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tlgruppe-my.sharepoint.com/personal/thorsten_renz_etl-wrg_de/Documents/Vorordner/Leistungskatalog/"/>
    </mc:Choice>
  </mc:AlternateContent>
  <xr:revisionPtr revIDLastSave="309" documentId="8_{67169AD2-4939-442A-957F-2A5D0B8DEA4F}" xr6:coauthVersionLast="47" xr6:coauthVersionMax="47" xr10:uidLastSave="{DD0D76FC-FC97-407B-95F4-3F99FA35FFE9}"/>
  <bookViews>
    <workbookView xWindow="-120" yWindow="-120" windowWidth="29040" windowHeight="15720" activeTab="4" xr2:uid="{53E83A4E-AB57-47D5-B53C-B11FA57699A8}"/>
    <workbookView xWindow="-120" yWindow="-120" windowWidth="29040" windowHeight="15720" activeTab="4" xr2:uid="{E34DCA88-3370-4F37-A2D7-C56A403D64E3}"/>
  </bookViews>
  <sheets>
    <sheet name="mögliche Struktur" sheetId="7" r:id="rId1"/>
    <sheet name="GOÄ-ÄD" sheetId="1" r:id="rId2"/>
    <sheet name="GOÄ-nÄD" sheetId="5" r:id="rId3"/>
    <sheet name="EBM 2026" sheetId="2" r:id="rId4"/>
    <sheet name="TARMED" sheetId="3" r:id="rId5"/>
    <sheet name="TARMED Zusatz" sheetId="4" r:id="rId6"/>
    <sheet name="GOÄ Leistungskatalog" sheetId="8" r:id="rId7"/>
  </sheets>
  <definedNames>
    <definedName name="_xlnm._FilterDatabase" localSheetId="6" hidden="1">'GOÄ Leistungskatalog'!$A$1:$I$2043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181" i="7" l="1"/>
  <c r="M3181" i="7"/>
  <c r="N3181" i="7"/>
  <c r="O3181" i="7"/>
  <c r="P3181" i="7"/>
  <c r="L3182" i="7"/>
  <c r="M3182" i="7"/>
  <c r="N3182" i="7"/>
  <c r="O3182" i="7"/>
  <c r="P3182" i="7"/>
  <c r="L3183" i="7"/>
  <c r="M3183" i="7"/>
  <c r="N3183" i="7"/>
  <c r="O3183" i="7"/>
  <c r="P3183" i="7"/>
  <c r="L3184" i="7"/>
  <c r="M3184" i="7"/>
  <c r="N3184" i="7"/>
  <c r="O3184" i="7"/>
  <c r="P3184" i="7"/>
  <c r="L3185" i="7"/>
  <c r="M3185" i="7"/>
  <c r="N3185" i="7"/>
  <c r="O3185" i="7"/>
  <c r="P3185" i="7"/>
  <c r="L3186" i="7"/>
  <c r="M3186" i="7"/>
  <c r="N3186" i="7"/>
  <c r="O3186" i="7"/>
  <c r="P3186" i="7"/>
  <c r="L3187" i="7"/>
  <c r="M3187" i="7"/>
  <c r="N3187" i="7"/>
  <c r="O3187" i="7"/>
  <c r="P3187" i="7"/>
  <c r="L3188" i="7"/>
  <c r="M3188" i="7"/>
  <c r="N3188" i="7"/>
  <c r="O3188" i="7"/>
  <c r="P3188" i="7"/>
  <c r="L3189" i="7"/>
  <c r="M3189" i="7"/>
  <c r="N3189" i="7"/>
  <c r="O3189" i="7"/>
  <c r="P3189" i="7"/>
  <c r="L3190" i="7"/>
  <c r="M3190" i="7"/>
  <c r="N3190" i="7"/>
  <c r="O3190" i="7"/>
  <c r="P3190" i="7"/>
  <c r="L3191" i="7"/>
  <c r="M3191" i="7"/>
  <c r="N3191" i="7"/>
  <c r="O3191" i="7"/>
  <c r="P3191" i="7"/>
  <c r="L3192" i="7"/>
  <c r="M3192" i="7"/>
  <c r="N3192" i="7"/>
  <c r="O3192" i="7"/>
  <c r="P3192" i="7"/>
  <c r="L3193" i="7"/>
  <c r="M3193" i="7"/>
  <c r="N3193" i="7"/>
  <c r="O3193" i="7"/>
  <c r="P3193" i="7"/>
  <c r="L3194" i="7"/>
  <c r="M3194" i="7"/>
  <c r="N3194" i="7"/>
  <c r="O3194" i="7"/>
  <c r="P3194" i="7"/>
  <c r="L3195" i="7"/>
  <c r="M3195" i="7"/>
  <c r="N3195" i="7"/>
  <c r="O3195" i="7"/>
  <c r="P3195" i="7"/>
  <c r="L3196" i="7"/>
  <c r="M3196" i="7"/>
  <c r="N3196" i="7"/>
  <c r="O3196" i="7"/>
  <c r="P3196" i="7"/>
  <c r="L3197" i="7"/>
  <c r="M3197" i="7"/>
  <c r="N3197" i="7"/>
  <c r="O3197" i="7"/>
  <c r="P3197" i="7"/>
  <c r="L3198" i="7"/>
  <c r="M3198" i="7"/>
  <c r="N3198" i="7"/>
  <c r="O3198" i="7"/>
  <c r="P3198" i="7"/>
  <c r="L3199" i="7"/>
  <c r="M3199" i="7"/>
  <c r="N3199" i="7"/>
  <c r="O3199" i="7"/>
  <c r="P3199" i="7"/>
  <c r="L3200" i="7"/>
  <c r="M3200" i="7"/>
  <c r="N3200" i="7"/>
  <c r="O3200" i="7"/>
  <c r="P3200" i="7"/>
  <c r="L3201" i="7"/>
  <c r="M3201" i="7"/>
  <c r="N3201" i="7"/>
  <c r="O3201" i="7"/>
  <c r="P3201" i="7"/>
  <c r="L3202" i="7"/>
  <c r="M3202" i="7"/>
  <c r="N3202" i="7"/>
  <c r="O3202" i="7"/>
  <c r="P3202" i="7"/>
  <c r="L3203" i="7"/>
  <c r="M3203" i="7"/>
  <c r="N3203" i="7"/>
  <c r="O3203" i="7"/>
  <c r="P3203" i="7"/>
  <c r="L3204" i="7"/>
  <c r="M3204" i="7"/>
  <c r="N3204" i="7"/>
  <c r="O3204" i="7"/>
  <c r="P3204" i="7"/>
  <c r="L3205" i="7"/>
  <c r="M3205" i="7"/>
  <c r="N3205" i="7"/>
  <c r="O3205" i="7"/>
  <c r="P3205" i="7"/>
  <c r="L3206" i="7"/>
  <c r="M3206" i="7"/>
  <c r="N3206" i="7"/>
  <c r="O3206" i="7"/>
  <c r="P3206" i="7"/>
  <c r="L3207" i="7"/>
  <c r="M3207" i="7"/>
  <c r="N3207" i="7"/>
  <c r="O3207" i="7"/>
  <c r="P3207" i="7"/>
  <c r="L3208" i="7"/>
  <c r="M3208" i="7"/>
  <c r="N3208" i="7"/>
  <c r="O3208" i="7"/>
  <c r="P3208" i="7"/>
  <c r="L3209" i="7"/>
  <c r="M3209" i="7"/>
  <c r="N3209" i="7"/>
  <c r="O3209" i="7"/>
  <c r="P3209" i="7"/>
  <c r="L3210" i="7"/>
  <c r="M3210" i="7"/>
  <c r="N3210" i="7"/>
  <c r="O3210" i="7"/>
  <c r="P3210" i="7"/>
  <c r="L3211" i="7"/>
  <c r="M3211" i="7"/>
  <c r="N3211" i="7"/>
  <c r="O3211" i="7"/>
  <c r="P3211" i="7"/>
  <c r="L3212" i="7"/>
  <c r="M3212" i="7"/>
  <c r="N3212" i="7"/>
  <c r="O3212" i="7"/>
  <c r="P3212" i="7"/>
  <c r="L3213" i="7"/>
  <c r="M3213" i="7"/>
  <c r="N3213" i="7"/>
  <c r="O3213" i="7"/>
  <c r="P3213" i="7"/>
  <c r="L3214" i="7"/>
  <c r="M3214" i="7"/>
  <c r="N3214" i="7"/>
  <c r="O3214" i="7"/>
  <c r="P3214" i="7"/>
  <c r="L3215" i="7"/>
  <c r="M3215" i="7"/>
  <c r="N3215" i="7"/>
  <c r="O3215" i="7"/>
  <c r="P3215" i="7"/>
  <c r="L3216" i="7"/>
  <c r="M3216" i="7"/>
  <c r="N3216" i="7"/>
  <c r="O3216" i="7"/>
  <c r="P3216" i="7"/>
  <c r="L3217" i="7"/>
  <c r="M3217" i="7"/>
  <c r="N3217" i="7"/>
  <c r="O3217" i="7"/>
  <c r="P3217" i="7"/>
  <c r="L3218" i="7"/>
  <c r="M3218" i="7"/>
  <c r="N3218" i="7"/>
  <c r="O3218" i="7"/>
  <c r="P3218" i="7"/>
  <c r="L3219" i="7"/>
  <c r="M3219" i="7"/>
  <c r="N3219" i="7"/>
  <c r="O3219" i="7"/>
  <c r="P3219" i="7"/>
  <c r="L3220" i="7"/>
  <c r="M3220" i="7"/>
  <c r="N3220" i="7"/>
  <c r="O3220" i="7"/>
  <c r="P3220" i="7"/>
  <c r="L3221" i="7"/>
  <c r="M3221" i="7"/>
  <c r="N3221" i="7"/>
  <c r="O3221" i="7"/>
  <c r="P3221" i="7"/>
  <c r="L3222" i="7"/>
  <c r="M3222" i="7"/>
  <c r="N3222" i="7"/>
  <c r="O3222" i="7"/>
  <c r="P3222" i="7"/>
  <c r="L3223" i="7"/>
  <c r="M3223" i="7"/>
  <c r="N3223" i="7"/>
  <c r="O3223" i="7"/>
  <c r="P3223" i="7"/>
  <c r="L3224" i="7"/>
  <c r="M3224" i="7"/>
  <c r="N3224" i="7"/>
  <c r="O3224" i="7"/>
  <c r="P3224" i="7"/>
  <c r="L3225" i="7"/>
  <c r="M3225" i="7"/>
  <c r="N3225" i="7"/>
  <c r="O3225" i="7"/>
  <c r="P3225" i="7"/>
  <c r="L3226" i="7"/>
  <c r="M3226" i="7"/>
  <c r="N3226" i="7"/>
  <c r="O3226" i="7"/>
  <c r="P3226" i="7"/>
  <c r="L3227" i="7"/>
  <c r="M3227" i="7"/>
  <c r="N3227" i="7"/>
  <c r="O3227" i="7"/>
  <c r="P3227" i="7"/>
  <c r="L3228" i="7"/>
  <c r="M3228" i="7"/>
  <c r="N3228" i="7"/>
  <c r="O3228" i="7"/>
  <c r="P3228" i="7"/>
  <c r="L3229" i="7"/>
  <c r="M3229" i="7"/>
  <c r="N3229" i="7"/>
  <c r="O3229" i="7"/>
  <c r="P3229" i="7"/>
  <c r="L3230" i="7"/>
  <c r="M3230" i="7"/>
  <c r="N3230" i="7"/>
  <c r="O3230" i="7"/>
  <c r="P3230" i="7"/>
  <c r="L3231" i="7"/>
  <c r="M3231" i="7"/>
  <c r="N3231" i="7"/>
  <c r="O3231" i="7"/>
  <c r="P3231" i="7"/>
  <c r="L3232" i="7"/>
  <c r="M3232" i="7"/>
  <c r="N3232" i="7"/>
  <c r="O3232" i="7"/>
  <c r="P3232" i="7"/>
  <c r="L3233" i="7"/>
  <c r="M3233" i="7"/>
  <c r="N3233" i="7"/>
  <c r="O3233" i="7"/>
  <c r="P3233" i="7"/>
  <c r="L3234" i="7"/>
  <c r="M3234" i="7"/>
  <c r="N3234" i="7"/>
  <c r="O3234" i="7"/>
  <c r="P3234" i="7"/>
  <c r="L3235" i="7"/>
  <c r="M3235" i="7"/>
  <c r="N3235" i="7"/>
  <c r="O3235" i="7"/>
  <c r="P3235" i="7"/>
  <c r="L3236" i="7"/>
  <c r="M3236" i="7"/>
  <c r="N3236" i="7"/>
  <c r="O3236" i="7"/>
  <c r="P3236" i="7"/>
  <c r="L3237" i="7"/>
  <c r="M3237" i="7"/>
  <c r="N3237" i="7"/>
  <c r="O3237" i="7"/>
  <c r="P3237" i="7"/>
  <c r="L3238" i="7"/>
  <c r="M3238" i="7"/>
  <c r="N3238" i="7"/>
  <c r="O3238" i="7"/>
  <c r="P3238" i="7"/>
  <c r="L3239" i="7"/>
  <c r="M3239" i="7"/>
  <c r="N3239" i="7"/>
  <c r="O3239" i="7"/>
  <c r="P3239" i="7"/>
  <c r="L3240" i="7"/>
  <c r="M3240" i="7"/>
  <c r="N3240" i="7"/>
  <c r="O3240" i="7"/>
  <c r="P3240" i="7"/>
  <c r="L3241" i="7"/>
  <c r="M3241" i="7"/>
  <c r="N3241" i="7"/>
  <c r="O3241" i="7"/>
  <c r="P3241" i="7"/>
  <c r="L3242" i="7"/>
  <c r="M3242" i="7"/>
  <c r="N3242" i="7"/>
  <c r="O3242" i="7"/>
  <c r="P3242" i="7"/>
  <c r="L3243" i="7"/>
  <c r="M3243" i="7"/>
  <c r="N3243" i="7"/>
  <c r="O3243" i="7"/>
  <c r="P3243" i="7"/>
  <c r="L3244" i="7"/>
  <c r="M3244" i="7"/>
  <c r="N3244" i="7"/>
  <c r="O3244" i="7"/>
  <c r="P3244" i="7"/>
  <c r="L3245" i="7"/>
  <c r="M3245" i="7"/>
  <c r="N3245" i="7"/>
  <c r="O3245" i="7"/>
  <c r="P3245" i="7"/>
  <c r="L3246" i="7"/>
  <c r="M3246" i="7"/>
  <c r="N3246" i="7"/>
  <c r="O3246" i="7"/>
  <c r="P3246" i="7"/>
  <c r="L3247" i="7"/>
  <c r="M3247" i="7"/>
  <c r="N3247" i="7"/>
  <c r="O3247" i="7"/>
  <c r="P3247" i="7"/>
  <c r="L3248" i="7"/>
  <c r="M3248" i="7"/>
  <c r="N3248" i="7"/>
  <c r="O3248" i="7"/>
  <c r="P3248" i="7"/>
  <c r="L3249" i="7"/>
  <c r="M3249" i="7"/>
  <c r="N3249" i="7"/>
  <c r="O3249" i="7"/>
  <c r="P3249" i="7"/>
  <c r="L3250" i="7"/>
  <c r="M3250" i="7"/>
  <c r="N3250" i="7"/>
  <c r="O3250" i="7"/>
  <c r="P3250" i="7"/>
  <c r="L3251" i="7"/>
  <c r="M3251" i="7"/>
  <c r="N3251" i="7"/>
  <c r="O3251" i="7"/>
  <c r="P3251" i="7"/>
  <c r="L3252" i="7"/>
  <c r="M3252" i="7"/>
  <c r="N3252" i="7"/>
  <c r="O3252" i="7"/>
  <c r="P3252" i="7"/>
  <c r="L3253" i="7"/>
  <c r="M3253" i="7"/>
  <c r="N3253" i="7"/>
  <c r="O3253" i="7"/>
  <c r="P3253" i="7"/>
  <c r="L3254" i="7"/>
  <c r="M3254" i="7"/>
  <c r="N3254" i="7"/>
  <c r="O3254" i="7"/>
  <c r="P3254" i="7"/>
  <c r="L3255" i="7"/>
  <c r="M3255" i="7"/>
  <c r="N3255" i="7"/>
  <c r="O3255" i="7"/>
  <c r="P3255" i="7"/>
  <c r="L3256" i="7"/>
  <c r="M3256" i="7"/>
  <c r="N3256" i="7"/>
  <c r="O3256" i="7"/>
  <c r="P3256" i="7"/>
  <c r="L3257" i="7"/>
  <c r="M3257" i="7"/>
  <c r="N3257" i="7"/>
  <c r="O3257" i="7"/>
  <c r="P3257" i="7"/>
  <c r="L3258" i="7"/>
  <c r="M3258" i="7"/>
  <c r="N3258" i="7"/>
  <c r="O3258" i="7"/>
  <c r="P3258" i="7"/>
  <c r="L3259" i="7"/>
  <c r="M3259" i="7"/>
  <c r="N3259" i="7"/>
  <c r="O3259" i="7"/>
  <c r="P3259" i="7"/>
  <c r="L3260" i="7"/>
  <c r="M3260" i="7"/>
  <c r="N3260" i="7"/>
  <c r="O3260" i="7"/>
  <c r="P3260" i="7"/>
  <c r="L3261" i="7"/>
  <c r="M3261" i="7"/>
  <c r="N3261" i="7"/>
  <c r="O3261" i="7"/>
  <c r="P3261" i="7"/>
  <c r="L3262" i="7"/>
  <c r="M3262" i="7"/>
  <c r="N3262" i="7"/>
  <c r="O3262" i="7"/>
  <c r="P3262" i="7"/>
  <c r="L3263" i="7"/>
  <c r="M3263" i="7"/>
  <c r="N3263" i="7"/>
  <c r="O3263" i="7"/>
  <c r="P3263" i="7"/>
  <c r="L3264" i="7"/>
  <c r="M3264" i="7"/>
  <c r="N3264" i="7"/>
  <c r="O3264" i="7"/>
  <c r="P3264" i="7"/>
  <c r="L3265" i="7"/>
  <c r="M3265" i="7"/>
  <c r="N3265" i="7"/>
  <c r="O3265" i="7"/>
  <c r="P3265" i="7"/>
  <c r="L3266" i="7"/>
  <c r="M3266" i="7"/>
  <c r="N3266" i="7"/>
  <c r="O3266" i="7"/>
  <c r="P3266" i="7"/>
  <c r="L3267" i="7"/>
  <c r="M3267" i="7"/>
  <c r="N3267" i="7"/>
  <c r="O3267" i="7"/>
  <c r="P3267" i="7"/>
  <c r="L3268" i="7"/>
  <c r="M3268" i="7"/>
  <c r="N3268" i="7"/>
  <c r="O3268" i="7"/>
  <c r="P3268" i="7"/>
  <c r="L3269" i="7"/>
  <c r="M3269" i="7"/>
  <c r="N3269" i="7"/>
  <c r="O3269" i="7"/>
  <c r="P3269" i="7"/>
  <c r="L3270" i="7"/>
  <c r="M3270" i="7"/>
  <c r="N3270" i="7"/>
  <c r="O3270" i="7"/>
  <c r="P3270" i="7"/>
  <c r="L3271" i="7"/>
  <c r="M3271" i="7"/>
  <c r="N3271" i="7"/>
  <c r="O3271" i="7"/>
  <c r="P3271" i="7"/>
  <c r="L3272" i="7"/>
  <c r="M3272" i="7"/>
  <c r="N3272" i="7"/>
  <c r="O3272" i="7"/>
  <c r="P3272" i="7"/>
  <c r="L3273" i="7"/>
  <c r="M3273" i="7"/>
  <c r="N3273" i="7"/>
  <c r="O3273" i="7"/>
  <c r="P3273" i="7"/>
  <c r="L3274" i="7"/>
  <c r="M3274" i="7"/>
  <c r="N3274" i="7"/>
  <c r="O3274" i="7"/>
  <c r="P3274" i="7"/>
  <c r="L3275" i="7"/>
  <c r="M3275" i="7"/>
  <c r="N3275" i="7"/>
  <c r="O3275" i="7"/>
  <c r="P3275" i="7"/>
  <c r="L3276" i="7"/>
  <c r="M3276" i="7"/>
  <c r="N3276" i="7"/>
  <c r="O3276" i="7"/>
  <c r="P3276" i="7"/>
  <c r="L3277" i="7"/>
  <c r="M3277" i="7"/>
  <c r="N3277" i="7"/>
  <c r="O3277" i="7"/>
  <c r="P3277" i="7"/>
  <c r="L3278" i="7"/>
  <c r="M3278" i="7"/>
  <c r="N3278" i="7"/>
  <c r="O3278" i="7"/>
  <c r="P3278" i="7"/>
  <c r="L3279" i="7"/>
  <c r="M3279" i="7"/>
  <c r="N3279" i="7"/>
  <c r="O3279" i="7"/>
  <c r="P3279" i="7"/>
  <c r="L3280" i="7"/>
  <c r="M3280" i="7"/>
  <c r="N3280" i="7"/>
  <c r="O3280" i="7"/>
  <c r="P3280" i="7"/>
  <c r="L3281" i="7"/>
  <c r="M3281" i="7"/>
  <c r="N3281" i="7"/>
  <c r="O3281" i="7"/>
  <c r="P3281" i="7"/>
  <c r="L3282" i="7"/>
  <c r="M3282" i="7"/>
  <c r="N3282" i="7"/>
  <c r="O3282" i="7"/>
  <c r="P3282" i="7"/>
  <c r="L3283" i="7"/>
  <c r="M3283" i="7"/>
  <c r="N3283" i="7"/>
  <c r="O3283" i="7"/>
  <c r="P3283" i="7"/>
  <c r="L3284" i="7"/>
  <c r="M3284" i="7"/>
  <c r="N3284" i="7"/>
  <c r="O3284" i="7"/>
  <c r="P3284" i="7"/>
  <c r="L3285" i="7"/>
  <c r="M3285" i="7"/>
  <c r="N3285" i="7"/>
  <c r="O3285" i="7"/>
  <c r="P3285" i="7"/>
  <c r="L3286" i="7"/>
  <c r="M3286" i="7"/>
  <c r="N3286" i="7"/>
  <c r="O3286" i="7"/>
  <c r="P3286" i="7"/>
  <c r="L2998" i="7"/>
  <c r="M2998" i="7"/>
  <c r="N2998" i="7"/>
  <c r="O2998" i="7"/>
  <c r="P2998" i="7"/>
  <c r="L2999" i="7"/>
  <c r="M2999" i="7"/>
  <c r="N2999" i="7"/>
  <c r="O2999" i="7"/>
  <c r="P2999" i="7"/>
  <c r="L3000" i="7"/>
  <c r="M3000" i="7"/>
  <c r="N3000" i="7"/>
  <c r="O3000" i="7"/>
  <c r="P3000" i="7"/>
  <c r="L3001" i="7"/>
  <c r="M3001" i="7"/>
  <c r="N3001" i="7"/>
  <c r="O3001" i="7"/>
  <c r="P3001" i="7"/>
  <c r="L3002" i="7"/>
  <c r="M3002" i="7"/>
  <c r="N3002" i="7"/>
  <c r="O3002" i="7"/>
  <c r="P3002" i="7"/>
  <c r="L3003" i="7"/>
  <c r="M3003" i="7"/>
  <c r="N3003" i="7"/>
  <c r="O3003" i="7"/>
  <c r="P3003" i="7"/>
  <c r="L3004" i="7"/>
  <c r="M3004" i="7"/>
  <c r="N3004" i="7"/>
  <c r="O3004" i="7"/>
  <c r="P3004" i="7"/>
  <c r="L3005" i="7"/>
  <c r="M3005" i="7"/>
  <c r="N3005" i="7"/>
  <c r="O3005" i="7"/>
  <c r="P3005" i="7"/>
  <c r="L3006" i="7"/>
  <c r="M3006" i="7"/>
  <c r="N3006" i="7"/>
  <c r="O3006" i="7"/>
  <c r="P3006" i="7"/>
  <c r="L3007" i="7"/>
  <c r="M3007" i="7"/>
  <c r="N3007" i="7"/>
  <c r="O3007" i="7"/>
  <c r="P3007" i="7"/>
  <c r="L3008" i="7"/>
  <c r="M3008" i="7"/>
  <c r="N3008" i="7"/>
  <c r="O3008" i="7"/>
  <c r="P3008" i="7"/>
  <c r="L3009" i="7"/>
  <c r="M3009" i="7"/>
  <c r="N3009" i="7"/>
  <c r="O3009" i="7"/>
  <c r="P3009" i="7"/>
  <c r="L3010" i="7"/>
  <c r="M3010" i="7"/>
  <c r="N3010" i="7"/>
  <c r="O3010" i="7"/>
  <c r="P3010" i="7"/>
  <c r="L3011" i="7"/>
  <c r="M3011" i="7"/>
  <c r="N3011" i="7"/>
  <c r="O3011" i="7"/>
  <c r="P3011" i="7"/>
  <c r="L3012" i="7"/>
  <c r="M3012" i="7"/>
  <c r="N3012" i="7"/>
  <c r="O3012" i="7"/>
  <c r="P3012" i="7"/>
  <c r="L3013" i="7"/>
  <c r="M3013" i="7"/>
  <c r="N3013" i="7"/>
  <c r="O3013" i="7"/>
  <c r="P3013" i="7"/>
  <c r="L3014" i="7"/>
  <c r="M3014" i="7"/>
  <c r="N3014" i="7"/>
  <c r="O3014" i="7"/>
  <c r="P3014" i="7"/>
  <c r="L3015" i="7"/>
  <c r="M3015" i="7"/>
  <c r="N3015" i="7"/>
  <c r="O3015" i="7"/>
  <c r="P3015" i="7"/>
  <c r="L3016" i="7"/>
  <c r="M3016" i="7"/>
  <c r="N3016" i="7"/>
  <c r="O3016" i="7"/>
  <c r="P3016" i="7"/>
  <c r="L3017" i="7"/>
  <c r="M3017" i="7"/>
  <c r="N3017" i="7"/>
  <c r="O3017" i="7"/>
  <c r="P3017" i="7"/>
  <c r="L3018" i="7"/>
  <c r="M3018" i="7"/>
  <c r="N3018" i="7"/>
  <c r="O3018" i="7"/>
  <c r="P3018" i="7"/>
  <c r="L3019" i="7"/>
  <c r="M3019" i="7"/>
  <c r="N3019" i="7"/>
  <c r="O3019" i="7"/>
  <c r="P3019" i="7"/>
  <c r="L3020" i="7"/>
  <c r="M3020" i="7"/>
  <c r="N3020" i="7"/>
  <c r="O3020" i="7"/>
  <c r="P3020" i="7"/>
  <c r="L3021" i="7"/>
  <c r="M3021" i="7"/>
  <c r="N3021" i="7"/>
  <c r="O3021" i="7"/>
  <c r="P3021" i="7"/>
  <c r="L3022" i="7"/>
  <c r="M3022" i="7"/>
  <c r="N3022" i="7"/>
  <c r="O3022" i="7"/>
  <c r="P3022" i="7"/>
  <c r="L3023" i="7"/>
  <c r="M3023" i="7"/>
  <c r="N3023" i="7"/>
  <c r="O3023" i="7"/>
  <c r="P3023" i="7"/>
  <c r="L3024" i="7"/>
  <c r="M3024" i="7"/>
  <c r="N3024" i="7"/>
  <c r="O3024" i="7"/>
  <c r="P3024" i="7"/>
  <c r="L3025" i="7"/>
  <c r="M3025" i="7"/>
  <c r="N3025" i="7"/>
  <c r="O3025" i="7"/>
  <c r="P3025" i="7"/>
  <c r="L3026" i="7"/>
  <c r="M3026" i="7"/>
  <c r="N3026" i="7"/>
  <c r="O3026" i="7"/>
  <c r="P3026" i="7"/>
  <c r="L3027" i="7"/>
  <c r="M3027" i="7"/>
  <c r="N3027" i="7"/>
  <c r="O3027" i="7"/>
  <c r="P3027" i="7"/>
  <c r="L3028" i="7"/>
  <c r="M3028" i="7"/>
  <c r="N3028" i="7"/>
  <c r="O3028" i="7"/>
  <c r="P3028" i="7"/>
  <c r="L3029" i="7"/>
  <c r="M3029" i="7"/>
  <c r="N3029" i="7"/>
  <c r="O3029" i="7"/>
  <c r="P3029" i="7"/>
  <c r="L3030" i="7"/>
  <c r="M3030" i="7"/>
  <c r="N3030" i="7"/>
  <c r="O3030" i="7"/>
  <c r="P3030" i="7"/>
  <c r="L3031" i="7"/>
  <c r="M3031" i="7"/>
  <c r="N3031" i="7"/>
  <c r="O3031" i="7"/>
  <c r="P3031" i="7"/>
  <c r="L3032" i="7"/>
  <c r="M3032" i="7"/>
  <c r="N3032" i="7"/>
  <c r="O3032" i="7"/>
  <c r="P3032" i="7"/>
  <c r="L3033" i="7"/>
  <c r="M3033" i="7"/>
  <c r="N3033" i="7"/>
  <c r="O3033" i="7"/>
  <c r="P3033" i="7"/>
  <c r="L3034" i="7"/>
  <c r="M3034" i="7"/>
  <c r="N3034" i="7"/>
  <c r="O3034" i="7"/>
  <c r="P3034" i="7"/>
  <c r="L3035" i="7"/>
  <c r="M3035" i="7"/>
  <c r="N3035" i="7"/>
  <c r="O3035" i="7"/>
  <c r="P3035" i="7"/>
  <c r="L3036" i="7"/>
  <c r="M3036" i="7"/>
  <c r="N3036" i="7"/>
  <c r="O3036" i="7"/>
  <c r="P3036" i="7"/>
  <c r="L3037" i="7"/>
  <c r="M3037" i="7"/>
  <c r="N3037" i="7"/>
  <c r="O3037" i="7"/>
  <c r="P3037" i="7"/>
  <c r="L3038" i="7"/>
  <c r="M3038" i="7"/>
  <c r="N3038" i="7"/>
  <c r="O3038" i="7"/>
  <c r="P3038" i="7"/>
  <c r="L3039" i="7"/>
  <c r="M3039" i="7"/>
  <c r="N3039" i="7"/>
  <c r="O3039" i="7"/>
  <c r="P3039" i="7"/>
  <c r="L3040" i="7"/>
  <c r="M3040" i="7"/>
  <c r="N3040" i="7"/>
  <c r="O3040" i="7"/>
  <c r="P3040" i="7"/>
  <c r="L3041" i="7"/>
  <c r="M3041" i="7"/>
  <c r="N3041" i="7"/>
  <c r="O3041" i="7"/>
  <c r="P3041" i="7"/>
  <c r="L3042" i="7"/>
  <c r="M3042" i="7"/>
  <c r="N3042" i="7"/>
  <c r="O3042" i="7"/>
  <c r="P3042" i="7"/>
  <c r="L3043" i="7"/>
  <c r="M3043" i="7"/>
  <c r="N3043" i="7"/>
  <c r="O3043" i="7"/>
  <c r="P3043" i="7"/>
  <c r="L3044" i="7"/>
  <c r="M3044" i="7"/>
  <c r="N3044" i="7"/>
  <c r="O3044" i="7"/>
  <c r="P3044" i="7"/>
  <c r="L3045" i="7"/>
  <c r="M3045" i="7"/>
  <c r="N3045" i="7"/>
  <c r="O3045" i="7"/>
  <c r="P3045" i="7"/>
  <c r="L3046" i="7"/>
  <c r="M3046" i="7"/>
  <c r="N3046" i="7"/>
  <c r="O3046" i="7"/>
  <c r="P3046" i="7"/>
  <c r="L3047" i="7"/>
  <c r="M3047" i="7"/>
  <c r="N3047" i="7"/>
  <c r="O3047" i="7"/>
  <c r="P3047" i="7"/>
  <c r="L3048" i="7"/>
  <c r="M3048" i="7"/>
  <c r="N3048" i="7"/>
  <c r="O3048" i="7"/>
  <c r="P3048" i="7"/>
  <c r="L3049" i="7"/>
  <c r="M3049" i="7"/>
  <c r="N3049" i="7"/>
  <c r="O3049" i="7"/>
  <c r="P3049" i="7"/>
  <c r="L3050" i="7"/>
  <c r="M3050" i="7"/>
  <c r="N3050" i="7"/>
  <c r="O3050" i="7"/>
  <c r="P3050" i="7"/>
  <c r="L3051" i="7"/>
  <c r="M3051" i="7"/>
  <c r="N3051" i="7"/>
  <c r="O3051" i="7"/>
  <c r="P3051" i="7"/>
  <c r="L3052" i="7"/>
  <c r="M3052" i="7"/>
  <c r="N3052" i="7"/>
  <c r="O3052" i="7"/>
  <c r="P3052" i="7"/>
  <c r="L3053" i="7"/>
  <c r="M3053" i="7"/>
  <c r="N3053" i="7"/>
  <c r="O3053" i="7"/>
  <c r="P3053" i="7"/>
  <c r="L3054" i="7"/>
  <c r="M3054" i="7"/>
  <c r="N3054" i="7"/>
  <c r="O3054" i="7"/>
  <c r="P3054" i="7"/>
  <c r="L3055" i="7"/>
  <c r="M3055" i="7"/>
  <c r="N3055" i="7"/>
  <c r="O3055" i="7"/>
  <c r="P3055" i="7"/>
  <c r="L3056" i="7"/>
  <c r="M3056" i="7"/>
  <c r="N3056" i="7"/>
  <c r="O3056" i="7"/>
  <c r="P3056" i="7"/>
  <c r="L3057" i="7"/>
  <c r="M3057" i="7"/>
  <c r="N3057" i="7"/>
  <c r="O3057" i="7"/>
  <c r="P3057" i="7"/>
  <c r="L3058" i="7"/>
  <c r="M3058" i="7"/>
  <c r="N3058" i="7"/>
  <c r="O3058" i="7"/>
  <c r="P3058" i="7"/>
  <c r="L3059" i="7"/>
  <c r="M3059" i="7"/>
  <c r="N3059" i="7"/>
  <c r="O3059" i="7"/>
  <c r="P3059" i="7"/>
  <c r="L3060" i="7"/>
  <c r="M3060" i="7"/>
  <c r="N3060" i="7"/>
  <c r="O3060" i="7"/>
  <c r="P3060" i="7"/>
  <c r="L3061" i="7"/>
  <c r="M3061" i="7"/>
  <c r="N3061" i="7"/>
  <c r="O3061" i="7"/>
  <c r="P3061" i="7"/>
  <c r="L3062" i="7"/>
  <c r="M3062" i="7"/>
  <c r="N3062" i="7"/>
  <c r="O3062" i="7"/>
  <c r="P3062" i="7"/>
  <c r="L3063" i="7"/>
  <c r="M3063" i="7"/>
  <c r="N3063" i="7"/>
  <c r="O3063" i="7"/>
  <c r="P3063" i="7"/>
  <c r="L3064" i="7"/>
  <c r="M3064" i="7"/>
  <c r="N3064" i="7"/>
  <c r="O3064" i="7"/>
  <c r="P3064" i="7"/>
  <c r="L3065" i="7"/>
  <c r="M3065" i="7"/>
  <c r="N3065" i="7"/>
  <c r="O3065" i="7"/>
  <c r="P3065" i="7"/>
  <c r="L3066" i="7"/>
  <c r="M3066" i="7"/>
  <c r="N3066" i="7"/>
  <c r="O3066" i="7"/>
  <c r="P3066" i="7"/>
  <c r="L3067" i="7"/>
  <c r="M3067" i="7"/>
  <c r="N3067" i="7"/>
  <c r="O3067" i="7"/>
  <c r="P3067" i="7"/>
  <c r="L3068" i="7"/>
  <c r="M3068" i="7"/>
  <c r="N3068" i="7"/>
  <c r="O3068" i="7"/>
  <c r="P3068" i="7"/>
  <c r="L3069" i="7"/>
  <c r="M3069" i="7"/>
  <c r="N3069" i="7"/>
  <c r="O3069" i="7"/>
  <c r="P3069" i="7"/>
  <c r="L3070" i="7"/>
  <c r="M3070" i="7"/>
  <c r="N3070" i="7"/>
  <c r="O3070" i="7"/>
  <c r="P3070" i="7"/>
  <c r="L3071" i="7"/>
  <c r="M3071" i="7"/>
  <c r="N3071" i="7"/>
  <c r="O3071" i="7"/>
  <c r="P3071" i="7"/>
  <c r="L3072" i="7"/>
  <c r="M3072" i="7"/>
  <c r="N3072" i="7"/>
  <c r="O3072" i="7"/>
  <c r="P3072" i="7"/>
  <c r="L3073" i="7"/>
  <c r="M3073" i="7"/>
  <c r="N3073" i="7"/>
  <c r="O3073" i="7"/>
  <c r="P3073" i="7"/>
  <c r="L3074" i="7"/>
  <c r="M3074" i="7"/>
  <c r="N3074" i="7"/>
  <c r="O3074" i="7"/>
  <c r="P3074" i="7"/>
  <c r="L3075" i="7"/>
  <c r="M3075" i="7"/>
  <c r="N3075" i="7"/>
  <c r="O3075" i="7"/>
  <c r="P3075" i="7"/>
  <c r="L3076" i="7"/>
  <c r="M3076" i="7"/>
  <c r="N3076" i="7"/>
  <c r="O3076" i="7"/>
  <c r="P3076" i="7"/>
  <c r="L3077" i="7"/>
  <c r="M3077" i="7"/>
  <c r="N3077" i="7"/>
  <c r="O3077" i="7"/>
  <c r="P3077" i="7"/>
  <c r="L3078" i="7"/>
  <c r="M3078" i="7"/>
  <c r="N3078" i="7"/>
  <c r="O3078" i="7"/>
  <c r="P3078" i="7"/>
  <c r="L3079" i="7"/>
  <c r="M3079" i="7"/>
  <c r="N3079" i="7"/>
  <c r="O3079" i="7"/>
  <c r="P3079" i="7"/>
  <c r="L3080" i="7"/>
  <c r="M3080" i="7"/>
  <c r="N3080" i="7"/>
  <c r="O3080" i="7"/>
  <c r="P3080" i="7"/>
  <c r="L3081" i="7"/>
  <c r="M3081" i="7"/>
  <c r="N3081" i="7"/>
  <c r="O3081" i="7"/>
  <c r="P3081" i="7"/>
  <c r="L3082" i="7"/>
  <c r="M3082" i="7"/>
  <c r="N3082" i="7"/>
  <c r="O3082" i="7"/>
  <c r="P3082" i="7"/>
  <c r="L3083" i="7"/>
  <c r="M3083" i="7"/>
  <c r="N3083" i="7"/>
  <c r="O3083" i="7"/>
  <c r="P3083" i="7"/>
  <c r="L3084" i="7"/>
  <c r="M3084" i="7"/>
  <c r="N3084" i="7"/>
  <c r="O3084" i="7"/>
  <c r="P3084" i="7"/>
  <c r="L3085" i="7"/>
  <c r="M3085" i="7"/>
  <c r="N3085" i="7"/>
  <c r="O3085" i="7"/>
  <c r="P3085" i="7"/>
  <c r="L3086" i="7"/>
  <c r="M3086" i="7"/>
  <c r="N3086" i="7"/>
  <c r="O3086" i="7"/>
  <c r="P3086" i="7"/>
  <c r="L3087" i="7"/>
  <c r="M3087" i="7"/>
  <c r="N3087" i="7"/>
  <c r="O3087" i="7"/>
  <c r="P3087" i="7"/>
  <c r="L3088" i="7"/>
  <c r="M3088" i="7"/>
  <c r="N3088" i="7"/>
  <c r="O3088" i="7"/>
  <c r="P3088" i="7"/>
  <c r="L3089" i="7"/>
  <c r="M3089" i="7"/>
  <c r="N3089" i="7"/>
  <c r="O3089" i="7"/>
  <c r="P3089" i="7"/>
  <c r="L3090" i="7"/>
  <c r="M3090" i="7"/>
  <c r="N3090" i="7"/>
  <c r="O3090" i="7"/>
  <c r="P3090" i="7"/>
  <c r="L3091" i="7"/>
  <c r="M3091" i="7"/>
  <c r="N3091" i="7"/>
  <c r="O3091" i="7"/>
  <c r="P3091" i="7"/>
  <c r="L3092" i="7"/>
  <c r="M3092" i="7"/>
  <c r="N3092" i="7"/>
  <c r="O3092" i="7"/>
  <c r="P3092" i="7"/>
  <c r="L3093" i="7"/>
  <c r="M3093" i="7"/>
  <c r="N3093" i="7"/>
  <c r="O3093" i="7"/>
  <c r="P3093" i="7"/>
  <c r="L3094" i="7"/>
  <c r="M3094" i="7"/>
  <c r="N3094" i="7"/>
  <c r="O3094" i="7"/>
  <c r="P3094" i="7"/>
  <c r="L3095" i="7"/>
  <c r="M3095" i="7"/>
  <c r="N3095" i="7"/>
  <c r="O3095" i="7"/>
  <c r="P3095" i="7"/>
  <c r="L3096" i="7"/>
  <c r="M3096" i="7"/>
  <c r="N3096" i="7"/>
  <c r="O3096" i="7"/>
  <c r="P3096" i="7"/>
  <c r="L3097" i="7"/>
  <c r="M3097" i="7"/>
  <c r="N3097" i="7"/>
  <c r="O3097" i="7"/>
  <c r="P3097" i="7"/>
  <c r="L3098" i="7"/>
  <c r="M3098" i="7"/>
  <c r="N3098" i="7"/>
  <c r="O3098" i="7"/>
  <c r="P3098" i="7"/>
  <c r="L3099" i="7"/>
  <c r="M3099" i="7"/>
  <c r="N3099" i="7"/>
  <c r="O3099" i="7"/>
  <c r="P3099" i="7"/>
  <c r="L3100" i="7"/>
  <c r="M3100" i="7"/>
  <c r="N3100" i="7"/>
  <c r="O3100" i="7"/>
  <c r="P3100" i="7"/>
  <c r="L3101" i="7"/>
  <c r="M3101" i="7"/>
  <c r="N3101" i="7"/>
  <c r="O3101" i="7"/>
  <c r="P3101" i="7"/>
  <c r="L3102" i="7"/>
  <c r="M3102" i="7"/>
  <c r="N3102" i="7"/>
  <c r="O3102" i="7"/>
  <c r="P3102" i="7"/>
  <c r="L3103" i="7"/>
  <c r="M3103" i="7"/>
  <c r="N3103" i="7"/>
  <c r="O3103" i="7"/>
  <c r="P3103" i="7"/>
  <c r="L3104" i="7"/>
  <c r="M3104" i="7"/>
  <c r="N3104" i="7"/>
  <c r="O3104" i="7"/>
  <c r="P3104" i="7"/>
  <c r="L3105" i="7"/>
  <c r="M3105" i="7"/>
  <c r="N3105" i="7"/>
  <c r="O3105" i="7"/>
  <c r="P3105" i="7"/>
  <c r="L3106" i="7"/>
  <c r="M3106" i="7"/>
  <c r="N3106" i="7"/>
  <c r="O3106" i="7"/>
  <c r="P3106" i="7"/>
  <c r="L3107" i="7"/>
  <c r="M3107" i="7"/>
  <c r="N3107" i="7"/>
  <c r="O3107" i="7"/>
  <c r="P3107" i="7"/>
  <c r="L3108" i="7"/>
  <c r="M3108" i="7"/>
  <c r="N3108" i="7"/>
  <c r="O3108" i="7"/>
  <c r="P3108" i="7"/>
  <c r="L3109" i="7"/>
  <c r="M3109" i="7"/>
  <c r="N3109" i="7"/>
  <c r="O3109" i="7"/>
  <c r="P3109" i="7"/>
  <c r="L3110" i="7"/>
  <c r="M3110" i="7"/>
  <c r="N3110" i="7"/>
  <c r="O3110" i="7"/>
  <c r="P3110" i="7"/>
  <c r="L3111" i="7"/>
  <c r="M3111" i="7"/>
  <c r="N3111" i="7"/>
  <c r="O3111" i="7"/>
  <c r="P3111" i="7"/>
  <c r="L3112" i="7"/>
  <c r="M3112" i="7"/>
  <c r="N3112" i="7"/>
  <c r="O3112" i="7"/>
  <c r="P3112" i="7"/>
  <c r="L3113" i="7"/>
  <c r="M3113" i="7"/>
  <c r="N3113" i="7"/>
  <c r="O3113" i="7"/>
  <c r="P3113" i="7"/>
  <c r="L3114" i="7"/>
  <c r="M3114" i="7"/>
  <c r="N3114" i="7"/>
  <c r="O3114" i="7"/>
  <c r="P3114" i="7"/>
  <c r="L3115" i="7"/>
  <c r="M3115" i="7"/>
  <c r="N3115" i="7"/>
  <c r="O3115" i="7"/>
  <c r="P3115" i="7"/>
  <c r="L3116" i="7"/>
  <c r="M3116" i="7"/>
  <c r="N3116" i="7"/>
  <c r="O3116" i="7"/>
  <c r="P3116" i="7"/>
  <c r="L3117" i="7"/>
  <c r="M3117" i="7"/>
  <c r="N3117" i="7"/>
  <c r="O3117" i="7"/>
  <c r="P3117" i="7"/>
  <c r="L3118" i="7"/>
  <c r="M3118" i="7"/>
  <c r="N3118" i="7"/>
  <c r="O3118" i="7"/>
  <c r="P3118" i="7"/>
  <c r="L3119" i="7"/>
  <c r="M3119" i="7"/>
  <c r="N3119" i="7"/>
  <c r="O3119" i="7"/>
  <c r="P3119" i="7"/>
  <c r="L3120" i="7"/>
  <c r="M3120" i="7"/>
  <c r="N3120" i="7"/>
  <c r="O3120" i="7"/>
  <c r="P3120" i="7"/>
  <c r="L3121" i="7"/>
  <c r="M3121" i="7"/>
  <c r="N3121" i="7"/>
  <c r="O3121" i="7"/>
  <c r="P3121" i="7"/>
  <c r="L3122" i="7"/>
  <c r="M3122" i="7"/>
  <c r="N3122" i="7"/>
  <c r="O3122" i="7"/>
  <c r="P3122" i="7"/>
  <c r="L3123" i="7"/>
  <c r="M3123" i="7"/>
  <c r="N3123" i="7"/>
  <c r="O3123" i="7"/>
  <c r="P3123" i="7"/>
  <c r="L3124" i="7"/>
  <c r="M3124" i="7"/>
  <c r="N3124" i="7"/>
  <c r="O3124" i="7"/>
  <c r="P3124" i="7"/>
  <c r="L3125" i="7"/>
  <c r="M3125" i="7"/>
  <c r="N3125" i="7"/>
  <c r="O3125" i="7"/>
  <c r="P3125" i="7"/>
  <c r="L3126" i="7"/>
  <c r="M3126" i="7"/>
  <c r="N3126" i="7"/>
  <c r="O3126" i="7"/>
  <c r="P3126" i="7"/>
  <c r="L3127" i="7"/>
  <c r="M3127" i="7"/>
  <c r="N3127" i="7"/>
  <c r="O3127" i="7"/>
  <c r="P3127" i="7"/>
  <c r="L3128" i="7"/>
  <c r="M3128" i="7"/>
  <c r="N3128" i="7"/>
  <c r="O3128" i="7"/>
  <c r="P3128" i="7"/>
  <c r="L3129" i="7"/>
  <c r="M3129" i="7"/>
  <c r="N3129" i="7"/>
  <c r="O3129" i="7"/>
  <c r="P3129" i="7"/>
  <c r="L3130" i="7"/>
  <c r="M3130" i="7"/>
  <c r="N3130" i="7"/>
  <c r="O3130" i="7"/>
  <c r="P3130" i="7"/>
  <c r="L3131" i="7"/>
  <c r="M3131" i="7"/>
  <c r="N3131" i="7"/>
  <c r="O3131" i="7"/>
  <c r="P3131" i="7"/>
  <c r="L3132" i="7"/>
  <c r="M3132" i="7"/>
  <c r="N3132" i="7"/>
  <c r="O3132" i="7"/>
  <c r="P3132" i="7"/>
  <c r="L3133" i="7"/>
  <c r="M3133" i="7"/>
  <c r="N3133" i="7"/>
  <c r="O3133" i="7"/>
  <c r="P3133" i="7"/>
  <c r="L3134" i="7"/>
  <c r="M3134" i="7"/>
  <c r="N3134" i="7"/>
  <c r="O3134" i="7"/>
  <c r="P3134" i="7"/>
  <c r="L3135" i="7"/>
  <c r="M3135" i="7"/>
  <c r="N3135" i="7"/>
  <c r="O3135" i="7"/>
  <c r="P3135" i="7"/>
  <c r="L3136" i="7"/>
  <c r="M3136" i="7"/>
  <c r="N3136" i="7"/>
  <c r="O3136" i="7"/>
  <c r="P3136" i="7"/>
  <c r="L3137" i="7"/>
  <c r="M3137" i="7"/>
  <c r="N3137" i="7"/>
  <c r="O3137" i="7"/>
  <c r="P3137" i="7"/>
  <c r="L3138" i="7"/>
  <c r="M3138" i="7"/>
  <c r="N3138" i="7"/>
  <c r="O3138" i="7"/>
  <c r="P3138" i="7"/>
  <c r="L3139" i="7"/>
  <c r="M3139" i="7"/>
  <c r="N3139" i="7"/>
  <c r="O3139" i="7"/>
  <c r="P3139" i="7"/>
  <c r="L3140" i="7"/>
  <c r="M3140" i="7"/>
  <c r="N3140" i="7"/>
  <c r="O3140" i="7"/>
  <c r="P3140" i="7"/>
  <c r="L3141" i="7"/>
  <c r="M3141" i="7"/>
  <c r="N3141" i="7"/>
  <c r="O3141" i="7"/>
  <c r="P3141" i="7"/>
  <c r="L3142" i="7"/>
  <c r="M3142" i="7"/>
  <c r="N3142" i="7"/>
  <c r="O3142" i="7"/>
  <c r="P3142" i="7"/>
  <c r="L3143" i="7"/>
  <c r="M3143" i="7"/>
  <c r="N3143" i="7"/>
  <c r="O3143" i="7"/>
  <c r="P3143" i="7"/>
  <c r="L3144" i="7"/>
  <c r="M3144" i="7"/>
  <c r="N3144" i="7"/>
  <c r="O3144" i="7"/>
  <c r="P3144" i="7"/>
  <c r="L3145" i="7"/>
  <c r="M3145" i="7"/>
  <c r="N3145" i="7"/>
  <c r="O3145" i="7"/>
  <c r="P3145" i="7"/>
  <c r="L3146" i="7"/>
  <c r="M3146" i="7"/>
  <c r="N3146" i="7"/>
  <c r="O3146" i="7"/>
  <c r="P3146" i="7"/>
  <c r="L3147" i="7"/>
  <c r="M3147" i="7"/>
  <c r="N3147" i="7"/>
  <c r="O3147" i="7"/>
  <c r="P3147" i="7"/>
  <c r="L3148" i="7"/>
  <c r="M3148" i="7"/>
  <c r="N3148" i="7"/>
  <c r="O3148" i="7"/>
  <c r="P3148" i="7"/>
  <c r="L3149" i="7"/>
  <c r="M3149" i="7"/>
  <c r="N3149" i="7"/>
  <c r="O3149" i="7"/>
  <c r="P3149" i="7"/>
  <c r="L3150" i="7"/>
  <c r="M3150" i="7"/>
  <c r="N3150" i="7"/>
  <c r="O3150" i="7"/>
  <c r="P3150" i="7"/>
  <c r="L3151" i="7"/>
  <c r="M3151" i="7"/>
  <c r="N3151" i="7"/>
  <c r="O3151" i="7"/>
  <c r="P3151" i="7"/>
  <c r="L3152" i="7"/>
  <c r="M3152" i="7"/>
  <c r="N3152" i="7"/>
  <c r="O3152" i="7"/>
  <c r="P3152" i="7"/>
  <c r="L3153" i="7"/>
  <c r="M3153" i="7"/>
  <c r="N3153" i="7"/>
  <c r="O3153" i="7"/>
  <c r="P3153" i="7"/>
  <c r="L3154" i="7"/>
  <c r="M3154" i="7"/>
  <c r="N3154" i="7"/>
  <c r="O3154" i="7"/>
  <c r="P3154" i="7"/>
  <c r="L3155" i="7"/>
  <c r="M3155" i="7"/>
  <c r="N3155" i="7"/>
  <c r="O3155" i="7"/>
  <c r="P3155" i="7"/>
  <c r="L3156" i="7"/>
  <c r="M3156" i="7"/>
  <c r="N3156" i="7"/>
  <c r="O3156" i="7"/>
  <c r="P3156" i="7"/>
  <c r="L3157" i="7"/>
  <c r="M3157" i="7"/>
  <c r="N3157" i="7"/>
  <c r="O3157" i="7"/>
  <c r="P3157" i="7"/>
  <c r="L3158" i="7"/>
  <c r="M3158" i="7"/>
  <c r="N3158" i="7"/>
  <c r="O3158" i="7"/>
  <c r="P3158" i="7"/>
  <c r="L3159" i="7"/>
  <c r="M3159" i="7"/>
  <c r="N3159" i="7"/>
  <c r="O3159" i="7"/>
  <c r="P3159" i="7"/>
  <c r="L3160" i="7"/>
  <c r="M3160" i="7"/>
  <c r="N3160" i="7"/>
  <c r="O3160" i="7"/>
  <c r="P3160" i="7"/>
  <c r="L3161" i="7"/>
  <c r="M3161" i="7"/>
  <c r="N3161" i="7"/>
  <c r="O3161" i="7"/>
  <c r="P3161" i="7"/>
  <c r="L3162" i="7"/>
  <c r="M3162" i="7"/>
  <c r="N3162" i="7"/>
  <c r="O3162" i="7"/>
  <c r="P3162" i="7"/>
  <c r="L3163" i="7"/>
  <c r="M3163" i="7"/>
  <c r="N3163" i="7"/>
  <c r="O3163" i="7"/>
  <c r="P3163" i="7"/>
  <c r="L3164" i="7"/>
  <c r="M3164" i="7"/>
  <c r="N3164" i="7"/>
  <c r="O3164" i="7"/>
  <c r="P3164" i="7"/>
  <c r="L3165" i="7"/>
  <c r="M3165" i="7"/>
  <c r="N3165" i="7"/>
  <c r="O3165" i="7"/>
  <c r="P3165" i="7"/>
  <c r="L3166" i="7"/>
  <c r="M3166" i="7"/>
  <c r="N3166" i="7"/>
  <c r="O3166" i="7"/>
  <c r="P3166" i="7"/>
  <c r="L3167" i="7"/>
  <c r="M3167" i="7"/>
  <c r="N3167" i="7"/>
  <c r="O3167" i="7"/>
  <c r="P3167" i="7"/>
  <c r="L3168" i="7"/>
  <c r="M3168" i="7"/>
  <c r="N3168" i="7"/>
  <c r="O3168" i="7"/>
  <c r="P3168" i="7"/>
  <c r="L3169" i="7"/>
  <c r="M3169" i="7"/>
  <c r="N3169" i="7"/>
  <c r="O3169" i="7"/>
  <c r="P3169" i="7"/>
  <c r="L3170" i="7"/>
  <c r="M3170" i="7"/>
  <c r="N3170" i="7"/>
  <c r="O3170" i="7"/>
  <c r="P3170" i="7"/>
  <c r="L3171" i="7"/>
  <c r="M3171" i="7"/>
  <c r="N3171" i="7"/>
  <c r="O3171" i="7"/>
  <c r="P3171" i="7"/>
  <c r="L3172" i="7"/>
  <c r="M3172" i="7"/>
  <c r="N3172" i="7"/>
  <c r="O3172" i="7"/>
  <c r="P3172" i="7"/>
  <c r="L3173" i="7"/>
  <c r="M3173" i="7"/>
  <c r="N3173" i="7"/>
  <c r="O3173" i="7"/>
  <c r="P3173" i="7"/>
  <c r="L3174" i="7"/>
  <c r="M3174" i="7"/>
  <c r="N3174" i="7"/>
  <c r="O3174" i="7"/>
  <c r="P3174" i="7"/>
  <c r="L3175" i="7"/>
  <c r="M3175" i="7"/>
  <c r="N3175" i="7"/>
  <c r="O3175" i="7"/>
  <c r="P3175" i="7"/>
  <c r="L3176" i="7"/>
  <c r="M3176" i="7"/>
  <c r="N3176" i="7"/>
  <c r="O3176" i="7"/>
  <c r="P3176" i="7"/>
  <c r="L3177" i="7"/>
  <c r="M3177" i="7"/>
  <c r="N3177" i="7"/>
  <c r="O3177" i="7"/>
  <c r="P3177" i="7"/>
  <c r="L3178" i="7"/>
  <c r="M3178" i="7"/>
  <c r="N3178" i="7"/>
  <c r="O3178" i="7"/>
  <c r="P3178" i="7"/>
  <c r="L3179" i="7"/>
  <c r="M3179" i="7"/>
  <c r="N3179" i="7"/>
  <c r="O3179" i="7"/>
  <c r="P3179" i="7"/>
  <c r="L3180" i="7"/>
  <c r="M3180" i="7"/>
  <c r="N3180" i="7"/>
  <c r="O3180" i="7"/>
  <c r="P3180" i="7"/>
  <c r="L2317" i="7"/>
  <c r="M2317" i="7"/>
  <c r="N2317" i="7"/>
  <c r="O2317" i="7"/>
  <c r="P2317" i="7"/>
  <c r="L2318" i="7"/>
  <c r="M2318" i="7"/>
  <c r="N2318" i="7"/>
  <c r="O2318" i="7"/>
  <c r="P2318" i="7"/>
  <c r="L2319" i="7"/>
  <c r="M2319" i="7"/>
  <c r="N2319" i="7"/>
  <c r="O2319" i="7"/>
  <c r="P2319" i="7"/>
  <c r="L2320" i="7"/>
  <c r="M2320" i="7"/>
  <c r="N2320" i="7"/>
  <c r="O2320" i="7"/>
  <c r="P2320" i="7"/>
  <c r="L2321" i="7"/>
  <c r="M2321" i="7"/>
  <c r="N2321" i="7"/>
  <c r="O2321" i="7"/>
  <c r="P2321" i="7"/>
  <c r="L2322" i="7"/>
  <c r="M2322" i="7"/>
  <c r="N2322" i="7"/>
  <c r="O2322" i="7"/>
  <c r="P2322" i="7"/>
  <c r="L2323" i="7"/>
  <c r="M2323" i="7"/>
  <c r="N2323" i="7"/>
  <c r="O2323" i="7"/>
  <c r="P2323" i="7"/>
  <c r="L2324" i="7"/>
  <c r="M2324" i="7"/>
  <c r="N2324" i="7"/>
  <c r="O2324" i="7"/>
  <c r="P2324" i="7"/>
  <c r="L2325" i="7"/>
  <c r="M2325" i="7"/>
  <c r="N2325" i="7"/>
  <c r="O2325" i="7"/>
  <c r="P2325" i="7"/>
  <c r="L2326" i="7"/>
  <c r="M2326" i="7"/>
  <c r="N2326" i="7"/>
  <c r="O2326" i="7"/>
  <c r="P2326" i="7"/>
  <c r="L2327" i="7"/>
  <c r="M2327" i="7"/>
  <c r="N2327" i="7"/>
  <c r="O2327" i="7"/>
  <c r="P2327" i="7"/>
  <c r="L2328" i="7"/>
  <c r="M2328" i="7"/>
  <c r="N2328" i="7"/>
  <c r="O2328" i="7"/>
  <c r="P2328" i="7"/>
  <c r="L2329" i="7"/>
  <c r="M2329" i="7"/>
  <c r="N2329" i="7"/>
  <c r="O2329" i="7"/>
  <c r="P2329" i="7"/>
  <c r="L2330" i="7"/>
  <c r="M2330" i="7"/>
  <c r="N2330" i="7"/>
  <c r="O2330" i="7"/>
  <c r="P2330" i="7"/>
  <c r="L2331" i="7"/>
  <c r="M2331" i="7"/>
  <c r="N2331" i="7"/>
  <c r="O2331" i="7"/>
  <c r="P2331" i="7"/>
  <c r="L2332" i="7"/>
  <c r="M2332" i="7"/>
  <c r="N2332" i="7"/>
  <c r="O2332" i="7"/>
  <c r="P2332" i="7"/>
  <c r="L2333" i="7"/>
  <c r="M2333" i="7"/>
  <c r="N2333" i="7"/>
  <c r="O2333" i="7"/>
  <c r="P2333" i="7"/>
  <c r="L2334" i="7"/>
  <c r="M2334" i="7"/>
  <c r="N2334" i="7"/>
  <c r="O2334" i="7"/>
  <c r="P2334" i="7"/>
  <c r="L2335" i="7"/>
  <c r="M2335" i="7"/>
  <c r="N2335" i="7"/>
  <c r="O2335" i="7"/>
  <c r="P2335" i="7"/>
  <c r="L2336" i="7"/>
  <c r="M2336" i="7"/>
  <c r="N2336" i="7"/>
  <c r="O2336" i="7"/>
  <c r="P2336" i="7"/>
  <c r="L2337" i="7"/>
  <c r="M2337" i="7"/>
  <c r="N2337" i="7"/>
  <c r="O2337" i="7"/>
  <c r="P2337" i="7"/>
  <c r="L2338" i="7"/>
  <c r="M2338" i="7"/>
  <c r="N2338" i="7"/>
  <c r="O2338" i="7"/>
  <c r="P2338" i="7"/>
  <c r="L2339" i="7"/>
  <c r="M2339" i="7"/>
  <c r="N2339" i="7"/>
  <c r="O2339" i="7"/>
  <c r="P2339" i="7"/>
  <c r="L2340" i="7"/>
  <c r="M2340" i="7"/>
  <c r="N2340" i="7"/>
  <c r="O2340" i="7"/>
  <c r="P2340" i="7"/>
  <c r="L2341" i="7"/>
  <c r="M2341" i="7"/>
  <c r="N2341" i="7"/>
  <c r="O2341" i="7"/>
  <c r="P2341" i="7"/>
  <c r="L2342" i="7"/>
  <c r="M2342" i="7"/>
  <c r="N2342" i="7"/>
  <c r="O2342" i="7"/>
  <c r="P2342" i="7"/>
  <c r="L2343" i="7"/>
  <c r="M2343" i="7"/>
  <c r="N2343" i="7"/>
  <c r="O2343" i="7"/>
  <c r="P2343" i="7"/>
  <c r="L2344" i="7"/>
  <c r="M2344" i="7"/>
  <c r="N2344" i="7"/>
  <c r="O2344" i="7"/>
  <c r="P2344" i="7"/>
  <c r="L2345" i="7"/>
  <c r="M2345" i="7"/>
  <c r="N2345" i="7"/>
  <c r="O2345" i="7"/>
  <c r="P2345" i="7"/>
  <c r="L2346" i="7"/>
  <c r="M2346" i="7"/>
  <c r="N2346" i="7"/>
  <c r="O2346" i="7"/>
  <c r="P2346" i="7"/>
  <c r="L2347" i="7"/>
  <c r="M2347" i="7"/>
  <c r="N2347" i="7"/>
  <c r="O2347" i="7"/>
  <c r="P2347" i="7"/>
  <c r="L2348" i="7"/>
  <c r="M2348" i="7"/>
  <c r="N2348" i="7"/>
  <c r="O2348" i="7"/>
  <c r="P2348" i="7"/>
  <c r="L2349" i="7"/>
  <c r="M2349" i="7"/>
  <c r="N2349" i="7"/>
  <c r="O2349" i="7"/>
  <c r="P2349" i="7"/>
  <c r="L2350" i="7"/>
  <c r="M2350" i="7"/>
  <c r="N2350" i="7"/>
  <c r="O2350" i="7"/>
  <c r="P2350" i="7"/>
  <c r="L2351" i="7"/>
  <c r="M2351" i="7"/>
  <c r="N2351" i="7"/>
  <c r="O2351" i="7"/>
  <c r="P2351" i="7"/>
  <c r="L2352" i="7"/>
  <c r="M2352" i="7"/>
  <c r="N2352" i="7"/>
  <c r="O2352" i="7"/>
  <c r="P2352" i="7"/>
  <c r="L2353" i="7"/>
  <c r="M2353" i="7"/>
  <c r="N2353" i="7"/>
  <c r="O2353" i="7"/>
  <c r="P2353" i="7"/>
  <c r="L2354" i="7"/>
  <c r="M2354" i="7"/>
  <c r="N2354" i="7"/>
  <c r="O2354" i="7"/>
  <c r="P2354" i="7"/>
  <c r="L2355" i="7"/>
  <c r="M2355" i="7"/>
  <c r="N2355" i="7"/>
  <c r="O2355" i="7"/>
  <c r="P2355" i="7"/>
  <c r="L2356" i="7"/>
  <c r="M2356" i="7"/>
  <c r="N2356" i="7"/>
  <c r="O2356" i="7"/>
  <c r="P2356" i="7"/>
  <c r="L2357" i="7"/>
  <c r="M2357" i="7"/>
  <c r="N2357" i="7"/>
  <c r="O2357" i="7"/>
  <c r="P2357" i="7"/>
  <c r="L2358" i="7"/>
  <c r="M2358" i="7"/>
  <c r="N2358" i="7"/>
  <c r="O2358" i="7"/>
  <c r="P2358" i="7"/>
  <c r="L2359" i="7"/>
  <c r="M2359" i="7"/>
  <c r="N2359" i="7"/>
  <c r="O2359" i="7"/>
  <c r="P2359" i="7"/>
  <c r="L2360" i="7"/>
  <c r="M2360" i="7"/>
  <c r="N2360" i="7"/>
  <c r="O2360" i="7"/>
  <c r="P2360" i="7"/>
  <c r="L2361" i="7"/>
  <c r="M2361" i="7"/>
  <c r="N2361" i="7"/>
  <c r="O2361" i="7"/>
  <c r="P2361" i="7"/>
  <c r="L2362" i="7"/>
  <c r="M2362" i="7"/>
  <c r="N2362" i="7"/>
  <c r="O2362" i="7"/>
  <c r="P2362" i="7"/>
  <c r="L2363" i="7"/>
  <c r="M2363" i="7"/>
  <c r="N2363" i="7"/>
  <c r="O2363" i="7"/>
  <c r="P2363" i="7"/>
  <c r="L2364" i="7"/>
  <c r="M2364" i="7"/>
  <c r="N2364" i="7"/>
  <c r="O2364" i="7"/>
  <c r="P2364" i="7"/>
  <c r="L2365" i="7"/>
  <c r="M2365" i="7"/>
  <c r="N2365" i="7"/>
  <c r="O2365" i="7"/>
  <c r="P2365" i="7"/>
  <c r="L2366" i="7"/>
  <c r="M2366" i="7"/>
  <c r="N2366" i="7"/>
  <c r="O2366" i="7"/>
  <c r="P2366" i="7"/>
  <c r="L2367" i="7"/>
  <c r="M2367" i="7"/>
  <c r="N2367" i="7"/>
  <c r="O2367" i="7"/>
  <c r="P2367" i="7"/>
  <c r="L2368" i="7"/>
  <c r="M2368" i="7"/>
  <c r="N2368" i="7"/>
  <c r="O2368" i="7"/>
  <c r="P2368" i="7"/>
  <c r="L2369" i="7"/>
  <c r="M2369" i="7"/>
  <c r="N2369" i="7"/>
  <c r="O2369" i="7"/>
  <c r="P2369" i="7"/>
  <c r="L2370" i="7"/>
  <c r="M2370" i="7"/>
  <c r="N2370" i="7"/>
  <c r="O2370" i="7"/>
  <c r="P2370" i="7"/>
  <c r="L2371" i="7"/>
  <c r="M2371" i="7"/>
  <c r="N2371" i="7"/>
  <c r="O2371" i="7"/>
  <c r="P2371" i="7"/>
  <c r="L2372" i="7"/>
  <c r="M2372" i="7"/>
  <c r="N2372" i="7"/>
  <c r="O2372" i="7"/>
  <c r="P2372" i="7"/>
  <c r="L2373" i="7"/>
  <c r="M2373" i="7"/>
  <c r="N2373" i="7"/>
  <c r="O2373" i="7"/>
  <c r="P2373" i="7"/>
  <c r="L2374" i="7"/>
  <c r="M2374" i="7"/>
  <c r="N2374" i="7"/>
  <c r="O2374" i="7"/>
  <c r="P2374" i="7"/>
  <c r="L2375" i="7"/>
  <c r="M2375" i="7"/>
  <c r="N2375" i="7"/>
  <c r="O2375" i="7"/>
  <c r="P2375" i="7"/>
  <c r="L2376" i="7"/>
  <c r="M2376" i="7"/>
  <c r="N2376" i="7"/>
  <c r="O2376" i="7"/>
  <c r="P2376" i="7"/>
  <c r="L2377" i="7"/>
  <c r="M2377" i="7"/>
  <c r="N2377" i="7"/>
  <c r="O2377" i="7"/>
  <c r="P2377" i="7"/>
  <c r="L2378" i="7"/>
  <c r="M2378" i="7"/>
  <c r="N2378" i="7"/>
  <c r="O2378" i="7"/>
  <c r="P2378" i="7"/>
  <c r="L2379" i="7"/>
  <c r="M2379" i="7"/>
  <c r="N2379" i="7"/>
  <c r="O2379" i="7"/>
  <c r="P2379" i="7"/>
  <c r="L2380" i="7"/>
  <c r="M2380" i="7"/>
  <c r="N2380" i="7"/>
  <c r="O2380" i="7"/>
  <c r="P2380" i="7"/>
  <c r="L2381" i="7"/>
  <c r="M2381" i="7"/>
  <c r="N2381" i="7"/>
  <c r="O2381" i="7"/>
  <c r="P2381" i="7"/>
  <c r="L2382" i="7"/>
  <c r="M2382" i="7"/>
  <c r="N2382" i="7"/>
  <c r="O2382" i="7"/>
  <c r="P2382" i="7"/>
  <c r="L2383" i="7"/>
  <c r="M2383" i="7"/>
  <c r="N2383" i="7"/>
  <c r="O2383" i="7"/>
  <c r="P2383" i="7"/>
  <c r="L2384" i="7"/>
  <c r="M2384" i="7"/>
  <c r="N2384" i="7"/>
  <c r="O2384" i="7"/>
  <c r="P2384" i="7"/>
  <c r="L2385" i="7"/>
  <c r="M2385" i="7"/>
  <c r="N2385" i="7"/>
  <c r="O2385" i="7"/>
  <c r="P2385" i="7"/>
  <c r="L2386" i="7"/>
  <c r="M2386" i="7"/>
  <c r="N2386" i="7"/>
  <c r="O2386" i="7"/>
  <c r="P2386" i="7"/>
  <c r="L2387" i="7"/>
  <c r="M2387" i="7"/>
  <c r="N2387" i="7"/>
  <c r="O2387" i="7"/>
  <c r="P2387" i="7"/>
  <c r="L2388" i="7"/>
  <c r="M2388" i="7"/>
  <c r="N2388" i="7"/>
  <c r="O2388" i="7"/>
  <c r="P2388" i="7"/>
  <c r="L2389" i="7"/>
  <c r="M2389" i="7"/>
  <c r="N2389" i="7"/>
  <c r="O2389" i="7"/>
  <c r="P2389" i="7"/>
  <c r="L2390" i="7"/>
  <c r="M2390" i="7"/>
  <c r="N2390" i="7"/>
  <c r="O2390" i="7"/>
  <c r="P2390" i="7"/>
  <c r="L2391" i="7"/>
  <c r="M2391" i="7"/>
  <c r="N2391" i="7"/>
  <c r="O2391" i="7"/>
  <c r="P2391" i="7"/>
  <c r="L2392" i="7"/>
  <c r="M2392" i="7"/>
  <c r="N2392" i="7"/>
  <c r="O2392" i="7"/>
  <c r="P2392" i="7"/>
  <c r="L2393" i="7"/>
  <c r="M2393" i="7"/>
  <c r="N2393" i="7"/>
  <c r="O2393" i="7"/>
  <c r="P2393" i="7"/>
  <c r="L2394" i="7"/>
  <c r="M2394" i="7"/>
  <c r="N2394" i="7"/>
  <c r="O2394" i="7"/>
  <c r="P2394" i="7"/>
  <c r="L2395" i="7"/>
  <c r="M2395" i="7"/>
  <c r="N2395" i="7"/>
  <c r="O2395" i="7"/>
  <c r="P2395" i="7"/>
  <c r="L2396" i="7"/>
  <c r="M2396" i="7"/>
  <c r="N2396" i="7"/>
  <c r="O2396" i="7"/>
  <c r="P2396" i="7"/>
  <c r="L2397" i="7"/>
  <c r="M2397" i="7"/>
  <c r="N2397" i="7"/>
  <c r="O2397" i="7"/>
  <c r="P2397" i="7"/>
  <c r="L2398" i="7"/>
  <c r="M2398" i="7"/>
  <c r="N2398" i="7"/>
  <c r="O2398" i="7"/>
  <c r="P2398" i="7"/>
  <c r="L2399" i="7"/>
  <c r="M2399" i="7"/>
  <c r="N2399" i="7"/>
  <c r="O2399" i="7"/>
  <c r="P2399" i="7"/>
  <c r="L2400" i="7"/>
  <c r="M2400" i="7"/>
  <c r="N2400" i="7"/>
  <c r="O2400" i="7"/>
  <c r="P2400" i="7"/>
  <c r="L2401" i="7"/>
  <c r="M2401" i="7"/>
  <c r="N2401" i="7"/>
  <c r="O2401" i="7"/>
  <c r="P2401" i="7"/>
  <c r="L2402" i="7"/>
  <c r="M2402" i="7"/>
  <c r="N2402" i="7"/>
  <c r="O2402" i="7"/>
  <c r="P2402" i="7"/>
  <c r="L2403" i="7"/>
  <c r="M2403" i="7"/>
  <c r="N2403" i="7"/>
  <c r="O2403" i="7"/>
  <c r="P2403" i="7"/>
  <c r="L2404" i="7"/>
  <c r="M2404" i="7"/>
  <c r="N2404" i="7"/>
  <c r="O2404" i="7"/>
  <c r="P2404" i="7"/>
  <c r="L2405" i="7"/>
  <c r="M2405" i="7"/>
  <c r="N2405" i="7"/>
  <c r="O2405" i="7"/>
  <c r="P2405" i="7"/>
  <c r="L2406" i="7"/>
  <c r="M2406" i="7"/>
  <c r="N2406" i="7"/>
  <c r="O2406" i="7"/>
  <c r="P2406" i="7"/>
  <c r="L2407" i="7"/>
  <c r="M2407" i="7"/>
  <c r="N2407" i="7"/>
  <c r="O2407" i="7"/>
  <c r="P2407" i="7"/>
  <c r="L2408" i="7"/>
  <c r="M2408" i="7"/>
  <c r="N2408" i="7"/>
  <c r="O2408" i="7"/>
  <c r="P2408" i="7"/>
  <c r="L2409" i="7"/>
  <c r="M2409" i="7"/>
  <c r="N2409" i="7"/>
  <c r="O2409" i="7"/>
  <c r="P2409" i="7"/>
  <c r="L2410" i="7"/>
  <c r="M2410" i="7"/>
  <c r="N2410" i="7"/>
  <c r="O2410" i="7"/>
  <c r="P2410" i="7"/>
  <c r="L2411" i="7"/>
  <c r="M2411" i="7"/>
  <c r="N2411" i="7"/>
  <c r="O2411" i="7"/>
  <c r="P2411" i="7"/>
  <c r="L2412" i="7"/>
  <c r="M2412" i="7"/>
  <c r="N2412" i="7"/>
  <c r="O2412" i="7"/>
  <c r="P2412" i="7"/>
  <c r="L2413" i="7"/>
  <c r="M2413" i="7"/>
  <c r="N2413" i="7"/>
  <c r="O2413" i="7"/>
  <c r="P2413" i="7"/>
  <c r="L2414" i="7"/>
  <c r="M2414" i="7"/>
  <c r="N2414" i="7"/>
  <c r="O2414" i="7"/>
  <c r="P2414" i="7"/>
  <c r="L2415" i="7"/>
  <c r="M2415" i="7"/>
  <c r="N2415" i="7"/>
  <c r="O2415" i="7"/>
  <c r="P2415" i="7"/>
  <c r="L2416" i="7"/>
  <c r="M2416" i="7"/>
  <c r="N2416" i="7"/>
  <c r="O2416" i="7"/>
  <c r="P2416" i="7"/>
  <c r="L2417" i="7"/>
  <c r="M2417" i="7"/>
  <c r="N2417" i="7"/>
  <c r="O2417" i="7"/>
  <c r="P2417" i="7"/>
  <c r="L2418" i="7"/>
  <c r="M2418" i="7"/>
  <c r="N2418" i="7"/>
  <c r="O2418" i="7"/>
  <c r="P2418" i="7"/>
  <c r="L2419" i="7"/>
  <c r="M2419" i="7"/>
  <c r="N2419" i="7"/>
  <c r="O2419" i="7"/>
  <c r="P2419" i="7"/>
  <c r="L2420" i="7"/>
  <c r="M2420" i="7"/>
  <c r="N2420" i="7"/>
  <c r="O2420" i="7"/>
  <c r="P2420" i="7"/>
  <c r="L2421" i="7"/>
  <c r="M2421" i="7"/>
  <c r="N2421" i="7"/>
  <c r="O2421" i="7"/>
  <c r="P2421" i="7"/>
  <c r="L2422" i="7"/>
  <c r="M2422" i="7"/>
  <c r="N2422" i="7"/>
  <c r="O2422" i="7"/>
  <c r="P2422" i="7"/>
  <c r="L2423" i="7"/>
  <c r="M2423" i="7"/>
  <c r="N2423" i="7"/>
  <c r="O2423" i="7"/>
  <c r="P2423" i="7"/>
  <c r="L2424" i="7"/>
  <c r="M2424" i="7"/>
  <c r="N2424" i="7"/>
  <c r="O2424" i="7"/>
  <c r="P2424" i="7"/>
  <c r="L2425" i="7"/>
  <c r="M2425" i="7"/>
  <c r="N2425" i="7"/>
  <c r="O2425" i="7"/>
  <c r="P2425" i="7"/>
  <c r="L2426" i="7"/>
  <c r="M2426" i="7"/>
  <c r="N2426" i="7"/>
  <c r="O2426" i="7"/>
  <c r="P2426" i="7"/>
  <c r="L2427" i="7"/>
  <c r="M2427" i="7"/>
  <c r="N2427" i="7"/>
  <c r="O2427" i="7"/>
  <c r="P2427" i="7"/>
  <c r="L2428" i="7"/>
  <c r="M2428" i="7"/>
  <c r="N2428" i="7"/>
  <c r="O2428" i="7"/>
  <c r="P2428" i="7"/>
  <c r="L2429" i="7"/>
  <c r="M2429" i="7"/>
  <c r="N2429" i="7"/>
  <c r="O2429" i="7"/>
  <c r="P2429" i="7"/>
  <c r="L2430" i="7"/>
  <c r="M2430" i="7"/>
  <c r="N2430" i="7"/>
  <c r="O2430" i="7"/>
  <c r="P2430" i="7"/>
  <c r="L2431" i="7"/>
  <c r="M2431" i="7"/>
  <c r="N2431" i="7"/>
  <c r="O2431" i="7"/>
  <c r="P2431" i="7"/>
  <c r="L2432" i="7"/>
  <c r="M2432" i="7"/>
  <c r="N2432" i="7"/>
  <c r="O2432" i="7"/>
  <c r="P2432" i="7"/>
  <c r="L2433" i="7"/>
  <c r="M2433" i="7"/>
  <c r="N2433" i="7"/>
  <c r="O2433" i="7"/>
  <c r="P2433" i="7"/>
  <c r="L2434" i="7"/>
  <c r="M2434" i="7"/>
  <c r="N2434" i="7"/>
  <c r="O2434" i="7"/>
  <c r="P2434" i="7"/>
  <c r="L2435" i="7"/>
  <c r="M2435" i="7"/>
  <c r="N2435" i="7"/>
  <c r="O2435" i="7"/>
  <c r="P2435" i="7"/>
  <c r="L2436" i="7"/>
  <c r="M2436" i="7"/>
  <c r="N2436" i="7"/>
  <c r="O2436" i="7"/>
  <c r="P2436" i="7"/>
  <c r="L2437" i="7"/>
  <c r="M2437" i="7"/>
  <c r="N2437" i="7"/>
  <c r="O2437" i="7"/>
  <c r="P2437" i="7"/>
  <c r="L2438" i="7"/>
  <c r="M2438" i="7"/>
  <c r="N2438" i="7"/>
  <c r="O2438" i="7"/>
  <c r="P2438" i="7"/>
  <c r="L2439" i="7"/>
  <c r="M2439" i="7"/>
  <c r="N2439" i="7"/>
  <c r="O2439" i="7"/>
  <c r="P2439" i="7"/>
  <c r="L2440" i="7"/>
  <c r="M2440" i="7"/>
  <c r="N2440" i="7"/>
  <c r="O2440" i="7"/>
  <c r="P2440" i="7"/>
  <c r="L2441" i="7"/>
  <c r="M2441" i="7"/>
  <c r="N2441" i="7"/>
  <c r="O2441" i="7"/>
  <c r="P2441" i="7"/>
  <c r="L2442" i="7"/>
  <c r="M2442" i="7"/>
  <c r="N2442" i="7"/>
  <c r="O2442" i="7"/>
  <c r="P2442" i="7"/>
  <c r="L2443" i="7"/>
  <c r="M2443" i="7"/>
  <c r="N2443" i="7"/>
  <c r="O2443" i="7"/>
  <c r="P2443" i="7"/>
  <c r="L2444" i="7"/>
  <c r="M2444" i="7"/>
  <c r="N2444" i="7"/>
  <c r="O2444" i="7"/>
  <c r="P2444" i="7"/>
  <c r="L2445" i="7"/>
  <c r="M2445" i="7"/>
  <c r="N2445" i="7"/>
  <c r="O2445" i="7"/>
  <c r="P2445" i="7"/>
  <c r="L2446" i="7"/>
  <c r="M2446" i="7"/>
  <c r="N2446" i="7"/>
  <c r="O2446" i="7"/>
  <c r="P2446" i="7"/>
  <c r="L2447" i="7"/>
  <c r="M2447" i="7"/>
  <c r="N2447" i="7"/>
  <c r="O2447" i="7"/>
  <c r="P2447" i="7"/>
  <c r="L2448" i="7"/>
  <c r="M2448" i="7"/>
  <c r="N2448" i="7"/>
  <c r="O2448" i="7"/>
  <c r="P2448" i="7"/>
  <c r="L2449" i="7"/>
  <c r="M2449" i="7"/>
  <c r="N2449" i="7"/>
  <c r="O2449" i="7"/>
  <c r="P2449" i="7"/>
  <c r="L2450" i="7"/>
  <c r="M2450" i="7"/>
  <c r="N2450" i="7"/>
  <c r="O2450" i="7"/>
  <c r="P2450" i="7"/>
  <c r="L2451" i="7"/>
  <c r="M2451" i="7"/>
  <c r="N2451" i="7"/>
  <c r="O2451" i="7"/>
  <c r="P2451" i="7"/>
  <c r="L2452" i="7"/>
  <c r="M2452" i="7"/>
  <c r="N2452" i="7"/>
  <c r="O2452" i="7"/>
  <c r="P2452" i="7"/>
  <c r="L2453" i="7"/>
  <c r="M2453" i="7"/>
  <c r="N2453" i="7"/>
  <c r="O2453" i="7"/>
  <c r="P2453" i="7"/>
  <c r="L2454" i="7"/>
  <c r="M2454" i="7"/>
  <c r="N2454" i="7"/>
  <c r="O2454" i="7"/>
  <c r="P2454" i="7"/>
  <c r="L2455" i="7"/>
  <c r="M2455" i="7"/>
  <c r="N2455" i="7"/>
  <c r="O2455" i="7"/>
  <c r="P2455" i="7"/>
  <c r="L2456" i="7"/>
  <c r="M2456" i="7"/>
  <c r="N2456" i="7"/>
  <c r="O2456" i="7"/>
  <c r="P2456" i="7"/>
  <c r="L2457" i="7"/>
  <c r="M2457" i="7"/>
  <c r="N2457" i="7"/>
  <c r="O2457" i="7"/>
  <c r="P2457" i="7"/>
  <c r="L2458" i="7"/>
  <c r="M2458" i="7"/>
  <c r="N2458" i="7"/>
  <c r="O2458" i="7"/>
  <c r="P2458" i="7"/>
  <c r="L2459" i="7"/>
  <c r="M2459" i="7"/>
  <c r="N2459" i="7"/>
  <c r="O2459" i="7"/>
  <c r="P2459" i="7"/>
  <c r="L2460" i="7"/>
  <c r="M2460" i="7"/>
  <c r="N2460" i="7"/>
  <c r="O2460" i="7"/>
  <c r="P2460" i="7"/>
  <c r="L2461" i="7"/>
  <c r="M2461" i="7"/>
  <c r="N2461" i="7"/>
  <c r="O2461" i="7"/>
  <c r="P2461" i="7"/>
  <c r="L2462" i="7"/>
  <c r="M2462" i="7"/>
  <c r="N2462" i="7"/>
  <c r="O2462" i="7"/>
  <c r="P2462" i="7"/>
  <c r="L2463" i="7"/>
  <c r="M2463" i="7"/>
  <c r="N2463" i="7"/>
  <c r="O2463" i="7"/>
  <c r="P2463" i="7"/>
  <c r="L2464" i="7"/>
  <c r="M2464" i="7"/>
  <c r="N2464" i="7"/>
  <c r="O2464" i="7"/>
  <c r="P2464" i="7"/>
  <c r="L2465" i="7"/>
  <c r="M2465" i="7"/>
  <c r="N2465" i="7"/>
  <c r="O2465" i="7"/>
  <c r="P2465" i="7"/>
  <c r="L2466" i="7"/>
  <c r="M2466" i="7"/>
  <c r="N2466" i="7"/>
  <c r="O2466" i="7"/>
  <c r="P2466" i="7"/>
  <c r="L2467" i="7"/>
  <c r="M2467" i="7"/>
  <c r="N2467" i="7"/>
  <c r="O2467" i="7"/>
  <c r="P2467" i="7"/>
  <c r="L2468" i="7"/>
  <c r="M2468" i="7"/>
  <c r="N2468" i="7"/>
  <c r="O2468" i="7"/>
  <c r="P2468" i="7"/>
  <c r="L2469" i="7"/>
  <c r="M2469" i="7"/>
  <c r="N2469" i="7"/>
  <c r="O2469" i="7"/>
  <c r="P2469" i="7"/>
  <c r="L2470" i="7"/>
  <c r="M2470" i="7"/>
  <c r="N2470" i="7"/>
  <c r="O2470" i="7"/>
  <c r="P2470" i="7"/>
  <c r="L2471" i="7"/>
  <c r="M2471" i="7"/>
  <c r="N2471" i="7"/>
  <c r="O2471" i="7"/>
  <c r="P2471" i="7"/>
  <c r="L2472" i="7"/>
  <c r="M2472" i="7"/>
  <c r="N2472" i="7"/>
  <c r="O2472" i="7"/>
  <c r="P2472" i="7"/>
  <c r="L2473" i="7"/>
  <c r="M2473" i="7"/>
  <c r="N2473" i="7"/>
  <c r="O2473" i="7"/>
  <c r="P2473" i="7"/>
  <c r="L2474" i="7"/>
  <c r="M2474" i="7"/>
  <c r="N2474" i="7"/>
  <c r="O2474" i="7"/>
  <c r="P2474" i="7"/>
  <c r="L2475" i="7"/>
  <c r="M2475" i="7"/>
  <c r="N2475" i="7"/>
  <c r="O2475" i="7"/>
  <c r="P2475" i="7"/>
  <c r="L2476" i="7"/>
  <c r="M2476" i="7"/>
  <c r="N2476" i="7"/>
  <c r="O2476" i="7"/>
  <c r="P2476" i="7"/>
  <c r="L2477" i="7"/>
  <c r="M2477" i="7"/>
  <c r="N2477" i="7"/>
  <c r="O2477" i="7"/>
  <c r="P2477" i="7"/>
  <c r="L2478" i="7"/>
  <c r="M2478" i="7"/>
  <c r="N2478" i="7"/>
  <c r="O2478" i="7"/>
  <c r="P2478" i="7"/>
  <c r="L2479" i="7"/>
  <c r="M2479" i="7"/>
  <c r="N2479" i="7"/>
  <c r="O2479" i="7"/>
  <c r="P2479" i="7"/>
  <c r="L2480" i="7"/>
  <c r="M2480" i="7"/>
  <c r="N2480" i="7"/>
  <c r="O2480" i="7"/>
  <c r="P2480" i="7"/>
  <c r="L2481" i="7"/>
  <c r="M2481" i="7"/>
  <c r="N2481" i="7"/>
  <c r="O2481" i="7"/>
  <c r="P2481" i="7"/>
  <c r="L2482" i="7"/>
  <c r="M2482" i="7"/>
  <c r="N2482" i="7"/>
  <c r="O2482" i="7"/>
  <c r="P2482" i="7"/>
  <c r="L2483" i="7"/>
  <c r="M2483" i="7"/>
  <c r="N2483" i="7"/>
  <c r="O2483" i="7"/>
  <c r="P2483" i="7"/>
  <c r="L2484" i="7"/>
  <c r="M2484" i="7"/>
  <c r="N2484" i="7"/>
  <c r="O2484" i="7"/>
  <c r="P2484" i="7"/>
  <c r="L2485" i="7"/>
  <c r="M2485" i="7"/>
  <c r="N2485" i="7"/>
  <c r="O2485" i="7"/>
  <c r="P2485" i="7"/>
  <c r="L2486" i="7"/>
  <c r="M2486" i="7"/>
  <c r="N2486" i="7"/>
  <c r="O2486" i="7"/>
  <c r="P2486" i="7"/>
  <c r="L2487" i="7"/>
  <c r="M2487" i="7"/>
  <c r="N2487" i="7"/>
  <c r="O2487" i="7"/>
  <c r="P2487" i="7"/>
  <c r="L2488" i="7"/>
  <c r="M2488" i="7"/>
  <c r="N2488" i="7"/>
  <c r="O2488" i="7"/>
  <c r="P2488" i="7"/>
  <c r="L2489" i="7"/>
  <c r="M2489" i="7"/>
  <c r="N2489" i="7"/>
  <c r="O2489" i="7"/>
  <c r="P2489" i="7"/>
  <c r="L2490" i="7"/>
  <c r="M2490" i="7"/>
  <c r="N2490" i="7"/>
  <c r="O2490" i="7"/>
  <c r="P2490" i="7"/>
  <c r="L2491" i="7"/>
  <c r="M2491" i="7"/>
  <c r="N2491" i="7"/>
  <c r="O2491" i="7"/>
  <c r="P2491" i="7"/>
  <c r="L2492" i="7"/>
  <c r="M2492" i="7"/>
  <c r="N2492" i="7"/>
  <c r="O2492" i="7"/>
  <c r="P2492" i="7"/>
  <c r="L2493" i="7"/>
  <c r="M2493" i="7"/>
  <c r="N2493" i="7"/>
  <c r="O2493" i="7"/>
  <c r="P2493" i="7"/>
  <c r="L2494" i="7"/>
  <c r="M2494" i="7"/>
  <c r="N2494" i="7"/>
  <c r="O2494" i="7"/>
  <c r="P2494" i="7"/>
  <c r="L2495" i="7"/>
  <c r="M2495" i="7"/>
  <c r="N2495" i="7"/>
  <c r="O2495" i="7"/>
  <c r="P2495" i="7"/>
  <c r="L2496" i="7"/>
  <c r="M2496" i="7"/>
  <c r="N2496" i="7"/>
  <c r="O2496" i="7"/>
  <c r="P2496" i="7"/>
  <c r="L2497" i="7"/>
  <c r="M2497" i="7"/>
  <c r="N2497" i="7"/>
  <c r="O2497" i="7"/>
  <c r="P2497" i="7"/>
  <c r="L2498" i="7"/>
  <c r="M2498" i="7"/>
  <c r="N2498" i="7"/>
  <c r="O2498" i="7"/>
  <c r="P2498" i="7"/>
  <c r="L2499" i="7"/>
  <c r="M2499" i="7"/>
  <c r="N2499" i="7"/>
  <c r="O2499" i="7"/>
  <c r="P2499" i="7"/>
  <c r="L2500" i="7"/>
  <c r="M2500" i="7"/>
  <c r="N2500" i="7"/>
  <c r="O2500" i="7"/>
  <c r="P2500" i="7"/>
  <c r="L2501" i="7"/>
  <c r="M2501" i="7"/>
  <c r="N2501" i="7"/>
  <c r="O2501" i="7"/>
  <c r="P2501" i="7"/>
  <c r="L2502" i="7"/>
  <c r="M2502" i="7"/>
  <c r="N2502" i="7"/>
  <c r="O2502" i="7"/>
  <c r="P2502" i="7"/>
  <c r="L2503" i="7"/>
  <c r="M2503" i="7"/>
  <c r="N2503" i="7"/>
  <c r="O2503" i="7"/>
  <c r="P2503" i="7"/>
  <c r="L2504" i="7"/>
  <c r="M2504" i="7"/>
  <c r="N2504" i="7"/>
  <c r="O2504" i="7"/>
  <c r="P2504" i="7"/>
  <c r="L2505" i="7"/>
  <c r="M2505" i="7"/>
  <c r="N2505" i="7"/>
  <c r="O2505" i="7"/>
  <c r="P2505" i="7"/>
  <c r="L2506" i="7"/>
  <c r="M2506" i="7"/>
  <c r="N2506" i="7"/>
  <c r="O2506" i="7"/>
  <c r="P2506" i="7"/>
  <c r="L2507" i="7"/>
  <c r="M2507" i="7"/>
  <c r="N2507" i="7"/>
  <c r="O2507" i="7"/>
  <c r="P2507" i="7"/>
  <c r="L2508" i="7"/>
  <c r="M2508" i="7"/>
  <c r="N2508" i="7"/>
  <c r="O2508" i="7"/>
  <c r="P2508" i="7"/>
  <c r="L2509" i="7"/>
  <c r="M2509" i="7"/>
  <c r="N2509" i="7"/>
  <c r="O2509" i="7"/>
  <c r="P2509" i="7"/>
  <c r="L2510" i="7"/>
  <c r="M2510" i="7"/>
  <c r="N2510" i="7"/>
  <c r="O2510" i="7"/>
  <c r="P2510" i="7"/>
  <c r="L2511" i="7"/>
  <c r="M2511" i="7"/>
  <c r="N2511" i="7"/>
  <c r="O2511" i="7"/>
  <c r="P2511" i="7"/>
  <c r="L2512" i="7"/>
  <c r="M2512" i="7"/>
  <c r="N2512" i="7"/>
  <c r="O2512" i="7"/>
  <c r="P2512" i="7"/>
  <c r="L2513" i="7"/>
  <c r="M2513" i="7"/>
  <c r="N2513" i="7"/>
  <c r="O2513" i="7"/>
  <c r="P2513" i="7"/>
  <c r="L2514" i="7"/>
  <c r="M2514" i="7"/>
  <c r="N2514" i="7"/>
  <c r="O2514" i="7"/>
  <c r="P2514" i="7"/>
  <c r="L2515" i="7"/>
  <c r="M2515" i="7"/>
  <c r="N2515" i="7"/>
  <c r="O2515" i="7"/>
  <c r="P2515" i="7"/>
  <c r="L2516" i="7"/>
  <c r="M2516" i="7"/>
  <c r="N2516" i="7"/>
  <c r="O2516" i="7"/>
  <c r="P2516" i="7"/>
  <c r="L2517" i="7"/>
  <c r="M2517" i="7"/>
  <c r="N2517" i="7"/>
  <c r="O2517" i="7"/>
  <c r="P2517" i="7"/>
  <c r="L2518" i="7"/>
  <c r="M2518" i="7"/>
  <c r="N2518" i="7"/>
  <c r="O2518" i="7"/>
  <c r="P2518" i="7"/>
  <c r="L2519" i="7"/>
  <c r="M2519" i="7"/>
  <c r="N2519" i="7"/>
  <c r="O2519" i="7"/>
  <c r="P2519" i="7"/>
  <c r="L2520" i="7"/>
  <c r="M2520" i="7"/>
  <c r="N2520" i="7"/>
  <c r="O2520" i="7"/>
  <c r="P2520" i="7"/>
  <c r="L2521" i="7"/>
  <c r="M2521" i="7"/>
  <c r="N2521" i="7"/>
  <c r="O2521" i="7"/>
  <c r="P2521" i="7"/>
  <c r="L2522" i="7"/>
  <c r="M2522" i="7"/>
  <c r="N2522" i="7"/>
  <c r="O2522" i="7"/>
  <c r="P2522" i="7"/>
  <c r="L2523" i="7"/>
  <c r="M2523" i="7"/>
  <c r="N2523" i="7"/>
  <c r="O2523" i="7"/>
  <c r="P2523" i="7"/>
  <c r="L2524" i="7"/>
  <c r="M2524" i="7"/>
  <c r="N2524" i="7"/>
  <c r="O2524" i="7"/>
  <c r="P2524" i="7"/>
  <c r="L2525" i="7"/>
  <c r="M2525" i="7"/>
  <c r="N2525" i="7"/>
  <c r="O2525" i="7"/>
  <c r="P2525" i="7"/>
  <c r="L2526" i="7"/>
  <c r="M2526" i="7"/>
  <c r="N2526" i="7"/>
  <c r="O2526" i="7"/>
  <c r="P2526" i="7"/>
  <c r="L2527" i="7"/>
  <c r="M2527" i="7"/>
  <c r="N2527" i="7"/>
  <c r="O2527" i="7"/>
  <c r="P2527" i="7"/>
  <c r="L2528" i="7"/>
  <c r="M2528" i="7"/>
  <c r="N2528" i="7"/>
  <c r="O2528" i="7"/>
  <c r="P2528" i="7"/>
  <c r="L2529" i="7"/>
  <c r="M2529" i="7"/>
  <c r="N2529" i="7"/>
  <c r="O2529" i="7"/>
  <c r="P2529" i="7"/>
  <c r="L2530" i="7"/>
  <c r="M2530" i="7"/>
  <c r="N2530" i="7"/>
  <c r="O2530" i="7"/>
  <c r="P2530" i="7"/>
  <c r="L2531" i="7"/>
  <c r="M2531" i="7"/>
  <c r="N2531" i="7"/>
  <c r="O2531" i="7"/>
  <c r="P2531" i="7"/>
  <c r="L2532" i="7"/>
  <c r="M2532" i="7"/>
  <c r="N2532" i="7"/>
  <c r="O2532" i="7"/>
  <c r="P2532" i="7"/>
  <c r="L2533" i="7"/>
  <c r="M2533" i="7"/>
  <c r="N2533" i="7"/>
  <c r="O2533" i="7"/>
  <c r="P2533" i="7"/>
  <c r="L2534" i="7"/>
  <c r="M2534" i="7"/>
  <c r="N2534" i="7"/>
  <c r="O2534" i="7"/>
  <c r="P2534" i="7"/>
  <c r="L2535" i="7"/>
  <c r="M2535" i="7"/>
  <c r="N2535" i="7"/>
  <c r="O2535" i="7"/>
  <c r="P2535" i="7"/>
  <c r="L2536" i="7"/>
  <c r="M2536" i="7"/>
  <c r="N2536" i="7"/>
  <c r="O2536" i="7"/>
  <c r="P2536" i="7"/>
  <c r="L2537" i="7"/>
  <c r="M2537" i="7"/>
  <c r="N2537" i="7"/>
  <c r="O2537" i="7"/>
  <c r="P2537" i="7"/>
  <c r="L2538" i="7"/>
  <c r="M2538" i="7"/>
  <c r="N2538" i="7"/>
  <c r="O2538" i="7"/>
  <c r="P2538" i="7"/>
  <c r="L2539" i="7"/>
  <c r="M2539" i="7"/>
  <c r="N2539" i="7"/>
  <c r="O2539" i="7"/>
  <c r="P2539" i="7"/>
  <c r="L2540" i="7"/>
  <c r="M2540" i="7"/>
  <c r="N2540" i="7"/>
  <c r="O2540" i="7"/>
  <c r="P2540" i="7"/>
  <c r="L2541" i="7"/>
  <c r="M2541" i="7"/>
  <c r="N2541" i="7"/>
  <c r="O2541" i="7"/>
  <c r="P2541" i="7"/>
  <c r="L2542" i="7"/>
  <c r="M2542" i="7"/>
  <c r="N2542" i="7"/>
  <c r="O2542" i="7"/>
  <c r="P2542" i="7"/>
  <c r="L2543" i="7"/>
  <c r="M2543" i="7"/>
  <c r="N2543" i="7"/>
  <c r="O2543" i="7"/>
  <c r="P2543" i="7"/>
  <c r="L2544" i="7"/>
  <c r="M2544" i="7"/>
  <c r="N2544" i="7"/>
  <c r="O2544" i="7"/>
  <c r="P2544" i="7"/>
  <c r="L2545" i="7"/>
  <c r="M2545" i="7"/>
  <c r="N2545" i="7"/>
  <c r="O2545" i="7"/>
  <c r="P2545" i="7"/>
  <c r="L2546" i="7"/>
  <c r="M2546" i="7"/>
  <c r="N2546" i="7"/>
  <c r="O2546" i="7"/>
  <c r="P2546" i="7"/>
  <c r="L2547" i="7"/>
  <c r="M2547" i="7"/>
  <c r="N2547" i="7"/>
  <c r="O2547" i="7"/>
  <c r="P2547" i="7"/>
  <c r="L2548" i="7"/>
  <c r="M2548" i="7"/>
  <c r="N2548" i="7"/>
  <c r="O2548" i="7"/>
  <c r="P2548" i="7"/>
  <c r="L2549" i="7"/>
  <c r="M2549" i="7"/>
  <c r="N2549" i="7"/>
  <c r="O2549" i="7"/>
  <c r="P2549" i="7"/>
  <c r="L2550" i="7"/>
  <c r="M2550" i="7"/>
  <c r="N2550" i="7"/>
  <c r="O2550" i="7"/>
  <c r="P2550" i="7"/>
  <c r="L2551" i="7"/>
  <c r="M2551" i="7"/>
  <c r="N2551" i="7"/>
  <c r="O2551" i="7"/>
  <c r="P2551" i="7"/>
  <c r="L2552" i="7"/>
  <c r="M2552" i="7"/>
  <c r="N2552" i="7"/>
  <c r="O2552" i="7"/>
  <c r="P2552" i="7"/>
  <c r="L2553" i="7"/>
  <c r="M2553" i="7"/>
  <c r="N2553" i="7"/>
  <c r="O2553" i="7"/>
  <c r="P2553" i="7"/>
  <c r="L2554" i="7"/>
  <c r="M2554" i="7"/>
  <c r="N2554" i="7"/>
  <c r="O2554" i="7"/>
  <c r="P2554" i="7"/>
  <c r="L2555" i="7"/>
  <c r="M2555" i="7"/>
  <c r="N2555" i="7"/>
  <c r="O2555" i="7"/>
  <c r="P2555" i="7"/>
  <c r="L2556" i="7"/>
  <c r="M2556" i="7"/>
  <c r="N2556" i="7"/>
  <c r="O2556" i="7"/>
  <c r="P2556" i="7"/>
  <c r="L2557" i="7"/>
  <c r="M2557" i="7"/>
  <c r="N2557" i="7"/>
  <c r="O2557" i="7"/>
  <c r="P2557" i="7"/>
  <c r="L2558" i="7"/>
  <c r="M2558" i="7"/>
  <c r="N2558" i="7"/>
  <c r="O2558" i="7"/>
  <c r="P2558" i="7"/>
  <c r="L2559" i="7"/>
  <c r="M2559" i="7"/>
  <c r="N2559" i="7"/>
  <c r="O2559" i="7"/>
  <c r="P2559" i="7"/>
  <c r="L2560" i="7"/>
  <c r="M2560" i="7"/>
  <c r="N2560" i="7"/>
  <c r="O2560" i="7"/>
  <c r="P2560" i="7"/>
  <c r="L2561" i="7"/>
  <c r="M2561" i="7"/>
  <c r="N2561" i="7"/>
  <c r="O2561" i="7"/>
  <c r="P2561" i="7"/>
  <c r="L2562" i="7"/>
  <c r="M2562" i="7"/>
  <c r="N2562" i="7"/>
  <c r="O2562" i="7"/>
  <c r="P2562" i="7"/>
  <c r="L2563" i="7"/>
  <c r="M2563" i="7"/>
  <c r="N2563" i="7"/>
  <c r="O2563" i="7"/>
  <c r="P2563" i="7"/>
  <c r="L2564" i="7"/>
  <c r="M2564" i="7"/>
  <c r="N2564" i="7"/>
  <c r="O2564" i="7"/>
  <c r="P2564" i="7"/>
  <c r="L2565" i="7"/>
  <c r="M2565" i="7"/>
  <c r="N2565" i="7"/>
  <c r="O2565" i="7"/>
  <c r="P2565" i="7"/>
  <c r="L2566" i="7"/>
  <c r="M2566" i="7"/>
  <c r="N2566" i="7"/>
  <c r="O2566" i="7"/>
  <c r="P2566" i="7"/>
  <c r="L2567" i="7"/>
  <c r="M2567" i="7"/>
  <c r="N2567" i="7"/>
  <c r="O2567" i="7"/>
  <c r="P2567" i="7"/>
  <c r="L2568" i="7"/>
  <c r="M2568" i="7"/>
  <c r="N2568" i="7"/>
  <c r="O2568" i="7"/>
  <c r="P2568" i="7"/>
  <c r="L2569" i="7"/>
  <c r="M2569" i="7"/>
  <c r="N2569" i="7"/>
  <c r="O2569" i="7"/>
  <c r="P2569" i="7"/>
  <c r="L2570" i="7"/>
  <c r="M2570" i="7"/>
  <c r="N2570" i="7"/>
  <c r="O2570" i="7"/>
  <c r="P2570" i="7"/>
  <c r="L2571" i="7"/>
  <c r="M2571" i="7"/>
  <c r="N2571" i="7"/>
  <c r="O2571" i="7"/>
  <c r="P2571" i="7"/>
  <c r="L2572" i="7"/>
  <c r="M2572" i="7"/>
  <c r="N2572" i="7"/>
  <c r="O2572" i="7"/>
  <c r="P2572" i="7"/>
  <c r="L2573" i="7"/>
  <c r="M2573" i="7"/>
  <c r="N2573" i="7"/>
  <c r="O2573" i="7"/>
  <c r="P2573" i="7"/>
  <c r="L2574" i="7"/>
  <c r="M2574" i="7"/>
  <c r="N2574" i="7"/>
  <c r="O2574" i="7"/>
  <c r="P2574" i="7"/>
  <c r="L2575" i="7"/>
  <c r="M2575" i="7"/>
  <c r="N2575" i="7"/>
  <c r="O2575" i="7"/>
  <c r="P2575" i="7"/>
  <c r="L2576" i="7"/>
  <c r="M2576" i="7"/>
  <c r="N2576" i="7"/>
  <c r="O2576" i="7"/>
  <c r="P2576" i="7"/>
  <c r="L2577" i="7"/>
  <c r="M2577" i="7"/>
  <c r="N2577" i="7"/>
  <c r="O2577" i="7"/>
  <c r="P2577" i="7"/>
  <c r="L2578" i="7"/>
  <c r="M2578" i="7"/>
  <c r="N2578" i="7"/>
  <c r="O2578" i="7"/>
  <c r="P2578" i="7"/>
  <c r="L2579" i="7"/>
  <c r="M2579" i="7"/>
  <c r="N2579" i="7"/>
  <c r="O2579" i="7"/>
  <c r="P2579" i="7"/>
  <c r="L2580" i="7"/>
  <c r="M2580" i="7"/>
  <c r="N2580" i="7"/>
  <c r="O2580" i="7"/>
  <c r="P2580" i="7"/>
  <c r="L2581" i="7"/>
  <c r="M2581" i="7"/>
  <c r="N2581" i="7"/>
  <c r="O2581" i="7"/>
  <c r="P2581" i="7"/>
  <c r="L2582" i="7"/>
  <c r="M2582" i="7"/>
  <c r="N2582" i="7"/>
  <c r="O2582" i="7"/>
  <c r="P2582" i="7"/>
  <c r="L2583" i="7"/>
  <c r="M2583" i="7"/>
  <c r="N2583" i="7"/>
  <c r="O2583" i="7"/>
  <c r="P2583" i="7"/>
  <c r="L2584" i="7"/>
  <c r="M2584" i="7"/>
  <c r="N2584" i="7"/>
  <c r="O2584" i="7"/>
  <c r="P2584" i="7"/>
  <c r="L2585" i="7"/>
  <c r="M2585" i="7"/>
  <c r="N2585" i="7"/>
  <c r="O2585" i="7"/>
  <c r="P2585" i="7"/>
  <c r="L2586" i="7"/>
  <c r="M2586" i="7"/>
  <c r="N2586" i="7"/>
  <c r="O2586" i="7"/>
  <c r="P2586" i="7"/>
  <c r="L2587" i="7"/>
  <c r="M2587" i="7"/>
  <c r="N2587" i="7"/>
  <c r="O2587" i="7"/>
  <c r="P2587" i="7"/>
  <c r="L2588" i="7"/>
  <c r="M2588" i="7"/>
  <c r="N2588" i="7"/>
  <c r="O2588" i="7"/>
  <c r="P2588" i="7"/>
  <c r="L2589" i="7"/>
  <c r="M2589" i="7"/>
  <c r="N2589" i="7"/>
  <c r="O2589" i="7"/>
  <c r="P2589" i="7"/>
  <c r="L2590" i="7"/>
  <c r="M2590" i="7"/>
  <c r="N2590" i="7"/>
  <c r="O2590" i="7"/>
  <c r="P2590" i="7"/>
  <c r="L2591" i="7"/>
  <c r="M2591" i="7"/>
  <c r="N2591" i="7"/>
  <c r="O2591" i="7"/>
  <c r="P2591" i="7"/>
  <c r="L2592" i="7"/>
  <c r="M2592" i="7"/>
  <c r="N2592" i="7"/>
  <c r="O2592" i="7"/>
  <c r="P2592" i="7"/>
  <c r="L2593" i="7"/>
  <c r="M2593" i="7"/>
  <c r="N2593" i="7"/>
  <c r="O2593" i="7"/>
  <c r="P2593" i="7"/>
  <c r="L2594" i="7"/>
  <c r="M2594" i="7"/>
  <c r="N2594" i="7"/>
  <c r="O2594" i="7"/>
  <c r="P2594" i="7"/>
  <c r="L2595" i="7"/>
  <c r="M2595" i="7"/>
  <c r="N2595" i="7"/>
  <c r="O2595" i="7"/>
  <c r="P2595" i="7"/>
  <c r="L2596" i="7"/>
  <c r="M2596" i="7"/>
  <c r="N2596" i="7"/>
  <c r="O2596" i="7"/>
  <c r="P2596" i="7"/>
  <c r="L2597" i="7"/>
  <c r="M2597" i="7"/>
  <c r="N2597" i="7"/>
  <c r="O2597" i="7"/>
  <c r="P2597" i="7"/>
  <c r="L2598" i="7"/>
  <c r="M2598" i="7"/>
  <c r="N2598" i="7"/>
  <c r="O2598" i="7"/>
  <c r="P2598" i="7"/>
  <c r="L2599" i="7"/>
  <c r="M2599" i="7"/>
  <c r="N2599" i="7"/>
  <c r="O2599" i="7"/>
  <c r="P2599" i="7"/>
  <c r="L2600" i="7"/>
  <c r="M2600" i="7"/>
  <c r="N2600" i="7"/>
  <c r="O2600" i="7"/>
  <c r="P2600" i="7"/>
  <c r="L2601" i="7"/>
  <c r="M2601" i="7"/>
  <c r="N2601" i="7"/>
  <c r="O2601" i="7"/>
  <c r="P2601" i="7"/>
  <c r="L2602" i="7"/>
  <c r="M2602" i="7"/>
  <c r="N2602" i="7"/>
  <c r="O2602" i="7"/>
  <c r="P2602" i="7"/>
  <c r="L2603" i="7"/>
  <c r="M2603" i="7"/>
  <c r="N2603" i="7"/>
  <c r="O2603" i="7"/>
  <c r="P2603" i="7"/>
  <c r="L2604" i="7"/>
  <c r="M2604" i="7"/>
  <c r="N2604" i="7"/>
  <c r="O2604" i="7"/>
  <c r="P2604" i="7"/>
  <c r="L2605" i="7"/>
  <c r="M2605" i="7"/>
  <c r="N2605" i="7"/>
  <c r="O2605" i="7"/>
  <c r="P2605" i="7"/>
  <c r="L2606" i="7"/>
  <c r="M2606" i="7"/>
  <c r="N2606" i="7"/>
  <c r="O2606" i="7"/>
  <c r="P2606" i="7"/>
  <c r="L2607" i="7"/>
  <c r="M2607" i="7"/>
  <c r="N2607" i="7"/>
  <c r="O2607" i="7"/>
  <c r="P2607" i="7"/>
  <c r="L2608" i="7"/>
  <c r="M2608" i="7"/>
  <c r="N2608" i="7"/>
  <c r="O2608" i="7"/>
  <c r="P2608" i="7"/>
  <c r="L2609" i="7"/>
  <c r="M2609" i="7"/>
  <c r="N2609" i="7"/>
  <c r="O2609" i="7"/>
  <c r="P2609" i="7"/>
  <c r="L2610" i="7"/>
  <c r="M2610" i="7"/>
  <c r="N2610" i="7"/>
  <c r="O2610" i="7"/>
  <c r="P2610" i="7"/>
  <c r="L2611" i="7"/>
  <c r="M2611" i="7"/>
  <c r="N2611" i="7"/>
  <c r="O2611" i="7"/>
  <c r="P2611" i="7"/>
  <c r="L2612" i="7"/>
  <c r="M2612" i="7"/>
  <c r="N2612" i="7"/>
  <c r="O2612" i="7"/>
  <c r="P2612" i="7"/>
  <c r="L2613" i="7"/>
  <c r="M2613" i="7"/>
  <c r="N2613" i="7"/>
  <c r="O2613" i="7"/>
  <c r="P2613" i="7"/>
  <c r="L2614" i="7"/>
  <c r="M2614" i="7"/>
  <c r="N2614" i="7"/>
  <c r="O2614" i="7"/>
  <c r="P2614" i="7"/>
  <c r="L2615" i="7"/>
  <c r="M2615" i="7"/>
  <c r="N2615" i="7"/>
  <c r="O2615" i="7"/>
  <c r="P2615" i="7"/>
  <c r="L2616" i="7"/>
  <c r="M2616" i="7"/>
  <c r="N2616" i="7"/>
  <c r="O2616" i="7"/>
  <c r="P2616" i="7"/>
  <c r="L2617" i="7"/>
  <c r="M2617" i="7"/>
  <c r="N2617" i="7"/>
  <c r="O2617" i="7"/>
  <c r="P2617" i="7"/>
  <c r="L2618" i="7"/>
  <c r="M2618" i="7"/>
  <c r="N2618" i="7"/>
  <c r="O2618" i="7"/>
  <c r="P2618" i="7"/>
  <c r="L2619" i="7"/>
  <c r="M2619" i="7"/>
  <c r="N2619" i="7"/>
  <c r="O2619" i="7"/>
  <c r="P2619" i="7"/>
  <c r="L2620" i="7"/>
  <c r="M2620" i="7"/>
  <c r="N2620" i="7"/>
  <c r="O2620" i="7"/>
  <c r="P2620" i="7"/>
  <c r="L2621" i="7"/>
  <c r="M2621" i="7"/>
  <c r="N2621" i="7"/>
  <c r="O2621" i="7"/>
  <c r="P2621" i="7"/>
  <c r="L2622" i="7"/>
  <c r="M2622" i="7"/>
  <c r="N2622" i="7"/>
  <c r="O2622" i="7"/>
  <c r="P2622" i="7"/>
  <c r="L2623" i="7"/>
  <c r="M2623" i="7"/>
  <c r="N2623" i="7"/>
  <c r="O2623" i="7"/>
  <c r="P2623" i="7"/>
  <c r="L2624" i="7"/>
  <c r="M2624" i="7"/>
  <c r="N2624" i="7"/>
  <c r="O2624" i="7"/>
  <c r="P2624" i="7"/>
  <c r="L2625" i="7"/>
  <c r="M2625" i="7"/>
  <c r="N2625" i="7"/>
  <c r="O2625" i="7"/>
  <c r="P2625" i="7"/>
  <c r="L2626" i="7"/>
  <c r="M2626" i="7"/>
  <c r="N2626" i="7"/>
  <c r="O2626" i="7"/>
  <c r="P2626" i="7"/>
  <c r="L2627" i="7"/>
  <c r="M2627" i="7"/>
  <c r="N2627" i="7"/>
  <c r="O2627" i="7"/>
  <c r="P2627" i="7"/>
  <c r="L2628" i="7"/>
  <c r="M2628" i="7"/>
  <c r="N2628" i="7"/>
  <c r="O2628" i="7"/>
  <c r="P2628" i="7"/>
  <c r="L2629" i="7"/>
  <c r="M2629" i="7"/>
  <c r="N2629" i="7"/>
  <c r="O2629" i="7"/>
  <c r="P2629" i="7"/>
  <c r="L2630" i="7"/>
  <c r="M2630" i="7"/>
  <c r="N2630" i="7"/>
  <c r="O2630" i="7"/>
  <c r="P2630" i="7"/>
  <c r="L2631" i="7"/>
  <c r="M2631" i="7"/>
  <c r="N2631" i="7"/>
  <c r="O2631" i="7"/>
  <c r="P2631" i="7"/>
  <c r="L2632" i="7"/>
  <c r="M2632" i="7"/>
  <c r="N2632" i="7"/>
  <c r="O2632" i="7"/>
  <c r="P2632" i="7"/>
  <c r="L2633" i="7"/>
  <c r="M2633" i="7"/>
  <c r="N2633" i="7"/>
  <c r="O2633" i="7"/>
  <c r="P2633" i="7"/>
  <c r="L2634" i="7"/>
  <c r="M2634" i="7"/>
  <c r="N2634" i="7"/>
  <c r="O2634" i="7"/>
  <c r="P2634" i="7"/>
  <c r="L2635" i="7"/>
  <c r="M2635" i="7"/>
  <c r="N2635" i="7"/>
  <c r="O2635" i="7"/>
  <c r="P2635" i="7"/>
  <c r="L2636" i="7"/>
  <c r="M2636" i="7"/>
  <c r="N2636" i="7"/>
  <c r="O2636" i="7"/>
  <c r="P2636" i="7"/>
  <c r="L2637" i="7"/>
  <c r="M2637" i="7"/>
  <c r="N2637" i="7"/>
  <c r="O2637" i="7"/>
  <c r="P2637" i="7"/>
  <c r="L2638" i="7"/>
  <c r="M2638" i="7"/>
  <c r="N2638" i="7"/>
  <c r="O2638" i="7"/>
  <c r="P2638" i="7"/>
  <c r="L2639" i="7"/>
  <c r="M2639" i="7"/>
  <c r="N2639" i="7"/>
  <c r="O2639" i="7"/>
  <c r="P2639" i="7"/>
  <c r="L2640" i="7"/>
  <c r="M2640" i="7"/>
  <c r="N2640" i="7"/>
  <c r="O2640" i="7"/>
  <c r="P2640" i="7"/>
  <c r="L2641" i="7"/>
  <c r="M2641" i="7"/>
  <c r="N2641" i="7"/>
  <c r="O2641" i="7"/>
  <c r="P2641" i="7"/>
  <c r="L2642" i="7"/>
  <c r="M2642" i="7"/>
  <c r="N2642" i="7"/>
  <c r="O2642" i="7"/>
  <c r="P2642" i="7"/>
  <c r="L2643" i="7"/>
  <c r="M2643" i="7"/>
  <c r="N2643" i="7"/>
  <c r="O2643" i="7"/>
  <c r="P2643" i="7"/>
  <c r="L2644" i="7"/>
  <c r="M2644" i="7"/>
  <c r="N2644" i="7"/>
  <c r="O2644" i="7"/>
  <c r="P2644" i="7"/>
  <c r="L2645" i="7"/>
  <c r="M2645" i="7"/>
  <c r="N2645" i="7"/>
  <c r="O2645" i="7"/>
  <c r="P2645" i="7"/>
  <c r="L2646" i="7"/>
  <c r="M2646" i="7"/>
  <c r="N2646" i="7"/>
  <c r="O2646" i="7"/>
  <c r="P2646" i="7"/>
  <c r="L2647" i="7"/>
  <c r="M2647" i="7"/>
  <c r="N2647" i="7"/>
  <c r="O2647" i="7"/>
  <c r="P2647" i="7"/>
  <c r="L2648" i="7"/>
  <c r="M2648" i="7"/>
  <c r="N2648" i="7"/>
  <c r="O2648" i="7"/>
  <c r="P2648" i="7"/>
  <c r="L2649" i="7"/>
  <c r="M2649" i="7"/>
  <c r="N2649" i="7"/>
  <c r="O2649" i="7"/>
  <c r="P2649" i="7"/>
  <c r="L2650" i="7"/>
  <c r="M2650" i="7"/>
  <c r="N2650" i="7"/>
  <c r="O2650" i="7"/>
  <c r="P2650" i="7"/>
  <c r="L2651" i="7"/>
  <c r="M2651" i="7"/>
  <c r="N2651" i="7"/>
  <c r="O2651" i="7"/>
  <c r="P2651" i="7"/>
  <c r="L2652" i="7"/>
  <c r="M2652" i="7"/>
  <c r="N2652" i="7"/>
  <c r="O2652" i="7"/>
  <c r="P2652" i="7"/>
  <c r="L2653" i="7"/>
  <c r="M2653" i="7"/>
  <c r="N2653" i="7"/>
  <c r="O2653" i="7"/>
  <c r="P2653" i="7"/>
  <c r="L2654" i="7"/>
  <c r="M2654" i="7"/>
  <c r="N2654" i="7"/>
  <c r="O2654" i="7"/>
  <c r="P2654" i="7"/>
  <c r="L2655" i="7"/>
  <c r="M2655" i="7"/>
  <c r="N2655" i="7"/>
  <c r="O2655" i="7"/>
  <c r="P2655" i="7"/>
  <c r="L2656" i="7"/>
  <c r="M2656" i="7"/>
  <c r="N2656" i="7"/>
  <c r="O2656" i="7"/>
  <c r="P2656" i="7"/>
  <c r="L2657" i="7"/>
  <c r="M2657" i="7"/>
  <c r="N2657" i="7"/>
  <c r="O2657" i="7"/>
  <c r="P2657" i="7"/>
  <c r="L2658" i="7"/>
  <c r="M2658" i="7"/>
  <c r="N2658" i="7"/>
  <c r="O2658" i="7"/>
  <c r="P2658" i="7"/>
  <c r="L2659" i="7"/>
  <c r="M2659" i="7"/>
  <c r="N2659" i="7"/>
  <c r="O2659" i="7"/>
  <c r="P2659" i="7"/>
  <c r="L2660" i="7"/>
  <c r="M2660" i="7"/>
  <c r="N2660" i="7"/>
  <c r="O2660" i="7"/>
  <c r="P2660" i="7"/>
  <c r="L2661" i="7"/>
  <c r="M2661" i="7"/>
  <c r="N2661" i="7"/>
  <c r="O2661" i="7"/>
  <c r="P2661" i="7"/>
  <c r="L2662" i="7"/>
  <c r="M2662" i="7"/>
  <c r="N2662" i="7"/>
  <c r="O2662" i="7"/>
  <c r="P2662" i="7"/>
  <c r="L2663" i="7"/>
  <c r="M2663" i="7"/>
  <c r="N2663" i="7"/>
  <c r="O2663" i="7"/>
  <c r="P2663" i="7"/>
  <c r="L2664" i="7"/>
  <c r="M2664" i="7"/>
  <c r="N2664" i="7"/>
  <c r="O2664" i="7"/>
  <c r="P2664" i="7"/>
  <c r="L2665" i="7"/>
  <c r="M2665" i="7"/>
  <c r="N2665" i="7"/>
  <c r="O2665" i="7"/>
  <c r="P2665" i="7"/>
  <c r="L2666" i="7"/>
  <c r="M2666" i="7"/>
  <c r="N2666" i="7"/>
  <c r="O2666" i="7"/>
  <c r="P2666" i="7"/>
  <c r="L2667" i="7"/>
  <c r="M2667" i="7"/>
  <c r="N2667" i="7"/>
  <c r="O2667" i="7"/>
  <c r="P2667" i="7"/>
  <c r="L2668" i="7"/>
  <c r="M2668" i="7"/>
  <c r="N2668" i="7"/>
  <c r="O2668" i="7"/>
  <c r="P2668" i="7"/>
  <c r="L2669" i="7"/>
  <c r="M2669" i="7"/>
  <c r="N2669" i="7"/>
  <c r="O2669" i="7"/>
  <c r="P2669" i="7"/>
  <c r="L2670" i="7"/>
  <c r="M2670" i="7"/>
  <c r="N2670" i="7"/>
  <c r="O2670" i="7"/>
  <c r="P2670" i="7"/>
  <c r="L2671" i="7"/>
  <c r="M2671" i="7"/>
  <c r="N2671" i="7"/>
  <c r="O2671" i="7"/>
  <c r="P2671" i="7"/>
  <c r="L2672" i="7"/>
  <c r="M2672" i="7"/>
  <c r="N2672" i="7"/>
  <c r="O2672" i="7"/>
  <c r="P2672" i="7"/>
  <c r="L2673" i="7"/>
  <c r="M2673" i="7"/>
  <c r="N2673" i="7"/>
  <c r="O2673" i="7"/>
  <c r="P2673" i="7"/>
  <c r="L2674" i="7"/>
  <c r="M2674" i="7"/>
  <c r="N2674" i="7"/>
  <c r="O2674" i="7"/>
  <c r="P2674" i="7"/>
  <c r="L2675" i="7"/>
  <c r="M2675" i="7"/>
  <c r="N2675" i="7"/>
  <c r="O2675" i="7"/>
  <c r="P2675" i="7"/>
  <c r="L2676" i="7"/>
  <c r="M2676" i="7"/>
  <c r="N2676" i="7"/>
  <c r="O2676" i="7"/>
  <c r="P2676" i="7"/>
  <c r="L2677" i="7"/>
  <c r="M2677" i="7"/>
  <c r="N2677" i="7"/>
  <c r="O2677" i="7"/>
  <c r="P2677" i="7"/>
  <c r="L2678" i="7"/>
  <c r="M2678" i="7"/>
  <c r="N2678" i="7"/>
  <c r="O2678" i="7"/>
  <c r="P2678" i="7"/>
  <c r="L2679" i="7"/>
  <c r="M2679" i="7"/>
  <c r="N2679" i="7"/>
  <c r="O2679" i="7"/>
  <c r="P2679" i="7"/>
  <c r="L2680" i="7"/>
  <c r="M2680" i="7"/>
  <c r="N2680" i="7"/>
  <c r="O2680" i="7"/>
  <c r="P2680" i="7"/>
  <c r="L2681" i="7"/>
  <c r="M2681" i="7"/>
  <c r="N2681" i="7"/>
  <c r="O2681" i="7"/>
  <c r="P2681" i="7"/>
  <c r="L2682" i="7"/>
  <c r="M2682" i="7"/>
  <c r="N2682" i="7"/>
  <c r="O2682" i="7"/>
  <c r="P2682" i="7"/>
  <c r="L2683" i="7"/>
  <c r="M2683" i="7"/>
  <c r="N2683" i="7"/>
  <c r="O2683" i="7"/>
  <c r="P2683" i="7"/>
  <c r="L2684" i="7"/>
  <c r="M2684" i="7"/>
  <c r="N2684" i="7"/>
  <c r="O2684" i="7"/>
  <c r="P2684" i="7"/>
  <c r="L2685" i="7"/>
  <c r="M2685" i="7"/>
  <c r="N2685" i="7"/>
  <c r="O2685" i="7"/>
  <c r="P2685" i="7"/>
  <c r="L2686" i="7"/>
  <c r="M2686" i="7"/>
  <c r="N2686" i="7"/>
  <c r="O2686" i="7"/>
  <c r="P2686" i="7"/>
  <c r="L2687" i="7"/>
  <c r="M2687" i="7"/>
  <c r="N2687" i="7"/>
  <c r="O2687" i="7"/>
  <c r="P2687" i="7"/>
  <c r="L2688" i="7"/>
  <c r="M2688" i="7"/>
  <c r="N2688" i="7"/>
  <c r="O2688" i="7"/>
  <c r="P2688" i="7"/>
  <c r="L2689" i="7"/>
  <c r="M2689" i="7"/>
  <c r="N2689" i="7"/>
  <c r="O2689" i="7"/>
  <c r="P2689" i="7"/>
  <c r="L2690" i="7"/>
  <c r="M2690" i="7"/>
  <c r="N2690" i="7"/>
  <c r="O2690" i="7"/>
  <c r="P2690" i="7"/>
  <c r="L2691" i="7"/>
  <c r="M2691" i="7"/>
  <c r="N2691" i="7"/>
  <c r="O2691" i="7"/>
  <c r="P2691" i="7"/>
  <c r="L2692" i="7"/>
  <c r="M2692" i="7"/>
  <c r="N2692" i="7"/>
  <c r="O2692" i="7"/>
  <c r="P2692" i="7"/>
  <c r="L2693" i="7"/>
  <c r="M2693" i="7"/>
  <c r="N2693" i="7"/>
  <c r="O2693" i="7"/>
  <c r="P2693" i="7"/>
  <c r="L2694" i="7"/>
  <c r="M2694" i="7"/>
  <c r="N2694" i="7"/>
  <c r="O2694" i="7"/>
  <c r="P2694" i="7"/>
  <c r="L2695" i="7"/>
  <c r="M2695" i="7"/>
  <c r="N2695" i="7"/>
  <c r="O2695" i="7"/>
  <c r="P2695" i="7"/>
  <c r="L2696" i="7"/>
  <c r="M2696" i="7"/>
  <c r="N2696" i="7"/>
  <c r="O2696" i="7"/>
  <c r="P2696" i="7"/>
  <c r="L2697" i="7"/>
  <c r="M2697" i="7"/>
  <c r="N2697" i="7"/>
  <c r="O2697" i="7"/>
  <c r="P2697" i="7"/>
  <c r="L2698" i="7"/>
  <c r="M2698" i="7"/>
  <c r="N2698" i="7"/>
  <c r="O2698" i="7"/>
  <c r="P2698" i="7"/>
  <c r="L2699" i="7"/>
  <c r="M2699" i="7"/>
  <c r="N2699" i="7"/>
  <c r="O2699" i="7"/>
  <c r="P2699" i="7"/>
  <c r="L2700" i="7"/>
  <c r="M2700" i="7"/>
  <c r="N2700" i="7"/>
  <c r="O2700" i="7"/>
  <c r="P2700" i="7"/>
  <c r="L2701" i="7"/>
  <c r="M2701" i="7"/>
  <c r="N2701" i="7"/>
  <c r="O2701" i="7"/>
  <c r="P2701" i="7"/>
  <c r="L2702" i="7"/>
  <c r="M2702" i="7"/>
  <c r="N2702" i="7"/>
  <c r="O2702" i="7"/>
  <c r="P2702" i="7"/>
  <c r="L2703" i="7"/>
  <c r="M2703" i="7"/>
  <c r="N2703" i="7"/>
  <c r="O2703" i="7"/>
  <c r="P2703" i="7"/>
  <c r="L2704" i="7"/>
  <c r="M2704" i="7"/>
  <c r="N2704" i="7"/>
  <c r="O2704" i="7"/>
  <c r="P2704" i="7"/>
  <c r="L2705" i="7"/>
  <c r="M2705" i="7"/>
  <c r="N2705" i="7"/>
  <c r="O2705" i="7"/>
  <c r="P2705" i="7"/>
  <c r="L2706" i="7"/>
  <c r="M2706" i="7"/>
  <c r="N2706" i="7"/>
  <c r="O2706" i="7"/>
  <c r="P2706" i="7"/>
  <c r="L2707" i="7"/>
  <c r="M2707" i="7"/>
  <c r="N2707" i="7"/>
  <c r="O2707" i="7"/>
  <c r="P2707" i="7"/>
  <c r="L2708" i="7"/>
  <c r="M2708" i="7"/>
  <c r="N2708" i="7"/>
  <c r="O2708" i="7"/>
  <c r="P2708" i="7"/>
  <c r="L2709" i="7"/>
  <c r="M2709" i="7"/>
  <c r="N2709" i="7"/>
  <c r="O2709" i="7"/>
  <c r="P2709" i="7"/>
  <c r="L2710" i="7"/>
  <c r="M2710" i="7"/>
  <c r="N2710" i="7"/>
  <c r="O2710" i="7"/>
  <c r="P2710" i="7"/>
  <c r="L2711" i="7"/>
  <c r="M2711" i="7"/>
  <c r="N2711" i="7"/>
  <c r="O2711" i="7"/>
  <c r="P2711" i="7"/>
  <c r="L2712" i="7"/>
  <c r="M2712" i="7"/>
  <c r="N2712" i="7"/>
  <c r="O2712" i="7"/>
  <c r="P2712" i="7"/>
  <c r="L2713" i="7"/>
  <c r="M2713" i="7"/>
  <c r="N2713" i="7"/>
  <c r="O2713" i="7"/>
  <c r="P2713" i="7"/>
  <c r="L2714" i="7"/>
  <c r="M2714" i="7"/>
  <c r="N2714" i="7"/>
  <c r="O2714" i="7"/>
  <c r="P2714" i="7"/>
  <c r="L2715" i="7"/>
  <c r="M2715" i="7"/>
  <c r="N2715" i="7"/>
  <c r="O2715" i="7"/>
  <c r="P2715" i="7"/>
  <c r="L2716" i="7"/>
  <c r="M2716" i="7"/>
  <c r="N2716" i="7"/>
  <c r="O2716" i="7"/>
  <c r="P2716" i="7"/>
  <c r="L2717" i="7"/>
  <c r="M2717" i="7"/>
  <c r="N2717" i="7"/>
  <c r="O2717" i="7"/>
  <c r="P2717" i="7"/>
  <c r="L2718" i="7"/>
  <c r="M2718" i="7"/>
  <c r="N2718" i="7"/>
  <c r="O2718" i="7"/>
  <c r="P2718" i="7"/>
  <c r="L2719" i="7"/>
  <c r="M2719" i="7"/>
  <c r="N2719" i="7"/>
  <c r="O2719" i="7"/>
  <c r="P2719" i="7"/>
  <c r="L2720" i="7"/>
  <c r="M2720" i="7"/>
  <c r="N2720" i="7"/>
  <c r="O2720" i="7"/>
  <c r="P2720" i="7"/>
  <c r="L2721" i="7"/>
  <c r="M2721" i="7"/>
  <c r="N2721" i="7"/>
  <c r="O2721" i="7"/>
  <c r="P2721" i="7"/>
  <c r="L2722" i="7"/>
  <c r="M2722" i="7"/>
  <c r="N2722" i="7"/>
  <c r="O2722" i="7"/>
  <c r="P2722" i="7"/>
  <c r="L2723" i="7"/>
  <c r="M2723" i="7"/>
  <c r="N2723" i="7"/>
  <c r="O2723" i="7"/>
  <c r="P2723" i="7"/>
  <c r="L2724" i="7"/>
  <c r="M2724" i="7"/>
  <c r="N2724" i="7"/>
  <c r="O2724" i="7"/>
  <c r="P2724" i="7"/>
  <c r="L2725" i="7"/>
  <c r="M2725" i="7"/>
  <c r="N2725" i="7"/>
  <c r="O2725" i="7"/>
  <c r="P2725" i="7"/>
  <c r="L2726" i="7"/>
  <c r="M2726" i="7"/>
  <c r="N2726" i="7"/>
  <c r="O2726" i="7"/>
  <c r="P2726" i="7"/>
  <c r="L2727" i="7"/>
  <c r="M2727" i="7"/>
  <c r="N2727" i="7"/>
  <c r="O2727" i="7"/>
  <c r="P2727" i="7"/>
  <c r="L2728" i="7"/>
  <c r="M2728" i="7"/>
  <c r="N2728" i="7"/>
  <c r="O2728" i="7"/>
  <c r="P2728" i="7"/>
  <c r="L2729" i="7"/>
  <c r="M2729" i="7"/>
  <c r="N2729" i="7"/>
  <c r="O2729" i="7"/>
  <c r="P2729" i="7"/>
  <c r="L2730" i="7"/>
  <c r="M2730" i="7"/>
  <c r="N2730" i="7"/>
  <c r="O2730" i="7"/>
  <c r="P2730" i="7"/>
  <c r="L2731" i="7"/>
  <c r="M2731" i="7"/>
  <c r="N2731" i="7"/>
  <c r="O2731" i="7"/>
  <c r="P2731" i="7"/>
  <c r="L2732" i="7"/>
  <c r="M2732" i="7"/>
  <c r="N2732" i="7"/>
  <c r="O2732" i="7"/>
  <c r="P2732" i="7"/>
  <c r="L2733" i="7"/>
  <c r="M2733" i="7"/>
  <c r="N2733" i="7"/>
  <c r="O2733" i="7"/>
  <c r="P2733" i="7"/>
  <c r="L2734" i="7"/>
  <c r="M2734" i="7"/>
  <c r="N2734" i="7"/>
  <c r="O2734" i="7"/>
  <c r="P2734" i="7"/>
  <c r="L2735" i="7"/>
  <c r="M2735" i="7"/>
  <c r="N2735" i="7"/>
  <c r="O2735" i="7"/>
  <c r="P2735" i="7"/>
  <c r="L2736" i="7"/>
  <c r="M2736" i="7"/>
  <c r="N2736" i="7"/>
  <c r="O2736" i="7"/>
  <c r="P2736" i="7"/>
  <c r="L2737" i="7"/>
  <c r="M2737" i="7"/>
  <c r="N2737" i="7"/>
  <c r="O2737" i="7"/>
  <c r="P2737" i="7"/>
  <c r="L2738" i="7"/>
  <c r="M2738" i="7"/>
  <c r="N2738" i="7"/>
  <c r="O2738" i="7"/>
  <c r="P2738" i="7"/>
  <c r="L2739" i="7"/>
  <c r="M2739" i="7"/>
  <c r="N2739" i="7"/>
  <c r="O2739" i="7"/>
  <c r="P2739" i="7"/>
  <c r="L2740" i="7"/>
  <c r="M2740" i="7"/>
  <c r="N2740" i="7"/>
  <c r="O2740" i="7"/>
  <c r="P2740" i="7"/>
  <c r="L2741" i="7"/>
  <c r="M2741" i="7"/>
  <c r="N2741" i="7"/>
  <c r="O2741" i="7"/>
  <c r="P2741" i="7"/>
  <c r="L2742" i="7"/>
  <c r="M2742" i="7"/>
  <c r="N2742" i="7"/>
  <c r="O2742" i="7"/>
  <c r="P2742" i="7"/>
  <c r="L2743" i="7"/>
  <c r="M2743" i="7"/>
  <c r="N2743" i="7"/>
  <c r="O2743" i="7"/>
  <c r="P2743" i="7"/>
  <c r="L2744" i="7"/>
  <c r="M2744" i="7"/>
  <c r="N2744" i="7"/>
  <c r="O2744" i="7"/>
  <c r="P2744" i="7"/>
  <c r="L2745" i="7"/>
  <c r="M2745" i="7"/>
  <c r="N2745" i="7"/>
  <c r="O2745" i="7"/>
  <c r="P2745" i="7"/>
  <c r="L2746" i="7"/>
  <c r="M2746" i="7"/>
  <c r="N2746" i="7"/>
  <c r="O2746" i="7"/>
  <c r="P2746" i="7"/>
  <c r="L2747" i="7"/>
  <c r="M2747" i="7"/>
  <c r="N2747" i="7"/>
  <c r="O2747" i="7"/>
  <c r="P2747" i="7"/>
  <c r="L2748" i="7"/>
  <c r="M2748" i="7"/>
  <c r="N2748" i="7"/>
  <c r="O2748" i="7"/>
  <c r="P2748" i="7"/>
  <c r="L2749" i="7"/>
  <c r="M2749" i="7"/>
  <c r="N2749" i="7"/>
  <c r="O2749" i="7"/>
  <c r="P2749" i="7"/>
  <c r="L2750" i="7"/>
  <c r="M2750" i="7"/>
  <c r="N2750" i="7"/>
  <c r="O2750" i="7"/>
  <c r="P2750" i="7"/>
  <c r="L2751" i="7"/>
  <c r="M2751" i="7"/>
  <c r="N2751" i="7"/>
  <c r="O2751" i="7"/>
  <c r="P2751" i="7"/>
  <c r="L2752" i="7"/>
  <c r="M2752" i="7"/>
  <c r="N2752" i="7"/>
  <c r="O2752" i="7"/>
  <c r="P2752" i="7"/>
  <c r="L2753" i="7"/>
  <c r="M2753" i="7"/>
  <c r="N2753" i="7"/>
  <c r="O2753" i="7"/>
  <c r="P2753" i="7"/>
  <c r="L2754" i="7"/>
  <c r="M2754" i="7"/>
  <c r="N2754" i="7"/>
  <c r="O2754" i="7"/>
  <c r="P2754" i="7"/>
  <c r="L2755" i="7"/>
  <c r="M2755" i="7"/>
  <c r="N2755" i="7"/>
  <c r="O2755" i="7"/>
  <c r="P2755" i="7"/>
  <c r="L2756" i="7"/>
  <c r="M2756" i="7"/>
  <c r="N2756" i="7"/>
  <c r="O2756" i="7"/>
  <c r="P2756" i="7"/>
  <c r="L2757" i="7"/>
  <c r="M2757" i="7"/>
  <c r="N2757" i="7"/>
  <c r="O2757" i="7"/>
  <c r="P2757" i="7"/>
  <c r="L2758" i="7"/>
  <c r="M2758" i="7"/>
  <c r="N2758" i="7"/>
  <c r="O2758" i="7"/>
  <c r="P2758" i="7"/>
  <c r="L2759" i="7"/>
  <c r="M2759" i="7"/>
  <c r="N2759" i="7"/>
  <c r="O2759" i="7"/>
  <c r="P2759" i="7"/>
  <c r="L2760" i="7"/>
  <c r="M2760" i="7"/>
  <c r="N2760" i="7"/>
  <c r="O2760" i="7"/>
  <c r="P2760" i="7"/>
  <c r="L2761" i="7"/>
  <c r="M2761" i="7"/>
  <c r="N2761" i="7"/>
  <c r="O2761" i="7"/>
  <c r="P2761" i="7"/>
  <c r="L2762" i="7"/>
  <c r="M2762" i="7"/>
  <c r="N2762" i="7"/>
  <c r="O2762" i="7"/>
  <c r="P2762" i="7"/>
  <c r="L2763" i="7"/>
  <c r="M2763" i="7"/>
  <c r="N2763" i="7"/>
  <c r="O2763" i="7"/>
  <c r="P2763" i="7"/>
  <c r="L2764" i="7"/>
  <c r="M2764" i="7"/>
  <c r="N2764" i="7"/>
  <c r="O2764" i="7"/>
  <c r="P2764" i="7"/>
  <c r="L2765" i="7"/>
  <c r="M2765" i="7"/>
  <c r="N2765" i="7"/>
  <c r="O2765" i="7"/>
  <c r="P2765" i="7"/>
  <c r="L2766" i="7"/>
  <c r="M2766" i="7"/>
  <c r="N2766" i="7"/>
  <c r="O2766" i="7"/>
  <c r="P2766" i="7"/>
  <c r="L2767" i="7"/>
  <c r="M2767" i="7"/>
  <c r="N2767" i="7"/>
  <c r="O2767" i="7"/>
  <c r="P2767" i="7"/>
  <c r="L2768" i="7"/>
  <c r="M2768" i="7"/>
  <c r="N2768" i="7"/>
  <c r="O2768" i="7"/>
  <c r="P2768" i="7"/>
  <c r="L2769" i="7"/>
  <c r="M2769" i="7"/>
  <c r="N2769" i="7"/>
  <c r="O2769" i="7"/>
  <c r="P2769" i="7"/>
  <c r="L2770" i="7"/>
  <c r="M2770" i="7"/>
  <c r="N2770" i="7"/>
  <c r="O2770" i="7"/>
  <c r="P2770" i="7"/>
  <c r="L2771" i="7"/>
  <c r="M2771" i="7"/>
  <c r="N2771" i="7"/>
  <c r="O2771" i="7"/>
  <c r="P2771" i="7"/>
  <c r="L2772" i="7"/>
  <c r="M2772" i="7"/>
  <c r="N2772" i="7"/>
  <c r="O2772" i="7"/>
  <c r="P2772" i="7"/>
  <c r="L2773" i="7"/>
  <c r="M2773" i="7"/>
  <c r="N2773" i="7"/>
  <c r="O2773" i="7"/>
  <c r="P2773" i="7"/>
  <c r="L2774" i="7"/>
  <c r="M2774" i="7"/>
  <c r="N2774" i="7"/>
  <c r="O2774" i="7"/>
  <c r="P2774" i="7"/>
  <c r="L2775" i="7"/>
  <c r="M2775" i="7"/>
  <c r="N2775" i="7"/>
  <c r="O2775" i="7"/>
  <c r="P2775" i="7"/>
  <c r="L2776" i="7"/>
  <c r="M2776" i="7"/>
  <c r="N2776" i="7"/>
  <c r="O2776" i="7"/>
  <c r="P2776" i="7"/>
  <c r="L2777" i="7"/>
  <c r="M2777" i="7"/>
  <c r="N2777" i="7"/>
  <c r="O2777" i="7"/>
  <c r="P2777" i="7"/>
  <c r="L2778" i="7"/>
  <c r="M2778" i="7"/>
  <c r="N2778" i="7"/>
  <c r="O2778" i="7"/>
  <c r="P2778" i="7"/>
  <c r="L2779" i="7"/>
  <c r="M2779" i="7"/>
  <c r="N2779" i="7"/>
  <c r="O2779" i="7"/>
  <c r="P2779" i="7"/>
  <c r="L2780" i="7"/>
  <c r="M2780" i="7"/>
  <c r="N2780" i="7"/>
  <c r="O2780" i="7"/>
  <c r="P2780" i="7"/>
  <c r="L2781" i="7"/>
  <c r="M2781" i="7"/>
  <c r="N2781" i="7"/>
  <c r="O2781" i="7"/>
  <c r="P2781" i="7"/>
  <c r="L2782" i="7"/>
  <c r="M2782" i="7"/>
  <c r="N2782" i="7"/>
  <c r="O2782" i="7"/>
  <c r="P2782" i="7"/>
  <c r="L2783" i="7"/>
  <c r="M2783" i="7"/>
  <c r="N2783" i="7"/>
  <c r="O2783" i="7"/>
  <c r="P2783" i="7"/>
  <c r="L2784" i="7"/>
  <c r="M2784" i="7"/>
  <c r="N2784" i="7"/>
  <c r="O2784" i="7"/>
  <c r="P2784" i="7"/>
  <c r="L2785" i="7"/>
  <c r="M2785" i="7"/>
  <c r="N2785" i="7"/>
  <c r="O2785" i="7"/>
  <c r="P2785" i="7"/>
  <c r="L2786" i="7"/>
  <c r="M2786" i="7"/>
  <c r="N2786" i="7"/>
  <c r="O2786" i="7"/>
  <c r="P2786" i="7"/>
  <c r="L2787" i="7"/>
  <c r="M2787" i="7"/>
  <c r="N2787" i="7"/>
  <c r="O2787" i="7"/>
  <c r="P2787" i="7"/>
  <c r="L2788" i="7"/>
  <c r="M2788" i="7"/>
  <c r="N2788" i="7"/>
  <c r="O2788" i="7"/>
  <c r="P2788" i="7"/>
  <c r="L2789" i="7"/>
  <c r="M2789" i="7"/>
  <c r="N2789" i="7"/>
  <c r="O2789" i="7"/>
  <c r="P2789" i="7"/>
  <c r="L2790" i="7"/>
  <c r="M2790" i="7"/>
  <c r="N2790" i="7"/>
  <c r="O2790" i="7"/>
  <c r="P2790" i="7"/>
  <c r="L2791" i="7"/>
  <c r="M2791" i="7"/>
  <c r="N2791" i="7"/>
  <c r="O2791" i="7"/>
  <c r="P2791" i="7"/>
  <c r="L2792" i="7"/>
  <c r="M2792" i="7"/>
  <c r="N2792" i="7"/>
  <c r="O2792" i="7"/>
  <c r="P2792" i="7"/>
  <c r="L2793" i="7"/>
  <c r="M2793" i="7"/>
  <c r="N2793" i="7"/>
  <c r="O2793" i="7"/>
  <c r="P2793" i="7"/>
  <c r="L2794" i="7"/>
  <c r="M2794" i="7"/>
  <c r="N2794" i="7"/>
  <c r="O2794" i="7"/>
  <c r="P2794" i="7"/>
  <c r="L2795" i="7"/>
  <c r="M2795" i="7"/>
  <c r="N2795" i="7"/>
  <c r="O2795" i="7"/>
  <c r="P2795" i="7"/>
  <c r="L2796" i="7"/>
  <c r="M2796" i="7"/>
  <c r="N2796" i="7"/>
  <c r="O2796" i="7"/>
  <c r="P2796" i="7"/>
  <c r="L2797" i="7"/>
  <c r="M2797" i="7"/>
  <c r="N2797" i="7"/>
  <c r="O2797" i="7"/>
  <c r="P2797" i="7"/>
  <c r="L2798" i="7"/>
  <c r="M2798" i="7"/>
  <c r="N2798" i="7"/>
  <c r="O2798" i="7"/>
  <c r="P2798" i="7"/>
  <c r="L2799" i="7"/>
  <c r="M2799" i="7"/>
  <c r="N2799" i="7"/>
  <c r="O2799" i="7"/>
  <c r="P2799" i="7"/>
  <c r="L2800" i="7"/>
  <c r="M2800" i="7"/>
  <c r="N2800" i="7"/>
  <c r="O2800" i="7"/>
  <c r="P2800" i="7"/>
  <c r="L2801" i="7"/>
  <c r="M2801" i="7"/>
  <c r="N2801" i="7"/>
  <c r="O2801" i="7"/>
  <c r="P2801" i="7"/>
  <c r="L2802" i="7"/>
  <c r="M2802" i="7"/>
  <c r="N2802" i="7"/>
  <c r="O2802" i="7"/>
  <c r="P2802" i="7"/>
  <c r="L2803" i="7"/>
  <c r="M2803" i="7"/>
  <c r="N2803" i="7"/>
  <c r="O2803" i="7"/>
  <c r="P2803" i="7"/>
  <c r="L2804" i="7"/>
  <c r="M2804" i="7"/>
  <c r="N2804" i="7"/>
  <c r="O2804" i="7"/>
  <c r="P2804" i="7"/>
  <c r="L2805" i="7"/>
  <c r="M2805" i="7"/>
  <c r="N2805" i="7"/>
  <c r="O2805" i="7"/>
  <c r="P2805" i="7"/>
  <c r="L2806" i="7"/>
  <c r="M2806" i="7"/>
  <c r="N2806" i="7"/>
  <c r="O2806" i="7"/>
  <c r="P2806" i="7"/>
  <c r="L2807" i="7"/>
  <c r="M2807" i="7"/>
  <c r="N2807" i="7"/>
  <c r="O2807" i="7"/>
  <c r="P2807" i="7"/>
  <c r="L2808" i="7"/>
  <c r="M2808" i="7"/>
  <c r="N2808" i="7"/>
  <c r="O2808" i="7"/>
  <c r="P2808" i="7"/>
  <c r="L2809" i="7"/>
  <c r="M2809" i="7"/>
  <c r="N2809" i="7"/>
  <c r="O2809" i="7"/>
  <c r="P2809" i="7"/>
  <c r="L2810" i="7"/>
  <c r="M2810" i="7"/>
  <c r="N2810" i="7"/>
  <c r="O2810" i="7"/>
  <c r="P2810" i="7"/>
  <c r="L2811" i="7"/>
  <c r="M2811" i="7"/>
  <c r="N2811" i="7"/>
  <c r="O2811" i="7"/>
  <c r="P2811" i="7"/>
  <c r="L2812" i="7"/>
  <c r="M2812" i="7"/>
  <c r="N2812" i="7"/>
  <c r="O2812" i="7"/>
  <c r="P2812" i="7"/>
  <c r="L2813" i="7"/>
  <c r="M2813" i="7"/>
  <c r="N2813" i="7"/>
  <c r="O2813" i="7"/>
  <c r="P2813" i="7"/>
  <c r="L2814" i="7"/>
  <c r="M2814" i="7"/>
  <c r="N2814" i="7"/>
  <c r="O2814" i="7"/>
  <c r="P2814" i="7"/>
  <c r="L2815" i="7"/>
  <c r="M2815" i="7"/>
  <c r="N2815" i="7"/>
  <c r="O2815" i="7"/>
  <c r="P2815" i="7"/>
  <c r="L2816" i="7"/>
  <c r="M2816" i="7"/>
  <c r="N2816" i="7"/>
  <c r="O2816" i="7"/>
  <c r="P2816" i="7"/>
  <c r="L2817" i="7"/>
  <c r="M2817" i="7"/>
  <c r="N2817" i="7"/>
  <c r="O2817" i="7"/>
  <c r="P2817" i="7"/>
  <c r="L2818" i="7"/>
  <c r="M2818" i="7"/>
  <c r="N2818" i="7"/>
  <c r="O2818" i="7"/>
  <c r="P2818" i="7"/>
  <c r="L2819" i="7"/>
  <c r="M2819" i="7"/>
  <c r="N2819" i="7"/>
  <c r="O2819" i="7"/>
  <c r="P2819" i="7"/>
  <c r="L2820" i="7"/>
  <c r="M2820" i="7"/>
  <c r="N2820" i="7"/>
  <c r="O2820" i="7"/>
  <c r="P2820" i="7"/>
  <c r="L2821" i="7"/>
  <c r="M2821" i="7"/>
  <c r="N2821" i="7"/>
  <c r="O2821" i="7"/>
  <c r="P2821" i="7"/>
  <c r="L2822" i="7"/>
  <c r="M2822" i="7"/>
  <c r="N2822" i="7"/>
  <c r="O2822" i="7"/>
  <c r="P2822" i="7"/>
  <c r="L2823" i="7"/>
  <c r="M2823" i="7"/>
  <c r="N2823" i="7"/>
  <c r="O2823" i="7"/>
  <c r="P2823" i="7"/>
  <c r="L2824" i="7"/>
  <c r="M2824" i="7"/>
  <c r="N2824" i="7"/>
  <c r="O2824" i="7"/>
  <c r="P2824" i="7"/>
  <c r="L2825" i="7"/>
  <c r="M2825" i="7"/>
  <c r="N2825" i="7"/>
  <c r="O2825" i="7"/>
  <c r="P2825" i="7"/>
  <c r="L2826" i="7"/>
  <c r="M2826" i="7"/>
  <c r="N2826" i="7"/>
  <c r="O2826" i="7"/>
  <c r="P2826" i="7"/>
  <c r="L2827" i="7"/>
  <c r="M2827" i="7"/>
  <c r="N2827" i="7"/>
  <c r="O2827" i="7"/>
  <c r="P2827" i="7"/>
  <c r="L2828" i="7"/>
  <c r="M2828" i="7"/>
  <c r="N2828" i="7"/>
  <c r="O2828" i="7"/>
  <c r="P2828" i="7"/>
  <c r="L2829" i="7"/>
  <c r="M2829" i="7"/>
  <c r="N2829" i="7"/>
  <c r="O2829" i="7"/>
  <c r="P2829" i="7"/>
  <c r="L2830" i="7"/>
  <c r="M2830" i="7"/>
  <c r="N2830" i="7"/>
  <c r="O2830" i="7"/>
  <c r="P2830" i="7"/>
  <c r="L2831" i="7"/>
  <c r="M2831" i="7"/>
  <c r="N2831" i="7"/>
  <c r="O2831" i="7"/>
  <c r="P2831" i="7"/>
  <c r="L2832" i="7"/>
  <c r="M2832" i="7"/>
  <c r="N2832" i="7"/>
  <c r="O2832" i="7"/>
  <c r="P2832" i="7"/>
  <c r="L2833" i="7"/>
  <c r="M2833" i="7"/>
  <c r="N2833" i="7"/>
  <c r="O2833" i="7"/>
  <c r="P2833" i="7"/>
  <c r="L2834" i="7"/>
  <c r="M2834" i="7"/>
  <c r="N2834" i="7"/>
  <c r="O2834" i="7"/>
  <c r="P2834" i="7"/>
  <c r="L2835" i="7"/>
  <c r="M2835" i="7"/>
  <c r="N2835" i="7"/>
  <c r="O2835" i="7"/>
  <c r="P2835" i="7"/>
  <c r="L2836" i="7"/>
  <c r="M2836" i="7"/>
  <c r="N2836" i="7"/>
  <c r="O2836" i="7"/>
  <c r="P2836" i="7"/>
  <c r="L2837" i="7"/>
  <c r="M2837" i="7"/>
  <c r="N2837" i="7"/>
  <c r="O2837" i="7"/>
  <c r="P2837" i="7"/>
  <c r="L2838" i="7"/>
  <c r="M2838" i="7"/>
  <c r="N2838" i="7"/>
  <c r="O2838" i="7"/>
  <c r="P2838" i="7"/>
  <c r="L2839" i="7"/>
  <c r="M2839" i="7"/>
  <c r="N2839" i="7"/>
  <c r="O2839" i="7"/>
  <c r="P2839" i="7"/>
  <c r="L2840" i="7"/>
  <c r="M2840" i="7"/>
  <c r="N2840" i="7"/>
  <c r="O2840" i="7"/>
  <c r="P2840" i="7"/>
  <c r="L2841" i="7"/>
  <c r="M2841" i="7"/>
  <c r="N2841" i="7"/>
  <c r="O2841" i="7"/>
  <c r="P2841" i="7"/>
  <c r="L2842" i="7"/>
  <c r="M2842" i="7"/>
  <c r="N2842" i="7"/>
  <c r="O2842" i="7"/>
  <c r="P2842" i="7"/>
  <c r="L2843" i="7"/>
  <c r="M2843" i="7"/>
  <c r="N2843" i="7"/>
  <c r="O2843" i="7"/>
  <c r="P2843" i="7"/>
  <c r="L2844" i="7"/>
  <c r="M2844" i="7"/>
  <c r="N2844" i="7"/>
  <c r="O2844" i="7"/>
  <c r="P2844" i="7"/>
  <c r="L2845" i="7"/>
  <c r="M2845" i="7"/>
  <c r="N2845" i="7"/>
  <c r="O2845" i="7"/>
  <c r="P2845" i="7"/>
  <c r="L2846" i="7"/>
  <c r="M2846" i="7"/>
  <c r="N2846" i="7"/>
  <c r="O2846" i="7"/>
  <c r="P2846" i="7"/>
  <c r="L2847" i="7"/>
  <c r="M2847" i="7"/>
  <c r="N2847" i="7"/>
  <c r="O2847" i="7"/>
  <c r="P2847" i="7"/>
  <c r="L2848" i="7"/>
  <c r="M2848" i="7"/>
  <c r="N2848" i="7"/>
  <c r="O2848" i="7"/>
  <c r="P2848" i="7"/>
  <c r="L2849" i="7"/>
  <c r="M2849" i="7"/>
  <c r="N2849" i="7"/>
  <c r="O2849" i="7"/>
  <c r="P2849" i="7"/>
  <c r="L2850" i="7"/>
  <c r="M2850" i="7"/>
  <c r="N2850" i="7"/>
  <c r="O2850" i="7"/>
  <c r="P2850" i="7"/>
  <c r="L2851" i="7"/>
  <c r="M2851" i="7"/>
  <c r="N2851" i="7"/>
  <c r="O2851" i="7"/>
  <c r="P2851" i="7"/>
  <c r="L2852" i="7"/>
  <c r="M2852" i="7"/>
  <c r="N2852" i="7"/>
  <c r="O2852" i="7"/>
  <c r="P2852" i="7"/>
  <c r="L2853" i="7"/>
  <c r="M2853" i="7"/>
  <c r="N2853" i="7"/>
  <c r="O2853" i="7"/>
  <c r="P2853" i="7"/>
  <c r="L2854" i="7"/>
  <c r="M2854" i="7"/>
  <c r="N2854" i="7"/>
  <c r="O2854" i="7"/>
  <c r="P2854" i="7"/>
  <c r="L2855" i="7"/>
  <c r="M2855" i="7"/>
  <c r="N2855" i="7"/>
  <c r="O2855" i="7"/>
  <c r="P2855" i="7"/>
  <c r="L2856" i="7"/>
  <c r="M2856" i="7"/>
  <c r="N2856" i="7"/>
  <c r="O2856" i="7"/>
  <c r="P2856" i="7"/>
  <c r="L2857" i="7"/>
  <c r="M2857" i="7"/>
  <c r="N2857" i="7"/>
  <c r="O2857" i="7"/>
  <c r="P2857" i="7"/>
  <c r="L2858" i="7"/>
  <c r="M2858" i="7"/>
  <c r="N2858" i="7"/>
  <c r="O2858" i="7"/>
  <c r="P2858" i="7"/>
  <c r="L2859" i="7"/>
  <c r="M2859" i="7"/>
  <c r="N2859" i="7"/>
  <c r="O2859" i="7"/>
  <c r="P2859" i="7"/>
  <c r="L2860" i="7"/>
  <c r="M2860" i="7"/>
  <c r="N2860" i="7"/>
  <c r="O2860" i="7"/>
  <c r="P2860" i="7"/>
  <c r="L2861" i="7"/>
  <c r="M2861" i="7"/>
  <c r="N2861" i="7"/>
  <c r="O2861" i="7"/>
  <c r="P2861" i="7"/>
  <c r="L2862" i="7"/>
  <c r="M2862" i="7"/>
  <c r="N2862" i="7"/>
  <c r="O2862" i="7"/>
  <c r="P2862" i="7"/>
  <c r="L2863" i="7"/>
  <c r="M2863" i="7"/>
  <c r="N2863" i="7"/>
  <c r="O2863" i="7"/>
  <c r="P2863" i="7"/>
  <c r="L2864" i="7"/>
  <c r="M2864" i="7"/>
  <c r="N2864" i="7"/>
  <c r="O2864" i="7"/>
  <c r="P2864" i="7"/>
  <c r="L2865" i="7"/>
  <c r="M2865" i="7"/>
  <c r="N2865" i="7"/>
  <c r="O2865" i="7"/>
  <c r="P2865" i="7"/>
  <c r="L2866" i="7"/>
  <c r="M2866" i="7"/>
  <c r="N2866" i="7"/>
  <c r="O2866" i="7"/>
  <c r="P2866" i="7"/>
  <c r="L2867" i="7"/>
  <c r="M2867" i="7"/>
  <c r="N2867" i="7"/>
  <c r="O2867" i="7"/>
  <c r="P2867" i="7"/>
  <c r="L2868" i="7"/>
  <c r="M2868" i="7"/>
  <c r="N2868" i="7"/>
  <c r="O2868" i="7"/>
  <c r="P2868" i="7"/>
  <c r="L2869" i="7"/>
  <c r="M2869" i="7"/>
  <c r="N2869" i="7"/>
  <c r="O2869" i="7"/>
  <c r="P2869" i="7"/>
  <c r="L2870" i="7"/>
  <c r="M2870" i="7"/>
  <c r="N2870" i="7"/>
  <c r="O2870" i="7"/>
  <c r="P2870" i="7"/>
  <c r="L2871" i="7"/>
  <c r="M2871" i="7"/>
  <c r="N2871" i="7"/>
  <c r="O2871" i="7"/>
  <c r="P2871" i="7"/>
  <c r="L2872" i="7"/>
  <c r="M2872" i="7"/>
  <c r="N2872" i="7"/>
  <c r="O2872" i="7"/>
  <c r="P2872" i="7"/>
  <c r="L2873" i="7"/>
  <c r="M2873" i="7"/>
  <c r="N2873" i="7"/>
  <c r="O2873" i="7"/>
  <c r="P2873" i="7"/>
  <c r="L2874" i="7"/>
  <c r="M2874" i="7"/>
  <c r="N2874" i="7"/>
  <c r="O2874" i="7"/>
  <c r="P2874" i="7"/>
  <c r="L2875" i="7"/>
  <c r="M2875" i="7"/>
  <c r="N2875" i="7"/>
  <c r="O2875" i="7"/>
  <c r="P2875" i="7"/>
  <c r="L2876" i="7"/>
  <c r="M2876" i="7"/>
  <c r="N2876" i="7"/>
  <c r="O2876" i="7"/>
  <c r="P2876" i="7"/>
  <c r="L2877" i="7"/>
  <c r="M2877" i="7"/>
  <c r="N2877" i="7"/>
  <c r="O2877" i="7"/>
  <c r="P2877" i="7"/>
  <c r="L2878" i="7"/>
  <c r="M2878" i="7"/>
  <c r="N2878" i="7"/>
  <c r="O2878" i="7"/>
  <c r="P2878" i="7"/>
  <c r="L2879" i="7"/>
  <c r="M2879" i="7"/>
  <c r="N2879" i="7"/>
  <c r="O2879" i="7"/>
  <c r="P2879" i="7"/>
  <c r="L2880" i="7"/>
  <c r="M2880" i="7"/>
  <c r="N2880" i="7"/>
  <c r="O2880" i="7"/>
  <c r="P2880" i="7"/>
  <c r="L2881" i="7"/>
  <c r="M2881" i="7"/>
  <c r="N2881" i="7"/>
  <c r="O2881" i="7"/>
  <c r="P2881" i="7"/>
  <c r="L2882" i="7"/>
  <c r="M2882" i="7"/>
  <c r="N2882" i="7"/>
  <c r="O2882" i="7"/>
  <c r="P2882" i="7"/>
  <c r="L2883" i="7"/>
  <c r="M2883" i="7"/>
  <c r="N2883" i="7"/>
  <c r="O2883" i="7"/>
  <c r="P2883" i="7"/>
  <c r="L2884" i="7"/>
  <c r="M2884" i="7"/>
  <c r="N2884" i="7"/>
  <c r="O2884" i="7"/>
  <c r="P2884" i="7"/>
  <c r="L2885" i="7"/>
  <c r="M2885" i="7"/>
  <c r="N2885" i="7"/>
  <c r="O2885" i="7"/>
  <c r="P2885" i="7"/>
  <c r="L2886" i="7"/>
  <c r="M2886" i="7"/>
  <c r="N2886" i="7"/>
  <c r="O2886" i="7"/>
  <c r="P2886" i="7"/>
  <c r="L2887" i="7"/>
  <c r="M2887" i="7"/>
  <c r="N2887" i="7"/>
  <c r="O2887" i="7"/>
  <c r="P2887" i="7"/>
  <c r="L2888" i="7"/>
  <c r="M2888" i="7"/>
  <c r="N2888" i="7"/>
  <c r="O2888" i="7"/>
  <c r="P2888" i="7"/>
  <c r="L2889" i="7"/>
  <c r="M2889" i="7"/>
  <c r="N2889" i="7"/>
  <c r="O2889" i="7"/>
  <c r="P2889" i="7"/>
  <c r="L2890" i="7"/>
  <c r="M2890" i="7"/>
  <c r="N2890" i="7"/>
  <c r="O2890" i="7"/>
  <c r="P2890" i="7"/>
  <c r="L2891" i="7"/>
  <c r="M2891" i="7"/>
  <c r="N2891" i="7"/>
  <c r="O2891" i="7"/>
  <c r="P2891" i="7"/>
  <c r="L2892" i="7"/>
  <c r="M2892" i="7"/>
  <c r="N2892" i="7"/>
  <c r="O2892" i="7"/>
  <c r="P2892" i="7"/>
  <c r="L2893" i="7"/>
  <c r="M2893" i="7"/>
  <c r="N2893" i="7"/>
  <c r="O2893" i="7"/>
  <c r="P2893" i="7"/>
  <c r="L2894" i="7"/>
  <c r="M2894" i="7"/>
  <c r="N2894" i="7"/>
  <c r="O2894" i="7"/>
  <c r="P2894" i="7"/>
  <c r="L2895" i="7"/>
  <c r="M2895" i="7"/>
  <c r="N2895" i="7"/>
  <c r="O2895" i="7"/>
  <c r="P2895" i="7"/>
  <c r="L2896" i="7"/>
  <c r="M2896" i="7"/>
  <c r="N2896" i="7"/>
  <c r="O2896" i="7"/>
  <c r="P2896" i="7"/>
  <c r="L2897" i="7"/>
  <c r="M2897" i="7"/>
  <c r="N2897" i="7"/>
  <c r="O2897" i="7"/>
  <c r="P2897" i="7"/>
  <c r="L2898" i="7"/>
  <c r="M2898" i="7"/>
  <c r="N2898" i="7"/>
  <c r="O2898" i="7"/>
  <c r="P2898" i="7"/>
  <c r="L2899" i="7"/>
  <c r="M2899" i="7"/>
  <c r="N2899" i="7"/>
  <c r="O2899" i="7"/>
  <c r="P2899" i="7"/>
  <c r="L2900" i="7"/>
  <c r="M2900" i="7"/>
  <c r="N2900" i="7"/>
  <c r="O2900" i="7"/>
  <c r="P2900" i="7"/>
  <c r="L2901" i="7"/>
  <c r="M2901" i="7"/>
  <c r="N2901" i="7"/>
  <c r="O2901" i="7"/>
  <c r="P2901" i="7"/>
  <c r="L2902" i="7"/>
  <c r="M2902" i="7"/>
  <c r="N2902" i="7"/>
  <c r="O2902" i="7"/>
  <c r="P2902" i="7"/>
  <c r="L2903" i="7"/>
  <c r="M2903" i="7"/>
  <c r="N2903" i="7"/>
  <c r="O2903" i="7"/>
  <c r="P2903" i="7"/>
  <c r="L2904" i="7"/>
  <c r="M2904" i="7"/>
  <c r="N2904" i="7"/>
  <c r="O2904" i="7"/>
  <c r="P2904" i="7"/>
  <c r="L2905" i="7"/>
  <c r="M2905" i="7"/>
  <c r="N2905" i="7"/>
  <c r="O2905" i="7"/>
  <c r="P2905" i="7"/>
  <c r="L2906" i="7"/>
  <c r="M2906" i="7"/>
  <c r="N2906" i="7"/>
  <c r="O2906" i="7"/>
  <c r="P2906" i="7"/>
  <c r="L2907" i="7"/>
  <c r="M2907" i="7"/>
  <c r="N2907" i="7"/>
  <c r="O2907" i="7"/>
  <c r="P2907" i="7"/>
  <c r="L2908" i="7"/>
  <c r="M2908" i="7"/>
  <c r="N2908" i="7"/>
  <c r="O2908" i="7"/>
  <c r="P2908" i="7"/>
  <c r="L2909" i="7"/>
  <c r="M2909" i="7"/>
  <c r="N2909" i="7"/>
  <c r="O2909" i="7"/>
  <c r="P2909" i="7"/>
  <c r="L2910" i="7"/>
  <c r="M2910" i="7"/>
  <c r="N2910" i="7"/>
  <c r="O2910" i="7"/>
  <c r="P2910" i="7"/>
  <c r="L2911" i="7"/>
  <c r="M2911" i="7"/>
  <c r="N2911" i="7"/>
  <c r="O2911" i="7"/>
  <c r="P2911" i="7"/>
  <c r="L2912" i="7"/>
  <c r="M2912" i="7"/>
  <c r="N2912" i="7"/>
  <c r="O2912" i="7"/>
  <c r="P2912" i="7"/>
  <c r="L2913" i="7"/>
  <c r="M2913" i="7"/>
  <c r="N2913" i="7"/>
  <c r="O2913" i="7"/>
  <c r="P2913" i="7"/>
  <c r="L2914" i="7"/>
  <c r="M2914" i="7"/>
  <c r="N2914" i="7"/>
  <c r="O2914" i="7"/>
  <c r="P2914" i="7"/>
  <c r="L2915" i="7"/>
  <c r="M2915" i="7"/>
  <c r="N2915" i="7"/>
  <c r="O2915" i="7"/>
  <c r="P2915" i="7"/>
  <c r="L2916" i="7"/>
  <c r="M2916" i="7"/>
  <c r="N2916" i="7"/>
  <c r="O2916" i="7"/>
  <c r="P2916" i="7"/>
  <c r="L2917" i="7"/>
  <c r="M2917" i="7"/>
  <c r="N2917" i="7"/>
  <c r="O2917" i="7"/>
  <c r="P2917" i="7"/>
  <c r="L2918" i="7"/>
  <c r="M2918" i="7"/>
  <c r="N2918" i="7"/>
  <c r="O2918" i="7"/>
  <c r="P2918" i="7"/>
  <c r="L2919" i="7"/>
  <c r="M2919" i="7"/>
  <c r="N2919" i="7"/>
  <c r="O2919" i="7"/>
  <c r="P2919" i="7"/>
  <c r="L2920" i="7"/>
  <c r="M2920" i="7"/>
  <c r="N2920" i="7"/>
  <c r="O2920" i="7"/>
  <c r="P2920" i="7"/>
  <c r="L2921" i="7"/>
  <c r="M2921" i="7"/>
  <c r="N2921" i="7"/>
  <c r="O2921" i="7"/>
  <c r="P2921" i="7"/>
  <c r="L2922" i="7"/>
  <c r="M2922" i="7"/>
  <c r="N2922" i="7"/>
  <c r="O2922" i="7"/>
  <c r="P2922" i="7"/>
  <c r="L2923" i="7"/>
  <c r="M2923" i="7"/>
  <c r="N2923" i="7"/>
  <c r="O2923" i="7"/>
  <c r="P2923" i="7"/>
  <c r="L2924" i="7"/>
  <c r="M2924" i="7"/>
  <c r="N2924" i="7"/>
  <c r="O2924" i="7"/>
  <c r="P2924" i="7"/>
  <c r="L2925" i="7"/>
  <c r="M2925" i="7"/>
  <c r="N2925" i="7"/>
  <c r="O2925" i="7"/>
  <c r="P2925" i="7"/>
  <c r="L2926" i="7"/>
  <c r="M2926" i="7"/>
  <c r="N2926" i="7"/>
  <c r="O2926" i="7"/>
  <c r="P2926" i="7"/>
  <c r="L2927" i="7"/>
  <c r="M2927" i="7"/>
  <c r="N2927" i="7"/>
  <c r="O2927" i="7"/>
  <c r="P2927" i="7"/>
  <c r="L2928" i="7"/>
  <c r="M2928" i="7"/>
  <c r="N2928" i="7"/>
  <c r="O2928" i="7"/>
  <c r="P2928" i="7"/>
  <c r="L2929" i="7"/>
  <c r="M2929" i="7"/>
  <c r="N2929" i="7"/>
  <c r="O2929" i="7"/>
  <c r="P2929" i="7"/>
  <c r="L2930" i="7"/>
  <c r="M2930" i="7"/>
  <c r="N2930" i="7"/>
  <c r="O2930" i="7"/>
  <c r="P2930" i="7"/>
  <c r="L2931" i="7"/>
  <c r="M2931" i="7"/>
  <c r="N2931" i="7"/>
  <c r="O2931" i="7"/>
  <c r="P2931" i="7"/>
  <c r="L2932" i="7"/>
  <c r="M2932" i="7"/>
  <c r="N2932" i="7"/>
  <c r="O2932" i="7"/>
  <c r="P2932" i="7"/>
  <c r="L2933" i="7"/>
  <c r="M2933" i="7"/>
  <c r="N2933" i="7"/>
  <c r="O2933" i="7"/>
  <c r="P2933" i="7"/>
  <c r="L2934" i="7"/>
  <c r="M2934" i="7"/>
  <c r="N2934" i="7"/>
  <c r="O2934" i="7"/>
  <c r="P2934" i="7"/>
  <c r="L2935" i="7"/>
  <c r="M2935" i="7"/>
  <c r="N2935" i="7"/>
  <c r="O2935" i="7"/>
  <c r="P2935" i="7"/>
  <c r="L2936" i="7"/>
  <c r="M2936" i="7"/>
  <c r="N2936" i="7"/>
  <c r="O2936" i="7"/>
  <c r="P2936" i="7"/>
  <c r="L2937" i="7"/>
  <c r="M2937" i="7"/>
  <c r="N2937" i="7"/>
  <c r="O2937" i="7"/>
  <c r="P2937" i="7"/>
  <c r="L2938" i="7"/>
  <c r="M2938" i="7"/>
  <c r="N2938" i="7"/>
  <c r="O2938" i="7"/>
  <c r="P2938" i="7"/>
  <c r="L2939" i="7"/>
  <c r="M2939" i="7"/>
  <c r="N2939" i="7"/>
  <c r="O2939" i="7"/>
  <c r="P2939" i="7"/>
  <c r="L2940" i="7"/>
  <c r="M2940" i="7"/>
  <c r="N2940" i="7"/>
  <c r="O2940" i="7"/>
  <c r="P2940" i="7"/>
  <c r="L2941" i="7"/>
  <c r="M2941" i="7"/>
  <c r="N2941" i="7"/>
  <c r="O2941" i="7"/>
  <c r="P2941" i="7"/>
  <c r="L2942" i="7"/>
  <c r="M2942" i="7"/>
  <c r="N2942" i="7"/>
  <c r="O2942" i="7"/>
  <c r="P2942" i="7"/>
  <c r="L2943" i="7"/>
  <c r="M2943" i="7"/>
  <c r="N2943" i="7"/>
  <c r="O2943" i="7"/>
  <c r="P2943" i="7"/>
  <c r="L2944" i="7"/>
  <c r="M2944" i="7"/>
  <c r="N2944" i="7"/>
  <c r="O2944" i="7"/>
  <c r="P2944" i="7"/>
  <c r="L2945" i="7"/>
  <c r="M2945" i="7"/>
  <c r="N2945" i="7"/>
  <c r="O2945" i="7"/>
  <c r="P2945" i="7"/>
  <c r="L2946" i="7"/>
  <c r="M2946" i="7"/>
  <c r="N2946" i="7"/>
  <c r="O2946" i="7"/>
  <c r="P2946" i="7"/>
  <c r="L2947" i="7"/>
  <c r="M2947" i="7"/>
  <c r="N2947" i="7"/>
  <c r="O2947" i="7"/>
  <c r="P2947" i="7"/>
  <c r="L2948" i="7"/>
  <c r="M2948" i="7"/>
  <c r="N2948" i="7"/>
  <c r="O2948" i="7"/>
  <c r="P2948" i="7"/>
  <c r="L2949" i="7"/>
  <c r="M2949" i="7"/>
  <c r="N2949" i="7"/>
  <c r="O2949" i="7"/>
  <c r="P2949" i="7"/>
  <c r="L2950" i="7"/>
  <c r="M2950" i="7"/>
  <c r="N2950" i="7"/>
  <c r="O2950" i="7"/>
  <c r="P2950" i="7"/>
  <c r="L2951" i="7"/>
  <c r="M2951" i="7"/>
  <c r="N2951" i="7"/>
  <c r="O2951" i="7"/>
  <c r="P2951" i="7"/>
  <c r="L2952" i="7"/>
  <c r="M2952" i="7"/>
  <c r="N2952" i="7"/>
  <c r="O2952" i="7"/>
  <c r="P2952" i="7"/>
  <c r="L2953" i="7"/>
  <c r="M2953" i="7"/>
  <c r="N2953" i="7"/>
  <c r="O2953" i="7"/>
  <c r="P2953" i="7"/>
  <c r="L2954" i="7"/>
  <c r="M2954" i="7"/>
  <c r="N2954" i="7"/>
  <c r="O2954" i="7"/>
  <c r="P2954" i="7"/>
  <c r="L2955" i="7"/>
  <c r="M2955" i="7"/>
  <c r="N2955" i="7"/>
  <c r="O2955" i="7"/>
  <c r="P2955" i="7"/>
  <c r="L2956" i="7"/>
  <c r="M2956" i="7"/>
  <c r="N2956" i="7"/>
  <c r="O2956" i="7"/>
  <c r="P2956" i="7"/>
  <c r="L2957" i="7"/>
  <c r="M2957" i="7"/>
  <c r="N2957" i="7"/>
  <c r="O2957" i="7"/>
  <c r="P2957" i="7"/>
  <c r="L2958" i="7"/>
  <c r="M2958" i="7"/>
  <c r="N2958" i="7"/>
  <c r="O2958" i="7"/>
  <c r="P2958" i="7"/>
  <c r="L2959" i="7"/>
  <c r="M2959" i="7"/>
  <c r="N2959" i="7"/>
  <c r="O2959" i="7"/>
  <c r="P2959" i="7"/>
  <c r="L2960" i="7"/>
  <c r="M2960" i="7"/>
  <c r="N2960" i="7"/>
  <c r="O2960" i="7"/>
  <c r="P2960" i="7"/>
  <c r="L2961" i="7"/>
  <c r="M2961" i="7"/>
  <c r="N2961" i="7"/>
  <c r="O2961" i="7"/>
  <c r="P2961" i="7"/>
  <c r="L2962" i="7"/>
  <c r="M2962" i="7"/>
  <c r="N2962" i="7"/>
  <c r="O2962" i="7"/>
  <c r="P2962" i="7"/>
  <c r="L2963" i="7"/>
  <c r="M2963" i="7"/>
  <c r="N2963" i="7"/>
  <c r="O2963" i="7"/>
  <c r="P2963" i="7"/>
  <c r="L2964" i="7"/>
  <c r="M2964" i="7"/>
  <c r="N2964" i="7"/>
  <c r="O2964" i="7"/>
  <c r="P2964" i="7"/>
  <c r="L2965" i="7"/>
  <c r="M2965" i="7"/>
  <c r="N2965" i="7"/>
  <c r="O2965" i="7"/>
  <c r="P2965" i="7"/>
  <c r="L2966" i="7"/>
  <c r="M2966" i="7"/>
  <c r="N2966" i="7"/>
  <c r="O2966" i="7"/>
  <c r="P2966" i="7"/>
  <c r="L2967" i="7"/>
  <c r="M2967" i="7"/>
  <c r="N2967" i="7"/>
  <c r="O2967" i="7"/>
  <c r="P2967" i="7"/>
  <c r="L2968" i="7"/>
  <c r="M2968" i="7"/>
  <c r="N2968" i="7"/>
  <c r="O2968" i="7"/>
  <c r="P2968" i="7"/>
  <c r="L2969" i="7"/>
  <c r="M2969" i="7"/>
  <c r="N2969" i="7"/>
  <c r="O2969" i="7"/>
  <c r="P2969" i="7"/>
  <c r="L2970" i="7"/>
  <c r="M2970" i="7"/>
  <c r="N2970" i="7"/>
  <c r="O2970" i="7"/>
  <c r="P2970" i="7"/>
  <c r="L2971" i="7"/>
  <c r="M2971" i="7"/>
  <c r="N2971" i="7"/>
  <c r="O2971" i="7"/>
  <c r="P2971" i="7"/>
  <c r="L2972" i="7"/>
  <c r="M2972" i="7"/>
  <c r="N2972" i="7"/>
  <c r="O2972" i="7"/>
  <c r="P2972" i="7"/>
  <c r="L2973" i="7"/>
  <c r="M2973" i="7"/>
  <c r="N2973" i="7"/>
  <c r="O2973" i="7"/>
  <c r="P2973" i="7"/>
  <c r="L2974" i="7"/>
  <c r="M2974" i="7"/>
  <c r="N2974" i="7"/>
  <c r="O2974" i="7"/>
  <c r="P2974" i="7"/>
  <c r="L2975" i="7"/>
  <c r="M2975" i="7"/>
  <c r="N2975" i="7"/>
  <c r="O2975" i="7"/>
  <c r="P2975" i="7"/>
  <c r="L2976" i="7"/>
  <c r="M2976" i="7"/>
  <c r="N2976" i="7"/>
  <c r="O2976" i="7"/>
  <c r="P2976" i="7"/>
  <c r="L2977" i="7"/>
  <c r="M2977" i="7"/>
  <c r="N2977" i="7"/>
  <c r="O2977" i="7"/>
  <c r="P2977" i="7"/>
  <c r="L2978" i="7"/>
  <c r="M2978" i="7"/>
  <c r="N2978" i="7"/>
  <c r="O2978" i="7"/>
  <c r="P2978" i="7"/>
  <c r="L2979" i="7"/>
  <c r="M2979" i="7"/>
  <c r="N2979" i="7"/>
  <c r="O2979" i="7"/>
  <c r="P2979" i="7"/>
  <c r="L2980" i="7"/>
  <c r="M2980" i="7"/>
  <c r="N2980" i="7"/>
  <c r="O2980" i="7"/>
  <c r="P2980" i="7"/>
  <c r="L2981" i="7"/>
  <c r="M2981" i="7"/>
  <c r="N2981" i="7"/>
  <c r="O2981" i="7"/>
  <c r="P2981" i="7"/>
  <c r="L2982" i="7"/>
  <c r="M2982" i="7"/>
  <c r="N2982" i="7"/>
  <c r="O2982" i="7"/>
  <c r="P2982" i="7"/>
  <c r="L2983" i="7"/>
  <c r="M2983" i="7"/>
  <c r="N2983" i="7"/>
  <c r="O2983" i="7"/>
  <c r="P2983" i="7"/>
  <c r="L2984" i="7"/>
  <c r="M2984" i="7"/>
  <c r="N2984" i="7"/>
  <c r="O2984" i="7"/>
  <c r="P2984" i="7"/>
  <c r="L2985" i="7"/>
  <c r="M2985" i="7"/>
  <c r="N2985" i="7"/>
  <c r="O2985" i="7"/>
  <c r="P2985" i="7"/>
  <c r="L2986" i="7"/>
  <c r="M2986" i="7"/>
  <c r="N2986" i="7"/>
  <c r="O2986" i="7"/>
  <c r="P2986" i="7"/>
  <c r="L2987" i="7"/>
  <c r="M2987" i="7"/>
  <c r="N2987" i="7"/>
  <c r="O2987" i="7"/>
  <c r="P2987" i="7"/>
  <c r="L2988" i="7"/>
  <c r="M2988" i="7"/>
  <c r="N2988" i="7"/>
  <c r="O2988" i="7"/>
  <c r="P2988" i="7"/>
  <c r="L2989" i="7"/>
  <c r="M2989" i="7"/>
  <c r="N2989" i="7"/>
  <c r="O2989" i="7"/>
  <c r="P2989" i="7"/>
  <c r="L2990" i="7"/>
  <c r="M2990" i="7"/>
  <c r="N2990" i="7"/>
  <c r="O2990" i="7"/>
  <c r="P2990" i="7"/>
  <c r="L2991" i="7"/>
  <c r="M2991" i="7"/>
  <c r="N2991" i="7"/>
  <c r="O2991" i="7"/>
  <c r="P2991" i="7"/>
  <c r="L2992" i="7"/>
  <c r="M2992" i="7"/>
  <c r="N2992" i="7"/>
  <c r="O2992" i="7"/>
  <c r="P2992" i="7"/>
  <c r="L2993" i="7"/>
  <c r="M2993" i="7"/>
  <c r="N2993" i="7"/>
  <c r="O2993" i="7"/>
  <c r="P2993" i="7"/>
  <c r="L2994" i="7"/>
  <c r="M2994" i="7"/>
  <c r="N2994" i="7"/>
  <c r="O2994" i="7"/>
  <c r="P2994" i="7"/>
  <c r="L2995" i="7"/>
  <c r="M2995" i="7"/>
  <c r="N2995" i="7"/>
  <c r="O2995" i="7"/>
  <c r="P2995" i="7"/>
  <c r="L2996" i="7"/>
  <c r="M2996" i="7"/>
  <c r="N2996" i="7"/>
  <c r="O2996" i="7"/>
  <c r="P2996" i="7"/>
  <c r="L2997" i="7"/>
  <c r="M2997" i="7"/>
  <c r="N2997" i="7"/>
  <c r="O2997" i="7"/>
  <c r="P2997" i="7"/>
  <c r="L2207" i="7"/>
  <c r="M2207" i="7"/>
  <c r="N2207" i="7"/>
  <c r="O2207" i="7"/>
  <c r="P2207" i="7"/>
  <c r="L2208" i="7"/>
  <c r="M2208" i="7"/>
  <c r="N2208" i="7"/>
  <c r="O2208" i="7"/>
  <c r="P2208" i="7"/>
  <c r="L2209" i="7"/>
  <c r="M2209" i="7"/>
  <c r="N2209" i="7"/>
  <c r="O2209" i="7"/>
  <c r="P2209" i="7"/>
  <c r="L2210" i="7"/>
  <c r="M2210" i="7"/>
  <c r="N2210" i="7"/>
  <c r="O2210" i="7"/>
  <c r="P2210" i="7"/>
  <c r="L2211" i="7"/>
  <c r="M2211" i="7"/>
  <c r="N2211" i="7"/>
  <c r="O2211" i="7"/>
  <c r="P2211" i="7"/>
  <c r="L2212" i="7"/>
  <c r="M2212" i="7"/>
  <c r="N2212" i="7"/>
  <c r="O2212" i="7"/>
  <c r="P2212" i="7"/>
  <c r="L2213" i="7"/>
  <c r="M2213" i="7"/>
  <c r="N2213" i="7"/>
  <c r="O2213" i="7"/>
  <c r="P2213" i="7"/>
  <c r="L2214" i="7"/>
  <c r="M2214" i="7"/>
  <c r="N2214" i="7"/>
  <c r="O2214" i="7"/>
  <c r="P2214" i="7"/>
  <c r="L2215" i="7"/>
  <c r="M2215" i="7"/>
  <c r="N2215" i="7"/>
  <c r="O2215" i="7"/>
  <c r="P2215" i="7"/>
  <c r="L2216" i="7"/>
  <c r="M2216" i="7"/>
  <c r="N2216" i="7"/>
  <c r="O2216" i="7"/>
  <c r="P2216" i="7"/>
  <c r="L2217" i="7"/>
  <c r="M2217" i="7"/>
  <c r="N2217" i="7"/>
  <c r="O2217" i="7"/>
  <c r="P2217" i="7"/>
  <c r="L2218" i="7"/>
  <c r="M2218" i="7"/>
  <c r="N2218" i="7"/>
  <c r="O2218" i="7"/>
  <c r="P2218" i="7"/>
  <c r="L2219" i="7"/>
  <c r="M2219" i="7"/>
  <c r="N2219" i="7"/>
  <c r="O2219" i="7"/>
  <c r="P2219" i="7"/>
  <c r="L2220" i="7"/>
  <c r="M2220" i="7"/>
  <c r="N2220" i="7"/>
  <c r="O2220" i="7"/>
  <c r="P2220" i="7"/>
  <c r="L2221" i="7"/>
  <c r="M2221" i="7"/>
  <c r="N2221" i="7"/>
  <c r="O2221" i="7"/>
  <c r="P2221" i="7"/>
  <c r="L2222" i="7"/>
  <c r="M2222" i="7"/>
  <c r="N2222" i="7"/>
  <c r="O2222" i="7"/>
  <c r="P2222" i="7"/>
  <c r="L2223" i="7"/>
  <c r="M2223" i="7"/>
  <c r="N2223" i="7"/>
  <c r="O2223" i="7"/>
  <c r="P2223" i="7"/>
  <c r="L2224" i="7"/>
  <c r="M2224" i="7"/>
  <c r="N2224" i="7"/>
  <c r="O2224" i="7"/>
  <c r="P2224" i="7"/>
  <c r="L2225" i="7"/>
  <c r="M2225" i="7"/>
  <c r="N2225" i="7"/>
  <c r="O2225" i="7"/>
  <c r="P2225" i="7"/>
  <c r="L2226" i="7"/>
  <c r="M2226" i="7"/>
  <c r="N2226" i="7"/>
  <c r="O2226" i="7"/>
  <c r="P2226" i="7"/>
  <c r="L2227" i="7"/>
  <c r="M2227" i="7"/>
  <c r="N2227" i="7"/>
  <c r="O2227" i="7"/>
  <c r="P2227" i="7"/>
  <c r="L2228" i="7"/>
  <c r="M2228" i="7"/>
  <c r="N2228" i="7"/>
  <c r="O2228" i="7"/>
  <c r="P2228" i="7"/>
  <c r="L2229" i="7"/>
  <c r="M2229" i="7"/>
  <c r="N2229" i="7"/>
  <c r="O2229" i="7"/>
  <c r="P2229" i="7"/>
  <c r="L2230" i="7"/>
  <c r="M2230" i="7"/>
  <c r="N2230" i="7"/>
  <c r="O2230" i="7"/>
  <c r="P2230" i="7"/>
  <c r="L2231" i="7"/>
  <c r="M2231" i="7"/>
  <c r="N2231" i="7"/>
  <c r="O2231" i="7"/>
  <c r="P2231" i="7"/>
  <c r="L2232" i="7"/>
  <c r="M2232" i="7"/>
  <c r="N2232" i="7"/>
  <c r="O2232" i="7"/>
  <c r="P2232" i="7"/>
  <c r="L2233" i="7"/>
  <c r="M2233" i="7"/>
  <c r="N2233" i="7"/>
  <c r="O2233" i="7"/>
  <c r="P2233" i="7"/>
  <c r="L2234" i="7"/>
  <c r="M2234" i="7"/>
  <c r="N2234" i="7"/>
  <c r="O2234" i="7"/>
  <c r="P2234" i="7"/>
  <c r="L2235" i="7"/>
  <c r="M2235" i="7"/>
  <c r="N2235" i="7"/>
  <c r="O2235" i="7"/>
  <c r="P2235" i="7"/>
  <c r="L2236" i="7"/>
  <c r="M2236" i="7"/>
  <c r="N2236" i="7"/>
  <c r="O2236" i="7"/>
  <c r="P2236" i="7"/>
  <c r="L2237" i="7"/>
  <c r="M2237" i="7"/>
  <c r="N2237" i="7"/>
  <c r="O2237" i="7"/>
  <c r="P2237" i="7"/>
  <c r="L2238" i="7"/>
  <c r="M2238" i="7"/>
  <c r="N2238" i="7"/>
  <c r="O2238" i="7"/>
  <c r="P2238" i="7"/>
  <c r="L2239" i="7"/>
  <c r="M2239" i="7"/>
  <c r="N2239" i="7"/>
  <c r="O2239" i="7"/>
  <c r="P2239" i="7"/>
  <c r="L2240" i="7"/>
  <c r="M2240" i="7"/>
  <c r="N2240" i="7"/>
  <c r="O2240" i="7"/>
  <c r="P2240" i="7"/>
  <c r="L2241" i="7"/>
  <c r="M2241" i="7"/>
  <c r="N2241" i="7"/>
  <c r="O2241" i="7"/>
  <c r="P2241" i="7"/>
  <c r="L2242" i="7"/>
  <c r="M2242" i="7"/>
  <c r="N2242" i="7"/>
  <c r="O2242" i="7"/>
  <c r="P2242" i="7"/>
  <c r="L2243" i="7"/>
  <c r="M2243" i="7"/>
  <c r="N2243" i="7"/>
  <c r="O2243" i="7"/>
  <c r="P2243" i="7"/>
  <c r="L2244" i="7"/>
  <c r="M2244" i="7"/>
  <c r="N2244" i="7"/>
  <c r="O2244" i="7"/>
  <c r="P2244" i="7"/>
  <c r="L2245" i="7"/>
  <c r="M2245" i="7"/>
  <c r="N2245" i="7"/>
  <c r="O2245" i="7"/>
  <c r="P2245" i="7"/>
  <c r="L2246" i="7"/>
  <c r="M2246" i="7"/>
  <c r="N2246" i="7"/>
  <c r="O2246" i="7"/>
  <c r="P2246" i="7"/>
  <c r="L2247" i="7"/>
  <c r="M2247" i="7"/>
  <c r="N2247" i="7"/>
  <c r="O2247" i="7"/>
  <c r="P2247" i="7"/>
  <c r="L2248" i="7"/>
  <c r="M2248" i="7"/>
  <c r="N2248" i="7"/>
  <c r="O2248" i="7"/>
  <c r="P2248" i="7"/>
  <c r="L2249" i="7"/>
  <c r="M2249" i="7"/>
  <c r="N2249" i="7"/>
  <c r="O2249" i="7"/>
  <c r="P2249" i="7"/>
  <c r="L2250" i="7"/>
  <c r="M2250" i="7"/>
  <c r="N2250" i="7"/>
  <c r="O2250" i="7"/>
  <c r="P2250" i="7"/>
  <c r="L2251" i="7"/>
  <c r="M2251" i="7"/>
  <c r="N2251" i="7"/>
  <c r="O2251" i="7"/>
  <c r="P2251" i="7"/>
  <c r="L2252" i="7"/>
  <c r="M2252" i="7"/>
  <c r="N2252" i="7"/>
  <c r="O2252" i="7"/>
  <c r="P2252" i="7"/>
  <c r="L2253" i="7"/>
  <c r="M2253" i="7"/>
  <c r="N2253" i="7"/>
  <c r="O2253" i="7"/>
  <c r="P2253" i="7"/>
  <c r="L2254" i="7"/>
  <c r="M2254" i="7"/>
  <c r="N2254" i="7"/>
  <c r="O2254" i="7"/>
  <c r="P2254" i="7"/>
  <c r="L2255" i="7"/>
  <c r="M2255" i="7"/>
  <c r="N2255" i="7"/>
  <c r="O2255" i="7"/>
  <c r="P2255" i="7"/>
  <c r="L2256" i="7"/>
  <c r="M2256" i="7"/>
  <c r="N2256" i="7"/>
  <c r="O2256" i="7"/>
  <c r="P2256" i="7"/>
  <c r="L2257" i="7"/>
  <c r="M2257" i="7"/>
  <c r="N2257" i="7"/>
  <c r="O2257" i="7"/>
  <c r="P2257" i="7"/>
  <c r="L2258" i="7"/>
  <c r="M2258" i="7"/>
  <c r="N2258" i="7"/>
  <c r="O2258" i="7"/>
  <c r="P2258" i="7"/>
  <c r="L2259" i="7"/>
  <c r="M2259" i="7"/>
  <c r="N2259" i="7"/>
  <c r="O2259" i="7"/>
  <c r="P2259" i="7"/>
  <c r="L2260" i="7"/>
  <c r="M2260" i="7"/>
  <c r="N2260" i="7"/>
  <c r="O2260" i="7"/>
  <c r="P2260" i="7"/>
  <c r="L2261" i="7"/>
  <c r="M2261" i="7"/>
  <c r="N2261" i="7"/>
  <c r="O2261" i="7"/>
  <c r="P2261" i="7"/>
  <c r="L2262" i="7"/>
  <c r="M2262" i="7"/>
  <c r="N2262" i="7"/>
  <c r="O2262" i="7"/>
  <c r="P2262" i="7"/>
  <c r="L2263" i="7"/>
  <c r="M2263" i="7"/>
  <c r="N2263" i="7"/>
  <c r="O2263" i="7"/>
  <c r="P2263" i="7"/>
  <c r="L2264" i="7"/>
  <c r="M2264" i="7"/>
  <c r="N2264" i="7"/>
  <c r="O2264" i="7"/>
  <c r="P2264" i="7"/>
  <c r="L2265" i="7"/>
  <c r="M2265" i="7"/>
  <c r="N2265" i="7"/>
  <c r="O2265" i="7"/>
  <c r="P2265" i="7"/>
  <c r="L2266" i="7"/>
  <c r="M2266" i="7"/>
  <c r="N2266" i="7"/>
  <c r="O2266" i="7"/>
  <c r="P2266" i="7"/>
  <c r="L2267" i="7"/>
  <c r="M2267" i="7"/>
  <c r="N2267" i="7"/>
  <c r="O2267" i="7"/>
  <c r="P2267" i="7"/>
  <c r="L2268" i="7"/>
  <c r="M2268" i="7"/>
  <c r="N2268" i="7"/>
  <c r="O2268" i="7"/>
  <c r="P2268" i="7"/>
  <c r="L2269" i="7"/>
  <c r="M2269" i="7"/>
  <c r="N2269" i="7"/>
  <c r="O2269" i="7"/>
  <c r="P2269" i="7"/>
  <c r="L2270" i="7"/>
  <c r="M2270" i="7"/>
  <c r="N2270" i="7"/>
  <c r="O2270" i="7"/>
  <c r="P2270" i="7"/>
  <c r="L2271" i="7"/>
  <c r="M2271" i="7"/>
  <c r="N2271" i="7"/>
  <c r="O2271" i="7"/>
  <c r="P2271" i="7"/>
  <c r="L2272" i="7"/>
  <c r="M2272" i="7"/>
  <c r="N2272" i="7"/>
  <c r="O2272" i="7"/>
  <c r="P2272" i="7"/>
  <c r="L2273" i="7"/>
  <c r="M2273" i="7"/>
  <c r="N2273" i="7"/>
  <c r="O2273" i="7"/>
  <c r="P2273" i="7"/>
  <c r="L2274" i="7"/>
  <c r="M2274" i="7"/>
  <c r="N2274" i="7"/>
  <c r="O2274" i="7"/>
  <c r="P2274" i="7"/>
  <c r="L2275" i="7"/>
  <c r="M2275" i="7"/>
  <c r="N2275" i="7"/>
  <c r="O2275" i="7"/>
  <c r="P2275" i="7"/>
  <c r="L2276" i="7"/>
  <c r="M2276" i="7"/>
  <c r="N2276" i="7"/>
  <c r="O2276" i="7"/>
  <c r="P2276" i="7"/>
  <c r="L2277" i="7"/>
  <c r="M2277" i="7"/>
  <c r="N2277" i="7"/>
  <c r="O2277" i="7"/>
  <c r="P2277" i="7"/>
  <c r="L2278" i="7"/>
  <c r="M2278" i="7"/>
  <c r="N2278" i="7"/>
  <c r="O2278" i="7"/>
  <c r="P2278" i="7"/>
  <c r="L2279" i="7"/>
  <c r="M2279" i="7"/>
  <c r="N2279" i="7"/>
  <c r="O2279" i="7"/>
  <c r="P2279" i="7"/>
  <c r="L2280" i="7"/>
  <c r="M2280" i="7"/>
  <c r="N2280" i="7"/>
  <c r="O2280" i="7"/>
  <c r="P2280" i="7"/>
  <c r="L2281" i="7"/>
  <c r="M2281" i="7"/>
  <c r="N2281" i="7"/>
  <c r="O2281" i="7"/>
  <c r="P2281" i="7"/>
  <c r="L2282" i="7"/>
  <c r="M2282" i="7"/>
  <c r="N2282" i="7"/>
  <c r="O2282" i="7"/>
  <c r="P2282" i="7"/>
  <c r="L2283" i="7"/>
  <c r="M2283" i="7"/>
  <c r="N2283" i="7"/>
  <c r="O2283" i="7"/>
  <c r="P2283" i="7"/>
  <c r="L2284" i="7"/>
  <c r="M2284" i="7"/>
  <c r="N2284" i="7"/>
  <c r="O2284" i="7"/>
  <c r="P2284" i="7"/>
  <c r="L2285" i="7"/>
  <c r="M2285" i="7"/>
  <c r="N2285" i="7"/>
  <c r="O2285" i="7"/>
  <c r="P2285" i="7"/>
  <c r="L2286" i="7"/>
  <c r="M2286" i="7"/>
  <c r="N2286" i="7"/>
  <c r="O2286" i="7"/>
  <c r="P2286" i="7"/>
  <c r="L2287" i="7"/>
  <c r="M2287" i="7"/>
  <c r="N2287" i="7"/>
  <c r="O2287" i="7"/>
  <c r="P2287" i="7"/>
  <c r="L2288" i="7"/>
  <c r="M2288" i="7"/>
  <c r="N2288" i="7"/>
  <c r="O2288" i="7"/>
  <c r="P2288" i="7"/>
  <c r="L2289" i="7"/>
  <c r="M2289" i="7"/>
  <c r="N2289" i="7"/>
  <c r="O2289" i="7"/>
  <c r="P2289" i="7"/>
  <c r="L2290" i="7"/>
  <c r="M2290" i="7"/>
  <c r="N2290" i="7"/>
  <c r="O2290" i="7"/>
  <c r="P2290" i="7"/>
  <c r="L2291" i="7"/>
  <c r="M2291" i="7"/>
  <c r="N2291" i="7"/>
  <c r="O2291" i="7"/>
  <c r="P2291" i="7"/>
  <c r="L2292" i="7"/>
  <c r="M2292" i="7"/>
  <c r="N2292" i="7"/>
  <c r="O2292" i="7"/>
  <c r="P2292" i="7"/>
  <c r="L2293" i="7"/>
  <c r="M2293" i="7"/>
  <c r="N2293" i="7"/>
  <c r="O2293" i="7"/>
  <c r="P2293" i="7"/>
  <c r="L2294" i="7"/>
  <c r="M2294" i="7"/>
  <c r="N2294" i="7"/>
  <c r="O2294" i="7"/>
  <c r="P2294" i="7"/>
  <c r="L2295" i="7"/>
  <c r="M2295" i="7"/>
  <c r="N2295" i="7"/>
  <c r="O2295" i="7"/>
  <c r="P2295" i="7"/>
  <c r="L2296" i="7"/>
  <c r="M2296" i="7"/>
  <c r="N2296" i="7"/>
  <c r="O2296" i="7"/>
  <c r="P2296" i="7"/>
  <c r="L2297" i="7"/>
  <c r="M2297" i="7"/>
  <c r="N2297" i="7"/>
  <c r="O2297" i="7"/>
  <c r="P2297" i="7"/>
  <c r="L2298" i="7"/>
  <c r="M2298" i="7"/>
  <c r="N2298" i="7"/>
  <c r="O2298" i="7"/>
  <c r="P2298" i="7"/>
  <c r="L2299" i="7"/>
  <c r="M2299" i="7"/>
  <c r="N2299" i="7"/>
  <c r="O2299" i="7"/>
  <c r="P2299" i="7"/>
  <c r="L2300" i="7"/>
  <c r="M2300" i="7"/>
  <c r="N2300" i="7"/>
  <c r="O2300" i="7"/>
  <c r="P2300" i="7"/>
  <c r="L2301" i="7"/>
  <c r="M2301" i="7"/>
  <c r="N2301" i="7"/>
  <c r="O2301" i="7"/>
  <c r="P2301" i="7"/>
  <c r="L2302" i="7"/>
  <c r="M2302" i="7"/>
  <c r="N2302" i="7"/>
  <c r="O2302" i="7"/>
  <c r="P2302" i="7"/>
  <c r="L2303" i="7"/>
  <c r="M2303" i="7"/>
  <c r="N2303" i="7"/>
  <c r="O2303" i="7"/>
  <c r="P2303" i="7"/>
  <c r="L2304" i="7"/>
  <c r="M2304" i="7"/>
  <c r="N2304" i="7"/>
  <c r="O2304" i="7"/>
  <c r="P2304" i="7"/>
  <c r="L2305" i="7"/>
  <c r="M2305" i="7"/>
  <c r="N2305" i="7"/>
  <c r="O2305" i="7"/>
  <c r="P2305" i="7"/>
  <c r="L2306" i="7"/>
  <c r="M2306" i="7"/>
  <c r="N2306" i="7"/>
  <c r="O2306" i="7"/>
  <c r="P2306" i="7"/>
  <c r="L2307" i="7"/>
  <c r="M2307" i="7"/>
  <c r="N2307" i="7"/>
  <c r="O2307" i="7"/>
  <c r="P2307" i="7"/>
  <c r="L2308" i="7"/>
  <c r="M2308" i="7"/>
  <c r="N2308" i="7"/>
  <c r="O2308" i="7"/>
  <c r="P2308" i="7"/>
  <c r="L2309" i="7"/>
  <c r="M2309" i="7"/>
  <c r="N2309" i="7"/>
  <c r="O2309" i="7"/>
  <c r="P2309" i="7"/>
  <c r="L2310" i="7"/>
  <c r="M2310" i="7"/>
  <c r="N2310" i="7"/>
  <c r="O2310" i="7"/>
  <c r="P2310" i="7"/>
  <c r="L2311" i="7"/>
  <c r="M2311" i="7"/>
  <c r="N2311" i="7"/>
  <c r="O2311" i="7"/>
  <c r="P2311" i="7"/>
  <c r="L2312" i="7"/>
  <c r="M2312" i="7"/>
  <c r="N2312" i="7"/>
  <c r="O2312" i="7"/>
  <c r="P2312" i="7"/>
  <c r="L2313" i="7"/>
  <c r="M2313" i="7"/>
  <c r="N2313" i="7"/>
  <c r="O2313" i="7"/>
  <c r="P2313" i="7"/>
  <c r="L2314" i="7"/>
  <c r="M2314" i="7"/>
  <c r="N2314" i="7"/>
  <c r="O2314" i="7"/>
  <c r="P2314" i="7"/>
  <c r="L2315" i="7"/>
  <c r="M2315" i="7"/>
  <c r="N2315" i="7"/>
  <c r="O2315" i="7"/>
  <c r="P2315" i="7"/>
  <c r="L2316" i="7"/>
  <c r="M2316" i="7"/>
  <c r="N2316" i="7"/>
  <c r="O2316" i="7"/>
  <c r="P2316" i="7"/>
  <c r="L2071" i="7"/>
  <c r="M2071" i="7"/>
  <c r="N2071" i="7"/>
  <c r="O2071" i="7"/>
  <c r="P2071" i="7"/>
  <c r="L2072" i="7"/>
  <c r="M2072" i="7"/>
  <c r="N2072" i="7"/>
  <c r="O2072" i="7"/>
  <c r="P2072" i="7"/>
  <c r="L2073" i="7"/>
  <c r="M2073" i="7"/>
  <c r="N2073" i="7"/>
  <c r="O2073" i="7"/>
  <c r="P2073" i="7"/>
  <c r="L2074" i="7"/>
  <c r="M2074" i="7"/>
  <c r="N2074" i="7"/>
  <c r="O2074" i="7"/>
  <c r="P2074" i="7"/>
  <c r="L2075" i="7"/>
  <c r="M2075" i="7"/>
  <c r="N2075" i="7"/>
  <c r="O2075" i="7"/>
  <c r="P2075" i="7"/>
  <c r="L2076" i="7"/>
  <c r="M2076" i="7"/>
  <c r="N2076" i="7"/>
  <c r="O2076" i="7"/>
  <c r="P2076" i="7"/>
  <c r="L2077" i="7"/>
  <c r="M2077" i="7"/>
  <c r="N2077" i="7"/>
  <c r="O2077" i="7"/>
  <c r="P2077" i="7"/>
  <c r="L2078" i="7"/>
  <c r="M2078" i="7"/>
  <c r="N2078" i="7"/>
  <c r="O2078" i="7"/>
  <c r="P2078" i="7"/>
  <c r="L2079" i="7"/>
  <c r="M2079" i="7"/>
  <c r="N2079" i="7"/>
  <c r="O2079" i="7"/>
  <c r="P2079" i="7"/>
  <c r="L2080" i="7"/>
  <c r="M2080" i="7"/>
  <c r="N2080" i="7"/>
  <c r="O2080" i="7"/>
  <c r="P2080" i="7"/>
  <c r="L2081" i="7"/>
  <c r="M2081" i="7"/>
  <c r="N2081" i="7"/>
  <c r="O2081" i="7"/>
  <c r="P2081" i="7"/>
  <c r="L2082" i="7"/>
  <c r="M2082" i="7"/>
  <c r="N2082" i="7"/>
  <c r="O2082" i="7"/>
  <c r="P2082" i="7"/>
  <c r="L2083" i="7"/>
  <c r="M2083" i="7"/>
  <c r="N2083" i="7"/>
  <c r="O2083" i="7"/>
  <c r="P2083" i="7"/>
  <c r="L2084" i="7"/>
  <c r="M2084" i="7"/>
  <c r="N2084" i="7"/>
  <c r="O2084" i="7"/>
  <c r="P2084" i="7"/>
  <c r="L2085" i="7"/>
  <c r="M2085" i="7"/>
  <c r="N2085" i="7"/>
  <c r="O2085" i="7"/>
  <c r="P2085" i="7"/>
  <c r="L2086" i="7"/>
  <c r="M2086" i="7"/>
  <c r="N2086" i="7"/>
  <c r="O2086" i="7"/>
  <c r="P2086" i="7"/>
  <c r="L2087" i="7"/>
  <c r="M2087" i="7"/>
  <c r="N2087" i="7"/>
  <c r="O2087" i="7"/>
  <c r="P2087" i="7"/>
  <c r="L2088" i="7"/>
  <c r="M2088" i="7"/>
  <c r="N2088" i="7"/>
  <c r="O2088" i="7"/>
  <c r="P2088" i="7"/>
  <c r="L2089" i="7"/>
  <c r="M2089" i="7"/>
  <c r="N2089" i="7"/>
  <c r="O2089" i="7"/>
  <c r="P2089" i="7"/>
  <c r="L2090" i="7"/>
  <c r="M2090" i="7"/>
  <c r="N2090" i="7"/>
  <c r="O2090" i="7"/>
  <c r="P2090" i="7"/>
  <c r="L2091" i="7"/>
  <c r="M2091" i="7"/>
  <c r="N2091" i="7"/>
  <c r="O2091" i="7"/>
  <c r="P2091" i="7"/>
  <c r="L2092" i="7"/>
  <c r="M2092" i="7"/>
  <c r="N2092" i="7"/>
  <c r="O2092" i="7"/>
  <c r="P2092" i="7"/>
  <c r="L2093" i="7"/>
  <c r="M2093" i="7"/>
  <c r="N2093" i="7"/>
  <c r="O2093" i="7"/>
  <c r="P2093" i="7"/>
  <c r="L2094" i="7"/>
  <c r="M2094" i="7"/>
  <c r="N2094" i="7"/>
  <c r="O2094" i="7"/>
  <c r="P2094" i="7"/>
  <c r="L2095" i="7"/>
  <c r="M2095" i="7"/>
  <c r="N2095" i="7"/>
  <c r="O2095" i="7"/>
  <c r="P2095" i="7"/>
  <c r="L2096" i="7"/>
  <c r="M2096" i="7"/>
  <c r="N2096" i="7"/>
  <c r="O2096" i="7"/>
  <c r="P2096" i="7"/>
  <c r="L2097" i="7"/>
  <c r="M2097" i="7"/>
  <c r="N2097" i="7"/>
  <c r="O2097" i="7"/>
  <c r="P2097" i="7"/>
  <c r="L2098" i="7"/>
  <c r="M2098" i="7"/>
  <c r="N2098" i="7"/>
  <c r="O2098" i="7"/>
  <c r="P2098" i="7"/>
  <c r="L2099" i="7"/>
  <c r="M2099" i="7"/>
  <c r="N2099" i="7"/>
  <c r="O2099" i="7"/>
  <c r="P2099" i="7"/>
  <c r="L2100" i="7"/>
  <c r="M2100" i="7"/>
  <c r="N2100" i="7"/>
  <c r="O2100" i="7"/>
  <c r="P2100" i="7"/>
  <c r="L2101" i="7"/>
  <c r="M2101" i="7"/>
  <c r="N2101" i="7"/>
  <c r="O2101" i="7"/>
  <c r="P2101" i="7"/>
  <c r="L2102" i="7"/>
  <c r="M2102" i="7"/>
  <c r="N2102" i="7"/>
  <c r="O2102" i="7"/>
  <c r="P2102" i="7"/>
  <c r="L2103" i="7"/>
  <c r="M2103" i="7"/>
  <c r="N2103" i="7"/>
  <c r="O2103" i="7"/>
  <c r="P2103" i="7"/>
  <c r="L2104" i="7"/>
  <c r="M2104" i="7"/>
  <c r="N2104" i="7"/>
  <c r="O2104" i="7"/>
  <c r="P2104" i="7"/>
  <c r="L2105" i="7"/>
  <c r="M2105" i="7"/>
  <c r="N2105" i="7"/>
  <c r="O2105" i="7"/>
  <c r="P2105" i="7"/>
  <c r="L2106" i="7"/>
  <c r="M2106" i="7"/>
  <c r="N2106" i="7"/>
  <c r="O2106" i="7"/>
  <c r="P2106" i="7"/>
  <c r="L2107" i="7"/>
  <c r="M2107" i="7"/>
  <c r="N2107" i="7"/>
  <c r="O2107" i="7"/>
  <c r="P2107" i="7"/>
  <c r="L2108" i="7"/>
  <c r="M2108" i="7"/>
  <c r="N2108" i="7"/>
  <c r="O2108" i="7"/>
  <c r="P2108" i="7"/>
  <c r="L2109" i="7"/>
  <c r="M2109" i="7"/>
  <c r="N2109" i="7"/>
  <c r="O2109" i="7"/>
  <c r="P2109" i="7"/>
  <c r="L2110" i="7"/>
  <c r="M2110" i="7"/>
  <c r="N2110" i="7"/>
  <c r="O2110" i="7"/>
  <c r="P2110" i="7"/>
  <c r="L2111" i="7"/>
  <c r="M2111" i="7"/>
  <c r="N2111" i="7"/>
  <c r="O2111" i="7"/>
  <c r="P2111" i="7"/>
  <c r="L2112" i="7"/>
  <c r="M2112" i="7"/>
  <c r="N2112" i="7"/>
  <c r="O2112" i="7"/>
  <c r="P2112" i="7"/>
  <c r="L2113" i="7"/>
  <c r="M2113" i="7"/>
  <c r="N2113" i="7"/>
  <c r="O2113" i="7"/>
  <c r="P2113" i="7"/>
  <c r="L2114" i="7"/>
  <c r="M2114" i="7"/>
  <c r="N2114" i="7"/>
  <c r="O2114" i="7"/>
  <c r="P2114" i="7"/>
  <c r="L2115" i="7"/>
  <c r="M2115" i="7"/>
  <c r="N2115" i="7"/>
  <c r="O2115" i="7"/>
  <c r="P2115" i="7"/>
  <c r="L2116" i="7"/>
  <c r="M2116" i="7"/>
  <c r="N2116" i="7"/>
  <c r="O2116" i="7"/>
  <c r="P2116" i="7"/>
  <c r="L2117" i="7"/>
  <c r="M2117" i="7"/>
  <c r="N2117" i="7"/>
  <c r="O2117" i="7"/>
  <c r="P2117" i="7"/>
  <c r="L2118" i="7"/>
  <c r="M2118" i="7"/>
  <c r="N2118" i="7"/>
  <c r="O2118" i="7"/>
  <c r="P2118" i="7"/>
  <c r="L2119" i="7"/>
  <c r="M2119" i="7"/>
  <c r="N2119" i="7"/>
  <c r="O2119" i="7"/>
  <c r="P2119" i="7"/>
  <c r="L2120" i="7"/>
  <c r="M2120" i="7"/>
  <c r="N2120" i="7"/>
  <c r="O2120" i="7"/>
  <c r="P2120" i="7"/>
  <c r="L2121" i="7"/>
  <c r="M2121" i="7"/>
  <c r="N2121" i="7"/>
  <c r="O2121" i="7"/>
  <c r="P2121" i="7"/>
  <c r="L2122" i="7"/>
  <c r="M2122" i="7"/>
  <c r="N2122" i="7"/>
  <c r="O2122" i="7"/>
  <c r="P2122" i="7"/>
  <c r="L2123" i="7"/>
  <c r="M2123" i="7"/>
  <c r="N2123" i="7"/>
  <c r="O2123" i="7"/>
  <c r="P2123" i="7"/>
  <c r="L2124" i="7"/>
  <c r="M2124" i="7"/>
  <c r="N2124" i="7"/>
  <c r="O2124" i="7"/>
  <c r="P2124" i="7"/>
  <c r="L2125" i="7"/>
  <c r="M2125" i="7"/>
  <c r="N2125" i="7"/>
  <c r="O2125" i="7"/>
  <c r="P2125" i="7"/>
  <c r="L2126" i="7"/>
  <c r="M2126" i="7"/>
  <c r="N2126" i="7"/>
  <c r="O2126" i="7"/>
  <c r="P2126" i="7"/>
  <c r="L2127" i="7"/>
  <c r="M2127" i="7"/>
  <c r="N2127" i="7"/>
  <c r="O2127" i="7"/>
  <c r="P2127" i="7"/>
  <c r="L2128" i="7"/>
  <c r="M2128" i="7"/>
  <c r="N2128" i="7"/>
  <c r="O2128" i="7"/>
  <c r="P2128" i="7"/>
  <c r="L2129" i="7"/>
  <c r="M2129" i="7"/>
  <c r="N2129" i="7"/>
  <c r="O2129" i="7"/>
  <c r="P2129" i="7"/>
  <c r="L2130" i="7"/>
  <c r="M2130" i="7"/>
  <c r="N2130" i="7"/>
  <c r="O2130" i="7"/>
  <c r="P2130" i="7"/>
  <c r="L2131" i="7"/>
  <c r="M2131" i="7"/>
  <c r="N2131" i="7"/>
  <c r="O2131" i="7"/>
  <c r="P2131" i="7"/>
  <c r="L2132" i="7"/>
  <c r="M2132" i="7"/>
  <c r="N2132" i="7"/>
  <c r="O2132" i="7"/>
  <c r="P2132" i="7"/>
  <c r="L2133" i="7"/>
  <c r="M2133" i="7"/>
  <c r="N2133" i="7"/>
  <c r="O2133" i="7"/>
  <c r="P2133" i="7"/>
  <c r="L2134" i="7"/>
  <c r="M2134" i="7"/>
  <c r="N2134" i="7"/>
  <c r="O2134" i="7"/>
  <c r="P2134" i="7"/>
  <c r="L2135" i="7"/>
  <c r="M2135" i="7"/>
  <c r="N2135" i="7"/>
  <c r="O2135" i="7"/>
  <c r="P2135" i="7"/>
  <c r="L2136" i="7"/>
  <c r="M2136" i="7"/>
  <c r="N2136" i="7"/>
  <c r="O2136" i="7"/>
  <c r="P2136" i="7"/>
  <c r="L2137" i="7"/>
  <c r="M2137" i="7"/>
  <c r="N2137" i="7"/>
  <c r="O2137" i="7"/>
  <c r="P2137" i="7"/>
  <c r="L2138" i="7"/>
  <c r="M2138" i="7"/>
  <c r="N2138" i="7"/>
  <c r="O2138" i="7"/>
  <c r="P2138" i="7"/>
  <c r="L2139" i="7"/>
  <c r="M2139" i="7"/>
  <c r="N2139" i="7"/>
  <c r="O2139" i="7"/>
  <c r="P2139" i="7"/>
  <c r="L2140" i="7"/>
  <c r="M2140" i="7"/>
  <c r="N2140" i="7"/>
  <c r="O2140" i="7"/>
  <c r="P2140" i="7"/>
  <c r="L2141" i="7"/>
  <c r="M2141" i="7"/>
  <c r="N2141" i="7"/>
  <c r="O2141" i="7"/>
  <c r="P2141" i="7"/>
  <c r="L2142" i="7"/>
  <c r="M2142" i="7"/>
  <c r="N2142" i="7"/>
  <c r="O2142" i="7"/>
  <c r="P2142" i="7"/>
  <c r="L2143" i="7"/>
  <c r="M2143" i="7"/>
  <c r="N2143" i="7"/>
  <c r="O2143" i="7"/>
  <c r="P2143" i="7"/>
  <c r="L2144" i="7"/>
  <c r="M2144" i="7"/>
  <c r="N2144" i="7"/>
  <c r="O2144" i="7"/>
  <c r="P2144" i="7"/>
  <c r="L2145" i="7"/>
  <c r="M2145" i="7"/>
  <c r="N2145" i="7"/>
  <c r="O2145" i="7"/>
  <c r="P2145" i="7"/>
  <c r="L2146" i="7"/>
  <c r="M2146" i="7"/>
  <c r="N2146" i="7"/>
  <c r="O2146" i="7"/>
  <c r="P2146" i="7"/>
  <c r="L2147" i="7"/>
  <c r="M2147" i="7"/>
  <c r="N2147" i="7"/>
  <c r="O2147" i="7"/>
  <c r="P2147" i="7"/>
  <c r="L2148" i="7"/>
  <c r="M2148" i="7"/>
  <c r="N2148" i="7"/>
  <c r="O2148" i="7"/>
  <c r="P2148" i="7"/>
  <c r="L2149" i="7"/>
  <c r="M2149" i="7"/>
  <c r="N2149" i="7"/>
  <c r="O2149" i="7"/>
  <c r="P2149" i="7"/>
  <c r="L2150" i="7"/>
  <c r="M2150" i="7"/>
  <c r="N2150" i="7"/>
  <c r="O2150" i="7"/>
  <c r="P2150" i="7"/>
  <c r="L2151" i="7"/>
  <c r="M2151" i="7"/>
  <c r="N2151" i="7"/>
  <c r="O2151" i="7"/>
  <c r="P2151" i="7"/>
  <c r="L2152" i="7"/>
  <c r="M2152" i="7"/>
  <c r="N2152" i="7"/>
  <c r="O2152" i="7"/>
  <c r="P2152" i="7"/>
  <c r="L2153" i="7"/>
  <c r="M2153" i="7"/>
  <c r="N2153" i="7"/>
  <c r="O2153" i="7"/>
  <c r="P2153" i="7"/>
  <c r="L2154" i="7"/>
  <c r="M2154" i="7"/>
  <c r="N2154" i="7"/>
  <c r="O2154" i="7"/>
  <c r="P2154" i="7"/>
  <c r="L2155" i="7"/>
  <c r="M2155" i="7"/>
  <c r="N2155" i="7"/>
  <c r="O2155" i="7"/>
  <c r="P2155" i="7"/>
  <c r="L2156" i="7"/>
  <c r="M2156" i="7"/>
  <c r="N2156" i="7"/>
  <c r="O2156" i="7"/>
  <c r="P2156" i="7"/>
  <c r="L2157" i="7"/>
  <c r="M2157" i="7"/>
  <c r="N2157" i="7"/>
  <c r="O2157" i="7"/>
  <c r="P2157" i="7"/>
  <c r="L2158" i="7"/>
  <c r="M2158" i="7"/>
  <c r="N2158" i="7"/>
  <c r="O2158" i="7"/>
  <c r="P2158" i="7"/>
  <c r="L2159" i="7"/>
  <c r="M2159" i="7"/>
  <c r="N2159" i="7"/>
  <c r="O2159" i="7"/>
  <c r="P2159" i="7"/>
  <c r="L2160" i="7"/>
  <c r="M2160" i="7"/>
  <c r="N2160" i="7"/>
  <c r="O2160" i="7"/>
  <c r="P2160" i="7"/>
  <c r="L2161" i="7"/>
  <c r="M2161" i="7"/>
  <c r="N2161" i="7"/>
  <c r="O2161" i="7"/>
  <c r="P2161" i="7"/>
  <c r="L2162" i="7"/>
  <c r="M2162" i="7"/>
  <c r="N2162" i="7"/>
  <c r="O2162" i="7"/>
  <c r="P2162" i="7"/>
  <c r="L2163" i="7"/>
  <c r="M2163" i="7"/>
  <c r="N2163" i="7"/>
  <c r="O2163" i="7"/>
  <c r="P2163" i="7"/>
  <c r="L2164" i="7"/>
  <c r="M2164" i="7"/>
  <c r="N2164" i="7"/>
  <c r="O2164" i="7"/>
  <c r="P2164" i="7"/>
  <c r="L2165" i="7"/>
  <c r="M2165" i="7"/>
  <c r="N2165" i="7"/>
  <c r="O2165" i="7"/>
  <c r="P2165" i="7"/>
  <c r="L2166" i="7"/>
  <c r="M2166" i="7"/>
  <c r="N2166" i="7"/>
  <c r="O2166" i="7"/>
  <c r="P2166" i="7"/>
  <c r="L2167" i="7"/>
  <c r="M2167" i="7"/>
  <c r="N2167" i="7"/>
  <c r="O2167" i="7"/>
  <c r="P2167" i="7"/>
  <c r="L2168" i="7"/>
  <c r="M2168" i="7"/>
  <c r="N2168" i="7"/>
  <c r="O2168" i="7"/>
  <c r="P2168" i="7"/>
  <c r="L2169" i="7"/>
  <c r="M2169" i="7"/>
  <c r="N2169" i="7"/>
  <c r="O2169" i="7"/>
  <c r="P2169" i="7"/>
  <c r="L2170" i="7"/>
  <c r="M2170" i="7"/>
  <c r="N2170" i="7"/>
  <c r="O2170" i="7"/>
  <c r="P2170" i="7"/>
  <c r="L2171" i="7"/>
  <c r="M2171" i="7"/>
  <c r="N2171" i="7"/>
  <c r="O2171" i="7"/>
  <c r="P2171" i="7"/>
  <c r="L2172" i="7"/>
  <c r="M2172" i="7"/>
  <c r="N2172" i="7"/>
  <c r="O2172" i="7"/>
  <c r="P2172" i="7"/>
  <c r="L2173" i="7"/>
  <c r="M2173" i="7"/>
  <c r="N2173" i="7"/>
  <c r="O2173" i="7"/>
  <c r="P2173" i="7"/>
  <c r="L2174" i="7"/>
  <c r="M2174" i="7"/>
  <c r="N2174" i="7"/>
  <c r="O2174" i="7"/>
  <c r="P2174" i="7"/>
  <c r="L2175" i="7"/>
  <c r="M2175" i="7"/>
  <c r="N2175" i="7"/>
  <c r="O2175" i="7"/>
  <c r="P2175" i="7"/>
  <c r="L2176" i="7"/>
  <c r="M2176" i="7"/>
  <c r="N2176" i="7"/>
  <c r="O2176" i="7"/>
  <c r="P2176" i="7"/>
  <c r="L2177" i="7"/>
  <c r="M2177" i="7"/>
  <c r="N2177" i="7"/>
  <c r="O2177" i="7"/>
  <c r="P2177" i="7"/>
  <c r="L2178" i="7"/>
  <c r="M2178" i="7"/>
  <c r="N2178" i="7"/>
  <c r="O2178" i="7"/>
  <c r="P2178" i="7"/>
  <c r="L2179" i="7"/>
  <c r="M2179" i="7"/>
  <c r="N2179" i="7"/>
  <c r="O2179" i="7"/>
  <c r="P2179" i="7"/>
  <c r="L2180" i="7"/>
  <c r="M2180" i="7"/>
  <c r="N2180" i="7"/>
  <c r="O2180" i="7"/>
  <c r="P2180" i="7"/>
  <c r="L2181" i="7"/>
  <c r="M2181" i="7"/>
  <c r="N2181" i="7"/>
  <c r="O2181" i="7"/>
  <c r="P2181" i="7"/>
  <c r="L2182" i="7"/>
  <c r="M2182" i="7"/>
  <c r="N2182" i="7"/>
  <c r="O2182" i="7"/>
  <c r="P2182" i="7"/>
  <c r="L2183" i="7"/>
  <c r="M2183" i="7"/>
  <c r="N2183" i="7"/>
  <c r="O2183" i="7"/>
  <c r="P2183" i="7"/>
  <c r="L2184" i="7"/>
  <c r="M2184" i="7"/>
  <c r="N2184" i="7"/>
  <c r="O2184" i="7"/>
  <c r="P2184" i="7"/>
  <c r="L2185" i="7"/>
  <c r="M2185" i="7"/>
  <c r="N2185" i="7"/>
  <c r="O2185" i="7"/>
  <c r="P2185" i="7"/>
  <c r="L2186" i="7"/>
  <c r="M2186" i="7"/>
  <c r="N2186" i="7"/>
  <c r="O2186" i="7"/>
  <c r="P2186" i="7"/>
  <c r="L2187" i="7"/>
  <c r="M2187" i="7"/>
  <c r="N2187" i="7"/>
  <c r="O2187" i="7"/>
  <c r="P2187" i="7"/>
  <c r="L2188" i="7"/>
  <c r="M2188" i="7"/>
  <c r="N2188" i="7"/>
  <c r="O2188" i="7"/>
  <c r="P2188" i="7"/>
  <c r="L2189" i="7"/>
  <c r="M2189" i="7"/>
  <c r="N2189" i="7"/>
  <c r="O2189" i="7"/>
  <c r="P2189" i="7"/>
  <c r="L2190" i="7"/>
  <c r="M2190" i="7"/>
  <c r="N2190" i="7"/>
  <c r="O2190" i="7"/>
  <c r="P2190" i="7"/>
  <c r="L2191" i="7"/>
  <c r="M2191" i="7"/>
  <c r="N2191" i="7"/>
  <c r="O2191" i="7"/>
  <c r="P2191" i="7"/>
  <c r="L2192" i="7"/>
  <c r="M2192" i="7"/>
  <c r="N2192" i="7"/>
  <c r="O2192" i="7"/>
  <c r="P2192" i="7"/>
  <c r="L2193" i="7"/>
  <c r="M2193" i="7"/>
  <c r="N2193" i="7"/>
  <c r="O2193" i="7"/>
  <c r="P2193" i="7"/>
  <c r="L2194" i="7"/>
  <c r="M2194" i="7"/>
  <c r="N2194" i="7"/>
  <c r="O2194" i="7"/>
  <c r="P2194" i="7"/>
  <c r="L2195" i="7"/>
  <c r="M2195" i="7"/>
  <c r="N2195" i="7"/>
  <c r="O2195" i="7"/>
  <c r="P2195" i="7"/>
  <c r="L2196" i="7"/>
  <c r="M2196" i="7"/>
  <c r="N2196" i="7"/>
  <c r="O2196" i="7"/>
  <c r="P2196" i="7"/>
  <c r="L2197" i="7"/>
  <c r="M2197" i="7"/>
  <c r="N2197" i="7"/>
  <c r="O2197" i="7"/>
  <c r="P2197" i="7"/>
  <c r="L2198" i="7"/>
  <c r="M2198" i="7"/>
  <c r="N2198" i="7"/>
  <c r="O2198" i="7"/>
  <c r="P2198" i="7"/>
  <c r="L2199" i="7"/>
  <c r="M2199" i="7"/>
  <c r="N2199" i="7"/>
  <c r="O2199" i="7"/>
  <c r="P2199" i="7"/>
  <c r="L2200" i="7"/>
  <c r="M2200" i="7"/>
  <c r="N2200" i="7"/>
  <c r="O2200" i="7"/>
  <c r="P2200" i="7"/>
  <c r="L2201" i="7"/>
  <c r="M2201" i="7"/>
  <c r="N2201" i="7"/>
  <c r="O2201" i="7"/>
  <c r="P2201" i="7"/>
  <c r="L2202" i="7"/>
  <c r="M2202" i="7"/>
  <c r="N2202" i="7"/>
  <c r="O2202" i="7"/>
  <c r="P2202" i="7"/>
  <c r="L2203" i="7"/>
  <c r="M2203" i="7"/>
  <c r="N2203" i="7"/>
  <c r="O2203" i="7"/>
  <c r="P2203" i="7"/>
  <c r="L2204" i="7"/>
  <c r="M2204" i="7"/>
  <c r="N2204" i="7"/>
  <c r="O2204" i="7"/>
  <c r="P2204" i="7"/>
  <c r="L2205" i="7"/>
  <c r="M2205" i="7"/>
  <c r="N2205" i="7"/>
  <c r="O2205" i="7"/>
  <c r="P2205" i="7"/>
  <c r="L2206" i="7"/>
  <c r="M2206" i="7"/>
  <c r="N2206" i="7"/>
  <c r="O2206" i="7"/>
  <c r="P2206" i="7"/>
  <c r="L1874" i="7"/>
  <c r="M1874" i="7"/>
  <c r="N1874" i="7"/>
  <c r="O1874" i="7"/>
  <c r="P1874" i="7"/>
  <c r="L1875" i="7"/>
  <c r="M1875" i="7"/>
  <c r="N1875" i="7"/>
  <c r="O1875" i="7"/>
  <c r="P1875" i="7"/>
  <c r="L1876" i="7"/>
  <c r="M1876" i="7"/>
  <c r="N1876" i="7"/>
  <c r="O1876" i="7"/>
  <c r="P1876" i="7"/>
  <c r="L1877" i="7"/>
  <c r="M1877" i="7"/>
  <c r="N1877" i="7"/>
  <c r="O1877" i="7"/>
  <c r="P1877" i="7"/>
  <c r="L1878" i="7"/>
  <c r="M1878" i="7"/>
  <c r="N1878" i="7"/>
  <c r="O1878" i="7"/>
  <c r="P1878" i="7"/>
  <c r="L1879" i="7"/>
  <c r="M1879" i="7"/>
  <c r="N1879" i="7"/>
  <c r="O1879" i="7"/>
  <c r="P1879" i="7"/>
  <c r="L1880" i="7"/>
  <c r="M1880" i="7"/>
  <c r="N1880" i="7"/>
  <c r="O1880" i="7"/>
  <c r="P1880" i="7"/>
  <c r="L1881" i="7"/>
  <c r="M1881" i="7"/>
  <c r="N1881" i="7"/>
  <c r="O1881" i="7"/>
  <c r="P1881" i="7"/>
  <c r="L1882" i="7"/>
  <c r="M1882" i="7"/>
  <c r="N1882" i="7"/>
  <c r="O1882" i="7"/>
  <c r="P1882" i="7"/>
  <c r="L1883" i="7"/>
  <c r="M1883" i="7"/>
  <c r="N1883" i="7"/>
  <c r="O1883" i="7"/>
  <c r="P1883" i="7"/>
  <c r="L1884" i="7"/>
  <c r="M1884" i="7"/>
  <c r="N1884" i="7"/>
  <c r="O1884" i="7"/>
  <c r="P1884" i="7"/>
  <c r="L1885" i="7"/>
  <c r="M1885" i="7"/>
  <c r="N1885" i="7"/>
  <c r="O1885" i="7"/>
  <c r="P1885" i="7"/>
  <c r="L1886" i="7"/>
  <c r="M1886" i="7"/>
  <c r="N1886" i="7"/>
  <c r="O1886" i="7"/>
  <c r="P1886" i="7"/>
  <c r="L1887" i="7"/>
  <c r="M1887" i="7"/>
  <c r="N1887" i="7"/>
  <c r="O1887" i="7"/>
  <c r="P1887" i="7"/>
  <c r="L1888" i="7"/>
  <c r="M1888" i="7"/>
  <c r="N1888" i="7"/>
  <c r="O1888" i="7"/>
  <c r="P1888" i="7"/>
  <c r="L1889" i="7"/>
  <c r="M1889" i="7"/>
  <c r="N1889" i="7"/>
  <c r="O1889" i="7"/>
  <c r="P1889" i="7"/>
  <c r="L1890" i="7"/>
  <c r="M1890" i="7"/>
  <c r="N1890" i="7"/>
  <c r="O1890" i="7"/>
  <c r="P1890" i="7"/>
  <c r="L1891" i="7"/>
  <c r="M1891" i="7"/>
  <c r="N1891" i="7"/>
  <c r="O1891" i="7"/>
  <c r="P1891" i="7"/>
  <c r="L1892" i="7"/>
  <c r="M1892" i="7"/>
  <c r="N1892" i="7"/>
  <c r="O1892" i="7"/>
  <c r="P1892" i="7"/>
  <c r="L1893" i="7"/>
  <c r="M1893" i="7"/>
  <c r="N1893" i="7"/>
  <c r="O1893" i="7"/>
  <c r="P1893" i="7"/>
  <c r="L1894" i="7"/>
  <c r="M1894" i="7"/>
  <c r="N1894" i="7"/>
  <c r="O1894" i="7"/>
  <c r="P1894" i="7"/>
  <c r="L1895" i="7"/>
  <c r="M1895" i="7"/>
  <c r="N1895" i="7"/>
  <c r="O1895" i="7"/>
  <c r="P1895" i="7"/>
  <c r="L1896" i="7"/>
  <c r="M1896" i="7"/>
  <c r="N1896" i="7"/>
  <c r="O1896" i="7"/>
  <c r="P1896" i="7"/>
  <c r="L1897" i="7"/>
  <c r="M1897" i="7"/>
  <c r="N1897" i="7"/>
  <c r="O1897" i="7"/>
  <c r="P1897" i="7"/>
  <c r="L1898" i="7"/>
  <c r="M1898" i="7"/>
  <c r="N1898" i="7"/>
  <c r="O1898" i="7"/>
  <c r="P1898" i="7"/>
  <c r="L1899" i="7"/>
  <c r="M1899" i="7"/>
  <c r="N1899" i="7"/>
  <c r="O1899" i="7"/>
  <c r="P1899" i="7"/>
  <c r="L1900" i="7"/>
  <c r="M1900" i="7"/>
  <c r="N1900" i="7"/>
  <c r="O1900" i="7"/>
  <c r="P1900" i="7"/>
  <c r="L1901" i="7"/>
  <c r="M1901" i="7"/>
  <c r="N1901" i="7"/>
  <c r="O1901" i="7"/>
  <c r="P1901" i="7"/>
  <c r="L1902" i="7"/>
  <c r="M1902" i="7"/>
  <c r="N1902" i="7"/>
  <c r="O1902" i="7"/>
  <c r="P1902" i="7"/>
  <c r="L1903" i="7"/>
  <c r="M1903" i="7"/>
  <c r="N1903" i="7"/>
  <c r="O1903" i="7"/>
  <c r="P1903" i="7"/>
  <c r="L1904" i="7"/>
  <c r="M1904" i="7"/>
  <c r="N1904" i="7"/>
  <c r="O1904" i="7"/>
  <c r="P1904" i="7"/>
  <c r="L1905" i="7"/>
  <c r="M1905" i="7"/>
  <c r="N1905" i="7"/>
  <c r="O1905" i="7"/>
  <c r="P1905" i="7"/>
  <c r="L1906" i="7"/>
  <c r="M1906" i="7"/>
  <c r="N1906" i="7"/>
  <c r="O1906" i="7"/>
  <c r="P1906" i="7"/>
  <c r="L1907" i="7"/>
  <c r="M1907" i="7"/>
  <c r="N1907" i="7"/>
  <c r="O1907" i="7"/>
  <c r="P1907" i="7"/>
  <c r="L1908" i="7"/>
  <c r="M1908" i="7"/>
  <c r="N1908" i="7"/>
  <c r="O1908" i="7"/>
  <c r="P1908" i="7"/>
  <c r="L1909" i="7"/>
  <c r="M1909" i="7"/>
  <c r="N1909" i="7"/>
  <c r="O1909" i="7"/>
  <c r="P1909" i="7"/>
  <c r="L1910" i="7"/>
  <c r="M1910" i="7"/>
  <c r="N1910" i="7"/>
  <c r="O1910" i="7"/>
  <c r="P1910" i="7"/>
  <c r="L1911" i="7"/>
  <c r="M1911" i="7"/>
  <c r="N1911" i="7"/>
  <c r="O1911" i="7"/>
  <c r="P1911" i="7"/>
  <c r="L1912" i="7"/>
  <c r="M1912" i="7"/>
  <c r="N1912" i="7"/>
  <c r="O1912" i="7"/>
  <c r="P1912" i="7"/>
  <c r="L1913" i="7"/>
  <c r="M1913" i="7"/>
  <c r="N1913" i="7"/>
  <c r="O1913" i="7"/>
  <c r="P1913" i="7"/>
  <c r="L1914" i="7"/>
  <c r="M1914" i="7"/>
  <c r="N1914" i="7"/>
  <c r="O1914" i="7"/>
  <c r="P1914" i="7"/>
  <c r="L1915" i="7"/>
  <c r="M1915" i="7"/>
  <c r="N1915" i="7"/>
  <c r="O1915" i="7"/>
  <c r="P1915" i="7"/>
  <c r="L1916" i="7"/>
  <c r="M1916" i="7"/>
  <c r="N1916" i="7"/>
  <c r="O1916" i="7"/>
  <c r="P1916" i="7"/>
  <c r="L1917" i="7"/>
  <c r="M1917" i="7"/>
  <c r="N1917" i="7"/>
  <c r="O1917" i="7"/>
  <c r="P1917" i="7"/>
  <c r="L1918" i="7"/>
  <c r="M1918" i="7"/>
  <c r="N1918" i="7"/>
  <c r="O1918" i="7"/>
  <c r="P1918" i="7"/>
  <c r="L1919" i="7"/>
  <c r="M1919" i="7"/>
  <c r="N1919" i="7"/>
  <c r="O1919" i="7"/>
  <c r="P1919" i="7"/>
  <c r="L1920" i="7"/>
  <c r="M1920" i="7"/>
  <c r="N1920" i="7"/>
  <c r="O1920" i="7"/>
  <c r="P1920" i="7"/>
  <c r="L1921" i="7"/>
  <c r="M1921" i="7"/>
  <c r="N1921" i="7"/>
  <c r="O1921" i="7"/>
  <c r="P1921" i="7"/>
  <c r="L1922" i="7"/>
  <c r="M1922" i="7"/>
  <c r="N1922" i="7"/>
  <c r="O1922" i="7"/>
  <c r="P1922" i="7"/>
  <c r="L1923" i="7"/>
  <c r="M1923" i="7"/>
  <c r="N1923" i="7"/>
  <c r="O1923" i="7"/>
  <c r="P1923" i="7"/>
  <c r="L1924" i="7"/>
  <c r="M1924" i="7"/>
  <c r="N1924" i="7"/>
  <c r="O1924" i="7"/>
  <c r="P1924" i="7"/>
  <c r="L1925" i="7"/>
  <c r="M1925" i="7"/>
  <c r="N1925" i="7"/>
  <c r="O1925" i="7"/>
  <c r="P1925" i="7"/>
  <c r="L1926" i="7"/>
  <c r="M1926" i="7"/>
  <c r="N1926" i="7"/>
  <c r="O1926" i="7"/>
  <c r="P1926" i="7"/>
  <c r="L1927" i="7"/>
  <c r="M1927" i="7"/>
  <c r="N1927" i="7"/>
  <c r="O1927" i="7"/>
  <c r="P1927" i="7"/>
  <c r="L1928" i="7"/>
  <c r="M1928" i="7"/>
  <c r="N1928" i="7"/>
  <c r="O1928" i="7"/>
  <c r="P1928" i="7"/>
  <c r="L1929" i="7"/>
  <c r="M1929" i="7"/>
  <c r="N1929" i="7"/>
  <c r="O1929" i="7"/>
  <c r="P1929" i="7"/>
  <c r="L1930" i="7"/>
  <c r="M1930" i="7"/>
  <c r="N1930" i="7"/>
  <c r="O1930" i="7"/>
  <c r="P1930" i="7"/>
  <c r="L1931" i="7"/>
  <c r="M1931" i="7"/>
  <c r="N1931" i="7"/>
  <c r="O1931" i="7"/>
  <c r="P1931" i="7"/>
  <c r="L1932" i="7"/>
  <c r="M1932" i="7"/>
  <c r="N1932" i="7"/>
  <c r="O1932" i="7"/>
  <c r="P1932" i="7"/>
  <c r="L1933" i="7"/>
  <c r="M1933" i="7"/>
  <c r="N1933" i="7"/>
  <c r="O1933" i="7"/>
  <c r="P1933" i="7"/>
  <c r="L1934" i="7"/>
  <c r="M1934" i="7"/>
  <c r="N1934" i="7"/>
  <c r="O1934" i="7"/>
  <c r="P1934" i="7"/>
  <c r="L1935" i="7"/>
  <c r="M1935" i="7"/>
  <c r="N1935" i="7"/>
  <c r="O1935" i="7"/>
  <c r="P1935" i="7"/>
  <c r="L1936" i="7"/>
  <c r="M1936" i="7"/>
  <c r="N1936" i="7"/>
  <c r="O1936" i="7"/>
  <c r="P1936" i="7"/>
  <c r="L1937" i="7"/>
  <c r="M1937" i="7"/>
  <c r="N1937" i="7"/>
  <c r="O1937" i="7"/>
  <c r="P1937" i="7"/>
  <c r="L1938" i="7"/>
  <c r="M1938" i="7"/>
  <c r="N1938" i="7"/>
  <c r="O1938" i="7"/>
  <c r="P1938" i="7"/>
  <c r="L1939" i="7"/>
  <c r="M1939" i="7"/>
  <c r="N1939" i="7"/>
  <c r="O1939" i="7"/>
  <c r="P1939" i="7"/>
  <c r="L1940" i="7"/>
  <c r="M1940" i="7"/>
  <c r="N1940" i="7"/>
  <c r="O1940" i="7"/>
  <c r="P1940" i="7"/>
  <c r="L1941" i="7"/>
  <c r="M1941" i="7"/>
  <c r="N1941" i="7"/>
  <c r="O1941" i="7"/>
  <c r="P1941" i="7"/>
  <c r="L1942" i="7"/>
  <c r="M1942" i="7"/>
  <c r="N1942" i="7"/>
  <c r="O1942" i="7"/>
  <c r="P1942" i="7"/>
  <c r="L1943" i="7"/>
  <c r="M1943" i="7"/>
  <c r="N1943" i="7"/>
  <c r="O1943" i="7"/>
  <c r="P1943" i="7"/>
  <c r="L1944" i="7"/>
  <c r="M1944" i="7"/>
  <c r="N1944" i="7"/>
  <c r="O1944" i="7"/>
  <c r="P1944" i="7"/>
  <c r="L1945" i="7"/>
  <c r="M1945" i="7"/>
  <c r="N1945" i="7"/>
  <c r="O1945" i="7"/>
  <c r="P1945" i="7"/>
  <c r="L1946" i="7"/>
  <c r="M1946" i="7"/>
  <c r="N1946" i="7"/>
  <c r="O1946" i="7"/>
  <c r="P1946" i="7"/>
  <c r="L1947" i="7"/>
  <c r="M1947" i="7"/>
  <c r="N1947" i="7"/>
  <c r="O1947" i="7"/>
  <c r="P1947" i="7"/>
  <c r="L1948" i="7"/>
  <c r="M1948" i="7"/>
  <c r="N1948" i="7"/>
  <c r="O1948" i="7"/>
  <c r="P1948" i="7"/>
  <c r="L1949" i="7"/>
  <c r="M1949" i="7"/>
  <c r="N1949" i="7"/>
  <c r="O1949" i="7"/>
  <c r="P1949" i="7"/>
  <c r="L1950" i="7"/>
  <c r="M1950" i="7"/>
  <c r="N1950" i="7"/>
  <c r="O1950" i="7"/>
  <c r="P1950" i="7"/>
  <c r="L1951" i="7"/>
  <c r="M1951" i="7"/>
  <c r="N1951" i="7"/>
  <c r="O1951" i="7"/>
  <c r="P1951" i="7"/>
  <c r="L1952" i="7"/>
  <c r="M1952" i="7"/>
  <c r="N1952" i="7"/>
  <c r="O1952" i="7"/>
  <c r="P1952" i="7"/>
  <c r="L1953" i="7"/>
  <c r="M1953" i="7"/>
  <c r="N1953" i="7"/>
  <c r="O1953" i="7"/>
  <c r="P1953" i="7"/>
  <c r="L1954" i="7"/>
  <c r="M1954" i="7"/>
  <c r="N1954" i="7"/>
  <c r="O1954" i="7"/>
  <c r="P1954" i="7"/>
  <c r="L1955" i="7"/>
  <c r="M1955" i="7"/>
  <c r="N1955" i="7"/>
  <c r="O1955" i="7"/>
  <c r="P1955" i="7"/>
  <c r="L1956" i="7"/>
  <c r="M1956" i="7"/>
  <c r="N1956" i="7"/>
  <c r="O1956" i="7"/>
  <c r="P1956" i="7"/>
  <c r="L1957" i="7"/>
  <c r="M1957" i="7"/>
  <c r="N1957" i="7"/>
  <c r="O1957" i="7"/>
  <c r="P1957" i="7"/>
  <c r="L1958" i="7"/>
  <c r="M1958" i="7"/>
  <c r="N1958" i="7"/>
  <c r="O1958" i="7"/>
  <c r="P1958" i="7"/>
  <c r="L1959" i="7"/>
  <c r="M1959" i="7"/>
  <c r="N1959" i="7"/>
  <c r="O1959" i="7"/>
  <c r="P1959" i="7"/>
  <c r="L1960" i="7"/>
  <c r="M1960" i="7"/>
  <c r="N1960" i="7"/>
  <c r="O1960" i="7"/>
  <c r="P1960" i="7"/>
  <c r="L1961" i="7"/>
  <c r="M1961" i="7"/>
  <c r="N1961" i="7"/>
  <c r="O1961" i="7"/>
  <c r="P1961" i="7"/>
  <c r="L1962" i="7"/>
  <c r="M1962" i="7"/>
  <c r="N1962" i="7"/>
  <c r="O1962" i="7"/>
  <c r="P1962" i="7"/>
  <c r="L1963" i="7"/>
  <c r="M1963" i="7"/>
  <c r="N1963" i="7"/>
  <c r="O1963" i="7"/>
  <c r="P1963" i="7"/>
  <c r="L1964" i="7"/>
  <c r="M1964" i="7"/>
  <c r="N1964" i="7"/>
  <c r="O1964" i="7"/>
  <c r="P1964" i="7"/>
  <c r="L1965" i="7"/>
  <c r="M1965" i="7"/>
  <c r="N1965" i="7"/>
  <c r="O1965" i="7"/>
  <c r="P1965" i="7"/>
  <c r="L1966" i="7"/>
  <c r="M1966" i="7"/>
  <c r="N1966" i="7"/>
  <c r="O1966" i="7"/>
  <c r="P1966" i="7"/>
  <c r="L1967" i="7"/>
  <c r="M1967" i="7"/>
  <c r="N1967" i="7"/>
  <c r="O1967" i="7"/>
  <c r="P1967" i="7"/>
  <c r="L1968" i="7"/>
  <c r="M1968" i="7"/>
  <c r="N1968" i="7"/>
  <c r="O1968" i="7"/>
  <c r="P1968" i="7"/>
  <c r="L1969" i="7"/>
  <c r="M1969" i="7"/>
  <c r="N1969" i="7"/>
  <c r="O1969" i="7"/>
  <c r="P1969" i="7"/>
  <c r="L1970" i="7"/>
  <c r="M1970" i="7"/>
  <c r="N1970" i="7"/>
  <c r="O1970" i="7"/>
  <c r="P1970" i="7"/>
  <c r="L1971" i="7"/>
  <c r="M1971" i="7"/>
  <c r="N1971" i="7"/>
  <c r="O1971" i="7"/>
  <c r="P1971" i="7"/>
  <c r="L1972" i="7"/>
  <c r="M1972" i="7"/>
  <c r="N1972" i="7"/>
  <c r="O1972" i="7"/>
  <c r="P1972" i="7"/>
  <c r="L1973" i="7"/>
  <c r="M1973" i="7"/>
  <c r="N1973" i="7"/>
  <c r="O1973" i="7"/>
  <c r="P1973" i="7"/>
  <c r="L1974" i="7"/>
  <c r="M1974" i="7"/>
  <c r="N1974" i="7"/>
  <c r="O1974" i="7"/>
  <c r="P1974" i="7"/>
  <c r="L1975" i="7"/>
  <c r="M1975" i="7"/>
  <c r="N1975" i="7"/>
  <c r="O1975" i="7"/>
  <c r="P1975" i="7"/>
  <c r="L1976" i="7"/>
  <c r="M1976" i="7"/>
  <c r="N1976" i="7"/>
  <c r="O1976" i="7"/>
  <c r="P1976" i="7"/>
  <c r="L1977" i="7"/>
  <c r="M1977" i="7"/>
  <c r="N1977" i="7"/>
  <c r="O1977" i="7"/>
  <c r="P1977" i="7"/>
  <c r="L1978" i="7"/>
  <c r="M1978" i="7"/>
  <c r="N1978" i="7"/>
  <c r="O1978" i="7"/>
  <c r="P1978" i="7"/>
  <c r="L1979" i="7"/>
  <c r="M1979" i="7"/>
  <c r="N1979" i="7"/>
  <c r="O1979" i="7"/>
  <c r="P1979" i="7"/>
  <c r="L1980" i="7"/>
  <c r="M1980" i="7"/>
  <c r="N1980" i="7"/>
  <c r="O1980" i="7"/>
  <c r="P1980" i="7"/>
  <c r="L1981" i="7"/>
  <c r="M1981" i="7"/>
  <c r="N1981" i="7"/>
  <c r="O1981" i="7"/>
  <c r="P1981" i="7"/>
  <c r="L1982" i="7"/>
  <c r="M1982" i="7"/>
  <c r="N1982" i="7"/>
  <c r="O1982" i="7"/>
  <c r="P1982" i="7"/>
  <c r="L1983" i="7"/>
  <c r="M1983" i="7"/>
  <c r="N1983" i="7"/>
  <c r="O1983" i="7"/>
  <c r="P1983" i="7"/>
  <c r="L1984" i="7"/>
  <c r="M1984" i="7"/>
  <c r="N1984" i="7"/>
  <c r="O1984" i="7"/>
  <c r="P1984" i="7"/>
  <c r="L1985" i="7"/>
  <c r="M1985" i="7"/>
  <c r="N1985" i="7"/>
  <c r="O1985" i="7"/>
  <c r="P1985" i="7"/>
  <c r="L1986" i="7"/>
  <c r="M1986" i="7"/>
  <c r="N1986" i="7"/>
  <c r="O1986" i="7"/>
  <c r="P1986" i="7"/>
  <c r="L1987" i="7"/>
  <c r="M1987" i="7"/>
  <c r="N1987" i="7"/>
  <c r="O1987" i="7"/>
  <c r="P1987" i="7"/>
  <c r="L1988" i="7"/>
  <c r="M1988" i="7"/>
  <c r="N1988" i="7"/>
  <c r="O1988" i="7"/>
  <c r="P1988" i="7"/>
  <c r="L1989" i="7"/>
  <c r="M1989" i="7"/>
  <c r="N1989" i="7"/>
  <c r="O1989" i="7"/>
  <c r="P1989" i="7"/>
  <c r="L1990" i="7"/>
  <c r="M1990" i="7"/>
  <c r="N1990" i="7"/>
  <c r="O1990" i="7"/>
  <c r="P1990" i="7"/>
  <c r="L1991" i="7"/>
  <c r="M1991" i="7"/>
  <c r="N1991" i="7"/>
  <c r="O1991" i="7"/>
  <c r="P1991" i="7"/>
  <c r="L1992" i="7"/>
  <c r="M1992" i="7"/>
  <c r="N1992" i="7"/>
  <c r="O1992" i="7"/>
  <c r="P1992" i="7"/>
  <c r="L1993" i="7"/>
  <c r="M1993" i="7"/>
  <c r="N1993" i="7"/>
  <c r="O1993" i="7"/>
  <c r="P1993" i="7"/>
  <c r="L1994" i="7"/>
  <c r="M1994" i="7"/>
  <c r="N1994" i="7"/>
  <c r="O1994" i="7"/>
  <c r="P1994" i="7"/>
  <c r="L1995" i="7"/>
  <c r="M1995" i="7"/>
  <c r="N1995" i="7"/>
  <c r="O1995" i="7"/>
  <c r="P1995" i="7"/>
  <c r="L1996" i="7"/>
  <c r="M1996" i="7"/>
  <c r="N1996" i="7"/>
  <c r="O1996" i="7"/>
  <c r="P1996" i="7"/>
  <c r="L1997" i="7"/>
  <c r="M1997" i="7"/>
  <c r="N1997" i="7"/>
  <c r="O1997" i="7"/>
  <c r="P1997" i="7"/>
  <c r="L1998" i="7"/>
  <c r="M1998" i="7"/>
  <c r="N1998" i="7"/>
  <c r="O1998" i="7"/>
  <c r="P1998" i="7"/>
  <c r="L1999" i="7"/>
  <c r="M1999" i="7"/>
  <c r="N1999" i="7"/>
  <c r="O1999" i="7"/>
  <c r="P1999" i="7"/>
  <c r="L2000" i="7"/>
  <c r="M2000" i="7"/>
  <c r="N2000" i="7"/>
  <c r="O2000" i="7"/>
  <c r="P2000" i="7"/>
  <c r="L2001" i="7"/>
  <c r="M2001" i="7"/>
  <c r="N2001" i="7"/>
  <c r="O2001" i="7"/>
  <c r="P2001" i="7"/>
  <c r="L2002" i="7"/>
  <c r="M2002" i="7"/>
  <c r="N2002" i="7"/>
  <c r="O2002" i="7"/>
  <c r="P2002" i="7"/>
  <c r="L2003" i="7"/>
  <c r="M2003" i="7"/>
  <c r="N2003" i="7"/>
  <c r="O2003" i="7"/>
  <c r="P2003" i="7"/>
  <c r="L2004" i="7"/>
  <c r="M2004" i="7"/>
  <c r="N2004" i="7"/>
  <c r="O2004" i="7"/>
  <c r="P2004" i="7"/>
  <c r="L2005" i="7"/>
  <c r="M2005" i="7"/>
  <c r="N2005" i="7"/>
  <c r="O2005" i="7"/>
  <c r="P2005" i="7"/>
  <c r="L2006" i="7"/>
  <c r="M2006" i="7"/>
  <c r="N2006" i="7"/>
  <c r="O2006" i="7"/>
  <c r="P2006" i="7"/>
  <c r="L2007" i="7"/>
  <c r="M2007" i="7"/>
  <c r="N2007" i="7"/>
  <c r="O2007" i="7"/>
  <c r="P2007" i="7"/>
  <c r="L2008" i="7"/>
  <c r="M2008" i="7"/>
  <c r="N2008" i="7"/>
  <c r="O2008" i="7"/>
  <c r="P2008" i="7"/>
  <c r="L2009" i="7"/>
  <c r="M2009" i="7"/>
  <c r="N2009" i="7"/>
  <c r="O2009" i="7"/>
  <c r="P2009" i="7"/>
  <c r="L2010" i="7"/>
  <c r="M2010" i="7"/>
  <c r="N2010" i="7"/>
  <c r="O2010" i="7"/>
  <c r="P2010" i="7"/>
  <c r="L2011" i="7"/>
  <c r="M2011" i="7"/>
  <c r="N2011" i="7"/>
  <c r="O2011" i="7"/>
  <c r="P2011" i="7"/>
  <c r="L2012" i="7"/>
  <c r="M2012" i="7"/>
  <c r="N2012" i="7"/>
  <c r="O2012" i="7"/>
  <c r="P2012" i="7"/>
  <c r="L2013" i="7"/>
  <c r="M2013" i="7"/>
  <c r="N2013" i="7"/>
  <c r="O2013" i="7"/>
  <c r="P2013" i="7"/>
  <c r="L2014" i="7"/>
  <c r="M2014" i="7"/>
  <c r="N2014" i="7"/>
  <c r="O2014" i="7"/>
  <c r="P2014" i="7"/>
  <c r="L2015" i="7"/>
  <c r="M2015" i="7"/>
  <c r="N2015" i="7"/>
  <c r="O2015" i="7"/>
  <c r="P2015" i="7"/>
  <c r="L2016" i="7"/>
  <c r="M2016" i="7"/>
  <c r="N2016" i="7"/>
  <c r="O2016" i="7"/>
  <c r="P2016" i="7"/>
  <c r="L2017" i="7"/>
  <c r="M2017" i="7"/>
  <c r="N2017" i="7"/>
  <c r="O2017" i="7"/>
  <c r="P2017" i="7"/>
  <c r="L2018" i="7"/>
  <c r="M2018" i="7"/>
  <c r="N2018" i="7"/>
  <c r="O2018" i="7"/>
  <c r="P2018" i="7"/>
  <c r="L2019" i="7"/>
  <c r="M2019" i="7"/>
  <c r="N2019" i="7"/>
  <c r="O2019" i="7"/>
  <c r="P2019" i="7"/>
  <c r="L2020" i="7"/>
  <c r="M2020" i="7"/>
  <c r="N2020" i="7"/>
  <c r="O2020" i="7"/>
  <c r="P2020" i="7"/>
  <c r="L2021" i="7"/>
  <c r="M2021" i="7"/>
  <c r="N2021" i="7"/>
  <c r="O2021" i="7"/>
  <c r="P2021" i="7"/>
  <c r="L2022" i="7"/>
  <c r="M2022" i="7"/>
  <c r="N2022" i="7"/>
  <c r="O2022" i="7"/>
  <c r="P2022" i="7"/>
  <c r="L2023" i="7"/>
  <c r="M2023" i="7"/>
  <c r="N2023" i="7"/>
  <c r="O2023" i="7"/>
  <c r="P2023" i="7"/>
  <c r="L2024" i="7"/>
  <c r="M2024" i="7"/>
  <c r="N2024" i="7"/>
  <c r="O2024" i="7"/>
  <c r="P2024" i="7"/>
  <c r="L2025" i="7"/>
  <c r="M2025" i="7"/>
  <c r="N2025" i="7"/>
  <c r="O2025" i="7"/>
  <c r="P2025" i="7"/>
  <c r="L2026" i="7"/>
  <c r="M2026" i="7"/>
  <c r="N2026" i="7"/>
  <c r="O2026" i="7"/>
  <c r="P2026" i="7"/>
  <c r="L2027" i="7"/>
  <c r="M2027" i="7"/>
  <c r="N2027" i="7"/>
  <c r="O2027" i="7"/>
  <c r="P2027" i="7"/>
  <c r="L2028" i="7"/>
  <c r="M2028" i="7"/>
  <c r="N2028" i="7"/>
  <c r="O2028" i="7"/>
  <c r="P2028" i="7"/>
  <c r="L2029" i="7"/>
  <c r="M2029" i="7"/>
  <c r="N2029" i="7"/>
  <c r="O2029" i="7"/>
  <c r="P2029" i="7"/>
  <c r="L2030" i="7"/>
  <c r="M2030" i="7"/>
  <c r="N2030" i="7"/>
  <c r="O2030" i="7"/>
  <c r="P2030" i="7"/>
  <c r="L2031" i="7"/>
  <c r="M2031" i="7"/>
  <c r="N2031" i="7"/>
  <c r="O2031" i="7"/>
  <c r="P2031" i="7"/>
  <c r="L2032" i="7"/>
  <c r="M2032" i="7"/>
  <c r="N2032" i="7"/>
  <c r="O2032" i="7"/>
  <c r="P2032" i="7"/>
  <c r="L2033" i="7"/>
  <c r="M2033" i="7"/>
  <c r="N2033" i="7"/>
  <c r="O2033" i="7"/>
  <c r="P2033" i="7"/>
  <c r="L2034" i="7"/>
  <c r="M2034" i="7"/>
  <c r="N2034" i="7"/>
  <c r="O2034" i="7"/>
  <c r="P2034" i="7"/>
  <c r="L2035" i="7"/>
  <c r="M2035" i="7"/>
  <c r="N2035" i="7"/>
  <c r="O2035" i="7"/>
  <c r="P2035" i="7"/>
  <c r="L2036" i="7"/>
  <c r="M2036" i="7"/>
  <c r="N2036" i="7"/>
  <c r="O2036" i="7"/>
  <c r="P2036" i="7"/>
  <c r="L2037" i="7"/>
  <c r="M2037" i="7"/>
  <c r="N2037" i="7"/>
  <c r="O2037" i="7"/>
  <c r="P2037" i="7"/>
  <c r="L2038" i="7"/>
  <c r="M2038" i="7"/>
  <c r="N2038" i="7"/>
  <c r="O2038" i="7"/>
  <c r="P2038" i="7"/>
  <c r="L2039" i="7"/>
  <c r="M2039" i="7"/>
  <c r="N2039" i="7"/>
  <c r="O2039" i="7"/>
  <c r="P2039" i="7"/>
  <c r="L2040" i="7"/>
  <c r="M2040" i="7"/>
  <c r="N2040" i="7"/>
  <c r="O2040" i="7"/>
  <c r="P2040" i="7"/>
  <c r="L2041" i="7"/>
  <c r="M2041" i="7"/>
  <c r="N2041" i="7"/>
  <c r="O2041" i="7"/>
  <c r="P2041" i="7"/>
  <c r="L2042" i="7"/>
  <c r="M2042" i="7"/>
  <c r="N2042" i="7"/>
  <c r="O2042" i="7"/>
  <c r="P2042" i="7"/>
  <c r="L2043" i="7"/>
  <c r="M2043" i="7"/>
  <c r="N2043" i="7"/>
  <c r="O2043" i="7"/>
  <c r="P2043" i="7"/>
  <c r="L2044" i="7"/>
  <c r="M2044" i="7"/>
  <c r="N2044" i="7"/>
  <c r="O2044" i="7"/>
  <c r="P2044" i="7"/>
  <c r="L2045" i="7"/>
  <c r="M2045" i="7"/>
  <c r="N2045" i="7"/>
  <c r="O2045" i="7"/>
  <c r="P2045" i="7"/>
  <c r="L2046" i="7"/>
  <c r="M2046" i="7"/>
  <c r="N2046" i="7"/>
  <c r="O2046" i="7"/>
  <c r="P2046" i="7"/>
  <c r="L2047" i="7"/>
  <c r="M2047" i="7"/>
  <c r="N2047" i="7"/>
  <c r="O2047" i="7"/>
  <c r="P2047" i="7"/>
  <c r="L2048" i="7"/>
  <c r="M2048" i="7"/>
  <c r="N2048" i="7"/>
  <c r="O2048" i="7"/>
  <c r="P2048" i="7"/>
  <c r="L2049" i="7"/>
  <c r="M2049" i="7"/>
  <c r="N2049" i="7"/>
  <c r="O2049" i="7"/>
  <c r="P2049" i="7"/>
  <c r="L2050" i="7"/>
  <c r="M2050" i="7"/>
  <c r="N2050" i="7"/>
  <c r="O2050" i="7"/>
  <c r="P2050" i="7"/>
  <c r="L2051" i="7"/>
  <c r="M2051" i="7"/>
  <c r="N2051" i="7"/>
  <c r="O2051" i="7"/>
  <c r="P2051" i="7"/>
  <c r="L2052" i="7"/>
  <c r="M2052" i="7"/>
  <c r="N2052" i="7"/>
  <c r="O2052" i="7"/>
  <c r="P2052" i="7"/>
  <c r="L2053" i="7"/>
  <c r="M2053" i="7"/>
  <c r="N2053" i="7"/>
  <c r="O2053" i="7"/>
  <c r="P2053" i="7"/>
  <c r="L2054" i="7"/>
  <c r="M2054" i="7"/>
  <c r="N2054" i="7"/>
  <c r="O2054" i="7"/>
  <c r="P2054" i="7"/>
  <c r="L2055" i="7"/>
  <c r="M2055" i="7"/>
  <c r="N2055" i="7"/>
  <c r="O2055" i="7"/>
  <c r="P2055" i="7"/>
  <c r="L2056" i="7"/>
  <c r="M2056" i="7"/>
  <c r="N2056" i="7"/>
  <c r="O2056" i="7"/>
  <c r="P2056" i="7"/>
  <c r="L2057" i="7"/>
  <c r="M2057" i="7"/>
  <c r="N2057" i="7"/>
  <c r="O2057" i="7"/>
  <c r="P2057" i="7"/>
  <c r="L2058" i="7"/>
  <c r="M2058" i="7"/>
  <c r="N2058" i="7"/>
  <c r="O2058" i="7"/>
  <c r="P2058" i="7"/>
  <c r="L2059" i="7"/>
  <c r="M2059" i="7"/>
  <c r="N2059" i="7"/>
  <c r="O2059" i="7"/>
  <c r="P2059" i="7"/>
  <c r="L2060" i="7"/>
  <c r="M2060" i="7"/>
  <c r="N2060" i="7"/>
  <c r="O2060" i="7"/>
  <c r="P2060" i="7"/>
  <c r="L2061" i="7"/>
  <c r="M2061" i="7"/>
  <c r="N2061" i="7"/>
  <c r="O2061" i="7"/>
  <c r="P2061" i="7"/>
  <c r="L2062" i="7"/>
  <c r="M2062" i="7"/>
  <c r="N2062" i="7"/>
  <c r="O2062" i="7"/>
  <c r="P2062" i="7"/>
  <c r="L2063" i="7"/>
  <c r="M2063" i="7"/>
  <c r="N2063" i="7"/>
  <c r="O2063" i="7"/>
  <c r="P2063" i="7"/>
  <c r="L2064" i="7"/>
  <c r="M2064" i="7"/>
  <c r="N2064" i="7"/>
  <c r="O2064" i="7"/>
  <c r="P2064" i="7"/>
  <c r="L2065" i="7"/>
  <c r="M2065" i="7"/>
  <c r="N2065" i="7"/>
  <c r="O2065" i="7"/>
  <c r="P2065" i="7"/>
  <c r="L2066" i="7"/>
  <c r="M2066" i="7"/>
  <c r="N2066" i="7"/>
  <c r="O2066" i="7"/>
  <c r="P2066" i="7"/>
  <c r="L2067" i="7"/>
  <c r="M2067" i="7"/>
  <c r="N2067" i="7"/>
  <c r="O2067" i="7"/>
  <c r="P2067" i="7"/>
  <c r="L2068" i="7"/>
  <c r="M2068" i="7"/>
  <c r="N2068" i="7"/>
  <c r="O2068" i="7"/>
  <c r="P2068" i="7"/>
  <c r="L2069" i="7"/>
  <c r="M2069" i="7"/>
  <c r="N2069" i="7"/>
  <c r="O2069" i="7"/>
  <c r="P2069" i="7"/>
  <c r="L2070" i="7"/>
  <c r="M2070" i="7"/>
  <c r="N2070" i="7"/>
  <c r="O2070" i="7"/>
  <c r="P2070" i="7"/>
  <c r="L1392" i="7"/>
  <c r="M1392" i="7"/>
  <c r="N1392" i="7"/>
  <c r="O1392" i="7"/>
  <c r="P1392" i="7"/>
  <c r="L1393" i="7"/>
  <c r="M1393" i="7"/>
  <c r="N1393" i="7"/>
  <c r="O1393" i="7"/>
  <c r="P1393" i="7"/>
  <c r="L1394" i="7"/>
  <c r="M1394" i="7"/>
  <c r="N1394" i="7"/>
  <c r="O1394" i="7"/>
  <c r="P1394" i="7"/>
  <c r="L1395" i="7"/>
  <c r="M1395" i="7"/>
  <c r="N1395" i="7"/>
  <c r="O1395" i="7"/>
  <c r="P1395" i="7"/>
  <c r="L1396" i="7"/>
  <c r="M1396" i="7"/>
  <c r="N1396" i="7"/>
  <c r="O1396" i="7"/>
  <c r="P1396" i="7"/>
  <c r="L1397" i="7"/>
  <c r="M1397" i="7"/>
  <c r="N1397" i="7"/>
  <c r="O1397" i="7"/>
  <c r="P1397" i="7"/>
  <c r="L1398" i="7"/>
  <c r="M1398" i="7"/>
  <c r="N1398" i="7"/>
  <c r="O1398" i="7"/>
  <c r="P1398" i="7"/>
  <c r="L1399" i="7"/>
  <c r="M1399" i="7"/>
  <c r="N1399" i="7"/>
  <c r="O1399" i="7"/>
  <c r="P1399" i="7"/>
  <c r="L1400" i="7"/>
  <c r="M1400" i="7"/>
  <c r="N1400" i="7"/>
  <c r="O1400" i="7"/>
  <c r="P1400" i="7"/>
  <c r="L1401" i="7"/>
  <c r="M1401" i="7"/>
  <c r="N1401" i="7"/>
  <c r="O1401" i="7"/>
  <c r="P1401" i="7"/>
  <c r="L1402" i="7"/>
  <c r="M1402" i="7"/>
  <c r="N1402" i="7"/>
  <c r="O1402" i="7"/>
  <c r="P1402" i="7"/>
  <c r="L1403" i="7"/>
  <c r="M1403" i="7"/>
  <c r="N1403" i="7"/>
  <c r="O1403" i="7"/>
  <c r="P1403" i="7"/>
  <c r="L1404" i="7"/>
  <c r="M1404" i="7"/>
  <c r="N1404" i="7"/>
  <c r="O1404" i="7"/>
  <c r="P1404" i="7"/>
  <c r="L1405" i="7"/>
  <c r="M1405" i="7"/>
  <c r="N1405" i="7"/>
  <c r="O1405" i="7"/>
  <c r="P1405" i="7"/>
  <c r="L1406" i="7"/>
  <c r="M1406" i="7"/>
  <c r="N1406" i="7"/>
  <c r="O1406" i="7"/>
  <c r="P1406" i="7"/>
  <c r="L1407" i="7"/>
  <c r="M1407" i="7"/>
  <c r="N1407" i="7"/>
  <c r="O1407" i="7"/>
  <c r="P1407" i="7"/>
  <c r="L1408" i="7"/>
  <c r="M1408" i="7"/>
  <c r="N1408" i="7"/>
  <c r="O1408" i="7"/>
  <c r="P1408" i="7"/>
  <c r="L1409" i="7"/>
  <c r="M1409" i="7"/>
  <c r="N1409" i="7"/>
  <c r="O1409" i="7"/>
  <c r="P1409" i="7"/>
  <c r="L1410" i="7"/>
  <c r="M1410" i="7"/>
  <c r="N1410" i="7"/>
  <c r="O1410" i="7"/>
  <c r="P1410" i="7"/>
  <c r="L1411" i="7"/>
  <c r="M1411" i="7"/>
  <c r="N1411" i="7"/>
  <c r="O1411" i="7"/>
  <c r="P1411" i="7"/>
  <c r="L1412" i="7"/>
  <c r="M1412" i="7"/>
  <c r="N1412" i="7"/>
  <c r="O1412" i="7"/>
  <c r="P1412" i="7"/>
  <c r="L1413" i="7"/>
  <c r="M1413" i="7"/>
  <c r="N1413" i="7"/>
  <c r="O1413" i="7"/>
  <c r="P1413" i="7"/>
  <c r="L1414" i="7"/>
  <c r="M1414" i="7"/>
  <c r="N1414" i="7"/>
  <c r="O1414" i="7"/>
  <c r="P1414" i="7"/>
  <c r="L1415" i="7"/>
  <c r="M1415" i="7"/>
  <c r="N1415" i="7"/>
  <c r="O1415" i="7"/>
  <c r="P1415" i="7"/>
  <c r="L1416" i="7"/>
  <c r="M1416" i="7"/>
  <c r="N1416" i="7"/>
  <c r="O1416" i="7"/>
  <c r="P1416" i="7"/>
  <c r="L1417" i="7"/>
  <c r="M1417" i="7"/>
  <c r="N1417" i="7"/>
  <c r="O1417" i="7"/>
  <c r="P1417" i="7"/>
  <c r="L1418" i="7"/>
  <c r="M1418" i="7"/>
  <c r="N1418" i="7"/>
  <c r="O1418" i="7"/>
  <c r="P1418" i="7"/>
  <c r="L1419" i="7"/>
  <c r="M1419" i="7"/>
  <c r="N1419" i="7"/>
  <c r="O1419" i="7"/>
  <c r="P1419" i="7"/>
  <c r="L1420" i="7"/>
  <c r="M1420" i="7"/>
  <c r="N1420" i="7"/>
  <c r="O1420" i="7"/>
  <c r="P1420" i="7"/>
  <c r="L1421" i="7"/>
  <c r="M1421" i="7"/>
  <c r="N1421" i="7"/>
  <c r="O1421" i="7"/>
  <c r="P1421" i="7"/>
  <c r="L1422" i="7"/>
  <c r="M1422" i="7"/>
  <c r="N1422" i="7"/>
  <c r="O1422" i="7"/>
  <c r="P1422" i="7"/>
  <c r="L1423" i="7"/>
  <c r="M1423" i="7"/>
  <c r="N1423" i="7"/>
  <c r="O1423" i="7"/>
  <c r="P1423" i="7"/>
  <c r="L1424" i="7"/>
  <c r="M1424" i="7"/>
  <c r="N1424" i="7"/>
  <c r="O1424" i="7"/>
  <c r="P1424" i="7"/>
  <c r="L1425" i="7"/>
  <c r="M1425" i="7"/>
  <c r="N1425" i="7"/>
  <c r="O1425" i="7"/>
  <c r="P1425" i="7"/>
  <c r="L1426" i="7"/>
  <c r="M1426" i="7"/>
  <c r="N1426" i="7"/>
  <c r="O1426" i="7"/>
  <c r="P1426" i="7"/>
  <c r="L1427" i="7"/>
  <c r="M1427" i="7"/>
  <c r="N1427" i="7"/>
  <c r="O1427" i="7"/>
  <c r="P1427" i="7"/>
  <c r="L1428" i="7"/>
  <c r="M1428" i="7"/>
  <c r="N1428" i="7"/>
  <c r="O1428" i="7"/>
  <c r="P1428" i="7"/>
  <c r="L1429" i="7"/>
  <c r="M1429" i="7"/>
  <c r="N1429" i="7"/>
  <c r="O1429" i="7"/>
  <c r="P1429" i="7"/>
  <c r="L1430" i="7"/>
  <c r="M1430" i="7"/>
  <c r="N1430" i="7"/>
  <c r="O1430" i="7"/>
  <c r="P1430" i="7"/>
  <c r="L1431" i="7"/>
  <c r="M1431" i="7"/>
  <c r="N1431" i="7"/>
  <c r="O1431" i="7"/>
  <c r="P1431" i="7"/>
  <c r="L1432" i="7"/>
  <c r="M1432" i="7"/>
  <c r="N1432" i="7"/>
  <c r="O1432" i="7"/>
  <c r="P1432" i="7"/>
  <c r="L1433" i="7"/>
  <c r="M1433" i="7"/>
  <c r="N1433" i="7"/>
  <c r="O1433" i="7"/>
  <c r="P1433" i="7"/>
  <c r="L1434" i="7"/>
  <c r="M1434" i="7"/>
  <c r="N1434" i="7"/>
  <c r="O1434" i="7"/>
  <c r="P1434" i="7"/>
  <c r="L1435" i="7"/>
  <c r="M1435" i="7"/>
  <c r="N1435" i="7"/>
  <c r="O1435" i="7"/>
  <c r="P1435" i="7"/>
  <c r="L1436" i="7"/>
  <c r="M1436" i="7"/>
  <c r="N1436" i="7"/>
  <c r="O1436" i="7"/>
  <c r="P1436" i="7"/>
  <c r="L1437" i="7"/>
  <c r="M1437" i="7"/>
  <c r="N1437" i="7"/>
  <c r="O1437" i="7"/>
  <c r="P1437" i="7"/>
  <c r="L1438" i="7"/>
  <c r="M1438" i="7"/>
  <c r="N1438" i="7"/>
  <c r="O1438" i="7"/>
  <c r="P1438" i="7"/>
  <c r="L1439" i="7"/>
  <c r="M1439" i="7"/>
  <c r="N1439" i="7"/>
  <c r="O1439" i="7"/>
  <c r="P1439" i="7"/>
  <c r="L1440" i="7"/>
  <c r="M1440" i="7"/>
  <c r="N1440" i="7"/>
  <c r="O1440" i="7"/>
  <c r="P1440" i="7"/>
  <c r="L1441" i="7"/>
  <c r="M1441" i="7"/>
  <c r="N1441" i="7"/>
  <c r="O1441" i="7"/>
  <c r="P1441" i="7"/>
  <c r="L1442" i="7"/>
  <c r="M1442" i="7"/>
  <c r="N1442" i="7"/>
  <c r="O1442" i="7"/>
  <c r="P1442" i="7"/>
  <c r="L1443" i="7"/>
  <c r="M1443" i="7"/>
  <c r="N1443" i="7"/>
  <c r="O1443" i="7"/>
  <c r="P1443" i="7"/>
  <c r="L1444" i="7"/>
  <c r="M1444" i="7"/>
  <c r="N1444" i="7"/>
  <c r="O1444" i="7"/>
  <c r="P1444" i="7"/>
  <c r="L1445" i="7"/>
  <c r="M1445" i="7"/>
  <c r="N1445" i="7"/>
  <c r="O1445" i="7"/>
  <c r="P1445" i="7"/>
  <c r="L1446" i="7"/>
  <c r="M1446" i="7"/>
  <c r="N1446" i="7"/>
  <c r="O1446" i="7"/>
  <c r="P1446" i="7"/>
  <c r="L1447" i="7"/>
  <c r="M1447" i="7"/>
  <c r="N1447" i="7"/>
  <c r="O1447" i="7"/>
  <c r="P1447" i="7"/>
  <c r="L1448" i="7"/>
  <c r="M1448" i="7"/>
  <c r="N1448" i="7"/>
  <c r="O1448" i="7"/>
  <c r="P1448" i="7"/>
  <c r="L1449" i="7"/>
  <c r="M1449" i="7"/>
  <c r="N1449" i="7"/>
  <c r="O1449" i="7"/>
  <c r="P1449" i="7"/>
  <c r="L1450" i="7"/>
  <c r="M1450" i="7"/>
  <c r="N1450" i="7"/>
  <c r="O1450" i="7"/>
  <c r="P1450" i="7"/>
  <c r="L1451" i="7"/>
  <c r="M1451" i="7"/>
  <c r="N1451" i="7"/>
  <c r="O1451" i="7"/>
  <c r="P1451" i="7"/>
  <c r="L1452" i="7"/>
  <c r="M1452" i="7"/>
  <c r="N1452" i="7"/>
  <c r="O1452" i="7"/>
  <c r="P1452" i="7"/>
  <c r="L1453" i="7"/>
  <c r="M1453" i="7"/>
  <c r="N1453" i="7"/>
  <c r="O1453" i="7"/>
  <c r="P1453" i="7"/>
  <c r="L1454" i="7"/>
  <c r="M1454" i="7"/>
  <c r="N1454" i="7"/>
  <c r="O1454" i="7"/>
  <c r="P1454" i="7"/>
  <c r="L1455" i="7"/>
  <c r="M1455" i="7"/>
  <c r="N1455" i="7"/>
  <c r="O1455" i="7"/>
  <c r="P1455" i="7"/>
  <c r="L1456" i="7"/>
  <c r="M1456" i="7"/>
  <c r="N1456" i="7"/>
  <c r="O1456" i="7"/>
  <c r="P1456" i="7"/>
  <c r="L1457" i="7"/>
  <c r="M1457" i="7"/>
  <c r="N1457" i="7"/>
  <c r="O1457" i="7"/>
  <c r="P1457" i="7"/>
  <c r="L1458" i="7"/>
  <c r="M1458" i="7"/>
  <c r="N1458" i="7"/>
  <c r="O1458" i="7"/>
  <c r="P1458" i="7"/>
  <c r="L1459" i="7"/>
  <c r="M1459" i="7"/>
  <c r="N1459" i="7"/>
  <c r="O1459" i="7"/>
  <c r="P1459" i="7"/>
  <c r="L1460" i="7"/>
  <c r="M1460" i="7"/>
  <c r="N1460" i="7"/>
  <c r="O1460" i="7"/>
  <c r="P1460" i="7"/>
  <c r="L1461" i="7"/>
  <c r="M1461" i="7"/>
  <c r="N1461" i="7"/>
  <c r="O1461" i="7"/>
  <c r="P1461" i="7"/>
  <c r="L1462" i="7"/>
  <c r="M1462" i="7"/>
  <c r="N1462" i="7"/>
  <c r="O1462" i="7"/>
  <c r="P1462" i="7"/>
  <c r="L1463" i="7"/>
  <c r="M1463" i="7"/>
  <c r="N1463" i="7"/>
  <c r="O1463" i="7"/>
  <c r="P1463" i="7"/>
  <c r="L1464" i="7"/>
  <c r="M1464" i="7"/>
  <c r="N1464" i="7"/>
  <c r="O1464" i="7"/>
  <c r="P1464" i="7"/>
  <c r="L1465" i="7"/>
  <c r="M1465" i="7"/>
  <c r="N1465" i="7"/>
  <c r="O1465" i="7"/>
  <c r="P1465" i="7"/>
  <c r="L1466" i="7"/>
  <c r="M1466" i="7"/>
  <c r="N1466" i="7"/>
  <c r="O1466" i="7"/>
  <c r="P1466" i="7"/>
  <c r="L1467" i="7"/>
  <c r="M1467" i="7"/>
  <c r="N1467" i="7"/>
  <c r="O1467" i="7"/>
  <c r="P1467" i="7"/>
  <c r="L1468" i="7"/>
  <c r="M1468" i="7"/>
  <c r="N1468" i="7"/>
  <c r="O1468" i="7"/>
  <c r="P1468" i="7"/>
  <c r="L1469" i="7"/>
  <c r="M1469" i="7"/>
  <c r="N1469" i="7"/>
  <c r="O1469" i="7"/>
  <c r="P1469" i="7"/>
  <c r="L1470" i="7"/>
  <c r="M1470" i="7"/>
  <c r="N1470" i="7"/>
  <c r="O1470" i="7"/>
  <c r="P1470" i="7"/>
  <c r="L1471" i="7"/>
  <c r="M1471" i="7"/>
  <c r="N1471" i="7"/>
  <c r="O1471" i="7"/>
  <c r="P1471" i="7"/>
  <c r="L1472" i="7"/>
  <c r="M1472" i="7"/>
  <c r="N1472" i="7"/>
  <c r="O1472" i="7"/>
  <c r="P1472" i="7"/>
  <c r="L1473" i="7"/>
  <c r="M1473" i="7"/>
  <c r="N1473" i="7"/>
  <c r="O1473" i="7"/>
  <c r="P1473" i="7"/>
  <c r="L1474" i="7"/>
  <c r="M1474" i="7"/>
  <c r="N1474" i="7"/>
  <c r="O1474" i="7"/>
  <c r="P1474" i="7"/>
  <c r="L1475" i="7"/>
  <c r="M1475" i="7"/>
  <c r="N1475" i="7"/>
  <c r="O1475" i="7"/>
  <c r="P1475" i="7"/>
  <c r="L1476" i="7"/>
  <c r="M1476" i="7"/>
  <c r="N1476" i="7"/>
  <c r="O1476" i="7"/>
  <c r="P1476" i="7"/>
  <c r="L1477" i="7"/>
  <c r="M1477" i="7"/>
  <c r="N1477" i="7"/>
  <c r="O1477" i="7"/>
  <c r="P1477" i="7"/>
  <c r="L1478" i="7"/>
  <c r="M1478" i="7"/>
  <c r="N1478" i="7"/>
  <c r="O1478" i="7"/>
  <c r="P1478" i="7"/>
  <c r="L1479" i="7"/>
  <c r="M1479" i="7"/>
  <c r="N1479" i="7"/>
  <c r="O1479" i="7"/>
  <c r="P1479" i="7"/>
  <c r="L1480" i="7"/>
  <c r="M1480" i="7"/>
  <c r="N1480" i="7"/>
  <c r="O1480" i="7"/>
  <c r="P1480" i="7"/>
  <c r="L1481" i="7"/>
  <c r="M1481" i="7"/>
  <c r="N1481" i="7"/>
  <c r="O1481" i="7"/>
  <c r="P1481" i="7"/>
  <c r="L1482" i="7"/>
  <c r="M1482" i="7"/>
  <c r="N1482" i="7"/>
  <c r="O1482" i="7"/>
  <c r="P1482" i="7"/>
  <c r="L1483" i="7"/>
  <c r="M1483" i="7"/>
  <c r="N1483" i="7"/>
  <c r="O1483" i="7"/>
  <c r="P1483" i="7"/>
  <c r="L1484" i="7"/>
  <c r="M1484" i="7"/>
  <c r="N1484" i="7"/>
  <c r="O1484" i="7"/>
  <c r="P1484" i="7"/>
  <c r="L1485" i="7"/>
  <c r="M1485" i="7"/>
  <c r="N1485" i="7"/>
  <c r="O1485" i="7"/>
  <c r="P1485" i="7"/>
  <c r="L1486" i="7"/>
  <c r="M1486" i="7"/>
  <c r="N1486" i="7"/>
  <c r="O1486" i="7"/>
  <c r="P1486" i="7"/>
  <c r="L1487" i="7"/>
  <c r="M1487" i="7"/>
  <c r="N1487" i="7"/>
  <c r="O1487" i="7"/>
  <c r="P1487" i="7"/>
  <c r="L1488" i="7"/>
  <c r="M1488" i="7"/>
  <c r="N1488" i="7"/>
  <c r="O1488" i="7"/>
  <c r="P1488" i="7"/>
  <c r="L1489" i="7"/>
  <c r="M1489" i="7"/>
  <c r="N1489" i="7"/>
  <c r="O1489" i="7"/>
  <c r="P1489" i="7"/>
  <c r="L1490" i="7"/>
  <c r="M1490" i="7"/>
  <c r="N1490" i="7"/>
  <c r="O1490" i="7"/>
  <c r="P1490" i="7"/>
  <c r="L1491" i="7"/>
  <c r="M1491" i="7"/>
  <c r="N1491" i="7"/>
  <c r="O1491" i="7"/>
  <c r="P1491" i="7"/>
  <c r="L1492" i="7"/>
  <c r="M1492" i="7"/>
  <c r="N1492" i="7"/>
  <c r="O1492" i="7"/>
  <c r="P1492" i="7"/>
  <c r="L1493" i="7"/>
  <c r="M1493" i="7"/>
  <c r="N1493" i="7"/>
  <c r="O1493" i="7"/>
  <c r="P1493" i="7"/>
  <c r="L1494" i="7"/>
  <c r="M1494" i="7"/>
  <c r="N1494" i="7"/>
  <c r="O1494" i="7"/>
  <c r="P1494" i="7"/>
  <c r="L1495" i="7"/>
  <c r="M1495" i="7"/>
  <c r="N1495" i="7"/>
  <c r="O1495" i="7"/>
  <c r="P1495" i="7"/>
  <c r="L1496" i="7"/>
  <c r="M1496" i="7"/>
  <c r="N1496" i="7"/>
  <c r="O1496" i="7"/>
  <c r="P1496" i="7"/>
  <c r="L1497" i="7"/>
  <c r="M1497" i="7"/>
  <c r="N1497" i="7"/>
  <c r="O1497" i="7"/>
  <c r="P1497" i="7"/>
  <c r="L1498" i="7"/>
  <c r="M1498" i="7"/>
  <c r="N1498" i="7"/>
  <c r="O1498" i="7"/>
  <c r="P1498" i="7"/>
  <c r="L1499" i="7"/>
  <c r="M1499" i="7"/>
  <c r="N1499" i="7"/>
  <c r="O1499" i="7"/>
  <c r="P1499" i="7"/>
  <c r="L1500" i="7"/>
  <c r="M1500" i="7"/>
  <c r="N1500" i="7"/>
  <c r="O1500" i="7"/>
  <c r="P1500" i="7"/>
  <c r="L1501" i="7"/>
  <c r="M1501" i="7"/>
  <c r="N1501" i="7"/>
  <c r="O1501" i="7"/>
  <c r="P1501" i="7"/>
  <c r="L1502" i="7"/>
  <c r="M1502" i="7"/>
  <c r="N1502" i="7"/>
  <c r="O1502" i="7"/>
  <c r="P1502" i="7"/>
  <c r="L1503" i="7"/>
  <c r="M1503" i="7"/>
  <c r="N1503" i="7"/>
  <c r="O1503" i="7"/>
  <c r="P1503" i="7"/>
  <c r="L1504" i="7"/>
  <c r="M1504" i="7"/>
  <c r="N1504" i="7"/>
  <c r="O1504" i="7"/>
  <c r="P1504" i="7"/>
  <c r="L1505" i="7"/>
  <c r="M1505" i="7"/>
  <c r="N1505" i="7"/>
  <c r="O1505" i="7"/>
  <c r="P1505" i="7"/>
  <c r="L1506" i="7"/>
  <c r="M1506" i="7"/>
  <c r="N1506" i="7"/>
  <c r="O1506" i="7"/>
  <c r="P1506" i="7"/>
  <c r="L1507" i="7"/>
  <c r="M1507" i="7"/>
  <c r="N1507" i="7"/>
  <c r="O1507" i="7"/>
  <c r="P1507" i="7"/>
  <c r="L1508" i="7"/>
  <c r="M1508" i="7"/>
  <c r="N1508" i="7"/>
  <c r="O1508" i="7"/>
  <c r="P1508" i="7"/>
  <c r="L1509" i="7"/>
  <c r="M1509" i="7"/>
  <c r="N1509" i="7"/>
  <c r="O1509" i="7"/>
  <c r="P1509" i="7"/>
  <c r="L1510" i="7"/>
  <c r="M1510" i="7"/>
  <c r="N1510" i="7"/>
  <c r="O1510" i="7"/>
  <c r="P1510" i="7"/>
  <c r="L1511" i="7"/>
  <c r="M1511" i="7"/>
  <c r="N1511" i="7"/>
  <c r="O1511" i="7"/>
  <c r="P1511" i="7"/>
  <c r="L1512" i="7"/>
  <c r="M1512" i="7"/>
  <c r="N1512" i="7"/>
  <c r="O1512" i="7"/>
  <c r="P1512" i="7"/>
  <c r="L1513" i="7"/>
  <c r="M1513" i="7"/>
  <c r="N1513" i="7"/>
  <c r="O1513" i="7"/>
  <c r="P1513" i="7"/>
  <c r="L1514" i="7"/>
  <c r="M1514" i="7"/>
  <c r="N1514" i="7"/>
  <c r="O1514" i="7"/>
  <c r="P1514" i="7"/>
  <c r="L1515" i="7"/>
  <c r="M1515" i="7"/>
  <c r="N1515" i="7"/>
  <c r="O1515" i="7"/>
  <c r="P1515" i="7"/>
  <c r="L1516" i="7"/>
  <c r="M1516" i="7"/>
  <c r="N1516" i="7"/>
  <c r="O1516" i="7"/>
  <c r="P1516" i="7"/>
  <c r="L1517" i="7"/>
  <c r="M1517" i="7"/>
  <c r="N1517" i="7"/>
  <c r="O1517" i="7"/>
  <c r="P1517" i="7"/>
  <c r="L1518" i="7"/>
  <c r="M1518" i="7"/>
  <c r="N1518" i="7"/>
  <c r="O1518" i="7"/>
  <c r="P1518" i="7"/>
  <c r="L1519" i="7"/>
  <c r="M1519" i="7"/>
  <c r="N1519" i="7"/>
  <c r="O1519" i="7"/>
  <c r="P1519" i="7"/>
  <c r="L1520" i="7"/>
  <c r="M1520" i="7"/>
  <c r="N1520" i="7"/>
  <c r="O1520" i="7"/>
  <c r="P1520" i="7"/>
  <c r="L1521" i="7"/>
  <c r="M1521" i="7"/>
  <c r="N1521" i="7"/>
  <c r="O1521" i="7"/>
  <c r="P1521" i="7"/>
  <c r="L1522" i="7"/>
  <c r="M1522" i="7"/>
  <c r="N1522" i="7"/>
  <c r="O1522" i="7"/>
  <c r="P1522" i="7"/>
  <c r="L1523" i="7"/>
  <c r="M1523" i="7"/>
  <c r="N1523" i="7"/>
  <c r="O1523" i="7"/>
  <c r="P1523" i="7"/>
  <c r="L1524" i="7"/>
  <c r="M1524" i="7"/>
  <c r="N1524" i="7"/>
  <c r="O1524" i="7"/>
  <c r="P1524" i="7"/>
  <c r="L1525" i="7"/>
  <c r="M1525" i="7"/>
  <c r="N1525" i="7"/>
  <c r="O1525" i="7"/>
  <c r="P1525" i="7"/>
  <c r="L1526" i="7"/>
  <c r="M1526" i="7"/>
  <c r="N1526" i="7"/>
  <c r="O1526" i="7"/>
  <c r="P1526" i="7"/>
  <c r="L1527" i="7"/>
  <c r="M1527" i="7"/>
  <c r="N1527" i="7"/>
  <c r="O1527" i="7"/>
  <c r="P1527" i="7"/>
  <c r="L1528" i="7"/>
  <c r="M1528" i="7"/>
  <c r="N1528" i="7"/>
  <c r="O1528" i="7"/>
  <c r="P1528" i="7"/>
  <c r="L1529" i="7"/>
  <c r="M1529" i="7"/>
  <c r="N1529" i="7"/>
  <c r="O1529" i="7"/>
  <c r="P1529" i="7"/>
  <c r="L1530" i="7"/>
  <c r="M1530" i="7"/>
  <c r="N1530" i="7"/>
  <c r="O1530" i="7"/>
  <c r="P1530" i="7"/>
  <c r="L1531" i="7"/>
  <c r="M1531" i="7"/>
  <c r="N1531" i="7"/>
  <c r="O1531" i="7"/>
  <c r="P1531" i="7"/>
  <c r="L1532" i="7"/>
  <c r="M1532" i="7"/>
  <c r="N1532" i="7"/>
  <c r="O1532" i="7"/>
  <c r="P1532" i="7"/>
  <c r="L1533" i="7"/>
  <c r="M1533" i="7"/>
  <c r="N1533" i="7"/>
  <c r="O1533" i="7"/>
  <c r="P1533" i="7"/>
  <c r="L1534" i="7"/>
  <c r="M1534" i="7"/>
  <c r="N1534" i="7"/>
  <c r="O1534" i="7"/>
  <c r="P1534" i="7"/>
  <c r="L1535" i="7"/>
  <c r="M1535" i="7"/>
  <c r="N1535" i="7"/>
  <c r="O1535" i="7"/>
  <c r="P1535" i="7"/>
  <c r="L1536" i="7"/>
  <c r="M1536" i="7"/>
  <c r="N1536" i="7"/>
  <c r="O1536" i="7"/>
  <c r="P1536" i="7"/>
  <c r="L1537" i="7"/>
  <c r="M1537" i="7"/>
  <c r="N1537" i="7"/>
  <c r="O1537" i="7"/>
  <c r="P1537" i="7"/>
  <c r="L1538" i="7"/>
  <c r="M1538" i="7"/>
  <c r="N1538" i="7"/>
  <c r="O1538" i="7"/>
  <c r="P1538" i="7"/>
  <c r="L1539" i="7"/>
  <c r="M1539" i="7"/>
  <c r="N1539" i="7"/>
  <c r="O1539" i="7"/>
  <c r="P1539" i="7"/>
  <c r="L1540" i="7"/>
  <c r="M1540" i="7"/>
  <c r="N1540" i="7"/>
  <c r="O1540" i="7"/>
  <c r="P1540" i="7"/>
  <c r="L1541" i="7"/>
  <c r="M1541" i="7"/>
  <c r="N1541" i="7"/>
  <c r="O1541" i="7"/>
  <c r="P1541" i="7"/>
  <c r="L1542" i="7"/>
  <c r="M1542" i="7"/>
  <c r="N1542" i="7"/>
  <c r="O1542" i="7"/>
  <c r="P1542" i="7"/>
  <c r="L1543" i="7"/>
  <c r="M1543" i="7"/>
  <c r="N1543" i="7"/>
  <c r="O1543" i="7"/>
  <c r="P1543" i="7"/>
  <c r="L1544" i="7"/>
  <c r="M1544" i="7"/>
  <c r="N1544" i="7"/>
  <c r="O1544" i="7"/>
  <c r="P1544" i="7"/>
  <c r="L1545" i="7"/>
  <c r="M1545" i="7"/>
  <c r="N1545" i="7"/>
  <c r="O1545" i="7"/>
  <c r="P1545" i="7"/>
  <c r="L1546" i="7"/>
  <c r="M1546" i="7"/>
  <c r="N1546" i="7"/>
  <c r="O1546" i="7"/>
  <c r="P1546" i="7"/>
  <c r="L1547" i="7"/>
  <c r="M1547" i="7"/>
  <c r="N1547" i="7"/>
  <c r="O1547" i="7"/>
  <c r="P1547" i="7"/>
  <c r="L1548" i="7"/>
  <c r="M1548" i="7"/>
  <c r="N1548" i="7"/>
  <c r="O1548" i="7"/>
  <c r="P1548" i="7"/>
  <c r="L1549" i="7"/>
  <c r="M1549" i="7"/>
  <c r="N1549" i="7"/>
  <c r="O1549" i="7"/>
  <c r="P1549" i="7"/>
  <c r="L1550" i="7"/>
  <c r="M1550" i="7"/>
  <c r="N1550" i="7"/>
  <c r="O1550" i="7"/>
  <c r="P1550" i="7"/>
  <c r="L1551" i="7"/>
  <c r="M1551" i="7"/>
  <c r="N1551" i="7"/>
  <c r="O1551" i="7"/>
  <c r="P1551" i="7"/>
  <c r="L1552" i="7"/>
  <c r="M1552" i="7"/>
  <c r="N1552" i="7"/>
  <c r="O1552" i="7"/>
  <c r="P1552" i="7"/>
  <c r="L1553" i="7"/>
  <c r="M1553" i="7"/>
  <c r="N1553" i="7"/>
  <c r="O1553" i="7"/>
  <c r="P1553" i="7"/>
  <c r="L1554" i="7"/>
  <c r="M1554" i="7"/>
  <c r="N1554" i="7"/>
  <c r="O1554" i="7"/>
  <c r="P1554" i="7"/>
  <c r="L1555" i="7"/>
  <c r="M1555" i="7"/>
  <c r="N1555" i="7"/>
  <c r="O1555" i="7"/>
  <c r="P1555" i="7"/>
  <c r="L1556" i="7"/>
  <c r="M1556" i="7"/>
  <c r="N1556" i="7"/>
  <c r="O1556" i="7"/>
  <c r="P1556" i="7"/>
  <c r="L1557" i="7"/>
  <c r="M1557" i="7"/>
  <c r="N1557" i="7"/>
  <c r="O1557" i="7"/>
  <c r="P1557" i="7"/>
  <c r="L1558" i="7"/>
  <c r="M1558" i="7"/>
  <c r="N1558" i="7"/>
  <c r="O1558" i="7"/>
  <c r="P1558" i="7"/>
  <c r="L1559" i="7"/>
  <c r="M1559" i="7"/>
  <c r="N1559" i="7"/>
  <c r="O1559" i="7"/>
  <c r="P1559" i="7"/>
  <c r="L1560" i="7"/>
  <c r="M1560" i="7"/>
  <c r="N1560" i="7"/>
  <c r="O1560" i="7"/>
  <c r="P1560" i="7"/>
  <c r="L1561" i="7"/>
  <c r="M1561" i="7"/>
  <c r="N1561" i="7"/>
  <c r="O1561" i="7"/>
  <c r="P1561" i="7"/>
  <c r="L1562" i="7"/>
  <c r="M1562" i="7"/>
  <c r="N1562" i="7"/>
  <c r="O1562" i="7"/>
  <c r="P1562" i="7"/>
  <c r="L1563" i="7"/>
  <c r="M1563" i="7"/>
  <c r="N1563" i="7"/>
  <c r="O1563" i="7"/>
  <c r="P1563" i="7"/>
  <c r="L1564" i="7"/>
  <c r="M1564" i="7"/>
  <c r="N1564" i="7"/>
  <c r="O1564" i="7"/>
  <c r="P1564" i="7"/>
  <c r="L1565" i="7"/>
  <c r="M1565" i="7"/>
  <c r="N1565" i="7"/>
  <c r="O1565" i="7"/>
  <c r="P1565" i="7"/>
  <c r="L1566" i="7"/>
  <c r="M1566" i="7"/>
  <c r="N1566" i="7"/>
  <c r="O1566" i="7"/>
  <c r="P1566" i="7"/>
  <c r="L1567" i="7"/>
  <c r="M1567" i="7"/>
  <c r="N1567" i="7"/>
  <c r="O1567" i="7"/>
  <c r="P1567" i="7"/>
  <c r="L1568" i="7"/>
  <c r="M1568" i="7"/>
  <c r="N1568" i="7"/>
  <c r="O1568" i="7"/>
  <c r="P1568" i="7"/>
  <c r="L1569" i="7"/>
  <c r="M1569" i="7"/>
  <c r="N1569" i="7"/>
  <c r="O1569" i="7"/>
  <c r="P1569" i="7"/>
  <c r="L1570" i="7"/>
  <c r="M1570" i="7"/>
  <c r="N1570" i="7"/>
  <c r="O1570" i="7"/>
  <c r="P1570" i="7"/>
  <c r="L1571" i="7"/>
  <c r="M1571" i="7"/>
  <c r="N1571" i="7"/>
  <c r="O1571" i="7"/>
  <c r="P1571" i="7"/>
  <c r="L1572" i="7"/>
  <c r="M1572" i="7"/>
  <c r="N1572" i="7"/>
  <c r="O1572" i="7"/>
  <c r="P1572" i="7"/>
  <c r="L1573" i="7"/>
  <c r="M1573" i="7"/>
  <c r="N1573" i="7"/>
  <c r="O1573" i="7"/>
  <c r="P1573" i="7"/>
  <c r="L1574" i="7"/>
  <c r="M1574" i="7"/>
  <c r="N1574" i="7"/>
  <c r="O1574" i="7"/>
  <c r="P1574" i="7"/>
  <c r="L1575" i="7"/>
  <c r="M1575" i="7"/>
  <c r="N1575" i="7"/>
  <c r="O1575" i="7"/>
  <c r="P1575" i="7"/>
  <c r="L1576" i="7"/>
  <c r="M1576" i="7"/>
  <c r="N1576" i="7"/>
  <c r="O1576" i="7"/>
  <c r="P1576" i="7"/>
  <c r="L1577" i="7"/>
  <c r="M1577" i="7"/>
  <c r="N1577" i="7"/>
  <c r="O1577" i="7"/>
  <c r="P1577" i="7"/>
  <c r="L1578" i="7"/>
  <c r="M1578" i="7"/>
  <c r="N1578" i="7"/>
  <c r="O1578" i="7"/>
  <c r="P1578" i="7"/>
  <c r="L1579" i="7"/>
  <c r="M1579" i="7"/>
  <c r="N1579" i="7"/>
  <c r="O1579" i="7"/>
  <c r="P1579" i="7"/>
  <c r="L1580" i="7"/>
  <c r="M1580" i="7"/>
  <c r="N1580" i="7"/>
  <c r="O1580" i="7"/>
  <c r="P1580" i="7"/>
  <c r="L1581" i="7"/>
  <c r="M1581" i="7"/>
  <c r="N1581" i="7"/>
  <c r="O1581" i="7"/>
  <c r="P1581" i="7"/>
  <c r="L1582" i="7"/>
  <c r="M1582" i="7"/>
  <c r="N1582" i="7"/>
  <c r="O1582" i="7"/>
  <c r="P1582" i="7"/>
  <c r="L1583" i="7"/>
  <c r="M1583" i="7"/>
  <c r="N1583" i="7"/>
  <c r="O1583" i="7"/>
  <c r="P1583" i="7"/>
  <c r="L1584" i="7"/>
  <c r="M1584" i="7"/>
  <c r="N1584" i="7"/>
  <c r="O1584" i="7"/>
  <c r="P1584" i="7"/>
  <c r="L1585" i="7"/>
  <c r="M1585" i="7"/>
  <c r="N1585" i="7"/>
  <c r="O1585" i="7"/>
  <c r="P1585" i="7"/>
  <c r="L1586" i="7"/>
  <c r="M1586" i="7"/>
  <c r="N1586" i="7"/>
  <c r="O1586" i="7"/>
  <c r="P1586" i="7"/>
  <c r="L1587" i="7"/>
  <c r="M1587" i="7"/>
  <c r="N1587" i="7"/>
  <c r="O1587" i="7"/>
  <c r="P1587" i="7"/>
  <c r="L1588" i="7"/>
  <c r="M1588" i="7"/>
  <c r="N1588" i="7"/>
  <c r="O1588" i="7"/>
  <c r="P1588" i="7"/>
  <c r="L1589" i="7"/>
  <c r="M1589" i="7"/>
  <c r="N1589" i="7"/>
  <c r="O1589" i="7"/>
  <c r="P1589" i="7"/>
  <c r="L1590" i="7"/>
  <c r="M1590" i="7"/>
  <c r="N1590" i="7"/>
  <c r="O1590" i="7"/>
  <c r="P1590" i="7"/>
  <c r="L1591" i="7"/>
  <c r="M1591" i="7"/>
  <c r="N1591" i="7"/>
  <c r="O1591" i="7"/>
  <c r="P1591" i="7"/>
  <c r="L1592" i="7"/>
  <c r="M1592" i="7"/>
  <c r="N1592" i="7"/>
  <c r="O1592" i="7"/>
  <c r="P1592" i="7"/>
  <c r="L1593" i="7"/>
  <c r="M1593" i="7"/>
  <c r="N1593" i="7"/>
  <c r="O1593" i="7"/>
  <c r="P1593" i="7"/>
  <c r="L1594" i="7"/>
  <c r="M1594" i="7"/>
  <c r="N1594" i="7"/>
  <c r="O1594" i="7"/>
  <c r="P1594" i="7"/>
  <c r="L1595" i="7"/>
  <c r="M1595" i="7"/>
  <c r="N1595" i="7"/>
  <c r="O1595" i="7"/>
  <c r="P1595" i="7"/>
  <c r="L1596" i="7"/>
  <c r="M1596" i="7"/>
  <c r="N1596" i="7"/>
  <c r="O1596" i="7"/>
  <c r="P1596" i="7"/>
  <c r="L1597" i="7"/>
  <c r="M1597" i="7"/>
  <c r="N1597" i="7"/>
  <c r="O1597" i="7"/>
  <c r="P1597" i="7"/>
  <c r="L1598" i="7"/>
  <c r="M1598" i="7"/>
  <c r="N1598" i="7"/>
  <c r="O1598" i="7"/>
  <c r="P1598" i="7"/>
  <c r="L1599" i="7"/>
  <c r="M1599" i="7"/>
  <c r="N1599" i="7"/>
  <c r="O1599" i="7"/>
  <c r="P1599" i="7"/>
  <c r="L1600" i="7"/>
  <c r="M1600" i="7"/>
  <c r="N1600" i="7"/>
  <c r="O1600" i="7"/>
  <c r="P1600" i="7"/>
  <c r="L1601" i="7"/>
  <c r="M1601" i="7"/>
  <c r="N1601" i="7"/>
  <c r="O1601" i="7"/>
  <c r="P1601" i="7"/>
  <c r="L1602" i="7"/>
  <c r="M1602" i="7"/>
  <c r="N1602" i="7"/>
  <c r="O1602" i="7"/>
  <c r="P1602" i="7"/>
  <c r="L1603" i="7"/>
  <c r="M1603" i="7"/>
  <c r="N1603" i="7"/>
  <c r="O1603" i="7"/>
  <c r="P1603" i="7"/>
  <c r="L1604" i="7"/>
  <c r="M1604" i="7"/>
  <c r="N1604" i="7"/>
  <c r="O1604" i="7"/>
  <c r="P1604" i="7"/>
  <c r="L1605" i="7"/>
  <c r="M1605" i="7"/>
  <c r="N1605" i="7"/>
  <c r="O1605" i="7"/>
  <c r="P1605" i="7"/>
  <c r="L1606" i="7"/>
  <c r="M1606" i="7"/>
  <c r="N1606" i="7"/>
  <c r="O1606" i="7"/>
  <c r="P1606" i="7"/>
  <c r="L1607" i="7"/>
  <c r="M1607" i="7"/>
  <c r="N1607" i="7"/>
  <c r="O1607" i="7"/>
  <c r="P1607" i="7"/>
  <c r="L1608" i="7"/>
  <c r="M1608" i="7"/>
  <c r="N1608" i="7"/>
  <c r="O1608" i="7"/>
  <c r="P1608" i="7"/>
  <c r="L1609" i="7"/>
  <c r="M1609" i="7"/>
  <c r="N1609" i="7"/>
  <c r="O1609" i="7"/>
  <c r="P1609" i="7"/>
  <c r="L1610" i="7"/>
  <c r="M1610" i="7"/>
  <c r="N1610" i="7"/>
  <c r="O1610" i="7"/>
  <c r="P1610" i="7"/>
  <c r="L1611" i="7"/>
  <c r="M1611" i="7"/>
  <c r="N1611" i="7"/>
  <c r="O1611" i="7"/>
  <c r="P1611" i="7"/>
  <c r="L1612" i="7"/>
  <c r="M1612" i="7"/>
  <c r="N1612" i="7"/>
  <c r="O1612" i="7"/>
  <c r="P1612" i="7"/>
  <c r="L1613" i="7"/>
  <c r="M1613" i="7"/>
  <c r="N1613" i="7"/>
  <c r="O1613" i="7"/>
  <c r="P1613" i="7"/>
  <c r="L1614" i="7"/>
  <c r="M1614" i="7"/>
  <c r="N1614" i="7"/>
  <c r="O1614" i="7"/>
  <c r="P1614" i="7"/>
  <c r="L1615" i="7"/>
  <c r="M1615" i="7"/>
  <c r="N1615" i="7"/>
  <c r="O1615" i="7"/>
  <c r="P1615" i="7"/>
  <c r="L1616" i="7"/>
  <c r="M1616" i="7"/>
  <c r="N1616" i="7"/>
  <c r="O1616" i="7"/>
  <c r="P1616" i="7"/>
  <c r="L1617" i="7"/>
  <c r="M1617" i="7"/>
  <c r="N1617" i="7"/>
  <c r="O1617" i="7"/>
  <c r="P1617" i="7"/>
  <c r="L1618" i="7"/>
  <c r="M1618" i="7"/>
  <c r="N1618" i="7"/>
  <c r="O1618" i="7"/>
  <c r="P1618" i="7"/>
  <c r="L1619" i="7"/>
  <c r="M1619" i="7"/>
  <c r="N1619" i="7"/>
  <c r="O1619" i="7"/>
  <c r="P1619" i="7"/>
  <c r="L1620" i="7"/>
  <c r="M1620" i="7"/>
  <c r="N1620" i="7"/>
  <c r="O1620" i="7"/>
  <c r="P1620" i="7"/>
  <c r="L1621" i="7"/>
  <c r="M1621" i="7"/>
  <c r="N1621" i="7"/>
  <c r="O1621" i="7"/>
  <c r="P1621" i="7"/>
  <c r="L1622" i="7"/>
  <c r="M1622" i="7"/>
  <c r="N1622" i="7"/>
  <c r="O1622" i="7"/>
  <c r="P1622" i="7"/>
  <c r="L1623" i="7"/>
  <c r="M1623" i="7"/>
  <c r="N1623" i="7"/>
  <c r="O1623" i="7"/>
  <c r="P1623" i="7"/>
  <c r="L1624" i="7"/>
  <c r="M1624" i="7"/>
  <c r="N1624" i="7"/>
  <c r="O1624" i="7"/>
  <c r="P1624" i="7"/>
  <c r="L1625" i="7"/>
  <c r="M1625" i="7"/>
  <c r="N1625" i="7"/>
  <c r="O1625" i="7"/>
  <c r="P1625" i="7"/>
  <c r="L1626" i="7"/>
  <c r="M1626" i="7"/>
  <c r="N1626" i="7"/>
  <c r="O1626" i="7"/>
  <c r="P1626" i="7"/>
  <c r="L1627" i="7"/>
  <c r="M1627" i="7"/>
  <c r="N1627" i="7"/>
  <c r="O1627" i="7"/>
  <c r="P1627" i="7"/>
  <c r="L1628" i="7"/>
  <c r="M1628" i="7"/>
  <c r="N1628" i="7"/>
  <c r="O1628" i="7"/>
  <c r="P1628" i="7"/>
  <c r="L1629" i="7"/>
  <c r="M1629" i="7"/>
  <c r="N1629" i="7"/>
  <c r="O1629" i="7"/>
  <c r="P1629" i="7"/>
  <c r="L1630" i="7"/>
  <c r="M1630" i="7"/>
  <c r="N1630" i="7"/>
  <c r="O1630" i="7"/>
  <c r="P1630" i="7"/>
  <c r="L1631" i="7"/>
  <c r="M1631" i="7"/>
  <c r="N1631" i="7"/>
  <c r="O1631" i="7"/>
  <c r="P1631" i="7"/>
  <c r="L1632" i="7"/>
  <c r="M1632" i="7"/>
  <c r="N1632" i="7"/>
  <c r="O1632" i="7"/>
  <c r="P1632" i="7"/>
  <c r="L1633" i="7"/>
  <c r="M1633" i="7"/>
  <c r="N1633" i="7"/>
  <c r="O1633" i="7"/>
  <c r="P1633" i="7"/>
  <c r="L1634" i="7"/>
  <c r="M1634" i="7"/>
  <c r="N1634" i="7"/>
  <c r="O1634" i="7"/>
  <c r="P1634" i="7"/>
  <c r="L1635" i="7"/>
  <c r="M1635" i="7"/>
  <c r="N1635" i="7"/>
  <c r="O1635" i="7"/>
  <c r="P1635" i="7"/>
  <c r="L1636" i="7"/>
  <c r="M1636" i="7"/>
  <c r="N1636" i="7"/>
  <c r="O1636" i="7"/>
  <c r="P1636" i="7"/>
  <c r="L1637" i="7"/>
  <c r="M1637" i="7"/>
  <c r="N1637" i="7"/>
  <c r="O1637" i="7"/>
  <c r="P1637" i="7"/>
  <c r="L1638" i="7"/>
  <c r="M1638" i="7"/>
  <c r="N1638" i="7"/>
  <c r="O1638" i="7"/>
  <c r="P1638" i="7"/>
  <c r="L1639" i="7"/>
  <c r="M1639" i="7"/>
  <c r="N1639" i="7"/>
  <c r="O1639" i="7"/>
  <c r="P1639" i="7"/>
  <c r="L1640" i="7"/>
  <c r="M1640" i="7"/>
  <c r="N1640" i="7"/>
  <c r="O1640" i="7"/>
  <c r="P1640" i="7"/>
  <c r="L1641" i="7"/>
  <c r="M1641" i="7"/>
  <c r="N1641" i="7"/>
  <c r="O1641" i="7"/>
  <c r="P1641" i="7"/>
  <c r="L1642" i="7"/>
  <c r="M1642" i="7"/>
  <c r="N1642" i="7"/>
  <c r="O1642" i="7"/>
  <c r="P1642" i="7"/>
  <c r="L1643" i="7"/>
  <c r="M1643" i="7"/>
  <c r="N1643" i="7"/>
  <c r="O1643" i="7"/>
  <c r="P1643" i="7"/>
  <c r="L1644" i="7"/>
  <c r="M1644" i="7"/>
  <c r="N1644" i="7"/>
  <c r="O1644" i="7"/>
  <c r="P1644" i="7"/>
  <c r="L1645" i="7"/>
  <c r="M1645" i="7"/>
  <c r="N1645" i="7"/>
  <c r="O1645" i="7"/>
  <c r="P1645" i="7"/>
  <c r="L1646" i="7"/>
  <c r="M1646" i="7"/>
  <c r="N1646" i="7"/>
  <c r="O1646" i="7"/>
  <c r="P1646" i="7"/>
  <c r="L1647" i="7"/>
  <c r="M1647" i="7"/>
  <c r="N1647" i="7"/>
  <c r="O1647" i="7"/>
  <c r="P1647" i="7"/>
  <c r="L1648" i="7"/>
  <c r="M1648" i="7"/>
  <c r="N1648" i="7"/>
  <c r="O1648" i="7"/>
  <c r="P1648" i="7"/>
  <c r="L1649" i="7"/>
  <c r="M1649" i="7"/>
  <c r="N1649" i="7"/>
  <c r="O1649" i="7"/>
  <c r="P1649" i="7"/>
  <c r="L1650" i="7"/>
  <c r="M1650" i="7"/>
  <c r="N1650" i="7"/>
  <c r="O1650" i="7"/>
  <c r="P1650" i="7"/>
  <c r="L1651" i="7"/>
  <c r="M1651" i="7"/>
  <c r="N1651" i="7"/>
  <c r="O1651" i="7"/>
  <c r="P1651" i="7"/>
  <c r="L1652" i="7"/>
  <c r="M1652" i="7"/>
  <c r="N1652" i="7"/>
  <c r="O1652" i="7"/>
  <c r="P1652" i="7"/>
  <c r="L1653" i="7"/>
  <c r="M1653" i="7"/>
  <c r="N1653" i="7"/>
  <c r="O1653" i="7"/>
  <c r="P1653" i="7"/>
  <c r="L1654" i="7"/>
  <c r="M1654" i="7"/>
  <c r="N1654" i="7"/>
  <c r="O1654" i="7"/>
  <c r="P1654" i="7"/>
  <c r="L1655" i="7"/>
  <c r="M1655" i="7"/>
  <c r="N1655" i="7"/>
  <c r="O1655" i="7"/>
  <c r="P1655" i="7"/>
  <c r="L1656" i="7"/>
  <c r="M1656" i="7"/>
  <c r="N1656" i="7"/>
  <c r="O1656" i="7"/>
  <c r="P1656" i="7"/>
  <c r="L1657" i="7"/>
  <c r="M1657" i="7"/>
  <c r="N1657" i="7"/>
  <c r="O1657" i="7"/>
  <c r="P1657" i="7"/>
  <c r="L1658" i="7"/>
  <c r="M1658" i="7"/>
  <c r="N1658" i="7"/>
  <c r="O1658" i="7"/>
  <c r="P1658" i="7"/>
  <c r="L1659" i="7"/>
  <c r="M1659" i="7"/>
  <c r="N1659" i="7"/>
  <c r="O1659" i="7"/>
  <c r="P1659" i="7"/>
  <c r="L1660" i="7"/>
  <c r="M1660" i="7"/>
  <c r="N1660" i="7"/>
  <c r="O1660" i="7"/>
  <c r="P1660" i="7"/>
  <c r="L1661" i="7"/>
  <c r="M1661" i="7"/>
  <c r="N1661" i="7"/>
  <c r="O1661" i="7"/>
  <c r="P1661" i="7"/>
  <c r="L1662" i="7"/>
  <c r="M1662" i="7"/>
  <c r="N1662" i="7"/>
  <c r="O1662" i="7"/>
  <c r="P1662" i="7"/>
  <c r="L1663" i="7"/>
  <c r="M1663" i="7"/>
  <c r="N1663" i="7"/>
  <c r="O1663" i="7"/>
  <c r="P1663" i="7"/>
  <c r="L1664" i="7"/>
  <c r="M1664" i="7"/>
  <c r="N1664" i="7"/>
  <c r="O1664" i="7"/>
  <c r="P1664" i="7"/>
  <c r="L1665" i="7"/>
  <c r="M1665" i="7"/>
  <c r="N1665" i="7"/>
  <c r="O1665" i="7"/>
  <c r="P1665" i="7"/>
  <c r="L1666" i="7"/>
  <c r="M1666" i="7"/>
  <c r="N1666" i="7"/>
  <c r="O1666" i="7"/>
  <c r="P1666" i="7"/>
  <c r="L1667" i="7"/>
  <c r="M1667" i="7"/>
  <c r="N1667" i="7"/>
  <c r="O1667" i="7"/>
  <c r="P1667" i="7"/>
  <c r="L1668" i="7"/>
  <c r="M1668" i="7"/>
  <c r="N1668" i="7"/>
  <c r="O1668" i="7"/>
  <c r="P1668" i="7"/>
  <c r="L1669" i="7"/>
  <c r="M1669" i="7"/>
  <c r="N1669" i="7"/>
  <c r="O1669" i="7"/>
  <c r="P1669" i="7"/>
  <c r="L1670" i="7"/>
  <c r="M1670" i="7"/>
  <c r="N1670" i="7"/>
  <c r="O1670" i="7"/>
  <c r="P1670" i="7"/>
  <c r="L1671" i="7"/>
  <c r="M1671" i="7"/>
  <c r="N1671" i="7"/>
  <c r="O1671" i="7"/>
  <c r="P1671" i="7"/>
  <c r="L1672" i="7"/>
  <c r="M1672" i="7"/>
  <c r="N1672" i="7"/>
  <c r="O1672" i="7"/>
  <c r="P1672" i="7"/>
  <c r="L1673" i="7"/>
  <c r="M1673" i="7"/>
  <c r="N1673" i="7"/>
  <c r="O1673" i="7"/>
  <c r="P1673" i="7"/>
  <c r="L1674" i="7"/>
  <c r="M1674" i="7"/>
  <c r="N1674" i="7"/>
  <c r="O1674" i="7"/>
  <c r="P1674" i="7"/>
  <c r="L1675" i="7"/>
  <c r="M1675" i="7"/>
  <c r="N1675" i="7"/>
  <c r="O1675" i="7"/>
  <c r="P1675" i="7"/>
  <c r="L1676" i="7"/>
  <c r="M1676" i="7"/>
  <c r="N1676" i="7"/>
  <c r="O1676" i="7"/>
  <c r="P1676" i="7"/>
  <c r="L1677" i="7"/>
  <c r="M1677" i="7"/>
  <c r="N1677" i="7"/>
  <c r="O1677" i="7"/>
  <c r="P1677" i="7"/>
  <c r="L1678" i="7"/>
  <c r="M1678" i="7"/>
  <c r="N1678" i="7"/>
  <c r="O1678" i="7"/>
  <c r="P1678" i="7"/>
  <c r="L1679" i="7"/>
  <c r="M1679" i="7"/>
  <c r="N1679" i="7"/>
  <c r="O1679" i="7"/>
  <c r="P1679" i="7"/>
  <c r="L1680" i="7"/>
  <c r="M1680" i="7"/>
  <c r="N1680" i="7"/>
  <c r="O1680" i="7"/>
  <c r="P1680" i="7"/>
  <c r="L1681" i="7"/>
  <c r="M1681" i="7"/>
  <c r="N1681" i="7"/>
  <c r="O1681" i="7"/>
  <c r="P1681" i="7"/>
  <c r="L1682" i="7"/>
  <c r="M1682" i="7"/>
  <c r="N1682" i="7"/>
  <c r="O1682" i="7"/>
  <c r="P1682" i="7"/>
  <c r="L1683" i="7"/>
  <c r="M1683" i="7"/>
  <c r="N1683" i="7"/>
  <c r="O1683" i="7"/>
  <c r="P1683" i="7"/>
  <c r="L1684" i="7"/>
  <c r="M1684" i="7"/>
  <c r="N1684" i="7"/>
  <c r="O1684" i="7"/>
  <c r="P1684" i="7"/>
  <c r="L1685" i="7"/>
  <c r="M1685" i="7"/>
  <c r="N1685" i="7"/>
  <c r="O1685" i="7"/>
  <c r="P1685" i="7"/>
  <c r="L1686" i="7"/>
  <c r="M1686" i="7"/>
  <c r="N1686" i="7"/>
  <c r="O1686" i="7"/>
  <c r="P1686" i="7"/>
  <c r="L1687" i="7"/>
  <c r="M1687" i="7"/>
  <c r="N1687" i="7"/>
  <c r="O1687" i="7"/>
  <c r="P1687" i="7"/>
  <c r="L1688" i="7"/>
  <c r="M1688" i="7"/>
  <c r="N1688" i="7"/>
  <c r="O1688" i="7"/>
  <c r="P1688" i="7"/>
  <c r="L1689" i="7"/>
  <c r="M1689" i="7"/>
  <c r="N1689" i="7"/>
  <c r="O1689" i="7"/>
  <c r="P1689" i="7"/>
  <c r="L1690" i="7"/>
  <c r="M1690" i="7"/>
  <c r="N1690" i="7"/>
  <c r="O1690" i="7"/>
  <c r="P1690" i="7"/>
  <c r="L1691" i="7"/>
  <c r="M1691" i="7"/>
  <c r="N1691" i="7"/>
  <c r="O1691" i="7"/>
  <c r="P1691" i="7"/>
  <c r="L1692" i="7"/>
  <c r="M1692" i="7"/>
  <c r="N1692" i="7"/>
  <c r="O1692" i="7"/>
  <c r="P1692" i="7"/>
  <c r="L1693" i="7"/>
  <c r="M1693" i="7"/>
  <c r="N1693" i="7"/>
  <c r="O1693" i="7"/>
  <c r="P1693" i="7"/>
  <c r="L1694" i="7"/>
  <c r="M1694" i="7"/>
  <c r="N1694" i="7"/>
  <c r="O1694" i="7"/>
  <c r="P1694" i="7"/>
  <c r="L1695" i="7"/>
  <c r="M1695" i="7"/>
  <c r="N1695" i="7"/>
  <c r="O1695" i="7"/>
  <c r="P1695" i="7"/>
  <c r="L1696" i="7"/>
  <c r="M1696" i="7"/>
  <c r="N1696" i="7"/>
  <c r="O1696" i="7"/>
  <c r="P1696" i="7"/>
  <c r="L1697" i="7"/>
  <c r="M1697" i="7"/>
  <c r="N1697" i="7"/>
  <c r="O1697" i="7"/>
  <c r="P1697" i="7"/>
  <c r="L1698" i="7"/>
  <c r="M1698" i="7"/>
  <c r="N1698" i="7"/>
  <c r="O1698" i="7"/>
  <c r="P1698" i="7"/>
  <c r="L1699" i="7"/>
  <c r="M1699" i="7"/>
  <c r="N1699" i="7"/>
  <c r="O1699" i="7"/>
  <c r="P1699" i="7"/>
  <c r="L1700" i="7"/>
  <c r="M1700" i="7"/>
  <c r="N1700" i="7"/>
  <c r="O1700" i="7"/>
  <c r="P1700" i="7"/>
  <c r="L1701" i="7"/>
  <c r="M1701" i="7"/>
  <c r="N1701" i="7"/>
  <c r="O1701" i="7"/>
  <c r="P1701" i="7"/>
  <c r="L1702" i="7"/>
  <c r="M1702" i="7"/>
  <c r="N1702" i="7"/>
  <c r="O1702" i="7"/>
  <c r="P1702" i="7"/>
  <c r="L1703" i="7"/>
  <c r="M1703" i="7"/>
  <c r="N1703" i="7"/>
  <c r="O1703" i="7"/>
  <c r="P1703" i="7"/>
  <c r="L1704" i="7"/>
  <c r="M1704" i="7"/>
  <c r="N1704" i="7"/>
  <c r="O1704" i="7"/>
  <c r="P1704" i="7"/>
  <c r="L1705" i="7"/>
  <c r="M1705" i="7"/>
  <c r="N1705" i="7"/>
  <c r="O1705" i="7"/>
  <c r="P1705" i="7"/>
  <c r="L1706" i="7"/>
  <c r="M1706" i="7"/>
  <c r="N1706" i="7"/>
  <c r="O1706" i="7"/>
  <c r="P1706" i="7"/>
  <c r="L1707" i="7"/>
  <c r="M1707" i="7"/>
  <c r="N1707" i="7"/>
  <c r="O1707" i="7"/>
  <c r="P1707" i="7"/>
  <c r="L1708" i="7"/>
  <c r="M1708" i="7"/>
  <c r="N1708" i="7"/>
  <c r="O1708" i="7"/>
  <c r="P1708" i="7"/>
  <c r="L1709" i="7"/>
  <c r="M1709" i="7"/>
  <c r="N1709" i="7"/>
  <c r="O1709" i="7"/>
  <c r="P1709" i="7"/>
  <c r="L1710" i="7"/>
  <c r="M1710" i="7"/>
  <c r="N1710" i="7"/>
  <c r="O1710" i="7"/>
  <c r="P1710" i="7"/>
  <c r="L1711" i="7"/>
  <c r="M1711" i="7"/>
  <c r="N1711" i="7"/>
  <c r="O1711" i="7"/>
  <c r="P1711" i="7"/>
  <c r="L1712" i="7"/>
  <c r="M1712" i="7"/>
  <c r="N1712" i="7"/>
  <c r="O1712" i="7"/>
  <c r="P1712" i="7"/>
  <c r="L1713" i="7"/>
  <c r="M1713" i="7"/>
  <c r="N1713" i="7"/>
  <c r="O1713" i="7"/>
  <c r="P1713" i="7"/>
  <c r="L1714" i="7"/>
  <c r="M1714" i="7"/>
  <c r="N1714" i="7"/>
  <c r="O1714" i="7"/>
  <c r="P1714" i="7"/>
  <c r="L1715" i="7"/>
  <c r="M1715" i="7"/>
  <c r="N1715" i="7"/>
  <c r="O1715" i="7"/>
  <c r="P1715" i="7"/>
  <c r="L1716" i="7"/>
  <c r="M1716" i="7"/>
  <c r="N1716" i="7"/>
  <c r="O1716" i="7"/>
  <c r="P1716" i="7"/>
  <c r="L1717" i="7"/>
  <c r="M1717" i="7"/>
  <c r="N1717" i="7"/>
  <c r="O1717" i="7"/>
  <c r="P1717" i="7"/>
  <c r="L1718" i="7"/>
  <c r="M1718" i="7"/>
  <c r="N1718" i="7"/>
  <c r="O1718" i="7"/>
  <c r="P1718" i="7"/>
  <c r="L1719" i="7"/>
  <c r="M1719" i="7"/>
  <c r="N1719" i="7"/>
  <c r="O1719" i="7"/>
  <c r="P1719" i="7"/>
  <c r="L1720" i="7"/>
  <c r="M1720" i="7"/>
  <c r="N1720" i="7"/>
  <c r="O1720" i="7"/>
  <c r="P1720" i="7"/>
  <c r="L1721" i="7"/>
  <c r="M1721" i="7"/>
  <c r="N1721" i="7"/>
  <c r="O1721" i="7"/>
  <c r="P1721" i="7"/>
  <c r="L1722" i="7"/>
  <c r="M1722" i="7"/>
  <c r="N1722" i="7"/>
  <c r="O1722" i="7"/>
  <c r="P1722" i="7"/>
  <c r="L1723" i="7"/>
  <c r="M1723" i="7"/>
  <c r="N1723" i="7"/>
  <c r="O1723" i="7"/>
  <c r="P1723" i="7"/>
  <c r="L1724" i="7"/>
  <c r="M1724" i="7"/>
  <c r="N1724" i="7"/>
  <c r="O1724" i="7"/>
  <c r="P1724" i="7"/>
  <c r="L1725" i="7"/>
  <c r="M1725" i="7"/>
  <c r="N1725" i="7"/>
  <c r="O1725" i="7"/>
  <c r="P1725" i="7"/>
  <c r="L1726" i="7"/>
  <c r="M1726" i="7"/>
  <c r="N1726" i="7"/>
  <c r="O1726" i="7"/>
  <c r="P1726" i="7"/>
  <c r="L1727" i="7"/>
  <c r="M1727" i="7"/>
  <c r="N1727" i="7"/>
  <c r="O1727" i="7"/>
  <c r="P1727" i="7"/>
  <c r="L1728" i="7"/>
  <c r="M1728" i="7"/>
  <c r="N1728" i="7"/>
  <c r="O1728" i="7"/>
  <c r="P1728" i="7"/>
  <c r="L1729" i="7"/>
  <c r="M1729" i="7"/>
  <c r="N1729" i="7"/>
  <c r="O1729" i="7"/>
  <c r="P1729" i="7"/>
  <c r="L1730" i="7"/>
  <c r="M1730" i="7"/>
  <c r="N1730" i="7"/>
  <c r="O1730" i="7"/>
  <c r="P1730" i="7"/>
  <c r="L1731" i="7"/>
  <c r="M1731" i="7"/>
  <c r="N1731" i="7"/>
  <c r="O1731" i="7"/>
  <c r="P1731" i="7"/>
  <c r="L1732" i="7"/>
  <c r="M1732" i="7"/>
  <c r="N1732" i="7"/>
  <c r="O1732" i="7"/>
  <c r="P1732" i="7"/>
  <c r="L1733" i="7"/>
  <c r="M1733" i="7"/>
  <c r="N1733" i="7"/>
  <c r="O1733" i="7"/>
  <c r="P1733" i="7"/>
  <c r="L1734" i="7"/>
  <c r="M1734" i="7"/>
  <c r="N1734" i="7"/>
  <c r="O1734" i="7"/>
  <c r="P1734" i="7"/>
  <c r="L1735" i="7"/>
  <c r="M1735" i="7"/>
  <c r="N1735" i="7"/>
  <c r="O1735" i="7"/>
  <c r="P1735" i="7"/>
  <c r="L1736" i="7"/>
  <c r="M1736" i="7"/>
  <c r="N1736" i="7"/>
  <c r="O1736" i="7"/>
  <c r="P1736" i="7"/>
  <c r="L1737" i="7"/>
  <c r="M1737" i="7"/>
  <c r="N1737" i="7"/>
  <c r="O1737" i="7"/>
  <c r="P1737" i="7"/>
  <c r="L1738" i="7"/>
  <c r="M1738" i="7"/>
  <c r="N1738" i="7"/>
  <c r="O1738" i="7"/>
  <c r="P1738" i="7"/>
  <c r="L1739" i="7"/>
  <c r="M1739" i="7"/>
  <c r="N1739" i="7"/>
  <c r="O1739" i="7"/>
  <c r="P1739" i="7"/>
  <c r="L1740" i="7"/>
  <c r="M1740" i="7"/>
  <c r="N1740" i="7"/>
  <c r="O1740" i="7"/>
  <c r="P1740" i="7"/>
  <c r="L1741" i="7"/>
  <c r="M1741" i="7"/>
  <c r="N1741" i="7"/>
  <c r="O1741" i="7"/>
  <c r="P1741" i="7"/>
  <c r="L1742" i="7"/>
  <c r="M1742" i="7"/>
  <c r="N1742" i="7"/>
  <c r="O1742" i="7"/>
  <c r="P1742" i="7"/>
  <c r="L1743" i="7"/>
  <c r="M1743" i="7"/>
  <c r="N1743" i="7"/>
  <c r="O1743" i="7"/>
  <c r="P1743" i="7"/>
  <c r="L1744" i="7"/>
  <c r="M1744" i="7"/>
  <c r="N1744" i="7"/>
  <c r="O1744" i="7"/>
  <c r="P1744" i="7"/>
  <c r="L1745" i="7"/>
  <c r="M1745" i="7"/>
  <c r="N1745" i="7"/>
  <c r="O1745" i="7"/>
  <c r="P1745" i="7"/>
  <c r="L1746" i="7"/>
  <c r="M1746" i="7"/>
  <c r="N1746" i="7"/>
  <c r="O1746" i="7"/>
  <c r="P1746" i="7"/>
  <c r="L1747" i="7"/>
  <c r="M1747" i="7"/>
  <c r="N1747" i="7"/>
  <c r="O1747" i="7"/>
  <c r="P1747" i="7"/>
  <c r="L1748" i="7"/>
  <c r="M1748" i="7"/>
  <c r="N1748" i="7"/>
  <c r="O1748" i="7"/>
  <c r="P1748" i="7"/>
  <c r="L1749" i="7"/>
  <c r="M1749" i="7"/>
  <c r="N1749" i="7"/>
  <c r="O1749" i="7"/>
  <c r="P1749" i="7"/>
  <c r="L1750" i="7"/>
  <c r="M1750" i="7"/>
  <c r="N1750" i="7"/>
  <c r="O1750" i="7"/>
  <c r="P1750" i="7"/>
  <c r="L1751" i="7"/>
  <c r="M1751" i="7"/>
  <c r="N1751" i="7"/>
  <c r="O1751" i="7"/>
  <c r="P1751" i="7"/>
  <c r="L1752" i="7"/>
  <c r="M1752" i="7"/>
  <c r="N1752" i="7"/>
  <c r="O1752" i="7"/>
  <c r="P1752" i="7"/>
  <c r="L1753" i="7"/>
  <c r="M1753" i="7"/>
  <c r="N1753" i="7"/>
  <c r="O1753" i="7"/>
  <c r="P1753" i="7"/>
  <c r="L1754" i="7"/>
  <c r="M1754" i="7"/>
  <c r="N1754" i="7"/>
  <c r="O1754" i="7"/>
  <c r="P1754" i="7"/>
  <c r="L1755" i="7"/>
  <c r="M1755" i="7"/>
  <c r="N1755" i="7"/>
  <c r="O1755" i="7"/>
  <c r="P1755" i="7"/>
  <c r="L1756" i="7"/>
  <c r="M1756" i="7"/>
  <c r="N1756" i="7"/>
  <c r="O1756" i="7"/>
  <c r="P1756" i="7"/>
  <c r="L1757" i="7"/>
  <c r="M1757" i="7"/>
  <c r="N1757" i="7"/>
  <c r="O1757" i="7"/>
  <c r="P1757" i="7"/>
  <c r="L1758" i="7"/>
  <c r="M1758" i="7"/>
  <c r="N1758" i="7"/>
  <c r="O1758" i="7"/>
  <c r="P1758" i="7"/>
  <c r="L1759" i="7"/>
  <c r="M1759" i="7"/>
  <c r="N1759" i="7"/>
  <c r="O1759" i="7"/>
  <c r="P1759" i="7"/>
  <c r="L1760" i="7"/>
  <c r="M1760" i="7"/>
  <c r="N1760" i="7"/>
  <c r="O1760" i="7"/>
  <c r="P1760" i="7"/>
  <c r="L1761" i="7"/>
  <c r="M1761" i="7"/>
  <c r="N1761" i="7"/>
  <c r="O1761" i="7"/>
  <c r="P1761" i="7"/>
  <c r="L1762" i="7"/>
  <c r="M1762" i="7"/>
  <c r="N1762" i="7"/>
  <c r="O1762" i="7"/>
  <c r="P1762" i="7"/>
  <c r="L1763" i="7"/>
  <c r="M1763" i="7"/>
  <c r="N1763" i="7"/>
  <c r="O1763" i="7"/>
  <c r="P1763" i="7"/>
  <c r="L1764" i="7"/>
  <c r="M1764" i="7"/>
  <c r="N1764" i="7"/>
  <c r="O1764" i="7"/>
  <c r="P1764" i="7"/>
  <c r="L1765" i="7"/>
  <c r="M1765" i="7"/>
  <c r="N1765" i="7"/>
  <c r="O1765" i="7"/>
  <c r="P1765" i="7"/>
  <c r="L1766" i="7"/>
  <c r="M1766" i="7"/>
  <c r="N1766" i="7"/>
  <c r="O1766" i="7"/>
  <c r="P1766" i="7"/>
  <c r="L1767" i="7"/>
  <c r="M1767" i="7"/>
  <c r="N1767" i="7"/>
  <c r="O1767" i="7"/>
  <c r="P1767" i="7"/>
  <c r="L1768" i="7"/>
  <c r="M1768" i="7"/>
  <c r="N1768" i="7"/>
  <c r="O1768" i="7"/>
  <c r="P1768" i="7"/>
  <c r="L1769" i="7"/>
  <c r="M1769" i="7"/>
  <c r="N1769" i="7"/>
  <c r="O1769" i="7"/>
  <c r="P1769" i="7"/>
  <c r="L1770" i="7"/>
  <c r="M1770" i="7"/>
  <c r="N1770" i="7"/>
  <c r="O1770" i="7"/>
  <c r="P1770" i="7"/>
  <c r="L1771" i="7"/>
  <c r="M1771" i="7"/>
  <c r="N1771" i="7"/>
  <c r="O1771" i="7"/>
  <c r="P1771" i="7"/>
  <c r="L1772" i="7"/>
  <c r="M1772" i="7"/>
  <c r="N1772" i="7"/>
  <c r="O1772" i="7"/>
  <c r="P1772" i="7"/>
  <c r="L1773" i="7"/>
  <c r="M1773" i="7"/>
  <c r="N1773" i="7"/>
  <c r="O1773" i="7"/>
  <c r="P1773" i="7"/>
  <c r="L1774" i="7"/>
  <c r="M1774" i="7"/>
  <c r="N1774" i="7"/>
  <c r="O1774" i="7"/>
  <c r="P1774" i="7"/>
  <c r="L1775" i="7"/>
  <c r="M1775" i="7"/>
  <c r="N1775" i="7"/>
  <c r="O1775" i="7"/>
  <c r="P1775" i="7"/>
  <c r="L1776" i="7"/>
  <c r="M1776" i="7"/>
  <c r="N1776" i="7"/>
  <c r="O1776" i="7"/>
  <c r="P1776" i="7"/>
  <c r="L1777" i="7"/>
  <c r="M1777" i="7"/>
  <c r="N1777" i="7"/>
  <c r="O1777" i="7"/>
  <c r="P1777" i="7"/>
  <c r="L1778" i="7"/>
  <c r="M1778" i="7"/>
  <c r="N1778" i="7"/>
  <c r="O1778" i="7"/>
  <c r="P1778" i="7"/>
  <c r="L1779" i="7"/>
  <c r="M1779" i="7"/>
  <c r="N1779" i="7"/>
  <c r="O1779" i="7"/>
  <c r="P1779" i="7"/>
  <c r="L1780" i="7"/>
  <c r="M1780" i="7"/>
  <c r="N1780" i="7"/>
  <c r="O1780" i="7"/>
  <c r="P1780" i="7"/>
  <c r="L1781" i="7"/>
  <c r="M1781" i="7"/>
  <c r="N1781" i="7"/>
  <c r="O1781" i="7"/>
  <c r="P1781" i="7"/>
  <c r="L1782" i="7"/>
  <c r="M1782" i="7"/>
  <c r="N1782" i="7"/>
  <c r="O1782" i="7"/>
  <c r="P1782" i="7"/>
  <c r="L1783" i="7"/>
  <c r="M1783" i="7"/>
  <c r="N1783" i="7"/>
  <c r="O1783" i="7"/>
  <c r="P1783" i="7"/>
  <c r="L1784" i="7"/>
  <c r="M1784" i="7"/>
  <c r="N1784" i="7"/>
  <c r="O1784" i="7"/>
  <c r="P1784" i="7"/>
  <c r="L1785" i="7"/>
  <c r="M1785" i="7"/>
  <c r="N1785" i="7"/>
  <c r="O1785" i="7"/>
  <c r="P1785" i="7"/>
  <c r="L1786" i="7"/>
  <c r="M1786" i="7"/>
  <c r="N1786" i="7"/>
  <c r="O1786" i="7"/>
  <c r="P1786" i="7"/>
  <c r="L1787" i="7"/>
  <c r="M1787" i="7"/>
  <c r="N1787" i="7"/>
  <c r="O1787" i="7"/>
  <c r="P1787" i="7"/>
  <c r="L1788" i="7"/>
  <c r="M1788" i="7"/>
  <c r="N1788" i="7"/>
  <c r="O1788" i="7"/>
  <c r="P1788" i="7"/>
  <c r="L1789" i="7"/>
  <c r="M1789" i="7"/>
  <c r="N1789" i="7"/>
  <c r="O1789" i="7"/>
  <c r="P1789" i="7"/>
  <c r="L1790" i="7"/>
  <c r="M1790" i="7"/>
  <c r="N1790" i="7"/>
  <c r="O1790" i="7"/>
  <c r="P1790" i="7"/>
  <c r="L1791" i="7"/>
  <c r="M1791" i="7"/>
  <c r="N1791" i="7"/>
  <c r="O1791" i="7"/>
  <c r="P1791" i="7"/>
  <c r="L1792" i="7"/>
  <c r="M1792" i="7"/>
  <c r="N1792" i="7"/>
  <c r="O1792" i="7"/>
  <c r="P1792" i="7"/>
  <c r="L1793" i="7"/>
  <c r="M1793" i="7"/>
  <c r="N1793" i="7"/>
  <c r="O1793" i="7"/>
  <c r="P1793" i="7"/>
  <c r="L1794" i="7"/>
  <c r="M1794" i="7"/>
  <c r="N1794" i="7"/>
  <c r="O1794" i="7"/>
  <c r="P1794" i="7"/>
  <c r="L1795" i="7"/>
  <c r="M1795" i="7"/>
  <c r="N1795" i="7"/>
  <c r="O1795" i="7"/>
  <c r="P1795" i="7"/>
  <c r="L1796" i="7"/>
  <c r="M1796" i="7"/>
  <c r="N1796" i="7"/>
  <c r="O1796" i="7"/>
  <c r="P1796" i="7"/>
  <c r="L1797" i="7"/>
  <c r="M1797" i="7"/>
  <c r="N1797" i="7"/>
  <c r="O1797" i="7"/>
  <c r="P1797" i="7"/>
  <c r="L1798" i="7"/>
  <c r="M1798" i="7"/>
  <c r="N1798" i="7"/>
  <c r="O1798" i="7"/>
  <c r="P1798" i="7"/>
  <c r="L1799" i="7"/>
  <c r="M1799" i="7"/>
  <c r="N1799" i="7"/>
  <c r="O1799" i="7"/>
  <c r="P1799" i="7"/>
  <c r="L1800" i="7"/>
  <c r="M1800" i="7"/>
  <c r="N1800" i="7"/>
  <c r="O1800" i="7"/>
  <c r="P1800" i="7"/>
  <c r="L1801" i="7"/>
  <c r="M1801" i="7"/>
  <c r="N1801" i="7"/>
  <c r="O1801" i="7"/>
  <c r="P1801" i="7"/>
  <c r="L1802" i="7"/>
  <c r="M1802" i="7"/>
  <c r="N1802" i="7"/>
  <c r="O1802" i="7"/>
  <c r="P1802" i="7"/>
  <c r="L1803" i="7"/>
  <c r="M1803" i="7"/>
  <c r="N1803" i="7"/>
  <c r="O1803" i="7"/>
  <c r="P1803" i="7"/>
  <c r="L1804" i="7"/>
  <c r="M1804" i="7"/>
  <c r="N1804" i="7"/>
  <c r="O1804" i="7"/>
  <c r="P1804" i="7"/>
  <c r="L1805" i="7"/>
  <c r="M1805" i="7"/>
  <c r="N1805" i="7"/>
  <c r="O1805" i="7"/>
  <c r="P1805" i="7"/>
  <c r="L1806" i="7"/>
  <c r="M1806" i="7"/>
  <c r="N1806" i="7"/>
  <c r="O1806" i="7"/>
  <c r="P1806" i="7"/>
  <c r="L1807" i="7"/>
  <c r="M1807" i="7"/>
  <c r="N1807" i="7"/>
  <c r="O1807" i="7"/>
  <c r="P1807" i="7"/>
  <c r="L1808" i="7"/>
  <c r="M1808" i="7"/>
  <c r="N1808" i="7"/>
  <c r="O1808" i="7"/>
  <c r="P1808" i="7"/>
  <c r="L1809" i="7"/>
  <c r="M1809" i="7"/>
  <c r="N1809" i="7"/>
  <c r="O1809" i="7"/>
  <c r="P1809" i="7"/>
  <c r="L1810" i="7"/>
  <c r="M1810" i="7"/>
  <c r="N1810" i="7"/>
  <c r="O1810" i="7"/>
  <c r="P1810" i="7"/>
  <c r="L1811" i="7"/>
  <c r="M1811" i="7"/>
  <c r="N1811" i="7"/>
  <c r="O1811" i="7"/>
  <c r="P1811" i="7"/>
  <c r="L1812" i="7"/>
  <c r="M1812" i="7"/>
  <c r="N1812" i="7"/>
  <c r="O1812" i="7"/>
  <c r="P1812" i="7"/>
  <c r="L1813" i="7"/>
  <c r="M1813" i="7"/>
  <c r="N1813" i="7"/>
  <c r="O1813" i="7"/>
  <c r="P1813" i="7"/>
  <c r="L1814" i="7"/>
  <c r="M1814" i="7"/>
  <c r="N1814" i="7"/>
  <c r="O1814" i="7"/>
  <c r="P1814" i="7"/>
  <c r="L1815" i="7"/>
  <c r="M1815" i="7"/>
  <c r="N1815" i="7"/>
  <c r="O1815" i="7"/>
  <c r="P1815" i="7"/>
  <c r="L1816" i="7"/>
  <c r="M1816" i="7"/>
  <c r="N1816" i="7"/>
  <c r="O1816" i="7"/>
  <c r="P1816" i="7"/>
  <c r="L1817" i="7"/>
  <c r="M1817" i="7"/>
  <c r="N1817" i="7"/>
  <c r="O1817" i="7"/>
  <c r="P1817" i="7"/>
  <c r="L1818" i="7"/>
  <c r="M1818" i="7"/>
  <c r="N1818" i="7"/>
  <c r="O1818" i="7"/>
  <c r="P1818" i="7"/>
  <c r="L1819" i="7"/>
  <c r="M1819" i="7"/>
  <c r="N1819" i="7"/>
  <c r="O1819" i="7"/>
  <c r="P1819" i="7"/>
  <c r="L1820" i="7"/>
  <c r="M1820" i="7"/>
  <c r="N1820" i="7"/>
  <c r="O1820" i="7"/>
  <c r="P1820" i="7"/>
  <c r="L1821" i="7"/>
  <c r="M1821" i="7"/>
  <c r="N1821" i="7"/>
  <c r="O1821" i="7"/>
  <c r="P1821" i="7"/>
  <c r="L1822" i="7"/>
  <c r="M1822" i="7"/>
  <c r="N1822" i="7"/>
  <c r="O1822" i="7"/>
  <c r="P1822" i="7"/>
  <c r="L1823" i="7"/>
  <c r="M1823" i="7"/>
  <c r="N1823" i="7"/>
  <c r="O1823" i="7"/>
  <c r="P1823" i="7"/>
  <c r="L1824" i="7"/>
  <c r="M1824" i="7"/>
  <c r="N1824" i="7"/>
  <c r="O1824" i="7"/>
  <c r="P1824" i="7"/>
  <c r="L1825" i="7"/>
  <c r="M1825" i="7"/>
  <c r="N1825" i="7"/>
  <c r="O1825" i="7"/>
  <c r="P1825" i="7"/>
  <c r="L1826" i="7"/>
  <c r="M1826" i="7"/>
  <c r="N1826" i="7"/>
  <c r="O1826" i="7"/>
  <c r="P1826" i="7"/>
  <c r="L1827" i="7"/>
  <c r="M1827" i="7"/>
  <c r="N1827" i="7"/>
  <c r="O1827" i="7"/>
  <c r="P1827" i="7"/>
  <c r="L1828" i="7"/>
  <c r="M1828" i="7"/>
  <c r="N1828" i="7"/>
  <c r="O1828" i="7"/>
  <c r="P1828" i="7"/>
  <c r="L1829" i="7"/>
  <c r="M1829" i="7"/>
  <c r="N1829" i="7"/>
  <c r="O1829" i="7"/>
  <c r="P1829" i="7"/>
  <c r="L1830" i="7"/>
  <c r="M1830" i="7"/>
  <c r="N1830" i="7"/>
  <c r="O1830" i="7"/>
  <c r="P1830" i="7"/>
  <c r="L1831" i="7"/>
  <c r="M1831" i="7"/>
  <c r="N1831" i="7"/>
  <c r="O1831" i="7"/>
  <c r="P1831" i="7"/>
  <c r="L1832" i="7"/>
  <c r="M1832" i="7"/>
  <c r="N1832" i="7"/>
  <c r="O1832" i="7"/>
  <c r="P1832" i="7"/>
  <c r="L1833" i="7"/>
  <c r="M1833" i="7"/>
  <c r="N1833" i="7"/>
  <c r="O1833" i="7"/>
  <c r="P1833" i="7"/>
  <c r="L1834" i="7"/>
  <c r="M1834" i="7"/>
  <c r="N1834" i="7"/>
  <c r="O1834" i="7"/>
  <c r="P1834" i="7"/>
  <c r="L1835" i="7"/>
  <c r="M1835" i="7"/>
  <c r="N1835" i="7"/>
  <c r="O1835" i="7"/>
  <c r="P1835" i="7"/>
  <c r="L1836" i="7"/>
  <c r="M1836" i="7"/>
  <c r="N1836" i="7"/>
  <c r="O1836" i="7"/>
  <c r="P1836" i="7"/>
  <c r="L1837" i="7"/>
  <c r="M1837" i="7"/>
  <c r="N1837" i="7"/>
  <c r="O1837" i="7"/>
  <c r="P1837" i="7"/>
  <c r="L1838" i="7"/>
  <c r="M1838" i="7"/>
  <c r="N1838" i="7"/>
  <c r="O1838" i="7"/>
  <c r="P1838" i="7"/>
  <c r="L1839" i="7"/>
  <c r="M1839" i="7"/>
  <c r="N1839" i="7"/>
  <c r="O1839" i="7"/>
  <c r="P1839" i="7"/>
  <c r="L1840" i="7"/>
  <c r="M1840" i="7"/>
  <c r="N1840" i="7"/>
  <c r="O1840" i="7"/>
  <c r="P1840" i="7"/>
  <c r="L1841" i="7"/>
  <c r="M1841" i="7"/>
  <c r="N1841" i="7"/>
  <c r="O1841" i="7"/>
  <c r="P1841" i="7"/>
  <c r="L1842" i="7"/>
  <c r="M1842" i="7"/>
  <c r="N1842" i="7"/>
  <c r="O1842" i="7"/>
  <c r="P1842" i="7"/>
  <c r="L1843" i="7"/>
  <c r="M1843" i="7"/>
  <c r="N1843" i="7"/>
  <c r="O1843" i="7"/>
  <c r="P1843" i="7"/>
  <c r="L1844" i="7"/>
  <c r="M1844" i="7"/>
  <c r="N1844" i="7"/>
  <c r="O1844" i="7"/>
  <c r="P1844" i="7"/>
  <c r="L1845" i="7"/>
  <c r="M1845" i="7"/>
  <c r="N1845" i="7"/>
  <c r="O1845" i="7"/>
  <c r="P1845" i="7"/>
  <c r="L1846" i="7"/>
  <c r="M1846" i="7"/>
  <c r="N1846" i="7"/>
  <c r="O1846" i="7"/>
  <c r="P1846" i="7"/>
  <c r="L1847" i="7"/>
  <c r="M1847" i="7"/>
  <c r="N1847" i="7"/>
  <c r="O1847" i="7"/>
  <c r="P1847" i="7"/>
  <c r="L1848" i="7"/>
  <c r="M1848" i="7"/>
  <c r="N1848" i="7"/>
  <c r="O1848" i="7"/>
  <c r="P1848" i="7"/>
  <c r="L1849" i="7"/>
  <c r="M1849" i="7"/>
  <c r="N1849" i="7"/>
  <c r="O1849" i="7"/>
  <c r="P1849" i="7"/>
  <c r="L1850" i="7"/>
  <c r="M1850" i="7"/>
  <c r="N1850" i="7"/>
  <c r="O1850" i="7"/>
  <c r="P1850" i="7"/>
  <c r="L1851" i="7"/>
  <c r="M1851" i="7"/>
  <c r="N1851" i="7"/>
  <c r="O1851" i="7"/>
  <c r="P1851" i="7"/>
  <c r="L1852" i="7"/>
  <c r="M1852" i="7"/>
  <c r="N1852" i="7"/>
  <c r="O1852" i="7"/>
  <c r="P1852" i="7"/>
  <c r="L1853" i="7"/>
  <c r="M1853" i="7"/>
  <c r="N1853" i="7"/>
  <c r="O1853" i="7"/>
  <c r="P1853" i="7"/>
  <c r="L1854" i="7"/>
  <c r="M1854" i="7"/>
  <c r="N1854" i="7"/>
  <c r="O1854" i="7"/>
  <c r="P1854" i="7"/>
  <c r="L1855" i="7"/>
  <c r="M1855" i="7"/>
  <c r="N1855" i="7"/>
  <c r="O1855" i="7"/>
  <c r="P1855" i="7"/>
  <c r="L1856" i="7"/>
  <c r="M1856" i="7"/>
  <c r="N1856" i="7"/>
  <c r="O1856" i="7"/>
  <c r="P1856" i="7"/>
  <c r="L1857" i="7"/>
  <c r="M1857" i="7"/>
  <c r="N1857" i="7"/>
  <c r="O1857" i="7"/>
  <c r="P1857" i="7"/>
  <c r="L1858" i="7"/>
  <c r="M1858" i="7"/>
  <c r="N1858" i="7"/>
  <c r="O1858" i="7"/>
  <c r="P1858" i="7"/>
  <c r="L1859" i="7"/>
  <c r="M1859" i="7"/>
  <c r="N1859" i="7"/>
  <c r="O1859" i="7"/>
  <c r="P1859" i="7"/>
  <c r="L1860" i="7"/>
  <c r="M1860" i="7"/>
  <c r="N1860" i="7"/>
  <c r="O1860" i="7"/>
  <c r="P1860" i="7"/>
  <c r="L1861" i="7"/>
  <c r="M1861" i="7"/>
  <c r="N1861" i="7"/>
  <c r="O1861" i="7"/>
  <c r="P1861" i="7"/>
  <c r="L1862" i="7"/>
  <c r="M1862" i="7"/>
  <c r="N1862" i="7"/>
  <c r="O1862" i="7"/>
  <c r="P1862" i="7"/>
  <c r="L1863" i="7"/>
  <c r="M1863" i="7"/>
  <c r="N1863" i="7"/>
  <c r="O1863" i="7"/>
  <c r="P1863" i="7"/>
  <c r="L1864" i="7"/>
  <c r="M1864" i="7"/>
  <c r="N1864" i="7"/>
  <c r="O1864" i="7"/>
  <c r="P1864" i="7"/>
  <c r="L1865" i="7"/>
  <c r="M1865" i="7"/>
  <c r="N1865" i="7"/>
  <c r="O1865" i="7"/>
  <c r="P1865" i="7"/>
  <c r="L1866" i="7"/>
  <c r="M1866" i="7"/>
  <c r="N1866" i="7"/>
  <c r="O1866" i="7"/>
  <c r="P1866" i="7"/>
  <c r="L1867" i="7"/>
  <c r="M1867" i="7"/>
  <c r="N1867" i="7"/>
  <c r="O1867" i="7"/>
  <c r="P1867" i="7"/>
  <c r="L1868" i="7"/>
  <c r="M1868" i="7"/>
  <c r="N1868" i="7"/>
  <c r="O1868" i="7"/>
  <c r="P1868" i="7"/>
  <c r="L1869" i="7"/>
  <c r="M1869" i="7"/>
  <c r="N1869" i="7"/>
  <c r="O1869" i="7"/>
  <c r="P1869" i="7"/>
  <c r="L1870" i="7"/>
  <c r="M1870" i="7"/>
  <c r="N1870" i="7"/>
  <c r="O1870" i="7"/>
  <c r="P1870" i="7"/>
  <c r="L1871" i="7"/>
  <c r="M1871" i="7"/>
  <c r="N1871" i="7"/>
  <c r="O1871" i="7"/>
  <c r="P1871" i="7"/>
  <c r="L1872" i="7"/>
  <c r="M1872" i="7"/>
  <c r="N1872" i="7"/>
  <c r="O1872" i="7"/>
  <c r="P1872" i="7"/>
  <c r="L1873" i="7"/>
  <c r="M1873" i="7"/>
  <c r="N1873" i="7"/>
  <c r="O1873" i="7"/>
  <c r="P1873" i="7"/>
  <c r="L1102" i="7"/>
  <c r="M1102" i="7"/>
  <c r="N1102" i="7"/>
  <c r="O1102" i="7"/>
  <c r="P1102" i="7"/>
  <c r="L1103" i="7"/>
  <c r="M1103" i="7"/>
  <c r="N1103" i="7"/>
  <c r="O1103" i="7"/>
  <c r="P1103" i="7"/>
  <c r="L1104" i="7"/>
  <c r="M1104" i="7"/>
  <c r="N1104" i="7"/>
  <c r="O1104" i="7"/>
  <c r="P1104" i="7"/>
  <c r="L1105" i="7"/>
  <c r="M1105" i="7"/>
  <c r="N1105" i="7"/>
  <c r="O1105" i="7"/>
  <c r="P1105" i="7"/>
  <c r="L1106" i="7"/>
  <c r="M1106" i="7"/>
  <c r="N1106" i="7"/>
  <c r="O1106" i="7"/>
  <c r="P1106" i="7"/>
  <c r="L1107" i="7"/>
  <c r="M1107" i="7"/>
  <c r="N1107" i="7"/>
  <c r="O1107" i="7"/>
  <c r="P1107" i="7"/>
  <c r="L1108" i="7"/>
  <c r="M1108" i="7"/>
  <c r="N1108" i="7"/>
  <c r="O1108" i="7"/>
  <c r="P1108" i="7"/>
  <c r="L1109" i="7"/>
  <c r="M1109" i="7"/>
  <c r="N1109" i="7"/>
  <c r="O1109" i="7"/>
  <c r="P1109" i="7"/>
  <c r="L1110" i="7"/>
  <c r="M1110" i="7"/>
  <c r="N1110" i="7"/>
  <c r="O1110" i="7"/>
  <c r="P1110" i="7"/>
  <c r="L1111" i="7"/>
  <c r="M1111" i="7"/>
  <c r="N1111" i="7"/>
  <c r="O1111" i="7"/>
  <c r="P1111" i="7"/>
  <c r="L1112" i="7"/>
  <c r="M1112" i="7"/>
  <c r="N1112" i="7"/>
  <c r="O1112" i="7"/>
  <c r="P1112" i="7"/>
  <c r="L1113" i="7"/>
  <c r="M1113" i="7"/>
  <c r="N1113" i="7"/>
  <c r="O1113" i="7"/>
  <c r="P1113" i="7"/>
  <c r="L1114" i="7"/>
  <c r="M1114" i="7"/>
  <c r="N1114" i="7"/>
  <c r="O1114" i="7"/>
  <c r="P1114" i="7"/>
  <c r="L1115" i="7"/>
  <c r="M1115" i="7"/>
  <c r="N1115" i="7"/>
  <c r="O1115" i="7"/>
  <c r="P1115" i="7"/>
  <c r="L1116" i="7"/>
  <c r="M1116" i="7"/>
  <c r="N1116" i="7"/>
  <c r="O1116" i="7"/>
  <c r="P1116" i="7"/>
  <c r="L1117" i="7"/>
  <c r="M1117" i="7"/>
  <c r="N1117" i="7"/>
  <c r="O1117" i="7"/>
  <c r="P1117" i="7"/>
  <c r="L1118" i="7"/>
  <c r="M1118" i="7"/>
  <c r="N1118" i="7"/>
  <c r="O1118" i="7"/>
  <c r="P1118" i="7"/>
  <c r="L1119" i="7"/>
  <c r="M1119" i="7"/>
  <c r="N1119" i="7"/>
  <c r="O1119" i="7"/>
  <c r="P1119" i="7"/>
  <c r="L1120" i="7"/>
  <c r="M1120" i="7"/>
  <c r="N1120" i="7"/>
  <c r="O1120" i="7"/>
  <c r="P1120" i="7"/>
  <c r="L1121" i="7"/>
  <c r="M1121" i="7"/>
  <c r="N1121" i="7"/>
  <c r="O1121" i="7"/>
  <c r="P1121" i="7"/>
  <c r="L1122" i="7"/>
  <c r="M1122" i="7"/>
  <c r="N1122" i="7"/>
  <c r="O1122" i="7"/>
  <c r="P1122" i="7"/>
  <c r="L1123" i="7"/>
  <c r="M1123" i="7"/>
  <c r="N1123" i="7"/>
  <c r="O1123" i="7"/>
  <c r="P1123" i="7"/>
  <c r="L1124" i="7"/>
  <c r="M1124" i="7"/>
  <c r="N1124" i="7"/>
  <c r="O1124" i="7"/>
  <c r="P1124" i="7"/>
  <c r="L1125" i="7"/>
  <c r="M1125" i="7"/>
  <c r="N1125" i="7"/>
  <c r="O1125" i="7"/>
  <c r="P1125" i="7"/>
  <c r="L1126" i="7"/>
  <c r="M1126" i="7"/>
  <c r="N1126" i="7"/>
  <c r="O1126" i="7"/>
  <c r="P1126" i="7"/>
  <c r="L1127" i="7"/>
  <c r="M1127" i="7"/>
  <c r="N1127" i="7"/>
  <c r="O1127" i="7"/>
  <c r="P1127" i="7"/>
  <c r="L1128" i="7"/>
  <c r="M1128" i="7"/>
  <c r="N1128" i="7"/>
  <c r="O1128" i="7"/>
  <c r="P1128" i="7"/>
  <c r="L1129" i="7"/>
  <c r="M1129" i="7"/>
  <c r="N1129" i="7"/>
  <c r="O1129" i="7"/>
  <c r="P1129" i="7"/>
  <c r="L1130" i="7"/>
  <c r="M1130" i="7"/>
  <c r="N1130" i="7"/>
  <c r="O1130" i="7"/>
  <c r="P1130" i="7"/>
  <c r="L1131" i="7"/>
  <c r="M1131" i="7"/>
  <c r="N1131" i="7"/>
  <c r="O1131" i="7"/>
  <c r="P1131" i="7"/>
  <c r="L1132" i="7"/>
  <c r="M1132" i="7"/>
  <c r="N1132" i="7"/>
  <c r="O1132" i="7"/>
  <c r="P1132" i="7"/>
  <c r="L1133" i="7"/>
  <c r="M1133" i="7"/>
  <c r="N1133" i="7"/>
  <c r="O1133" i="7"/>
  <c r="P1133" i="7"/>
  <c r="L1134" i="7"/>
  <c r="M1134" i="7"/>
  <c r="N1134" i="7"/>
  <c r="O1134" i="7"/>
  <c r="P1134" i="7"/>
  <c r="L1135" i="7"/>
  <c r="M1135" i="7"/>
  <c r="N1135" i="7"/>
  <c r="O1135" i="7"/>
  <c r="P1135" i="7"/>
  <c r="L1136" i="7"/>
  <c r="M1136" i="7"/>
  <c r="N1136" i="7"/>
  <c r="O1136" i="7"/>
  <c r="P1136" i="7"/>
  <c r="L1137" i="7"/>
  <c r="M1137" i="7"/>
  <c r="N1137" i="7"/>
  <c r="O1137" i="7"/>
  <c r="P1137" i="7"/>
  <c r="L1138" i="7"/>
  <c r="M1138" i="7"/>
  <c r="N1138" i="7"/>
  <c r="O1138" i="7"/>
  <c r="P1138" i="7"/>
  <c r="L1139" i="7"/>
  <c r="M1139" i="7"/>
  <c r="N1139" i="7"/>
  <c r="O1139" i="7"/>
  <c r="P1139" i="7"/>
  <c r="L1140" i="7"/>
  <c r="M1140" i="7"/>
  <c r="N1140" i="7"/>
  <c r="O1140" i="7"/>
  <c r="P1140" i="7"/>
  <c r="L1141" i="7"/>
  <c r="M1141" i="7"/>
  <c r="N1141" i="7"/>
  <c r="O1141" i="7"/>
  <c r="P1141" i="7"/>
  <c r="L1142" i="7"/>
  <c r="M1142" i="7"/>
  <c r="N1142" i="7"/>
  <c r="O1142" i="7"/>
  <c r="P1142" i="7"/>
  <c r="L1143" i="7"/>
  <c r="M1143" i="7"/>
  <c r="N1143" i="7"/>
  <c r="O1143" i="7"/>
  <c r="P1143" i="7"/>
  <c r="L1144" i="7"/>
  <c r="M1144" i="7"/>
  <c r="N1144" i="7"/>
  <c r="O1144" i="7"/>
  <c r="P1144" i="7"/>
  <c r="L1145" i="7"/>
  <c r="M1145" i="7"/>
  <c r="N1145" i="7"/>
  <c r="O1145" i="7"/>
  <c r="P1145" i="7"/>
  <c r="L1146" i="7"/>
  <c r="M1146" i="7"/>
  <c r="N1146" i="7"/>
  <c r="O1146" i="7"/>
  <c r="P1146" i="7"/>
  <c r="L1147" i="7"/>
  <c r="M1147" i="7"/>
  <c r="N1147" i="7"/>
  <c r="O1147" i="7"/>
  <c r="P1147" i="7"/>
  <c r="L1148" i="7"/>
  <c r="M1148" i="7"/>
  <c r="N1148" i="7"/>
  <c r="O1148" i="7"/>
  <c r="P1148" i="7"/>
  <c r="L1149" i="7"/>
  <c r="M1149" i="7"/>
  <c r="N1149" i="7"/>
  <c r="O1149" i="7"/>
  <c r="P1149" i="7"/>
  <c r="L1150" i="7"/>
  <c r="M1150" i="7"/>
  <c r="N1150" i="7"/>
  <c r="O1150" i="7"/>
  <c r="P1150" i="7"/>
  <c r="L1151" i="7"/>
  <c r="M1151" i="7"/>
  <c r="N1151" i="7"/>
  <c r="O1151" i="7"/>
  <c r="P1151" i="7"/>
  <c r="L1152" i="7"/>
  <c r="M1152" i="7"/>
  <c r="N1152" i="7"/>
  <c r="O1152" i="7"/>
  <c r="P1152" i="7"/>
  <c r="L1153" i="7"/>
  <c r="M1153" i="7"/>
  <c r="N1153" i="7"/>
  <c r="O1153" i="7"/>
  <c r="P1153" i="7"/>
  <c r="L1154" i="7"/>
  <c r="M1154" i="7"/>
  <c r="N1154" i="7"/>
  <c r="O1154" i="7"/>
  <c r="P1154" i="7"/>
  <c r="L1155" i="7"/>
  <c r="M1155" i="7"/>
  <c r="N1155" i="7"/>
  <c r="O1155" i="7"/>
  <c r="P1155" i="7"/>
  <c r="L1156" i="7"/>
  <c r="M1156" i="7"/>
  <c r="N1156" i="7"/>
  <c r="O1156" i="7"/>
  <c r="P1156" i="7"/>
  <c r="L1157" i="7"/>
  <c r="M1157" i="7"/>
  <c r="N1157" i="7"/>
  <c r="O1157" i="7"/>
  <c r="P1157" i="7"/>
  <c r="L1158" i="7"/>
  <c r="M1158" i="7"/>
  <c r="N1158" i="7"/>
  <c r="O1158" i="7"/>
  <c r="P1158" i="7"/>
  <c r="L1159" i="7"/>
  <c r="M1159" i="7"/>
  <c r="N1159" i="7"/>
  <c r="O1159" i="7"/>
  <c r="P1159" i="7"/>
  <c r="L1160" i="7"/>
  <c r="M1160" i="7"/>
  <c r="N1160" i="7"/>
  <c r="O1160" i="7"/>
  <c r="P1160" i="7"/>
  <c r="L1161" i="7"/>
  <c r="M1161" i="7"/>
  <c r="N1161" i="7"/>
  <c r="O1161" i="7"/>
  <c r="P1161" i="7"/>
  <c r="L1162" i="7"/>
  <c r="M1162" i="7"/>
  <c r="N1162" i="7"/>
  <c r="O1162" i="7"/>
  <c r="P1162" i="7"/>
  <c r="L1163" i="7"/>
  <c r="M1163" i="7"/>
  <c r="N1163" i="7"/>
  <c r="O1163" i="7"/>
  <c r="P1163" i="7"/>
  <c r="L1164" i="7"/>
  <c r="M1164" i="7"/>
  <c r="N1164" i="7"/>
  <c r="O1164" i="7"/>
  <c r="P1164" i="7"/>
  <c r="L1165" i="7"/>
  <c r="M1165" i="7"/>
  <c r="N1165" i="7"/>
  <c r="O1165" i="7"/>
  <c r="P1165" i="7"/>
  <c r="L1166" i="7"/>
  <c r="M1166" i="7"/>
  <c r="N1166" i="7"/>
  <c r="O1166" i="7"/>
  <c r="P1166" i="7"/>
  <c r="L1167" i="7"/>
  <c r="M1167" i="7"/>
  <c r="N1167" i="7"/>
  <c r="O1167" i="7"/>
  <c r="P1167" i="7"/>
  <c r="L1168" i="7"/>
  <c r="M1168" i="7"/>
  <c r="N1168" i="7"/>
  <c r="O1168" i="7"/>
  <c r="P1168" i="7"/>
  <c r="L1169" i="7"/>
  <c r="M1169" i="7"/>
  <c r="N1169" i="7"/>
  <c r="O1169" i="7"/>
  <c r="P1169" i="7"/>
  <c r="L1170" i="7"/>
  <c r="M1170" i="7"/>
  <c r="N1170" i="7"/>
  <c r="O1170" i="7"/>
  <c r="P1170" i="7"/>
  <c r="L1171" i="7"/>
  <c r="M1171" i="7"/>
  <c r="N1171" i="7"/>
  <c r="O1171" i="7"/>
  <c r="P1171" i="7"/>
  <c r="L1172" i="7"/>
  <c r="M1172" i="7"/>
  <c r="N1172" i="7"/>
  <c r="O1172" i="7"/>
  <c r="P1172" i="7"/>
  <c r="L1173" i="7"/>
  <c r="M1173" i="7"/>
  <c r="N1173" i="7"/>
  <c r="O1173" i="7"/>
  <c r="P1173" i="7"/>
  <c r="L1174" i="7"/>
  <c r="M1174" i="7"/>
  <c r="N1174" i="7"/>
  <c r="O1174" i="7"/>
  <c r="P1174" i="7"/>
  <c r="L1175" i="7"/>
  <c r="M1175" i="7"/>
  <c r="N1175" i="7"/>
  <c r="O1175" i="7"/>
  <c r="P1175" i="7"/>
  <c r="L1176" i="7"/>
  <c r="M1176" i="7"/>
  <c r="N1176" i="7"/>
  <c r="O1176" i="7"/>
  <c r="P1176" i="7"/>
  <c r="L1177" i="7"/>
  <c r="M1177" i="7"/>
  <c r="N1177" i="7"/>
  <c r="O1177" i="7"/>
  <c r="P1177" i="7"/>
  <c r="L1178" i="7"/>
  <c r="M1178" i="7"/>
  <c r="N1178" i="7"/>
  <c r="O1178" i="7"/>
  <c r="P1178" i="7"/>
  <c r="L1179" i="7"/>
  <c r="M1179" i="7"/>
  <c r="N1179" i="7"/>
  <c r="O1179" i="7"/>
  <c r="P1179" i="7"/>
  <c r="L1180" i="7"/>
  <c r="M1180" i="7"/>
  <c r="N1180" i="7"/>
  <c r="O1180" i="7"/>
  <c r="P1180" i="7"/>
  <c r="L1181" i="7"/>
  <c r="M1181" i="7"/>
  <c r="N1181" i="7"/>
  <c r="O1181" i="7"/>
  <c r="P1181" i="7"/>
  <c r="L1182" i="7"/>
  <c r="M1182" i="7"/>
  <c r="N1182" i="7"/>
  <c r="O1182" i="7"/>
  <c r="P1182" i="7"/>
  <c r="L1183" i="7"/>
  <c r="M1183" i="7"/>
  <c r="N1183" i="7"/>
  <c r="O1183" i="7"/>
  <c r="P1183" i="7"/>
  <c r="L1184" i="7"/>
  <c r="M1184" i="7"/>
  <c r="N1184" i="7"/>
  <c r="O1184" i="7"/>
  <c r="P1184" i="7"/>
  <c r="L1185" i="7"/>
  <c r="M1185" i="7"/>
  <c r="N1185" i="7"/>
  <c r="O1185" i="7"/>
  <c r="P1185" i="7"/>
  <c r="L1186" i="7"/>
  <c r="M1186" i="7"/>
  <c r="N1186" i="7"/>
  <c r="O1186" i="7"/>
  <c r="P1186" i="7"/>
  <c r="L1187" i="7"/>
  <c r="M1187" i="7"/>
  <c r="N1187" i="7"/>
  <c r="O1187" i="7"/>
  <c r="P1187" i="7"/>
  <c r="L1188" i="7"/>
  <c r="M1188" i="7"/>
  <c r="N1188" i="7"/>
  <c r="O1188" i="7"/>
  <c r="P1188" i="7"/>
  <c r="L1189" i="7"/>
  <c r="M1189" i="7"/>
  <c r="N1189" i="7"/>
  <c r="O1189" i="7"/>
  <c r="P1189" i="7"/>
  <c r="L1190" i="7"/>
  <c r="M1190" i="7"/>
  <c r="N1190" i="7"/>
  <c r="O1190" i="7"/>
  <c r="P1190" i="7"/>
  <c r="L1191" i="7"/>
  <c r="M1191" i="7"/>
  <c r="N1191" i="7"/>
  <c r="O1191" i="7"/>
  <c r="P1191" i="7"/>
  <c r="L1192" i="7"/>
  <c r="M1192" i="7"/>
  <c r="N1192" i="7"/>
  <c r="O1192" i="7"/>
  <c r="P1192" i="7"/>
  <c r="L1193" i="7"/>
  <c r="M1193" i="7"/>
  <c r="N1193" i="7"/>
  <c r="O1193" i="7"/>
  <c r="P1193" i="7"/>
  <c r="L1194" i="7"/>
  <c r="M1194" i="7"/>
  <c r="N1194" i="7"/>
  <c r="O1194" i="7"/>
  <c r="P1194" i="7"/>
  <c r="L1195" i="7"/>
  <c r="M1195" i="7"/>
  <c r="N1195" i="7"/>
  <c r="O1195" i="7"/>
  <c r="P1195" i="7"/>
  <c r="L1196" i="7"/>
  <c r="M1196" i="7"/>
  <c r="N1196" i="7"/>
  <c r="O1196" i="7"/>
  <c r="P1196" i="7"/>
  <c r="L1197" i="7"/>
  <c r="M1197" i="7"/>
  <c r="N1197" i="7"/>
  <c r="O1197" i="7"/>
  <c r="P1197" i="7"/>
  <c r="L1198" i="7"/>
  <c r="M1198" i="7"/>
  <c r="N1198" i="7"/>
  <c r="O1198" i="7"/>
  <c r="P1198" i="7"/>
  <c r="L1199" i="7"/>
  <c r="M1199" i="7"/>
  <c r="N1199" i="7"/>
  <c r="O1199" i="7"/>
  <c r="P1199" i="7"/>
  <c r="L1200" i="7"/>
  <c r="M1200" i="7"/>
  <c r="N1200" i="7"/>
  <c r="O1200" i="7"/>
  <c r="P1200" i="7"/>
  <c r="L1201" i="7"/>
  <c r="M1201" i="7"/>
  <c r="N1201" i="7"/>
  <c r="O1201" i="7"/>
  <c r="P1201" i="7"/>
  <c r="L1202" i="7"/>
  <c r="M1202" i="7"/>
  <c r="N1202" i="7"/>
  <c r="O1202" i="7"/>
  <c r="P1202" i="7"/>
  <c r="L1203" i="7"/>
  <c r="M1203" i="7"/>
  <c r="N1203" i="7"/>
  <c r="O1203" i="7"/>
  <c r="P1203" i="7"/>
  <c r="L1204" i="7"/>
  <c r="M1204" i="7"/>
  <c r="N1204" i="7"/>
  <c r="O1204" i="7"/>
  <c r="P1204" i="7"/>
  <c r="L1205" i="7"/>
  <c r="M1205" i="7"/>
  <c r="N1205" i="7"/>
  <c r="O1205" i="7"/>
  <c r="P1205" i="7"/>
  <c r="L1206" i="7"/>
  <c r="M1206" i="7"/>
  <c r="N1206" i="7"/>
  <c r="O1206" i="7"/>
  <c r="P1206" i="7"/>
  <c r="L1207" i="7"/>
  <c r="M1207" i="7"/>
  <c r="N1207" i="7"/>
  <c r="O1207" i="7"/>
  <c r="P1207" i="7"/>
  <c r="L1208" i="7"/>
  <c r="M1208" i="7"/>
  <c r="N1208" i="7"/>
  <c r="O1208" i="7"/>
  <c r="P1208" i="7"/>
  <c r="L1209" i="7"/>
  <c r="M1209" i="7"/>
  <c r="N1209" i="7"/>
  <c r="O1209" i="7"/>
  <c r="P1209" i="7"/>
  <c r="L1210" i="7"/>
  <c r="M1210" i="7"/>
  <c r="N1210" i="7"/>
  <c r="O1210" i="7"/>
  <c r="P1210" i="7"/>
  <c r="L1211" i="7"/>
  <c r="M1211" i="7"/>
  <c r="N1211" i="7"/>
  <c r="O1211" i="7"/>
  <c r="P1211" i="7"/>
  <c r="L1212" i="7"/>
  <c r="M1212" i="7"/>
  <c r="N1212" i="7"/>
  <c r="O1212" i="7"/>
  <c r="P1212" i="7"/>
  <c r="L1213" i="7"/>
  <c r="M1213" i="7"/>
  <c r="N1213" i="7"/>
  <c r="O1213" i="7"/>
  <c r="P1213" i="7"/>
  <c r="L1214" i="7"/>
  <c r="M1214" i="7"/>
  <c r="N1214" i="7"/>
  <c r="O1214" i="7"/>
  <c r="P1214" i="7"/>
  <c r="L1215" i="7"/>
  <c r="M1215" i="7"/>
  <c r="N1215" i="7"/>
  <c r="O1215" i="7"/>
  <c r="P1215" i="7"/>
  <c r="L1216" i="7"/>
  <c r="M1216" i="7"/>
  <c r="N1216" i="7"/>
  <c r="O1216" i="7"/>
  <c r="P1216" i="7"/>
  <c r="L1217" i="7"/>
  <c r="M1217" i="7"/>
  <c r="N1217" i="7"/>
  <c r="O1217" i="7"/>
  <c r="P1217" i="7"/>
  <c r="L1218" i="7"/>
  <c r="M1218" i="7"/>
  <c r="N1218" i="7"/>
  <c r="O1218" i="7"/>
  <c r="P1218" i="7"/>
  <c r="L1219" i="7"/>
  <c r="M1219" i="7"/>
  <c r="N1219" i="7"/>
  <c r="O1219" i="7"/>
  <c r="P1219" i="7"/>
  <c r="L1220" i="7"/>
  <c r="M1220" i="7"/>
  <c r="N1220" i="7"/>
  <c r="O1220" i="7"/>
  <c r="P1220" i="7"/>
  <c r="L1221" i="7"/>
  <c r="M1221" i="7"/>
  <c r="N1221" i="7"/>
  <c r="O1221" i="7"/>
  <c r="P1221" i="7"/>
  <c r="L1222" i="7"/>
  <c r="M1222" i="7"/>
  <c r="N1222" i="7"/>
  <c r="O1222" i="7"/>
  <c r="P1222" i="7"/>
  <c r="L1223" i="7"/>
  <c r="M1223" i="7"/>
  <c r="N1223" i="7"/>
  <c r="O1223" i="7"/>
  <c r="P1223" i="7"/>
  <c r="L1224" i="7"/>
  <c r="M1224" i="7"/>
  <c r="N1224" i="7"/>
  <c r="O1224" i="7"/>
  <c r="P1224" i="7"/>
  <c r="L1225" i="7"/>
  <c r="M1225" i="7"/>
  <c r="N1225" i="7"/>
  <c r="O1225" i="7"/>
  <c r="P1225" i="7"/>
  <c r="L1226" i="7"/>
  <c r="M1226" i="7"/>
  <c r="N1226" i="7"/>
  <c r="O1226" i="7"/>
  <c r="P1226" i="7"/>
  <c r="L1227" i="7"/>
  <c r="M1227" i="7"/>
  <c r="N1227" i="7"/>
  <c r="O1227" i="7"/>
  <c r="P1227" i="7"/>
  <c r="L1228" i="7"/>
  <c r="M1228" i="7"/>
  <c r="N1228" i="7"/>
  <c r="O1228" i="7"/>
  <c r="P1228" i="7"/>
  <c r="L1229" i="7"/>
  <c r="M1229" i="7"/>
  <c r="N1229" i="7"/>
  <c r="O1229" i="7"/>
  <c r="P1229" i="7"/>
  <c r="L1230" i="7"/>
  <c r="M1230" i="7"/>
  <c r="N1230" i="7"/>
  <c r="O1230" i="7"/>
  <c r="P1230" i="7"/>
  <c r="L1231" i="7"/>
  <c r="M1231" i="7"/>
  <c r="N1231" i="7"/>
  <c r="O1231" i="7"/>
  <c r="P1231" i="7"/>
  <c r="L1232" i="7"/>
  <c r="M1232" i="7"/>
  <c r="N1232" i="7"/>
  <c r="O1232" i="7"/>
  <c r="P1232" i="7"/>
  <c r="L1233" i="7"/>
  <c r="M1233" i="7"/>
  <c r="N1233" i="7"/>
  <c r="O1233" i="7"/>
  <c r="P1233" i="7"/>
  <c r="L1234" i="7"/>
  <c r="M1234" i="7"/>
  <c r="N1234" i="7"/>
  <c r="O1234" i="7"/>
  <c r="P1234" i="7"/>
  <c r="L1235" i="7"/>
  <c r="M1235" i="7"/>
  <c r="N1235" i="7"/>
  <c r="O1235" i="7"/>
  <c r="P1235" i="7"/>
  <c r="L1236" i="7"/>
  <c r="M1236" i="7"/>
  <c r="N1236" i="7"/>
  <c r="O1236" i="7"/>
  <c r="P1236" i="7"/>
  <c r="L1237" i="7"/>
  <c r="M1237" i="7"/>
  <c r="N1237" i="7"/>
  <c r="O1237" i="7"/>
  <c r="P1237" i="7"/>
  <c r="L1238" i="7"/>
  <c r="M1238" i="7"/>
  <c r="N1238" i="7"/>
  <c r="O1238" i="7"/>
  <c r="P1238" i="7"/>
  <c r="L1239" i="7"/>
  <c r="M1239" i="7"/>
  <c r="N1239" i="7"/>
  <c r="O1239" i="7"/>
  <c r="P1239" i="7"/>
  <c r="L1240" i="7"/>
  <c r="M1240" i="7"/>
  <c r="N1240" i="7"/>
  <c r="O1240" i="7"/>
  <c r="P1240" i="7"/>
  <c r="L1241" i="7"/>
  <c r="M1241" i="7"/>
  <c r="N1241" i="7"/>
  <c r="O1241" i="7"/>
  <c r="P1241" i="7"/>
  <c r="L1242" i="7"/>
  <c r="M1242" i="7"/>
  <c r="N1242" i="7"/>
  <c r="O1242" i="7"/>
  <c r="P1242" i="7"/>
  <c r="L1243" i="7"/>
  <c r="M1243" i="7"/>
  <c r="N1243" i="7"/>
  <c r="O1243" i="7"/>
  <c r="P1243" i="7"/>
  <c r="L1244" i="7"/>
  <c r="M1244" i="7"/>
  <c r="N1244" i="7"/>
  <c r="O1244" i="7"/>
  <c r="P1244" i="7"/>
  <c r="L1245" i="7"/>
  <c r="M1245" i="7"/>
  <c r="N1245" i="7"/>
  <c r="O1245" i="7"/>
  <c r="P1245" i="7"/>
  <c r="L1246" i="7"/>
  <c r="M1246" i="7"/>
  <c r="N1246" i="7"/>
  <c r="O1246" i="7"/>
  <c r="P1246" i="7"/>
  <c r="L1247" i="7"/>
  <c r="M1247" i="7"/>
  <c r="N1247" i="7"/>
  <c r="O1247" i="7"/>
  <c r="P1247" i="7"/>
  <c r="L1248" i="7"/>
  <c r="M1248" i="7"/>
  <c r="N1248" i="7"/>
  <c r="O1248" i="7"/>
  <c r="P1248" i="7"/>
  <c r="L1249" i="7"/>
  <c r="M1249" i="7"/>
  <c r="N1249" i="7"/>
  <c r="O1249" i="7"/>
  <c r="P1249" i="7"/>
  <c r="L1250" i="7"/>
  <c r="M1250" i="7"/>
  <c r="N1250" i="7"/>
  <c r="O1250" i="7"/>
  <c r="P1250" i="7"/>
  <c r="L1251" i="7"/>
  <c r="M1251" i="7"/>
  <c r="N1251" i="7"/>
  <c r="O1251" i="7"/>
  <c r="P1251" i="7"/>
  <c r="L1252" i="7"/>
  <c r="M1252" i="7"/>
  <c r="N1252" i="7"/>
  <c r="O1252" i="7"/>
  <c r="P1252" i="7"/>
  <c r="L1253" i="7"/>
  <c r="M1253" i="7"/>
  <c r="N1253" i="7"/>
  <c r="O1253" i="7"/>
  <c r="P1253" i="7"/>
  <c r="L1254" i="7"/>
  <c r="M1254" i="7"/>
  <c r="N1254" i="7"/>
  <c r="O1254" i="7"/>
  <c r="P1254" i="7"/>
  <c r="L1255" i="7"/>
  <c r="M1255" i="7"/>
  <c r="N1255" i="7"/>
  <c r="O1255" i="7"/>
  <c r="P1255" i="7"/>
  <c r="L1256" i="7"/>
  <c r="M1256" i="7"/>
  <c r="N1256" i="7"/>
  <c r="O1256" i="7"/>
  <c r="P1256" i="7"/>
  <c r="L1257" i="7"/>
  <c r="M1257" i="7"/>
  <c r="N1257" i="7"/>
  <c r="O1257" i="7"/>
  <c r="P1257" i="7"/>
  <c r="L1258" i="7"/>
  <c r="M1258" i="7"/>
  <c r="N1258" i="7"/>
  <c r="O1258" i="7"/>
  <c r="P1258" i="7"/>
  <c r="L1259" i="7"/>
  <c r="M1259" i="7"/>
  <c r="N1259" i="7"/>
  <c r="O1259" i="7"/>
  <c r="P1259" i="7"/>
  <c r="L1260" i="7"/>
  <c r="M1260" i="7"/>
  <c r="N1260" i="7"/>
  <c r="O1260" i="7"/>
  <c r="P1260" i="7"/>
  <c r="L1261" i="7"/>
  <c r="M1261" i="7"/>
  <c r="N1261" i="7"/>
  <c r="O1261" i="7"/>
  <c r="P1261" i="7"/>
  <c r="L1262" i="7"/>
  <c r="M1262" i="7"/>
  <c r="N1262" i="7"/>
  <c r="O1262" i="7"/>
  <c r="P1262" i="7"/>
  <c r="L1263" i="7"/>
  <c r="M1263" i="7"/>
  <c r="N1263" i="7"/>
  <c r="O1263" i="7"/>
  <c r="P1263" i="7"/>
  <c r="L1264" i="7"/>
  <c r="M1264" i="7"/>
  <c r="N1264" i="7"/>
  <c r="O1264" i="7"/>
  <c r="P1264" i="7"/>
  <c r="L1265" i="7"/>
  <c r="M1265" i="7"/>
  <c r="N1265" i="7"/>
  <c r="O1265" i="7"/>
  <c r="P1265" i="7"/>
  <c r="L1266" i="7"/>
  <c r="M1266" i="7"/>
  <c r="N1266" i="7"/>
  <c r="O1266" i="7"/>
  <c r="P1266" i="7"/>
  <c r="L1267" i="7"/>
  <c r="M1267" i="7"/>
  <c r="N1267" i="7"/>
  <c r="O1267" i="7"/>
  <c r="P1267" i="7"/>
  <c r="L1268" i="7"/>
  <c r="M1268" i="7"/>
  <c r="N1268" i="7"/>
  <c r="O1268" i="7"/>
  <c r="P1268" i="7"/>
  <c r="L1269" i="7"/>
  <c r="M1269" i="7"/>
  <c r="N1269" i="7"/>
  <c r="O1269" i="7"/>
  <c r="P1269" i="7"/>
  <c r="L1270" i="7"/>
  <c r="M1270" i="7"/>
  <c r="N1270" i="7"/>
  <c r="O1270" i="7"/>
  <c r="P1270" i="7"/>
  <c r="L1271" i="7"/>
  <c r="M1271" i="7"/>
  <c r="N1271" i="7"/>
  <c r="O1271" i="7"/>
  <c r="P1271" i="7"/>
  <c r="L1272" i="7"/>
  <c r="M1272" i="7"/>
  <c r="N1272" i="7"/>
  <c r="O1272" i="7"/>
  <c r="P1272" i="7"/>
  <c r="L1273" i="7"/>
  <c r="M1273" i="7"/>
  <c r="N1273" i="7"/>
  <c r="O1273" i="7"/>
  <c r="P1273" i="7"/>
  <c r="L1274" i="7"/>
  <c r="M1274" i="7"/>
  <c r="N1274" i="7"/>
  <c r="O1274" i="7"/>
  <c r="P1274" i="7"/>
  <c r="L1275" i="7"/>
  <c r="M1275" i="7"/>
  <c r="N1275" i="7"/>
  <c r="O1275" i="7"/>
  <c r="P1275" i="7"/>
  <c r="L1276" i="7"/>
  <c r="M1276" i="7"/>
  <c r="N1276" i="7"/>
  <c r="O1276" i="7"/>
  <c r="P1276" i="7"/>
  <c r="L1277" i="7"/>
  <c r="M1277" i="7"/>
  <c r="N1277" i="7"/>
  <c r="O1277" i="7"/>
  <c r="P1277" i="7"/>
  <c r="L1278" i="7"/>
  <c r="M1278" i="7"/>
  <c r="N1278" i="7"/>
  <c r="O1278" i="7"/>
  <c r="P1278" i="7"/>
  <c r="L1279" i="7"/>
  <c r="M1279" i="7"/>
  <c r="N1279" i="7"/>
  <c r="O1279" i="7"/>
  <c r="P1279" i="7"/>
  <c r="L1280" i="7"/>
  <c r="M1280" i="7"/>
  <c r="N1280" i="7"/>
  <c r="O1280" i="7"/>
  <c r="P1280" i="7"/>
  <c r="L1281" i="7"/>
  <c r="M1281" i="7"/>
  <c r="N1281" i="7"/>
  <c r="O1281" i="7"/>
  <c r="P1281" i="7"/>
  <c r="L1282" i="7"/>
  <c r="M1282" i="7"/>
  <c r="N1282" i="7"/>
  <c r="O1282" i="7"/>
  <c r="P1282" i="7"/>
  <c r="L1283" i="7"/>
  <c r="M1283" i="7"/>
  <c r="N1283" i="7"/>
  <c r="O1283" i="7"/>
  <c r="P1283" i="7"/>
  <c r="L1284" i="7"/>
  <c r="M1284" i="7"/>
  <c r="N1284" i="7"/>
  <c r="O1284" i="7"/>
  <c r="P1284" i="7"/>
  <c r="L1285" i="7"/>
  <c r="M1285" i="7"/>
  <c r="N1285" i="7"/>
  <c r="O1285" i="7"/>
  <c r="P1285" i="7"/>
  <c r="L1286" i="7"/>
  <c r="M1286" i="7"/>
  <c r="N1286" i="7"/>
  <c r="O1286" i="7"/>
  <c r="P1286" i="7"/>
  <c r="L1287" i="7"/>
  <c r="M1287" i="7"/>
  <c r="N1287" i="7"/>
  <c r="O1287" i="7"/>
  <c r="P1287" i="7"/>
  <c r="L1288" i="7"/>
  <c r="M1288" i="7"/>
  <c r="N1288" i="7"/>
  <c r="O1288" i="7"/>
  <c r="P1288" i="7"/>
  <c r="L1289" i="7"/>
  <c r="M1289" i="7"/>
  <c r="N1289" i="7"/>
  <c r="O1289" i="7"/>
  <c r="P1289" i="7"/>
  <c r="L1290" i="7"/>
  <c r="M1290" i="7"/>
  <c r="N1290" i="7"/>
  <c r="O1290" i="7"/>
  <c r="P1290" i="7"/>
  <c r="L1291" i="7"/>
  <c r="M1291" i="7"/>
  <c r="N1291" i="7"/>
  <c r="O1291" i="7"/>
  <c r="P1291" i="7"/>
  <c r="L1292" i="7"/>
  <c r="M1292" i="7"/>
  <c r="N1292" i="7"/>
  <c r="O1292" i="7"/>
  <c r="P1292" i="7"/>
  <c r="L1293" i="7"/>
  <c r="M1293" i="7"/>
  <c r="N1293" i="7"/>
  <c r="O1293" i="7"/>
  <c r="P1293" i="7"/>
  <c r="L1294" i="7"/>
  <c r="M1294" i="7"/>
  <c r="N1294" i="7"/>
  <c r="O1294" i="7"/>
  <c r="P1294" i="7"/>
  <c r="L1295" i="7"/>
  <c r="M1295" i="7"/>
  <c r="N1295" i="7"/>
  <c r="O1295" i="7"/>
  <c r="P1295" i="7"/>
  <c r="L1296" i="7"/>
  <c r="M1296" i="7"/>
  <c r="N1296" i="7"/>
  <c r="O1296" i="7"/>
  <c r="P1296" i="7"/>
  <c r="L1297" i="7"/>
  <c r="M1297" i="7"/>
  <c r="N1297" i="7"/>
  <c r="O1297" i="7"/>
  <c r="P1297" i="7"/>
  <c r="L1298" i="7"/>
  <c r="M1298" i="7"/>
  <c r="N1298" i="7"/>
  <c r="O1298" i="7"/>
  <c r="P1298" i="7"/>
  <c r="L1299" i="7"/>
  <c r="M1299" i="7"/>
  <c r="N1299" i="7"/>
  <c r="O1299" i="7"/>
  <c r="P1299" i="7"/>
  <c r="L1300" i="7"/>
  <c r="M1300" i="7"/>
  <c r="N1300" i="7"/>
  <c r="O1300" i="7"/>
  <c r="P1300" i="7"/>
  <c r="L1301" i="7"/>
  <c r="M1301" i="7"/>
  <c r="N1301" i="7"/>
  <c r="O1301" i="7"/>
  <c r="P1301" i="7"/>
  <c r="L1302" i="7"/>
  <c r="M1302" i="7"/>
  <c r="N1302" i="7"/>
  <c r="O1302" i="7"/>
  <c r="P1302" i="7"/>
  <c r="L1303" i="7"/>
  <c r="M1303" i="7"/>
  <c r="N1303" i="7"/>
  <c r="O1303" i="7"/>
  <c r="P1303" i="7"/>
  <c r="L1304" i="7"/>
  <c r="M1304" i="7"/>
  <c r="N1304" i="7"/>
  <c r="O1304" i="7"/>
  <c r="P1304" i="7"/>
  <c r="L1305" i="7"/>
  <c r="M1305" i="7"/>
  <c r="N1305" i="7"/>
  <c r="O1305" i="7"/>
  <c r="P1305" i="7"/>
  <c r="L1306" i="7"/>
  <c r="M1306" i="7"/>
  <c r="N1306" i="7"/>
  <c r="O1306" i="7"/>
  <c r="P1306" i="7"/>
  <c r="L1307" i="7"/>
  <c r="M1307" i="7"/>
  <c r="N1307" i="7"/>
  <c r="O1307" i="7"/>
  <c r="P1307" i="7"/>
  <c r="L1308" i="7"/>
  <c r="M1308" i="7"/>
  <c r="N1308" i="7"/>
  <c r="O1308" i="7"/>
  <c r="P1308" i="7"/>
  <c r="L1309" i="7"/>
  <c r="M1309" i="7"/>
  <c r="N1309" i="7"/>
  <c r="O1309" i="7"/>
  <c r="P1309" i="7"/>
  <c r="L1310" i="7"/>
  <c r="M1310" i="7"/>
  <c r="N1310" i="7"/>
  <c r="O1310" i="7"/>
  <c r="P1310" i="7"/>
  <c r="L1311" i="7"/>
  <c r="M1311" i="7"/>
  <c r="N1311" i="7"/>
  <c r="O1311" i="7"/>
  <c r="P1311" i="7"/>
  <c r="L1312" i="7"/>
  <c r="M1312" i="7"/>
  <c r="N1312" i="7"/>
  <c r="O1312" i="7"/>
  <c r="P1312" i="7"/>
  <c r="L1313" i="7"/>
  <c r="M1313" i="7"/>
  <c r="N1313" i="7"/>
  <c r="O1313" i="7"/>
  <c r="P1313" i="7"/>
  <c r="L1314" i="7"/>
  <c r="M1314" i="7"/>
  <c r="N1314" i="7"/>
  <c r="O1314" i="7"/>
  <c r="P1314" i="7"/>
  <c r="L1315" i="7"/>
  <c r="M1315" i="7"/>
  <c r="N1315" i="7"/>
  <c r="O1315" i="7"/>
  <c r="P1315" i="7"/>
  <c r="L1316" i="7"/>
  <c r="M1316" i="7"/>
  <c r="N1316" i="7"/>
  <c r="O1316" i="7"/>
  <c r="P1316" i="7"/>
  <c r="L1317" i="7"/>
  <c r="M1317" i="7"/>
  <c r="N1317" i="7"/>
  <c r="O1317" i="7"/>
  <c r="P1317" i="7"/>
  <c r="L1318" i="7"/>
  <c r="M1318" i="7"/>
  <c r="N1318" i="7"/>
  <c r="O1318" i="7"/>
  <c r="P1318" i="7"/>
  <c r="L1319" i="7"/>
  <c r="M1319" i="7"/>
  <c r="N1319" i="7"/>
  <c r="O1319" i="7"/>
  <c r="P1319" i="7"/>
  <c r="L1320" i="7"/>
  <c r="M1320" i="7"/>
  <c r="N1320" i="7"/>
  <c r="O1320" i="7"/>
  <c r="P1320" i="7"/>
  <c r="L1321" i="7"/>
  <c r="M1321" i="7"/>
  <c r="N1321" i="7"/>
  <c r="O1321" i="7"/>
  <c r="P1321" i="7"/>
  <c r="L1322" i="7"/>
  <c r="M1322" i="7"/>
  <c r="N1322" i="7"/>
  <c r="O1322" i="7"/>
  <c r="P1322" i="7"/>
  <c r="L1323" i="7"/>
  <c r="M1323" i="7"/>
  <c r="N1323" i="7"/>
  <c r="O1323" i="7"/>
  <c r="P1323" i="7"/>
  <c r="L1324" i="7"/>
  <c r="M1324" i="7"/>
  <c r="N1324" i="7"/>
  <c r="O1324" i="7"/>
  <c r="P1324" i="7"/>
  <c r="L1325" i="7"/>
  <c r="M1325" i="7"/>
  <c r="N1325" i="7"/>
  <c r="O1325" i="7"/>
  <c r="P1325" i="7"/>
  <c r="L1326" i="7"/>
  <c r="M1326" i="7"/>
  <c r="N1326" i="7"/>
  <c r="O1326" i="7"/>
  <c r="P1326" i="7"/>
  <c r="L1327" i="7"/>
  <c r="M1327" i="7"/>
  <c r="N1327" i="7"/>
  <c r="O1327" i="7"/>
  <c r="P1327" i="7"/>
  <c r="L1328" i="7"/>
  <c r="M1328" i="7"/>
  <c r="N1328" i="7"/>
  <c r="O1328" i="7"/>
  <c r="P1328" i="7"/>
  <c r="L1329" i="7"/>
  <c r="M1329" i="7"/>
  <c r="N1329" i="7"/>
  <c r="O1329" i="7"/>
  <c r="P1329" i="7"/>
  <c r="L1330" i="7"/>
  <c r="M1330" i="7"/>
  <c r="N1330" i="7"/>
  <c r="O1330" i="7"/>
  <c r="P1330" i="7"/>
  <c r="L1331" i="7"/>
  <c r="M1331" i="7"/>
  <c r="N1331" i="7"/>
  <c r="O1331" i="7"/>
  <c r="P1331" i="7"/>
  <c r="L1332" i="7"/>
  <c r="M1332" i="7"/>
  <c r="N1332" i="7"/>
  <c r="O1332" i="7"/>
  <c r="P1332" i="7"/>
  <c r="L1333" i="7"/>
  <c r="M1333" i="7"/>
  <c r="N1333" i="7"/>
  <c r="O1333" i="7"/>
  <c r="P1333" i="7"/>
  <c r="L1334" i="7"/>
  <c r="M1334" i="7"/>
  <c r="N1334" i="7"/>
  <c r="O1334" i="7"/>
  <c r="P1334" i="7"/>
  <c r="L1335" i="7"/>
  <c r="M1335" i="7"/>
  <c r="N1335" i="7"/>
  <c r="O1335" i="7"/>
  <c r="P1335" i="7"/>
  <c r="L1336" i="7"/>
  <c r="M1336" i="7"/>
  <c r="N1336" i="7"/>
  <c r="O1336" i="7"/>
  <c r="P1336" i="7"/>
  <c r="L1337" i="7"/>
  <c r="M1337" i="7"/>
  <c r="N1337" i="7"/>
  <c r="O1337" i="7"/>
  <c r="P1337" i="7"/>
  <c r="L1338" i="7"/>
  <c r="M1338" i="7"/>
  <c r="N1338" i="7"/>
  <c r="O1338" i="7"/>
  <c r="P1338" i="7"/>
  <c r="L1339" i="7"/>
  <c r="M1339" i="7"/>
  <c r="N1339" i="7"/>
  <c r="O1339" i="7"/>
  <c r="P1339" i="7"/>
  <c r="L1340" i="7"/>
  <c r="M1340" i="7"/>
  <c r="N1340" i="7"/>
  <c r="O1340" i="7"/>
  <c r="P1340" i="7"/>
  <c r="L1341" i="7"/>
  <c r="M1341" i="7"/>
  <c r="N1341" i="7"/>
  <c r="O1341" i="7"/>
  <c r="P1341" i="7"/>
  <c r="L1342" i="7"/>
  <c r="M1342" i="7"/>
  <c r="N1342" i="7"/>
  <c r="O1342" i="7"/>
  <c r="P1342" i="7"/>
  <c r="L1343" i="7"/>
  <c r="M1343" i="7"/>
  <c r="N1343" i="7"/>
  <c r="O1343" i="7"/>
  <c r="P1343" i="7"/>
  <c r="L1344" i="7"/>
  <c r="M1344" i="7"/>
  <c r="N1344" i="7"/>
  <c r="O1344" i="7"/>
  <c r="P1344" i="7"/>
  <c r="L1345" i="7"/>
  <c r="M1345" i="7"/>
  <c r="N1345" i="7"/>
  <c r="O1345" i="7"/>
  <c r="P1345" i="7"/>
  <c r="L1346" i="7"/>
  <c r="M1346" i="7"/>
  <c r="N1346" i="7"/>
  <c r="O1346" i="7"/>
  <c r="P1346" i="7"/>
  <c r="L1347" i="7"/>
  <c r="M1347" i="7"/>
  <c r="N1347" i="7"/>
  <c r="O1347" i="7"/>
  <c r="P1347" i="7"/>
  <c r="L1348" i="7"/>
  <c r="M1348" i="7"/>
  <c r="N1348" i="7"/>
  <c r="O1348" i="7"/>
  <c r="P1348" i="7"/>
  <c r="L1349" i="7"/>
  <c r="M1349" i="7"/>
  <c r="N1349" i="7"/>
  <c r="O1349" i="7"/>
  <c r="P1349" i="7"/>
  <c r="L1350" i="7"/>
  <c r="M1350" i="7"/>
  <c r="N1350" i="7"/>
  <c r="O1350" i="7"/>
  <c r="P1350" i="7"/>
  <c r="L1351" i="7"/>
  <c r="M1351" i="7"/>
  <c r="N1351" i="7"/>
  <c r="O1351" i="7"/>
  <c r="P1351" i="7"/>
  <c r="L1352" i="7"/>
  <c r="M1352" i="7"/>
  <c r="N1352" i="7"/>
  <c r="O1352" i="7"/>
  <c r="P1352" i="7"/>
  <c r="L1353" i="7"/>
  <c r="M1353" i="7"/>
  <c r="N1353" i="7"/>
  <c r="O1353" i="7"/>
  <c r="P1353" i="7"/>
  <c r="L1354" i="7"/>
  <c r="M1354" i="7"/>
  <c r="N1354" i="7"/>
  <c r="O1354" i="7"/>
  <c r="P1354" i="7"/>
  <c r="L1355" i="7"/>
  <c r="M1355" i="7"/>
  <c r="N1355" i="7"/>
  <c r="O1355" i="7"/>
  <c r="P1355" i="7"/>
  <c r="L1356" i="7"/>
  <c r="M1356" i="7"/>
  <c r="N1356" i="7"/>
  <c r="O1356" i="7"/>
  <c r="P1356" i="7"/>
  <c r="L1357" i="7"/>
  <c r="M1357" i="7"/>
  <c r="N1357" i="7"/>
  <c r="O1357" i="7"/>
  <c r="P1357" i="7"/>
  <c r="L1358" i="7"/>
  <c r="M1358" i="7"/>
  <c r="N1358" i="7"/>
  <c r="O1358" i="7"/>
  <c r="P1358" i="7"/>
  <c r="L1359" i="7"/>
  <c r="M1359" i="7"/>
  <c r="N1359" i="7"/>
  <c r="O1359" i="7"/>
  <c r="P1359" i="7"/>
  <c r="L1360" i="7"/>
  <c r="M1360" i="7"/>
  <c r="N1360" i="7"/>
  <c r="O1360" i="7"/>
  <c r="P1360" i="7"/>
  <c r="L1361" i="7"/>
  <c r="M1361" i="7"/>
  <c r="N1361" i="7"/>
  <c r="O1361" i="7"/>
  <c r="P1361" i="7"/>
  <c r="L1362" i="7"/>
  <c r="M1362" i="7"/>
  <c r="N1362" i="7"/>
  <c r="O1362" i="7"/>
  <c r="P1362" i="7"/>
  <c r="L1363" i="7"/>
  <c r="M1363" i="7"/>
  <c r="N1363" i="7"/>
  <c r="O1363" i="7"/>
  <c r="P1363" i="7"/>
  <c r="L1364" i="7"/>
  <c r="M1364" i="7"/>
  <c r="N1364" i="7"/>
  <c r="O1364" i="7"/>
  <c r="P1364" i="7"/>
  <c r="L1365" i="7"/>
  <c r="M1365" i="7"/>
  <c r="N1365" i="7"/>
  <c r="O1365" i="7"/>
  <c r="P1365" i="7"/>
  <c r="L1366" i="7"/>
  <c r="M1366" i="7"/>
  <c r="N1366" i="7"/>
  <c r="O1366" i="7"/>
  <c r="P1366" i="7"/>
  <c r="L1367" i="7"/>
  <c r="M1367" i="7"/>
  <c r="N1367" i="7"/>
  <c r="O1367" i="7"/>
  <c r="P1367" i="7"/>
  <c r="L1368" i="7"/>
  <c r="M1368" i="7"/>
  <c r="N1368" i="7"/>
  <c r="O1368" i="7"/>
  <c r="P1368" i="7"/>
  <c r="L1369" i="7"/>
  <c r="M1369" i="7"/>
  <c r="N1369" i="7"/>
  <c r="O1369" i="7"/>
  <c r="P1369" i="7"/>
  <c r="L1370" i="7"/>
  <c r="M1370" i="7"/>
  <c r="N1370" i="7"/>
  <c r="O1370" i="7"/>
  <c r="P1370" i="7"/>
  <c r="L1371" i="7"/>
  <c r="M1371" i="7"/>
  <c r="N1371" i="7"/>
  <c r="O1371" i="7"/>
  <c r="P1371" i="7"/>
  <c r="L1372" i="7"/>
  <c r="M1372" i="7"/>
  <c r="N1372" i="7"/>
  <c r="O1372" i="7"/>
  <c r="P1372" i="7"/>
  <c r="L1373" i="7"/>
  <c r="M1373" i="7"/>
  <c r="N1373" i="7"/>
  <c r="O1373" i="7"/>
  <c r="P1373" i="7"/>
  <c r="L1374" i="7"/>
  <c r="M1374" i="7"/>
  <c r="N1374" i="7"/>
  <c r="O1374" i="7"/>
  <c r="P1374" i="7"/>
  <c r="L1375" i="7"/>
  <c r="M1375" i="7"/>
  <c r="N1375" i="7"/>
  <c r="O1375" i="7"/>
  <c r="P1375" i="7"/>
  <c r="L1376" i="7"/>
  <c r="M1376" i="7"/>
  <c r="N1376" i="7"/>
  <c r="O1376" i="7"/>
  <c r="P1376" i="7"/>
  <c r="L1377" i="7"/>
  <c r="M1377" i="7"/>
  <c r="N1377" i="7"/>
  <c r="O1377" i="7"/>
  <c r="P1377" i="7"/>
  <c r="L1378" i="7"/>
  <c r="M1378" i="7"/>
  <c r="N1378" i="7"/>
  <c r="O1378" i="7"/>
  <c r="P1378" i="7"/>
  <c r="L1379" i="7"/>
  <c r="M1379" i="7"/>
  <c r="N1379" i="7"/>
  <c r="O1379" i="7"/>
  <c r="P1379" i="7"/>
  <c r="L1380" i="7"/>
  <c r="M1380" i="7"/>
  <c r="N1380" i="7"/>
  <c r="O1380" i="7"/>
  <c r="P1380" i="7"/>
  <c r="L1381" i="7"/>
  <c r="M1381" i="7"/>
  <c r="N1381" i="7"/>
  <c r="O1381" i="7"/>
  <c r="P1381" i="7"/>
  <c r="L1382" i="7"/>
  <c r="M1382" i="7"/>
  <c r="N1382" i="7"/>
  <c r="O1382" i="7"/>
  <c r="P1382" i="7"/>
  <c r="L1383" i="7"/>
  <c r="M1383" i="7"/>
  <c r="N1383" i="7"/>
  <c r="O1383" i="7"/>
  <c r="P1383" i="7"/>
  <c r="L1384" i="7"/>
  <c r="M1384" i="7"/>
  <c r="N1384" i="7"/>
  <c r="O1384" i="7"/>
  <c r="P1384" i="7"/>
  <c r="L1385" i="7"/>
  <c r="M1385" i="7"/>
  <c r="N1385" i="7"/>
  <c r="O1385" i="7"/>
  <c r="P1385" i="7"/>
  <c r="L1386" i="7"/>
  <c r="M1386" i="7"/>
  <c r="N1386" i="7"/>
  <c r="O1386" i="7"/>
  <c r="P1386" i="7"/>
  <c r="L1387" i="7"/>
  <c r="M1387" i="7"/>
  <c r="N1387" i="7"/>
  <c r="O1387" i="7"/>
  <c r="P1387" i="7"/>
  <c r="L1388" i="7"/>
  <c r="M1388" i="7"/>
  <c r="N1388" i="7"/>
  <c r="O1388" i="7"/>
  <c r="P1388" i="7"/>
  <c r="L1389" i="7"/>
  <c r="M1389" i="7"/>
  <c r="N1389" i="7"/>
  <c r="O1389" i="7"/>
  <c r="P1389" i="7"/>
  <c r="L1390" i="7"/>
  <c r="M1390" i="7"/>
  <c r="N1390" i="7"/>
  <c r="O1390" i="7"/>
  <c r="P1390" i="7"/>
  <c r="L1391" i="7"/>
  <c r="M1391" i="7"/>
  <c r="N1391" i="7"/>
  <c r="O1391" i="7"/>
  <c r="P1391" i="7"/>
  <c r="P1101" i="7"/>
  <c r="O1101" i="7"/>
  <c r="N1101" i="7"/>
  <c r="M1101" i="7"/>
  <c r="L110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631"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4" i="7"/>
  <c r="J631" i="7"/>
  <c r="J1032" i="7"/>
  <c r="K1032" i="7"/>
  <c r="L1032" i="7"/>
  <c r="M1032" i="7"/>
  <c r="N1032" i="7"/>
  <c r="J1033" i="7"/>
  <c r="K1033" i="7"/>
  <c r="L1033" i="7"/>
  <c r="M1033" i="7"/>
  <c r="N1033" i="7"/>
  <c r="J1034" i="7"/>
  <c r="K1034" i="7"/>
  <c r="L1034" i="7"/>
  <c r="M1034" i="7"/>
  <c r="N1034" i="7"/>
  <c r="J1035" i="7"/>
  <c r="K1035" i="7"/>
  <c r="L1035" i="7"/>
  <c r="M1035" i="7"/>
  <c r="N1035" i="7"/>
  <c r="J1036" i="7"/>
  <c r="K1036" i="7"/>
  <c r="L1036" i="7"/>
  <c r="M1036" i="7"/>
  <c r="N1036" i="7"/>
  <c r="J1037" i="7"/>
  <c r="K1037" i="7"/>
  <c r="L1037" i="7"/>
  <c r="M1037" i="7"/>
  <c r="N1037" i="7"/>
  <c r="J1038" i="7"/>
  <c r="K1038" i="7"/>
  <c r="L1038" i="7"/>
  <c r="M1038" i="7"/>
  <c r="N1038" i="7"/>
  <c r="J1039" i="7"/>
  <c r="K1039" i="7"/>
  <c r="L1039" i="7"/>
  <c r="M1039" i="7"/>
  <c r="N1039" i="7"/>
  <c r="J1040" i="7"/>
  <c r="K1040" i="7"/>
  <c r="L1040" i="7"/>
  <c r="M1040" i="7"/>
  <c r="N1040" i="7"/>
  <c r="J1041" i="7"/>
  <c r="K1041" i="7"/>
  <c r="L1041" i="7"/>
  <c r="M1041" i="7"/>
  <c r="N1041" i="7"/>
  <c r="J1042" i="7"/>
  <c r="K1042" i="7"/>
  <c r="L1042" i="7"/>
  <c r="M1042" i="7"/>
  <c r="N1042" i="7"/>
  <c r="J1043" i="7"/>
  <c r="K1043" i="7"/>
  <c r="L1043" i="7"/>
  <c r="M1043" i="7"/>
  <c r="N1043" i="7"/>
  <c r="J1044" i="7"/>
  <c r="K1044" i="7"/>
  <c r="L1044" i="7"/>
  <c r="M1044" i="7"/>
  <c r="N1044" i="7"/>
  <c r="J1045" i="7"/>
  <c r="K1045" i="7"/>
  <c r="L1045" i="7"/>
  <c r="M1045" i="7"/>
  <c r="N1045" i="7"/>
  <c r="J1046" i="7"/>
  <c r="K1046" i="7"/>
  <c r="L1046" i="7"/>
  <c r="M1046" i="7"/>
  <c r="N1046" i="7"/>
  <c r="J1047" i="7"/>
  <c r="K1047" i="7"/>
  <c r="L1047" i="7"/>
  <c r="M1047" i="7"/>
  <c r="N1047" i="7"/>
  <c r="J1048" i="7"/>
  <c r="K1048" i="7"/>
  <c r="L1048" i="7"/>
  <c r="M1048" i="7"/>
  <c r="N1048" i="7"/>
  <c r="J1049" i="7"/>
  <c r="K1049" i="7"/>
  <c r="L1049" i="7"/>
  <c r="M1049" i="7"/>
  <c r="N1049" i="7"/>
  <c r="J1050" i="7"/>
  <c r="K1050" i="7"/>
  <c r="L1050" i="7"/>
  <c r="M1050" i="7"/>
  <c r="N1050" i="7"/>
  <c r="J1051" i="7"/>
  <c r="K1051" i="7"/>
  <c r="L1051" i="7"/>
  <c r="M1051" i="7"/>
  <c r="N1051" i="7"/>
  <c r="J1052" i="7"/>
  <c r="K1052" i="7"/>
  <c r="L1052" i="7"/>
  <c r="M1052" i="7"/>
  <c r="N1052" i="7"/>
  <c r="J1053" i="7"/>
  <c r="K1053" i="7"/>
  <c r="L1053" i="7"/>
  <c r="M1053" i="7"/>
  <c r="N1053" i="7"/>
  <c r="J1054" i="7"/>
  <c r="K1054" i="7"/>
  <c r="L1054" i="7"/>
  <c r="M1054" i="7"/>
  <c r="N1054" i="7"/>
  <c r="J1055" i="7"/>
  <c r="K1055" i="7"/>
  <c r="L1055" i="7"/>
  <c r="M1055" i="7"/>
  <c r="N1055" i="7"/>
  <c r="J1056" i="7"/>
  <c r="K1056" i="7"/>
  <c r="L1056" i="7"/>
  <c r="M1056" i="7"/>
  <c r="N1056" i="7"/>
  <c r="J1057" i="7"/>
  <c r="K1057" i="7"/>
  <c r="L1057" i="7"/>
  <c r="M1057" i="7"/>
  <c r="N1057" i="7"/>
  <c r="J1058" i="7"/>
  <c r="K1058" i="7"/>
  <c r="L1058" i="7"/>
  <c r="M1058" i="7"/>
  <c r="N1058" i="7"/>
  <c r="J1059" i="7"/>
  <c r="K1059" i="7"/>
  <c r="L1059" i="7"/>
  <c r="M1059" i="7"/>
  <c r="N1059" i="7"/>
  <c r="J1060" i="7"/>
  <c r="K1060" i="7"/>
  <c r="L1060" i="7"/>
  <c r="M1060" i="7"/>
  <c r="N1060" i="7"/>
  <c r="J1061" i="7"/>
  <c r="K1061" i="7"/>
  <c r="L1061" i="7"/>
  <c r="M1061" i="7"/>
  <c r="N1061" i="7"/>
  <c r="J1062" i="7"/>
  <c r="K1062" i="7"/>
  <c r="L1062" i="7"/>
  <c r="M1062" i="7"/>
  <c r="N1062" i="7"/>
  <c r="J1063" i="7"/>
  <c r="K1063" i="7"/>
  <c r="L1063" i="7"/>
  <c r="M1063" i="7"/>
  <c r="N1063" i="7"/>
  <c r="J1064" i="7"/>
  <c r="K1064" i="7"/>
  <c r="L1064" i="7"/>
  <c r="M1064" i="7"/>
  <c r="N1064" i="7"/>
  <c r="J1065" i="7"/>
  <c r="K1065" i="7"/>
  <c r="L1065" i="7"/>
  <c r="M1065" i="7"/>
  <c r="N1065" i="7"/>
  <c r="J1066" i="7"/>
  <c r="K1066" i="7"/>
  <c r="L1066" i="7"/>
  <c r="M1066" i="7"/>
  <c r="N1066" i="7"/>
  <c r="J1067" i="7"/>
  <c r="K1067" i="7"/>
  <c r="L1067" i="7"/>
  <c r="M1067" i="7"/>
  <c r="N1067" i="7"/>
  <c r="J1068" i="7"/>
  <c r="K1068" i="7"/>
  <c r="L1068" i="7"/>
  <c r="M1068" i="7"/>
  <c r="N1068" i="7"/>
  <c r="J1069" i="7"/>
  <c r="K1069" i="7"/>
  <c r="L1069" i="7"/>
  <c r="M1069" i="7"/>
  <c r="N1069" i="7"/>
  <c r="J1070" i="7"/>
  <c r="K1070" i="7"/>
  <c r="L1070" i="7"/>
  <c r="M1070" i="7"/>
  <c r="N1070" i="7"/>
  <c r="J1071" i="7"/>
  <c r="K1071" i="7"/>
  <c r="L1071" i="7"/>
  <c r="M1071" i="7"/>
  <c r="N1071" i="7"/>
  <c r="J1072" i="7"/>
  <c r="K1072" i="7"/>
  <c r="L1072" i="7"/>
  <c r="M1072" i="7"/>
  <c r="N1072" i="7"/>
  <c r="J1073" i="7"/>
  <c r="K1073" i="7"/>
  <c r="L1073" i="7"/>
  <c r="M1073" i="7"/>
  <c r="N1073" i="7"/>
  <c r="J1074" i="7"/>
  <c r="K1074" i="7"/>
  <c r="L1074" i="7"/>
  <c r="M1074" i="7"/>
  <c r="N1074" i="7"/>
  <c r="J1075" i="7"/>
  <c r="K1075" i="7"/>
  <c r="L1075" i="7"/>
  <c r="M1075" i="7"/>
  <c r="N1075" i="7"/>
  <c r="J1076" i="7"/>
  <c r="K1076" i="7"/>
  <c r="L1076" i="7"/>
  <c r="M1076" i="7"/>
  <c r="N1076" i="7"/>
  <c r="J1077" i="7"/>
  <c r="K1077" i="7"/>
  <c r="L1077" i="7"/>
  <c r="M1077" i="7"/>
  <c r="N1077" i="7"/>
  <c r="J1078" i="7"/>
  <c r="K1078" i="7"/>
  <c r="L1078" i="7"/>
  <c r="M1078" i="7"/>
  <c r="N1078" i="7"/>
  <c r="J1079" i="7"/>
  <c r="K1079" i="7"/>
  <c r="L1079" i="7"/>
  <c r="M1079" i="7"/>
  <c r="N1079" i="7"/>
  <c r="J1080" i="7"/>
  <c r="K1080" i="7"/>
  <c r="L1080" i="7"/>
  <c r="M1080" i="7"/>
  <c r="N1080" i="7"/>
  <c r="J1081" i="7"/>
  <c r="K1081" i="7"/>
  <c r="L1081" i="7"/>
  <c r="M1081" i="7"/>
  <c r="N1081" i="7"/>
  <c r="J1082" i="7"/>
  <c r="K1082" i="7"/>
  <c r="L1082" i="7"/>
  <c r="M1082" i="7"/>
  <c r="N1082" i="7"/>
  <c r="J1083" i="7"/>
  <c r="K1083" i="7"/>
  <c r="L1083" i="7"/>
  <c r="M1083" i="7"/>
  <c r="N1083" i="7"/>
  <c r="J1084" i="7"/>
  <c r="K1084" i="7"/>
  <c r="L1084" i="7"/>
  <c r="M1084" i="7"/>
  <c r="N1084" i="7"/>
  <c r="J1085" i="7"/>
  <c r="K1085" i="7"/>
  <c r="L1085" i="7"/>
  <c r="M1085" i="7"/>
  <c r="N1085" i="7"/>
  <c r="J1086" i="7"/>
  <c r="K1086" i="7"/>
  <c r="L1086" i="7"/>
  <c r="M1086" i="7"/>
  <c r="N1086" i="7"/>
  <c r="J1087" i="7"/>
  <c r="K1087" i="7"/>
  <c r="L1087" i="7"/>
  <c r="M1087" i="7"/>
  <c r="N1087" i="7"/>
  <c r="J1088" i="7"/>
  <c r="K1088" i="7"/>
  <c r="L1088" i="7"/>
  <c r="M1088" i="7"/>
  <c r="N1088" i="7"/>
  <c r="J1089" i="7"/>
  <c r="K1089" i="7"/>
  <c r="L1089" i="7"/>
  <c r="M1089" i="7"/>
  <c r="N1089" i="7"/>
  <c r="J1090" i="7"/>
  <c r="K1090" i="7"/>
  <c r="L1090" i="7"/>
  <c r="M1090" i="7"/>
  <c r="N1090" i="7"/>
  <c r="J1091" i="7"/>
  <c r="K1091" i="7"/>
  <c r="L1091" i="7"/>
  <c r="M1091" i="7"/>
  <c r="N1091" i="7"/>
  <c r="J1092" i="7"/>
  <c r="K1092" i="7"/>
  <c r="L1092" i="7"/>
  <c r="M1092" i="7"/>
  <c r="N1092" i="7"/>
  <c r="J1093" i="7"/>
  <c r="K1093" i="7"/>
  <c r="L1093" i="7"/>
  <c r="M1093" i="7"/>
  <c r="N1093" i="7"/>
  <c r="J1094" i="7"/>
  <c r="K1094" i="7"/>
  <c r="L1094" i="7"/>
  <c r="M1094" i="7"/>
  <c r="N1094" i="7"/>
  <c r="J1095" i="7"/>
  <c r="K1095" i="7"/>
  <c r="L1095" i="7"/>
  <c r="M1095" i="7"/>
  <c r="N1095" i="7"/>
  <c r="J1096" i="7"/>
  <c r="K1096" i="7"/>
  <c r="L1096" i="7"/>
  <c r="M1096" i="7"/>
  <c r="N1096" i="7"/>
  <c r="J1097" i="7"/>
  <c r="K1097" i="7"/>
  <c r="L1097" i="7"/>
  <c r="M1097" i="7"/>
  <c r="N1097" i="7"/>
  <c r="J1098" i="7"/>
  <c r="K1098" i="7"/>
  <c r="L1098" i="7"/>
  <c r="M1098" i="7"/>
  <c r="N1098" i="7"/>
  <c r="J1099" i="7"/>
  <c r="K1099" i="7"/>
  <c r="L1099" i="7"/>
  <c r="M1099" i="7"/>
  <c r="N1099" i="7"/>
  <c r="J1100" i="7"/>
  <c r="K1100" i="7"/>
  <c r="L1100" i="7"/>
  <c r="M1100" i="7"/>
  <c r="N1100" i="7"/>
  <c r="J929" i="7"/>
  <c r="K929" i="7"/>
  <c r="L929" i="7"/>
  <c r="M929" i="7"/>
  <c r="N929" i="7"/>
  <c r="J930" i="7"/>
  <c r="K930" i="7"/>
  <c r="L930" i="7"/>
  <c r="M930" i="7"/>
  <c r="N930" i="7"/>
  <c r="J931" i="7"/>
  <c r="K931" i="7"/>
  <c r="L931" i="7"/>
  <c r="M931" i="7"/>
  <c r="N931" i="7"/>
  <c r="J932" i="7"/>
  <c r="K932" i="7"/>
  <c r="L932" i="7"/>
  <c r="M932" i="7"/>
  <c r="N932" i="7"/>
  <c r="J933" i="7"/>
  <c r="K933" i="7"/>
  <c r="L933" i="7"/>
  <c r="M933" i="7"/>
  <c r="N933" i="7"/>
  <c r="J934" i="7"/>
  <c r="K934" i="7"/>
  <c r="L934" i="7"/>
  <c r="M934" i="7"/>
  <c r="N934" i="7"/>
  <c r="J935" i="7"/>
  <c r="K935" i="7"/>
  <c r="L935" i="7"/>
  <c r="M935" i="7"/>
  <c r="N935" i="7"/>
  <c r="J936" i="7"/>
  <c r="K936" i="7"/>
  <c r="L936" i="7"/>
  <c r="M936" i="7"/>
  <c r="N936" i="7"/>
  <c r="J937" i="7"/>
  <c r="K937" i="7"/>
  <c r="L937" i="7"/>
  <c r="M937" i="7"/>
  <c r="N937" i="7"/>
  <c r="J938" i="7"/>
  <c r="K938" i="7"/>
  <c r="L938" i="7"/>
  <c r="M938" i="7"/>
  <c r="N938" i="7"/>
  <c r="J939" i="7"/>
  <c r="K939" i="7"/>
  <c r="L939" i="7"/>
  <c r="M939" i="7"/>
  <c r="N939" i="7"/>
  <c r="J940" i="7"/>
  <c r="K940" i="7"/>
  <c r="L940" i="7"/>
  <c r="M940" i="7"/>
  <c r="N940" i="7"/>
  <c r="J941" i="7"/>
  <c r="K941" i="7"/>
  <c r="L941" i="7"/>
  <c r="M941" i="7"/>
  <c r="N941" i="7"/>
  <c r="J942" i="7"/>
  <c r="K942" i="7"/>
  <c r="L942" i="7"/>
  <c r="M942" i="7"/>
  <c r="N942" i="7"/>
  <c r="J943" i="7"/>
  <c r="K943" i="7"/>
  <c r="L943" i="7"/>
  <c r="M943" i="7"/>
  <c r="N943" i="7"/>
  <c r="J944" i="7"/>
  <c r="K944" i="7"/>
  <c r="L944" i="7"/>
  <c r="M944" i="7"/>
  <c r="N944" i="7"/>
  <c r="J945" i="7"/>
  <c r="K945" i="7"/>
  <c r="L945" i="7"/>
  <c r="M945" i="7"/>
  <c r="N945" i="7"/>
  <c r="J946" i="7"/>
  <c r="K946" i="7"/>
  <c r="L946" i="7"/>
  <c r="M946" i="7"/>
  <c r="N946" i="7"/>
  <c r="J947" i="7"/>
  <c r="K947" i="7"/>
  <c r="L947" i="7"/>
  <c r="M947" i="7"/>
  <c r="N947" i="7"/>
  <c r="J948" i="7"/>
  <c r="K948" i="7"/>
  <c r="L948" i="7"/>
  <c r="M948" i="7"/>
  <c r="N948" i="7"/>
  <c r="J949" i="7"/>
  <c r="K949" i="7"/>
  <c r="L949" i="7"/>
  <c r="M949" i="7"/>
  <c r="N949" i="7"/>
  <c r="J950" i="7"/>
  <c r="K950" i="7"/>
  <c r="L950" i="7"/>
  <c r="M950" i="7"/>
  <c r="N950" i="7"/>
  <c r="J951" i="7"/>
  <c r="K951" i="7"/>
  <c r="L951" i="7"/>
  <c r="M951" i="7"/>
  <c r="N951" i="7"/>
  <c r="J952" i="7"/>
  <c r="K952" i="7"/>
  <c r="L952" i="7"/>
  <c r="M952" i="7"/>
  <c r="N952" i="7"/>
  <c r="J953" i="7"/>
  <c r="K953" i="7"/>
  <c r="L953" i="7"/>
  <c r="M953" i="7"/>
  <c r="N953" i="7"/>
  <c r="J954" i="7"/>
  <c r="K954" i="7"/>
  <c r="L954" i="7"/>
  <c r="M954" i="7"/>
  <c r="N954" i="7"/>
  <c r="J955" i="7"/>
  <c r="K955" i="7"/>
  <c r="L955" i="7"/>
  <c r="M955" i="7"/>
  <c r="N955" i="7"/>
  <c r="J956" i="7"/>
  <c r="K956" i="7"/>
  <c r="L956" i="7"/>
  <c r="M956" i="7"/>
  <c r="N956" i="7"/>
  <c r="J957" i="7"/>
  <c r="K957" i="7"/>
  <c r="L957" i="7"/>
  <c r="M957" i="7"/>
  <c r="N957" i="7"/>
  <c r="J958" i="7"/>
  <c r="K958" i="7"/>
  <c r="L958" i="7"/>
  <c r="M958" i="7"/>
  <c r="N958" i="7"/>
  <c r="J959" i="7"/>
  <c r="K959" i="7"/>
  <c r="L959" i="7"/>
  <c r="M959" i="7"/>
  <c r="N959" i="7"/>
  <c r="J960" i="7"/>
  <c r="K960" i="7"/>
  <c r="L960" i="7"/>
  <c r="M960" i="7"/>
  <c r="N960" i="7"/>
  <c r="J961" i="7"/>
  <c r="K961" i="7"/>
  <c r="L961" i="7"/>
  <c r="M961" i="7"/>
  <c r="N961" i="7"/>
  <c r="J962" i="7"/>
  <c r="K962" i="7"/>
  <c r="L962" i="7"/>
  <c r="M962" i="7"/>
  <c r="N962" i="7"/>
  <c r="J963" i="7"/>
  <c r="K963" i="7"/>
  <c r="L963" i="7"/>
  <c r="M963" i="7"/>
  <c r="N963" i="7"/>
  <c r="J964" i="7"/>
  <c r="K964" i="7"/>
  <c r="L964" i="7"/>
  <c r="M964" i="7"/>
  <c r="N964" i="7"/>
  <c r="J965" i="7"/>
  <c r="K965" i="7"/>
  <c r="L965" i="7"/>
  <c r="M965" i="7"/>
  <c r="N965" i="7"/>
  <c r="J966" i="7"/>
  <c r="K966" i="7"/>
  <c r="L966" i="7"/>
  <c r="M966" i="7"/>
  <c r="N966" i="7"/>
  <c r="J967" i="7"/>
  <c r="K967" i="7"/>
  <c r="L967" i="7"/>
  <c r="M967" i="7"/>
  <c r="N967" i="7"/>
  <c r="J968" i="7"/>
  <c r="K968" i="7"/>
  <c r="L968" i="7"/>
  <c r="M968" i="7"/>
  <c r="N968" i="7"/>
  <c r="J969" i="7"/>
  <c r="K969" i="7"/>
  <c r="L969" i="7"/>
  <c r="M969" i="7"/>
  <c r="N969" i="7"/>
  <c r="J970" i="7"/>
  <c r="K970" i="7"/>
  <c r="L970" i="7"/>
  <c r="M970" i="7"/>
  <c r="N970" i="7"/>
  <c r="J971" i="7"/>
  <c r="K971" i="7"/>
  <c r="L971" i="7"/>
  <c r="M971" i="7"/>
  <c r="N971" i="7"/>
  <c r="J972" i="7"/>
  <c r="K972" i="7"/>
  <c r="L972" i="7"/>
  <c r="M972" i="7"/>
  <c r="N972" i="7"/>
  <c r="J973" i="7"/>
  <c r="K973" i="7"/>
  <c r="L973" i="7"/>
  <c r="M973" i="7"/>
  <c r="N973" i="7"/>
  <c r="J974" i="7"/>
  <c r="K974" i="7"/>
  <c r="L974" i="7"/>
  <c r="M974" i="7"/>
  <c r="N974" i="7"/>
  <c r="J975" i="7"/>
  <c r="K975" i="7"/>
  <c r="L975" i="7"/>
  <c r="M975" i="7"/>
  <c r="N975" i="7"/>
  <c r="J976" i="7"/>
  <c r="K976" i="7"/>
  <c r="L976" i="7"/>
  <c r="M976" i="7"/>
  <c r="N976" i="7"/>
  <c r="J977" i="7"/>
  <c r="K977" i="7"/>
  <c r="L977" i="7"/>
  <c r="M977" i="7"/>
  <c r="N977" i="7"/>
  <c r="J978" i="7"/>
  <c r="K978" i="7"/>
  <c r="L978" i="7"/>
  <c r="M978" i="7"/>
  <c r="N978" i="7"/>
  <c r="J979" i="7"/>
  <c r="K979" i="7"/>
  <c r="L979" i="7"/>
  <c r="M979" i="7"/>
  <c r="N979" i="7"/>
  <c r="J980" i="7"/>
  <c r="K980" i="7"/>
  <c r="L980" i="7"/>
  <c r="M980" i="7"/>
  <c r="N980" i="7"/>
  <c r="J981" i="7"/>
  <c r="K981" i="7"/>
  <c r="L981" i="7"/>
  <c r="M981" i="7"/>
  <c r="N981" i="7"/>
  <c r="J982" i="7"/>
  <c r="K982" i="7"/>
  <c r="L982" i="7"/>
  <c r="M982" i="7"/>
  <c r="N982" i="7"/>
  <c r="J983" i="7"/>
  <c r="K983" i="7"/>
  <c r="L983" i="7"/>
  <c r="M983" i="7"/>
  <c r="N983" i="7"/>
  <c r="J984" i="7"/>
  <c r="K984" i="7"/>
  <c r="L984" i="7"/>
  <c r="M984" i="7"/>
  <c r="N984" i="7"/>
  <c r="J985" i="7"/>
  <c r="K985" i="7"/>
  <c r="L985" i="7"/>
  <c r="M985" i="7"/>
  <c r="N985" i="7"/>
  <c r="J986" i="7"/>
  <c r="K986" i="7"/>
  <c r="L986" i="7"/>
  <c r="M986" i="7"/>
  <c r="N986" i="7"/>
  <c r="J987" i="7"/>
  <c r="K987" i="7"/>
  <c r="L987" i="7"/>
  <c r="M987" i="7"/>
  <c r="N987" i="7"/>
  <c r="J988" i="7"/>
  <c r="K988" i="7"/>
  <c r="L988" i="7"/>
  <c r="M988" i="7"/>
  <c r="N988" i="7"/>
  <c r="J989" i="7"/>
  <c r="K989" i="7"/>
  <c r="L989" i="7"/>
  <c r="M989" i="7"/>
  <c r="N989" i="7"/>
  <c r="J990" i="7"/>
  <c r="K990" i="7"/>
  <c r="L990" i="7"/>
  <c r="M990" i="7"/>
  <c r="N990" i="7"/>
  <c r="J991" i="7"/>
  <c r="K991" i="7"/>
  <c r="L991" i="7"/>
  <c r="M991" i="7"/>
  <c r="N991" i="7"/>
  <c r="J992" i="7"/>
  <c r="K992" i="7"/>
  <c r="L992" i="7"/>
  <c r="M992" i="7"/>
  <c r="N992" i="7"/>
  <c r="J993" i="7"/>
  <c r="K993" i="7"/>
  <c r="L993" i="7"/>
  <c r="M993" i="7"/>
  <c r="N993" i="7"/>
  <c r="J994" i="7"/>
  <c r="K994" i="7"/>
  <c r="L994" i="7"/>
  <c r="M994" i="7"/>
  <c r="N994" i="7"/>
  <c r="J995" i="7"/>
  <c r="K995" i="7"/>
  <c r="L995" i="7"/>
  <c r="M995" i="7"/>
  <c r="N995" i="7"/>
  <c r="J996" i="7"/>
  <c r="K996" i="7"/>
  <c r="L996" i="7"/>
  <c r="M996" i="7"/>
  <c r="N996" i="7"/>
  <c r="J997" i="7"/>
  <c r="K997" i="7"/>
  <c r="L997" i="7"/>
  <c r="M997" i="7"/>
  <c r="N997" i="7"/>
  <c r="J998" i="7"/>
  <c r="K998" i="7"/>
  <c r="L998" i="7"/>
  <c r="M998" i="7"/>
  <c r="N998" i="7"/>
  <c r="J999" i="7"/>
  <c r="K999" i="7"/>
  <c r="L999" i="7"/>
  <c r="M999" i="7"/>
  <c r="N999" i="7"/>
  <c r="J1000" i="7"/>
  <c r="K1000" i="7"/>
  <c r="L1000" i="7"/>
  <c r="M1000" i="7"/>
  <c r="N1000" i="7"/>
  <c r="J1001" i="7"/>
  <c r="K1001" i="7"/>
  <c r="L1001" i="7"/>
  <c r="M1001" i="7"/>
  <c r="N1001" i="7"/>
  <c r="J1002" i="7"/>
  <c r="K1002" i="7"/>
  <c r="L1002" i="7"/>
  <c r="M1002" i="7"/>
  <c r="N1002" i="7"/>
  <c r="J1003" i="7"/>
  <c r="K1003" i="7"/>
  <c r="L1003" i="7"/>
  <c r="M1003" i="7"/>
  <c r="N1003" i="7"/>
  <c r="J1004" i="7"/>
  <c r="K1004" i="7"/>
  <c r="L1004" i="7"/>
  <c r="M1004" i="7"/>
  <c r="N1004" i="7"/>
  <c r="J1005" i="7"/>
  <c r="K1005" i="7"/>
  <c r="L1005" i="7"/>
  <c r="M1005" i="7"/>
  <c r="N1005" i="7"/>
  <c r="J1006" i="7"/>
  <c r="K1006" i="7"/>
  <c r="L1006" i="7"/>
  <c r="M1006" i="7"/>
  <c r="N1006" i="7"/>
  <c r="J1007" i="7"/>
  <c r="K1007" i="7"/>
  <c r="L1007" i="7"/>
  <c r="M1007" i="7"/>
  <c r="N1007" i="7"/>
  <c r="J1008" i="7"/>
  <c r="K1008" i="7"/>
  <c r="L1008" i="7"/>
  <c r="M1008" i="7"/>
  <c r="N1008" i="7"/>
  <c r="J1009" i="7"/>
  <c r="K1009" i="7"/>
  <c r="L1009" i="7"/>
  <c r="M1009" i="7"/>
  <c r="N1009" i="7"/>
  <c r="J1010" i="7"/>
  <c r="K1010" i="7"/>
  <c r="L1010" i="7"/>
  <c r="M1010" i="7"/>
  <c r="N1010" i="7"/>
  <c r="J1011" i="7"/>
  <c r="K1011" i="7"/>
  <c r="L1011" i="7"/>
  <c r="M1011" i="7"/>
  <c r="N1011" i="7"/>
  <c r="J1012" i="7"/>
  <c r="K1012" i="7"/>
  <c r="L1012" i="7"/>
  <c r="M1012" i="7"/>
  <c r="N1012" i="7"/>
  <c r="J1013" i="7"/>
  <c r="K1013" i="7"/>
  <c r="L1013" i="7"/>
  <c r="M1013" i="7"/>
  <c r="N1013" i="7"/>
  <c r="J1014" i="7"/>
  <c r="K1014" i="7"/>
  <c r="L1014" i="7"/>
  <c r="M1014" i="7"/>
  <c r="N1014" i="7"/>
  <c r="J1015" i="7"/>
  <c r="K1015" i="7"/>
  <c r="L1015" i="7"/>
  <c r="M1015" i="7"/>
  <c r="N1015" i="7"/>
  <c r="J1016" i="7"/>
  <c r="K1016" i="7"/>
  <c r="L1016" i="7"/>
  <c r="M1016" i="7"/>
  <c r="N1016" i="7"/>
  <c r="J1017" i="7"/>
  <c r="K1017" i="7"/>
  <c r="L1017" i="7"/>
  <c r="M1017" i="7"/>
  <c r="N1017" i="7"/>
  <c r="J1018" i="7"/>
  <c r="K1018" i="7"/>
  <c r="L1018" i="7"/>
  <c r="M1018" i="7"/>
  <c r="N1018" i="7"/>
  <c r="J1019" i="7"/>
  <c r="K1019" i="7"/>
  <c r="L1019" i="7"/>
  <c r="M1019" i="7"/>
  <c r="N1019" i="7"/>
  <c r="J1020" i="7"/>
  <c r="K1020" i="7"/>
  <c r="L1020" i="7"/>
  <c r="M1020" i="7"/>
  <c r="N1020" i="7"/>
  <c r="J1021" i="7"/>
  <c r="K1021" i="7"/>
  <c r="L1021" i="7"/>
  <c r="M1021" i="7"/>
  <c r="N1021" i="7"/>
  <c r="J1022" i="7"/>
  <c r="K1022" i="7"/>
  <c r="L1022" i="7"/>
  <c r="M1022" i="7"/>
  <c r="N1022" i="7"/>
  <c r="J1023" i="7"/>
  <c r="K1023" i="7"/>
  <c r="L1023" i="7"/>
  <c r="M1023" i="7"/>
  <c r="N1023" i="7"/>
  <c r="J1024" i="7"/>
  <c r="K1024" i="7"/>
  <c r="L1024" i="7"/>
  <c r="M1024" i="7"/>
  <c r="N1024" i="7"/>
  <c r="J1025" i="7"/>
  <c r="K1025" i="7"/>
  <c r="L1025" i="7"/>
  <c r="M1025" i="7"/>
  <c r="N1025" i="7"/>
  <c r="J1026" i="7"/>
  <c r="K1026" i="7"/>
  <c r="L1026" i="7"/>
  <c r="M1026" i="7"/>
  <c r="N1026" i="7"/>
  <c r="J1027" i="7"/>
  <c r="K1027" i="7"/>
  <c r="L1027" i="7"/>
  <c r="M1027" i="7"/>
  <c r="N1027" i="7"/>
  <c r="J1028" i="7"/>
  <c r="K1028" i="7"/>
  <c r="L1028" i="7"/>
  <c r="M1028" i="7"/>
  <c r="N1028" i="7"/>
  <c r="J1029" i="7"/>
  <c r="K1029" i="7"/>
  <c r="L1029" i="7"/>
  <c r="M1029" i="7"/>
  <c r="N1029" i="7"/>
  <c r="J1030" i="7"/>
  <c r="K1030" i="7"/>
  <c r="L1030" i="7"/>
  <c r="M1030" i="7"/>
  <c r="N1030" i="7"/>
  <c r="J1031" i="7"/>
  <c r="K1031" i="7"/>
  <c r="L1031" i="7"/>
  <c r="M1031" i="7"/>
  <c r="N1031" i="7"/>
  <c r="J831" i="7"/>
  <c r="K831" i="7"/>
  <c r="L831" i="7"/>
  <c r="M831" i="7"/>
  <c r="N831" i="7"/>
  <c r="J832" i="7"/>
  <c r="K832" i="7"/>
  <c r="L832" i="7"/>
  <c r="M832" i="7"/>
  <c r="N832" i="7"/>
  <c r="J833" i="7"/>
  <c r="K833" i="7"/>
  <c r="L833" i="7"/>
  <c r="M833" i="7"/>
  <c r="N833" i="7"/>
  <c r="J834" i="7"/>
  <c r="K834" i="7"/>
  <c r="L834" i="7"/>
  <c r="M834" i="7"/>
  <c r="N834" i="7"/>
  <c r="J835" i="7"/>
  <c r="K835" i="7"/>
  <c r="L835" i="7"/>
  <c r="M835" i="7"/>
  <c r="N835" i="7"/>
  <c r="J836" i="7"/>
  <c r="K836" i="7"/>
  <c r="L836" i="7"/>
  <c r="M836" i="7"/>
  <c r="N836" i="7"/>
  <c r="J837" i="7"/>
  <c r="K837" i="7"/>
  <c r="L837" i="7"/>
  <c r="M837" i="7"/>
  <c r="N837" i="7"/>
  <c r="J838" i="7"/>
  <c r="K838" i="7"/>
  <c r="L838" i="7"/>
  <c r="M838" i="7"/>
  <c r="N838" i="7"/>
  <c r="J839" i="7"/>
  <c r="K839" i="7"/>
  <c r="L839" i="7"/>
  <c r="M839" i="7"/>
  <c r="N839" i="7"/>
  <c r="J840" i="7"/>
  <c r="K840" i="7"/>
  <c r="L840" i="7"/>
  <c r="M840" i="7"/>
  <c r="N840" i="7"/>
  <c r="J841" i="7"/>
  <c r="K841" i="7"/>
  <c r="L841" i="7"/>
  <c r="M841" i="7"/>
  <c r="N841" i="7"/>
  <c r="J842" i="7"/>
  <c r="K842" i="7"/>
  <c r="L842" i="7"/>
  <c r="M842" i="7"/>
  <c r="N842" i="7"/>
  <c r="J843" i="7"/>
  <c r="K843" i="7"/>
  <c r="L843" i="7"/>
  <c r="M843" i="7"/>
  <c r="N843" i="7"/>
  <c r="J844" i="7"/>
  <c r="K844" i="7"/>
  <c r="L844" i="7"/>
  <c r="M844" i="7"/>
  <c r="N844" i="7"/>
  <c r="J845" i="7"/>
  <c r="K845" i="7"/>
  <c r="L845" i="7"/>
  <c r="M845" i="7"/>
  <c r="N845" i="7"/>
  <c r="J846" i="7"/>
  <c r="K846" i="7"/>
  <c r="L846" i="7"/>
  <c r="M846" i="7"/>
  <c r="N846" i="7"/>
  <c r="J847" i="7"/>
  <c r="K847" i="7"/>
  <c r="L847" i="7"/>
  <c r="M847" i="7"/>
  <c r="N847" i="7"/>
  <c r="J848" i="7"/>
  <c r="K848" i="7"/>
  <c r="L848" i="7"/>
  <c r="M848" i="7"/>
  <c r="N848" i="7"/>
  <c r="J849" i="7"/>
  <c r="K849" i="7"/>
  <c r="L849" i="7"/>
  <c r="M849" i="7"/>
  <c r="N849" i="7"/>
  <c r="J850" i="7"/>
  <c r="K850" i="7"/>
  <c r="L850" i="7"/>
  <c r="M850" i="7"/>
  <c r="N850" i="7"/>
  <c r="J851" i="7"/>
  <c r="K851" i="7"/>
  <c r="L851" i="7"/>
  <c r="M851" i="7"/>
  <c r="N851" i="7"/>
  <c r="J852" i="7"/>
  <c r="K852" i="7"/>
  <c r="L852" i="7"/>
  <c r="M852" i="7"/>
  <c r="N852" i="7"/>
  <c r="J853" i="7"/>
  <c r="K853" i="7"/>
  <c r="L853" i="7"/>
  <c r="M853" i="7"/>
  <c r="N853" i="7"/>
  <c r="J854" i="7"/>
  <c r="K854" i="7"/>
  <c r="L854" i="7"/>
  <c r="M854" i="7"/>
  <c r="N854" i="7"/>
  <c r="J855" i="7"/>
  <c r="K855" i="7"/>
  <c r="L855" i="7"/>
  <c r="M855" i="7"/>
  <c r="N855" i="7"/>
  <c r="J856" i="7"/>
  <c r="K856" i="7"/>
  <c r="L856" i="7"/>
  <c r="M856" i="7"/>
  <c r="N856" i="7"/>
  <c r="J857" i="7"/>
  <c r="K857" i="7"/>
  <c r="L857" i="7"/>
  <c r="M857" i="7"/>
  <c r="N857" i="7"/>
  <c r="J858" i="7"/>
  <c r="K858" i="7"/>
  <c r="L858" i="7"/>
  <c r="M858" i="7"/>
  <c r="N858" i="7"/>
  <c r="J859" i="7"/>
  <c r="K859" i="7"/>
  <c r="L859" i="7"/>
  <c r="M859" i="7"/>
  <c r="N859" i="7"/>
  <c r="J860" i="7"/>
  <c r="K860" i="7"/>
  <c r="L860" i="7"/>
  <c r="M860" i="7"/>
  <c r="N860" i="7"/>
  <c r="J861" i="7"/>
  <c r="K861" i="7"/>
  <c r="L861" i="7"/>
  <c r="M861" i="7"/>
  <c r="N861" i="7"/>
  <c r="J862" i="7"/>
  <c r="K862" i="7"/>
  <c r="L862" i="7"/>
  <c r="M862" i="7"/>
  <c r="N862" i="7"/>
  <c r="J863" i="7"/>
  <c r="K863" i="7"/>
  <c r="L863" i="7"/>
  <c r="M863" i="7"/>
  <c r="N863" i="7"/>
  <c r="J864" i="7"/>
  <c r="K864" i="7"/>
  <c r="L864" i="7"/>
  <c r="M864" i="7"/>
  <c r="N864" i="7"/>
  <c r="J865" i="7"/>
  <c r="K865" i="7"/>
  <c r="L865" i="7"/>
  <c r="M865" i="7"/>
  <c r="N865" i="7"/>
  <c r="J866" i="7"/>
  <c r="K866" i="7"/>
  <c r="L866" i="7"/>
  <c r="M866" i="7"/>
  <c r="N866" i="7"/>
  <c r="J867" i="7"/>
  <c r="K867" i="7"/>
  <c r="L867" i="7"/>
  <c r="M867" i="7"/>
  <c r="N867" i="7"/>
  <c r="J868" i="7"/>
  <c r="K868" i="7"/>
  <c r="L868" i="7"/>
  <c r="M868" i="7"/>
  <c r="N868" i="7"/>
  <c r="J869" i="7"/>
  <c r="K869" i="7"/>
  <c r="L869" i="7"/>
  <c r="M869" i="7"/>
  <c r="N869" i="7"/>
  <c r="J870" i="7"/>
  <c r="K870" i="7"/>
  <c r="L870" i="7"/>
  <c r="M870" i="7"/>
  <c r="N870" i="7"/>
  <c r="J871" i="7"/>
  <c r="K871" i="7"/>
  <c r="L871" i="7"/>
  <c r="M871" i="7"/>
  <c r="N871" i="7"/>
  <c r="J872" i="7"/>
  <c r="K872" i="7"/>
  <c r="L872" i="7"/>
  <c r="M872" i="7"/>
  <c r="N872" i="7"/>
  <c r="J873" i="7"/>
  <c r="K873" i="7"/>
  <c r="L873" i="7"/>
  <c r="M873" i="7"/>
  <c r="N873" i="7"/>
  <c r="J874" i="7"/>
  <c r="K874" i="7"/>
  <c r="L874" i="7"/>
  <c r="M874" i="7"/>
  <c r="N874" i="7"/>
  <c r="J875" i="7"/>
  <c r="K875" i="7"/>
  <c r="L875" i="7"/>
  <c r="M875" i="7"/>
  <c r="N875" i="7"/>
  <c r="J876" i="7"/>
  <c r="K876" i="7"/>
  <c r="L876" i="7"/>
  <c r="M876" i="7"/>
  <c r="N876" i="7"/>
  <c r="J877" i="7"/>
  <c r="K877" i="7"/>
  <c r="L877" i="7"/>
  <c r="M877" i="7"/>
  <c r="N877" i="7"/>
  <c r="J878" i="7"/>
  <c r="K878" i="7"/>
  <c r="L878" i="7"/>
  <c r="M878" i="7"/>
  <c r="N878" i="7"/>
  <c r="J879" i="7"/>
  <c r="K879" i="7"/>
  <c r="L879" i="7"/>
  <c r="M879" i="7"/>
  <c r="N879" i="7"/>
  <c r="J880" i="7"/>
  <c r="K880" i="7"/>
  <c r="L880" i="7"/>
  <c r="M880" i="7"/>
  <c r="N880" i="7"/>
  <c r="J881" i="7"/>
  <c r="K881" i="7"/>
  <c r="L881" i="7"/>
  <c r="M881" i="7"/>
  <c r="N881" i="7"/>
  <c r="J882" i="7"/>
  <c r="K882" i="7"/>
  <c r="L882" i="7"/>
  <c r="M882" i="7"/>
  <c r="N882" i="7"/>
  <c r="J883" i="7"/>
  <c r="K883" i="7"/>
  <c r="L883" i="7"/>
  <c r="M883" i="7"/>
  <c r="N883" i="7"/>
  <c r="J884" i="7"/>
  <c r="K884" i="7"/>
  <c r="L884" i="7"/>
  <c r="M884" i="7"/>
  <c r="N884" i="7"/>
  <c r="J885" i="7"/>
  <c r="K885" i="7"/>
  <c r="L885" i="7"/>
  <c r="M885" i="7"/>
  <c r="N885" i="7"/>
  <c r="J886" i="7"/>
  <c r="K886" i="7"/>
  <c r="L886" i="7"/>
  <c r="M886" i="7"/>
  <c r="N886" i="7"/>
  <c r="J887" i="7"/>
  <c r="K887" i="7"/>
  <c r="L887" i="7"/>
  <c r="M887" i="7"/>
  <c r="N887" i="7"/>
  <c r="J888" i="7"/>
  <c r="K888" i="7"/>
  <c r="L888" i="7"/>
  <c r="M888" i="7"/>
  <c r="N888" i="7"/>
  <c r="J889" i="7"/>
  <c r="K889" i="7"/>
  <c r="L889" i="7"/>
  <c r="M889" i="7"/>
  <c r="N889" i="7"/>
  <c r="J890" i="7"/>
  <c r="K890" i="7"/>
  <c r="L890" i="7"/>
  <c r="M890" i="7"/>
  <c r="N890" i="7"/>
  <c r="J891" i="7"/>
  <c r="K891" i="7"/>
  <c r="L891" i="7"/>
  <c r="M891" i="7"/>
  <c r="N891" i="7"/>
  <c r="J892" i="7"/>
  <c r="K892" i="7"/>
  <c r="L892" i="7"/>
  <c r="M892" i="7"/>
  <c r="N892" i="7"/>
  <c r="J893" i="7"/>
  <c r="K893" i="7"/>
  <c r="L893" i="7"/>
  <c r="M893" i="7"/>
  <c r="N893" i="7"/>
  <c r="J894" i="7"/>
  <c r="K894" i="7"/>
  <c r="L894" i="7"/>
  <c r="M894" i="7"/>
  <c r="N894" i="7"/>
  <c r="J895" i="7"/>
  <c r="K895" i="7"/>
  <c r="L895" i="7"/>
  <c r="M895" i="7"/>
  <c r="N895" i="7"/>
  <c r="J896" i="7"/>
  <c r="K896" i="7"/>
  <c r="L896" i="7"/>
  <c r="M896" i="7"/>
  <c r="N896" i="7"/>
  <c r="J897" i="7"/>
  <c r="K897" i="7"/>
  <c r="L897" i="7"/>
  <c r="M897" i="7"/>
  <c r="N897" i="7"/>
  <c r="J898" i="7"/>
  <c r="K898" i="7"/>
  <c r="L898" i="7"/>
  <c r="M898" i="7"/>
  <c r="N898" i="7"/>
  <c r="J899" i="7"/>
  <c r="K899" i="7"/>
  <c r="L899" i="7"/>
  <c r="M899" i="7"/>
  <c r="N899" i="7"/>
  <c r="J900" i="7"/>
  <c r="K900" i="7"/>
  <c r="L900" i="7"/>
  <c r="M900" i="7"/>
  <c r="N900" i="7"/>
  <c r="J901" i="7"/>
  <c r="K901" i="7"/>
  <c r="L901" i="7"/>
  <c r="M901" i="7"/>
  <c r="N901" i="7"/>
  <c r="J902" i="7"/>
  <c r="K902" i="7"/>
  <c r="L902" i="7"/>
  <c r="M902" i="7"/>
  <c r="N902" i="7"/>
  <c r="J903" i="7"/>
  <c r="K903" i="7"/>
  <c r="L903" i="7"/>
  <c r="M903" i="7"/>
  <c r="N903" i="7"/>
  <c r="J904" i="7"/>
  <c r="K904" i="7"/>
  <c r="L904" i="7"/>
  <c r="M904" i="7"/>
  <c r="N904" i="7"/>
  <c r="J905" i="7"/>
  <c r="K905" i="7"/>
  <c r="L905" i="7"/>
  <c r="M905" i="7"/>
  <c r="N905" i="7"/>
  <c r="J906" i="7"/>
  <c r="K906" i="7"/>
  <c r="L906" i="7"/>
  <c r="M906" i="7"/>
  <c r="N906" i="7"/>
  <c r="J907" i="7"/>
  <c r="K907" i="7"/>
  <c r="L907" i="7"/>
  <c r="M907" i="7"/>
  <c r="N907" i="7"/>
  <c r="J908" i="7"/>
  <c r="K908" i="7"/>
  <c r="L908" i="7"/>
  <c r="M908" i="7"/>
  <c r="N908" i="7"/>
  <c r="J909" i="7"/>
  <c r="K909" i="7"/>
  <c r="L909" i="7"/>
  <c r="M909" i="7"/>
  <c r="N909" i="7"/>
  <c r="J910" i="7"/>
  <c r="K910" i="7"/>
  <c r="L910" i="7"/>
  <c r="M910" i="7"/>
  <c r="N910" i="7"/>
  <c r="J911" i="7"/>
  <c r="K911" i="7"/>
  <c r="L911" i="7"/>
  <c r="M911" i="7"/>
  <c r="N911" i="7"/>
  <c r="J912" i="7"/>
  <c r="K912" i="7"/>
  <c r="L912" i="7"/>
  <c r="M912" i="7"/>
  <c r="N912" i="7"/>
  <c r="J913" i="7"/>
  <c r="K913" i="7"/>
  <c r="L913" i="7"/>
  <c r="M913" i="7"/>
  <c r="N913" i="7"/>
  <c r="J914" i="7"/>
  <c r="K914" i="7"/>
  <c r="L914" i="7"/>
  <c r="M914" i="7"/>
  <c r="N914" i="7"/>
  <c r="J915" i="7"/>
  <c r="K915" i="7"/>
  <c r="L915" i="7"/>
  <c r="M915" i="7"/>
  <c r="N915" i="7"/>
  <c r="J916" i="7"/>
  <c r="K916" i="7"/>
  <c r="L916" i="7"/>
  <c r="M916" i="7"/>
  <c r="N916" i="7"/>
  <c r="J917" i="7"/>
  <c r="K917" i="7"/>
  <c r="L917" i="7"/>
  <c r="M917" i="7"/>
  <c r="N917" i="7"/>
  <c r="J918" i="7"/>
  <c r="K918" i="7"/>
  <c r="L918" i="7"/>
  <c r="M918" i="7"/>
  <c r="N918" i="7"/>
  <c r="J919" i="7"/>
  <c r="K919" i="7"/>
  <c r="L919" i="7"/>
  <c r="M919" i="7"/>
  <c r="N919" i="7"/>
  <c r="J920" i="7"/>
  <c r="K920" i="7"/>
  <c r="L920" i="7"/>
  <c r="M920" i="7"/>
  <c r="N920" i="7"/>
  <c r="J921" i="7"/>
  <c r="K921" i="7"/>
  <c r="L921" i="7"/>
  <c r="M921" i="7"/>
  <c r="N921" i="7"/>
  <c r="J922" i="7"/>
  <c r="K922" i="7"/>
  <c r="L922" i="7"/>
  <c r="M922" i="7"/>
  <c r="N922" i="7"/>
  <c r="J923" i="7"/>
  <c r="K923" i="7"/>
  <c r="L923" i="7"/>
  <c r="M923" i="7"/>
  <c r="N923" i="7"/>
  <c r="J924" i="7"/>
  <c r="K924" i="7"/>
  <c r="L924" i="7"/>
  <c r="M924" i="7"/>
  <c r="N924" i="7"/>
  <c r="J925" i="7"/>
  <c r="K925" i="7"/>
  <c r="L925" i="7"/>
  <c r="M925" i="7"/>
  <c r="N925" i="7"/>
  <c r="J926" i="7"/>
  <c r="K926" i="7"/>
  <c r="L926" i="7"/>
  <c r="M926" i="7"/>
  <c r="N926" i="7"/>
  <c r="J927" i="7"/>
  <c r="K927" i="7"/>
  <c r="L927" i="7"/>
  <c r="M927" i="7"/>
  <c r="N927" i="7"/>
  <c r="J928" i="7"/>
  <c r="K928" i="7"/>
  <c r="L928" i="7"/>
  <c r="M928" i="7"/>
  <c r="N928" i="7"/>
  <c r="J786" i="7"/>
  <c r="K786" i="7"/>
  <c r="L786" i="7"/>
  <c r="M786" i="7"/>
  <c r="N786" i="7"/>
  <c r="J787" i="7"/>
  <c r="K787" i="7"/>
  <c r="L787" i="7"/>
  <c r="M787" i="7"/>
  <c r="N787" i="7"/>
  <c r="J788" i="7"/>
  <c r="K788" i="7"/>
  <c r="L788" i="7"/>
  <c r="M788" i="7"/>
  <c r="N788" i="7"/>
  <c r="J789" i="7"/>
  <c r="K789" i="7"/>
  <c r="L789" i="7"/>
  <c r="M789" i="7"/>
  <c r="N789" i="7"/>
  <c r="J790" i="7"/>
  <c r="K790" i="7"/>
  <c r="L790" i="7"/>
  <c r="M790" i="7"/>
  <c r="N790" i="7"/>
  <c r="J791" i="7"/>
  <c r="K791" i="7"/>
  <c r="L791" i="7"/>
  <c r="M791" i="7"/>
  <c r="N791" i="7"/>
  <c r="J792" i="7"/>
  <c r="K792" i="7"/>
  <c r="L792" i="7"/>
  <c r="M792" i="7"/>
  <c r="N792" i="7"/>
  <c r="J793" i="7"/>
  <c r="K793" i="7"/>
  <c r="L793" i="7"/>
  <c r="M793" i="7"/>
  <c r="N793" i="7"/>
  <c r="J794" i="7"/>
  <c r="K794" i="7"/>
  <c r="L794" i="7"/>
  <c r="M794" i="7"/>
  <c r="N794" i="7"/>
  <c r="J795" i="7"/>
  <c r="K795" i="7"/>
  <c r="L795" i="7"/>
  <c r="M795" i="7"/>
  <c r="N795" i="7"/>
  <c r="J796" i="7"/>
  <c r="K796" i="7"/>
  <c r="L796" i="7"/>
  <c r="M796" i="7"/>
  <c r="N796" i="7"/>
  <c r="J797" i="7"/>
  <c r="K797" i="7"/>
  <c r="L797" i="7"/>
  <c r="M797" i="7"/>
  <c r="N797" i="7"/>
  <c r="J798" i="7"/>
  <c r="K798" i="7"/>
  <c r="L798" i="7"/>
  <c r="M798" i="7"/>
  <c r="N798" i="7"/>
  <c r="J799" i="7"/>
  <c r="K799" i="7"/>
  <c r="L799" i="7"/>
  <c r="M799" i="7"/>
  <c r="N799" i="7"/>
  <c r="J800" i="7"/>
  <c r="K800" i="7"/>
  <c r="L800" i="7"/>
  <c r="M800" i="7"/>
  <c r="N800" i="7"/>
  <c r="J801" i="7"/>
  <c r="K801" i="7"/>
  <c r="L801" i="7"/>
  <c r="M801" i="7"/>
  <c r="N801" i="7"/>
  <c r="J802" i="7"/>
  <c r="K802" i="7"/>
  <c r="L802" i="7"/>
  <c r="M802" i="7"/>
  <c r="N802" i="7"/>
  <c r="J803" i="7"/>
  <c r="K803" i="7"/>
  <c r="L803" i="7"/>
  <c r="M803" i="7"/>
  <c r="N803" i="7"/>
  <c r="J804" i="7"/>
  <c r="K804" i="7"/>
  <c r="L804" i="7"/>
  <c r="M804" i="7"/>
  <c r="N804" i="7"/>
  <c r="J805" i="7"/>
  <c r="K805" i="7"/>
  <c r="L805" i="7"/>
  <c r="M805" i="7"/>
  <c r="N805" i="7"/>
  <c r="J806" i="7"/>
  <c r="K806" i="7"/>
  <c r="L806" i="7"/>
  <c r="M806" i="7"/>
  <c r="N806" i="7"/>
  <c r="J807" i="7"/>
  <c r="K807" i="7"/>
  <c r="L807" i="7"/>
  <c r="M807" i="7"/>
  <c r="N807" i="7"/>
  <c r="J808" i="7"/>
  <c r="K808" i="7"/>
  <c r="L808" i="7"/>
  <c r="M808" i="7"/>
  <c r="N808" i="7"/>
  <c r="J809" i="7"/>
  <c r="K809" i="7"/>
  <c r="L809" i="7"/>
  <c r="M809" i="7"/>
  <c r="N809" i="7"/>
  <c r="J810" i="7"/>
  <c r="K810" i="7"/>
  <c r="L810" i="7"/>
  <c r="M810" i="7"/>
  <c r="N810" i="7"/>
  <c r="J811" i="7"/>
  <c r="K811" i="7"/>
  <c r="L811" i="7"/>
  <c r="M811" i="7"/>
  <c r="N811" i="7"/>
  <c r="J812" i="7"/>
  <c r="K812" i="7"/>
  <c r="L812" i="7"/>
  <c r="M812" i="7"/>
  <c r="N812" i="7"/>
  <c r="J813" i="7"/>
  <c r="K813" i="7"/>
  <c r="L813" i="7"/>
  <c r="M813" i="7"/>
  <c r="N813" i="7"/>
  <c r="J814" i="7"/>
  <c r="K814" i="7"/>
  <c r="L814" i="7"/>
  <c r="M814" i="7"/>
  <c r="N814" i="7"/>
  <c r="J815" i="7"/>
  <c r="K815" i="7"/>
  <c r="L815" i="7"/>
  <c r="M815" i="7"/>
  <c r="N815" i="7"/>
  <c r="J816" i="7"/>
  <c r="K816" i="7"/>
  <c r="L816" i="7"/>
  <c r="M816" i="7"/>
  <c r="N816" i="7"/>
  <c r="J817" i="7"/>
  <c r="K817" i="7"/>
  <c r="L817" i="7"/>
  <c r="M817" i="7"/>
  <c r="N817" i="7"/>
  <c r="J818" i="7"/>
  <c r="K818" i="7"/>
  <c r="L818" i="7"/>
  <c r="M818" i="7"/>
  <c r="N818" i="7"/>
  <c r="J819" i="7"/>
  <c r="K819" i="7"/>
  <c r="L819" i="7"/>
  <c r="M819" i="7"/>
  <c r="N819" i="7"/>
  <c r="J820" i="7"/>
  <c r="K820" i="7"/>
  <c r="L820" i="7"/>
  <c r="M820" i="7"/>
  <c r="N820" i="7"/>
  <c r="J821" i="7"/>
  <c r="K821" i="7"/>
  <c r="L821" i="7"/>
  <c r="M821" i="7"/>
  <c r="N821" i="7"/>
  <c r="J822" i="7"/>
  <c r="K822" i="7"/>
  <c r="L822" i="7"/>
  <c r="M822" i="7"/>
  <c r="N822" i="7"/>
  <c r="J823" i="7"/>
  <c r="K823" i="7"/>
  <c r="L823" i="7"/>
  <c r="M823" i="7"/>
  <c r="N823" i="7"/>
  <c r="J824" i="7"/>
  <c r="K824" i="7"/>
  <c r="L824" i="7"/>
  <c r="M824" i="7"/>
  <c r="N824" i="7"/>
  <c r="J825" i="7"/>
  <c r="K825" i="7"/>
  <c r="L825" i="7"/>
  <c r="M825" i="7"/>
  <c r="N825" i="7"/>
  <c r="J826" i="7"/>
  <c r="K826" i="7"/>
  <c r="L826" i="7"/>
  <c r="M826" i="7"/>
  <c r="N826" i="7"/>
  <c r="J827" i="7"/>
  <c r="K827" i="7"/>
  <c r="L827" i="7"/>
  <c r="M827" i="7"/>
  <c r="N827" i="7"/>
  <c r="J828" i="7"/>
  <c r="K828" i="7"/>
  <c r="L828" i="7"/>
  <c r="M828" i="7"/>
  <c r="N828" i="7"/>
  <c r="J829" i="7"/>
  <c r="K829" i="7"/>
  <c r="L829" i="7"/>
  <c r="M829" i="7"/>
  <c r="N829" i="7"/>
  <c r="J830" i="7"/>
  <c r="K830" i="7"/>
  <c r="L830" i="7"/>
  <c r="M830" i="7"/>
  <c r="N830" i="7"/>
  <c r="J768" i="7"/>
  <c r="K768" i="7"/>
  <c r="L768" i="7"/>
  <c r="M768" i="7"/>
  <c r="N768" i="7"/>
  <c r="J769" i="7"/>
  <c r="K769" i="7"/>
  <c r="L769" i="7"/>
  <c r="M769" i="7"/>
  <c r="N769" i="7"/>
  <c r="J770" i="7"/>
  <c r="K770" i="7"/>
  <c r="L770" i="7"/>
  <c r="M770" i="7"/>
  <c r="N770" i="7"/>
  <c r="J771" i="7"/>
  <c r="K771" i="7"/>
  <c r="L771" i="7"/>
  <c r="M771" i="7"/>
  <c r="N771" i="7"/>
  <c r="J772" i="7"/>
  <c r="K772" i="7"/>
  <c r="L772" i="7"/>
  <c r="M772" i="7"/>
  <c r="N772" i="7"/>
  <c r="J773" i="7"/>
  <c r="K773" i="7"/>
  <c r="L773" i="7"/>
  <c r="M773" i="7"/>
  <c r="N773" i="7"/>
  <c r="J774" i="7"/>
  <c r="K774" i="7"/>
  <c r="L774" i="7"/>
  <c r="M774" i="7"/>
  <c r="N774" i="7"/>
  <c r="J775" i="7"/>
  <c r="K775" i="7"/>
  <c r="L775" i="7"/>
  <c r="M775" i="7"/>
  <c r="N775" i="7"/>
  <c r="J776" i="7"/>
  <c r="K776" i="7"/>
  <c r="L776" i="7"/>
  <c r="M776" i="7"/>
  <c r="N776" i="7"/>
  <c r="J777" i="7"/>
  <c r="K777" i="7"/>
  <c r="L777" i="7"/>
  <c r="M777" i="7"/>
  <c r="N777" i="7"/>
  <c r="J778" i="7"/>
  <c r="K778" i="7"/>
  <c r="L778" i="7"/>
  <c r="M778" i="7"/>
  <c r="N778" i="7"/>
  <c r="J779" i="7"/>
  <c r="K779" i="7"/>
  <c r="L779" i="7"/>
  <c r="M779" i="7"/>
  <c r="N779" i="7"/>
  <c r="J780" i="7"/>
  <c r="K780" i="7"/>
  <c r="L780" i="7"/>
  <c r="M780" i="7"/>
  <c r="N780" i="7"/>
  <c r="J781" i="7"/>
  <c r="K781" i="7"/>
  <c r="L781" i="7"/>
  <c r="M781" i="7"/>
  <c r="N781" i="7"/>
  <c r="J782" i="7"/>
  <c r="K782" i="7"/>
  <c r="L782" i="7"/>
  <c r="M782" i="7"/>
  <c r="N782" i="7"/>
  <c r="J783" i="7"/>
  <c r="K783" i="7"/>
  <c r="L783" i="7"/>
  <c r="M783" i="7"/>
  <c r="N783" i="7"/>
  <c r="J784" i="7"/>
  <c r="K784" i="7"/>
  <c r="L784" i="7"/>
  <c r="M784" i="7"/>
  <c r="N784" i="7"/>
  <c r="J785" i="7"/>
  <c r="K785" i="7"/>
  <c r="L785" i="7"/>
  <c r="M785" i="7"/>
  <c r="N785" i="7"/>
  <c r="J633" i="7"/>
  <c r="K633" i="7"/>
  <c r="L633" i="7"/>
  <c r="M633" i="7"/>
  <c r="N633" i="7"/>
  <c r="J634" i="7"/>
  <c r="K634" i="7"/>
  <c r="L634" i="7"/>
  <c r="M634" i="7"/>
  <c r="N634" i="7"/>
  <c r="J635" i="7"/>
  <c r="K635" i="7"/>
  <c r="L635" i="7"/>
  <c r="M635" i="7"/>
  <c r="N635" i="7"/>
  <c r="J636" i="7"/>
  <c r="K636" i="7"/>
  <c r="L636" i="7"/>
  <c r="M636" i="7"/>
  <c r="N636" i="7"/>
  <c r="J637" i="7"/>
  <c r="K637" i="7"/>
  <c r="L637" i="7"/>
  <c r="M637" i="7"/>
  <c r="N637" i="7"/>
  <c r="J638" i="7"/>
  <c r="K638" i="7"/>
  <c r="L638" i="7"/>
  <c r="M638" i="7"/>
  <c r="N638" i="7"/>
  <c r="J639" i="7"/>
  <c r="K639" i="7"/>
  <c r="L639" i="7"/>
  <c r="M639" i="7"/>
  <c r="N639" i="7"/>
  <c r="J640" i="7"/>
  <c r="K640" i="7"/>
  <c r="L640" i="7"/>
  <c r="M640" i="7"/>
  <c r="N640" i="7"/>
  <c r="J641" i="7"/>
  <c r="K641" i="7"/>
  <c r="L641" i="7"/>
  <c r="M641" i="7"/>
  <c r="N641" i="7"/>
  <c r="J642" i="7"/>
  <c r="K642" i="7"/>
  <c r="L642" i="7"/>
  <c r="M642" i="7"/>
  <c r="N642" i="7"/>
  <c r="J643" i="7"/>
  <c r="K643" i="7"/>
  <c r="L643" i="7"/>
  <c r="M643" i="7"/>
  <c r="N643" i="7"/>
  <c r="J644" i="7"/>
  <c r="K644" i="7"/>
  <c r="L644" i="7"/>
  <c r="M644" i="7"/>
  <c r="N644" i="7"/>
  <c r="J645" i="7"/>
  <c r="K645" i="7"/>
  <c r="L645" i="7"/>
  <c r="M645" i="7"/>
  <c r="N645" i="7"/>
  <c r="J646" i="7"/>
  <c r="K646" i="7"/>
  <c r="L646" i="7"/>
  <c r="M646" i="7"/>
  <c r="N646" i="7"/>
  <c r="J647" i="7"/>
  <c r="K647" i="7"/>
  <c r="L647" i="7"/>
  <c r="M647" i="7"/>
  <c r="N647" i="7"/>
  <c r="J648" i="7"/>
  <c r="K648" i="7"/>
  <c r="L648" i="7"/>
  <c r="M648" i="7"/>
  <c r="N648" i="7"/>
  <c r="J649" i="7"/>
  <c r="K649" i="7"/>
  <c r="L649" i="7"/>
  <c r="M649" i="7"/>
  <c r="N649" i="7"/>
  <c r="J650" i="7"/>
  <c r="K650" i="7"/>
  <c r="L650" i="7"/>
  <c r="M650" i="7"/>
  <c r="N650" i="7"/>
  <c r="J651" i="7"/>
  <c r="K651" i="7"/>
  <c r="L651" i="7"/>
  <c r="M651" i="7"/>
  <c r="N651" i="7"/>
  <c r="J652" i="7"/>
  <c r="K652" i="7"/>
  <c r="L652" i="7"/>
  <c r="M652" i="7"/>
  <c r="N652" i="7"/>
  <c r="J653" i="7"/>
  <c r="K653" i="7"/>
  <c r="L653" i="7"/>
  <c r="M653" i="7"/>
  <c r="N653" i="7"/>
  <c r="J654" i="7"/>
  <c r="K654" i="7"/>
  <c r="L654" i="7"/>
  <c r="M654" i="7"/>
  <c r="N654" i="7"/>
  <c r="J655" i="7"/>
  <c r="K655" i="7"/>
  <c r="L655" i="7"/>
  <c r="M655" i="7"/>
  <c r="N655" i="7"/>
  <c r="J656" i="7"/>
  <c r="K656" i="7"/>
  <c r="L656" i="7"/>
  <c r="M656" i="7"/>
  <c r="N656" i="7"/>
  <c r="J657" i="7"/>
  <c r="K657" i="7"/>
  <c r="L657" i="7"/>
  <c r="M657" i="7"/>
  <c r="N657" i="7"/>
  <c r="J658" i="7"/>
  <c r="K658" i="7"/>
  <c r="L658" i="7"/>
  <c r="M658" i="7"/>
  <c r="N658" i="7"/>
  <c r="J659" i="7"/>
  <c r="K659" i="7"/>
  <c r="L659" i="7"/>
  <c r="M659" i="7"/>
  <c r="N659" i="7"/>
  <c r="J660" i="7"/>
  <c r="K660" i="7"/>
  <c r="L660" i="7"/>
  <c r="M660" i="7"/>
  <c r="N660" i="7"/>
  <c r="J661" i="7"/>
  <c r="K661" i="7"/>
  <c r="L661" i="7"/>
  <c r="M661" i="7"/>
  <c r="N661" i="7"/>
  <c r="J662" i="7"/>
  <c r="K662" i="7"/>
  <c r="L662" i="7"/>
  <c r="M662" i="7"/>
  <c r="N662" i="7"/>
  <c r="J663" i="7"/>
  <c r="K663" i="7"/>
  <c r="L663" i="7"/>
  <c r="M663" i="7"/>
  <c r="N663" i="7"/>
  <c r="J664" i="7"/>
  <c r="K664" i="7"/>
  <c r="L664" i="7"/>
  <c r="M664" i="7"/>
  <c r="N664" i="7"/>
  <c r="J665" i="7"/>
  <c r="K665" i="7"/>
  <c r="L665" i="7"/>
  <c r="M665" i="7"/>
  <c r="N665" i="7"/>
  <c r="J666" i="7"/>
  <c r="K666" i="7"/>
  <c r="L666" i="7"/>
  <c r="M666" i="7"/>
  <c r="N666" i="7"/>
  <c r="J667" i="7"/>
  <c r="K667" i="7"/>
  <c r="L667" i="7"/>
  <c r="M667" i="7"/>
  <c r="N667" i="7"/>
  <c r="J668" i="7"/>
  <c r="K668" i="7"/>
  <c r="L668" i="7"/>
  <c r="M668" i="7"/>
  <c r="N668" i="7"/>
  <c r="J669" i="7"/>
  <c r="K669" i="7"/>
  <c r="L669" i="7"/>
  <c r="M669" i="7"/>
  <c r="N669" i="7"/>
  <c r="J670" i="7"/>
  <c r="K670" i="7"/>
  <c r="L670" i="7"/>
  <c r="M670" i="7"/>
  <c r="N670" i="7"/>
  <c r="J671" i="7"/>
  <c r="K671" i="7"/>
  <c r="L671" i="7"/>
  <c r="M671" i="7"/>
  <c r="N671" i="7"/>
  <c r="J672" i="7"/>
  <c r="K672" i="7"/>
  <c r="L672" i="7"/>
  <c r="M672" i="7"/>
  <c r="N672" i="7"/>
  <c r="J673" i="7"/>
  <c r="K673" i="7"/>
  <c r="L673" i="7"/>
  <c r="M673" i="7"/>
  <c r="N673" i="7"/>
  <c r="J674" i="7"/>
  <c r="K674" i="7"/>
  <c r="L674" i="7"/>
  <c r="M674" i="7"/>
  <c r="N674" i="7"/>
  <c r="J675" i="7"/>
  <c r="K675" i="7"/>
  <c r="L675" i="7"/>
  <c r="M675" i="7"/>
  <c r="N675" i="7"/>
  <c r="J676" i="7"/>
  <c r="K676" i="7"/>
  <c r="L676" i="7"/>
  <c r="M676" i="7"/>
  <c r="N676" i="7"/>
  <c r="J677" i="7"/>
  <c r="K677" i="7"/>
  <c r="L677" i="7"/>
  <c r="M677" i="7"/>
  <c r="N677" i="7"/>
  <c r="J678" i="7"/>
  <c r="K678" i="7"/>
  <c r="L678" i="7"/>
  <c r="M678" i="7"/>
  <c r="N678" i="7"/>
  <c r="J679" i="7"/>
  <c r="K679" i="7"/>
  <c r="L679" i="7"/>
  <c r="M679" i="7"/>
  <c r="N679" i="7"/>
  <c r="J680" i="7"/>
  <c r="K680" i="7"/>
  <c r="L680" i="7"/>
  <c r="M680" i="7"/>
  <c r="N680" i="7"/>
  <c r="J681" i="7"/>
  <c r="K681" i="7"/>
  <c r="L681" i="7"/>
  <c r="M681" i="7"/>
  <c r="N681" i="7"/>
  <c r="J682" i="7"/>
  <c r="K682" i="7"/>
  <c r="L682" i="7"/>
  <c r="M682" i="7"/>
  <c r="N682" i="7"/>
  <c r="J683" i="7"/>
  <c r="K683" i="7"/>
  <c r="L683" i="7"/>
  <c r="M683" i="7"/>
  <c r="N683" i="7"/>
  <c r="J684" i="7"/>
  <c r="K684" i="7"/>
  <c r="L684" i="7"/>
  <c r="M684" i="7"/>
  <c r="N684" i="7"/>
  <c r="J685" i="7"/>
  <c r="K685" i="7"/>
  <c r="L685" i="7"/>
  <c r="M685" i="7"/>
  <c r="N685" i="7"/>
  <c r="J686" i="7"/>
  <c r="K686" i="7"/>
  <c r="L686" i="7"/>
  <c r="M686" i="7"/>
  <c r="N686" i="7"/>
  <c r="J687" i="7"/>
  <c r="K687" i="7"/>
  <c r="L687" i="7"/>
  <c r="M687" i="7"/>
  <c r="N687" i="7"/>
  <c r="J688" i="7"/>
  <c r="K688" i="7"/>
  <c r="L688" i="7"/>
  <c r="M688" i="7"/>
  <c r="N688" i="7"/>
  <c r="J689" i="7"/>
  <c r="K689" i="7"/>
  <c r="L689" i="7"/>
  <c r="M689" i="7"/>
  <c r="N689" i="7"/>
  <c r="J690" i="7"/>
  <c r="K690" i="7"/>
  <c r="L690" i="7"/>
  <c r="M690" i="7"/>
  <c r="N690" i="7"/>
  <c r="J691" i="7"/>
  <c r="K691" i="7"/>
  <c r="L691" i="7"/>
  <c r="M691" i="7"/>
  <c r="N691" i="7"/>
  <c r="J692" i="7"/>
  <c r="K692" i="7"/>
  <c r="L692" i="7"/>
  <c r="M692" i="7"/>
  <c r="N692" i="7"/>
  <c r="J693" i="7"/>
  <c r="K693" i="7"/>
  <c r="L693" i="7"/>
  <c r="M693" i="7"/>
  <c r="N693" i="7"/>
  <c r="J694" i="7"/>
  <c r="K694" i="7"/>
  <c r="L694" i="7"/>
  <c r="M694" i="7"/>
  <c r="N694" i="7"/>
  <c r="J695" i="7"/>
  <c r="K695" i="7"/>
  <c r="L695" i="7"/>
  <c r="M695" i="7"/>
  <c r="N695" i="7"/>
  <c r="J696" i="7"/>
  <c r="K696" i="7"/>
  <c r="L696" i="7"/>
  <c r="M696" i="7"/>
  <c r="N696" i="7"/>
  <c r="J697" i="7"/>
  <c r="K697" i="7"/>
  <c r="L697" i="7"/>
  <c r="M697" i="7"/>
  <c r="N697" i="7"/>
  <c r="J698" i="7"/>
  <c r="K698" i="7"/>
  <c r="L698" i="7"/>
  <c r="M698" i="7"/>
  <c r="N698" i="7"/>
  <c r="J699" i="7"/>
  <c r="K699" i="7"/>
  <c r="L699" i="7"/>
  <c r="M699" i="7"/>
  <c r="N699" i="7"/>
  <c r="J700" i="7"/>
  <c r="K700" i="7"/>
  <c r="L700" i="7"/>
  <c r="M700" i="7"/>
  <c r="N700" i="7"/>
  <c r="J701" i="7"/>
  <c r="K701" i="7"/>
  <c r="L701" i="7"/>
  <c r="M701" i="7"/>
  <c r="N701" i="7"/>
  <c r="J702" i="7"/>
  <c r="K702" i="7"/>
  <c r="L702" i="7"/>
  <c r="M702" i="7"/>
  <c r="N702" i="7"/>
  <c r="J703" i="7"/>
  <c r="K703" i="7"/>
  <c r="L703" i="7"/>
  <c r="M703" i="7"/>
  <c r="N703" i="7"/>
  <c r="J704" i="7"/>
  <c r="K704" i="7"/>
  <c r="L704" i="7"/>
  <c r="M704" i="7"/>
  <c r="N704" i="7"/>
  <c r="J705" i="7"/>
  <c r="K705" i="7"/>
  <c r="L705" i="7"/>
  <c r="M705" i="7"/>
  <c r="N705" i="7"/>
  <c r="J706" i="7"/>
  <c r="K706" i="7"/>
  <c r="L706" i="7"/>
  <c r="M706" i="7"/>
  <c r="N706" i="7"/>
  <c r="J707" i="7"/>
  <c r="K707" i="7"/>
  <c r="L707" i="7"/>
  <c r="M707" i="7"/>
  <c r="N707" i="7"/>
  <c r="J708" i="7"/>
  <c r="K708" i="7"/>
  <c r="L708" i="7"/>
  <c r="M708" i="7"/>
  <c r="N708" i="7"/>
  <c r="J709" i="7"/>
  <c r="K709" i="7"/>
  <c r="L709" i="7"/>
  <c r="M709" i="7"/>
  <c r="N709" i="7"/>
  <c r="J710" i="7"/>
  <c r="K710" i="7"/>
  <c r="L710" i="7"/>
  <c r="M710" i="7"/>
  <c r="N710" i="7"/>
  <c r="J711" i="7"/>
  <c r="K711" i="7"/>
  <c r="L711" i="7"/>
  <c r="M711" i="7"/>
  <c r="N711" i="7"/>
  <c r="J712" i="7"/>
  <c r="K712" i="7"/>
  <c r="L712" i="7"/>
  <c r="M712" i="7"/>
  <c r="N712" i="7"/>
  <c r="J713" i="7"/>
  <c r="K713" i="7"/>
  <c r="L713" i="7"/>
  <c r="M713" i="7"/>
  <c r="N713" i="7"/>
  <c r="J714" i="7"/>
  <c r="K714" i="7"/>
  <c r="L714" i="7"/>
  <c r="M714" i="7"/>
  <c r="N714" i="7"/>
  <c r="J715" i="7"/>
  <c r="K715" i="7"/>
  <c r="L715" i="7"/>
  <c r="M715" i="7"/>
  <c r="N715" i="7"/>
  <c r="J716" i="7"/>
  <c r="K716" i="7"/>
  <c r="L716" i="7"/>
  <c r="M716" i="7"/>
  <c r="N716" i="7"/>
  <c r="J717" i="7"/>
  <c r="K717" i="7"/>
  <c r="L717" i="7"/>
  <c r="M717" i="7"/>
  <c r="N717" i="7"/>
  <c r="J718" i="7"/>
  <c r="K718" i="7"/>
  <c r="L718" i="7"/>
  <c r="M718" i="7"/>
  <c r="N718" i="7"/>
  <c r="J719" i="7"/>
  <c r="K719" i="7"/>
  <c r="L719" i="7"/>
  <c r="M719" i="7"/>
  <c r="N719" i="7"/>
  <c r="J720" i="7"/>
  <c r="K720" i="7"/>
  <c r="L720" i="7"/>
  <c r="M720" i="7"/>
  <c r="N720" i="7"/>
  <c r="J721" i="7"/>
  <c r="K721" i="7"/>
  <c r="L721" i="7"/>
  <c r="M721" i="7"/>
  <c r="N721" i="7"/>
  <c r="J722" i="7"/>
  <c r="K722" i="7"/>
  <c r="L722" i="7"/>
  <c r="M722" i="7"/>
  <c r="N722" i="7"/>
  <c r="J723" i="7"/>
  <c r="K723" i="7"/>
  <c r="L723" i="7"/>
  <c r="M723" i="7"/>
  <c r="N723" i="7"/>
  <c r="J724" i="7"/>
  <c r="K724" i="7"/>
  <c r="L724" i="7"/>
  <c r="M724" i="7"/>
  <c r="N724" i="7"/>
  <c r="J725" i="7"/>
  <c r="K725" i="7"/>
  <c r="L725" i="7"/>
  <c r="M725" i="7"/>
  <c r="N725" i="7"/>
  <c r="J726" i="7"/>
  <c r="K726" i="7"/>
  <c r="L726" i="7"/>
  <c r="M726" i="7"/>
  <c r="N726" i="7"/>
  <c r="J727" i="7"/>
  <c r="K727" i="7"/>
  <c r="L727" i="7"/>
  <c r="M727" i="7"/>
  <c r="N727" i="7"/>
  <c r="J728" i="7"/>
  <c r="K728" i="7"/>
  <c r="L728" i="7"/>
  <c r="M728" i="7"/>
  <c r="N728" i="7"/>
  <c r="J729" i="7"/>
  <c r="K729" i="7"/>
  <c r="L729" i="7"/>
  <c r="M729" i="7"/>
  <c r="N729" i="7"/>
  <c r="J730" i="7"/>
  <c r="K730" i="7"/>
  <c r="L730" i="7"/>
  <c r="M730" i="7"/>
  <c r="N730" i="7"/>
  <c r="J731" i="7"/>
  <c r="K731" i="7"/>
  <c r="L731" i="7"/>
  <c r="M731" i="7"/>
  <c r="N731" i="7"/>
  <c r="J732" i="7"/>
  <c r="K732" i="7"/>
  <c r="L732" i="7"/>
  <c r="M732" i="7"/>
  <c r="N732" i="7"/>
  <c r="J733" i="7"/>
  <c r="K733" i="7"/>
  <c r="L733" i="7"/>
  <c r="M733" i="7"/>
  <c r="N733" i="7"/>
  <c r="J734" i="7"/>
  <c r="K734" i="7"/>
  <c r="L734" i="7"/>
  <c r="M734" i="7"/>
  <c r="N734" i="7"/>
  <c r="J735" i="7"/>
  <c r="K735" i="7"/>
  <c r="L735" i="7"/>
  <c r="M735" i="7"/>
  <c r="N735" i="7"/>
  <c r="J736" i="7"/>
  <c r="K736" i="7"/>
  <c r="L736" i="7"/>
  <c r="M736" i="7"/>
  <c r="N736" i="7"/>
  <c r="J737" i="7"/>
  <c r="K737" i="7"/>
  <c r="L737" i="7"/>
  <c r="M737" i="7"/>
  <c r="N737" i="7"/>
  <c r="J738" i="7"/>
  <c r="K738" i="7"/>
  <c r="L738" i="7"/>
  <c r="M738" i="7"/>
  <c r="N738" i="7"/>
  <c r="J739" i="7"/>
  <c r="K739" i="7"/>
  <c r="L739" i="7"/>
  <c r="M739" i="7"/>
  <c r="N739" i="7"/>
  <c r="J740" i="7"/>
  <c r="K740" i="7"/>
  <c r="L740" i="7"/>
  <c r="M740" i="7"/>
  <c r="N740" i="7"/>
  <c r="J741" i="7"/>
  <c r="K741" i="7"/>
  <c r="L741" i="7"/>
  <c r="M741" i="7"/>
  <c r="N741" i="7"/>
  <c r="J742" i="7"/>
  <c r="K742" i="7"/>
  <c r="L742" i="7"/>
  <c r="M742" i="7"/>
  <c r="N742" i="7"/>
  <c r="J743" i="7"/>
  <c r="K743" i="7"/>
  <c r="L743" i="7"/>
  <c r="M743" i="7"/>
  <c r="N743" i="7"/>
  <c r="J744" i="7"/>
  <c r="K744" i="7"/>
  <c r="L744" i="7"/>
  <c r="M744" i="7"/>
  <c r="N744" i="7"/>
  <c r="J745" i="7"/>
  <c r="K745" i="7"/>
  <c r="L745" i="7"/>
  <c r="M745" i="7"/>
  <c r="N745" i="7"/>
  <c r="J746" i="7"/>
  <c r="K746" i="7"/>
  <c r="L746" i="7"/>
  <c r="M746" i="7"/>
  <c r="N746" i="7"/>
  <c r="J747" i="7"/>
  <c r="K747" i="7"/>
  <c r="L747" i="7"/>
  <c r="M747" i="7"/>
  <c r="N747" i="7"/>
  <c r="J748" i="7"/>
  <c r="K748" i="7"/>
  <c r="L748" i="7"/>
  <c r="M748" i="7"/>
  <c r="N748" i="7"/>
  <c r="J749" i="7"/>
  <c r="K749" i="7"/>
  <c r="L749" i="7"/>
  <c r="M749" i="7"/>
  <c r="N749" i="7"/>
  <c r="J750" i="7"/>
  <c r="K750" i="7"/>
  <c r="L750" i="7"/>
  <c r="M750" i="7"/>
  <c r="N750" i="7"/>
  <c r="J751" i="7"/>
  <c r="K751" i="7"/>
  <c r="L751" i="7"/>
  <c r="M751" i="7"/>
  <c r="N751" i="7"/>
  <c r="J752" i="7"/>
  <c r="K752" i="7"/>
  <c r="L752" i="7"/>
  <c r="M752" i="7"/>
  <c r="N752" i="7"/>
  <c r="J753" i="7"/>
  <c r="K753" i="7"/>
  <c r="L753" i="7"/>
  <c r="M753" i="7"/>
  <c r="N753" i="7"/>
  <c r="J754" i="7"/>
  <c r="K754" i="7"/>
  <c r="L754" i="7"/>
  <c r="M754" i="7"/>
  <c r="N754" i="7"/>
  <c r="J755" i="7"/>
  <c r="K755" i="7"/>
  <c r="L755" i="7"/>
  <c r="M755" i="7"/>
  <c r="N755" i="7"/>
  <c r="J756" i="7"/>
  <c r="K756" i="7"/>
  <c r="L756" i="7"/>
  <c r="M756" i="7"/>
  <c r="N756" i="7"/>
  <c r="J757" i="7"/>
  <c r="K757" i="7"/>
  <c r="L757" i="7"/>
  <c r="M757" i="7"/>
  <c r="N757" i="7"/>
  <c r="J758" i="7"/>
  <c r="K758" i="7"/>
  <c r="L758" i="7"/>
  <c r="M758" i="7"/>
  <c r="N758" i="7"/>
  <c r="J759" i="7"/>
  <c r="K759" i="7"/>
  <c r="L759" i="7"/>
  <c r="M759" i="7"/>
  <c r="N759" i="7"/>
  <c r="J760" i="7"/>
  <c r="K760" i="7"/>
  <c r="L760" i="7"/>
  <c r="M760" i="7"/>
  <c r="N760" i="7"/>
  <c r="J761" i="7"/>
  <c r="K761" i="7"/>
  <c r="L761" i="7"/>
  <c r="M761" i="7"/>
  <c r="N761" i="7"/>
  <c r="J762" i="7"/>
  <c r="K762" i="7"/>
  <c r="L762" i="7"/>
  <c r="M762" i="7"/>
  <c r="N762" i="7"/>
  <c r="J763" i="7"/>
  <c r="K763" i="7"/>
  <c r="L763" i="7"/>
  <c r="M763" i="7"/>
  <c r="N763" i="7"/>
  <c r="J764" i="7"/>
  <c r="K764" i="7"/>
  <c r="L764" i="7"/>
  <c r="M764" i="7"/>
  <c r="N764" i="7"/>
  <c r="J765" i="7"/>
  <c r="K765" i="7"/>
  <c r="L765" i="7"/>
  <c r="M765" i="7"/>
  <c r="N765" i="7"/>
  <c r="J766" i="7"/>
  <c r="K766" i="7"/>
  <c r="L766" i="7"/>
  <c r="M766" i="7"/>
  <c r="N766" i="7"/>
  <c r="J767" i="7"/>
  <c r="K767" i="7"/>
  <c r="L767" i="7"/>
  <c r="M767" i="7"/>
  <c r="N767" i="7"/>
  <c r="J632" i="7"/>
  <c r="K632" i="7"/>
  <c r="L632" i="7"/>
  <c r="M632" i="7"/>
  <c r="N632" i="7"/>
  <c r="N631" i="7"/>
  <c r="M631" i="7"/>
  <c r="L631" i="7"/>
  <c r="K631"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4" i="7"/>
  <c r="J5" i="7"/>
  <c r="K5" i="7"/>
  <c r="N5" i="7"/>
  <c r="J6" i="7"/>
  <c r="K6" i="7"/>
  <c r="N6" i="7"/>
  <c r="J7" i="7"/>
  <c r="K7" i="7"/>
  <c r="N7" i="7"/>
  <c r="J8" i="7"/>
  <c r="K8" i="7"/>
  <c r="N8" i="7"/>
  <c r="J9" i="7"/>
  <c r="K9" i="7"/>
  <c r="N9" i="7"/>
  <c r="J10" i="7"/>
  <c r="K10" i="7"/>
  <c r="N10" i="7"/>
  <c r="J11" i="7"/>
  <c r="K11" i="7"/>
  <c r="N11" i="7"/>
  <c r="J12" i="7"/>
  <c r="K12" i="7"/>
  <c r="N12" i="7"/>
  <c r="J13" i="7"/>
  <c r="K13" i="7"/>
  <c r="N13" i="7"/>
  <c r="J14" i="7"/>
  <c r="K14" i="7"/>
  <c r="N14" i="7"/>
  <c r="J15" i="7"/>
  <c r="K15" i="7"/>
  <c r="N15" i="7"/>
  <c r="J16" i="7"/>
  <c r="K16" i="7"/>
  <c r="N16" i="7"/>
  <c r="J17" i="7"/>
  <c r="K17" i="7"/>
  <c r="N17" i="7"/>
  <c r="J18" i="7"/>
  <c r="K18" i="7"/>
  <c r="N18" i="7"/>
  <c r="J19" i="7"/>
  <c r="K19" i="7"/>
  <c r="N19" i="7"/>
  <c r="J20" i="7"/>
  <c r="K20" i="7"/>
  <c r="N20" i="7"/>
  <c r="J21" i="7"/>
  <c r="K21" i="7"/>
  <c r="N21" i="7"/>
  <c r="J22" i="7"/>
  <c r="K22" i="7"/>
  <c r="N22" i="7"/>
  <c r="J23" i="7"/>
  <c r="K23" i="7"/>
  <c r="N23" i="7"/>
  <c r="J24" i="7"/>
  <c r="K24" i="7"/>
  <c r="N24" i="7"/>
  <c r="J25" i="7"/>
  <c r="K25" i="7"/>
  <c r="N25" i="7"/>
  <c r="J26" i="7"/>
  <c r="K26" i="7"/>
  <c r="N26" i="7"/>
  <c r="J27" i="7"/>
  <c r="K27" i="7"/>
  <c r="N27" i="7"/>
  <c r="J28" i="7"/>
  <c r="K28" i="7"/>
  <c r="N28" i="7"/>
  <c r="J29" i="7"/>
  <c r="K29" i="7"/>
  <c r="N29" i="7"/>
  <c r="J30" i="7"/>
  <c r="K30" i="7"/>
  <c r="N30" i="7"/>
  <c r="J31" i="7"/>
  <c r="K31" i="7"/>
  <c r="N31" i="7"/>
  <c r="J32" i="7"/>
  <c r="K32" i="7"/>
  <c r="N32" i="7"/>
  <c r="J33" i="7"/>
  <c r="K33" i="7"/>
  <c r="N33" i="7"/>
  <c r="J34" i="7"/>
  <c r="K34" i="7"/>
  <c r="N34" i="7"/>
  <c r="J35" i="7"/>
  <c r="K35" i="7"/>
  <c r="N35" i="7"/>
  <c r="J36" i="7"/>
  <c r="K36" i="7"/>
  <c r="N36" i="7"/>
  <c r="J37" i="7"/>
  <c r="K37" i="7"/>
  <c r="N37" i="7"/>
  <c r="J38" i="7"/>
  <c r="K38" i="7"/>
  <c r="N38" i="7"/>
  <c r="J39" i="7"/>
  <c r="K39" i="7"/>
  <c r="N39" i="7"/>
  <c r="J40" i="7"/>
  <c r="K40" i="7"/>
  <c r="N40" i="7"/>
  <c r="J41" i="7"/>
  <c r="K41" i="7"/>
  <c r="N41" i="7"/>
  <c r="J42" i="7"/>
  <c r="K42" i="7"/>
  <c r="N42" i="7"/>
  <c r="J43" i="7"/>
  <c r="K43" i="7"/>
  <c r="N43" i="7"/>
  <c r="J44" i="7"/>
  <c r="K44" i="7"/>
  <c r="N44" i="7"/>
  <c r="J45" i="7"/>
  <c r="K45" i="7"/>
  <c r="N45" i="7"/>
  <c r="J46" i="7"/>
  <c r="K46" i="7"/>
  <c r="N46" i="7"/>
  <c r="J47" i="7"/>
  <c r="K47" i="7"/>
  <c r="N47" i="7"/>
  <c r="J48" i="7"/>
  <c r="K48" i="7"/>
  <c r="N48" i="7"/>
  <c r="J49" i="7"/>
  <c r="K49" i="7"/>
  <c r="N49" i="7"/>
  <c r="J50" i="7"/>
  <c r="K50" i="7"/>
  <c r="N50" i="7"/>
  <c r="J51" i="7"/>
  <c r="K51" i="7"/>
  <c r="N51" i="7"/>
  <c r="J52" i="7"/>
  <c r="K52" i="7"/>
  <c r="N52" i="7"/>
  <c r="J53" i="7"/>
  <c r="K53" i="7"/>
  <c r="N53" i="7"/>
  <c r="J54" i="7"/>
  <c r="K54" i="7"/>
  <c r="N54" i="7"/>
  <c r="J55" i="7"/>
  <c r="K55" i="7"/>
  <c r="N55" i="7"/>
  <c r="J56" i="7"/>
  <c r="K56" i="7"/>
  <c r="N56" i="7"/>
  <c r="J57" i="7"/>
  <c r="K57" i="7"/>
  <c r="N57" i="7"/>
  <c r="J58" i="7"/>
  <c r="K58" i="7"/>
  <c r="N58" i="7"/>
  <c r="J59" i="7"/>
  <c r="K59" i="7"/>
  <c r="N59" i="7"/>
  <c r="J60" i="7"/>
  <c r="K60" i="7"/>
  <c r="N60" i="7"/>
  <c r="J61" i="7"/>
  <c r="K61" i="7"/>
  <c r="N61" i="7"/>
  <c r="J62" i="7"/>
  <c r="K62" i="7"/>
  <c r="N62" i="7"/>
  <c r="J63" i="7"/>
  <c r="K63" i="7"/>
  <c r="N63" i="7"/>
  <c r="J64" i="7"/>
  <c r="K64" i="7"/>
  <c r="N64" i="7"/>
  <c r="J65" i="7"/>
  <c r="K65" i="7"/>
  <c r="N65" i="7"/>
  <c r="J66" i="7"/>
  <c r="K66" i="7"/>
  <c r="N66" i="7"/>
  <c r="J67" i="7"/>
  <c r="K67" i="7"/>
  <c r="N67" i="7"/>
  <c r="J68" i="7"/>
  <c r="K68" i="7"/>
  <c r="N68" i="7"/>
  <c r="J69" i="7"/>
  <c r="K69" i="7"/>
  <c r="N69" i="7"/>
  <c r="J70" i="7"/>
  <c r="K70" i="7"/>
  <c r="N70" i="7"/>
  <c r="J71" i="7"/>
  <c r="K71" i="7"/>
  <c r="N71" i="7"/>
  <c r="J72" i="7"/>
  <c r="K72" i="7"/>
  <c r="N72" i="7"/>
  <c r="J73" i="7"/>
  <c r="K73" i="7"/>
  <c r="N73" i="7"/>
  <c r="J74" i="7"/>
  <c r="K74" i="7"/>
  <c r="N74" i="7"/>
  <c r="J75" i="7"/>
  <c r="K75" i="7"/>
  <c r="N75" i="7"/>
  <c r="J76" i="7"/>
  <c r="K76" i="7"/>
  <c r="N76" i="7"/>
  <c r="J77" i="7"/>
  <c r="K77" i="7"/>
  <c r="N77" i="7"/>
  <c r="J78" i="7"/>
  <c r="K78" i="7"/>
  <c r="N78" i="7"/>
  <c r="J79" i="7"/>
  <c r="K79" i="7"/>
  <c r="N79" i="7"/>
  <c r="J80" i="7"/>
  <c r="K80" i="7"/>
  <c r="N80" i="7"/>
  <c r="J81" i="7"/>
  <c r="K81" i="7"/>
  <c r="N81" i="7"/>
  <c r="J82" i="7"/>
  <c r="K82" i="7"/>
  <c r="N82" i="7"/>
  <c r="J83" i="7"/>
  <c r="K83" i="7"/>
  <c r="N83" i="7"/>
  <c r="J84" i="7"/>
  <c r="K84" i="7"/>
  <c r="N84" i="7"/>
  <c r="J85" i="7"/>
  <c r="K85" i="7"/>
  <c r="N85" i="7"/>
  <c r="J86" i="7"/>
  <c r="K86" i="7"/>
  <c r="N86" i="7"/>
  <c r="J87" i="7"/>
  <c r="K87" i="7"/>
  <c r="N87" i="7"/>
  <c r="J88" i="7"/>
  <c r="K88" i="7"/>
  <c r="N88" i="7"/>
  <c r="J89" i="7"/>
  <c r="K89" i="7"/>
  <c r="N89" i="7"/>
  <c r="J90" i="7"/>
  <c r="K90" i="7"/>
  <c r="N90" i="7"/>
  <c r="J91" i="7"/>
  <c r="K91" i="7"/>
  <c r="N91" i="7"/>
  <c r="J92" i="7"/>
  <c r="K92" i="7"/>
  <c r="N92" i="7"/>
  <c r="J93" i="7"/>
  <c r="K93" i="7"/>
  <c r="N93" i="7"/>
  <c r="J94" i="7"/>
  <c r="K94" i="7"/>
  <c r="N94" i="7"/>
  <c r="J95" i="7"/>
  <c r="K95" i="7"/>
  <c r="N95" i="7"/>
  <c r="J96" i="7"/>
  <c r="K96" i="7"/>
  <c r="N96" i="7"/>
  <c r="J97" i="7"/>
  <c r="K97" i="7"/>
  <c r="N97" i="7"/>
  <c r="J98" i="7"/>
  <c r="K98" i="7"/>
  <c r="N98" i="7"/>
  <c r="J99" i="7"/>
  <c r="K99" i="7"/>
  <c r="N99" i="7"/>
  <c r="J100" i="7"/>
  <c r="K100" i="7"/>
  <c r="N100" i="7"/>
  <c r="J101" i="7"/>
  <c r="K101" i="7"/>
  <c r="N101" i="7"/>
  <c r="J102" i="7"/>
  <c r="K102" i="7"/>
  <c r="N102" i="7"/>
  <c r="J103" i="7"/>
  <c r="K103" i="7"/>
  <c r="N103" i="7"/>
  <c r="J104" i="7"/>
  <c r="K104" i="7"/>
  <c r="N104" i="7"/>
  <c r="J105" i="7"/>
  <c r="K105" i="7"/>
  <c r="N105" i="7"/>
  <c r="J106" i="7"/>
  <c r="K106" i="7"/>
  <c r="N106" i="7"/>
  <c r="J107" i="7"/>
  <c r="K107" i="7"/>
  <c r="N107" i="7"/>
  <c r="J108" i="7"/>
  <c r="K108" i="7"/>
  <c r="N108" i="7"/>
  <c r="J109" i="7"/>
  <c r="K109" i="7"/>
  <c r="N109" i="7"/>
  <c r="J110" i="7"/>
  <c r="K110" i="7"/>
  <c r="N110" i="7"/>
  <c r="J111" i="7"/>
  <c r="K111" i="7"/>
  <c r="N111" i="7"/>
  <c r="J112" i="7"/>
  <c r="K112" i="7"/>
  <c r="N112" i="7"/>
  <c r="J113" i="7"/>
  <c r="K113" i="7"/>
  <c r="N113" i="7"/>
  <c r="J114" i="7"/>
  <c r="K114" i="7"/>
  <c r="N114" i="7"/>
  <c r="J115" i="7"/>
  <c r="K115" i="7"/>
  <c r="N115" i="7"/>
  <c r="J116" i="7"/>
  <c r="K116" i="7"/>
  <c r="N116" i="7"/>
  <c r="J117" i="7"/>
  <c r="K117" i="7"/>
  <c r="N117" i="7"/>
  <c r="J118" i="7"/>
  <c r="K118" i="7"/>
  <c r="N118" i="7"/>
  <c r="J119" i="7"/>
  <c r="K119" i="7"/>
  <c r="N119" i="7"/>
  <c r="J120" i="7"/>
  <c r="K120" i="7"/>
  <c r="N120" i="7"/>
  <c r="J121" i="7"/>
  <c r="K121" i="7"/>
  <c r="N121" i="7"/>
  <c r="J122" i="7"/>
  <c r="K122" i="7"/>
  <c r="N122" i="7"/>
  <c r="J123" i="7"/>
  <c r="K123" i="7"/>
  <c r="N123" i="7"/>
  <c r="J124" i="7"/>
  <c r="K124" i="7"/>
  <c r="N124" i="7"/>
  <c r="J125" i="7"/>
  <c r="K125" i="7"/>
  <c r="N125" i="7"/>
  <c r="J126" i="7"/>
  <c r="K126" i="7"/>
  <c r="N126" i="7"/>
  <c r="J127" i="7"/>
  <c r="K127" i="7"/>
  <c r="N127" i="7"/>
  <c r="J128" i="7"/>
  <c r="K128" i="7"/>
  <c r="N128" i="7"/>
  <c r="J129" i="7"/>
  <c r="K129" i="7"/>
  <c r="N129" i="7"/>
  <c r="J130" i="7"/>
  <c r="K130" i="7"/>
  <c r="N130" i="7"/>
  <c r="J131" i="7"/>
  <c r="K131" i="7"/>
  <c r="N131" i="7"/>
  <c r="J132" i="7"/>
  <c r="K132" i="7"/>
  <c r="N132" i="7"/>
  <c r="J133" i="7"/>
  <c r="K133" i="7"/>
  <c r="N133" i="7"/>
  <c r="J134" i="7"/>
  <c r="K134" i="7"/>
  <c r="N134" i="7"/>
  <c r="J135" i="7"/>
  <c r="K135" i="7"/>
  <c r="N135" i="7"/>
  <c r="J136" i="7"/>
  <c r="K136" i="7"/>
  <c r="N136" i="7"/>
  <c r="J137" i="7"/>
  <c r="K137" i="7"/>
  <c r="N137" i="7"/>
  <c r="J138" i="7"/>
  <c r="K138" i="7"/>
  <c r="N138" i="7"/>
  <c r="J139" i="7"/>
  <c r="K139" i="7"/>
  <c r="N139" i="7"/>
  <c r="J140" i="7"/>
  <c r="K140" i="7"/>
  <c r="N140" i="7"/>
  <c r="J141" i="7"/>
  <c r="K141" i="7"/>
  <c r="N141" i="7"/>
  <c r="J142" i="7"/>
  <c r="K142" i="7"/>
  <c r="N142" i="7"/>
  <c r="J143" i="7"/>
  <c r="K143" i="7"/>
  <c r="N143" i="7"/>
  <c r="J144" i="7"/>
  <c r="K144" i="7"/>
  <c r="N144" i="7"/>
  <c r="J145" i="7"/>
  <c r="K145" i="7"/>
  <c r="N145" i="7"/>
  <c r="J146" i="7"/>
  <c r="K146" i="7"/>
  <c r="N146" i="7"/>
  <c r="J147" i="7"/>
  <c r="K147" i="7"/>
  <c r="N147" i="7"/>
  <c r="J148" i="7"/>
  <c r="K148" i="7"/>
  <c r="N148" i="7"/>
  <c r="J149" i="7"/>
  <c r="K149" i="7"/>
  <c r="N149" i="7"/>
  <c r="J150" i="7"/>
  <c r="K150" i="7"/>
  <c r="N150" i="7"/>
  <c r="J151" i="7"/>
  <c r="K151" i="7"/>
  <c r="N151" i="7"/>
  <c r="J152" i="7"/>
  <c r="K152" i="7"/>
  <c r="N152" i="7"/>
  <c r="J153" i="7"/>
  <c r="K153" i="7"/>
  <c r="N153" i="7"/>
  <c r="J154" i="7"/>
  <c r="K154" i="7"/>
  <c r="N154" i="7"/>
  <c r="J155" i="7"/>
  <c r="K155" i="7"/>
  <c r="N155" i="7"/>
  <c r="J156" i="7"/>
  <c r="K156" i="7"/>
  <c r="N156" i="7"/>
  <c r="J157" i="7"/>
  <c r="K157" i="7"/>
  <c r="N157" i="7"/>
  <c r="J158" i="7"/>
  <c r="K158" i="7"/>
  <c r="N158" i="7"/>
  <c r="J159" i="7"/>
  <c r="K159" i="7"/>
  <c r="N159" i="7"/>
  <c r="J160" i="7"/>
  <c r="K160" i="7"/>
  <c r="N160" i="7"/>
  <c r="J161" i="7"/>
  <c r="K161" i="7"/>
  <c r="N161" i="7"/>
  <c r="J162" i="7"/>
  <c r="K162" i="7"/>
  <c r="N162" i="7"/>
  <c r="J163" i="7"/>
  <c r="K163" i="7"/>
  <c r="N163" i="7"/>
  <c r="J164" i="7"/>
  <c r="K164" i="7"/>
  <c r="N164" i="7"/>
  <c r="J165" i="7"/>
  <c r="K165" i="7"/>
  <c r="N165" i="7"/>
  <c r="J166" i="7"/>
  <c r="K166" i="7"/>
  <c r="N166" i="7"/>
  <c r="J167" i="7"/>
  <c r="K167" i="7"/>
  <c r="N167" i="7"/>
  <c r="J168" i="7"/>
  <c r="K168" i="7"/>
  <c r="N168" i="7"/>
  <c r="J169" i="7"/>
  <c r="K169" i="7"/>
  <c r="N169" i="7"/>
  <c r="J170" i="7"/>
  <c r="K170" i="7"/>
  <c r="N170" i="7"/>
  <c r="J171" i="7"/>
  <c r="K171" i="7"/>
  <c r="N171" i="7"/>
  <c r="J172" i="7"/>
  <c r="K172" i="7"/>
  <c r="N172" i="7"/>
  <c r="J173" i="7"/>
  <c r="K173" i="7"/>
  <c r="N173" i="7"/>
  <c r="J174" i="7"/>
  <c r="K174" i="7"/>
  <c r="N174" i="7"/>
  <c r="J175" i="7"/>
  <c r="K175" i="7"/>
  <c r="N175" i="7"/>
  <c r="J176" i="7"/>
  <c r="K176" i="7"/>
  <c r="N176" i="7"/>
  <c r="J177" i="7"/>
  <c r="K177" i="7"/>
  <c r="N177" i="7"/>
  <c r="J178" i="7"/>
  <c r="K178" i="7"/>
  <c r="N178" i="7"/>
  <c r="J179" i="7"/>
  <c r="K179" i="7"/>
  <c r="N179" i="7"/>
  <c r="J180" i="7"/>
  <c r="K180" i="7"/>
  <c r="N180" i="7"/>
  <c r="J181" i="7"/>
  <c r="K181" i="7"/>
  <c r="N181" i="7"/>
  <c r="J182" i="7"/>
  <c r="K182" i="7"/>
  <c r="N182" i="7"/>
  <c r="J183" i="7"/>
  <c r="K183" i="7"/>
  <c r="N183" i="7"/>
  <c r="J184" i="7"/>
  <c r="K184" i="7"/>
  <c r="N184" i="7"/>
  <c r="J185" i="7"/>
  <c r="K185" i="7"/>
  <c r="N185" i="7"/>
  <c r="J186" i="7"/>
  <c r="K186" i="7"/>
  <c r="N186" i="7"/>
  <c r="J187" i="7"/>
  <c r="K187" i="7"/>
  <c r="N187" i="7"/>
  <c r="J188" i="7"/>
  <c r="K188" i="7"/>
  <c r="N188" i="7"/>
  <c r="J189" i="7"/>
  <c r="K189" i="7"/>
  <c r="N189" i="7"/>
  <c r="J190" i="7"/>
  <c r="K190" i="7"/>
  <c r="N190" i="7"/>
  <c r="J191" i="7"/>
  <c r="K191" i="7"/>
  <c r="N191" i="7"/>
  <c r="J192" i="7"/>
  <c r="K192" i="7"/>
  <c r="N192" i="7"/>
  <c r="J193" i="7"/>
  <c r="K193" i="7"/>
  <c r="N193" i="7"/>
  <c r="J194" i="7"/>
  <c r="K194" i="7"/>
  <c r="N194" i="7"/>
  <c r="J195" i="7"/>
  <c r="K195" i="7"/>
  <c r="N195" i="7"/>
  <c r="J196" i="7"/>
  <c r="K196" i="7"/>
  <c r="N196" i="7"/>
  <c r="J197" i="7"/>
  <c r="K197" i="7"/>
  <c r="N197" i="7"/>
  <c r="J198" i="7"/>
  <c r="K198" i="7"/>
  <c r="N198" i="7"/>
  <c r="J199" i="7"/>
  <c r="K199" i="7"/>
  <c r="N199" i="7"/>
  <c r="J200" i="7"/>
  <c r="K200" i="7"/>
  <c r="N200" i="7"/>
  <c r="J201" i="7"/>
  <c r="K201" i="7"/>
  <c r="N201" i="7"/>
  <c r="J202" i="7"/>
  <c r="K202" i="7"/>
  <c r="N202" i="7"/>
  <c r="J203" i="7"/>
  <c r="K203" i="7"/>
  <c r="N203" i="7"/>
  <c r="J204" i="7"/>
  <c r="K204" i="7"/>
  <c r="N204" i="7"/>
  <c r="J205" i="7"/>
  <c r="K205" i="7"/>
  <c r="N205" i="7"/>
  <c r="J206" i="7"/>
  <c r="K206" i="7"/>
  <c r="N206" i="7"/>
  <c r="J207" i="7"/>
  <c r="K207" i="7"/>
  <c r="N207" i="7"/>
  <c r="J208" i="7"/>
  <c r="K208" i="7"/>
  <c r="N208" i="7"/>
  <c r="J209" i="7"/>
  <c r="K209" i="7"/>
  <c r="N209" i="7"/>
  <c r="J210" i="7"/>
  <c r="K210" i="7"/>
  <c r="N210" i="7"/>
  <c r="J211" i="7"/>
  <c r="K211" i="7"/>
  <c r="N211" i="7"/>
  <c r="J212" i="7"/>
  <c r="K212" i="7"/>
  <c r="N212" i="7"/>
  <c r="J213" i="7"/>
  <c r="K213" i="7"/>
  <c r="N213" i="7"/>
  <c r="J214" i="7"/>
  <c r="K214" i="7"/>
  <c r="N214" i="7"/>
  <c r="J215" i="7"/>
  <c r="K215" i="7"/>
  <c r="N215" i="7"/>
  <c r="J216" i="7"/>
  <c r="K216" i="7"/>
  <c r="N216" i="7"/>
  <c r="J217" i="7"/>
  <c r="K217" i="7"/>
  <c r="N217" i="7"/>
  <c r="J218" i="7"/>
  <c r="K218" i="7"/>
  <c r="N218" i="7"/>
  <c r="J219" i="7"/>
  <c r="K219" i="7"/>
  <c r="N219" i="7"/>
  <c r="J220" i="7"/>
  <c r="K220" i="7"/>
  <c r="N220" i="7"/>
  <c r="J221" i="7"/>
  <c r="K221" i="7"/>
  <c r="N221" i="7"/>
  <c r="J222" i="7"/>
  <c r="K222" i="7"/>
  <c r="N222" i="7"/>
  <c r="J223" i="7"/>
  <c r="K223" i="7"/>
  <c r="N223" i="7"/>
  <c r="J224" i="7"/>
  <c r="K224" i="7"/>
  <c r="N224" i="7"/>
  <c r="J225" i="7"/>
  <c r="K225" i="7"/>
  <c r="N225" i="7"/>
  <c r="J226" i="7"/>
  <c r="K226" i="7"/>
  <c r="N226" i="7"/>
  <c r="J227" i="7"/>
  <c r="K227" i="7"/>
  <c r="N227" i="7"/>
  <c r="J228" i="7"/>
  <c r="K228" i="7"/>
  <c r="N228" i="7"/>
  <c r="J229" i="7"/>
  <c r="K229" i="7"/>
  <c r="N229" i="7"/>
  <c r="J230" i="7"/>
  <c r="K230" i="7"/>
  <c r="N230" i="7"/>
  <c r="J231" i="7"/>
  <c r="K231" i="7"/>
  <c r="N231" i="7"/>
  <c r="J232" i="7"/>
  <c r="K232" i="7"/>
  <c r="N232" i="7"/>
  <c r="J233" i="7"/>
  <c r="K233" i="7"/>
  <c r="N233" i="7"/>
  <c r="J234" i="7"/>
  <c r="K234" i="7"/>
  <c r="N234" i="7"/>
  <c r="J235" i="7"/>
  <c r="K235" i="7"/>
  <c r="N235" i="7"/>
  <c r="J236" i="7"/>
  <c r="K236" i="7"/>
  <c r="N236" i="7"/>
  <c r="J237" i="7"/>
  <c r="K237" i="7"/>
  <c r="N237" i="7"/>
  <c r="J238" i="7"/>
  <c r="K238" i="7"/>
  <c r="N238" i="7"/>
  <c r="J239" i="7"/>
  <c r="K239" i="7"/>
  <c r="N239" i="7"/>
  <c r="J240" i="7"/>
  <c r="K240" i="7"/>
  <c r="N240" i="7"/>
  <c r="J241" i="7"/>
  <c r="K241" i="7"/>
  <c r="N241" i="7"/>
  <c r="J242" i="7"/>
  <c r="K242" i="7"/>
  <c r="N242" i="7"/>
  <c r="J243" i="7"/>
  <c r="K243" i="7"/>
  <c r="N243" i="7"/>
  <c r="J244" i="7"/>
  <c r="K244" i="7"/>
  <c r="N244" i="7"/>
  <c r="J245" i="7"/>
  <c r="K245" i="7"/>
  <c r="N245" i="7"/>
  <c r="J246" i="7"/>
  <c r="K246" i="7"/>
  <c r="N246" i="7"/>
  <c r="J247" i="7"/>
  <c r="K247" i="7"/>
  <c r="N247" i="7"/>
  <c r="J248" i="7"/>
  <c r="K248" i="7"/>
  <c r="N248" i="7"/>
  <c r="J249" i="7"/>
  <c r="K249" i="7"/>
  <c r="N249" i="7"/>
  <c r="J250" i="7"/>
  <c r="K250" i="7"/>
  <c r="N250" i="7"/>
  <c r="J251" i="7"/>
  <c r="K251" i="7"/>
  <c r="N251" i="7"/>
  <c r="J252" i="7"/>
  <c r="K252" i="7"/>
  <c r="N252" i="7"/>
  <c r="J253" i="7"/>
  <c r="K253" i="7"/>
  <c r="N253" i="7"/>
  <c r="J254" i="7"/>
  <c r="K254" i="7"/>
  <c r="N254" i="7"/>
  <c r="J255" i="7"/>
  <c r="K255" i="7"/>
  <c r="N255" i="7"/>
  <c r="J256" i="7"/>
  <c r="K256" i="7"/>
  <c r="N256" i="7"/>
  <c r="J257" i="7"/>
  <c r="K257" i="7"/>
  <c r="N257" i="7"/>
  <c r="J258" i="7"/>
  <c r="K258" i="7"/>
  <c r="N258" i="7"/>
  <c r="J259" i="7"/>
  <c r="K259" i="7"/>
  <c r="N259" i="7"/>
  <c r="J260" i="7"/>
  <c r="K260" i="7"/>
  <c r="N260" i="7"/>
  <c r="J261" i="7"/>
  <c r="K261" i="7"/>
  <c r="N261" i="7"/>
  <c r="J262" i="7"/>
  <c r="K262" i="7"/>
  <c r="N262" i="7"/>
  <c r="J263" i="7"/>
  <c r="K263" i="7"/>
  <c r="N263" i="7"/>
  <c r="J264" i="7"/>
  <c r="K264" i="7"/>
  <c r="N264" i="7"/>
  <c r="J265" i="7"/>
  <c r="K265" i="7"/>
  <c r="N265" i="7"/>
  <c r="J266" i="7"/>
  <c r="K266" i="7"/>
  <c r="N266" i="7"/>
  <c r="J267" i="7"/>
  <c r="K267" i="7"/>
  <c r="N267" i="7"/>
  <c r="J268" i="7"/>
  <c r="K268" i="7"/>
  <c r="N268" i="7"/>
  <c r="J269" i="7"/>
  <c r="K269" i="7"/>
  <c r="N269" i="7"/>
  <c r="J270" i="7"/>
  <c r="K270" i="7"/>
  <c r="N270" i="7"/>
  <c r="J271" i="7"/>
  <c r="K271" i="7"/>
  <c r="N271" i="7"/>
  <c r="J272" i="7"/>
  <c r="K272" i="7"/>
  <c r="N272" i="7"/>
  <c r="J273" i="7"/>
  <c r="K273" i="7"/>
  <c r="N273" i="7"/>
  <c r="J274" i="7"/>
  <c r="K274" i="7"/>
  <c r="N274" i="7"/>
  <c r="J275" i="7"/>
  <c r="K275" i="7"/>
  <c r="N275" i="7"/>
  <c r="J276" i="7"/>
  <c r="K276" i="7"/>
  <c r="N276" i="7"/>
  <c r="J277" i="7"/>
  <c r="K277" i="7"/>
  <c r="N277" i="7"/>
  <c r="J278" i="7"/>
  <c r="K278" i="7"/>
  <c r="N278" i="7"/>
  <c r="J279" i="7"/>
  <c r="K279" i="7"/>
  <c r="N279" i="7"/>
  <c r="J280" i="7"/>
  <c r="K280" i="7"/>
  <c r="N280" i="7"/>
  <c r="J281" i="7"/>
  <c r="K281" i="7"/>
  <c r="N281" i="7"/>
  <c r="J282" i="7"/>
  <c r="K282" i="7"/>
  <c r="N282" i="7"/>
  <c r="J283" i="7"/>
  <c r="K283" i="7"/>
  <c r="N283" i="7"/>
  <c r="J284" i="7"/>
  <c r="K284" i="7"/>
  <c r="N284" i="7"/>
  <c r="J285" i="7"/>
  <c r="K285" i="7"/>
  <c r="N285" i="7"/>
  <c r="J286" i="7"/>
  <c r="K286" i="7"/>
  <c r="N286" i="7"/>
  <c r="J287" i="7"/>
  <c r="K287" i="7"/>
  <c r="N287" i="7"/>
  <c r="J288" i="7"/>
  <c r="K288" i="7"/>
  <c r="N288" i="7"/>
  <c r="J289" i="7"/>
  <c r="K289" i="7"/>
  <c r="N289" i="7"/>
  <c r="J290" i="7"/>
  <c r="K290" i="7"/>
  <c r="N290" i="7"/>
  <c r="J291" i="7"/>
  <c r="K291" i="7"/>
  <c r="N291" i="7"/>
  <c r="J292" i="7"/>
  <c r="K292" i="7"/>
  <c r="N292" i="7"/>
  <c r="J293" i="7"/>
  <c r="K293" i="7"/>
  <c r="N293" i="7"/>
  <c r="J294" i="7"/>
  <c r="K294" i="7"/>
  <c r="N294" i="7"/>
  <c r="J295" i="7"/>
  <c r="K295" i="7"/>
  <c r="N295" i="7"/>
  <c r="J296" i="7"/>
  <c r="K296" i="7"/>
  <c r="N296" i="7"/>
  <c r="J297" i="7"/>
  <c r="K297" i="7"/>
  <c r="N297" i="7"/>
  <c r="J298" i="7"/>
  <c r="K298" i="7"/>
  <c r="N298" i="7"/>
  <c r="J299" i="7"/>
  <c r="K299" i="7"/>
  <c r="N299" i="7"/>
  <c r="J300" i="7"/>
  <c r="K300" i="7"/>
  <c r="N300" i="7"/>
  <c r="J301" i="7"/>
  <c r="K301" i="7"/>
  <c r="N301" i="7"/>
  <c r="J302" i="7"/>
  <c r="K302" i="7"/>
  <c r="N302" i="7"/>
  <c r="J303" i="7"/>
  <c r="K303" i="7"/>
  <c r="N303" i="7"/>
  <c r="J304" i="7"/>
  <c r="K304" i="7"/>
  <c r="N304" i="7"/>
  <c r="J305" i="7"/>
  <c r="K305" i="7"/>
  <c r="N305" i="7"/>
  <c r="J306" i="7"/>
  <c r="K306" i="7"/>
  <c r="N306" i="7"/>
  <c r="J307" i="7"/>
  <c r="K307" i="7"/>
  <c r="N307" i="7"/>
  <c r="J308" i="7"/>
  <c r="K308" i="7"/>
  <c r="N308" i="7"/>
  <c r="J309" i="7"/>
  <c r="K309" i="7"/>
  <c r="N309" i="7"/>
  <c r="J310" i="7"/>
  <c r="K310" i="7"/>
  <c r="N310" i="7"/>
  <c r="J311" i="7"/>
  <c r="K311" i="7"/>
  <c r="N311" i="7"/>
  <c r="J312" i="7"/>
  <c r="K312" i="7"/>
  <c r="N312" i="7"/>
  <c r="J313" i="7"/>
  <c r="K313" i="7"/>
  <c r="N313" i="7"/>
  <c r="J314" i="7"/>
  <c r="K314" i="7"/>
  <c r="N314" i="7"/>
  <c r="J315" i="7"/>
  <c r="K315" i="7"/>
  <c r="N315" i="7"/>
  <c r="J316" i="7"/>
  <c r="K316" i="7"/>
  <c r="N316" i="7"/>
  <c r="J317" i="7"/>
  <c r="K317" i="7"/>
  <c r="N317" i="7"/>
  <c r="J318" i="7"/>
  <c r="K318" i="7"/>
  <c r="N318" i="7"/>
  <c r="J319" i="7"/>
  <c r="K319" i="7"/>
  <c r="N319" i="7"/>
  <c r="J320" i="7"/>
  <c r="K320" i="7"/>
  <c r="N320" i="7"/>
  <c r="J321" i="7"/>
  <c r="K321" i="7"/>
  <c r="N321" i="7"/>
  <c r="J322" i="7"/>
  <c r="K322" i="7"/>
  <c r="N322" i="7"/>
  <c r="J323" i="7"/>
  <c r="K323" i="7"/>
  <c r="N323" i="7"/>
  <c r="J324" i="7"/>
  <c r="K324" i="7"/>
  <c r="N324" i="7"/>
  <c r="J325" i="7"/>
  <c r="K325" i="7"/>
  <c r="N325" i="7"/>
  <c r="J326" i="7"/>
  <c r="K326" i="7"/>
  <c r="N326" i="7"/>
  <c r="J327" i="7"/>
  <c r="K327" i="7"/>
  <c r="N327" i="7"/>
  <c r="J328" i="7"/>
  <c r="K328" i="7"/>
  <c r="N328" i="7"/>
  <c r="J329" i="7"/>
  <c r="K329" i="7"/>
  <c r="N329" i="7"/>
  <c r="J330" i="7"/>
  <c r="K330" i="7"/>
  <c r="N330" i="7"/>
  <c r="J331" i="7"/>
  <c r="K331" i="7"/>
  <c r="N331" i="7"/>
  <c r="J332" i="7"/>
  <c r="K332" i="7"/>
  <c r="N332" i="7"/>
  <c r="J333" i="7"/>
  <c r="K333" i="7"/>
  <c r="N333" i="7"/>
  <c r="J334" i="7"/>
  <c r="K334" i="7"/>
  <c r="N334" i="7"/>
  <c r="J335" i="7"/>
  <c r="K335" i="7"/>
  <c r="N335" i="7"/>
  <c r="J336" i="7"/>
  <c r="K336" i="7"/>
  <c r="N336" i="7"/>
  <c r="J337" i="7"/>
  <c r="K337" i="7"/>
  <c r="N337" i="7"/>
  <c r="J338" i="7"/>
  <c r="K338" i="7"/>
  <c r="N338" i="7"/>
  <c r="J339" i="7"/>
  <c r="K339" i="7"/>
  <c r="N339" i="7"/>
  <c r="J340" i="7"/>
  <c r="K340" i="7"/>
  <c r="N340" i="7"/>
  <c r="J341" i="7"/>
  <c r="K341" i="7"/>
  <c r="N341" i="7"/>
  <c r="J342" i="7"/>
  <c r="K342" i="7"/>
  <c r="N342" i="7"/>
  <c r="J343" i="7"/>
  <c r="K343" i="7"/>
  <c r="N343" i="7"/>
  <c r="J344" i="7"/>
  <c r="K344" i="7"/>
  <c r="N344" i="7"/>
  <c r="J345" i="7"/>
  <c r="K345" i="7"/>
  <c r="N345" i="7"/>
  <c r="J346" i="7"/>
  <c r="K346" i="7"/>
  <c r="N346" i="7"/>
  <c r="J347" i="7"/>
  <c r="K347" i="7"/>
  <c r="N347" i="7"/>
  <c r="J348" i="7"/>
  <c r="K348" i="7"/>
  <c r="N348" i="7"/>
  <c r="J349" i="7"/>
  <c r="K349" i="7"/>
  <c r="N349" i="7"/>
  <c r="J350" i="7"/>
  <c r="K350" i="7"/>
  <c r="N350" i="7"/>
  <c r="J351" i="7"/>
  <c r="K351" i="7"/>
  <c r="N351" i="7"/>
  <c r="J352" i="7"/>
  <c r="K352" i="7"/>
  <c r="N352" i="7"/>
  <c r="J353" i="7"/>
  <c r="K353" i="7"/>
  <c r="N353" i="7"/>
  <c r="J354" i="7"/>
  <c r="K354" i="7"/>
  <c r="N354" i="7"/>
  <c r="J355" i="7"/>
  <c r="K355" i="7"/>
  <c r="N355" i="7"/>
  <c r="J356" i="7"/>
  <c r="K356" i="7"/>
  <c r="N356" i="7"/>
  <c r="J357" i="7"/>
  <c r="K357" i="7"/>
  <c r="N357" i="7"/>
  <c r="J358" i="7"/>
  <c r="K358" i="7"/>
  <c r="N358" i="7"/>
  <c r="J359" i="7"/>
  <c r="K359" i="7"/>
  <c r="N359" i="7"/>
  <c r="J360" i="7"/>
  <c r="K360" i="7"/>
  <c r="N360" i="7"/>
  <c r="J361" i="7"/>
  <c r="K361" i="7"/>
  <c r="N361" i="7"/>
  <c r="J362" i="7"/>
  <c r="K362" i="7"/>
  <c r="N362" i="7"/>
  <c r="J363" i="7"/>
  <c r="K363" i="7"/>
  <c r="N363" i="7"/>
  <c r="J364" i="7"/>
  <c r="K364" i="7"/>
  <c r="N364" i="7"/>
  <c r="J365" i="7"/>
  <c r="K365" i="7"/>
  <c r="N365" i="7"/>
  <c r="J366" i="7"/>
  <c r="K366" i="7"/>
  <c r="N366" i="7"/>
  <c r="J367" i="7"/>
  <c r="K367" i="7"/>
  <c r="N367" i="7"/>
  <c r="J368" i="7"/>
  <c r="K368" i="7"/>
  <c r="N368" i="7"/>
  <c r="J369" i="7"/>
  <c r="K369" i="7"/>
  <c r="N369" i="7"/>
  <c r="J370" i="7"/>
  <c r="K370" i="7"/>
  <c r="N370" i="7"/>
  <c r="J371" i="7"/>
  <c r="K371" i="7"/>
  <c r="N371" i="7"/>
  <c r="J372" i="7"/>
  <c r="K372" i="7"/>
  <c r="N372" i="7"/>
  <c r="J373" i="7"/>
  <c r="K373" i="7"/>
  <c r="N373" i="7"/>
  <c r="J374" i="7"/>
  <c r="K374" i="7"/>
  <c r="N374" i="7"/>
  <c r="J375" i="7"/>
  <c r="K375" i="7"/>
  <c r="N375" i="7"/>
  <c r="J376" i="7"/>
  <c r="K376" i="7"/>
  <c r="N376" i="7"/>
  <c r="J377" i="7"/>
  <c r="K377" i="7"/>
  <c r="N377" i="7"/>
  <c r="J378" i="7"/>
  <c r="K378" i="7"/>
  <c r="N378" i="7"/>
  <c r="J379" i="7"/>
  <c r="K379" i="7"/>
  <c r="N379" i="7"/>
  <c r="J380" i="7"/>
  <c r="K380" i="7"/>
  <c r="N380" i="7"/>
  <c r="J381" i="7"/>
  <c r="K381" i="7"/>
  <c r="N381" i="7"/>
  <c r="J382" i="7"/>
  <c r="K382" i="7"/>
  <c r="N382" i="7"/>
  <c r="J383" i="7"/>
  <c r="K383" i="7"/>
  <c r="N383" i="7"/>
  <c r="J384" i="7"/>
  <c r="K384" i="7"/>
  <c r="N384" i="7"/>
  <c r="J385" i="7"/>
  <c r="K385" i="7"/>
  <c r="N385" i="7"/>
  <c r="J386" i="7"/>
  <c r="K386" i="7"/>
  <c r="N386" i="7"/>
  <c r="J387" i="7"/>
  <c r="K387" i="7"/>
  <c r="N387" i="7"/>
  <c r="J388" i="7"/>
  <c r="K388" i="7"/>
  <c r="N388" i="7"/>
  <c r="J389" i="7"/>
  <c r="K389" i="7"/>
  <c r="N389" i="7"/>
  <c r="J390" i="7"/>
  <c r="K390" i="7"/>
  <c r="N390" i="7"/>
  <c r="J391" i="7"/>
  <c r="K391" i="7"/>
  <c r="N391" i="7"/>
  <c r="J392" i="7"/>
  <c r="K392" i="7"/>
  <c r="N392" i="7"/>
  <c r="J393" i="7"/>
  <c r="K393" i="7"/>
  <c r="N393" i="7"/>
  <c r="J394" i="7"/>
  <c r="K394" i="7"/>
  <c r="N394" i="7"/>
  <c r="J395" i="7"/>
  <c r="K395" i="7"/>
  <c r="N395" i="7"/>
  <c r="J396" i="7"/>
  <c r="K396" i="7"/>
  <c r="N396" i="7"/>
  <c r="J397" i="7"/>
  <c r="K397" i="7"/>
  <c r="N397" i="7"/>
  <c r="J398" i="7"/>
  <c r="K398" i="7"/>
  <c r="N398" i="7"/>
  <c r="J399" i="7"/>
  <c r="K399" i="7"/>
  <c r="N399" i="7"/>
  <c r="J400" i="7"/>
  <c r="K400" i="7"/>
  <c r="N400" i="7"/>
  <c r="J401" i="7"/>
  <c r="K401" i="7"/>
  <c r="N401" i="7"/>
  <c r="J402" i="7"/>
  <c r="K402" i="7"/>
  <c r="N402" i="7"/>
  <c r="J403" i="7"/>
  <c r="K403" i="7"/>
  <c r="N403" i="7"/>
  <c r="J404" i="7"/>
  <c r="K404" i="7"/>
  <c r="N404" i="7"/>
  <c r="J405" i="7"/>
  <c r="K405" i="7"/>
  <c r="N405" i="7"/>
  <c r="J406" i="7"/>
  <c r="K406" i="7"/>
  <c r="N406" i="7"/>
  <c r="J407" i="7"/>
  <c r="K407" i="7"/>
  <c r="N407" i="7"/>
  <c r="J408" i="7"/>
  <c r="K408" i="7"/>
  <c r="N408" i="7"/>
  <c r="J409" i="7"/>
  <c r="K409" i="7"/>
  <c r="N409" i="7"/>
  <c r="J410" i="7"/>
  <c r="K410" i="7"/>
  <c r="N410" i="7"/>
  <c r="J411" i="7"/>
  <c r="K411" i="7"/>
  <c r="N411" i="7"/>
  <c r="J412" i="7"/>
  <c r="K412" i="7"/>
  <c r="N412" i="7"/>
  <c r="J413" i="7"/>
  <c r="K413" i="7"/>
  <c r="N413" i="7"/>
  <c r="J414" i="7"/>
  <c r="K414" i="7"/>
  <c r="N414" i="7"/>
  <c r="J415" i="7"/>
  <c r="K415" i="7"/>
  <c r="N415" i="7"/>
  <c r="J416" i="7"/>
  <c r="K416" i="7"/>
  <c r="N416" i="7"/>
  <c r="J417" i="7"/>
  <c r="K417" i="7"/>
  <c r="N417" i="7"/>
  <c r="J418" i="7"/>
  <c r="K418" i="7"/>
  <c r="N418" i="7"/>
  <c r="J419" i="7"/>
  <c r="K419" i="7"/>
  <c r="N419" i="7"/>
  <c r="J420" i="7"/>
  <c r="K420" i="7"/>
  <c r="N420" i="7"/>
  <c r="J421" i="7"/>
  <c r="K421" i="7"/>
  <c r="N421" i="7"/>
  <c r="J422" i="7"/>
  <c r="K422" i="7"/>
  <c r="N422" i="7"/>
  <c r="J423" i="7"/>
  <c r="K423" i="7"/>
  <c r="N423" i="7"/>
  <c r="J424" i="7"/>
  <c r="K424" i="7"/>
  <c r="N424" i="7"/>
  <c r="J425" i="7"/>
  <c r="K425" i="7"/>
  <c r="N425" i="7"/>
  <c r="J426" i="7"/>
  <c r="K426" i="7"/>
  <c r="N426" i="7"/>
  <c r="J427" i="7"/>
  <c r="K427" i="7"/>
  <c r="N427" i="7"/>
  <c r="J428" i="7"/>
  <c r="K428" i="7"/>
  <c r="N428" i="7"/>
  <c r="J429" i="7"/>
  <c r="K429" i="7"/>
  <c r="N429" i="7"/>
  <c r="J430" i="7"/>
  <c r="K430" i="7"/>
  <c r="N430" i="7"/>
  <c r="J431" i="7"/>
  <c r="K431" i="7"/>
  <c r="N431" i="7"/>
  <c r="J432" i="7"/>
  <c r="K432" i="7"/>
  <c r="N432" i="7"/>
  <c r="J433" i="7"/>
  <c r="K433" i="7"/>
  <c r="N433" i="7"/>
  <c r="J434" i="7"/>
  <c r="K434" i="7"/>
  <c r="N434" i="7"/>
  <c r="J435" i="7"/>
  <c r="K435" i="7"/>
  <c r="N435" i="7"/>
  <c r="J436" i="7"/>
  <c r="K436" i="7"/>
  <c r="N436" i="7"/>
  <c r="J437" i="7"/>
  <c r="K437" i="7"/>
  <c r="N437" i="7"/>
  <c r="J438" i="7"/>
  <c r="K438" i="7"/>
  <c r="N438" i="7"/>
  <c r="J439" i="7"/>
  <c r="K439" i="7"/>
  <c r="N439" i="7"/>
  <c r="J440" i="7"/>
  <c r="K440" i="7"/>
  <c r="N440" i="7"/>
  <c r="J441" i="7"/>
  <c r="K441" i="7"/>
  <c r="N441" i="7"/>
  <c r="J442" i="7"/>
  <c r="K442" i="7"/>
  <c r="N442" i="7"/>
  <c r="J443" i="7"/>
  <c r="K443" i="7"/>
  <c r="N443" i="7"/>
  <c r="J444" i="7"/>
  <c r="K444" i="7"/>
  <c r="N444" i="7"/>
  <c r="J445" i="7"/>
  <c r="K445" i="7"/>
  <c r="N445" i="7"/>
  <c r="J446" i="7"/>
  <c r="K446" i="7"/>
  <c r="N446" i="7"/>
  <c r="J447" i="7"/>
  <c r="K447" i="7"/>
  <c r="N447" i="7"/>
  <c r="J448" i="7"/>
  <c r="K448" i="7"/>
  <c r="N448" i="7"/>
  <c r="J449" i="7"/>
  <c r="K449" i="7"/>
  <c r="N449" i="7"/>
  <c r="J450" i="7"/>
  <c r="K450" i="7"/>
  <c r="N450" i="7"/>
  <c r="J451" i="7"/>
  <c r="K451" i="7"/>
  <c r="N451" i="7"/>
  <c r="J452" i="7"/>
  <c r="K452" i="7"/>
  <c r="N452" i="7"/>
  <c r="J453" i="7"/>
  <c r="K453" i="7"/>
  <c r="N453" i="7"/>
  <c r="J454" i="7"/>
  <c r="K454" i="7"/>
  <c r="N454" i="7"/>
  <c r="J455" i="7"/>
  <c r="K455" i="7"/>
  <c r="N455" i="7"/>
  <c r="J456" i="7"/>
  <c r="K456" i="7"/>
  <c r="N456" i="7"/>
  <c r="J457" i="7"/>
  <c r="K457" i="7"/>
  <c r="N457" i="7"/>
  <c r="J458" i="7"/>
  <c r="K458" i="7"/>
  <c r="N458" i="7"/>
  <c r="J459" i="7"/>
  <c r="K459" i="7"/>
  <c r="N459" i="7"/>
  <c r="J460" i="7"/>
  <c r="K460" i="7"/>
  <c r="N460" i="7"/>
  <c r="J461" i="7"/>
  <c r="K461" i="7"/>
  <c r="N461" i="7"/>
  <c r="J462" i="7"/>
  <c r="K462" i="7"/>
  <c r="N462" i="7"/>
  <c r="J463" i="7"/>
  <c r="K463" i="7"/>
  <c r="N463" i="7"/>
  <c r="J464" i="7"/>
  <c r="K464" i="7"/>
  <c r="N464" i="7"/>
  <c r="J465" i="7"/>
  <c r="K465" i="7"/>
  <c r="N465" i="7"/>
  <c r="J466" i="7"/>
  <c r="K466" i="7"/>
  <c r="N466" i="7"/>
  <c r="J467" i="7"/>
  <c r="K467" i="7"/>
  <c r="N467" i="7"/>
  <c r="J468" i="7"/>
  <c r="K468" i="7"/>
  <c r="N468" i="7"/>
  <c r="J469" i="7"/>
  <c r="K469" i="7"/>
  <c r="N469" i="7"/>
  <c r="J470" i="7"/>
  <c r="K470" i="7"/>
  <c r="N470" i="7"/>
  <c r="J471" i="7"/>
  <c r="K471" i="7"/>
  <c r="N471" i="7"/>
  <c r="J472" i="7"/>
  <c r="K472" i="7"/>
  <c r="N472" i="7"/>
  <c r="J473" i="7"/>
  <c r="K473" i="7"/>
  <c r="N473" i="7"/>
  <c r="J474" i="7"/>
  <c r="K474" i="7"/>
  <c r="N474" i="7"/>
  <c r="J475" i="7"/>
  <c r="K475" i="7"/>
  <c r="N475" i="7"/>
  <c r="J476" i="7"/>
  <c r="K476" i="7"/>
  <c r="N476" i="7"/>
  <c r="J477" i="7"/>
  <c r="K477" i="7"/>
  <c r="N477" i="7"/>
  <c r="J478" i="7"/>
  <c r="K478" i="7"/>
  <c r="N478" i="7"/>
  <c r="J479" i="7"/>
  <c r="K479" i="7"/>
  <c r="N479" i="7"/>
  <c r="J480" i="7"/>
  <c r="K480" i="7"/>
  <c r="N480" i="7"/>
  <c r="J481" i="7"/>
  <c r="K481" i="7"/>
  <c r="N481" i="7"/>
  <c r="J482" i="7"/>
  <c r="K482" i="7"/>
  <c r="N482" i="7"/>
  <c r="J483" i="7"/>
  <c r="K483" i="7"/>
  <c r="N483" i="7"/>
  <c r="J484" i="7"/>
  <c r="K484" i="7"/>
  <c r="N484" i="7"/>
  <c r="J485" i="7"/>
  <c r="K485" i="7"/>
  <c r="N485" i="7"/>
  <c r="J486" i="7"/>
  <c r="K486" i="7"/>
  <c r="N486" i="7"/>
  <c r="J487" i="7"/>
  <c r="K487" i="7"/>
  <c r="N487" i="7"/>
  <c r="J488" i="7"/>
  <c r="K488" i="7"/>
  <c r="N488" i="7"/>
  <c r="J489" i="7"/>
  <c r="K489" i="7"/>
  <c r="N489" i="7"/>
  <c r="J490" i="7"/>
  <c r="K490" i="7"/>
  <c r="N490" i="7"/>
  <c r="J491" i="7"/>
  <c r="K491" i="7"/>
  <c r="N491" i="7"/>
  <c r="J492" i="7"/>
  <c r="K492" i="7"/>
  <c r="N492" i="7"/>
  <c r="J493" i="7"/>
  <c r="K493" i="7"/>
  <c r="N493" i="7"/>
  <c r="J494" i="7"/>
  <c r="K494" i="7"/>
  <c r="N494" i="7"/>
  <c r="J495" i="7"/>
  <c r="K495" i="7"/>
  <c r="N495" i="7"/>
  <c r="J496" i="7"/>
  <c r="K496" i="7"/>
  <c r="N496" i="7"/>
  <c r="J497" i="7"/>
  <c r="K497" i="7"/>
  <c r="N497" i="7"/>
  <c r="J498" i="7"/>
  <c r="K498" i="7"/>
  <c r="N498" i="7"/>
  <c r="J499" i="7"/>
  <c r="K499" i="7"/>
  <c r="N499" i="7"/>
  <c r="J500" i="7"/>
  <c r="K500" i="7"/>
  <c r="N500" i="7"/>
  <c r="J501" i="7"/>
  <c r="K501" i="7"/>
  <c r="N501" i="7"/>
  <c r="J502" i="7"/>
  <c r="K502" i="7"/>
  <c r="N502" i="7"/>
  <c r="J503" i="7"/>
  <c r="K503" i="7"/>
  <c r="N503" i="7"/>
  <c r="J504" i="7"/>
  <c r="K504" i="7"/>
  <c r="N504" i="7"/>
  <c r="J505" i="7"/>
  <c r="K505" i="7"/>
  <c r="N505" i="7"/>
  <c r="J506" i="7"/>
  <c r="K506" i="7"/>
  <c r="N506" i="7"/>
  <c r="J507" i="7"/>
  <c r="K507" i="7"/>
  <c r="N507" i="7"/>
  <c r="J508" i="7"/>
  <c r="K508" i="7"/>
  <c r="N508" i="7"/>
  <c r="J509" i="7"/>
  <c r="K509" i="7"/>
  <c r="N509" i="7"/>
  <c r="J510" i="7"/>
  <c r="K510" i="7"/>
  <c r="N510" i="7"/>
  <c r="J511" i="7"/>
  <c r="K511" i="7"/>
  <c r="N511" i="7"/>
  <c r="J512" i="7"/>
  <c r="K512" i="7"/>
  <c r="N512" i="7"/>
  <c r="J513" i="7"/>
  <c r="K513" i="7"/>
  <c r="N513" i="7"/>
  <c r="J514" i="7"/>
  <c r="K514" i="7"/>
  <c r="N514" i="7"/>
  <c r="J515" i="7"/>
  <c r="K515" i="7"/>
  <c r="N515" i="7"/>
  <c r="J516" i="7"/>
  <c r="K516" i="7"/>
  <c r="N516" i="7"/>
  <c r="J517" i="7"/>
  <c r="K517" i="7"/>
  <c r="N517" i="7"/>
  <c r="J518" i="7"/>
  <c r="K518" i="7"/>
  <c r="N518" i="7"/>
  <c r="J519" i="7"/>
  <c r="K519" i="7"/>
  <c r="N519" i="7"/>
  <c r="J520" i="7"/>
  <c r="K520" i="7"/>
  <c r="N520" i="7"/>
  <c r="J521" i="7"/>
  <c r="K521" i="7"/>
  <c r="N521" i="7"/>
  <c r="J522" i="7"/>
  <c r="K522" i="7"/>
  <c r="N522" i="7"/>
  <c r="J523" i="7"/>
  <c r="K523" i="7"/>
  <c r="N523" i="7"/>
  <c r="J524" i="7"/>
  <c r="K524" i="7"/>
  <c r="N524" i="7"/>
  <c r="J525" i="7"/>
  <c r="K525" i="7"/>
  <c r="N525" i="7"/>
  <c r="J526" i="7"/>
  <c r="K526" i="7"/>
  <c r="N526" i="7"/>
  <c r="J527" i="7"/>
  <c r="K527" i="7"/>
  <c r="N527" i="7"/>
  <c r="J528" i="7"/>
  <c r="K528" i="7"/>
  <c r="N528" i="7"/>
  <c r="J529" i="7"/>
  <c r="K529" i="7"/>
  <c r="N529" i="7"/>
  <c r="J530" i="7"/>
  <c r="K530" i="7"/>
  <c r="N530" i="7"/>
  <c r="J531" i="7"/>
  <c r="K531" i="7"/>
  <c r="N531" i="7"/>
  <c r="J532" i="7"/>
  <c r="K532" i="7"/>
  <c r="N532" i="7"/>
  <c r="J533" i="7"/>
  <c r="K533" i="7"/>
  <c r="N533" i="7"/>
  <c r="J534" i="7"/>
  <c r="K534" i="7"/>
  <c r="N534" i="7"/>
  <c r="J535" i="7"/>
  <c r="K535" i="7"/>
  <c r="N535" i="7"/>
  <c r="J536" i="7"/>
  <c r="K536" i="7"/>
  <c r="N536" i="7"/>
  <c r="J537" i="7"/>
  <c r="K537" i="7"/>
  <c r="N537" i="7"/>
  <c r="J538" i="7"/>
  <c r="K538" i="7"/>
  <c r="N538" i="7"/>
  <c r="J539" i="7"/>
  <c r="K539" i="7"/>
  <c r="N539" i="7"/>
  <c r="J540" i="7"/>
  <c r="K540" i="7"/>
  <c r="N540" i="7"/>
  <c r="J541" i="7"/>
  <c r="K541" i="7"/>
  <c r="N541" i="7"/>
  <c r="J542" i="7"/>
  <c r="K542" i="7"/>
  <c r="N542" i="7"/>
  <c r="J543" i="7"/>
  <c r="K543" i="7"/>
  <c r="N543" i="7"/>
  <c r="J544" i="7"/>
  <c r="K544" i="7"/>
  <c r="N544" i="7"/>
  <c r="J545" i="7"/>
  <c r="K545" i="7"/>
  <c r="N545" i="7"/>
  <c r="J546" i="7"/>
  <c r="K546" i="7"/>
  <c r="N546" i="7"/>
  <c r="J547" i="7"/>
  <c r="K547" i="7"/>
  <c r="N547" i="7"/>
  <c r="J548" i="7"/>
  <c r="K548" i="7"/>
  <c r="N548" i="7"/>
  <c r="J549" i="7"/>
  <c r="K549" i="7"/>
  <c r="N549" i="7"/>
  <c r="J550" i="7"/>
  <c r="K550" i="7"/>
  <c r="N550" i="7"/>
  <c r="J551" i="7"/>
  <c r="K551" i="7"/>
  <c r="N551" i="7"/>
  <c r="J552" i="7"/>
  <c r="K552" i="7"/>
  <c r="N552" i="7"/>
  <c r="J553" i="7"/>
  <c r="K553" i="7"/>
  <c r="N553" i="7"/>
  <c r="J554" i="7"/>
  <c r="K554" i="7"/>
  <c r="N554" i="7"/>
  <c r="J555" i="7"/>
  <c r="K555" i="7"/>
  <c r="N555" i="7"/>
  <c r="J556" i="7"/>
  <c r="K556" i="7"/>
  <c r="N556" i="7"/>
  <c r="J557" i="7"/>
  <c r="K557" i="7"/>
  <c r="N557" i="7"/>
  <c r="J558" i="7"/>
  <c r="K558" i="7"/>
  <c r="N558" i="7"/>
  <c r="J559" i="7"/>
  <c r="K559" i="7"/>
  <c r="N559" i="7"/>
  <c r="J560" i="7"/>
  <c r="K560" i="7"/>
  <c r="N560" i="7"/>
  <c r="J561" i="7"/>
  <c r="K561" i="7"/>
  <c r="N561" i="7"/>
  <c r="J562" i="7"/>
  <c r="K562" i="7"/>
  <c r="N562" i="7"/>
  <c r="J563" i="7"/>
  <c r="K563" i="7"/>
  <c r="N563" i="7"/>
  <c r="J564" i="7"/>
  <c r="K564" i="7"/>
  <c r="N564" i="7"/>
  <c r="J565" i="7"/>
  <c r="K565" i="7"/>
  <c r="N565" i="7"/>
  <c r="J566" i="7"/>
  <c r="K566" i="7"/>
  <c r="N566" i="7"/>
  <c r="J567" i="7"/>
  <c r="K567" i="7"/>
  <c r="N567" i="7"/>
  <c r="J568" i="7"/>
  <c r="K568" i="7"/>
  <c r="N568" i="7"/>
  <c r="J569" i="7"/>
  <c r="K569" i="7"/>
  <c r="N569" i="7"/>
  <c r="J570" i="7"/>
  <c r="K570" i="7"/>
  <c r="N570" i="7"/>
  <c r="J571" i="7"/>
  <c r="K571" i="7"/>
  <c r="N571" i="7"/>
  <c r="J572" i="7"/>
  <c r="K572" i="7"/>
  <c r="N572" i="7"/>
  <c r="J573" i="7"/>
  <c r="K573" i="7"/>
  <c r="N573" i="7"/>
  <c r="J574" i="7"/>
  <c r="K574" i="7"/>
  <c r="N574" i="7"/>
  <c r="J575" i="7"/>
  <c r="K575" i="7"/>
  <c r="N575" i="7"/>
  <c r="J576" i="7"/>
  <c r="K576" i="7"/>
  <c r="N576" i="7"/>
  <c r="J577" i="7"/>
  <c r="K577" i="7"/>
  <c r="N577" i="7"/>
  <c r="J578" i="7"/>
  <c r="K578" i="7"/>
  <c r="N578" i="7"/>
  <c r="J579" i="7"/>
  <c r="K579" i="7"/>
  <c r="N579" i="7"/>
  <c r="J580" i="7"/>
  <c r="K580" i="7"/>
  <c r="N580" i="7"/>
  <c r="J581" i="7"/>
  <c r="K581" i="7"/>
  <c r="N581" i="7"/>
  <c r="J582" i="7"/>
  <c r="K582" i="7"/>
  <c r="N582" i="7"/>
  <c r="J583" i="7"/>
  <c r="K583" i="7"/>
  <c r="N583" i="7"/>
  <c r="J584" i="7"/>
  <c r="K584" i="7"/>
  <c r="N584" i="7"/>
  <c r="J585" i="7"/>
  <c r="K585" i="7"/>
  <c r="N585" i="7"/>
  <c r="J586" i="7"/>
  <c r="K586" i="7"/>
  <c r="N586" i="7"/>
  <c r="J587" i="7"/>
  <c r="K587" i="7"/>
  <c r="N587" i="7"/>
  <c r="J588" i="7"/>
  <c r="K588" i="7"/>
  <c r="N588" i="7"/>
  <c r="J589" i="7"/>
  <c r="K589" i="7"/>
  <c r="N589" i="7"/>
  <c r="J590" i="7"/>
  <c r="K590" i="7"/>
  <c r="N590" i="7"/>
  <c r="J591" i="7"/>
  <c r="K591" i="7"/>
  <c r="N591" i="7"/>
  <c r="J592" i="7"/>
  <c r="K592" i="7"/>
  <c r="N592" i="7"/>
  <c r="J593" i="7"/>
  <c r="K593" i="7"/>
  <c r="N593" i="7"/>
  <c r="J594" i="7"/>
  <c r="K594" i="7"/>
  <c r="N594" i="7"/>
  <c r="J595" i="7"/>
  <c r="K595" i="7"/>
  <c r="N595" i="7"/>
  <c r="J596" i="7"/>
  <c r="K596" i="7"/>
  <c r="N596" i="7"/>
  <c r="J597" i="7"/>
  <c r="K597" i="7"/>
  <c r="N597" i="7"/>
  <c r="J598" i="7"/>
  <c r="K598" i="7"/>
  <c r="N598" i="7"/>
  <c r="J599" i="7"/>
  <c r="K599" i="7"/>
  <c r="N599" i="7"/>
  <c r="J600" i="7"/>
  <c r="K600" i="7"/>
  <c r="N600" i="7"/>
  <c r="J601" i="7"/>
  <c r="K601" i="7"/>
  <c r="N601" i="7"/>
  <c r="J602" i="7"/>
  <c r="K602" i="7"/>
  <c r="N602" i="7"/>
  <c r="J603" i="7"/>
  <c r="K603" i="7"/>
  <c r="N603" i="7"/>
  <c r="J604" i="7"/>
  <c r="K604" i="7"/>
  <c r="N604" i="7"/>
  <c r="J605" i="7"/>
  <c r="K605" i="7"/>
  <c r="N605" i="7"/>
  <c r="J606" i="7"/>
  <c r="K606" i="7"/>
  <c r="N606" i="7"/>
  <c r="J607" i="7"/>
  <c r="K607" i="7"/>
  <c r="N607" i="7"/>
  <c r="J608" i="7"/>
  <c r="K608" i="7"/>
  <c r="N608" i="7"/>
  <c r="J609" i="7"/>
  <c r="K609" i="7"/>
  <c r="N609" i="7"/>
  <c r="J610" i="7"/>
  <c r="K610" i="7"/>
  <c r="N610" i="7"/>
  <c r="J611" i="7"/>
  <c r="K611" i="7"/>
  <c r="N611" i="7"/>
  <c r="J612" i="7"/>
  <c r="K612" i="7"/>
  <c r="N612" i="7"/>
  <c r="J613" i="7"/>
  <c r="K613" i="7"/>
  <c r="N613" i="7"/>
  <c r="J614" i="7"/>
  <c r="K614" i="7"/>
  <c r="N614" i="7"/>
  <c r="J615" i="7"/>
  <c r="K615" i="7"/>
  <c r="N615" i="7"/>
  <c r="J616" i="7"/>
  <c r="K616" i="7"/>
  <c r="N616" i="7"/>
  <c r="J617" i="7"/>
  <c r="K617" i="7"/>
  <c r="N617" i="7"/>
  <c r="J618" i="7"/>
  <c r="K618" i="7"/>
  <c r="N618" i="7"/>
  <c r="J619" i="7"/>
  <c r="K619" i="7"/>
  <c r="N619" i="7"/>
  <c r="J620" i="7"/>
  <c r="K620" i="7"/>
  <c r="N620" i="7"/>
  <c r="J621" i="7"/>
  <c r="K621" i="7"/>
  <c r="N621" i="7"/>
  <c r="J622" i="7"/>
  <c r="K622" i="7"/>
  <c r="N622" i="7"/>
  <c r="J623" i="7"/>
  <c r="K623" i="7"/>
  <c r="N623" i="7"/>
  <c r="J624" i="7"/>
  <c r="K624" i="7"/>
  <c r="N624" i="7"/>
  <c r="J625" i="7"/>
  <c r="K625" i="7"/>
  <c r="N625" i="7"/>
  <c r="J626" i="7"/>
  <c r="K626" i="7"/>
  <c r="N626" i="7"/>
  <c r="J627" i="7"/>
  <c r="K627" i="7"/>
  <c r="N627" i="7"/>
  <c r="J628" i="7"/>
  <c r="K628" i="7"/>
  <c r="N628" i="7"/>
  <c r="J629" i="7"/>
  <c r="K629" i="7"/>
  <c r="N629" i="7"/>
  <c r="J630" i="7"/>
  <c r="K630" i="7"/>
  <c r="N630" i="7"/>
  <c r="N4" i="7"/>
  <c r="K4" i="7"/>
  <c r="J4" i="7"/>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alcChain>
</file>

<file path=xl/sharedStrings.xml><?xml version="1.0" encoding="utf-8"?>
<sst xmlns="http://schemas.openxmlformats.org/spreadsheetml/2006/main" count="40167" uniqueCount="17502">
  <si>
    <t>GOÄ Nummer</t>
  </si>
  <si>
    <t>Bezeichnung</t>
  </si>
  <si>
    <t>Ausstellung von Wiederholungsrezepten und/oder Überweisungen</t>
  </si>
  <si>
    <t>Eingehende, das gewöhnliche Maß übersteigende Beratung</t>
  </si>
  <si>
    <t>Erhebung der Fremdanamnese über einen Kranken</t>
  </si>
  <si>
    <t>Ambulante Untersuchung</t>
  </si>
  <si>
    <t>Körperliche Untersuchung</t>
  </si>
  <si>
    <t>Digitaluntersuchung Darm</t>
  </si>
  <si>
    <t>Einleitung  und  Koordination  flankierender  therapeutischer  und  sozialer Maßnahmen</t>
  </si>
  <si>
    <t>Untersuchung einer Frau zur Früherkennung von Krebserkrankungen</t>
  </si>
  <si>
    <t>Untersuchung eines Mannes zur Früherkennung von Krebserkrankungen</t>
  </si>
  <si>
    <t>Erörterung (Dauer min. 20 Minuten) der Auswirkung einer Krankheit</t>
  </si>
  <si>
    <t>Konsiliarische Erörterung zwischen zwei oder mehr Ärzten</t>
  </si>
  <si>
    <t>Kurze Bescheinigung</t>
  </si>
  <si>
    <t>Verbandswechsel klein</t>
  </si>
  <si>
    <t>Redressierender Klebeverband Brustkorb</t>
  </si>
  <si>
    <t>Zirkulärer Verband Kopf, Schulter oder Hüftgelenk oder Rumpf</t>
  </si>
  <si>
    <t>Tapeverband eines kleinen Gelenks</t>
  </si>
  <si>
    <t>Streckverband</t>
  </si>
  <si>
    <t>Streckverband mit Nagel-, oder Drahtextension</t>
  </si>
  <si>
    <t>Gipshülse mit Gelenkschienen</t>
  </si>
  <si>
    <t>Gipsschienenverband oder Gipspantoffel</t>
  </si>
  <si>
    <t>Gipsschienenverband bei Wiederanlegung desselben</t>
  </si>
  <si>
    <t>Zirkulärer Gehgipsverband des Unterschenkels</t>
  </si>
  <si>
    <t>Fensterung, Spaltung, Schieneneinsetzung, Einlegung eines Gehbügels oder einer Abrollsohle bei einem nicht an dem selben Tag angelegten Gipsverband</t>
  </si>
  <si>
    <t>Subkutane Injektion</t>
  </si>
  <si>
    <t>Injektion, intravenös</t>
  </si>
  <si>
    <t>Injektion, intraarteriell</t>
  </si>
  <si>
    <t>Periduralkatheter (PDK)</t>
  </si>
  <si>
    <t>Zentraler Venenkatheter (ZVK) / Injektionen</t>
  </si>
  <si>
    <t>Subkutane Hyposensibilisierungsbehandlung (je Sitzung)</t>
  </si>
  <si>
    <t>Infusion, intravenös bis zu 30 Min. Dauer</t>
  </si>
  <si>
    <t>Dauerinfusion intravenös oder intraarteriell mind. 20 Minuten</t>
  </si>
  <si>
    <t>Dauertropf Zytostatika über 90 Min.</t>
  </si>
  <si>
    <t>Dauertropf Zytostatika über 6 Stunden</t>
  </si>
  <si>
    <t>Transfusionen (1. Blutkonserve)</t>
  </si>
  <si>
    <t>Transfusionen (2. Blutkonserve)</t>
  </si>
  <si>
    <t>Punktion eines Gelenks</t>
  </si>
  <si>
    <t>Punktion des Liquorraumes</t>
  </si>
  <si>
    <t>Punktion Drüse, Schleimbeutel, Ganglion</t>
  </si>
  <si>
    <t>Punktion der Augenhöhle</t>
  </si>
  <si>
    <t>Lumbalpunktion</t>
  </si>
  <si>
    <t>Punktion der Lunge</t>
  </si>
  <si>
    <t>Punktion des Pleuraraumes (Pleurapunktion)</t>
  </si>
  <si>
    <t>Gewebeentnahme aus der Pleura</t>
  </si>
  <si>
    <t>Punktion des Herzbeutels</t>
  </si>
  <si>
    <t>Knochenmarkpunktion</t>
  </si>
  <si>
    <t>Knochenstanze</t>
  </si>
  <si>
    <t>Lymphknoten-Punktion</t>
  </si>
  <si>
    <t>Punktion eines Organs (z.B. Aszitispunktion)</t>
  </si>
  <si>
    <t>Punktion der Bauchhöhle</t>
  </si>
  <si>
    <t>Punktion Harnblase / Wasserbruch</t>
  </si>
  <si>
    <t>Probeentnahme Prostata</t>
  </si>
  <si>
    <t>Untersuchung von natürlichen Gängen oder Fisteln mittels Sonde</t>
  </si>
  <si>
    <t>Kutane Testung</t>
  </si>
  <si>
    <t>Intravenöse Einbringung des Kontrastmittels mittels Injektion oder Infusion bis zu 10 Min. Dauer</t>
  </si>
  <si>
    <t>Intravenöse Einbringung des Kontrastmittels mittels Hochdruckinjektion</t>
  </si>
  <si>
    <t>Intraarterielle Einbringung des Kontrastmittels</t>
  </si>
  <si>
    <t>Einbringung  des  Kontrastmittels  zur  Angiographie  von  Gehirnarterien,  je Halsschlagader</t>
  </si>
  <si>
    <t>Einbringung Herzkatheter und Kontrastmittel mit Koronarangiographie</t>
  </si>
  <si>
    <t>Subkutane Hyposensibilisierung je Sitzung</t>
  </si>
  <si>
    <t>Einbringung Kontrastmittel zur ERCP</t>
  </si>
  <si>
    <t>Einbringung des Kontrastmittels zur Lymphographie, je Extremität</t>
  </si>
  <si>
    <t>Einbringung des Kontrastmittels zur Bronchographie</t>
  </si>
  <si>
    <t>Einbringung Kontrastmittel zur Cholangiographie transhepatisch</t>
  </si>
  <si>
    <t>Einbringung des Kontrastmittels in einen Zwischenwirbelraum</t>
  </si>
  <si>
    <t>Einbringung des Kontrastmittels in ein Gelenk</t>
  </si>
  <si>
    <t>Einbringung des Kontrastmittels in den Dünndarm mittels Sonde</t>
  </si>
  <si>
    <t>Toxoid-Behandlung</t>
  </si>
  <si>
    <t>Epikutan-Test bis zu 20 Tests</t>
  </si>
  <si>
    <t>Mendel-Mantoux-Test</t>
  </si>
  <si>
    <t>Prick-Test bis zu 20 Tests</t>
  </si>
  <si>
    <t>Prick-Testung für weitere 20 Tests</t>
  </si>
  <si>
    <t>Reib-Scratch-Test bis 10 Tests</t>
  </si>
  <si>
    <t>Intrakutan-Test bis 15 Tests</t>
  </si>
  <si>
    <t>Konjunktivaler Provokationstest</t>
  </si>
  <si>
    <t>Nasaler oder konjunktivaler Provokationstest mind. 3 Zählungen</t>
  </si>
  <si>
    <t>Bronchialer Provokationstest</t>
  </si>
  <si>
    <t>Oraler Provokationstest</t>
  </si>
  <si>
    <t>Endosonographie / TEE</t>
  </si>
  <si>
    <t>Ultraschalluntersuchung mit CW-Doppler</t>
  </si>
  <si>
    <t>Zuschlag zu der Leistung nach Nummer 424 bei zusätzlicher Farbcodierung</t>
  </si>
  <si>
    <t>Transluminale Sonographie von Blutgefäßen</t>
  </si>
  <si>
    <t>Doppler-Echokardiographie einschl. Dokumentation</t>
  </si>
  <si>
    <t>Ultraschalluntersuchung eines Organs</t>
  </si>
  <si>
    <t>Ätzung im Enddarmbereich</t>
  </si>
  <si>
    <t>Ultraschalluntersuchung Schädel bei Kleinkindern</t>
  </si>
  <si>
    <t>Ultraschalluntersuchung Hüftgelenke bei Kleinkindern</t>
  </si>
  <si>
    <t>Ultraschalluntersuchung Schilddrüse</t>
  </si>
  <si>
    <t>Ultraschalluntersuchung einer Brustdrüse</t>
  </si>
  <si>
    <t>Ultraschalluntersuchung je Organ zusätzlich</t>
  </si>
  <si>
    <t>Eindimensionale echokardiographische Untersuchung</t>
  </si>
  <si>
    <t>Dopplerechokardiographie inkl. Dokumentation</t>
  </si>
  <si>
    <t>Zweidimensionale Dopplerechokardiographie</t>
  </si>
  <si>
    <t>Wiederbelebungsversuche /Reanimation</t>
  </si>
  <si>
    <t>Extrathorakale Elektro-Defibrillation</t>
  </si>
  <si>
    <t>Intravenöse Kurznarkose</t>
  </si>
  <si>
    <t>Intravenöse Narkose</t>
  </si>
  <si>
    <t>Vollnarkose</t>
  </si>
  <si>
    <t>Kombinationsnarkose mit Maske, Gerät bis zu einer Stunde</t>
  </si>
  <si>
    <t>Kombinationsnarkose  mit Maske, Gerät jede weitere angefangene halbe Stunde</t>
  </si>
  <si>
    <t>Kombinationsnarkose mit endotrachialer Intubation, bis zu einer Stunde</t>
  </si>
  <si>
    <t>Kaudalanästhesie / Schmerztherapie</t>
  </si>
  <si>
    <t>Intravenöse Anästhesie einer Extremität bis zu einer Stunde Dauer</t>
  </si>
  <si>
    <t>Lokalanästhesie der tieferen Nasenabschnitte</t>
  </si>
  <si>
    <t>Lokalanästhesie des Kehlkopfes</t>
  </si>
  <si>
    <t>Lokalanästhesie der Harnröhre und/oder Harnblase</t>
  </si>
  <si>
    <t>Infiltrationsanästhesie kleiner Bezirke</t>
  </si>
  <si>
    <t>Infiltrationsanästhesie großer Bezirke</t>
  </si>
  <si>
    <t>Leitungsanästhesie, peridural auch nach Oberst-</t>
  </si>
  <si>
    <t>Einzelinhalationstherapie</t>
  </si>
  <si>
    <t>Kaltluftprovokation</t>
  </si>
  <si>
    <t>Herzfunktionsprüfung nach Schellong</t>
  </si>
  <si>
    <t>Oxymetrische Bestimmung der Sauerstoffsättigung im Blut</t>
  </si>
  <si>
    <t>Bestimmung des Atemwegwiderstandes</t>
  </si>
  <si>
    <t>Ruhespirographische Untersuchung</t>
  </si>
  <si>
    <t>Spiroergometrische Untersuchung</t>
  </si>
  <si>
    <t>Ruhespirographische Teiluntersuchung</t>
  </si>
  <si>
    <t>Ganzkörperplethysmographische Untersuchung</t>
  </si>
  <si>
    <t>Bestimmung der Lungendehnbarkeit</t>
  </si>
  <si>
    <t>Transkutane Messung d. Sauerstoffpartialdrucks</t>
  </si>
  <si>
    <t>Untersuchung der CO-Diffusionskapazität</t>
  </si>
  <si>
    <t>Gasanalyse in der Exspirationsluft</t>
  </si>
  <si>
    <t>Schlafanalyse</t>
  </si>
  <si>
    <t>Rheographische Untersuchung der Extremitäten</t>
  </si>
  <si>
    <t>Mechanisch-oszillographische Untersuchung</t>
  </si>
  <si>
    <t>Akrale infraton-oszillographische Untersuchung</t>
  </si>
  <si>
    <t>Rechtsherzkatheterismus</t>
  </si>
  <si>
    <t>Linksherzkatheterismus</t>
  </si>
  <si>
    <t>Herzkatheterismus</t>
  </si>
  <si>
    <t>Transseptaler Linksherzkatheter</t>
  </si>
  <si>
    <t>Temporärer Schrittmacher</t>
  </si>
  <si>
    <t>Mikro-Herzkatheterismus und oxymetrische Untersuchung</t>
  </si>
  <si>
    <t>Lichtreflex-Rheographie</t>
  </si>
  <si>
    <t>Photoelektrische Volumenpulsschreibung</t>
  </si>
  <si>
    <t>Pulswellenlaufzeitbestimmung</t>
  </si>
  <si>
    <t>Venenverschlussplethysmographische Untersuchung</t>
  </si>
  <si>
    <t>Dopplersonographische Untersuchung d. Extr. Arterien/Venen</t>
  </si>
  <si>
    <t>Direktionale Dopplersonographische Untersuchung der Hirnarterien</t>
  </si>
  <si>
    <t>Kardiologische Kreislaufzeitmessung(en)</t>
  </si>
  <si>
    <t>Transkranieller Doppler</t>
  </si>
  <si>
    <t>Notfall-EKG</t>
  </si>
  <si>
    <t>EKG in Ruhe</t>
  </si>
  <si>
    <t>EKG unter Belastung (Ergometrie)</t>
  </si>
  <si>
    <t>EKG (Telemetrie)</t>
  </si>
  <si>
    <t>Langzeitblutdruckmessung</t>
  </si>
  <si>
    <t>EKG mittels intrakavitärer Abteilung am Hisschen Bündel</t>
  </si>
  <si>
    <t>Langzeit-EKG über mindestens 18 Stunden mit Auswertung</t>
  </si>
  <si>
    <t>Phonokardiographische Untersuchung</t>
  </si>
  <si>
    <t>Impulsanalyse und EKG zur Schrittmacher-Kontrolle</t>
  </si>
  <si>
    <t>Echoenzephalographie</t>
  </si>
  <si>
    <t>Einführung einer Magenverweilsonde</t>
  </si>
  <si>
    <t>Aushebung des Magensaftes</t>
  </si>
  <si>
    <t>Gastroskopie</t>
  </si>
  <si>
    <t>Thorakoskopie / Bronchoskopie</t>
  </si>
  <si>
    <t>Ösophagoskopie</t>
  </si>
  <si>
    <t>Ösophagoskopie inkl. PE</t>
  </si>
  <si>
    <t>Gastroskopie, ggf. einschl. Probeexzision / Probepunktion</t>
  </si>
  <si>
    <t>Gastro-/Ösophagoskopie, ggf. einschl. Probeexzision / Probepunktion</t>
  </si>
  <si>
    <t>Bulboskopie ggf. einschl. Gastro-/Ösophagoskopie, ggf. + PE</t>
  </si>
  <si>
    <t>Duodeno-/Jejunoskopie ggf. einschl. Gastro-/Ösophagoskopie + PE</t>
  </si>
  <si>
    <t>Duodenoskopie mit Sondierung der Papilla Vateri ggf. + PE</t>
  </si>
  <si>
    <t>Hohe Koloskopie bis zum Coecum ggf. + PE</t>
  </si>
  <si>
    <t>Partielle Koloskopie ggf. einschl. Rektoskopie + PE</t>
  </si>
  <si>
    <t>Sigmoidoskopie einschl. Rektoskopie ggf. + PE</t>
  </si>
  <si>
    <t>Rektoskopie ggf. einschl. PE</t>
  </si>
  <si>
    <t>Gastroskopie mit Sklerosierung der Ösophagusvarizen</t>
  </si>
  <si>
    <t>Duodenoskopie mit Sondierung der Papilla Vateri mit Papillotomie (ERCP)</t>
  </si>
  <si>
    <t>Langzeit-pH-metrie des Oesophagus</t>
  </si>
  <si>
    <t>Manometrische Untersuchung des Ösophagus</t>
  </si>
  <si>
    <t>Entf. Polypen oder Schlingenbiopsie</t>
  </si>
  <si>
    <t>Entfernung  eines  oder  mehrere  Polypen  oder  Schlingenbiopsie  mittels</t>
  </si>
  <si>
    <t>Dünndarmsaugbiopsie</t>
  </si>
  <si>
    <t>Nephroskopie ggf. mit PE</t>
  </si>
  <si>
    <t>Laparoskopie</t>
  </si>
  <si>
    <t>Ballonsondentamponade bei blutendem Oesophagus</t>
  </si>
  <si>
    <t>Proktoskopie</t>
  </si>
  <si>
    <t>Prüfung der funktionellen Entwicklung (Motorik)</t>
  </si>
  <si>
    <t>Bestimmung der Sauerstoffsättigung im Blut</t>
  </si>
  <si>
    <t>Chemochirurgische Behandlung spitzer Kondylome</t>
  </si>
  <si>
    <t>Chemochirurgische Behandlung einer Präkanzerose</t>
  </si>
  <si>
    <t>Alkali-Resistenzbestimmung</t>
  </si>
  <si>
    <t>UV-Erythemschellenwertbestimmung</t>
  </si>
  <si>
    <t>Verödung von Krampfadern</t>
  </si>
  <si>
    <t>Operative Entf. hypertropher Hautfalten</t>
  </si>
  <si>
    <t>Ligaturbehandlung von Hämorrhoiden mit Proktoskopie</t>
  </si>
  <si>
    <t>Ausräumung des Mastdarms mit der Hand</t>
  </si>
  <si>
    <t>Achalasie</t>
  </si>
  <si>
    <t>Bougierung der Speiseröhre</t>
  </si>
  <si>
    <t>Anlage und Überwachung einer Peritonealdialyse + 1. Sitzung</t>
  </si>
  <si>
    <t>Betreuung bei Hämodialyse</t>
  </si>
  <si>
    <t>Ärztliche Betreuung bei Zentrumsdialyse</t>
  </si>
  <si>
    <t>Eingehende neurologische Untersuchung</t>
  </si>
  <si>
    <t>Eingehende psychiatrische Untersuchung</t>
  </si>
  <si>
    <t>Psychiatrische Behandlung durch eingehendes therapeutisches Gespräch</t>
  </si>
  <si>
    <t>Psychiatrische  Behandlung  durch  gezielte  Exploration  und  eingehendes therapeutisches Gespräch</t>
  </si>
  <si>
    <t>Erhebung  einer  biographischen  psychiatrischen  Anamnese  bei  Kindern oder Jugendlichen</t>
  </si>
  <si>
    <t>Einleitung oder Verlängerung der tiefenpsychologisch fundierten oder der analytischen Psychotherapie</t>
  </si>
  <si>
    <t>Eingehende psychiatrische Beratung der Bezugsperson psychisch gestörter Kinder oder Jugendlicher</t>
  </si>
  <si>
    <t>Elektroenzephalographische Untersuchung EEG</t>
  </si>
  <si>
    <t>Messung evozierter Hirnpotentiale (VEP, AEP, SSP)</t>
  </si>
  <si>
    <t>Sensible Elektroneurographie mit Oberflächenelektroden</t>
  </si>
  <si>
    <t>Eingehende Prüfung auf Aphasie, Apraxie etc.</t>
  </si>
  <si>
    <t>Vegetative Funktionsdiagnostik</t>
  </si>
  <si>
    <t>Befunderhebung am Nervensystem/Strom</t>
  </si>
  <si>
    <t>Begleitung eines psychisch Kranken bei Überführung in die Klinik</t>
  </si>
  <si>
    <t>Intravenöse Konvulsionstherapie</t>
  </si>
  <si>
    <t>Elektrische Konvulsionstherapie</t>
  </si>
  <si>
    <t>Elektromyographische Untersuchung</t>
  </si>
  <si>
    <t>EMG mit Nervenleitgeschwindigkeit</t>
  </si>
  <si>
    <t>Sensible Elektroneurographie mit Nadelelektroden</t>
  </si>
  <si>
    <t>Apparative isokinetische Muskelfunktionsdiagnostik</t>
  </si>
  <si>
    <t>Behandlung einer Einzelperson durch Hypnose</t>
  </si>
  <si>
    <t>Übende Verfahren (z.B. autogenes Training) in Einzelbehandlung</t>
  </si>
  <si>
    <t>Übende Verfahren (z.B. autogenes Training) in Gruppenbehandlung</t>
  </si>
  <si>
    <t>Sonstige orientierende Tests</t>
  </si>
  <si>
    <t>Erhebung einer biographischen Anamnese unter neurosenpsychologischen Gesichtspunkten</t>
  </si>
  <si>
    <t>Tiefenpsychologisch fundierte Psychotherapie, Einzelbehandlung</t>
  </si>
  <si>
    <t>Tiefenpsychologisch fundierte Psychotherapie, Gruppenbehandlung</t>
  </si>
  <si>
    <t>Analytische Psychotherapie, Einzelbehandlung</t>
  </si>
  <si>
    <t>Analytische Psychotherapie, Gruppenbehandlung</t>
  </si>
  <si>
    <t>Verhaltenstherapie, Einzelbehandlung</t>
  </si>
  <si>
    <t>Verhaltenstherapie, Gruppenbehandlung</t>
  </si>
  <si>
    <t>Eingehende psychiatrische Untersuchung bei Kindern oder Jugendlichen</t>
  </si>
  <si>
    <t>Psychiatrische Behandlung bei Kindern / und Jugendlichen</t>
  </si>
  <si>
    <t>Psychiatrische Behandlung in Gruppen bei Kindern und/oder Jugendlichen</t>
  </si>
  <si>
    <t>Schweißtest zur Mukoviszidose-Diagnostik</t>
  </si>
  <si>
    <t>Externe Kardiotokographische Untersuchung (CTG)</t>
  </si>
  <si>
    <t>Interne kardiotokographische Untersuchung</t>
  </si>
  <si>
    <t>Amnioskopie</t>
  </si>
  <si>
    <t>Amniozentese einschl. Fruchtwasserentnahme</t>
  </si>
  <si>
    <t>Blutentnahme beim Fetus</t>
  </si>
  <si>
    <t>Blutentnahme beim Fetus einschl. PH-Messung(en)</t>
  </si>
  <si>
    <t>Vagionoskopie bei einer Virgo</t>
  </si>
  <si>
    <t>Kolposkopie</t>
  </si>
  <si>
    <t>Einlegen oder Wechsel eines Intrauterinpessars</t>
  </si>
  <si>
    <t>Entfernung eines Intrauterinpessars</t>
  </si>
  <si>
    <t>Hysteroskopie</t>
  </si>
  <si>
    <t>Tubendurchblasung</t>
  </si>
  <si>
    <t>Nachweis der Tränensekretionsmenge</t>
  </si>
  <si>
    <t>Untersuchung auf Heterophorie bzw. Strabismus</t>
  </si>
  <si>
    <t>Qualitative und quantitative Untersuchung des binokularen Sehaktes</t>
  </si>
  <si>
    <t>Differenzierende Analyse des Bewegungsablaufes der Augen</t>
  </si>
  <si>
    <t>Pleoptische oder orthoptische Behandlung</t>
  </si>
  <si>
    <t>Projektionsperimetrie</t>
  </si>
  <si>
    <t>Quantitative abgestufte Profilperimetrie</t>
  </si>
  <si>
    <t>Elektroetinographische U./Elektrookulographische Untersuchung</t>
  </si>
  <si>
    <t>Gonioskopie</t>
  </si>
  <si>
    <t>Fluoreszenzangiographische Untersuchung mit Aufnahmen</t>
  </si>
  <si>
    <t>Lokalisation eines Fremdkörpers</t>
  </si>
  <si>
    <t>Augeninnendruckkontrollen</t>
  </si>
  <si>
    <t>Tonometrische Untersuchung, mehrfach</t>
  </si>
  <si>
    <t>Pupillographie</t>
  </si>
  <si>
    <t>Elektro-Myographie der äußeren Augenmuskeln</t>
  </si>
  <si>
    <t>Ophthalmodynamometrie, 1. Messung</t>
  </si>
  <si>
    <t>Aktive Behandlung der Schwachsichtigkeit</t>
  </si>
  <si>
    <t>Behandlung der gestörten Binokularfunktion</t>
  </si>
  <si>
    <t>Pleoptische oder orthoptische Behandlung am Gerät</t>
  </si>
  <si>
    <t>Auswahl und Einprobieren eines künstlichen Auges</t>
  </si>
  <si>
    <t>Entfernung von oberflächlichen Fremdkörpern v. Bindehaut oder Hornhaut</t>
  </si>
  <si>
    <t>Entfernung eingebr. Fremdkörpern v. Bindehaut oder Hornhaut</t>
  </si>
  <si>
    <t>Entfernung eisenhaltiger eingebr. Fremdkörper aus der Hornhaut</t>
  </si>
  <si>
    <t>Entfernung eingespießter Fremdkörper aus der Hornhaut</t>
  </si>
  <si>
    <t>Entfernung von Korneosklealfäden</t>
  </si>
  <si>
    <t>Tätowierung der Hornhaut</t>
  </si>
  <si>
    <t>Katarakt-OP</t>
  </si>
  <si>
    <t>Tonschwellenaudiometrische Untersuchung</t>
  </si>
  <si>
    <t>Untersuchung zur Kontrolle angepasster Hörgeräte</t>
  </si>
  <si>
    <t>Kinderaudiometrie</t>
  </si>
  <si>
    <t>Impedanzmessung am Trommelfell/Binnenohrmuskel</t>
  </si>
  <si>
    <t>Audioelektroenzephalographische Untersuchung</t>
  </si>
  <si>
    <t>Experimentelle Prüfung des statischen Gleichgewichts</t>
  </si>
  <si>
    <t>ENG (Elektronystagmographische Untersuchung)</t>
  </si>
  <si>
    <t>Stroboskopische Untersuchung der Stimmbänder</t>
  </si>
  <si>
    <t>Rhinomanometrische Untersuchung</t>
  </si>
  <si>
    <t>Ausstopfung der Nase von vorn</t>
  </si>
  <si>
    <t>Ausstopfung der Nase von vorn und von hinten</t>
  </si>
  <si>
    <t>Entfernung von Fremdkörpern aus dem Naseninnern</t>
  </si>
  <si>
    <t>Operative Entfernung eines festsitzenden Fremdkörpers a.d. Nase</t>
  </si>
  <si>
    <t>Kauterisation im Naseninnern</t>
  </si>
  <si>
    <t>Operativer Eingriff in der Nase</t>
  </si>
  <si>
    <t>Stillung von Nasenbluten</t>
  </si>
  <si>
    <t>Ätzung des Seitenstranges</t>
  </si>
  <si>
    <t>Submuköse Resektion an der Nasenscheidewand</t>
  </si>
  <si>
    <t>Resektion an der Nasenscheidewand und der knöchernen Leiste</t>
  </si>
  <si>
    <t>Plastische Korrektur am Nasenseptum und Weichteilen</t>
  </si>
  <si>
    <t>Eröffnung eines Abszesses der Nasenscheidewand</t>
  </si>
  <si>
    <t>Punktion einer Kiefernhöhle</t>
  </si>
  <si>
    <t>Endoskopische Untersuchung der Kiefernhöhle</t>
  </si>
  <si>
    <t>Sondierung/Bougierung der Stirnhöhle vom Naseninnern</t>
  </si>
  <si>
    <t>Ausspülung der Kiefer-, Keilbein-, Stirnhöhle</t>
  </si>
  <si>
    <t>Absaugen der Nebenhöhlen</t>
  </si>
  <si>
    <t>Fremdkörperentfernung aus dem Kehlkopf</t>
  </si>
  <si>
    <t>Intubation als selbständige Leistung</t>
  </si>
  <si>
    <t>Direkte Laryngoskopie</t>
  </si>
  <si>
    <t>Endobronchiale Behandlung mit weichem Rohr</t>
  </si>
  <si>
    <t>Untersuchung der Sprache mit standardisierten Verfahren</t>
  </si>
  <si>
    <t>Untersuchung der Stimme mit standardisierten Verfahren</t>
  </si>
  <si>
    <t>Elektroglottographische Untersuchung</t>
  </si>
  <si>
    <t>Inzision des Trommelfells</t>
  </si>
  <si>
    <t>Paukenhöhlendauerdrainage</t>
  </si>
  <si>
    <t>Einsetzen oder Auswechseln einer Trommelfellprothese</t>
  </si>
  <si>
    <t>Gezielte chemische Ätzung im Gehörgang</t>
  </si>
  <si>
    <t>Chemische Ätzung in der Paukenhöhle</t>
  </si>
  <si>
    <t>Galvanokaustik im Gehörgang oder in der Paukenhöhle</t>
  </si>
  <si>
    <t>Entfernung einzelner Granulationen vom Trommelfell</t>
  </si>
  <si>
    <t>Entfernung größerer Polypen aus Gehörgang/Paukenhöhle</t>
  </si>
  <si>
    <t>Insufflation der Eustachischen Röhre</t>
  </si>
  <si>
    <t>Katheterismus der Ohrtrompete</t>
  </si>
  <si>
    <t>Vibrationsmassage des Trommelfells</t>
  </si>
  <si>
    <t>Myringoplastik</t>
  </si>
  <si>
    <t>Spülung der männlichen Harnröhre</t>
  </si>
  <si>
    <t>Dehnung der männlichen Harnröhre</t>
  </si>
  <si>
    <t>Dehnung und Sondierung der Harnröhre</t>
  </si>
  <si>
    <t>Unblutige Fremdkörperentfernung aus der männlichen Harnröhre</t>
  </si>
  <si>
    <t>Kalibrierung der männlichen Harnröhre</t>
  </si>
  <si>
    <t>Kalibrierung der weiblichen Harnröhre</t>
  </si>
  <si>
    <t>Dehnung der weiblichen Harnröhre</t>
  </si>
  <si>
    <t>Unblutige Fremdkörperentfernung aus der weiblichen Harnröhre</t>
  </si>
  <si>
    <t>Endoskopie der Harnröhre</t>
  </si>
  <si>
    <t>Urethroskopie mit operativem Eingriff</t>
  </si>
  <si>
    <t>Katheterisierung Harnblase Mann</t>
  </si>
  <si>
    <t>Spülung männl. Harnblase/Instillation Arzneimittel, Katheterisierung</t>
  </si>
  <si>
    <t>Katheterisierung der Harnblase Frau</t>
  </si>
  <si>
    <t>Spülung weibl. Harnblase/Instillation Arzneimittel, Katheterisierung</t>
  </si>
  <si>
    <t>Einlegen eines Verweilkatheters</t>
  </si>
  <si>
    <t>Spülung/Instillation Harnblase bei Verweilkatheter</t>
  </si>
  <si>
    <t>Zystoskopie</t>
  </si>
  <si>
    <t>Kombinierte Zysto-Urethroskopie</t>
  </si>
  <si>
    <t>Zystoskopie mit Harnleitersondierung</t>
  </si>
  <si>
    <t>Zystoskopie mit Harnleitersondierung + Einbringung v. Medikamenten</t>
  </si>
  <si>
    <t>Uroflowmetrie</t>
  </si>
  <si>
    <t>Manometrische Untersuchung der Harnblase mit Registrierung</t>
  </si>
  <si>
    <t>Anlegung einer perkutanen Harnblasenfistel durch Punktion</t>
  </si>
  <si>
    <t>Ausräumung einer Bluttamponade der Harnblase</t>
  </si>
  <si>
    <t>Urethradruckprofilmessung mit Registrierung</t>
  </si>
  <si>
    <t>Zertrümmerung und Entfernung von Blasensteinen</t>
  </si>
  <si>
    <t>Transurethrale Eingriffe Harnblase mit endoskop. K/Probeexzision</t>
  </si>
  <si>
    <t>Anlegen Ureterverweilschiene bzw. Ureterkatheter</t>
  </si>
  <si>
    <t>Harnleiterbougierung</t>
  </si>
  <si>
    <t>Schlingenextraktion von Harnleitersteinen</t>
  </si>
  <si>
    <t>Ureterorenoskopie</t>
  </si>
  <si>
    <t>Wechsel eines Nierenfistelkatheters</t>
  </si>
  <si>
    <t>ESWL</t>
  </si>
  <si>
    <t>Erstversorgung einer kleinen Wunde</t>
  </si>
  <si>
    <t>Versorgung einer kleinen Wunde einschl. Naht</t>
  </si>
  <si>
    <t>Versorgung einer kleinen Wunde einschl. Umschneidung und Naht</t>
  </si>
  <si>
    <t>Erstversorgung einer großen und/oder stark verunreinigten Wunde</t>
  </si>
  <si>
    <t>Versorgung einer großen Wunde einschl. Naht</t>
  </si>
  <si>
    <t>Versorgung  einer  großen  und/oder  stark  verunreinigten  Wunde  einschl. Umschneidung und Naht</t>
  </si>
  <si>
    <t>Behandlung einer Wunde</t>
  </si>
  <si>
    <t>Entfernung von Fäden oder Klammern</t>
  </si>
  <si>
    <t>Einrenkung der Luxation eines Schlüsselbeingelenks oder einer Kniescheibe</t>
  </si>
  <si>
    <t>Einrichtung eines gebrochenen Oberarmknochens</t>
  </si>
  <si>
    <t>Einrichtung gebrochener Unterarmknochen</t>
  </si>
  <si>
    <t>Entfernung  einer Nagelung  und/oder Drahtung  und/oder  Verschraubung aus kleinen Röhrenknochen</t>
  </si>
  <si>
    <t>Entfernung einer Nagelung und / oder Drahtung und/oder Verschraubung (mit Metallplatten) aus großen Röhrenknochen</t>
  </si>
  <si>
    <t>Probeexzision aus oberflächlichem Körpergewebe</t>
  </si>
  <si>
    <t>Probeexzision aus tiefliegendem Körpergewebe</t>
  </si>
  <si>
    <t>Exzision einer in oder unter der Haut oder Schleimhaut liegenden kleinen Geschwulst</t>
  </si>
  <si>
    <t>Tiefreichende Entlastungsinzision(en)</t>
  </si>
  <si>
    <t>Eröffnung eines Furunkels</t>
  </si>
  <si>
    <t>Eröffnung disseminierter Abszessbildungen der Haut</t>
  </si>
  <si>
    <t>Eröffnung eines tiefliegendes Abszesses</t>
  </si>
  <si>
    <t>Eröffnung eines Karbunkels</t>
  </si>
  <si>
    <t>Eröffnung eines Phlegmone</t>
  </si>
  <si>
    <t>Stentimplantation</t>
  </si>
  <si>
    <t>Perkutane transluminale Dilatation u. Rekanalisation von Arterien</t>
  </si>
  <si>
    <t>Anlage einer Pleuradrainage (z.B. Bülausche Heberdrainage)</t>
  </si>
  <si>
    <t>Entnahme  von  Pleuragewebe  nach  operativer  Freilegung  der  Pleura,  als selbständige Leistung</t>
  </si>
  <si>
    <t>Implantation Herzschrittmacher</t>
  </si>
  <si>
    <t>Schrittmacher Elektrodenrevision</t>
  </si>
  <si>
    <t>Choledochoskopie</t>
  </si>
  <si>
    <t>Gastrotomie</t>
  </si>
  <si>
    <t>Spaltung des Pylorus</t>
  </si>
  <si>
    <t>Endoskopische Entfernung von Fäden</t>
  </si>
  <si>
    <t>Anlage einer Endodrainage</t>
  </si>
  <si>
    <t>Manuelles zurückdrängen des Mastdarmvorfalles</t>
  </si>
  <si>
    <t>Entfernung von Fremdkörpern an dem Mastdarm</t>
  </si>
  <si>
    <t>OP e. Diaphragmahernie</t>
  </si>
  <si>
    <t>Differenzierung Blutausstrich</t>
  </si>
  <si>
    <t>Differenzierung Knochenmarkausstrich</t>
  </si>
  <si>
    <t>Blutgasanalysen</t>
  </si>
  <si>
    <t>Andere Hormonrezeptoren einschl. Aufbereitung</t>
  </si>
  <si>
    <t>Histologische Untersuchung</t>
  </si>
  <si>
    <t>Histologische Untersuchung und Begutachtung eines Materials</t>
  </si>
  <si>
    <t>Histologische und zytologische Untersuchung zur Krebsdiagnose</t>
  </si>
  <si>
    <t>Histologische Untersuchung bei zweifelhafter oder positiver Zytologie</t>
  </si>
  <si>
    <t>Histologische Untersuchung von Organbiopsien</t>
  </si>
  <si>
    <t>Histologische Sofortuntersuchung (Schnellschnitt)</t>
  </si>
  <si>
    <t>Zytologische Untersuchung zur Phasenbestimmung des Zyklus</t>
  </si>
  <si>
    <t>Zytologische Untersuchung zur Krebsdiagnostik</t>
  </si>
  <si>
    <t>Zytologische Untersuchung einschließlich Aufbereitung</t>
  </si>
  <si>
    <t>Panoramaaufnahme(n) eines Kiefers</t>
  </si>
  <si>
    <t>Panoramaaufnahme(n) beider Kiefer</t>
  </si>
  <si>
    <t>Röntgen, Finger/Zehen, 2 Ebenen</t>
  </si>
  <si>
    <t>Röntgen; Finger/Zehen, 2 Aufnahmen</t>
  </si>
  <si>
    <t>Röntgen; Finger/Zehen, &gt; 2 Aufnahmen</t>
  </si>
  <si>
    <t>Röntgen, Handgelenk, Mittelhand</t>
  </si>
  <si>
    <t>Röntgen, Handgelenk, Mittelhand &gt; 2</t>
  </si>
  <si>
    <t>Röntgen, Hand-/Fußteile/Kniescheibe, 2 Ebenen</t>
  </si>
  <si>
    <t>Röntgen; Hand-/Fußteile/Kniescheibe, 2 Ebenen</t>
  </si>
  <si>
    <t>Röntgen; Kniescheibe 1 Aufnahme</t>
  </si>
  <si>
    <t>Röntgen; Kniescheibe 2 Aufnahme</t>
  </si>
  <si>
    <t>Durchleuchtung Schulter-/Hüftgelenk, Schlüssel-/Kreuzbein, Becken</t>
  </si>
  <si>
    <t>Röntgen Handgelenk etc. ergänzende Ebene (n)</t>
  </si>
  <si>
    <t>Röntgen: Skelett</t>
  </si>
  <si>
    <t>Röntgen; Skelett, jede weitere</t>
  </si>
  <si>
    <t>Röntgen; Beckenübersicht</t>
  </si>
  <si>
    <t>Röntgen; Beckenübersicht Kind</t>
  </si>
  <si>
    <t>Kontrastuntersuchung Schulter-, Hüft-, Kniegelenk</t>
  </si>
  <si>
    <t>Kontrastuntersuchung Schultergelenk</t>
  </si>
  <si>
    <t>Kontrastuntersuchung Hüftgelenk</t>
  </si>
  <si>
    <t>Kontrastuntersuchung Kniegelenk, 4 Aufnahmen</t>
  </si>
  <si>
    <t>Kontrastuntersuchung eines Kniegelenks, 8 Aufnahmen</t>
  </si>
  <si>
    <t>Röntgen; Schädelübersicht</t>
  </si>
  <si>
    <t>Röntgen; Schädelübersicht, 2 Aufnahmen</t>
  </si>
  <si>
    <t>Röntgen; Schädelteile; Spezialaufnahme</t>
  </si>
  <si>
    <t>Röntgen; Schädelteilaufnahme</t>
  </si>
  <si>
    <t>Röntgen; Nasennebenhöhlen</t>
  </si>
  <si>
    <t>Röntgen; Halswirbelsäule</t>
  </si>
  <si>
    <t>Röntgen; Halswirbelsäule, 2 Aufnahmen</t>
  </si>
  <si>
    <t>Röntgen; Halswirbelsäule, 3 Aufnahmen</t>
  </si>
  <si>
    <t>Röntgen; Halswirbelsäule &gt; 3 Aufnahmen</t>
  </si>
  <si>
    <t>Röntgen; Brust-/Lendenwirbelsäule</t>
  </si>
  <si>
    <t>Röntgen; Brust-/Lendenwirbelsäule 2 Aufnahmen</t>
  </si>
  <si>
    <t>Ganzaufnahme der Wirbelsäule oder eine Extremität</t>
  </si>
  <si>
    <t>Röntgen; Rippen einer Thoraxhälfte</t>
  </si>
  <si>
    <t>Röntgen, Rippen e. Thoraxhälfte</t>
  </si>
  <si>
    <t>Röntgen; Rippen/Schulterblatt/Brustbein</t>
  </si>
  <si>
    <t>Röntgen; Halsorgane/Mundboden</t>
  </si>
  <si>
    <t>Röntgen; Halsorgane</t>
  </si>
  <si>
    <t>Röntgen; Brustorgane 1 Aufnahme</t>
  </si>
  <si>
    <t>Röntgen; Thorax mit DL</t>
  </si>
  <si>
    <t>Röntgen; Brustorgane-Übersicht / weitere Aufnahme</t>
  </si>
  <si>
    <t>Röntgen; Brustorgane</t>
  </si>
  <si>
    <t>Röntgen; Brustorgane, weitere Aufnahmen</t>
  </si>
  <si>
    <t>Kontrastuntersuchung, Speiseröhre 2 Aufnahmen</t>
  </si>
  <si>
    <t>Kontrastuntersuchung Speiseröhre mehr als 2 Aufnahmen</t>
  </si>
  <si>
    <t>Magen-Kontrastuntersuchung</t>
  </si>
  <si>
    <t>Kontrastuntersuchung oberer Verdauungstrakt</t>
  </si>
  <si>
    <t>Doppelkontrastuntersuchung 5157</t>
  </si>
  <si>
    <t>Magen-Darm-Kontrastuntersuchung mit Ileozökalgebiet</t>
  </si>
  <si>
    <t>Kontrastuntersuchung des Verdauungstraktes</t>
  </si>
  <si>
    <t>Dünndarm-Kontrastuntersuchung</t>
  </si>
  <si>
    <t>Dickdarmuntersuchung m. Kontrastmitteleinbringung u. Luftfüllung</t>
  </si>
  <si>
    <t>Kontrastuntersuchung von Gallenblase</t>
  </si>
  <si>
    <t>Gallenblase, Gallenweg, 2 Aufnahmen</t>
  </si>
  <si>
    <t>Gallenblase, Gallenwege, 4 Aufnahmen</t>
  </si>
  <si>
    <t>Gallenblase, Gallenweg, 5 u.m. Aufnahmen</t>
  </si>
  <si>
    <t>Galle b. neg. peror. Chologramm, 4 und mehr Aufnahmen</t>
  </si>
  <si>
    <t>Röntgen; Bauchübersicht</t>
  </si>
  <si>
    <t>Röntgen; Bauchübersicht 2 u. m. Ebenen</t>
  </si>
  <si>
    <t>Bauchteilaufnahme ggf. in mehreren Ebenen oder Spezialprojektionen</t>
  </si>
  <si>
    <t>Röntgen; Harntrakt Übersichtsaufnahme</t>
  </si>
  <si>
    <t>Harntrakt-Übersicht ohne Kontrastmittelfüllung, doppelseitig</t>
  </si>
  <si>
    <t>Ausscheidungsurographie</t>
  </si>
  <si>
    <t>Harntraktübersicht doppelseitig ohne Kontrastmittel</t>
  </si>
  <si>
    <t>Infusionsurografie</t>
  </si>
  <si>
    <t>i.V. Pyelogramm, 1 Aufnahme</t>
  </si>
  <si>
    <t>Infusionsurographie 2 Aufnahmen</t>
  </si>
  <si>
    <t>Infursionsurographie, doppelseitig, 3 und mehr Aufnahmen</t>
  </si>
  <si>
    <t>Retrograde Harnleiter-/Nierendarstellung</t>
  </si>
  <si>
    <t>Harnblasenkontrastaufnahme (Cystogramm)</t>
  </si>
  <si>
    <t>Miktionscystourethrographie (Refluxzystogramm)</t>
  </si>
  <si>
    <t>Refluxzystogramm, mehr als 2 Aufnahmen</t>
  </si>
  <si>
    <t>Durchleuchtung Körperhöhlen</t>
  </si>
  <si>
    <t>Röntgen; Gänge/Hohlräume/Fisteln</t>
  </si>
  <si>
    <t>Röntgenuntersuchung der Brustdrüse, 2 Aufnahmen (Mammographie)</t>
  </si>
  <si>
    <t>Mammographie einer Seite, in zwei Ebenen</t>
  </si>
  <si>
    <t>Myelographie, 4 Aufnahmen</t>
  </si>
  <si>
    <t>Myelographie, mehr als 6 Aufnahmen</t>
  </si>
  <si>
    <t>Bronchographie</t>
  </si>
  <si>
    <t>Schichtaufnahmen bis zu 4 Aufnahmen</t>
  </si>
  <si>
    <t>Schichtaufnahmen bis zu 6 Aufnahmen</t>
  </si>
  <si>
    <t>Schichtaufnahmen bis zu 8 Aufnahmen</t>
  </si>
  <si>
    <t>Schichtaufnahmen mehr als 8 Aufnahmen</t>
  </si>
  <si>
    <t>Durchleuchtung als selbständige Leistung</t>
  </si>
  <si>
    <t>Arteriographie Schädel, Brust, Bauch</t>
  </si>
  <si>
    <t>Arteriographie Schädel, bis 10 Aufnahmen</t>
  </si>
  <si>
    <t>Arteriographie Schädel, jede weiter Aufnahme</t>
  </si>
  <si>
    <t>Venographie Schädel, bis 10 Aufnahmen</t>
  </si>
  <si>
    <t>Venographie Schädel, bis 5 Aufnahmen</t>
  </si>
  <si>
    <t>Serienangiographie im Bereich beider Beine, eine Serie</t>
  </si>
  <si>
    <t>Zweite Serie im Anschluss an die Leistung nach Nummer 5306</t>
  </si>
  <si>
    <t>Weitere Serien im Anschluss an die Leistungen nach den Nummern 5306 und 5307 insgesamt</t>
  </si>
  <si>
    <t>Serienangiographie einer Extremität, eine Serie</t>
  </si>
  <si>
    <t>Weitere Serien im Anschluss an die Leistung nach Nummer 5311, insgesamt</t>
  </si>
  <si>
    <t>Bypass-Angiographie</t>
  </si>
  <si>
    <t>Venographie einer Extremität, bis 5 Aufnahmen</t>
  </si>
  <si>
    <t>Selektive Koronarangiographie eines oder aller Herzkranzgefäße</t>
  </si>
  <si>
    <t>Venographie einer Extremität</t>
  </si>
  <si>
    <t>Ergänzende  Projektion(en)  im  Anschluss  an  die  Leistung  nach  Nummer 5330, insgesamt</t>
  </si>
  <si>
    <t>Selektive Koronarangiographie, einseitig</t>
  </si>
  <si>
    <t>CT des Kopfes</t>
  </si>
  <si>
    <t>CT des Körpers ohne Kopf</t>
  </si>
  <si>
    <t>PTC</t>
  </si>
  <si>
    <t>PTCD</t>
  </si>
  <si>
    <t>Lysebehandlung, als Einzelbehandlung</t>
  </si>
  <si>
    <t>CT Kopfbereich</t>
  </si>
  <si>
    <t>CT Hals / Thorax</t>
  </si>
  <si>
    <t>CT Abdominalbereich</t>
  </si>
  <si>
    <t>CT Skelett</t>
  </si>
  <si>
    <t>CT Computergesteuerte Tomographie</t>
  </si>
  <si>
    <t>Computergestützte Tomographie der Aorta in ihrer gesamten Länge</t>
  </si>
  <si>
    <t>Ganzkörperszintigraphie</t>
  </si>
  <si>
    <t>Szintigraphische Untersuchung des Gehirns</t>
  </si>
  <si>
    <t>Untersuchung Schilddrüse m. e. radioaktiven Substanz</t>
  </si>
  <si>
    <t>Szintigraphische Untersuchung der Schilddrüse</t>
  </si>
  <si>
    <t>Szintigraphische Untersuchung der Lungen</t>
  </si>
  <si>
    <t>Sequenzszintigraphie der Lungen</t>
  </si>
  <si>
    <t>Radionuklid-Ventrikulo-Kardiographie</t>
  </si>
  <si>
    <t>Szintigraphische Untersuchung des Herzmuskels</t>
  </si>
  <si>
    <t>Szintigraphische Untersuchung des Herzmuskels, in Ruhe</t>
  </si>
  <si>
    <t>Szintigraphische Untersuchung der Leber</t>
  </si>
  <si>
    <t>Sequenzszintigraphie der Leber</t>
  </si>
  <si>
    <t>Funktionsszintigraphie der Leber</t>
  </si>
  <si>
    <t>Szintigraphische Untersuchung der Nieren</t>
  </si>
  <si>
    <t>Funktionsszintigraphie der Nieren</t>
  </si>
  <si>
    <t>Ganzkörper-Clearence der Nieren</t>
  </si>
  <si>
    <t>Szintigraphie der Knochen des Schädels</t>
  </si>
  <si>
    <t>Szintigraphische Untersuchung der Knochen am Körperstamm</t>
  </si>
  <si>
    <t>Resorptionstest mit Vitamin B 12, Fett oder Eisen</t>
  </si>
  <si>
    <t>Bestimmung der Eisenkinetik</t>
  </si>
  <si>
    <t>Szintigraphische Untersuchung des Knochenmarks</t>
  </si>
  <si>
    <t>Bestimmung der Verteilung eines radioaktiven Indikators</t>
  </si>
  <si>
    <t>Osteodensitometrie</t>
  </si>
  <si>
    <t>Sequenzszintigraphie von Gefäßabschnitten</t>
  </si>
  <si>
    <t>Funktionsszintigraphie von Gefäßabschnitten</t>
  </si>
  <si>
    <t>Single-Photone-Emissions-Computertomographie</t>
  </si>
  <si>
    <t>MRT im Bereich der Wirbelsäule, in zwei Projektionen</t>
  </si>
  <si>
    <t>MRT im Bereich des Abdomens und/oder des Beckens</t>
  </si>
  <si>
    <t>MRT der Mamma(e)</t>
  </si>
  <si>
    <t>MRT eines oder mehrerer Gelenke oder Abschnitte von Extremitäten</t>
  </si>
  <si>
    <t>MRT einer oder mehrerer Extremität(en) mit Darstellung von mindestens zwei großen Gelenken einer Extremität</t>
  </si>
  <si>
    <t>Kernspintomographie</t>
  </si>
  <si>
    <t>286a</t>
  </si>
  <si>
    <t>605a</t>
  </si>
  <si>
    <t>Darstellung der Flussvolumenkurve bei spirographischen Untersuchungen</t>
  </si>
  <si>
    <t>827a</t>
  </si>
  <si>
    <t>Schlafentzugs-EEG</t>
  </si>
  <si>
    <t>A353</t>
  </si>
  <si>
    <t>A795</t>
  </si>
  <si>
    <t>Kipptisch-Untersuchung</t>
  </si>
  <si>
    <t>A888</t>
  </si>
  <si>
    <t xml:space="preserve"> / Leistung</t>
  </si>
  <si>
    <t>in Minuten</t>
  </si>
  <si>
    <t>Ausführlicher schriftlicher Krankheitsund Befundbericht</t>
  </si>
  <si>
    <t>Kleiner Schienenverband bei Wiederanlegung desselben, ggf. auch veränderten Schiene</t>
  </si>
  <si>
    <t>Schienenverband mit Einschluss von min. 2 großen Gelenken (Schulter-, Ellenbogen-, Hand-, Knie-, Fußgelenk) auch als Notverband bei Frakturen</t>
  </si>
  <si>
    <t>Schienenverband mit Einschluss von mindestens zwei großen Gelenken bei Wiederanlegung desselben, ggf. auch veränderte Schienen</t>
  </si>
  <si>
    <t>Zirkulärer Gipsverband ggf. als Gipstutor -</t>
  </si>
  <si>
    <t>Gipsoder Gipsschienenverband mit Einschluss von min. 2 großen Gelenken (Schulter-, Ellenbogen-, Hand-, Knie-, Fußgelenk)</t>
  </si>
  <si>
    <t>Gipsschienenverband mit Einschluss von min. 2 großen Gelenken bei Wiederanlegung derselben, ggf. auf veränderter Schiene</t>
  </si>
  <si>
    <t>Infusion, intravenös ggf. mittels Nabelvenenkatheter oder in die Knopfvene-, bei einem Kind bis zum vollendeten 4. Lebensjahr</t>
  </si>
  <si>
    <t>Dauertropfinfusion intravenös, von mehr als 6 Stunden Dauer ggf. einschließlich Infusionsplan und Bilanzierung -</t>
  </si>
  <si>
    <t>Reinfusion der ersten  Einheit  (min. 200ml)  Eigenblut oder Eigenplasma  einschl. Identitätssicherung im AB0 System (Bedsidetest)</t>
  </si>
  <si>
    <t>Entnahme und Fixierung von Abstrichmaterial zur zytologischen Untersuchung</t>
  </si>
  <si>
    <t>Punktion eines Schulteroder Hüftgelenks</t>
  </si>
  <si>
    <t>Intravenöse  Einbringung  des  Kontrastmittels  mittels  Injektion  oder  Infusion, von mehr als 10 Min. Dauer</t>
  </si>
  <si>
    <t>Zuschlag zu der Leistung nach Nummer 355 bei Herzkathetereinbringung(en) zur Untersuchung sowohl des linken als auch des rechten Herzens über jeweils gesonderte Gefäßzugänge</t>
  </si>
  <si>
    <t>Intraarterielle Einbringung(en) des Kontrastmittels über einen Katheter mittels Hochdruckinjektion zur Übersichtsangiographie der Brustund/oder Bauchaorta einschl. Röntgenkontrolle und ggf. einschl.</t>
  </si>
  <si>
    <t>Herzkathetereinbringung(en)  und  anschließende  intraarterielle  Einbringung(en) des Kontrastmittels nach selektiver arterielle Katheterplatzierung zur selektiven Coronarangiographie einschl. Röntgen</t>
  </si>
  <si>
    <t>Intraarterielle Einbringung(en) des Kontrastmittels nach erneuter Einbringung eines Herzkatheters zur Sondierung eines weiteren Gefäßes</t>
  </si>
  <si>
    <t>Zuschlag bei zusätzlicher Anwendung des Duplexverfahrens ggf. einschl. Farbcodierung</t>
  </si>
  <si>
    <t>Zuschlag zu dopplersonographischen Leistungen bei zusätzlicher Frequenzspektrumanalyse</t>
  </si>
  <si>
    <t>Assistierte und/oder kontrollierte Apparative Beatmung durch Saug-DruckVerfahren (CPAP)</t>
  </si>
  <si>
    <t>Ausspülung  des Magens   auch  mit Sondierung  der Speiseröhre  und des Magens und/oder Spülung des Duodenums -</t>
  </si>
  <si>
    <t>Kombinationsnarkose mit endotrachialer Intubation, jede weitere angefangene halbe Stunde</t>
  </si>
  <si>
    <t>Einleitung und Überwachung einer Einseitigen subarachnoidalen Spinalanästhesie   (Lumbalanästhesie)   oder   einzeitigen   periduralen   (epiduralen)</t>
  </si>
  <si>
    <t>Einleitung und Überwachung einer Einzeitigen subarachnoidalen Spinalanästhesie (Lumbalanästhesie) oder einzeitigen periduralen (epiduralen) An-
ästhesie, bis zu zwei Stunde Dauer</t>
  </si>
  <si>
    <t>Einleitung und Überwachung einer Einzeitigen subarachnoidalen Spinalan-
ästhesie (Lumbalanästhesie) oder einzeitigen periduralen (epiduralen) Anästhesie, bei mehr als zwei Stunde Dauer</t>
  </si>
  <si>
    <t>Einleitung und Überwachung einer supraklavikulären oder axiliären Amplexusoder Paravertebralanästhesie bis zu einer Stunde Dauer</t>
  </si>
  <si>
    <t>Lokalanästhesie des Bronchialgebietes ggf. einschließlich des Kehlkopfes und des Rachens</t>
  </si>
  <si>
    <t>Inhalationstherapie auch mittels Ultraschallvernebelung</t>
  </si>
  <si>
    <t>Inhalationstherapie  mit intermittierender Überdruckbeatmung (z.B. Birdrespirator)</t>
  </si>
  <si>
    <t>Einbringung  des  Kontrastmittels  zur  Darstellung  natürlicher,  künstlicher oder krankhaft entstandener Gänge, Gangsysteme, Hohlräume oder Fisteln
ggf. intraoperativ</t>
  </si>
  <si>
    <t>Bestimmung des Atemwegwiderstandes (Resistance) nach der Oszillationsmethode</t>
  </si>
  <si>
    <t>Punktuelle Arterienund/oder Venenpulsschreibung</t>
  </si>
  <si>
    <t>Venenverschlussplethysmographische Untersuchung mit reaktiver Hyperämiebelastung</t>
  </si>
  <si>
    <t>Periphere Arterienbzw. Venendruckmessung</t>
  </si>
  <si>
    <t>Messung d. zentral. Veneno. Arteriendrucks</t>
  </si>
  <si>
    <t>Bronchoskopie inkl. PE ggf. einschl. Lavage</t>
  </si>
  <si>
    <t>Lichtoder Laserkoagulation bei endoskopischen Eingriffen</t>
  </si>
  <si>
    <t>Psychiatrische  Notfallbehandlung  bei  Suizidversuch  und  anderer  psychischer Dekompensation</t>
  </si>
  <si>
    <t>Neuropsychiatrische Behandlung eines Anfallkranken mit Kontrolle der Anfallaufzeichnung</t>
  </si>
  <si>
    <t>Genaue Geruchsund Geschmacksprüfung</t>
  </si>
  <si>
    <t>Gezielte neurologische Gleichgewichtsund Koordinationsprüfung</t>
  </si>
  <si>
    <t>Psychotherapeutische   Behandlung   bei   psychoreaktiven,   psychosomatischen oder neurotischen Störungen</t>
  </si>
  <si>
    <t>Anwendung  und  Auswertung  projektiver  Testverfahren  (z.B.  RorschachTest TAT) mit schriftlicher Aufzeichnung</t>
  </si>
  <si>
    <t>Anwendung  und  Auswertung  standardisierter  Intelligenz und  Entwicklungstests (Staffeltests oder HAWIE(K) IST/Amthauer, Bühler-Hetzer, BinetSimon, Kramer) mit schriftlicher Aufzeichnung</t>
  </si>
  <si>
    <t>Besprechung mit einem nichtärztlichen Psychotherapeuten über die Fortsetzung der Behandlung</t>
  </si>
  <si>
    <t>Fluoreszensuntersuchung  der  terminalen  Strombahnen  am  Augenhintergrund einschl. Applikation des Teststoffes</t>
  </si>
  <si>
    <t>Entfernung nicht festsitzenden Fremdköper aus Gehörgang oder Paukenhöhle</t>
  </si>
  <si>
    <t>Entfernung eines festsitzenden Fremdkörper aus Gehörgang oder Paukenhöhle</t>
  </si>
  <si>
    <t>Unblutige Beseitigung einer Paraphimose und/oder Lösung einer Vorhautverklebung</t>
  </si>
  <si>
    <t>Tonographische  Untersuchung  der  Harnblase/Funktionsprüfung  Schließmuskel</t>
  </si>
  <si>
    <t>Elektromanometrische Blasenund Abdominaldruckmessung</t>
  </si>
  <si>
    <t>Wundoder Fistelspaltung</t>
  </si>
  <si>
    <t>Entfernung eines unter der Oberfläche der Haut oder der Schleimhaut gelegenen fühlbaren Fremdkörpers</t>
  </si>
  <si>
    <t>Eröffnung eines subkutanen Panaritiums oder der Paronychi ggf. einschl. Extraktion eines Fingeroder Zehennagels</t>
  </si>
  <si>
    <t>Anlage einer proximal gelegenen Spülund/oder Saugdrainage</t>
  </si>
  <si>
    <t>Extraktion eines Fingeroder Zehennagels</t>
  </si>
  <si>
    <t>Ausrottung eines Fingeroder Zehennagels mit Exzision der Nagelwurzel</t>
  </si>
  <si>
    <t>Plastische Operation am Nagelwall eines Fingers oder einer Zehe
auch mit Defektdeckung -</t>
  </si>
  <si>
    <t>Sehnen-, Muskel-, und/oder Fasziennaht ggf. einschl. Versorgung einer frischen Wunde</t>
  </si>
  <si>
    <t>Einrichtung einer gebrochenen Kniescheibe oder gebrochener Unterschenkelknochen</t>
  </si>
  <si>
    <t>Spülung  des Pleuraraumes bei  liegender Drainage   ggf.  einschl.  Einbringung von Arzneimitteln -</t>
  </si>
  <si>
    <t>PEG perkutane endoskopische Gastrostomie</t>
  </si>
  <si>
    <t>Kontrastuntersuchung  der  übrigen  Gelenke  einschl.  Punktion,  Stichkanalanästhesie und Kontrastmitteleinbringung, je Gelenk</t>
  </si>
  <si>
    <t>Monokontrastuntersuchung  von  Teilen  des  Dickdarms   einschl.  Durchleuchtung(en)</t>
  </si>
  <si>
    <t>Gebärmutteru. Eileiter-Kontrastuntersuchung, mehr als 1 Aufnahme</t>
  </si>
  <si>
    <t>Ergänzende Ebene(n) oder Spezialprojektion(en) im Anschluss an die Leistung nach Nummer 5266</t>
  </si>
  <si>
    <t>Weitere Serien im Anschluss an die Leistungen nach Nummer 5309, insgesamt</t>
  </si>
  <si>
    <t>Serienangiographie  einer  weiteren  Extremität  im  zeitlichen  Zusammenhang mit der Leistung nach der Nummer 5309, eine Serie</t>
  </si>
  <si>
    <t>Angiographie der Beckenund Beingefäße in Großkassetten-Technik je Sitzung</t>
  </si>
  <si>
    <t>Venographie im Bereich des Brustund Bauchraumes</t>
  </si>
  <si>
    <t>Perkutane transluminale Dilatation und Rekanalisation von Venen einschl. Kontrastmitteleinbringung und Durchleuchtung(en)</t>
  </si>
  <si>
    <t>Angiound Ventrikulo-Kardiographie</t>
  </si>
  <si>
    <t>MRT im Bereich des Kopfesggf. einschl. des Halses in zwei Projektionen</t>
  </si>
  <si>
    <t>MRT  im  Bereich des  Thorax   ggf.  einschl. des  Halses,  der  Thoraxorgane und/oder der Aorta</t>
  </si>
  <si>
    <t>MRT  Zuschlag  für  Computergesteuerte  Analyse  (z.B.  Kinetik,  3D-Rekonstruktion)</t>
  </si>
  <si>
    <t>Rehinfusion jeder weiteren Einheit (mindestens 200ml) Eigenblut oder Eigenplasma  im  Anschluss  an  die  Leistung  nach  der  Nummer  286  einschl. Identitätssicherung im AB0 System (Bedsidetest)</t>
  </si>
  <si>
    <t>Einbringung des Kontrastmittels mittels intraarterieller Hochdruckinjektion zur  selektive  Arteriographie  (z.B.  Nierenarterie),  einschließlich  Röntgenkontrolle und ggf. fortlaufender EKG Kontrolle, je</t>
  </si>
  <si>
    <t>Psychiatrische Behandlung zur Reintegration eines Erwachsenen als Gruppenbehandlung</t>
  </si>
  <si>
    <t>Anleitung und Überwachung einer kontinuierlichen subarachnoidalen Spinalanästhesie (Lumbalanästhesie) oder periduralen (epiduralen) Anästhesie mit Katheter, bis zu 5 Stunden Dauer</t>
  </si>
  <si>
    <t>Anleitung und Überwachung einer kontinuierlichen subarachnoidalen Spinalanästhesie (Lumbalanästhesie) oder periduralen (epiduralen) Anästhesie mit Katheter, bei mehr als 5 Stunden Dauer</t>
  </si>
  <si>
    <r>
      <rPr>
        <sz val="10"/>
        <rFont val="Arial"/>
        <family val="2"/>
      </rPr>
      <t>Kleiner Schienenverband – auch als Notverband bei Frakturen -</t>
    </r>
  </si>
  <si>
    <t>GOP1)</t>
  </si>
  <si>
    <t>Kurzlegende</t>
  </si>
  <si>
    <t>Kalkulationszeit in Minuten2)</t>
  </si>
  <si>
    <t>Prüfzeit in Minuten</t>
  </si>
  <si>
    <t>Eignung der Prüfzeit</t>
  </si>
  <si>
    <t>Unvorhergesehene Inanspruchnahme I</t>
  </si>
  <si>
    <t>KA</t>
  </si>
  <si>
    <t>./.</t>
  </si>
  <si>
    <t>Keine Eignung</t>
  </si>
  <si>
    <t>Unvorhergesehene Inanspruchnahme II</t>
  </si>
  <si>
    <t>Inanspruchnahme an Samstagen</t>
  </si>
  <si>
    <t>Notfallpauschale (Abklärung, Koordination I)</t>
  </si>
  <si>
    <t>Notfallpauschale (Abklärung, Koordination II)</t>
  </si>
  <si>
    <t>Notfallpauschale I</t>
  </si>
  <si>
    <t>Notfallpauschale II</t>
  </si>
  <si>
    <t>Notfallkonsultationspauschale I</t>
  </si>
  <si>
    <t>Notfallkonsultationspauschale II</t>
  </si>
  <si>
    <t>Notfallkonsultationspauschale III</t>
  </si>
  <si>
    <t>Reanimationskomplex</t>
  </si>
  <si>
    <t>Zuschlag Beatmung</t>
  </si>
  <si>
    <t>Zuschlag Defibrillation</t>
  </si>
  <si>
    <t>Zuschlag Notfallpauschale zur GOP 01210</t>
  </si>
  <si>
    <t>Zuschlag Notfallpauschale zur GOP 01212</t>
  </si>
  <si>
    <t>01320*</t>
  </si>
  <si>
    <t>Grundpauschale I für ermächtigte Ärzte, Institute und Krankenhäuser</t>
  </si>
  <si>
    <t>Nur Quartalsprofil</t>
  </si>
  <si>
    <t>01321*</t>
  </si>
  <si>
    <t>Grundpauschale II für ermächtigte Ärzte, Institute und Krankenhäuser</t>
  </si>
  <si>
    <t>Zuschlag TSS-Terminvermittlung oder Hausarztvermittlungsfall</t>
  </si>
  <si>
    <t>Besuch</t>
  </si>
  <si>
    <t>Tages- und Quartalsprofil</t>
  </si>
  <si>
    <t>Dringender Besuch I</t>
  </si>
  <si>
    <t>Dringender Besuch II</t>
  </si>
  <si>
    <t>Besuch eines weiteren Kranken</t>
  </si>
  <si>
    <t>01414*</t>
  </si>
  <si>
    <t>Visite auf der Belegstation, je Patient</t>
  </si>
  <si>
    <t>Dringender Besuch eines Patienten in beschützenden
Wohnheimen bzw. Einrichtungen</t>
  </si>
  <si>
    <t>Begleitung eines Kranken durch den behandelnden Arzt beim Transport</t>
  </si>
  <si>
    <t>Besuch im organisierten Not(- fall)dienst</t>
  </si>
  <si>
    <t>Prüfung der Notwendigkeit und Koordination der häuslichen Krankenpflege</t>
  </si>
  <si>
    <t>Erstverordnung von Behandlungsmaßnahmen zur psychiatrischen häuslichen Krankenpflege</t>
  </si>
  <si>
    <t>Folgeverordnung von Behandlungsmaßnahmen zur psychiatrischen häuslichen Krankenpflege</t>
  </si>
  <si>
    <t>Erstverordnung der spezialisierten ambulanten Palliativversorgung</t>
  </si>
  <si>
    <t>Folgeverordnung zur Fortführung der spezialisierten ambulanten Palliativversorgung</t>
  </si>
  <si>
    <t>Verwaltungskomplex</t>
  </si>
  <si>
    <t>Zusatzpauschale elektronische Patientenakte zu den Gebührenordnungspositionen 01430, 01435 und 01820</t>
  </si>
  <si>
    <t>Haus-/Fachärztliche Bereitschaftspauschale</t>
  </si>
  <si>
    <t>Konsultationspauschale</t>
  </si>
  <si>
    <t>01437*</t>
  </si>
  <si>
    <t>Grundpauschale für Vertragsärzte, die zur Versorgung gemäß
Kapitel 3 bis 11 oder 13 bis 27 zugelassen sind, für bestimmte Auftragsleistungen</t>
  </si>
  <si>
    <t>01438*</t>
  </si>
  <si>
    <t>Telefonische Kontaktaufnahme Telemedizin</t>
  </si>
  <si>
    <t>Verweilen außerhalb der Praxis</t>
  </si>
  <si>
    <t>Videofallkonferenz mit den an der Versorgung des Patienten
beteiligten Pflegefachkräften bzw. Pflegekräften</t>
  </si>
  <si>
    <t>Videofallkonferenz</t>
  </si>
  <si>
    <t>Zuschlag Authentifizierung</t>
  </si>
  <si>
    <t>Zuschlag Videosprechstunde</t>
  </si>
  <si>
    <t>Zuschlag für die strukturierte Versorgung bei Durchführung einer Videosprechstunde</t>
  </si>
  <si>
    <t>Kalkulations- zeit in Minuten2)</t>
  </si>
  <si>
    <t>Verlaufskontrolle und Auswertung der DiGA somnio</t>
  </si>
  <si>
    <t>Verlaufskontrolle und Auswertung der DiGA Vivira</t>
  </si>
  <si>
    <t>Verlaufskontrolle und Auswertung der DiGA zanadio</t>
  </si>
  <si>
    <t>01474*</t>
  </si>
  <si>
    <t>Verlaufskontrolle und Auswertung der DiGA Invirto</t>
  </si>
  <si>
    <t>Verlaufskontrolle und Auswertung der DiGA Oviva Direkt für Adipositas</t>
  </si>
  <si>
    <t>Auswahl und/oder Individualisierung von Inhalten der DiGA Mawendo</t>
  </si>
  <si>
    <t>Verlaufskontrolle und Auswertung der DiGA companion patella</t>
  </si>
  <si>
    <t>Verlaufskontrolle und Auswertung der DiGA Kranus Lutera</t>
  </si>
  <si>
    <t>01479*</t>
  </si>
  <si>
    <t>Verlaufskontrolle und Auswertung der DiGA elona therapy Depression</t>
  </si>
  <si>
    <t>Beratung über Organ- und Gewebespenden</t>
  </si>
  <si>
    <t>Verlaufskontrolle und Auswertung der DiGA ProHerz</t>
  </si>
  <si>
    <t>Verlaufskontrolle und Auswertung der DiGA Kranus Mictera</t>
  </si>
  <si>
    <t>Beobachtung eines Patienten in unmittelbarem Anschluss an eine Leistung gemäß Anhang 8</t>
  </si>
  <si>
    <t>Beobachtung und Betreuung eines Patienten in unmittelbarem
Anschluss an eine Leistung gemäß Anhang 8</t>
  </si>
  <si>
    <t>Zuschlag zu der Gebührenordnungsposition 01500 oder 01501 bei Fortsetzung
der Beobachtung und/oder Zusatzpauschale für die weitere Beobachtung gemäß Anhang 8</t>
  </si>
  <si>
    <t>Zuschlag zu der Gebührenordnungsposition 01500 oder 01501 bei Fortsetzung der Beobachtung und Betreuung und/oder Zusatzpauschale für
die weitere Beobachtung und Betreuung gemäß Anhang 8</t>
  </si>
  <si>
    <t>01510*</t>
  </si>
  <si>
    <t>Ambulante Betreuung 2h</t>
  </si>
  <si>
    <t>01511*</t>
  </si>
  <si>
    <t>Ambulante Betreuung 4h</t>
  </si>
  <si>
    <t>01512*</t>
  </si>
  <si>
    <t>Ambulante Betreuung 6h</t>
  </si>
  <si>
    <t>01520*</t>
  </si>
  <si>
    <t>Zusatzpauschale für  Beobachtung nach diagnostischer Koronarangiografie</t>
  </si>
  <si>
    <t>01521*</t>
  </si>
  <si>
    <t>Zusatzpauschale für Beobachtung nach therapeutischer Koronarangiografie</t>
  </si>
  <si>
    <t>01522*</t>
  </si>
  <si>
    <t>Zusatzpauschale für Beobachtung und Betreuung entsprechend den Inhalten der Vereinbarung zur invasiven Kardiologie gemäß § 135 Abs. 2 SGB V zur Ausführung und Abrechnung invasiver kardiologischer Leistungen</t>
  </si>
  <si>
    <t>01530*</t>
  </si>
  <si>
    <t>Zusatzpauschale für Beobachtung nach diagnostischer Angiografie</t>
  </si>
  <si>
    <t>01531*</t>
  </si>
  <si>
    <t>Zusatzpauschale für Beobachtung nach therapeutischer Angiografie</t>
  </si>
  <si>
    <t>01540*</t>
  </si>
  <si>
    <t>Zusatzpauschale für die Beobachtung und Betreuung eines Kranken unter Behandlung mit Arzneimitteln, einschließlich Infusionen, 2h</t>
  </si>
  <si>
    <t>01541*</t>
  </si>
  <si>
    <t>Zusatzpauschale für die Beobachtung und Betreuung eines Kranken unter Behandlung mit Arzneimitteln, einschließlich Infusionen, 4h</t>
  </si>
  <si>
    <t>01542*</t>
  </si>
  <si>
    <t>Zusatzpauschale für die Beobachtung und Betreuung eines Kranken unter Behandlung mit Arzneimitteln, einschließlich Infusionen, 6h</t>
  </si>
  <si>
    <t>01543*</t>
  </si>
  <si>
    <t>Zusatzpauschale für die Beobachtung und Betreuung eines Kranken unmittelbar nach der Gabe eines Arzneimittels, 2h</t>
  </si>
  <si>
    <t>01544*</t>
  </si>
  <si>
    <t>Zusatzpauschale für die Beobachtung und Betreuung eines Kranken unmittelbar nach der Gabe eines Arzneimittels, 4h</t>
  </si>
  <si>
    <t>01545*</t>
  </si>
  <si>
    <t>Zusatzpauschale für die Beobachtung und Betreuung eines Kranken unmittelbar nach der Gabe eines Arzneimittels, 6h</t>
  </si>
  <si>
    <t>Beobachtung und Betreuung bei monoklonaler Antikörpertherapie gegen SARS-CoV-2</t>
  </si>
  <si>
    <t>Zusatzpauschale Beobachtung nach intranasaler Anwendung von Esketamin</t>
  </si>
  <si>
    <t>Ärztlicher Bericht nach Untersuchung</t>
  </si>
  <si>
    <t>Individueller Arztbrief</t>
  </si>
  <si>
    <t>Mehrfertigung (z. B. Kopie) eines Berichtes oder Briefes an den Hausarzt</t>
  </si>
  <si>
    <t>Bescheinigung zur Belastungsgrenze</t>
  </si>
  <si>
    <t>Verordnung von medizinischer Rehabilitation</t>
  </si>
  <si>
    <t>Konsiliarbericht vor Psychotherapie</t>
  </si>
  <si>
    <t>Zuschlag geriatrische Rehabilitation</t>
  </si>
  <si>
    <t>Feststellung und Bescheinigung gemäß Krankenhausbegleitungs- Richtlinie</t>
  </si>
  <si>
    <t>Bescheinigung oder Zeugnis</t>
  </si>
  <si>
    <t>Krankheitsbericht</t>
  </si>
  <si>
    <t>Kurplan, Gutachten, Stellungnahme</t>
  </si>
  <si>
    <t>Kurvorschlag</t>
  </si>
  <si>
    <t>Verordnung medizinischer Vorsorge für Mütter oder Väter</t>
  </si>
  <si>
    <t>Ärztliche Stellungnahme für die Krankenkasse bei der Beantragung einer Genehmigung zur Verordnung von Cannabis</t>
  </si>
  <si>
    <t>Zuschlag für Erstellung eines Medikationsplans</t>
  </si>
  <si>
    <t>Zuschlag für die Anlage eines Notfalldatensatzes</t>
  </si>
  <si>
    <t>Löschen eines Notfalldatensatzes</t>
  </si>
  <si>
    <t>Aktualisierung Notfalldatensatz</t>
  </si>
  <si>
    <t>Aufklärung und Beratung sowie Zusammenstellung der Patientenunterlagen gemäß
§ 6 Abs. 4 der Richtlinie des Gemeinsamen Bundesausschusses zum Zweitmeinungsverfahren</t>
  </si>
  <si>
    <t>Zusatzpauschale ePA- Unterstützungsleistung</t>
  </si>
  <si>
    <t>Zusatzpauschale ePA-Erstbefüllung</t>
  </si>
  <si>
    <t>Einholung eines Telekonsiliums</t>
  </si>
  <si>
    <t>Telekonsiliarische Beurteilung</t>
  </si>
  <si>
    <t>Zuschlag zur Gebührenordnungsposition 01671</t>
  </si>
  <si>
    <t>Meldung von Anhaltspunkten einer Kindeswohlgefährdung</t>
  </si>
  <si>
    <t>Fallbesprechung Kinder- und Jugendschutz</t>
  </si>
  <si>
    <t>Zuschlag für Leistungen nach den Gebührenordnungspositionen 01840 und 01915 für Vertragsärzte, die zur Versorgung gemäß Kapitel 8 zugelassen sind</t>
  </si>
  <si>
    <t>01700*</t>
  </si>
  <si>
    <t>Grundpauschale für Vertragsärzte, die zur Versorgung gemäß Kapitel 12 zugelassen sind, für bestimmte Auftragsleistungen im Abschnitt 1.7</t>
  </si>
  <si>
    <t>01701*</t>
  </si>
  <si>
    <t>Grundpauschale für Vertragsärzte aus nicht in der
Gebührenordnungsposition 01700 aufgeführten Arztgruppen für bestimmte Auftragsleistungen im Abschnitt 1.7</t>
  </si>
  <si>
    <t>Beratung im Rahmen des Pulsoxymetrie-Screenings gemäß Kinder-Richtlinie</t>
  </si>
  <si>
    <t>Pulsoxymetrie-Screening gemäß Kinder-Richtlinie</t>
  </si>
  <si>
    <t>Zuschlag für die Beratung im Rahmen des Neugeborenen- Hörscreenings</t>
  </si>
  <si>
    <t>Neugeborenen-Hörscreening</t>
  </si>
  <si>
    <t>Kontroll-AABR</t>
  </si>
  <si>
    <t>Beratung zum Erweiterten Neugeborenen-Screening gemäß Kinder-Richtlinie</t>
  </si>
  <si>
    <t>Screening auf Mukoviszidose gemäß Kinder-Richtlinie</t>
  </si>
  <si>
    <t>Zusatzpauschale TSS- Terminvermittlung</t>
  </si>
  <si>
    <t>U1</t>
  </si>
  <si>
    <t>U2</t>
  </si>
  <si>
    <t>U3</t>
  </si>
  <si>
    <t>U4</t>
  </si>
  <si>
    <t>U5</t>
  </si>
  <si>
    <t>U6</t>
  </si>
  <si>
    <t>U7</t>
  </si>
  <si>
    <t>U8</t>
  </si>
  <si>
    <t>U9</t>
  </si>
  <si>
    <t>J1</t>
  </si>
  <si>
    <t>Besuch wegen U1 - U2</t>
  </si>
  <si>
    <t>Sonographie der Säuglingshüften bei U3</t>
  </si>
  <si>
    <t>U7a</t>
  </si>
  <si>
    <t>Laboruntersuchungen des Erweiterten Neugeborenen- Screening gemäß Kinder-Richtlinie</t>
  </si>
  <si>
    <t>Immunreaktives Trypsin</t>
  </si>
  <si>
    <t>Pankreatitis-assoziiertes Protein</t>
  </si>
  <si>
    <t>Molekulargenetische Untersuchung des CFTR-Gens</t>
  </si>
  <si>
    <t>01728*</t>
  </si>
  <si>
    <t>Zuschlag zu den Gebührenordnungspositionen 01724 bis 01727</t>
  </si>
  <si>
    <t>Krebsfrüherkennungs- Untersuchung beim Mann</t>
  </si>
  <si>
    <t>Gesundheitsuntersuchung bei Erwachsenen ab vollendetem 18. Lebensjahr</t>
  </si>
  <si>
    <t>Screening auf Hepatitis-B- und/oder auf Hepatitis-C-Virusinfektion</t>
  </si>
  <si>
    <t>Beratung gemäß § 4 der Chroniker-Richtlinie zu</t>
  </si>
  <si>
    <t>Ausgabe und Weiterleitung eines Stuhlprobenentnahmesystems</t>
  </si>
  <si>
    <t>01738*</t>
  </si>
  <si>
    <t>Hämoglobin im Stuhl, immunologisch</t>
  </si>
  <si>
    <t>Beratung zur Früherkennung des kolorektalen Karzinoms</t>
  </si>
  <si>
    <t>Totale Früherkennungskoloskopie gem. Teil II § 3 der
Richtlinie für organisierte Krebsfrüherkennungsprogramme (oKFE-RL)</t>
  </si>
  <si>
    <t>Zuschlag zu Nr. 01741 für Abtragung von Polypen</t>
  </si>
  <si>
    <t>01743*</t>
  </si>
  <si>
    <t>Histologie bei Früherkennungskoloskopie</t>
  </si>
  <si>
    <t>Früherkennungsuntersuchung auf Hautkrebs</t>
  </si>
  <si>
    <t>Zuschlag zur Gebührenordnungsposition 01732 für die Früherkennungsuntersuchung auf Hautkrebs</t>
  </si>
  <si>
    <t>Aufklärungsgespräch Ultraschall- Screening Bauchaortenaneurysmen</t>
  </si>
  <si>
    <t>Ultraschall-Screening Bauchaortenaneurysmen</t>
  </si>
  <si>
    <t>Röntgenuntersuchung im Rahmen des Mammographie-Screening</t>
  </si>
  <si>
    <t>Aufklärungsgespräch im Rahmen des Mammographie-Screening</t>
  </si>
  <si>
    <t>Beurteilung von Mammographieaufnahmen im Rahmen des Mammographie- Screening</t>
  </si>
  <si>
    <t>Abklärungsdiagnostik I im Rahmen des Mammographie-Screening</t>
  </si>
  <si>
    <t>Abklärungsdiagnostik II einschl. ultraschallgest. Biopsie im Rahmen des Mammographie-Screening</t>
  </si>
  <si>
    <t>Stanzbiopsie unter Röntgenkontrolle im Rahmen des Mammographie-Screening</t>
  </si>
  <si>
    <t>01756*</t>
  </si>
  <si>
    <t>Histopathologische Untersuchung im Rahmen des Mammographie- Screening</t>
  </si>
  <si>
    <t>01757*</t>
  </si>
  <si>
    <t>Zuschlag zu der Nr. 01756 für Aufarbeitung</t>
  </si>
  <si>
    <t>Teilnahme an einer multidisziplinären Fallkonferenz im Rahmen des Mammographie- Screening</t>
  </si>
  <si>
    <t>01759*</t>
  </si>
  <si>
    <t>Vakuumbiopsie der Mamma im Zusammenhang mit der Erbringung der Gebührenordnungsposition 01753 oder 01755</t>
  </si>
  <si>
    <t>Krebsfrüherkennung bei der Frau gem. Abschnitt B. II. §§ 6 und 8 KFE-RL</t>
  </si>
  <si>
    <t>Krebsfrüherkennung bei der Frau gem. Teil III. C. § 6 oKFE-RL</t>
  </si>
  <si>
    <t>Zytologische Untersuchung gemäß Teil III. C. § 6 der oKFE-RL</t>
  </si>
  <si>
    <t>01763*</t>
  </si>
  <si>
    <t>HPV-Test gemäß Teil III. C. § 6 der oKFE-RL</t>
  </si>
  <si>
    <t>Abklärungsdiagnostik gemäß Teil
III. C. § 7 oKFE-RL</t>
  </si>
  <si>
    <t>Abklärungskolposkopie gemäß Teil
III. C. § 7 und D. § 8 oKFE-RL</t>
  </si>
  <si>
    <t>Zytologische Untersuchung gemäß Teil III. C. § 7 mittels Zytologie der oKFE-RL</t>
  </si>
  <si>
    <t>01767*</t>
  </si>
  <si>
    <t>HPV-Test gemäß Teil III. C. § 7 der oKFE-RL</t>
  </si>
  <si>
    <t>01768*</t>
  </si>
  <si>
    <t>Histologie bei Abklärungskolposkopie gemäß Teil
III. C. § 7 der oKFE-RL</t>
  </si>
  <si>
    <t>01769*</t>
  </si>
  <si>
    <t>Zuschlag zu den Gebührenordnungspositionen 01763 und 01767 zur HPV- Genotypisierung</t>
  </si>
  <si>
    <t>Betreuung einer Schwangeren</t>
  </si>
  <si>
    <t>Zuschlag im Zusammenhang mit der Gebührenordnungsposition 01770</t>
  </si>
  <si>
    <t>Weiterführende Sonographie I</t>
  </si>
  <si>
    <t>Weiterführende Sonographie II</t>
  </si>
  <si>
    <t>Weiterführende Dopplersonographie I</t>
  </si>
  <si>
    <t>Weiterführende Dopplersonographie II</t>
  </si>
  <si>
    <t>Vortest auf Gestationsdiabetes</t>
  </si>
  <si>
    <t>Oraler Glukosetoleranztest (oGTT)</t>
  </si>
  <si>
    <t>Planung der Geburtsleitung</t>
  </si>
  <si>
    <t>Fruchtwasserentnahme durch Amniozentese</t>
  </si>
  <si>
    <t>Blutentnahme aus der Nabelschnur</t>
  </si>
  <si>
    <t>01783*</t>
  </si>
  <si>
    <t>AFP-Bestimmung</t>
  </si>
  <si>
    <t>Tokographie vor 28. Woche</t>
  </si>
  <si>
    <t>CTG</t>
  </si>
  <si>
    <t>Chorionzotten-Biopsie</t>
  </si>
  <si>
    <t>Beratung nach GenDG zum NIPT- RhD</t>
  </si>
  <si>
    <t>Beratung nach GenDG zum nichtinvasiven Pränataltest zur Bestimmung des Risikos
autosomaler Trisomien 13, 18 und 21 gemäß § 3 Abs. 3b und Anlage VIII der Mutterschafts-Richtlinie</t>
  </si>
  <si>
    <t>Beratung nach GenDG bei Vorliegen eines positiven nichtinvasiven Pränataltests zur Bestimmung des Risikos
autosomaler Trisomien 13, 18 und 21 gemäß § 3 Abs. 3b und Anlage VIII der Mutterschafts-Richtlinie</t>
  </si>
  <si>
    <t>01793*</t>
  </si>
  <si>
    <t>Pränatale zytogenetische Untersuchung(en) im Rahmen der Mutterschaftsvorsorge</t>
  </si>
  <si>
    <t>01794*</t>
  </si>
  <si>
    <t>Ausführliche humangenetische Beurteilung wegen evidentem genetischen und/oder teratogenen Risiko von bis zu 20 Minuten Dauer</t>
  </si>
  <si>
    <t>01795*</t>
  </si>
  <si>
    <t>Zuschlag zu der Gebührenordnungsposition 01794</t>
  </si>
  <si>
    <t>01796*</t>
  </si>
  <si>
    <t>Beratung einer Schwangeren durch einen Facharzt für Kinder- und Jugendmedizin oder einen Facharzt für Kinderchirurgie (SchKG)</t>
  </si>
  <si>
    <t>01800*</t>
  </si>
  <si>
    <t>TPHA/TPPA-Antikörper-Test</t>
  </si>
  <si>
    <t>01802*</t>
  </si>
  <si>
    <t>Rötelnantikörper-Bestimmung mittels Immunoassay</t>
  </si>
  <si>
    <t>01803*</t>
  </si>
  <si>
    <t>Röteln-IgM-Immunoassay</t>
  </si>
  <si>
    <t>01804*</t>
  </si>
  <si>
    <t>Blutgruppen- und Rhesusfaktor Bestimmung</t>
  </si>
  <si>
    <t>01805*</t>
  </si>
  <si>
    <t>Untersuchung auf Dweak</t>
  </si>
  <si>
    <t>01806*</t>
  </si>
  <si>
    <t>Bestimmung der Rhesusformel</t>
  </si>
  <si>
    <t>01807*</t>
  </si>
  <si>
    <t>Antikörper-Suchtest</t>
  </si>
  <si>
    <t>01808*</t>
  </si>
  <si>
    <t>Antikörper-Differenzierung</t>
  </si>
  <si>
    <t>01809*</t>
  </si>
  <si>
    <t>Quantitativer Antikörpernachweis</t>
  </si>
  <si>
    <t>01810*</t>
  </si>
  <si>
    <t>HBs-Antigen-Test</t>
  </si>
  <si>
    <t>01811*</t>
  </si>
  <si>
    <t>HIV-1- und HIV-2-Antikörper und HIV-p24-Antigen im Rahmen der Mutterschaftsvorsorge</t>
  </si>
  <si>
    <t>Glukosebestimmung (Screening zum Gestationsdiabetes)</t>
  </si>
  <si>
    <t>Untersuchung und Beratung der Wöchnerin</t>
  </si>
  <si>
    <t>01816*</t>
  </si>
  <si>
    <t>Chlamydia trachomatis - Nachweis im Urin gemäß Mutterschafts- Richtlinie</t>
  </si>
  <si>
    <t>Rezepte, Überweisungen, Befundübermittlung</t>
  </si>
  <si>
    <t>Beratung im Rahmen der Empfängnisregelung</t>
  </si>
  <si>
    <t>Beratung einschl. Untersuchung im Rahmen der Empfängnisregelung</t>
  </si>
  <si>
    <t>Zuschlag Beratung zum Chlamydienscreening</t>
  </si>
  <si>
    <t>Veranlassung Untersuchung auf Chlamydia trachomatis</t>
  </si>
  <si>
    <t>Entnahme von Zellmaterial von der Portio-Oberfläche (Empfängnisregelung)</t>
  </si>
  <si>
    <t>Zytologische Untersuchung (Empfängnisregelung)</t>
  </si>
  <si>
    <t>Scheidensekret- Mikroskopie</t>
  </si>
  <si>
    <t>Blutentnahme für Varicella-Zoster- Virus-Antikörper-Nachweis</t>
  </si>
  <si>
    <t>Applikation eines Intrauterinpessars (IUP)</t>
  </si>
  <si>
    <t>Ultraschallkontrolle nach IUP- Applikation</t>
  </si>
  <si>
    <t>Subkutane Applikation eines Depot- Kontrazeptivums</t>
  </si>
  <si>
    <t>01833*</t>
  </si>
  <si>
    <t>Varicella-Zoster-Virus-Antikörper- Nachweis</t>
  </si>
  <si>
    <t>01840*</t>
  </si>
  <si>
    <t>Chlamydia trachomatis - Nachweis im Urin gemäß Richtlinie zur Empfängnisregelung und zum Schwangerschaftsabbruch</t>
  </si>
  <si>
    <t>01841*</t>
  </si>
  <si>
    <t>Ausführliche humangenetische Beurteilung wegen evidentem genetischen und/oder teratogenen Risiko gemäß ESA-Richtlinie</t>
  </si>
  <si>
    <t>01842*</t>
  </si>
  <si>
    <t>Zuschlag für Gemeinkosten und die wissenschaftliche ärztliche Beurteilung und Befundung
humangenetischer Untersuchungen gemäß ESA-Richtlinie</t>
  </si>
  <si>
    <t>Beratung wegen Sterilisation</t>
  </si>
  <si>
    <t>01851*</t>
  </si>
  <si>
    <t>Untersuchung vor Sterilisation</t>
  </si>
  <si>
    <t>01852*</t>
  </si>
  <si>
    <t>Präanästhesiologische Untersuchung</t>
  </si>
  <si>
    <t>01853*</t>
  </si>
  <si>
    <t>Lokale Anästhesie vor Sterilisation des Mannes</t>
  </si>
  <si>
    <t>01854*</t>
  </si>
  <si>
    <t>Sterilisation des Mannes</t>
  </si>
  <si>
    <t>01855*</t>
  </si>
  <si>
    <t>Sterilisation der Frau</t>
  </si>
  <si>
    <t>01856*</t>
  </si>
  <si>
    <t>Narkose bei Sterilisation</t>
  </si>
  <si>
    <t>01857*</t>
  </si>
  <si>
    <t>Beobachtung und Betreuung nach Sterilisation</t>
  </si>
  <si>
    <t>01858*</t>
  </si>
  <si>
    <t>Zuschlag für zusätzlichen Hygieneaufwand</t>
  </si>
  <si>
    <t>01859*</t>
  </si>
  <si>
    <t>01865*</t>
  </si>
  <si>
    <t>Nachweis von HBs-Antigen und/ oder HCV-Antikörpern gemäß Teil B
III. der GU-RL</t>
  </si>
  <si>
    <t>01866*</t>
  </si>
  <si>
    <t>Zuschlag zur Gebührenordnungsposition 01865 Bestimmung der Hepatitis-B-Virus- DNA gemäß Teil B III. der GU-RL</t>
  </si>
  <si>
    <t>01867*</t>
  </si>
  <si>
    <t>Zuschlag zur Gebührenordnungsposition 01865 Nachweis von Hepatitis-C-Virus- RNA gemäß Teil B III. der GU-RL</t>
  </si>
  <si>
    <t>01869*</t>
  </si>
  <si>
    <t>Bestimmung des fetalen Rhesusfaktors D aus mütterlichem Blut</t>
  </si>
  <si>
    <t>01870*</t>
  </si>
  <si>
    <t>Pränatale Untersuchung fetaler DNA aus mütterlichem Blut auf eine Trisomie 13, 18 oder 21</t>
  </si>
  <si>
    <t>Niedrigdosis-Computertomographie zur Früherkennung von Lungenkrebs</t>
  </si>
  <si>
    <t>Niedrigdosis-Computertomographie zur Befundkontrolle von Lungenkrebs</t>
  </si>
  <si>
    <t>Erstellung eines Berichts gemäß Abschnitt D. III. der Krebsfrüherkennungs-Richtlinie</t>
  </si>
  <si>
    <t>Erstberatung zur Teilnahme an der Früherkennung von Lungenkrebs</t>
  </si>
  <si>
    <t>Veranlassung der konsiliarischen Zweitbefundung der Niedrigdosis- Computertomographie zur Früherkennung von Lungenkrebs</t>
  </si>
  <si>
    <t>Konsiliarische Zweitbefundung der Niedrigdosis-Computertomographie zur Früherkennung von Lungenkrebs</t>
  </si>
  <si>
    <t>Beratung bei abklärungsbedürftigem Befund im Rahmen der Früherkennung von Lungenkrebs</t>
  </si>
  <si>
    <t>Teilnahme an einer Konsensuskonferenz im Rahmen der Früherkennung von Lungenkrebs</t>
  </si>
  <si>
    <t>Beratung wegen geplanter Abruptio</t>
  </si>
  <si>
    <t>Untersuchung vor Abruptio</t>
  </si>
  <si>
    <t>Feststellung des Schwangerschaftsalters</t>
  </si>
  <si>
    <t>01903*</t>
  </si>
  <si>
    <t>01904*</t>
  </si>
  <si>
    <t>Abruptio, medizinische oder kriminologische Indikation, operativ</t>
  </si>
  <si>
    <t>01905*</t>
  </si>
  <si>
    <t>Abruptio, medizinische Indikation</t>
  </si>
  <si>
    <t>01906*</t>
  </si>
  <si>
    <t>Abruptio, medizinische oder kriminologische Indikation, medikamentös</t>
  </si>
  <si>
    <t>01907*</t>
  </si>
  <si>
    <t>01910*</t>
  </si>
  <si>
    <t>Dauer mehr als 2 Stunden</t>
  </si>
  <si>
    <t>01911*</t>
  </si>
  <si>
    <t>Dauer mehr als 4 Stunden</t>
  </si>
  <si>
    <t>Kontrolluntersuchung nach Abruptio</t>
  </si>
  <si>
    <t>01913*</t>
  </si>
  <si>
    <t>Narkose bei Abruptio</t>
  </si>
  <si>
    <t>01915*</t>
  </si>
  <si>
    <t>01920*</t>
  </si>
  <si>
    <t>Beratung vor Präexpositionsprophylaxe</t>
  </si>
  <si>
    <t>01921*</t>
  </si>
  <si>
    <t>Einleitung der Präexpositionsprophylaxe</t>
  </si>
  <si>
    <t>01922*</t>
  </si>
  <si>
    <t>Kontrolle im Rahmen der Präexpositionsprophylaxe</t>
  </si>
  <si>
    <t>Kreatinin im Serum/Plasma und eGFR Berechnung im Rahmen einer PrEP</t>
  </si>
  <si>
    <t>01931*</t>
  </si>
  <si>
    <t>HIV-1- und HIV-2-Antikörper und HIV-p24-Antigen im Rahmen einer PrEP</t>
  </si>
  <si>
    <t>01932*</t>
  </si>
  <si>
    <t>HBs-Antigen und HBc-Antikörper vor Beginn einer PrEP</t>
  </si>
  <si>
    <t>01933*</t>
  </si>
  <si>
    <t>HBs-Antikörper vor Beginn einer PrEP</t>
  </si>
  <si>
    <t>01934*</t>
  </si>
  <si>
    <t>HCV-Antikörper im Rahmen einer PrEP</t>
  </si>
  <si>
    <t>01935*</t>
  </si>
  <si>
    <t>Treponemenantikörper mittels
TPHA/TPPA-Test (Lues- Suchreaktion) und/oder</t>
  </si>
  <si>
    <t>01936*</t>
  </si>
  <si>
    <t>Neisseria gonorrhoeae und/oder Chlamydiennachweis mittels NAT aus einem/mehreren Materialien, ggf. gepoolt im Rahmen einer PrEP</t>
  </si>
  <si>
    <t>RSV-Prophylaxe</t>
  </si>
  <si>
    <t>Zuschlag zur Gebührenordnungsposition 01941</t>
  </si>
  <si>
    <t>Aufklärung und Beratung zur RSV- Prophylaxe</t>
  </si>
  <si>
    <t>Substitutionsgestützte Behandlung Opioidabhängiger im Rahmen der Take-Home-Vergabe</t>
  </si>
  <si>
    <t>Substitutionsgestützte Behandlung Opioidabhängiger</t>
  </si>
  <si>
    <t>Zuschlag Wochenende, Feiertage</t>
  </si>
  <si>
    <t>Zuschlag Therapiegespräch</t>
  </si>
  <si>
    <t>Substitutionsgestützte Behandlung Opioidabhängiger mit einem Depotpräparat</t>
  </si>
  <si>
    <t>Diamorphingestützte Behandlung Opioidabhängiger</t>
  </si>
  <si>
    <t>Zuschlag zu der Gebührenordnungsposition 01955</t>
  </si>
  <si>
    <t>Konsiliarische Untersuchung und Beratung eines Patienten</t>
  </si>
  <si>
    <t>01965*</t>
  </si>
  <si>
    <t>Zuschlag zu einem Eingriff nach Abschnitt 31.2.2 oder 36.2.2 für Erfassung,
Speicherung und Übermittlung  von Daten bezüglich einer implantatbezogenen Maßnahme sowie Patienteninformation gemäß Implantateregistergesetz</t>
  </si>
  <si>
    <t>01966*</t>
  </si>
  <si>
    <t>Zuschlag zu einem Eingriff nach Abschnitt 31.2.4 oder 36.2.4 für Erfassung,
Speicherung und Übermittlung  von Daten bezüglich einer implantatbezogenen Maßnahme sowie Patienteninformation gemäß Implantateregistergesetz</t>
  </si>
  <si>
    <t>Infusion</t>
  </si>
  <si>
    <t>Infusion, Dauer mind. 60 Minuten</t>
  </si>
  <si>
    <t>02102*</t>
  </si>
  <si>
    <t>Intravasale Infusionstherapie mit Sebelipase alfa oder Velmanase alfa oder Olipudase alfa oder Patisiran oder einer
Enzymersatztherapie bei Morbus Fabry</t>
  </si>
  <si>
    <t>02110*</t>
  </si>
  <si>
    <t>Erst-Transfusion</t>
  </si>
  <si>
    <t>02111*</t>
  </si>
  <si>
    <t>Folge-Transfusion</t>
  </si>
  <si>
    <t>02112*</t>
  </si>
  <si>
    <t>Eigenblut-Retransfusion</t>
  </si>
  <si>
    <t>02120*</t>
  </si>
  <si>
    <t>Erstprogrammierung einer Zytostatikapumpe</t>
  </si>
  <si>
    <t>Tuberkulintestung</t>
  </si>
  <si>
    <t>Kleinchirurgischer Eingriff I und/ oder primäre Wundversorgung und/ oder Epilation</t>
  </si>
  <si>
    <t>Kleinchirurgischer Eingriff II und/ oder primäre Wundversorgung mittels Naht</t>
  </si>
  <si>
    <t>Kleinchirurgischer Eingriff III und/ oder primäre Wundversorgung bei Säuglingen, Kleinkindern und Kindern</t>
  </si>
  <si>
    <t>Behandlungskomplex einer/von sekundär heilenden Wunde(n)</t>
  </si>
  <si>
    <t>Behandlung Diabetischer Fuß</t>
  </si>
  <si>
    <t>Behandlungskomplex eines oder mehrerer chronisch venösen/r Ulcus/Ulcera cruris</t>
  </si>
  <si>
    <t>Kompressionstherapie bei der chronisch venösen Insuffizienz, beim postthrombotischen Syndrom, bei oberflächlichen und tiefen Beinvenenthrombosen und/oder bei Lymphödem</t>
  </si>
  <si>
    <t>02314*</t>
  </si>
  <si>
    <t>Zusatzpauschale für die Vakuumversiegelungstherapie</t>
  </si>
  <si>
    <t>02320*</t>
  </si>
  <si>
    <t>Magenverweilsonde</t>
  </si>
  <si>
    <t>Legen eines suprapubischen Harnblasenkatheter</t>
  </si>
  <si>
    <t>Wechsel/Entfernung suprapubischer Harnblasenkatheter</t>
  </si>
  <si>
    <t>Legen/Wechsel transurethraler Dauerkatheter</t>
  </si>
  <si>
    <t>02325*</t>
  </si>
  <si>
    <t>Epilation mittels Lasertechnik im Gesicht/am Hals bei Mann-zu-Frau- Transsexualismus</t>
  </si>
  <si>
    <t>02326*</t>
  </si>
  <si>
    <t>Epilation mittels Lasertechnik an einer Hand/den Händen bei Mann- zu-Frau-Transsexualismus</t>
  </si>
  <si>
    <t>02327*</t>
  </si>
  <si>
    <t>Zuschlag zur GOP 02325</t>
  </si>
  <si>
    <t>02328*</t>
  </si>
  <si>
    <t>Zuschlag zur GOP 02326</t>
  </si>
  <si>
    <t>02330*</t>
  </si>
  <si>
    <t>Blutentnahme durch Arterienpunktion</t>
  </si>
  <si>
    <t>02331*</t>
  </si>
  <si>
    <t>Intraarterielle Injektion</t>
  </si>
  <si>
    <t>Punktion I</t>
  </si>
  <si>
    <t>Punktion II</t>
  </si>
  <si>
    <t>02342*</t>
  </si>
  <si>
    <t>02343*</t>
  </si>
  <si>
    <t>Entlastungspunktion des Pleuraraums und/oder Pleuradrainage</t>
  </si>
  <si>
    <t>Perkutane Biopsie</t>
  </si>
  <si>
    <t>02345*</t>
  </si>
  <si>
    <t>Zusatzpauschale Gabe von Tofersen</t>
  </si>
  <si>
    <t>Fixierender Verband</t>
  </si>
  <si>
    <t>Anwendung von Lokalanästhetika</t>
  </si>
  <si>
    <t>02400*</t>
  </si>
  <si>
    <t>¹³C-Harnstoff-Atemtest</t>
  </si>
  <si>
    <t>02401*</t>
  </si>
  <si>
    <t>H2-Atemtest</t>
  </si>
  <si>
    <t>Einzelinhalationstherapie mit Vernebler</t>
  </si>
  <si>
    <t>Einzelinhalationstherapie mit speziellem Verneblersystem</t>
  </si>
  <si>
    <t>Wärmetherapie</t>
  </si>
  <si>
    <t>Elektrotherapie</t>
  </si>
  <si>
    <t>Gezielte Elektrostimulation</t>
  </si>
  <si>
    <t>02520*</t>
  </si>
  <si>
    <t>Phototherapie eines Neugeborenen</t>
  </si>
  <si>
    <t>Versichertenpauschale</t>
  </si>
  <si>
    <t>Zuschlag Terminvermittlung Facharzt</t>
  </si>
  <si>
    <t>Zuschlag TSS-Terminvermittlung</t>
  </si>
  <si>
    <t>Zuschlag Hygiene</t>
  </si>
  <si>
    <t>Versichertenpauschale bei unvorhergesehener Inanspruchnahme</t>
  </si>
  <si>
    <t>Zusatzpauschale zu den GOP 03000 und 03030 für die Vorhaltung der zur Erfüllung von Aufgaben der hausärztlichen Grundversorgung notwendigen Strukturen gemäß § 87 Abs. 2q SGB V (Vorhaltepauschale)</t>
  </si>
  <si>
    <t>Zuschlag I zur GOP 03040</t>
  </si>
  <si>
    <t>Zuschlag II zur GOP 03040</t>
  </si>
  <si>
    <t>Zuschlag zu der Gebührenordnungsposition 03040</t>
  </si>
  <si>
    <t>Zuschlag zur GOP 03060</t>
  </si>
  <si>
    <t>Ärztlich angeordnete Hilfeleistungen anderer Personen</t>
  </si>
  <si>
    <t>Ärztlich angeordnete Hilfeleistungen anderer Personen für einen weiteren Patienten</t>
  </si>
  <si>
    <t>Zuschlag zur GOP 03062</t>
  </si>
  <si>
    <t>Zuschlag zur GOP 03063</t>
  </si>
  <si>
    <t>Zuschlag zur GOP 03000 für die Behandlung und Betreuung eines Patienten mit mindestens einer lebensverändernden chronischen Erkrankung</t>
  </si>
  <si>
    <t>Zuschlag zur GOP 03220 für die intensive Behandlung und Betreuung eines Patienten mit mindestens einer
lebensverändernden chronischen Erkrankung</t>
  </si>
  <si>
    <t>Zuschlag zur Gebührenordnungsposition 03220</t>
  </si>
  <si>
    <t>Problemorientiertes ärztliches Gespräch, das aufgrund von Art und Schwere der Erkrankung erforderlich ist</t>
  </si>
  <si>
    <t>03241*</t>
  </si>
  <si>
    <t>Computergestützte Auswertung eines kontinuierlich aufgezeichneten Langzeit-EKG von mindestens 18 Stunden Dauer</t>
  </si>
  <si>
    <t>Testverfahren bei Demenzverdacht</t>
  </si>
  <si>
    <t>03321*</t>
  </si>
  <si>
    <t>Belastungs-Elektrokardiographie (Belastungs-EKG)</t>
  </si>
  <si>
    <t>03322*</t>
  </si>
  <si>
    <t>Aufzeichnung eines Langzeit-EKG von mindestens 18 Stunden Dauer</t>
  </si>
  <si>
    <t>03324*</t>
  </si>
  <si>
    <t>Langzeit-Blutdruckmessung</t>
  </si>
  <si>
    <t>Indikationsstellung zur Überwachung eines Patienten im Rahmen des Telemonitoring bei Herzinsuffizienz</t>
  </si>
  <si>
    <t>Zusatzpauschale für die Betreuung eines Patienten im Rahmen des Telemonitoring bei Herzinsuffizienz</t>
  </si>
  <si>
    <t>03330*</t>
  </si>
  <si>
    <t>Spirographische Untersuchung</t>
  </si>
  <si>
    <t>03331*</t>
  </si>
  <si>
    <t>Prokto-/Rektoskopischer Untersuchungskomplex</t>
  </si>
  <si>
    <t>Orientierende audiometrische Untersuchung nach vorausgegangener, dokumentierter, auffälliger Hörprüfung</t>
  </si>
  <si>
    <t>Entwicklungsneurologische Untersuchung</t>
  </si>
  <si>
    <t>Untersuchung zur Sprachentwicklung</t>
  </si>
  <si>
    <t>Zuschlag neben Früherkennungsuntersuchungen</t>
  </si>
  <si>
    <t>Anleitung zur Selbstanwendung rtCGM</t>
  </si>
  <si>
    <t>Hausärztlich-geriatrisches Basisassessment</t>
  </si>
  <si>
    <t>Hausärztlich-geriatrischer Betreuungskomplex</t>
  </si>
  <si>
    <t>Palliativmedizinische Ersterhebung des Patientenstatus inkl.
Behandlungsplan</t>
  </si>
  <si>
    <t>Zuschlag zu der Versichertenpauschale 03000 für die palliativmedizinische Betreuung des Patienten in der Arztpraxis</t>
  </si>
  <si>
    <t>Zuschlag zu den Gebührenordnungspositionen 01410 oder 01413 für die palliativmedizinische Betreuung in der Häuslichkeit</t>
  </si>
  <si>
    <t>Zuschlag zu den Gebührenordnungspositionen 01411, 01412 oder 01415 für die palliativmedizinische Betreuung in der Häuslichkeit</t>
  </si>
  <si>
    <t>Zusatzpauschale zu den Gebührenordnungspositionen 04000 und 04030 für die Wahrnehmung des hausärztlichen Versorgungsauftrags gemäß § 73 Abs. 1 SGB V</t>
  </si>
  <si>
    <t>Zuschlag zur GOP 04000 für die Behandlung und Betreuung eines</t>
  </si>
  <si>
    <t>Zuschlag zur GOP 04220 für die intensive Behandlung und Betreuung eines Patienten mit mindestens einer
lebensverändernden chronischen Erkrankung</t>
  </si>
  <si>
    <t>Zuschlag zur Gebührenordnungsposition 04220</t>
  </si>
  <si>
    <t>Gespräch, Beratung und/oder Erörterung</t>
  </si>
  <si>
    <t>04241*</t>
  </si>
  <si>
    <t>Funktionelle Einzel- Entwicklungstherapie</t>
  </si>
  <si>
    <t>Funktionelle Gruppen- Entwicklungstherapie</t>
  </si>
  <si>
    <t>04321*</t>
  </si>
  <si>
    <t>04322*</t>
  </si>
  <si>
    <t>04324*</t>
  </si>
  <si>
    <t>04330*</t>
  </si>
  <si>
    <t>04331*</t>
  </si>
  <si>
    <t>Untersuchung zur funktionellen Entwicklung</t>
  </si>
  <si>
    <t>Vollständiger Entwicklungsstatus</t>
  </si>
  <si>
    <t>Sozialpädiatrisch orientierte eingehende Beratung, Erörterung und/oder Abklärung</t>
  </si>
  <si>
    <t>Zuschlag im Zusammenhang mit der Gebührenordnungsposition 04355 für die weiterführende sozialpädiatrisch orientierte Versorgung</t>
  </si>
  <si>
    <t>Zuschlag zu der Versichertenpauschale 04000 für die palliativmedizinische Betreuung des Patienten in der Arztpraxis</t>
  </si>
  <si>
    <t>04410*</t>
  </si>
  <si>
    <t>Zusatzpauschale Kinderkardiologie</t>
  </si>
  <si>
    <t>04411*</t>
  </si>
  <si>
    <t>Funktionsanalyse Herzschrittmacher</t>
  </si>
  <si>
    <t>04413*</t>
  </si>
  <si>
    <t>Funktionsanalyse Defibrillator/ Kardioverter</t>
  </si>
  <si>
    <t>04414*</t>
  </si>
  <si>
    <t>Telemedizinische Funktionsanalyse Defibrillator/Kardioverter</t>
  </si>
  <si>
    <t>04415*</t>
  </si>
  <si>
    <t>Funktionsanalyse CRT</t>
  </si>
  <si>
    <t>04416*</t>
  </si>
  <si>
    <t>Telemedizinische Funktionsanalyse CRT</t>
  </si>
  <si>
    <t>04417*</t>
  </si>
  <si>
    <t>Zuschlag zu den GOP 04411, 04413 und 04415</t>
  </si>
  <si>
    <t>04419*</t>
  </si>
  <si>
    <t>Ergospirometrische Untersuchung</t>
  </si>
  <si>
    <t>04420*</t>
  </si>
  <si>
    <t>Behandlung eines Herz- Transplantatträgers</t>
  </si>
  <si>
    <t>04421*</t>
  </si>
  <si>
    <t>Externe elektrische Kardioversion</t>
  </si>
  <si>
    <t>04430*</t>
  </si>
  <si>
    <t>Neuropädiatrisches Gespräch, Behandlung, Beratung, Erörterung und/oder Abklärung (Einzelbehandlung)</t>
  </si>
  <si>
    <t>04431*</t>
  </si>
  <si>
    <t>Ausführliche neurologisch- motoskopische Untersuchung</t>
  </si>
  <si>
    <t>04433*</t>
  </si>
  <si>
    <t>Zusatzpauschale Koordination der neuropädiatrischen Betreuung</t>
  </si>
  <si>
    <t>04434*</t>
  </si>
  <si>
    <t>EEG</t>
  </si>
  <si>
    <t>04435*</t>
  </si>
  <si>
    <t>Pädiatrische Kurz-Schlaf-EEG- Untersuchung</t>
  </si>
  <si>
    <t>04436*</t>
  </si>
  <si>
    <t>Neurophysiologische Untersuchung (SEP, VEP, AEP, MEP)</t>
  </si>
  <si>
    <t>04437*</t>
  </si>
  <si>
    <t>Zusatzpauschale Abklärung einer peripheren neuromuskulären Erkrankung</t>
  </si>
  <si>
    <t>04439*</t>
  </si>
  <si>
    <t>Elektronystagmo-/Okulographie, Blinkreflexprüfung</t>
  </si>
  <si>
    <t>04441*</t>
  </si>
  <si>
    <t>Zusatzpauschale Behandlung einer Systemerkrankung</t>
  </si>
  <si>
    <t>04442*</t>
  </si>
  <si>
    <t>Zusatzpauschale intensive, aplasieinduzierende und/oder toxizitätsadaptierte, antiproliferative Behandlung</t>
  </si>
  <si>
    <t>04443*</t>
  </si>
  <si>
    <t>Zusatzpauschale intensivierte Nachbetreuung nach Tumorbehandlung und/
oder Transplantation(en) hämatopoetischer Stammzellen</t>
  </si>
  <si>
    <t>04511*</t>
  </si>
  <si>
    <t>Zusatzpauschale Ösophago- Gastroduodenoskopie</t>
  </si>
  <si>
    <t>04512*</t>
  </si>
  <si>
    <t>Langzeit-ph-Metrie des Ösophagus</t>
  </si>
  <si>
    <t>04513*</t>
  </si>
  <si>
    <t>Perkutane endoskopische Gastrostomie (PEG)</t>
  </si>
  <si>
    <t>04514*</t>
  </si>
  <si>
    <t>Zusatzpauschale Koloskopie</t>
  </si>
  <si>
    <t>04515*</t>
  </si>
  <si>
    <t>Zuschlag zu den Gebührenordnungspositionen 04511, 04513 und 04514</t>
  </si>
  <si>
    <t>04516*</t>
  </si>
  <si>
    <t>Zusatzpauschale Rektoskopie</t>
  </si>
  <si>
    <t>04518*</t>
  </si>
  <si>
    <t>Zusatzpauschale (Teil-)Koloskopie und/oder Sigmoidoskopie</t>
  </si>
  <si>
    <t>04520*</t>
  </si>
  <si>
    <t>Zusätzliche Leistung(en) im Zusammenhang mit den
Gebührenordnungspositionen 04514 oder 04518</t>
  </si>
  <si>
    <t>04523*</t>
  </si>
  <si>
    <t>Zusatzpauschale Behandlung eines Dünndarm- und/oder Leber- Transplantatträgers</t>
  </si>
  <si>
    <t>04527*</t>
  </si>
  <si>
    <t>Zusatzpauschale Behandlung eines Bauchspeicheldrüsen- Transplantatträgers</t>
  </si>
  <si>
    <t>04528*</t>
  </si>
  <si>
    <t>Zusatzpauschale Durchführung einer Kapselendoskopie bei Erkrankungen des Dünndarms</t>
  </si>
  <si>
    <t>04529*</t>
  </si>
  <si>
    <t>Zusatzpauschale Auswertung einer Untersuchung mittels Kapselendoskopie bei Erkrankungen des Dünndarms</t>
  </si>
  <si>
    <t>04530*</t>
  </si>
  <si>
    <t>Zusatzpauschale pädiatrische Pneumologie</t>
  </si>
  <si>
    <t>04532*</t>
  </si>
  <si>
    <t>Zuschlag zu der Gebührenordnungsposition 04530 für die Durchführung eines unspezifischen bronchialen Provokationstests</t>
  </si>
  <si>
    <t>04534*</t>
  </si>
  <si>
    <t>04535*</t>
  </si>
  <si>
    <t>Schweißtest</t>
  </si>
  <si>
    <t>04536*</t>
  </si>
  <si>
    <t>Bestimmung des Säurebasenhaushalts und Blutgasanalyse</t>
  </si>
  <si>
    <t>04537*</t>
  </si>
  <si>
    <t>Zusatzpauschale Behandlung eines Lungen- oder Herz-Lungen- Transplantatträgers</t>
  </si>
  <si>
    <t>04538*</t>
  </si>
  <si>
    <t>FeNO-Messung zur Indikationsstellung einer Therapie mit Dupilumab</t>
  </si>
  <si>
    <t>04550*</t>
  </si>
  <si>
    <t>Zusatzpauschale pädiatrische Rheumatologie</t>
  </si>
  <si>
    <t>04551*</t>
  </si>
  <si>
    <t>Zusatzpauschale spezielle pädiatrisch-rheumatologische Funktionsdiagnostik</t>
  </si>
  <si>
    <t>04560*</t>
  </si>
  <si>
    <t>Zusatzpauschale kontinuierliche Betreuung eines chronisch niereninsuffizienten Patienten</t>
  </si>
  <si>
    <t>04561*</t>
  </si>
  <si>
    <t>Zusatzpauschale kindernephrologische Behandlung eines Nieren- oder Nieren- Bauchspeicheldrüsen- Transplantatträgers</t>
  </si>
  <si>
    <t>04562*</t>
  </si>
  <si>
    <t>Zusatzpauschale kontinuierliche Betreuung eines dialysepflichtigen Patienten</t>
  </si>
  <si>
    <t>04563*</t>
  </si>
  <si>
    <t>Zusatzpauschale zu der GOP 04000 für die Wahrnehmung des Versorgungsauftrages gemäß § 3 Abs. 3 Buchstabe e) Anlage 9.1 BMV-Ä</t>
  </si>
  <si>
    <t>04564*</t>
  </si>
  <si>
    <t>Zusatzpauschale kindernephrologische Betreuung bei Durchführung der Hämodialyse</t>
  </si>
  <si>
    <t>04565*</t>
  </si>
  <si>
    <t>Zusatzpauschale kindernephrologische Betreuung bei Durchführung einer Peritonealdialyse</t>
  </si>
  <si>
    <t>04566*</t>
  </si>
  <si>
    <t>Zuschlag zu den Gebührenordnungspositionen 04564 und 04565 für
die Durchführung einer Trainingsdialyse</t>
  </si>
  <si>
    <t>04572*</t>
  </si>
  <si>
    <t>Zusatzpauschale kindernephrologische Betreuung bei LDL-Apherese</t>
  </si>
  <si>
    <t>04573*</t>
  </si>
  <si>
    <t>Zusatzpauschale kindernephrologische Betreuung bei Apherese bei rheumatoider Arthritis</t>
  </si>
  <si>
    <t>04580*</t>
  </si>
  <si>
    <t>Zusatzpauschale Diagnostik und Behandlung eines Patienten mit morphologischen Veränderungen einer Hormondrüse</t>
  </si>
  <si>
    <t>Grundpauschale bis 5. Lebensjahr</t>
  </si>
  <si>
    <t>Grundpauschale 6. - 59. Lebensjahr</t>
  </si>
  <si>
    <t>Grundpauschale ab 60. Lebensjahr</t>
  </si>
  <si>
    <t>Zuschlag für die anästhesiologische Grundversorgung</t>
  </si>
  <si>
    <t>Zuschlag zur GOP 05220</t>
  </si>
  <si>
    <t>Zuschlag zu den Gebührenordnungspositionen 05210 bis 05212</t>
  </si>
  <si>
    <t>05230*</t>
  </si>
  <si>
    <t>Aufwandserstattung für das Aufsuchen eines Kranken</t>
  </si>
  <si>
    <t>05310*</t>
  </si>
  <si>
    <t>05311*</t>
  </si>
  <si>
    <t>Präanästhesiologische Untersuchung vor einer geplanten Leistung gemäß § 115f Absatz 1 Satz 1 Nummer 2 SGB V (Hybrid- DRG-Leistungskatalog)</t>
  </si>
  <si>
    <t>Zuschlag zu den Gebührenordnungspositionen 31840, 31841, 36840 und 36841</t>
  </si>
  <si>
    <t>05320*</t>
  </si>
  <si>
    <t>Leitungsanästhesie an der Schädelbasis</t>
  </si>
  <si>
    <t>05330*</t>
  </si>
  <si>
    <t>Anästhesie oder Kurznarkose</t>
  </si>
  <si>
    <t>05331*</t>
  </si>
  <si>
    <t>Zuschlag weitere 15 Minuten</t>
  </si>
  <si>
    <t>05340*</t>
  </si>
  <si>
    <t>Überwachung der Vitalfunktionen</t>
  </si>
  <si>
    <t>05341*</t>
  </si>
  <si>
    <t>Analgesie</t>
  </si>
  <si>
    <t>05350*</t>
  </si>
  <si>
    <t>Beobachtung und Betreuung</t>
  </si>
  <si>
    <t>05360*</t>
  </si>
  <si>
    <t>Periduralanästhesie im Zusammenhang mit der Erbringung einer der Gebührenordnungspositionen 08411 bis 08416</t>
  </si>
  <si>
    <t>05361*</t>
  </si>
  <si>
    <t>Dokumentierte Überwachung im Anschluss an die
Gebührenordnungsposition 05360</t>
  </si>
  <si>
    <t>05370*</t>
  </si>
  <si>
    <t>Anästhesie und/oder Narkose, bis zu einer Schnitt-Naht-Zeit von 15 Minuten</t>
  </si>
  <si>
    <t>05371*</t>
  </si>
  <si>
    <t>Zuschlag zu der Nr. 05370 bei Fortsetzung einer Anästhesie und/ oder Narkose</t>
  </si>
  <si>
    <t>05372*</t>
  </si>
  <si>
    <t>Beobachtung und Betreuung eines Patienten nach einem operativen oder diagnostischen Eingriff nach der Nr. 05370</t>
  </si>
  <si>
    <t>Zuschlag für die augenärztliche Grundversorgung</t>
  </si>
  <si>
    <t>Zuschlag zur GOP 06220</t>
  </si>
  <si>
    <t>Zuschlag für die Behandlung durch (einen) konservativ tätige(n) Augenarzt/-ärzte</t>
  </si>
  <si>
    <t>Zuschlag zu den Gebührenordnungspositionen 06210 bis 06212</t>
  </si>
  <si>
    <t>Fortlaufende Tonometrie</t>
  </si>
  <si>
    <t>06312*</t>
  </si>
  <si>
    <t>Elektrophysiologische Untersuchung</t>
  </si>
  <si>
    <t>Zusatzpauschale Schielbehandlung bis 5. Lebensjahr°</t>
  </si>
  <si>
    <t>Zusatzpauschale Schielbehandlung ab 6. Lebensjahr°</t>
  </si>
  <si>
    <t>Perimetrie</t>
  </si>
  <si>
    <t>06331*</t>
  </si>
  <si>
    <t>Fluoreszenzangiographie</t>
  </si>
  <si>
    <t>06332*</t>
  </si>
  <si>
    <t>PDT</t>
  </si>
  <si>
    <t>Binokulare Untersuchung des Augenhintergrundes</t>
  </si>
  <si>
    <t>Zusatzpauschale für die Betreuung eines Patienten nach Eingriff gemäß 31371, 31373, 36371 oder 36373 am rechten Auge</t>
  </si>
  <si>
    <t>Zusatzpauschale für die Betreuung eines Patienten nach Eingriff gemäß 31372, 31373, 36372 oder 36373 am linken Auge</t>
  </si>
  <si>
    <t>Optische Kohärenztomographie zur Diagnostik am rechten Auge</t>
  </si>
  <si>
    <t>Optische Kohärenztomographie zur Diagnostik am linken Auge</t>
  </si>
  <si>
    <t>Optische Kohärenztomographie zur Therapiesteuerung am rechten Auge</t>
  </si>
  <si>
    <t>Optische Kohärenztomographie zur Therapiesteuerung am linken Auge</t>
  </si>
  <si>
    <t>Anpassung einer Verbandlinse</t>
  </si>
  <si>
    <t>Erstanpassung und Auswahl der Kontaktlinse(n)</t>
  </si>
  <si>
    <t>Prüfung auf Sitz und Verträglichkeit einer (von) Kontaktlinsen</t>
  </si>
  <si>
    <t>Bestimmung von Sehhilfen</t>
  </si>
  <si>
    <t>Kleinchirurgischer Eingriff am Auge I und/oder primäre Wundversorgung am Auge</t>
  </si>
  <si>
    <t>Kleinchirurgischer Eingriff am Auge II und/oder primäre Wundversorgung am Auge</t>
  </si>
  <si>
    <t>Kleinchirurgischer Eingriff am Auge III und/oder primäre Wundversorgung am Auge bei Säuglingen, Kleinkindern und Kindern</t>
  </si>
  <si>
    <t>06362*</t>
  </si>
  <si>
    <t>Hornhauttomographie</t>
  </si>
  <si>
    <t>Zuschlag für die chirurgische Grundversorgung</t>
  </si>
  <si>
    <t>Zuschlag zur GOP 07220</t>
  </si>
  <si>
    <t>Zuschlag zu den Gebührenordnungspositionen 07210 bis 07212</t>
  </si>
  <si>
    <t>Zusatzpauschale Behandlung und ggf. Diagnostik von Erkrankung(en) des Stütz- und Bewegungsapparates bei Neugeborenen, Säuglingen, Kleinkindern und Kindern</t>
  </si>
  <si>
    <t>Zusatzpauschale Behandlung und ggf. Diagnostik von Erkrankung(en) des Stütz- und Bewegungsapparates bei
Jugendlichen und Erwachsenen</t>
  </si>
  <si>
    <t>Zusatzpauschale Diagnostik und/oder Therapie bei visceralchirurgischer(n) Erkrankung(en) und/oder Eingriff(en)</t>
  </si>
  <si>
    <t>Zusatzpauschale Behandlung eines Patienten mit einer Funktionsstörung der Hand</t>
  </si>
  <si>
    <t>Behandlung sekundär heilender Wunde(n)</t>
  </si>
  <si>
    <t>07345*</t>
  </si>
  <si>
    <t>Zusatzpauschale Onkologie</t>
  </si>
  <si>
    <t>Zuschlag für die gynäkologische Grundversorgung</t>
  </si>
  <si>
    <t>Zuschlag zur GOP 08220</t>
  </si>
  <si>
    <t>Zuschlag zu den Gebührenordnungspositionen 08210 bis 08212</t>
  </si>
  <si>
    <t>08230*</t>
  </si>
  <si>
    <t>Zuschlag Reproduktionsmedizin</t>
  </si>
  <si>
    <t>08231*</t>
  </si>
  <si>
    <t>Zusatzpauschale Geburtshilfe</t>
  </si>
  <si>
    <t>08310*</t>
  </si>
  <si>
    <t>Apparative Untersuchung bei Harninkontinenz</t>
  </si>
  <si>
    <t>08311*</t>
  </si>
  <si>
    <t>Urethro(-zysto)skopie</t>
  </si>
  <si>
    <t>08312*</t>
  </si>
  <si>
    <t>Transurethrale Therapie mit Botulinumtoxin</t>
  </si>
  <si>
    <t>08313*</t>
  </si>
  <si>
    <t>Beobachtung im Anschluss an die transurethrale Therapie mit Botulinumtoxin</t>
  </si>
  <si>
    <t>Zytologische Untersuchung zur Diagnostik der hormonellen Funktion</t>
  </si>
  <si>
    <t>08320*</t>
  </si>
  <si>
    <t>Mammastanzbiopsie</t>
  </si>
  <si>
    <t>Ring, Pessar Applikation</t>
  </si>
  <si>
    <t>Vaginoskopie</t>
  </si>
  <si>
    <t>08333*</t>
  </si>
  <si>
    <t>Zusatzpauschale Prokto-/ Rektoskopie</t>
  </si>
  <si>
    <t>08334*</t>
  </si>
  <si>
    <t>Zuschlag für die Polypenentfernung</t>
  </si>
  <si>
    <t>Gewinnung von Zellmaterial aus der Gebärmutterhöhle</t>
  </si>
  <si>
    <t>08341*</t>
  </si>
  <si>
    <t>Prüfung der Eileiter auf Durchgängigkeit
mittels sonographischer Kontrastmitteluntersuchung</t>
  </si>
  <si>
    <t>08345*</t>
  </si>
  <si>
    <t>08347*</t>
  </si>
  <si>
    <t>Erörterung der Besonderheiten des biomarkerbasierten Tests bei Patientinnen mit primärem Mammakarzinom</t>
  </si>
  <si>
    <t>08410*</t>
  </si>
  <si>
    <t>Verweilen im Gebärraum</t>
  </si>
  <si>
    <t>08411*</t>
  </si>
  <si>
    <t>Geburt</t>
  </si>
  <si>
    <t>08412*</t>
  </si>
  <si>
    <t>Zuschlag Leitung und Betreuung einer komplizierten Geburt</t>
  </si>
  <si>
    <t>08413*</t>
  </si>
  <si>
    <t>Äußere Wendung</t>
  </si>
  <si>
    <t>08414*</t>
  </si>
  <si>
    <t>Innere oder kombinierte Wendung</t>
  </si>
  <si>
    <t>08415*</t>
  </si>
  <si>
    <t>Zuschlag Schnittentbindung</t>
  </si>
  <si>
    <t>08416*</t>
  </si>
  <si>
    <t>Entfernung der Nachgeburt</t>
  </si>
  <si>
    <t>08510*</t>
  </si>
  <si>
    <t>Erstellung eines Behandlungsplans</t>
  </si>
  <si>
    <t>08520*</t>
  </si>
  <si>
    <t>Beratung des Ehepaares gemäß Nr. 16 der Richtlinien über künstliche Befruchtung</t>
  </si>
  <si>
    <t>08521*</t>
  </si>
  <si>
    <t>Beratung des Ehepaares gemäß Nr. 14 der Richtlinien über künstliche Befruchtung</t>
  </si>
  <si>
    <t>08530*</t>
  </si>
  <si>
    <t>Intrazervikale, intrauterine oder intratubare homologe Insemination im Spontanzyklus</t>
  </si>
  <si>
    <t>08531*</t>
  </si>
  <si>
    <t>Intrazervikale, intrauterine oder intratubare homologe Insemination nach hormoneller Stimulation</t>
  </si>
  <si>
    <t>08535*</t>
  </si>
  <si>
    <t>Stimulationsbehandlung zur In-Vitro-Fertilisation (IVF), Intracytoplasmatischen
Spermieninjektion (ICSI) oder zum intratubaren Gametentransfer (GIFT)</t>
  </si>
  <si>
    <t>08536*</t>
  </si>
  <si>
    <t>Endometriumsvorbereitung</t>
  </si>
  <si>
    <t>08537*</t>
  </si>
  <si>
    <t>Ultraschallgezielte und/oder laparoskopische Follikelpunktion zur intendierten Eizellentnahme</t>
  </si>
  <si>
    <t>08538*</t>
  </si>
  <si>
    <t>Zuschlag zur Gebührenordnungsposition 08537 bei ambulanter Durchführung</t>
  </si>
  <si>
    <t>08539*</t>
  </si>
  <si>
    <t>Identifizierung von Eizelle(n) in der Follikelflüssigkeit und
Beurteilung der Reifestadien der Eizelle(n), nach Durchführung einer ultraschallgezielten und/oder einer laparoskopischen Follikelpunktion</t>
  </si>
  <si>
    <t>08540*</t>
  </si>
  <si>
    <t>Gewinnung und Untersuchung(en) des Spermas</t>
  </si>
  <si>
    <t>08550*</t>
  </si>
  <si>
    <t>Extrakorporale Befruchtung mit natürlicher Eizell-Spermien- Interaktion (In-vitro-Fertilisation (IVF)), inklusive Kultivierung bis zum Embryonentransfer (ET)</t>
  </si>
  <si>
    <t>08555*</t>
  </si>
  <si>
    <t>Extrakorporale Befruchtung mittels intrazytoplasmatischer Spermieninjektion (ICSI)</t>
  </si>
  <si>
    <t>08558*</t>
  </si>
  <si>
    <t>Embryo-Transfer (ET), ggf. als Zygotentransfer und/oder als intratubarer Embryo-Transfer (EIFT) oder intratubarer Gameten-Transfer (GIFT)</t>
  </si>
  <si>
    <t>08575*</t>
  </si>
  <si>
    <t>Humangenetische Beratung und Begutachtung im Zusammenhang mit einer Maßnahme nach Nr. 10.5 der Richtlinien über künstliche Befruchtung bei evidentem genetischen und/oder teratogenen Risiko</t>
  </si>
  <si>
    <t>08576*</t>
  </si>
  <si>
    <t>Zuschlag für Gemeinkosten und die wissenschaftliche ärztliche Beurteilung und Befundung
humangenetischer Untersuchungen gemäß Nr. 10.5 der Richtlinien über künstliche Befruchtung des G-BA</t>
  </si>
  <si>
    <t>Beratung Kryo-RL</t>
  </si>
  <si>
    <t>08621*</t>
  </si>
  <si>
    <t>Reproduktionsmedizinische Beratung zur Kryokonservierung von Ei- oder Samenzellen oder von Hodengewebe gemäß Kryo-RL</t>
  </si>
  <si>
    <t>08622*</t>
  </si>
  <si>
    <t>Reproduktionsmedizinische Beratung im Zusammenhang mit § 5 Abs. 2 Nr. 3 Kryo-RL</t>
  </si>
  <si>
    <t>08623*</t>
  </si>
  <si>
    <t>Andrologische Beratung gemäß Kryo-RL</t>
  </si>
  <si>
    <t>08635*</t>
  </si>
  <si>
    <t>Stimulationsbehandlung zur Kryokonservierung von Eizellen (Kryo-RL)</t>
  </si>
  <si>
    <t>08637*</t>
  </si>
  <si>
    <t>Ultraschallgezielte und/oder laparoskopische Follikelpunktion zur intendierten Eizellentnahme (Kryo-RL)</t>
  </si>
  <si>
    <t>08638*</t>
  </si>
  <si>
    <t>Zuschlag zur Gebührenordnungsposition 08637 bei ambulanter Durchführung</t>
  </si>
  <si>
    <t>08639*</t>
  </si>
  <si>
    <t>Identifizierung von Eizelle(n) in der Follikelflüssigkeit und
Beurteilung der Reifestadien der Eizelle(n) zur Kryokonservierung, nach Durchführung einer ultraschallgezielten und/oder einer laparoskopischen Follikelpunktion</t>
  </si>
  <si>
    <t>08640*</t>
  </si>
  <si>
    <t>Gewinnung, Untersuchung und Aufbereitung des Spermas (Kryo- RL)</t>
  </si>
  <si>
    <t>08641*</t>
  </si>
  <si>
    <t>Aufbereiten und Untersuchung von Hodengewebe nach testikulärer Spermienextraktion (Kryo-RL)</t>
  </si>
  <si>
    <t>08642*</t>
  </si>
  <si>
    <t>Aufbereiten und Untersuchung von Ovarialgewebe nach Entnahme zur Kryokonservierung</t>
  </si>
  <si>
    <t>08643*</t>
  </si>
  <si>
    <t>Aufbereiten und Einfrieren von Ovarialgewebe</t>
  </si>
  <si>
    <t>08644*</t>
  </si>
  <si>
    <t>Aufbereiten und Einfrieren von der/ den Eizelle(n)</t>
  </si>
  <si>
    <t>08645*</t>
  </si>
  <si>
    <t>Aufbereiten und Einfrieren von Samenzellen oder Hodengewebe</t>
  </si>
  <si>
    <t>08646*</t>
  </si>
  <si>
    <t>Auftauen und Aufbereiten von der/ den Eizelle(n)</t>
  </si>
  <si>
    <t>08647*</t>
  </si>
  <si>
    <t>Auftauen und Aufbereiten von Samenzellen oder männlichem Keimzellgewebe</t>
  </si>
  <si>
    <t>08648*</t>
  </si>
  <si>
    <t>Spermienpräparation aus Hodengewebe nach testikulärer Spermienextraktion und Aufbereiten nach Kryokonservierung</t>
  </si>
  <si>
    <t>08649*</t>
  </si>
  <si>
    <t>Auftauen und Aufbereiten von Ovarialgewebe</t>
  </si>
  <si>
    <t>Zuschlag für die Hals-Nasen- Ohrenärztliche Grundversorgung</t>
  </si>
  <si>
    <t>Zuschlag zur GOP 09220</t>
  </si>
  <si>
    <t>Zuschlag zu den Gebührenordnungspositionen 09210 bis 09212</t>
  </si>
  <si>
    <t>09310*</t>
  </si>
  <si>
    <t>Tamponade der hinteren Nasenabschnitte und/oder des Nasenrachenraumes</t>
  </si>
  <si>
    <t>Lupenlaryngoskopie</t>
  </si>
  <si>
    <t>09312*</t>
  </si>
  <si>
    <t>Schwebe- oder Stützlaryngoskopie</t>
  </si>
  <si>
    <t>09313*</t>
  </si>
  <si>
    <t>Direkte Laryngoskopie mittels Endoskop beim Neugeborenen, Säugling, Kleinkind oder Kind bis zum vollendeten 5. Lebensjahr</t>
  </si>
  <si>
    <t>09314*</t>
  </si>
  <si>
    <t>Stroboskopische Untersuchung der Stimmlippen</t>
  </si>
  <si>
    <t>09315*</t>
  </si>
  <si>
    <t>Bronchoskopie</t>
  </si>
  <si>
    <t>09316*</t>
  </si>
  <si>
    <t>Zuschlag Intervention, Perbronchiale Biopsie, BAL</t>
  </si>
  <si>
    <t>09317*</t>
  </si>
  <si>
    <t>09318*</t>
  </si>
  <si>
    <t>Videostroboskopie</t>
  </si>
  <si>
    <t>Tonschwellenaudiometrie</t>
  </si>
  <si>
    <t>Zuschlag Sprachaudiometrie</t>
  </si>
  <si>
    <t>Zuschlag Kinderaudiometrie an einer sonstigen Kinderaudiometrieanlage</t>
  </si>
  <si>
    <t>Reflexbestimmung an den Mittelohrmuskeln</t>
  </si>
  <si>
    <t>Abklärung einer vestibulo- cochleären Erkrankung mittels Messung(en) otoakustischer Emissionen</t>
  </si>
  <si>
    <t>Prüfung der Labyrinthe mit nystagmographischer Aufzeichnung</t>
  </si>
  <si>
    <t>Retro-cochleäre Erkrankung</t>
  </si>
  <si>
    <t>Hörschwellenbestimmung in Sedierung</t>
  </si>
  <si>
    <t>Zusatzpauschale bei der Behandlung eines Patienten mit akuter, schwer stillbarer Nasenblutung</t>
  </si>
  <si>
    <t>Zusatzpauschale Untersuchung der Stimme</t>
  </si>
  <si>
    <t>Zusatzpauschale Untersuchung des Sprechens und der Sprache</t>
  </si>
  <si>
    <t>Zusatzpauschale Aphasie, Dysarthrie und/oder Dysphagie</t>
  </si>
  <si>
    <t>Stimmfeldmessung</t>
  </si>
  <si>
    <t>Zuschlag zu der Gebührenordnungsposition 09320 bei Durchführung einer Kinderaudiometrie an einer
speziellen Kinderaudiometrieanlage</t>
  </si>
  <si>
    <t>Kindersprachaudiometrie an einer speziellen Kinderaudiometrieanlage</t>
  </si>
  <si>
    <t>Zusatzpauschale bei der Diagnostik des Tinnitus</t>
  </si>
  <si>
    <t>09345*</t>
  </si>
  <si>
    <t>Wechsel und/oder Entfernung einer pharyngo-trachealen Sprechprothese und/oder Wechsel einer Trachealkanüle</t>
  </si>
  <si>
    <t>Anlage einer Paukenhöhlendrainage</t>
  </si>
  <si>
    <t>Kleinchirurgischer Eingriff I im Hals- Nasen-Ohren-Mund-Bereich</t>
  </si>
  <si>
    <t>Kleinchirurgischer Eingriff II im Hals-Nasen-Ohren-Mund-Bereich und/oder primäre Wundversorgung im Hals-Nasen-Ohren-Mund- Bereich</t>
  </si>
  <si>
    <t>Kleinchirurgischer Eingriff III im Hals-Nasen-Ohren-Mund-Bereich und/oder primäre Wundversorgung bei Säuglingen, Kleinkindern und Kindern im Hals-Nasen-Ohren- Mund-Bereich</t>
  </si>
  <si>
    <t>Zusatzpauschale für die Nachsorge der operativen Behandlung eines Patienten mit chronischer Sinusitis</t>
  </si>
  <si>
    <t>Zusatzpauschale für die postoperative Nachsorge nach Tympanoplastik</t>
  </si>
  <si>
    <t>Hörgeräteversorgung beim Jugendlichen und Erwachsenen</t>
  </si>
  <si>
    <t>Zusatzpauschale für die erste Nachuntersuchung nach Hörgeräteversorgung beim Jugendlichen und Erwachsenen</t>
  </si>
  <si>
    <t>Zusatzpauschale für die Nachsorge(n) bei Hörgeräteversorgung</t>
  </si>
  <si>
    <t>Zuschlag zu den Gebührenordnungspositionen 09373 und 09374 bei Abstimmung mit dem Hörgeräteakustiker</t>
  </si>
  <si>
    <t>Zuschlag für die hautärztliche Grundversorgung</t>
  </si>
  <si>
    <t>Zuschlag zur GOP 10220</t>
  </si>
  <si>
    <t>Zuschlag zu den Gebührenordnungspositionen 10210 bis 10212</t>
  </si>
  <si>
    <t>Bestimmung der Erythemschwelle</t>
  </si>
  <si>
    <t>10320*</t>
  </si>
  <si>
    <t>Behandlung von Naevi flammei</t>
  </si>
  <si>
    <t>10322*</t>
  </si>
  <si>
    <t>Behandlung von Hämangiomen</t>
  </si>
  <si>
    <t>10324*</t>
  </si>
  <si>
    <t>Behandlung von Naevi flammei und/oder Hämangiomen</t>
  </si>
  <si>
    <t>Komplex Wundbehandlung</t>
  </si>
  <si>
    <t>Kleinchirurgischer Eingriff I und/ oder primäre Wundversorgung oder Epilation</t>
  </si>
  <si>
    <t>Kleinchirurgischer Eingriff II und/ oder primäre Wundversorgung</t>
  </si>
  <si>
    <t>(Teil-)Exzision am Körperstamm bzw. Extremitäten</t>
  </si>
  <si>
    <t>(Teil-)Exzision im Kopf-/ Gesichtsbereich bzw. Hand</t>
  </si>
  <si>
    <t>10345*</t>
  </si>
  <si>
    <t>10350*</t>
  </si>
  <si>
    <t>Balneophototherapie</t>
  </si>
  <si>
    <t>11230*</t>
  </si>
  <si>
    <t>Humangenetische Beurteilung</t>
  </si>
  <si>
    <t>11233*</t>
  </si>
  <si>
    <t>Ausführliche humangenetische Beurteilung wegen evidentem genetischen und/oder teratogenen Risiko</t>
  </si>
  <si>
    <t>11234*</t>
  </si>
  <si>
    <t>Zuschlag zu der Gebührenordnungsposition 11233</t>
  </si>
  <si>
    <t>11235*</t>
  </si>
  <si>
    <t>Zuschlag zu der Gebührenordnungsposition 11233 für komplexe genetisch bedingte manifeste Erkrankungen</t>
  </si>
  <si>
    <t>11236*</t>
  </si>
  <si>
    <t>Zuschlag zu der Gebührenordnungsposition 11233 für Fehlbildungssyndrome bis zum vollendeten 18. Lebensjahr</t>
  </si>
  <si>
    <t>11301*</t>
  </si>
  <si>
    <t>Grundpauschale humangenetische in-vitro-Diagnostik bei Probeneinsendung</t>
  </si>
  <si>
    <t>11302*</t>
  </si>
  <si>
    <t>Zuschlag für Gemeinkosten und die wissenschaftliche ärztliche Beurteilung und Befundung
komplexer genetischer Analysen im individuellen klinischen Kontext bei seltenen Erkrankungen</t>
  </si>
  <si>
    <t>11303*</t>
  </si>
  <si>
    <t>Erneute Beurteilung und Befundung von vor mindestens 4 Jahren erhobenen Rohdaten genetischer Analysen</t>
  </si>
  <si>
    <t>11601*</t>
  </si>
  <si>
    <t>Nachweis oder Ausschluss von Mutationen in den BRCA1 und BRCA2-Genen in der Keimbahn gemäß Fachinformation</t>
  </si>
  <si>
    <t>12210*</t>
  </si>
  <si>
    <t>Konsiliarpauschale</t>
  </si>
  <si>
    <t>12222*</t>
  </si>
  <si>
    <t>Grundpauschale für Vertragsärzte, die zur Versorgung gemäß
Kapitel 12 zugelassen sind, für Auftragsleistungen im Abschnitt 32.2</t>
  </si>
  <si>
    <t>12223*</t>
  </si>
  <si>
    <t>Grundpauschale für Vertragsärzte, die zur Versorgung gemäß
Kapitel 12 zugelassen sind,  für Auftragsleistungen im Abschnitt 32.3 sowie nach den Gebührenordnungspositionen 01840 und 01915</t>
  </si>
  <si>
    <t>Untersuchungsauftrag auf Muster 10, der zur Durchführung</t>
  </si>
  <si>
    <t>Zuschlag für die allgemeine internistische Grundversorgung</t>
  </si>
  <si>
    <t>Zuschlag zur GOP 13220</t>
  </si>
  <si>
    <t>Zuschlag zu den Gebührenordnungspositionen 13210 bis 13212</t>
  </si>
  <si>
    <t>13250*</t>
  </si>
  <si>
    <t>Zusatzpauschale fachinternistische Behandlung</t>
  </si>
  <si>
    <t>13251*</t>
  </si>
  <si>
    <t>Belastungs-EKG</t>
  </si>
  <si>
    <t>13252*</t>
  </si>
  <si>
    <t>13253*</t>
  </si>
  <si>
    <t>13254*</t>
  </si>
  <si>
    <t>13255*</t>
  </si>
  <si>
    <t>13256*</t>
  </si>
  <si>
    <t>13257*</t>
  </si>
  <si>
    <t>13258*</t>
  </si>
  <si>
    <t>Allergologische Basisdiagnostik</t>
  </si>
  <si>
    <t>13260*</t>
  </si>
  <si>
    <t>Zuschlag zu der Gebührenordnungsposition 13257 für Polypenentfernung(en)</t>
  </si>
  <si>
    <t>Zuschlag für die angiologisch- internistische Grundversorgung</t>
  </si>
  <si>
    <t>Zuschlag zur GOP 13294</t>
  </si>
  <si>
    <t>Zuschlag zu den Gebührenordnungspositionen 13290 bis 13292</t>
  </si>
  <si>
    <t>13300*</t>
  </si>
  <si>
    <t>Zusatzpauschale Angiologie</t>
  </si>
  <si>
    <t>13301*</t>
  </si>
  <si>
    <t>Laufband-Ergometrie im Zusammenhang mit der Gebührenordnungsposition 13300</t>
  </si>
  <si>
    <t>13310*</t>
  </si>
  <si>
    <t>Zusatzpauschale intermittierende fibrinolytische Therapie und/oder Prostanoidtherapie</t>
  </si>
  <si>
    <t>13311*</t>
  </si>
  <si>
    <t>Systemische fibrinolytische Therapie arterieller oder venöser Thrombosen bei belegärztlicher Behandlung</t>
  </si>
  <si>
    <t>Zuschlag für die endokrinologisch- internistische Grundversorgung</t>
  </si>
  <si>
    <t>Zuschlag zur GOP 13344</t>
  </si>
  <si>
    <t>Zuschlag zu den Gebührenordnungspositionen 13340 bis 13342</t>
  </si>
  <si>
    <t>13350*</t>
  </si>
  <si>
    <t>Zusatzpauschale Hormondrüsen- Fehlfunktion</t>
  </si>
  <si>
    <t>Zuschlag für die gastroenterologisch-internistische Grundversorgung</t>
  </si>
  <si>
    <t>Zuschlag zur GOP 13394</t>
  </si>
  <si>
    <t>Zuschlag zu den Gebührenordnungspositionen 13390 bis 13392</t>
  </si>
  <si>
    <t>13400*</t>
  </si>
  <si>
    <t>13401*</t>
  </si>
  <si>
    <t>Zusätzliche Leistung(en) im Zusammenhang mit der GOP 13400</t>
  </si>
  <si>
    <t>13402*</t>
  </si>
  <si>
    <t>Polypektomie(n) im Zusammenhang mit der Nr. 13400</t>
  </si>
  <si>
    <t>13410*</t>
  </si>
  <si>
    <t>Bougierung des Ösophagus oder Kardiasprengung</t>
  </si>
  <si>
    <t>13411*</t>
  </si>
  <si>
    <t>Einsetzen einer Ösophagusprothese</t>
  </si>
  <si>
    <t>13412*</t>
  </si>
  <si>
    <t>Perkutane Gastrostomie</t>
  </si>
  <si>
    <t>13421*</t>
  </si>
  <si>
    <t>13422*</t>
  </si>
  <si>
    <t>Zusatzpauschale (Teil-)Koloskopie</t>
  </si>
  <si>
    <t>13423*</t>
  </si>
  <si>
    <t>Zusätzliche Leistung(en) im Zusammenhang mit den
Gebührenordnungspositionen 13421 und 13422</t>
  </si>
  <si>
    <t>13424*</t>
  </si>
  <si>
    <t>Laservaporisation(en) und/oder Argon-Plasma-Koagulation(en) im Zusammenhang mit den Nrn. 13400, 13421 oder 13422</t>
  </si>
  <si>
    <t>13425*</t>
  </si>
  <si>
    <t>13426*</t>
  </si>
  <si>
    <t>13430*</t>
  </si>
  <si>
    <t>Zusatzpauschale bilio- pankreatische Diagnostik</t>
  </si>
  <si>
    <t>13431*</t>
  </si>
  <si>
    <t>Zusatzpauschale bilio- pankreatische Therapie</t>
  </si>
  <si>
    <t>13435*</t>
  </si>
  <si>
    <t>13437*</t>
  </si>
  <si>
    <t>13439*</t>
  </si>
  <si>
    <t>Zuschlag für die hämato-/ onkologisch-internistische Grundversorgung</t>
  </si>
  <si>
    <t>Zuschlag zur GOP 13494</t>
  </si>
  <si>
    <t>Zuschlag zu den Gebührenordnungspositionen 13490 bis 13492</t>
  </si>
  <si>
    <t>13500*</t>
  </si>
  <si>
    <t>Zusatzpauschale hämatologische, onkologische, immunologische Erkrankung</t>
  </si>
  <si>
    <t>13501*</t>
  </si>
  <si>
    <t>Zusatzpauschale Betreuung nach Transplantation</t>
  </si>
  <si>
    <t>13502*</t>
  </si>
  <si>
    <t>Zusatzpauschale aplasieinduzierende/Toxizitäts- adaptierte Therapie</t>
  </si>
  <si>
    <t>13505*</t>
  </si>
  <si>
    <t>Aderlass</t>
  </si>
  <si>
    <t>13507*</t>
  </si>
  <si>
    <t>Zuschlag für die kardiologisch- internistische Grundversorgung</t>
  </si>
  <si>
    <t>Zuschlag zur GOP 13543</t>
  </si>
  <si>
    <t>13545*</t>
  </si>
  <si>
    <t>Zusatzpauschale Kardiologie</t>
  </si>
  <si>
    <t>Zuschlag zu den Gebührenordnungspositionen 13540 bis 13542</t>
  </si>
  <si>
    <t>13551*</t>
  </si>
  <si>
    <t>Elektrostimulation des Herzens</t>
  </si>
  <si>
    <t>13552*</t>
  </si>
  <si>
    <t>13560*</t>
  </si>
  <si>
    <t>Ergospirometrie</t>
  </si>
  <si>
    <t>13561*</t>
  </si>
  <si>
    <t>Zusatzpauschale Behandlung eines Herz-Transplantatträgers</t>
  </si>
  <si>
    <t>13571*</t>
  </si>
  <si>
    <t>13573*</t>
  </si>
  <si>
    <t>13574*</t>
  </si>
  <si>
    <t>Telemedizinische Kontrolle Defibrillator/Kardioverter</t>
  </si>
  <si>
    <t>13575*</t>
  </si>
  <si>
    <t>13576*</t>
  </si>
  <si>
    <t>13577*</t>
  </si>
  <si>
    <t>Zuschlag zu den GOP 13571, 13573 und 13575</t>
  </si>
  <si>
    <t>13583*</t>
  </si>
  <si>
    <t>Anleitung und Aufklärung durch ein Telemedizinzentrum zum Telemonitoring bei Herzinsuffizienz</t>
  </si>
  <si>
    <t>13584*</t>
  </si>
  <si>
    <t>Telemonitoring bei Herzinsuffizienz mittels kardialem Aggregat</t>
  </si>
  <si>
    <t>13585*</t>
  </si>
  <si>
    <t>Zuschlag zur GOP 13584 für das intensivierte Telemonitoring bei Herzinsuffizienz mittels kardialem Aggregat</t>
  </si>
  <si>
    <t>13586*</t>
  </si>
  <si>
    <t>Telemonitoring bei Herzinsuffizienz mittels externen Messgeräten</t>
  </si>
  <si>
    <t>13587*</t>
  </si>
  <si>
    <t>Zuschlag zur GOP 13586 für das intensivierte Telemonitoring bei Herzinsuffizienz mittels externen Messgeräten</t>
  </si>
  <si>
    <t>Zuschlag für die nephrologisch- internistische Grundversorgung</t>
  </si>
  <si>
    <t>Zuschlag zu der GOP 13594</t>
  </si>
  <si>
    <t>Zuschlag zu den Gebührenordnungspositionen 13590 bis 13592</t>
  </si>
  <si>
    <t>13600*</t>
  </si>
  <si>
    <t>13601*</t>
  </si>
  <si>
    <t>Zusatzpauschale Behandlung eines Nieren- oder Nieren- Bauchspeicheldrüsen- Transplantatträgers</t>
  </si>
  <si>
    <t>13602*</t>
  </si>
  <si>
    <t>13610*</t>
  </si>
  <si>
    <t>Zusatzpauschale ärztliche Betreuung bei Hämodialyse, Peritonealdialyse und Sonderverfahren</t>
  </si>
  <si>
    <t>13611*</t>
  </si>
  <si>
    <t>Zusatzpauschale ärztliche Betreuung bei Peritonealdialyse</t>
  </si>
  <si>
    <t>13612*</t>
  </si>
  <si>
    <t>Zuschlag zu den GOP 13610 und 13611 für die Durchführung einer Trainingsdialyse</t>
  </si>
  <si>
    <t>13620*</t>
  </si>
  <si>
    <t>Zusatzpauschale ärztliche Betreuung bei LDL-Apherese</t>
  </si>
  <si>
    <t>13621*</t>
  </si>
  <si>
    <t>Zusatzpauschale ärztliche Betreuung bei Apherese bei rheumatoider Arthritis</t>
  </si>
  <si>
    <t>13622*</t>
  </si>
  <si>
    <t>Zuschlag für die pneumologisch- internistische Grundversorgung</t>
  </si>
  <si>
    <t>Zuschlag zur GOP 13644</t>
  </si>
  <si>
    <t>Zuschlag zu den Gebührenordnungspositionen 13640 bis 13642</t>
  </si>
  <si>
    <t>13650*</t>
  </si>
  <si>
    <t>Zusatzpauschale Pneumologisch- Diagnostischer Komplex</t>
  </si>
  <si>
    <t>13651*</t>
  </si>
  <si>
    <t>Zuschlag unspezifischer Provokationstest</t>
  </si>
  <si>
    <t>13652*</t>
  </si>
  <si>
    <t>Zuschlag im Zusammenhang mit der Gebührenordnungsposition 13650</t>
  </si>
  <si>
    <t>13660*</t>
  </si>
  <si>
    <t>13661*</t>
  </si>
  <si>
    <t>13662*</t>
  </si>
  <si>
    <t>13663*</t>
  </si>
  <si>
    <t>Zuschlag Intervention, perbronchiale Biopsie, BAL, Broncho-alveoläre Lavage</t>
  </si>
  <si>
    <t>13664*</t>
  </si>
  <si>
    <t>Zuschlag Laservaporisation</t>
  </si>
  <si>
    <t>13670*</t>
  </si>
  <si>
    <t>Thorakoskopie</t>
  </si>
  <si>
    <t>13675*</t>
  </si>
  <si>
    <t>13677*</t>
  </si>
  <si>
    <t>13678*</t>
  </si>
  <si>
    <t>Zuschlag für die rheumatologisch- internistische Grundversorgung</t>
  </si>
  <si>
    <t>Zuschlag zur GOP 13694</t>
  </si>
  <si>
    <t>Zuschlag zu den Gebührenordnungspositionen 13690 bis 13692</t>
  </si>
  <si>
    <t>13700*</t>
  </si>
  <si>
    <t>Zusatzpauschale internistische Rheumatologie</t>
  </si>
  <si>
    <t>13701*</t>
  </si>
  <si>
    <t>Zusatzpauschale Rheumatologische Funktionsdiagnostik</t>
  </si>
  <si>
    <t>Grundpauschale ab Beginn des 6. bis zum vollendeten 21. Lebensjahr</t>
  </si>
  <si>
    <t>Zuschlag für die kinder- und jugendpsychiatrische Grundversorgung</t>
  </si>
  <si>
    <t>Zuschlag zur GOP 14214</t>
  </si>
  <si>
    <t>Zuschlag zu den Gebührenordnungspositionen 14210 bis 14211</t>
  </si>
  <si>
    <t>Gespräch, Beratung, Erörterung, Abklärung (Einzelbehandlung)</t>
  </si>
  <si>
    <t>Gruppenbehandlung</t>
  </si>
  <si>
    <t>Anleitung Bezugs- oder Kontaktperson</t>
  </si>
  <si>
    <t>Psychiatrische Betreuung</t>
  </si>
  <si>
    <t>Funktionelle Entwicklungstherapie (Einzelbehandlung)</t>
  </si>
  <si>
    <t>Funktionelle Entwicklungstherapie (Gruppenbehandlung)</t>
  </si>
  <si>
    <t>Zusatzpauschale kontinuierliche Mitbetreuung in häuslicher Umgebung</t>
  </si>
  <si>
    <t>Zusatzpauschale kontinuierliche Mitbetreuung in beschützenden Einrichtungen oder Heimen</t>
  </si>
  <si>
    <t>Langzeit-EEG</t>
  </si>
  <si>
    <t>14331*</t>
  </si>
  <si>
    <t>15310*</t>
  </si>
  <si>
    <t>Zusatzpauschale Myoarthropathien der Kiefergelenke</t>
  </si>
  <si>
    <t>15311*</t>
  </si>
  <si>
    <t>Situationsmodell Kiefer</t>
  </si>
  <si>
    <t>15321*</t>
  </si>
  <si>
    <t>Kleinchirurgischer Eingriff im Mund- Kiefer-Gesichts-Bereich I</t>
  </si>
  <si>
    <t>15322*</t>
  </si>
  <si>
    <t>Kleinchirurgischer Eingriff II im Mund-Kiefer-Gesichts-Bereich und/ oder primäre Wundversorgung im Mund-Kiefer-Gesichts-Bereich</t>
  </si>
  <si>
    <t>15323*</t>
  </si>
  <si>
    <t>Kleinchirurgischer Eingriff III im Mund-Kiefer-Gesichts-Bereich und/ oder primäre Wundversorgung
bei Säuglingen, Kleinkindern und Kindern im Mund-Kiefer-Gesichts- Bereich</t>
  </si>
  <si>
    <t>15324*</t>
  </si>
  <si>
    <t>Zuschlag zu den Gebührenordnungspositionen 15321 bis 15323 für die zusätzliche Wurzelkanalbehandlung</t>
  </si>
  <si>
    <t>15345*</t>
  </si>
  <si>
    <t>Zuschlag für die neurologische Grundversorgung</t>
  </si>
  <si>
    <t>Zuschlag zur GOP 16215</t>
  </si>
  <si>
    <t>Zuschlag zu den Gebührenordnungspositionen 16210 bis 16212</t>
  </si>
  <si>
    <t>Zuschlag bei schweren neuropsychologischen und verhaltensneurologischen Störungen</t>
  </si>
  <si>
    <t>Überprüfung einer Duodenal- DOPA-Pumpe</t>
  </si>
  <si>
    <t>Zusatzpauschale kontinuierliche Mitbetreuung in der häuslichen Umgebung</t>
  </si>
  <si>
    <t>Diagnostik und/oder Behandlung von Erkrankungen der Wirbelsäule bei Jugendlichen und Erwachsenen</t>
  </si>
  <si>
    <t>Zusatzpauschale Mitbetreuung eines Patienten mit einer Erkrankung des zentralen Nervensystems in der häuslichen Umgebung</t>
  </si>
  <si>
    <t>16371*</t>
  </si>
  <si>
    <t>Anwendung und Auswertung des Aachener Aphasietests (AAT)</t>
  </si>
  <si>
    <t>17210*</t>
  </si>
  <si>
    <t>17214*</t>
  </si>
  <si>
    <t>Zuschlag bei Neugeborenen, Säuglingen, Kleinkindern und Kindern</t>
  </si>
  <si>
    <t>17310*</t>
  </si>
  <si>
    <t>Teilkörperszintigraphie</t>
  </si>
  <si>
    <t>17311*</t>
  </si>
  <si>
    <t>17320*</t>
  </si>
  <si>
    <t>Schilddrüsen-Szintigraphie</t>
  </si>
  <si>
    <t>17321*</t>
  </si>
  <si>
    <t>Radiojod-Zweiphasentest</t>
  </si>
  <si>
    <t>17330*</t>
  </si>
  <si>
    <t>Zusatzpauschale Myokard- Szintigraphie unter Belastung</t>
  </si>
  <si>
    <t>17331*</t>
  </si>
  <si>
    <t>Zusatzpauschale Myokard- Szintigraphie in Ruhe</t>
  </si>
  <si>
    <t>17332*</t>
  </si>
  <si>
    <t>Zusatzpauschale nuklearmedizinische Herzfunktionsdiagnostik unter Belastung</t>
  </si>
  <si>
    <t>17333*</t>
  </si>
  <si>
    <t>Zusatzpauschale nuklearmedizinische Herzfunktionsdiagnostik in Ruhe</t>
  </si>
  <si>
    <t>17340*</t>
  </si>
  <si>
    <t>Zusatzpauschale Nierenfunktionsdiagnostik</t>
  </si>
  <si>
    <t>17341*</t>
  </si>
  <si>
    <t>Zuschlag bei Intervention</t>
  </si>
  <si>
    <t>17350*</t>
  </si>
  <si>
    <t>Zusatzpauschale nuklearmedizinisch-hämatologische Untersuchung</t>
  </si>
  <si>
    <t>17351*</t>
  </si>
  <si>
    <t>Zusatzpauschale nuklearmedizinisch-intestinale Funktionsdiagnostik</t>
  </si>
  <si>
    <t>17360*</t>
  </si>
  <si>
    <t>Zuschlag Extravasalphasenuntersuchung bei Mehrphasenszintigraphie</t>
  </si>
  <si>
    <t>17361*</t>
  </si>
  <si>
    <t>Zuschlag sequentielle Aufnahmetechnik</t>
  </si>
  <si>
    <t>17362*</t>
  </si>
  <si>
    <t>Zuschlag SPECT, Einkopf</t>
  </si>
  <si>
    <t>17363*</t>
  </si>
  <si>
    <t>Zuschlag SPECT, Zwei- oder Mehrkopf</t>
  </si>
  <si>
    <t>17370*</t>
  </si>
  <si>
    <t>Zusatzpauschale Radiojodtherapie</t>
  </si>
  <si>
    <t>17371*</t>
  </si>
  <si>
    <t>Zusatzpauschale Radiosynoviorthese</t>
  </si>
  <si>
    <t>17372*</t>
  </si>
  <si>
    <t>Zusatzpauschale Radionuklidtherapie</t>
  </si>
  <si>
    <t>17373*</t>
  </si>
  <si>
    <t>Zusatzpauschale Radiosynoviorthese an großen oder mittleren Gelenken</t>
  </si>
  <si>
    <t>Zuschlag für die orthopädische Grundversorgung</t>
  </si>
  <si>
    <t>Zuschlag zur GOP 18220</t>
  </si>
  <si>
    <t>Zuschlag zu den Gebührenordnungspositionen 18210 bis 18212</t>
  </si>
  <si>
    <t>Zusatzpauschale Behandlung und ggf. Diagnostik von Erkrankungen des Stütz- und Bewegungsapparates bei Neugeborenen, Säuglingen, Kleinkindern und Kindern</t>
  </si>
  <si>
    <t>Zusatzpauschale Behandlung und ggf. Diagnostik von Erkrankungen des Stütz- und Bewegungsapparates bei
Jugendlichen und bei Erwachsenen</t>
  </si>
  <si>
    <t>18320*</t>
  </si>
  <si>
    <t>Zusatzpauschale Orthopädische oder orthopädisch- rheumatologische Funktionsdiagnostik
bzw. Assessment mittels Untersuchungsinventaren</t>
  </si>
  <si>
    <t>Zusatzpauschale Diagnostik und/ oder orthopädische Therapie eines Patienten mit einer Funktionsstörung der Hand</t>
  </si>
  <si>
    <t>Zusatzpauschale Diagnostik und/oder Behandlung von degenerativen Erkrankungen der Wirbelsäule bei Jugendlichen und bei Erwachsenen</t>
  </si>
  <si>
    <t>Behandlung von sekundär heilenden Wunden oder Decubitalulcera</t>
  </si>
  <si>
    <t>18700*</t>
  </si>
  <si>
    <t>Zusatzpauschale Behandlung von Rheumatoider Arthritis, Spondyloarthritis, Kollagenose, Myositis</t>
  </si>
  <si>
    <t>19210*</t>
  </si>
  <si>
    <t>19310*</t>
  </si>
  <si>
    <t>Histologische oder zytologische Untersuchung eines Materials</t>
  </si>
  <si>
    <t>19312*</t>
  </si>
  <si>
    <t>Zuschlag zu den Gebührenordnungspositionen 19310, 19315 und 19319 für die Anwendung von Sonderverfahren</t>
  </si>
  <si>
    <t>19313*</t>
  </si>
  <si>
    <t>Zuschlag zu der Gebührenordnungsposition 19310
und 19315</t>
  </si>
  <si>
    <t>19314*</t>
  </si>
  <si>
    <t>Zuschlag zu der Gebührenordnungsposition 19310, Einbettung in Kunststoff</t>
  </si>
  <si>
    <t>19315*</t>
  </si>
  <si>
    <t>Histopathologische Untersuchung Hautkrebs-Screening</t>
  </si>
  <si>
    <t>19317*</t>
  </si>
  <si>
    <t>Grading und immunhistochemische Bestimmung des Rezeptorstatus im Mammographie-Screening</t>
  </si>
  <si>
    <t>Zytologische Untersuchung von Urin</t>
  </si>
  <si>
    <t>19320*</t>
  </si>
  <si>
    <t>Histologische oder zytologische Untersuchung eines
Materials unter Anwendung eines immunchemischen Sonderverfahrens</t>
  </si>
  <si>
    <t>19321*</t>
  </si>
  <si>
    <t>Immunhistochemischer und/oder immunzytochemischer Nachweis von Rezeptoren</t>
  </si>
  <si>
    <t>19322*</t>
  </si>
  <si>
    <t>Immunhistochemischer Nachweis des HER2-Rezeptors</t>
  </si>
  <si>
    <t>19327*</t>
  </si>
  <si>
    <t>Zytologische Untersuchung eines oder mehrerer Abstriche(s) von der Portio-Oberfläche und/oder aus dem Zervixkanal</t>
  </si>
  <si>
    <t>19328*</t>
  </si>
  <si>
    <t>DNA- und/oder mRNA-Nachweis ausschließlich von High-Risk-HPV- Typen sowie ggf. Genotypisierung</t>
  </si>
  <si>
    <t>19330*</t>
  </si>
  <si>
    <t>Zytologische Untersuchung eines Materials mit DNA-Bestimmung</t>
  </si>
  <si>
    <t>19332*</t>
  </si>
  <si>
    <t>Identifizierung von Zell- oder Gewebsstrukturen an morphologischem Untersuchungsgut</t>
  </si>
  <si>
    <t>19401*</t>
  </si>
  <si>
    <t>Grundpauschale tumorgenetische in-vitro-Diagnostik</t>
  </si>
  <si>
    <t>19402*</t>
  </si>
  <si>
    <t>Zuschlag für eine wissenschaftliche ärztliche Beurteilung
komplexer krankheitsrelevanter tumorgenetischer Analysen im individuellen Kontext</t>
  </si>
  <si>
    <t>19503*</t>
  </si>
  <si>
    <t>Biomarkerbasierter Test unter Anwendung der Vorgehensweise des EndoPredict® gemäß Nr.
30 Anlage I der MVV-RL beim Mammakarzinom</t>
  </si>
  <si>
    <t>19504*</t>
  </si>
  <si>
    <t>Biomarkerbasierter Test unter Anwendung der Vorgehensweise des MammaPrint® gemäß Nr.
30 Anlage I der MVV-RL beim Mammakarzinom</t>
  </si>
  <si>
    <t>19505*</t>
  </si>
  <si>
    <t>Biomarkerbasierter Test unter Anwendung der Vorgehensweise des Prosigna® gemäß Nr. 30 Anlage I der MVV-RL beim Mammakarzinom</t>
  </si>
  <si>
    <t>19506*</t>
  </si>
  <si>
    <t>Biomarkerbasierter Test unter Anwendung der Vorgehensweise des Oncotype DX Breast Recurrence Score® gemäß Nr. 30 Anlage I der MVV-RL beim Mammakarzinom</t>
  </si>
  <si>
    <t>Zuschlag für die phoniatrisch- pädaudiologische Grundversorgung</t>
  </si>
  <si>
    <t>Zuschlag zur GOP 20220</t>
  </si>
  <si>
    <t>Zuschlag zu den Gebührenordnungspositionen 20210 bis 20212</t>
  </si>
  <si>
    <t>20311*</t>
  </si>
  <si>
    <t>20312*</t>
  </si>
  <si>
    <t>Direkte Laryngoskopie beim Kind</t>
  </si>
  <si>
    <t>20313*</t>
  </si>
  <si>
    <t>20314*</t>
  </si>
  <si>
    <t>Zuschlag zur Gebührenordnungsposition 20320 bei Durchführung einer Kinderaudiometrie an einer
speziellen Kinderaudiometrieanlage</t>
  </si>
  <si>
    <t>Hörgeräteversorgung beim Säugling, Kleinkind oder Kind</t>
  </si>
  <si>
    <t>Zusatzpauschale für die erste Nachuntersuchung nach Hörgeräteversorgung beim Säugling, Kleinkind oder Kind</t>
  </si>
  <si>
    <t>Zusatzpauschale für die Nachsorge(n) bei
Hörgeräteversorgung beim Säugling, Kleinkind oder Kind</t>
  </si>
  <si>
    <t>20350*</t>
  </si>
  <si>
    <t>Pneumographie</t>
  </si>
  <si>
    <t>20351*</t>
  </si>
  <si>
    <t>Elektroglottographie</t>
  </si>
  <si>
    <t>20352*</t>
  </si>
  <si>
    <t>Schallspektrographie</t>
  </si>
  <si>
    <t>20353*</t>
  </si>
  <si>
    <t>Palatographie</t>
  </si>
  <si>
    <t>20360*</t>
  </si>
  <si>
    <t>Stimm- und/oder Sprachtherapie in Einzelbehandlung</t>
  </si>
  <si>
    <t>20361*</t>
  </si>
  <si>
    <t>Stimm- und/oder Sprachtherapie als Gruppenbehandlung</t>
  </si>
  <si>
    <t>20370*</t>
  </si>
  <si>
    <t>Zusatzpauschale Abklärung Störung der zentral-auditiven Wahrnehmung</t>
  </si>
  <si>
    <t>20371*</t>
  </si>
  <si>
    <t>Eingangsdiagnostik vor der Erstverordnung einer Stimm-, Sprech- und/oder Sprachtherapie</t>
  </si>
  <si>
    <t>Zusatzpauschale für die erste Nachuntersuchung nach Hörgeräteversorgung</t>
  </si>
  <si>
    <t>Zuschlag zu den Gebührenordnungspositionen 20373 und 20374 bei Abstimmung mit dem Hörgeräteakustiker</t>
  </si>
  <si>
    <t>Zuschlag zu den Gebührenordnungspositionen 20339 und 20340 bei Abstimmung mit dem Hörgeräte-(Päd-)akustiker</t>
  </si>
  <si>
    <t>Zuschlag zu den Gebührenordnungspositionen 20339 und 20340 für die Koordination mit pädagogischen Einrichtungen</t>
  </si>
  <si>
    <t>Fremdanamnese</t>
  </si>
  <si>
    <t>Supportive psychiatrische Behandlung</t>
  </si>
  <si>
    <t>Zuschlag für die psychiatrische Grundversorgung</t>
  </si>
  <si>
    <t>Zuschlag zur GOP 21218</t>
  </si>
  <si>
    <t>Psychiatrische Behandlung (Gruppenbehandlung)</t>
  </si>
  <si>
    <t>Zuschlag für die nervenheilkundliche Grundversorgung</t>
  </si>
  <si>
    <t>Zuschlag zur GOP 21225</t>
  </si>
  <si>
    <t>Zuschlag zu den Gebührenordnungspositionen 21210 bis 21212</t>
  </si>
  <si>
    <t>Zuschlag zu den Gebührenordnungspositionen 21213 bis 21215</t>
  </si>
  <si>
    <t>Zusatzpauschale Kontinuierliche Mitbetreuung in häuslicher Umgebung</t>
  </si>
  <si>
    <t>Zusatzpauschale Kontinuierliche Mitbetreuung in beschützenden Einrichtungen oder Heimen</t>
  </si>
  <si>
    <t>Zusatzpauschale Psychiatrische Betreuung</t>
  </si>
  <si>
    <t>Zusatzpauschale Mitbetreuung eines Patienten in der häuslichen Umgebung</t>
  </si>
  <si>
    <t>21330*</t>
  </si>
  <si>
    <t>Konvulsionsbehandlung</t>
  </si>
  <si>
    <t>Zuschlag für die psychotherapeutisch-medizinische Grundversorgung</t>
  </si>
  <si>
    <t>Zuschlag zur GOP 22216</t>
  </si>
  <si>
    <t>Zuschlag zu den Gebührenordnungspositionen 22210 bis 22212</t>
  </si>
  <si>
    <t>Psychotherapeutisches Gespräch (Einzelbehandlung)</t>
  </si>
  <si>
    <t>Psychosomatik (Einzelbehandlung)</t>
  </si>
  <si>
    <t>Psychotherapeutisch medizinische Behandlung (Gruppenbehandlung)</t>
  </si>
  <si>
    <t>Klinisch-neurologische Basisdiagnostik</t>
  </si>
  <si>
    <t>Grundpauschale Kinder- und Jugendlichenpsychotherapeuten und Fachpsychotherapeuten für Kinder und Jugendliche</t>
  </si>
  <si>
    <t>Zuschlag für die psychotherapeutische Grundversorgung</t>
  </si>
  <si>
    <t>Zuschlag zur GOP 23216</t>
  </si>
  <si>
    <t>24210*</t>
  </si>
  <si>
    <t>Konsiliarpauschale bis 5. Lebensjahr</t>
  </si>
  <si>
    <t>24211*</t>
  </si>
  <si>
    <t>Konsiliarpauschale 6. - 59. Lebensjahr</t>
  </si>
  <si>
    <t>24212*</t>
  </si>
  <si>
    <t>Konsiliarpauschale ab 60. Lebensjahr</t>
  </si>
  <si>
    <t>25210*</t>
  </si>
  <si>
    <t>Konsiliarpauschale bei gutartiger Erkrankung</t>
  </si>
  <si>
    <t>25211*</t>
  </si>
  <si>
    <t>Konsiliarpauschale bei bösartiger Erkrankung</t>
  </si>
  <si>
    <t>25213*</t>
  </si>
  <si>
    <t>Zuschlag bei Neugeborenen, Säuglingen, Kleinkindern und Kindern bei bösartiger Erkrankung</t>
  </si>
  <si>
    <t>25214*</t>
  </si>
  <si>
    <t>Konsiliarpauschale nach strahlentherapeutischer Behandlung</t>
  </si>
  <si>
    <t>Zuschlag TSS-Terminvermittlung oder Hausarztvermittlungsfall bei gutartiger Erkrankung</t>
  </si>
  <si>
    <t>Zuschlag TSS-Terminvermittlung oder Hausarztvermittlungsfall bei bösartiger Erkrankung</t>
  </si>
  <si>
    <t>Zuschlag TSS-Terminvermittlung oder Hausarztvermittlungsfall nach strahlentherapeutischer Behandlung</t>
  </si>
  <si>
    <t>25310*</t>
  </si>
  <si>
    <t>Weichstrahl- oder Orthovolttherapie</t>
  </si>
  <si>
    <t>25316*</t>
  </si>
  <si>
    <t>Bestrahlung mit Linearbeschleuniger bei gutartiger Erkrankung</t>
  </si>
  <si>
    <t>25317*</t>
  </si>
  <si>
    <t>Zuschlag bei mehr als einem Zielvolumen bei gutartiger Erkrankung</t>
  </si>
  <si>
    <t>25321*</t>
  </si>
  <si>
    <t>Bestrahlung mit Linearbeschleuniger bei bösartiger Erkrankung</t>
  </si>
  <si>
    <t>25322*</t>
  </si>
  <si>
    <t>Einzeitige stereotaktische Radiochirurgie</t>
  </si>
  <si>
    <t>25323*</t>
  </si>
  <si>
    <t>Zuschlag bei mehr als einem Zielvolumen bei stereotaktischer Radiochirurgie</t>
  </si>
  <si>
    <t>25324*</t>
  </si>
  <si>
    <t>Zuschlag bei mehr als einem Zielvolumen bei bösartiger Erkrankung</t>
  </si>
  <si>
    <t>25328*</t>
  </si>
  <si>
    <t>Zuschlag bei Überschreitung der Einzeldosis ≥ 2,5 Gy bei bösartiger Erkrankung</t>
  </si>
  <si>
    <t>25329*</t>
  </si>
  <si>
    <t>25330*</t>
  </si>
  <si>
    <t>Moulagen- oder Flabtherapie</t>
  </si>
  <si>
    <t>25331*</t>
  </si>
  <si>
    <t>Intrakavitäre/Intraluminale Brachytherapie</t>
  </si>
  <si>
    <t>25332*</t>
  </si>
  <si>
    <t>Intrakavitäre vaginale Brachytherapie</t>
  </si>
  <si>
    <t>25333*</t>
  </si>
  <si>
    <t>Interstitielle Brachytherapie im Afterloading-Verfahren</t>
  </si>
  <si>
    <t>25335*</t>
  </si>
  <si>
    <t>Interstitielle LDR-Brachytherapie</t>
  </si>
  <si>
    <t>25336*</t>
  </si>
  <si>
    <t>Postimplantationskontrolle und Nachplanung zur LDR- Brachytherapie</t>
  </si>
  <si>
    <t>25340*</t>
  </si>
  <si>
    <t>Bestrahlungsplanung I</t>
  </si>
  <si>
    <t>25341*</t>
  </si>
  <si>
    <t>Bestrahlungsplanung II</t>
  </si>
  <si>
    <t>25342*</t>
  </si>
  <si>
    <t>Bestrahlungsplanung III</t>
  </si>
  <si>
    <t>25343*</t>
  </si>
  <si>
    <t>Zuschlag Hochpräzisionsbestrahlungsplanung</t>
  </si>
  <si>
    <t>25345*</t>
  </si>
  <si>
    <t>Bestrahlungsplanung II
Weichstrahl- oder Orthovolttherapie</t>
  </si>
  <si>
    <t>25348*</t>
  </si>
  <si>
    <t>Bestrahlungsplanung IV</t>
  </si>
  <si>
    <t>Zuschlag für die urologische Grundversorgung</t>
  </si>
  <si>
    <t>Zuschlag zur GOP 26220</t>
  </si>
  <si>
    <t>Zuschlag zu den Gebührenordnungspositionen 26210 bis 26212</t>
  </si>
  <si>
    <t>Urethro(-zysto)skopie des Mannes oder gemäß den Vorgaben der Allgemeinen Bestimmungen 4.2.1</t>
  </si>
  <si>
    <t>Urethro(-zysto)skopie der Frau oder gemäß den Vorgaben der Allgemeinen Bestimmungen 4.2.1</t>
  </si>
  <si>
    <t>26312*</t>
  </si>
  <si>
    <t>Urethradruckprofilmessung mit fortlaufender Registrierung</t>
  </si>
  <si>
    <t>26313*</t>
  </si>
  <si>
    <t>Zusatzpauschale apparative Untersuchung bei Harninkontinenz oder neurogener Blasenentleerungsstörung</t>
  </si>
  <si>
    <t>26315*</t>
  </si>
  <si>
    <t>26316*</t>
  </si>
  <si>
    <t>26317*</t>
  </si>
  <si>
    <t>26320*</t>
  </si>
  <si>
    <t>Ausräumung einer Bluttamponade der Harnblase im Zusammenhang mit den Gebührenordnungspositionen 26310 oder 26311</t>
  </si>
  <si>
    <t>26321*</t>
  </si>
  <si>
    <t>Zuschlag zu den Gebührenordnungspositionen 26310 und 26311 für
die Durchführung von (einer) endoskopischen Harnleitersondierung(en)</t>
  </si>
  <si>
    <t>26322*</t>
  </si>
  <si>
    <t>Einlegen einer Ureterverweilschiene</t>
  </si>
  <si>
    <t>26323*</t>
  </si>
  <si>
    <t>Wechsel einer Ureterverweilschiene</t>
  </si>
  <si>
    <t>26324*</t>
  </si>
  <si>
    <t>Entfernung einer Ureterverweilschiene</t>
  </si>
  <si>
    <t>26325*</t>
  </si>
  <si>
    <t>26330*</t>
  </si>
  <si>
    <t>Zusatzpauschale ESWL</t>
  </si>
  <si>
    <t>Kalibrierung/Bougierung der Harnröhre</t>
  </si>
  <si>
    <t>26341*</t>
  </si>
  <si>
    <t>Prostatabiopsie</t>
  </si>
  <si>
    <t>Kleinchirurgischer urologischer Eingriff I</t>
  </si>
  <si>
    <t>Kleinchirurgischer urologischer Eingriff II</t>
  </si>
  <si>
    <t>Kleinchirurgischer urologischer Eingriff III und/oder primäre Wundversorgung bei Säuglingen, Kleinkindern und Kindern</t>
  </si>
  <si>
    <t>Zuschlag für die physikalisch rehabilitative Grundversorgung</t>
  </si>
  <si>
    <t>Zuschlag zur GOP 27220</t>
  </si>
  <si>
    <t>Zuschlag zu den Gebührenordnungspositionen 27210 bis 27212</t>
  </si>
  <si>
    <t>27310*</t>
  </si>
  <si>
    <t>Ganzkörperstatus</t>
  </si>
  <si>
    <t>27311*</t>
  </si>
  <si>
    <t>27321*</t>
  </si>
  <si>
    <t>27322*</t>
  </si>
  <si>
    <t>27323*</t>
  </si>
  <si>
    <t>27324*</t>
  </si>
  <si>
    <t>27330*</t>
  </si>
  <si>
    <t>27331*</t>
  </si>
  <si>
    <t>Abklärung einer peripheren neuromuskulären Erkrankung</t>
  </si>
  <si>
    <t>27332*</t>
  </si>
  <si>
    <t>Physikalisch-rehabilitative Funktionsdiagnostik</t>
  </si>
  <si>
    <t>27333*</t>
  </si>
  <si>
    <t>Zuschlag für weitere Untersuchung</t>
  </si>
  <si>
    <t>Spezifische allergologische Anamnese</t>
  </si>
  <si>
    <t>Allergologiediagnostik I</t>
  </si>
  <si>
    <t>Allergologiediagnostik II</t>
  </si>
  <si>
    <t>30120*</t>
  </si>
  <si>
    <t>Rhinomanometrischer Provokationstest</t>
  </si>
  <si>
    <t>30121*</t>
  </si>
  <si>
    <t>Subkutaner Provokationstest</t>
  </si>
  <si>
    <t>30122*</t>
  </si>
  <si>
    <t>30123*</t>
  </si>
  <si>
    <t>Hyposensibilisierungsbehandlung</t>
  </si>
  <si>
    <t>Zuschlag zu der Gebührenordnungsposition 30130</t>
  </si>
  <si>
    <t>Orale Hyposensibilisierungsbehandlung bei Therapieeinleitung</t>
  </si>
  <si>
    <t>Orale Hyposensibilisierungsbehandlung</t>
  </si>
  <si>
    <t>Manualmedizinischer Eingriff</t>
  </si>
  <si>
    <t>Manualmedizinischer Eingriff an der Wirbelsäule</t>
  </si>
  <si>
    <t>Teilnahme an einer multidisziplinären Fallkonferenz zur Indikationsüberprüfung eines Patienten mit diabetischem Fußsyndrom vor Überweisung an ein Druckkammerzentrum</t>
  </si>
  <si>
    <t>Indikationsüberprüfung eines Patienten mit diabetischem Fußsyndrom vor Überweisung an ein Druckkammerzentrum</t>
  </si>
  <si>
    <t>Betreuung eines Patienten zwischen den
Druckkammerbehandlungen</t>
  </si>
  <si>
    <t>Untersuchung auf Eignung und Feststellung der Druckkammertauglichkeit</t>
  </si>
  <si>
    <t>Hyperbare Sauerstofftherapie bei diabetischem Fußsyndrom</t>
  </si>
  <si>
    <t>30300*</t>
  </si>
  <si>
    <t>Sensomotorische Übungsbehandlung (Einzelbehandlung)°°</t>
  </si>
  <si>
    <t>30301*</t>
  </si>
  <si>
    <t>Sensomotorische Übungsbehandlung (Gruppenbehandlung)°°</t>
  </si>
  <si>
    <t>30310*</t>
  </si>
  <si>
    <t>Indikationsstellung zu TTF</t>
  </si>
  <si>
    <t>30311*</t>
  </si>
  <si>
    <t>Zusatzpauschale TTF</t>
  </si>
  <si>
    <t>30312*</t>
  </si>
  <si>
    <t>Ausrichtung von TTF</t>
  </si>
  <si>
    <t>30320*</t>
  </si>
  <si>
    <t>Intravasale Infusionstherapie mit Valoctocogen Roxaparvovec mind. 60 Minuten</t>
  </si>
  <si>
    <t>30321*</t>
  </si>
  <si>
    <t>Intravasale Infusionstherapie mit Valoctocogen Roxaparvovec 2h</t>
  </si>
  <si>
    <t>30322*</t>
  </si>
  <si>
    <t>Intravasale Infusionstherapie mit Valoctocogen Roxaparvovec 4h</t>
  </si>
  <si>
    <t>30323*</t>
  </si>
  <si>
    <t>Intravasale Infusionstherapie mit Valoctocogen Roxaparvovec 6h</t>
  </si>
  <si>
    <t>30326*</t>
  </si>
  <si>
    <t>Intravasale Infusionstherapie mit Etranacogen dezaparvovec 4h</t>
  </si>
  <si>
    <t>30400*</t>
  </si>
  <si>
    <t>Massagetherapie°°</t>
  </si>
  <si>
    <t>30401*</t>
  </si>
  <si>
    <t>Intermittierende apparative Kompressionstherapie°°</t>
  </si>
  <si>
    <t>30402*</t>
  </si>
  <si>
    <t>Unterwassermassage°°</t>
  </si>
  <si>
    <t>30410*</t>
  </si>
  <si>
    <t>Atemgymnastik (Einzelbehandlung)°°</t>
  </si>
  <si>
    <t>30411*</t>
  </si>
  <si>
    <t>Atemgymnastik (Gruppenbehandlung)°°</t>
  </si>
  <si>
    <t>30420*</t>
  </si>
  <si>
    <t>Krankengymnastik (Einzelbehandlung)°°</t>
  </si>
  <si>
    <t>30421*</t>
  </si>
  <si>
    <t>Krankengymnastik (Gruppenbehandlung)°°</t>
  </si>
  <si>
    <t>Selektive Phototherapie</t>
  </si>
  <si>
    <t>Zuschlag Photochemotherapie, PUVA</t>
  </si>
  <si>
    <t>30440*</t>
  </si>
  <si>
    <t>Extrakorporale Stoßwellentherapie bei Fasciitis plantaris</t>
  </si>
  <si>
    <t>30500*</t>
  </si>
  <si>
    <t>Phlebologischer Basiskomplex</t>
  </si>
  <si>
    <t>30501*</t>
  </si>
  <si>
    <t>Verödung von Varizen</t>
  </si>
  <si>
    <t>30600*</t>
  </si>
  <si>
    <t>30601*</t>
  </si>
  <si>
    <t>30610*</t>
  </si>
  <si>
    <t>Hämorrhoiden-Sklerosierung</t>
  </si>
  <si>
    <t>30611*</t>
  </si>
  <si>
    <t>Hämorrhoiden-Ligatur</t>
  </si>
  <si>
    <t>30700*</t>
  </si>
  <si>
    <t>Grundpauschale schmerztherapeutischer Patient</t>
  </si>
  <si>
    <t>Zuschlag zur Gebührenordnungsposition 30700</t>
  </si>
  <si>
    <t>30702*</t>
  </si>
  <si>
    <t>Zusatzpauschale Schmerztherapie</t>
  </si>
  <si>
    <t>30704*</t>
  </si>
  <si>
    <t>Zuschlag für die Erbringung der Gebührenordnungsposition Nr. 30702</t>
  </si>
  <si>
    <t>30706*</t>
  </si>
  <si>
    <t>Teilnahme an einer schmerztherapeutischen Fallkonferenz gemäß § 5 Abs. 3 der Qualitätssicherungsvereinbarung Schmerztherapie</t>
  </si>
  <si>
    <t>30708*</t>
  </si>
  <si>
    <t>Beratung und Erörterung und/ oder Abklärung im Rahmen der Schmerztherapie</t>
  </si>
  <si>
    <t>30710*</t>
  </si>
  <si>
    <t>Infusion von nach der BtMVV verschreibungspflichtigen Analgetika oder von Lokalanästhetika</t>
  </si>
  <si>
    <t>30712*</t>
  </si>
  <si>
    <t>Anleitung des Patienten zur Selbstanwendung der transkutanen elektrischen Nervenstimulation</t>
  </si>
  <si>
    <t>30720*</t>
  </si>
  <si>
    <t>Analgesie eines Hirnnerven oder eines Hirnnervenganglions</t>
  </si>
  <si>
    <t>30721*</t>
  </si>
  <si>
    <t>Sympathikusblockade am zervikalen Grenzstrang</t>
  </si>
  <si>
    <t>30722*</t>
  </si>
  <si>
    <t>Sympathikusblockade am thorakalen oder lumbalen Grenzstrang</t>
  </si>
  <si>
    <t>30723*</t>
  </si>
  <si>
    <t>Ganglionäre Opioid-Applikation</t>
  </si>
  <si>
    <t>30724*</t>
  </si>
  <si>
    <t>Spinalnerven-Analgesie und Analgesie der Rami communicantes an den Foramina intervertebralia</t>
  </si>
  <si>
    <t>30730*</t>
  </si>
  <si>
    <t>Intravenöse regionale Sympathikusblockade in Blutleere</t>
  </si>
  <si>
    <t>30731*</t>
  </si>
  <si>
    <t>Plexusanalgesie, Spinal- oder Periduralanalgesie</t>
  </si>
  <si>
    <t>30740*</t>
  </si>
  <si>
    <t>Überprüfung eines zur Langzeitanalgesie angelegten Plexus-, Peridural- oder Spinalkatheters und/oder eines programmierbaren und
implantierten Stimulationsgerätes (z. B. SCS- oder DRG- oder PNS- oder ONS-System)</t>
  </si>
  <si>
    <t>30750*</t>
  </si>
  <si>
    <t>Erstprogrammierung einer externen Medikamentenpumpe zur Langzeitanalgesie</t>
  </si>
  <si>
    <t>30751*</t>
  </si>
  <si>
    <t>Langzeitanalgospasmolyse</t>
  </si>
  <si>
    <t>30760*</t>
  </si>
  <si>
    <t>Dokumentierte Überwachung im Anschluss an die Gebührenordnungspositionen
30710, 30721, 30722, 30724 und
30730</t>
  </si>
  <si>
    <t>30790*</t>
  </si>
  <si>
    <t>Eingangsdiagnostik und Abschlussuntersuchung zur Behandlung mittels Körperakupunktur</t>
  </si>
  <si>
    <t>30791*</t>
  </si>
  <si>
    <t>Durchführung einer Körperakupunktur</t>
  </si>
  <si>
    <t>30800*</t>
  </si>
  <si>
    <t>Hinzuziehung soziotherapeutischer Leistungserbringer</t>
  </si>
  <si>
    <t>Erstverordnung Soziotherapie</t>
  </si>
  <si>
    <t>Folgeverordnung Soziotherapie</t>
  </si>
  <si>
    <t>30900*</t>
  </si>
  <si>
    <t>Kardiorespiratorische Polygraphie</t>
  </si>
  <si>
    <t>30901*</t>
  </si>
  <si>
    <t>Kardiorespiratorische Polysomnographie</t>
  </si>
  <si>
    <t>30902*</t>
  </si>
  <si>
    <t>Einleitung einer Zweitlinientherapie mittels Unterkieferprotrusionsschiene</t>
  </si>
  <si>
    <t>30905*</t>
  </si>
  <si>
    <t>Zusatzpauschale für die Koordination mit dem Vertragszahnarzt</t>
  </si>
  <si>
    <t>30920*</t>
  </si>
  <si>
    <t>Zusatzpauschale für die Behandlung von HIV-Infizierten</t>
  </si>
  <si>
    <t>30922*</t>
  </si>
  <si>
    <t>Zuschlag I zur Gebührenordnungsposition 30920 Behandlung von HIV-Infizierten</t>
  </si>
  <si>
    <t>30924*</t>
  </si>
  <si>
    <t>Zuschlag II zur Gebührenordnungsposition 30920 Behandlung von HIV-Infizierten</t>
  </si>
  <si>
    <t>Testverfahren, neuropsychologische</t>
  </si>
  <si>
    <t>Probatorische Sitzung°°°</t>
  </si>
  <si>
    <t>30932*</t>
  </si>
  <si>
    <t>Neuropsychologische Therapie (Einzelbehandlung)°°°</t>
  </si>
  <si>
    <t>30933*</t>
  </si>
  <si>
    <t>Neuropsychologische Therapie (Gruppenbehandlung)</t>
  </si>
  <si>
    <t>30934*</t>
  </si>
  <si>
    <t>Erstellung eines Therapieplans</t>
  </si>
  <si>
    <t>30935*</t>
  </si>
  <si>
    <t>Bericht bei Therapieverlängerung</t>
  </si>
  <si>
    <t>Erhebung des MRSA-Status eines Risikopatienten</t>
  </si>
  <si>
    <t>Behandlung und Betreuung eines Risikopatienten oder einer positiv nachgewiesenen MRSA- Kontaktperson</t>
  </si>
  <si>
    <t>Aufklärung und Beratung eines Risikopatienten oder einer positiv nachgewiesenen MRSA- Kontaktperson</t>
  </si>
  <si>
    <t>Abklärungs-Diagnostik einer Kontaktperson</t>
  </si>
  <si>
    <t>Teilnahme an einer MRSA- Fall- und/oder regionalen Netzwerkkonferenz</t>
  </si>
  <si>
    <t>Bestätigung einer MRSA- Besiedelung durch Abstrich(e)</t>
  </si>
  <si>
    <t>Ausschluss einer MRSA- Besiedelung durch Abstrich(e)</t>
  </si>
  <si>
    <t>30954*</t>
  </si>
  <si>
    <t>Gezielter MRSA-Nachweis auf chromogenem Selektivnährboden</t>
  </si>
  <si>
    <t>30956*</t>
  </si>
  <si>
    <t>Nachweis der Koagulase und/ oder des Clumpingfaktors zur Erregeridentifikation nur bei positivem Nachweis gemäß GOP 30954</t>
  </si>
  <si>
    <t>Abklärung vor Durchführung eines weiterführenden geriatrischen Assessments durch Arzt gemäß Nr. 1 in Absprache mit Arzt gemäß Nr. 2 der Präambel des Abschnitts 30.13</t>
  </si>
  <si>
    <t>30981*</t>
  </si>
  <si>
    <t>Abklärung vor Durchführung eines weiterführenden geriatrischen Assessments durch Arzt gemäß Nr. 2 in Absprache mit Arzt gemäß Nr. 1 der Präambel des Abschnitts 30.13</t>
  </si>
  <si>
    <t>30984*</t>
  </si>
  <si>
    <t>Weiterführendes geriatrisches Assessment</t>
  </si>
  <si>
    <t>30985*</t>
  </si>
  <si>
    <t>Zuschlag zur GOP 30984</t>
  </si>
  <si>
    <t>30986*</t>
  </si>
  <si>
    <t>Zuschlag zur GOP 30985</t>
  </si>
  <si>
    <t>Zuschlag zu den GOP 03362, 16230, 16231, 21230, 21231 für
die Einleitung und Koordination von Therapiemaßnahmen  nach Durchführung eines weiterführenden geriatrischen Assessments</t>
  </si>
  <si>
    <t>Operationsvorbereitung bei Neugeborenen, Säuglingen, Kleinkindern und Kindern bis zum
12. Lebensjahr</t>
  </si>
  <si>
    <t>Operationsvorbereitung für Eingriffe bei Jugendlichen und Erwachsenen bis zum vollendeten 40. Lebensjahr</t>
  </si>
  <si>
    <t>Operationsvorbereitung bei Eingriffen bei Patienten nach Vollendung des 40. Lj</t>
  </si>
  <si>
    <t>Operationsvorbereitung bei Patienten nach Vollendung des 60. Lebensjahres</t>
  </si>
  <si>
    <t>31020*</t>
  </si>
  <si>
    <t>31021*</t>
  </si>
  <si>
    <t>31022*</t>
  </si>
  <si>
    <t>31023*</t>
  </si>
  <si>
    <t>31024*</t>
  </si>
  <si>
    <t>31025*</t>
  </si>
  <si>
    <t>31026*</t>
  </si>
  <si>
    <t>31027*</t>
  </si>
  <si>
    <t>31028*</t>
  </si>
  <si>
    <t>31029*</t>
  </si>
  <si>
    <t>31030*</t>
  </si>
  <si>
    <t>31031*</t>
  </si>
  <si>
    <t>31032*</t>
  </si>
  <si>
    <t>31033*</t>
  </si>
  <si>
    <t>31034*</t>
  </si>
  <si>
    <t>31035*</t>
  </si>
  <si>
    <t>31036*</t>
  </si>
  <si>
    <t>31037*</t>
  </si>
  <si>
    <t>31038*</t>
  </si>
  <si>
    <t>31039*</t>
  </si>
  <si>
    <t>31040*</t>
  </si>
  <si>
    <t>31041*</t>
  </si>
  <si>
    <t>31042*</t>
  </si>
  <si>
    <t>31043*</t>
  </si>
  <si>
    <t>31044*</t>
  </si>
  <si>
    <t>31045*</t>
  </si>
  <si>
    <t>31046*</t>
  </si>
  <si>
    <t>31047*</t>
  </si>
  <si>
    <t>31048*</t>
  </si>
  <si>
    <t>31049*</t>
  </si>
  <si>
    <t>31050*</t>
  </si>
  <si>
    <t>31051*</t>
  </si>
  <si>
    <t>31052*</t>
  </si>
  <si>
    <t>31053*</t>
  </si>
  <si>
    <t>31054*</t>
  </si>
  <si>
    <t>31055*</t>
  </si>
  <si>
    <t>31056*</t>
  </si>
  <si>
    <t>31057*</t>
  </si>
  <si>
    <t>31058*</t>
  </si>
  <si>
    <t>31059*</t>
  </si>
  <si>
    <t>31060*</t>
  </si>
  <si>
    <t>31061*</t>
  </si>
  <si>
    <t>31062*</t>
  </si>
  <si>
    <t>31063*</t>
  </si>
  <si>
    <t>31064*</t>
  </si>
  <si>
    <t>31065*</t>
  </si>
  <si>
    <t>31066*</t>
  </si>
  <si>
    <t>31067*</t>
  </si>
  <si>
    <t>31068*</t>
  </si>
  <si>
    <t>31069*</t>
  </si>
  <si>
    <t>31070*</t>
  </si>
  <si>
    <t>31071*</t>
  </si>
  <si>
    <t>31072*</t>
  </si>
  <si>
    <t>31073*</t>
  </si>
  <si>
    <t>31074*</t>
  </si>
  <si>
    <t>31075*</t>
  </si>
  <si>
    <t>31076*</t>
  </si>
  <si>
    <t>31077*</t>
  </si>
  <si>
    <t>31078*</t>
  </si>
  <si>
    <t>31079*</t>
  </si>
  <si>
    <t>31080*</t>
  </si>
  <si>
    <t>31081*</t>
  </si>
  <si>
    <t>31082*</t>
  </si>
  <si>
    <t>31096*</t>
  </si>
  <si>
    <t>Eingriff der Kategorie AA6</t>
  </si>
  <si>
    <t>31097*</t>
  </si>
  <si>
    <t>Eingriff der Kategorie AA7</t>
  </si>
  <si>
    <t>31098*</t>
  </si>
  <si>
    <t>Zuschlag zu den GOP 31096 und 31097</t>
  </si>
  <si>
    <t>31101*</t>
  </si>
  <si>
    <t>Dermatochirurgischer Eingriff der Kategorie A1</t>
  </si>
  <si>
    <t>31102*</t>
  </si>
  <si>
    <t>Dermatochirurgischer Eingriff der Kategorie A2</t>
  </si>
  <si>
    <t>31103*</t>
  </si>
  <si>
    <t>Dermatochirurgischer Eingriff der Kategorie A3</t>
  </si>
  <si>
    <t>31104*</t>
  </si>
  <si>
    <t>Dermatochirurgischer Eingriff der Kategorie A4</t>
  </si>
  <si>
    <t>31105*</t>
  </si>
  <si>
    <t>Dermatochirurgischer Eingriff der Kategorie A5</t>
  </si>
  <si>
    <t>31106*</t>
  </si>
  <si>
    <t>Dermatochirurgischer Eingriff der Kategorie A6</t>
  </si>
  <si>
    <t>31107*</t>
  </si>
  <si>
    <t>Dermatochirurgischer Eingriff der Kategorie A7</t>
  </si>
  <si>
    <t>31108*</t>
  </si>
  <si>
    <t>Zuschlag zu den Gebührenordnungspositionen 31101 bis 31107</t>
  </si>
  <si>
    <t>31111*</t>
  </si>
  <si>
    <t>Eingriff an der Brustdrüse der Kategorie B1</t>
  </si>
  <si>
    <t>31112*</t>
  </si>
  <si>
    <t>Eingriff an der Brustdrüse der Kategorie B2</t>
  </si>
  <si>
    <t>31113*</t>
  </si>
  <si>
    <t>Eingriff an der Brustdrüse der Kategorie B3</t>
  </si>
  <si>
    <t>31114*</t>
  </si>
  <si>
    <t>Eingriff an der Brustdrüse der Kategorie B4</t>
  </si>
  <si>
    <t>31115*</t>
  </si>
  <si>
    <t>Eingriff an der Brustdrüse der Kategorie B5</t>
  </si>
  <si>
    <t>31116*</t>
  </si>
  <si>
    <t>Eingriff an der Brustdrüse der Kategorie B6</t>
  </si>
  <si>
    <t>31117*</t>
  </si>
  <si>
    <t>Eingriff an der Brustdrüse der Kategorie B7</t>
  </si>
  <si>
    <t>31118*</t>
  </si>
  <si>
    <t>Zuschlag zu den Gebührenordnungspositionen 31111 bis 31117</t>
  </si>
  <si>
    <t>31121*</t>
  </si>
  <si>
    <t>Eingriff der Kategorie C1</t>
  </si>
  <si>
    <t>31122*</t>
  </si>
  <si>
    <t>Eingriff der Kategorie C2</t>
  </si>
  <si>
    <t>31123*</t>
  </si>
  <si>
    <t>Eingriff der Kategorie C3</t>
  </si>
  <si>
    <t>31124*</t>
  </si>
  <si>
    <t>Eingriff der Kategorie C4</t>
  </si>
  <si>
    <t>31125*</t>
  </si>
  <si>
    <t>Eingriff der Kategorie C5</t>
  </si>
  <si>
    <t>31126*</t>
  </si>
  <si>
    <t>Eingriff der Kategorie C6</t>
  </si>
  <si>
    <t>31127*</t>
  </si>
  <si>
    <t>Eingriff der Kategorie C7</t>
  </si>
  <si>
    <t>31128*</t>
  </si>
  <si>
    <t>Zuschlag zu den Gebührenordnungspositionen 31121 bis 31126 bei Simultaneingriffen sowie zu der Gebührenordnungsposition 31127</t>
  </si>
  <si>
    <t>31131*</t>
  </si>
  <si>
    <t>Eingriff an Knochen und Gelenken der Kategorie D1</t>
  </si>
  <si>
    <t>31132*</t>
  </si>
  <si>
    <t>Eingriff an Knochen und Gelenken der Kategorie D2</t>
  </si>
  <si>
    <t>31133*</t>
  </si>
  <si>
    <t>Eingriff an Knochen und Gelenken der Kategorie D3</t>
  </si>
  <si>
    <t>31134*</t>
  </si>
  <si>
    <t>Eingriff an Knochen und Gelenken der Kategorie D4</t>
  </si>
  <si>
    <t>31135*</t>
  </si>
  <si>
    <t>Eingriff an Knochen und Gelenken der Kategorie D5</t>
  </si>
  <si>
    <t>31136*</t>
  </si>
  <si>
    <t>Eingriff an Knochen und Gelenken der Kategorie D6</t>
  </si>
  <si>
    <t>31137*</t>
  </si>
  <si>
    <t>Eingriff an Knochen und Gelenken der Kategorie D7</t>
  </si>
  <si>
    <t>31138*</t>
  </si>
  <si>
    <t>Zuschlag zu den Gebührenordnungspositionen 31131 bis 31137</t>
  </si>
  <si>
    <t>31141*</t>
  </si>
  <si>
    <t>Endoskopischer Gelenkeingriff (Arthroskopie) der Kategorie E1</t>
  </si>
  <si>
    <t>31142*</t>
  </si>
  <si>
    <t>Endoskopischer Gelenkeingriff (Arthroskopie) der Kategorie E2</t>
  </si>
  <si>
    <t>31143*</t>
  </si>
  <si>
    <t>Endoskopischer Gelenkeingriff (Arthroskopie) der Kategorie E3</t>
  </si>
  <si>
    <t>31144*</t>
  </si>
  <si>
    <t>Endoskopischer Gelenkeingriff (Arthroskopie) der Kategorie E4</t>
  </si>
  <si>
    <t>31145*</t>
  </si>
  <si>
    <t>Endoskopischer Gelenkeingriff (Arthroskopie) der Kategorie E5</t>
  </si>
  <si>
    <t>31146*</t>
  </si>
  <si>
    <t>Endoskopischer Gelenkeingriff (Arthroskopie) der Kategorie E6</t>
  </si>
  <si>
    <t>31147*</t>
  </si>
  <si>
    <t>Endoskopischer Gelenkeingriff (Arthroskopie) der Kategorie E7</t>
  </si>
  <si>
    <t>31148*</t>
  </si>
  <si>
    <t>Zuschlag zu den Gebührenordnungspositionen 31141 bis 31147</t>
  </si>
  <si>
    <t>31151*</t>
  </si>
  <si>
    <t>Visceralchirurgischer Eingriff der Kategorie F1</t>
  </si>
  <si>
    <t>31152*</t>
  </si>
  <si>
    <t>Visceralchirurgischer Eingriff der Kategorie F2</t>
  </si>
  <si>
    <t>31153*</t>
  </si>
  <si>
    <t>Visceralchirurgischer Eingriff der Kategorie F3</t>
  </si>
  <si>
    <t>31154*</t>
  </si>
  <si>
    <t>Visceralchirurgischer Eingriff der Kategorie F4</t>
  </si>
  <si>
    <t>31155*</t>
  </si>
  <si>
    <t>Visceralchirurgischer Eingriff der Kategorie F5</t>
  </si>
  <si>
    <t>31156*</t>
  </si>
  <si>
    <t>Visceralchirurgischer Eingriff der Kategorie F6</t>
  </si>
  <si>
    <t>31157*</t>
  </si>
  <si>
    <t>Visceralchirurgischer Eingriff der Kategorie F7</t>
  </si>
  <si>
    <t>31158*</t>
  </si>
  <si>
    <t>Zuschlag zu den Gebührenordnungspositionen 31151 bis 31157</t>
  </si>
  <si>
    <t>31161*</t>
  </si>
  <si>
    <t>Endoskopischer Visceralchirurgischer Eingriff der Kategorie G1</t>
  </si>
  <si>
    <t>31162*</t>
  </si>
  <si>
    <t>Endoskopischer Visceralchirurgischer Eingriff der Kategorie G2</t>
  </si>
  <si>
    <t>31163*</t>
  </si>
  <si>
    <t>Endoskopischer Visceralchirurgischer Eingriff der Kategorie G3</t>
  </si>
  <si>
    <t>31164*</t>
  </si>
  <si>
    <t>Endoskopischer Visceralchirurgischer Eingriff der Kategorie G4</t>
  </si>
  <si>
    <t>31165*</t>
  </si>
  <si>
    <t>Endoskopischer Visceralchirurgischer Eingriff der Kategorie G5</t>
  </si>
  <si>
    <t>31166*</t>
  </si>
  <si>
    <t>Endoskopischer Visceralchirurgischer Eingriff der Kategorie G6</t>
  </si>
  <si>
    <t>31167*</t>
  </si>
  <si>
    <t>Endoskopischer Visceralchirurgischer Eingriff der Kategorie G7</t>
  </si>
  <si>
    <t>31168*</t>
  </si>
  <si>
    <t>Zuschlag zu den Gebührenordnungspositionen 31161 bis 31167</t>
  </si>
  <si>
    <t>31171*</t>
  </si>
  <si>
    <t>Proktologischer Eingriff der Kategorie H1</t>
  </si>
  <si>
    <t>31172*</t>
  </si>
  <si>
    <t>Proktologischer Eingriff der Kategorie H2</t>
  </si>
  <si>
    <t>31173*</t>
  </si>
  <si>
    <t>Proktologischer Eingriff der Kategorie H3</t>
  </si>
  <si>
    <t>31174*</t>
  </si>
  <si>
    <t>Proktologischer Eingriff der Kategorie H4</t>
  </si>
  <si>
    <t>31175*</t>
  </si>
  <si>
    <t>Proktologischer Eingriff der Kategorie H5</t>
  </si>
  <si>
    <t>31176*</t>
  </si>
  <si>
    <t>Proktologischer Eingriff der Kategorie H6</t>
  </si>
  <si>
    <t>31177*</t>
  </si>
  <si>
    <t>Proktologischer Eingriff der Kategorie H7</t>
  </si>
  <si>
    <t>31178*</t>
  </si>
  <si>
    <t>Zuschlag zu den Gebührenordnungspositionen 31171 bis 31177</t>
  </si>
  <si>
    <t>31181*</t>
  </si>
  <si>
    <t>Kardiochirurgischer Eingriff der Kategorie I1</t>
  </si>
  <si>
    <t>31182*</t>
  </si>
  <si>
    <t>Kardiochirurgischer Eingriff der Kategorie I2</t>
  </si>
  <si>
    <t>31183*</t>
  </si>
  <si>
    <t>Kardiochirurgischer Eingriff der Kategorie I3</t>
  </si>
  <si>
    <t>31184*</t>
  </si>
  <si>
    <t>Kardiochirurgischer Eingriff der Kategorie I4</t>
  </si>
  <si>
    <t>31185*</t>
  </si>
  <si>
    <t>Kardiochirurgischer Eingriff der Kategorie I5</t>
  </si>
  <si>
    <t>31186*</t>
  </si>
  <si>
    <t>Kardiochirurgischer Eingriff der Kategorie I6</t>
  </si>
  <si>
    <t>31187*</t>
  </si>
  <si>
    <t>Kardiochirurgischer Eingriff der Kategorie I7</t>
  </si>
  <si>
    <t>31188*</t>
  </si>
  <si>
    <t>Zuschlag zu den Gebührenordnungspositionen 31181 bis 31187</t>
  </si>
  <si>
    <t>31191*</t>
  </si>
  <si>
    <t>Thoraxchirurgischer Eingriff der Kategorie J1</t>
  </si>
  <si>
    <t>31192*</t>
  </si>
  <si>
    <t>Thoraxchirurgischer Eingriff der Kategorie J2</t>
  </si>
  <si>
    <t>31193*</t>
  </si>
  <si>
    <t>Thoraxchirurgischer Eingriff der Kategorie J3</t>
  </si>
  <si>
    <t>31194*</t>
  </si>
  <si>
    <t>Thoraxchirurgischer Eingriff der Kategorie J4</t>
  </si>
  <si>
    <t>31195*</t>
  </si>
  <si>
    <t>Thoraxchirurgischer Eingriff der Kategorie J5</t>
  </si>
  <si>
    <t>31196*</t>
  </si>
  <si>
    <t>Thoraxchirurgischer Eingriff der Kategorie J6</t>
  </si>
  <si>
    <t>31197*</t>
  </si>
  <si>
    <t>Thoraxchirurgischer Eingriff der Kategorie J7</t>
  </si>
  <si>
    <t>31198*</t>
  </si>
  <si>
    <t>Zuschlag zu den Gebührenordnungspositionen 31191 bis 31197</t>
  </si>
  <si>
    <t>31201*</t>
  </si>
  <si>
    <t>Eingriff am Gefäßsystem der Kategorie K1</t>
  </si>
  <si>
    <t>31202*</t>
  </si>
  <si>
    <t>Eingriff am Gefäßsystem der Kategorie K2</t>
  </si>
  <si>
    <t>31203*</t>
  </si>
  <si>
    <t>Eingriff am Gefäßsystem der Kategorie K3</t>
  </si>
  <si>
    <t>31204*</t>
  </si>
  <si>
    <t>Eingriff am Gefäßsystem der Kategorie K4</t>
  </si>
  <si>
    <t>31205*</t>
  </si>
  <si>
    <t>Eingriff am Gefäßsystem der Kategorie K5</t>
  </si>
  <si>
    <t>31206*</t>
  </si>
  <si>
    <t>Eingriff am Gefäßsystem der Kategorie K6</t>
  </si>
  <si>
    <t>31207*</t>
  </si>
  <si>
    <t>Eingriff am Gefäßsystem der Kategorie K7</t>
  </si>
  <si>
    <t>31208*</t>
  </si>
  <si>
    <t>Zuschlag zu den Gebührenordnungspositionen 31201 bis 31207</t>
  </si>
  <si>
    <t>31211*</t>
  </si>
  <si>
    <t>Eingriff der Kategorie L1</t>
  </si>
  <si>
    <t>31212*</t>
  </si>
  <si>
    <t>Eingriff der Kategorie L2</t>
  </si>
  <si>
    <t>31213*</t>
  </si>
  <si>
    <t>Eingriff der Kategorie L3</t>
  </si>
  <si>
    <t>31214*</t>
  </si>
  <si>
    <t>Eingriff der Kategorie L4</t>
  </si>
  <si>
    <t>31215*</t>
  </si>
  <si>
    <t>Eingriff der Kategorie L5</t>
  </si>
  <si>
    <t>31216*</t>
  </si>
  <si>
    <t>Eingriff der Kategorie L6</t>
  </si>
  <si>
    <t>31217*</t>
  </si>
  <si>
    <t>Eingriff der Kategorie L7</t>
  </si>
  <si>
    <t>31218*</t>
  </si>
  <si>
    <t>Zuschlag zu den Gebührenordnungsposition 31211
bis 31217</t>
  </si>
  <si>
    <t>31221*</t>
  </si>
  <si>
    <t>Eingriff der MKG-Chirurgie der Kategorie M1</t>
  </si>
  <si>
    <t>31222*</t>
  </si>
  <si>
    <t>Eingriff der MKG-Chirurgie der Kategorie M2</t>
  </si>
  <si>
    <t>31223*</t>
  </si>
  <si>
    <t>Eingriff der MKG-Chirurgie der Kategorie M3</t>
  </si>
  <si>
    <t>31224*</t>
  </si>
  <si>
    <t>Eingriff der MKG-Chirurgie der Kategorie M4</t>
  </si>
  <si>
    <t>31225*</t>
  </si>
  <si>
    <t>Eingriff der MKG-Chirurgie der Kategorie M5</t>
  </si>
  <si>
    <t>31226*</t>
  </si>
  <si>
    <t>Eingriff der MKG-Chirurgie der Kategorie M6</t>
  </si>
  <si>
    <t>31227*</t>
  </si>
  <si>
    <t>Eingriff der MKG-Chirurgie der Kategorie M7</t>
  </si>
  <si>
    <t>31228*</t>
  </si>
  <si>
    <t>Zuschlag zu den Gebührenordnungspositionen 31221 bis 31227</t>
  </si>
  <si>
    <t>31231*</t>
  </si>
  <si>
    <t>Eingriff der HNO-Chirurgie der Kategorie N1</t>
  </si>
  <si>
    <t>31232*</t>
  </si>
  <si>
    <t>Eingriff der HNO-Chirurgie der Kategorie N2</t>
  </si>
  <si>
    <t>31233*</t>
  </si>
  <si>
    <t>Eingriff der HNO-Chirurgie der Kategorie N3</t>
  </si>
  <si>
    <t>31234*</t>
  </si>
  <si>
    <t>Eingriff der HNO-Chirurgie der Kategorie N4</t>
  </si>
  <si>
    <t>31235*</t>
  </si>
  <si>
    <t>Eingriff der HNO-Chirurgie der Kategorie N5</t>
  </si>
  <si>
    <t>31236*</t>
  </si>
  <si>
    <t>Eingriff der HNO-Chirurgie der Kategorie N6</t>
  </si>
  <si>
    <t>31237*</t>
  </si>
  <si>
    <t>Eingriff der HNO-Chirurgie der Kategorie N7</t>
  </si>
  <si>
    <t>31238*</t>
  </si>
  <si>
    <t>Zuschlag zu den Gebührenordnungspositionen 31231 bis 31237</t>
  </si>
  <si>
    <t>31241*</t>
  </si>
  <si>
    <t>Peripherer neurochirurgischer Eingriff der Kategorie O1</t>
  </si>
  <si>
    <t>31242*</t>
  </si>
  <si>
    <t>Peripherer neurochirurgischer Eingriff der Kategorie O2</t>
  </si>
  <si>
    <t>31243*</t>
  </si>
  <si>
    <t>Peripherer neurochirurgischer Eingriff der Kategorie O3</t>
  </si>
  <si>
    <t>31244*</t>
  </si>
  <si>
    <t>Peripherer neurochirurgischer Eingriff der Kategorie O4</t>
  </si>
  <si>
    <t>31245*</t>
  </si>
  <si>
    <t>Peripherer neurochirurgischer Eingriff der Kategorie O5</t>
  </si>
  <si>
    <t>31246*</t>
  </si>
  <si>
    <t>Peripherer neurochirurgischer Eingriff der Kategorie O6</t>
  </si>
  <si>
    <t>31247*</t>
  </si>
  <si>
    <t>Peripherer neurochirurgischer Eingriff der Kategorie O7</t>
  </si>
  <si>
    <t>31248*</t>
  </si>
  <si>
    <t>Zuschlag zu den Gebührenordnungspositionen 31241 bis 31247</t>
  </si>
  <si>
    <t>31251*</t>
  </si>
  <si>
    <t>Zentraler neurochirurgischer Eingriff der Kategorie P1</t>
  </si>
  <si>
    <t>31252*</t>
  </si>
  <si>
    <t>Zentraler neurochirurgischer Eingriff der Kategorie P2</t>
  </si>
  <si>
    <t>31253*</t>
  </si>
  <si>
    <t>Zentraler neurochirurgischer Eingriff der Kategorie P3</t>
  </si>
  <si>
    <t>31254*</t>
  </si>
  <si>
    <t>Zentraler neurochirurgischer Eingriff der Kategorie P4</t>
  </si>
  <si>
    <t>31255*</t>
  </si>
  <si>
    <t>Zentraler neurochirurgischer Eingriff der Kategorie P5</t>
  </si>
  <si>
    <t>31256*</t>
  </si>
  <si>
    <t>Zentraler neurochirurgischer Eingriff der Kategorie P6</t>
  </si>
  <si>
    <t>31257*</t>
  </si>
  <si>
    <t>Zentraler neurochirurgischer Eingriff der Kategorie P7</t>
  </si>
  <si>
    <t>31258*</t>
  </si>
  <si>
    <t>Zuschlag zu den Gebührenordnungspositionen 31251 bis 31257</t>
  </si>
  <si>
    <t>31261*</t>
  </si>
  <si>
    <t>Stereotaktischer neurochirurgischer Eingriff der Kategorie PP1</t>
  </si>
  <si>
    <t>31262*</t>
  </si>
  <si>
    <t>Stereotaktischer neurochirurgischer Eingriff der Kategorie PP2</t>
  </si>
  <si>
    <t>31263*</t>
  </si>
  <si>
    <t>Stereotaktischer neurochirurgischer Eingriff der Kategorie PP3</t>
  </si>
  <si>
    <t>31264*</t>
  </si>
  <si>
    <t>Stereotaktischer neurochirurgischer Eingriff der Kategorie PP4</t>
  </si>
  <si>
    <t>31265*</t>
  </si>
  <si>
    <t>Stereotaktischer neurochirurgischer Eingriff der Kategorie PP5</t>
  </si>
  <si>
    <t>31266*</t>
  </si>
  <si>
    <t>Stereotaktischer neurochirurgischer Eingriff der Kategorie PP6</t>
  </si>
  <si>
    <t>31267*</t>
  </si>
  <si>
    <t>Stereotaktischer neurochirurgischer Eingriff der Kategorie PP7</t>
  </si>
  <si>
    <t>31268*</t>
  </si>
  <si>
    <t>Zuschlag zu den Gebührenordnungspositionen 31261 bis 31267</t>
  </si>
  <si>
    <t>31271*</t>
  </si>
  <si>
    <t>Urologischer Eingriff der Kategorie Q1</t>
  </si>
  <si>
    <t>31272*</t>
  </si>
  <si>
    <t>Urologischer Eingriff der Kategorie Q2</t>
  </si>
  <si>
    <t>31273*</t>
  </si>
  <si>
    <t>Urologischer Eingriff der Kategorie Q3</t>
  </si>
  <si>
    <t>31274*</t>
  </si>
  <si>
    <t>Urologischer Eingriff der Kategorie Q4</t>
  </si>
  <si>
    <t>31275*</t>
  </si>
  <si>
    <t>Urologischer Eingriff der Kategorie Q5</t>
  </si>
  <si>
    <t>31276*</t>
  </si>
  <si>
    <t>Urologischer Eingriff der Kategorie Q6</t>
  </si>
  <si>
    <t>31277*</t>
  </si>
  <si>
    <t>Urologischer Eingriff der Kategorie Q7</t>
  </si>
  <si>
    <t>31278*</t>
  </si>
  <si>
    <t>Zuschlag zu den Gebührenordnungspositionen 31271 bis 31277</t>
  </si>
  <si>
    <t>31281*</t>
  </si>
  <si>
    <t>Endoskopischer urologischer Eingriff der Kategorie R1</t>
  </si>
  <si>
    <t>31282*</t>
  </si>
  <si>
    <t>Endoskopischer urologischer Eingriff der Kategorie R2</t>
  </si>
  <si>
    <t>31283*</t>
  </si>
  <si>
    <t>Endoskopischer urologischer Eingriff der Kategorie R3</t>
  </si>
  <si>
    <t>31284*</t>
  </si>
  <si>
    <t>Endoskopischer urologischer Eingriff der Kategorie R4</t>
  </si>
  <si>
    <t>31285*</t>
  </si>
  <si>
    <t>Endoskopischer urologischer Eingriff der Kategorie R5</t>
  </si>
  <si>
    <t>31286*</t>
  </si>
  <si>
    <t>Endoskopischer urologischer Eingriff der Kategorie R6</t>
  </si>
  <si>
    <t>31287*</t>
  </si>
  <si>
    <t>Endoskopischer urologischer Eingriff der Kategorie R7</t>
  </si>
  <si>
    <t>31288*</t>
  </si>
  <si>
    <t>Zuschlag zu den Gebührenordnungspositionen 31281 bis 31287</t>
  </si>
  <si>
    <t>31291*</t>
  </si>
  <si>
    <t>Urologischer Eingriff mit Bildwandler der Kategorie RR1</t>
  </si>
  <si>
    <t>31292*</t>
  </si>
  <si>
    <t>Urologischer Eingriff mit Bildwandler der Kategorie RR2</t>
  </si>
  <si>
    <t>31293*</t>
  </si>
  <si>
    <t>Urologischer Eingriff mit Bildwandler der Kategorie RR3</t>
  </si>
  <si>
    <t>31294*</t>
  </si>
  <si>
    <t>Urologischer Eingriff mit Bildwandler der Kategorie RR4</t>
  </si>
  <si>
    <t>31295*</t>
  </si>
  <si>
    <t>Urologischer Eingriff mit Bildwandler der Kategorie RR5</t>
  </si>
  <si>
    <t>31296*</t>
  </si>
  <si>
    <t>Urologischer Eingriff mit Bildwandler der Kategorie RR6</t>
  </si>
  <si>
    <t>31297*</t>
  </si>
  <si>
    <t>Urologischer Eingriff mit Bildwandler der Kategorie RR7</t>
  </si>
  <si>
    <t>31298*</t>
  </si>
  <si>
    <t>Zuschlag zu den Gebührenordnungspositionen 31291 bis 31297</t>
  </si>
  <si>
    <t>31301*</t>
  </si>
  <si>
    <t>Gynäkologischer Eingriff der Kategorie S1</t>
  </si>
  <si>
    <t>31302*</t>
  </si>
  <si>
    <t>Gynäkologischer Eingriff der Kategorie S2</t>
  </si>
  <si>
    <t>31303*</t>
  </si>
  <si>
    <t>Gynäkologischer Eingriff der Kategorie S3</t>
  </si>
  <si>
    <t>31304*</t>
  </si>
  <si>
    <t>Gynäkologischer Eingriff der Kategorie S4</t>
  </si>
  <si>
    <t>31305*</t>
  </si>
  <si>
    <t>Gynäkologischer Eingriff der Kategorie S5</t>
  </si>
  <si>
    <t>31306*</t>
  </si>
  <si>
    <t>Gynäkologischer Eingriff der Kategorie S6</t>
  </si>
  <si>
    <t>31307*</t>
  </si>
  <si>
    <t>Gynäkologischer Eingriff der Kategorie S7</t>
  </si>
  <si>
    <t>31308*</t>
  </si>
  <si>
    <t>Zuschlag zu den Gebührenordnungsposition 31301
bis 31307</t>
  </si>
  <si>
    <t>31311*</t>
  </si>
  <si>
    <t>Endoskopischer gynäkologischer Eingriff der Kategorie T1</t>
  </si>
  <si>
    <t>31312*</t>
  </si>
  <si>
    <t>Endoskopischer gynäkologischer Eingriff der Kategorie T2</t>
  </si>
  <si>
    <t>31313*</t>
  </si>
  <si>
    <t>Endoskopischer gynäkologischer Eingriff der Kategorie T3</t>
  </si>
  <si>
    <t>31314*</t>
  </si>
  <si>
    <t>Endoskopischer gynäkologischer Eingriff der Kategorie T4</t>
  </si>
  <si>
    <t>31315*</t>
  </si>
  <si>
    <t>Endoskopischer gynäkologischer Eingriff der Kategorie T5</t>
  </si>
  <si>
    <t>31316*</t>
  </si>
  <si>
    <t>Endoskopischer gynäkologischer Eingriff der Kategorie T6</t>
  </si>
  <si>
    <t>31317*</t>
  </si>
  <si>
    <t>Endoskopischer gynäkologischer Eingriff der Kategorie T7</t>
  </si>
  <si>
    <t>31318*</t>
  </si>
  <si>
    <t>Zuschlag zu den Gebührenordnungspositionen 31311 bis 31317</t>
  </si>
  <si>
    <t>31319*</t>
  </si>
  <si>
    <t>Hochfrequenzablation der Kategorie TT2</t>
  </si>
  <si>
    <t>31321*</t>
  </si>
  <si>
    <t>Extraocularer Eingriff der Kategorie U1</t>
  </si>
  <si>
    <t>31322*</t>
  </si>
  <si>
    <t>Extraocularer Eingriff der Kategorie U2</t>
  </si>
  <si>
    <t>31323*</t>
  </si>
  <si>
    <t>Extraocularer Eingriff der Kategorie U3</t>
  </si>
  <si>
    <t>31324*</t>
  </si>
  <si>
    <t>Extraocularer Eingriff der Kategorie U4</t>
  </si>
  <si>
    <t>31325*</t>
  </si>
  <si>
    <t>Extraocularer Eingriff der Kategorie U5</t>
  </si>
  <si>
    <t>31326*</t>
  </si>
  <si>
    <t>Extraocularer Eingriff der Kategorie U6</t>
  </si>
  <si>
    <t>31327*</t>
  </si>
  <si>
    <t>Extraocularer Eingriff der Kategorie U7</t>
  </si>
  <si>
    <t>31328*</t>
  </si>
  <si>
    <t>Zuschlag zu den Gebührenordnungspositionen 31321 bis 31327</t>
  </si>
  <si>
    <t>31331*</t>
  </si>
  <si>
    <t>Intraocularer Eingriff der Kategorie V1</t>
  </si>
  <si>
    <t>31332*</t>
  </si>
  <si>
    <t>Intraocularer Eingriff der Kategorie V2</t>
  </si>
  <si>
    <t>31333*</t>
  </si>
  <si>
    <t>Intraocularer Eingriff der Kategorie V3</t>
  </si>
  <si>
    <t>31334*</t>
  </si>
  <si>
    <t>Intraocularer Eingriff der Kategorie V4</t>
  </si>
  <si>
    <t>31335*</t>
  </si>
  <si>
    <t>Intraocularer Eingriff der Kategorie V5</t>
  </si>
  <si>
    <t>31336*</t>
  </si>
  <si>
    <t>Intraocularer Eingriff der Kategorie V6</t>
  </si>
  <si>
    <t>31337*</t>
  </si>
  <si>
    <t>Intraocularer Eingriff der Kategorie V7</t>
  </si>
  <si>
    <t>31338*</t>
  </si>
  <si>
    <t>Zuschlag zu den Gebührenordnungspositionen 31331 bis 31337</t>
  </si>
  <si>
    <t>31341*</t>
  </si>
  <si>
    <t>Laserchirurgischer Eingriff der Kategorie W1</t>
  </si>
  <si>
    <t>31342*</t>
  </si>
  <si>
    <t>Laserchirurgischer Eingriff der Kategorie W2</t>
  </si>
  <si>
    <t>31343*</t>
  </si>
  <si>
    <t>Laserchirurgischer Eingriff der Kategorie W3</t>
  </si>
  <si>
    <t>31344*</t>
  </si>
  <si>
    <t>Laserchirurgischer Eingriff der Kategorie W4</t>
  </si>
  <si>
    <t>31345*</t>
  </si>
  <si>
    <t>Laserchirurgischer Eingriff der Kategorie W5</t>
  </si>
  <si>
    <t>31346*</t>
  </si>
  <si>
    <t>Laserchirurgischer Eingriff der Kategorie W6</t>
  </si>
  <si>
    <t>31347*</t>
  </si>
  <si>
    <t>Laserchirurgischer Eingriff der Kategorie W7</t>
  </si>
  <si>
    <t>31348*</t>
  </si>
  <si>
    <t>Zuschlag zu den Gebührenordnungspositionen 31341 bis 31347</t>
  </si>
  <si>
    <t>31350*</t>
  </si>
  <si>
    <t>Intraocularer Eingriff der Kategorie X1</t>
  </si>
  <si>
    <t>31351*</t>
  </si>
  <si>
    <t>Intraocularer Eingriff der Kategorie X2</t>
  </si>
  <si>
    <t>31362*</t>
  </si>
  <si>
    <t>Eingriff der Kategorie Y2: Phototherapeutische Keratektomie (PTK)</t>
  </si>
  <si>
    <t>31364*</t>
  </si>
  <si>
    <t>Eingriff der Kategorie YY4: Hornhautvernetzung mit Riboflavin</t>
  </si>
  <si>
    <t>31371*</t>
  </si>
  <si>
    <t>Intraocularer Eingriff der Kategorie Z1 am rechten Auge</t>
  </si>
  <si>
    <t>31372*</t>
  </si>
  <si>
    <t>Intraocularer Eingriff der Kategorie Z1 am linken Auge</t>
  </si>
  <si>
    <t>31373*</t>
  </si>
  <si>
    <t>Intraocularer Eingriff der Kategorie Z9 an beiden Augen</t>
  </si>
  <si>
    <t>31401*</t>
  </si>
  <si>
    <t>Zuschlag für die Anlage eines Systems zur Vakuumversiegelung</t>
  </si>
  <si>
    <t>31451*</t>
  </si>
  <si>
    <t>Zuschlag I</t>
  </si>
  <si>
    <t>31452*</t>
  </si>
  <si>
    <t>Zuschlag II</t>
  </si>
  <si>
    <t>31453*</t>
  </si>
  <si>
    <t>Zuschlag III</t>
  </si>
  <si>
    <t>31454*</t>
  </si>
  <si>
    <t>Zuschlag IV</t>
  </si>
  <si>
    <t>31455*</t>
  </si>
  <si>
    <t>Zuschlag V</t>
  </si>
  <si>
    <t>31456*</t>
  </si>
  <si>
    <t>Zuschlag VI</t>
  </si>
  <si>
    <t>31457*</t>
  </si>
  <si>
    <t>Zuschlag VII</t>
  </si>
  <si>
    <t>31501*</t>
  </si>
  <si>
    <t>Postoperative Überwachung 1</t>
  </si>
  <si>
    <t>31502*</t>
  </si>
  <si>
    <t>Postoperative Überwachung 2</t>
  </si>
  <si>
    <t>31503*</t>
  </si>
  <si>
    <t>Postoperative Überwachung 3</t>
  </si>
  <si>
    <t>31504*</t>
  </si>
  <si>
    <t>Postoperative Überwachung 4</t>
  </si>
  <si>
    <t>31505*</t>
  </si>
  <si>
    <t>Postoperative Überwachung 5</t>
  </si>
  <si>
    <t>31506*</t>
  </si>
  <si>
    <t>Postoperative Überwachung 6</t>
  </si>
  <si>
    <t>31507*</t>
  </si>
  <si>
    <t>Postoperative Überwachung 7</t>
  </si>
  <si>
    <t>31530*</t>
  </si>
  <si>
    <t>Zuschlag zu den Gebührenordnungspositionen 31501 bis 31507 bei sich anschließender Nachbeobachtung</t>
  </si>
  <si>
    <t>31540*</t>
  </si>
  <si>
    <t>Zuschlag zur Gebührenordnungsposition 31530 für die Überprüfung und/oder Unterhaltung eines zur Analgesie angelegten Plexus-, Peridural- oder Spinalkatheters</t>
  </si>
  <si>
    <t>Postoperative Behandlung durch den Hausarzt</t>
  </si>
  <si>
    <t>Postoperative Behandlung I/1a</t>
  </si>
  <si>
    <t>31602*</t>
  </si>
  <si>
    <t>Postoperative Behandlung I/1b</t>
  </si>
  <si>
    <t>Postoperative Behandlung Chirurgie I/2a</t>
  </si>
  <si>
    <t>31609*</t>
  </si>
  <si>
    <t>Postoperative Behandlung Chirurgie I/2b</t>
  </si>
  <si>
    <t>Postoperative Behandlung Chirurgie I/3a</t>
  </si>
  <si>
    <t>31611*</t>
  </si>
  <si>
    <t>Postoperative Behandlung Chirurgie I/3b</t>
  </si>
  <si>
    <t>Postoperative Behandlung Chirurgie I/4a</t>
  </si>
  <si>
    <t>31613*</t>
  </si>
  <si>
    <t>Postoperative Behandlung Chirurgie I/4b</t>
  </si>
  <si>
    <t>Postoperative Behandlung Chirurgie II/1a</t>
  </si>
  <si>
    <t>31615*</t>
  </si>
  <si>
    <t>Postoperative Behandlung Chirurgie II/1b</t>
  </si>
  <si>
    <t>Postoperative Behandlung Chirurgie II/2a</t>
  </si>
  <si>
    <t>31617*</t>
  </si>
  <si>
    <t>Postoperative Behandlung Chirurgie II/2b</t>
  </si>
  <si>
    <t>Postoperative Behandlung Chirurgie II/3a</t>
  </si>
  <si>
    <t>31619*</t>
  </si>
  <si>
    <t>Postoperative Behandlung Chirurgie II/3b</t>
  </si>
  <si>
    <t>Postoperative Behandlung Chirurgie II/4a</t>
  </si>
  <si>
    <t>31621*</t>
  </si>
  <si>
    <t>Postoperative Behandlung Chirurgie II/4b</t>
  </si>
  <si>
    <t>Postoperative Behandlung Chirurgie III/1a</t>
  </si>
  <si>
    <t>31623*</t>
  </si>
  <si>
    <t>Postoperative Behandlung Chirurgie III/1b</t>
  </si>
  <si>
    <t>Postoperative Behandlung Chirurgie III/2a</t>
  </si>
  <si>
    <t>31625*</t>
  </si>
  <si>
    <t>Postoperative Behandlung Chirurgie III/2b</t>
  </si>
  <si>
    <t>Postoperative Behandlung Chirurgie III/3a</t>
  </si>
  <si>
    <t>31627*</t>
  </si>
  <si>
    <t>Postoperative Behandlung Chirurgie III/3b</t>
  </si>
  <si>
    <t>Postoperative Behandlung Chirurgie III/4a</t>
  </si>
  <si>
    <t>31629*</t>
  </si>
  <si>
    <t>Postoperative Behandlung Chirurgie III/4b</t>
  </si>
  <si>
    <t>Postoperative Behandlung Chirurgie IV/1a</t>
  </si>
  <si>
    <t>31631*</t>
  </si>
  <si>
    <t>Postoperative Behandlung Chirurgie IV/1b</t>
  </si>
  <si>
    <t>Postoperative Behandlung Chirurgie IV/2a</t>
  </si>
  <si>
    <t>31633*</t>
  </si>
  <si>
    <t>Postoperative Behandlung Chirurgie IV/2b</t>
  </si>
  <si>
    <t>Postoperative Behandlung Chirurgie IV/3a</t>
  </si>
  <si>
    <t>31635*</t>
  </si>
  <si>
    <t>Postoperative Behandlung Chirurgie IV/3b</t>
  </si>
  <si>
    <t>Postoperative Behandlung Chirurgie IV/4a</t>
  </si>
  <si>
    <t>31637*</t>
  </si>
  <si>
    <t>Postoperative Behandlung Chirurgie IV/4b</t>
  </si>
  <si>
    <t>Postoperative Behandlung Mund- Kiefer-Gesichtschirurgie V/1a</t>
  </si>
  <si>
    <t>31644*</t>
  </si>
  <si>
    <t>Postoperative Behandlung Mund- Kiefer-Gesichtschirurgie V/1b</t>
  </si>
  <si>
    <t>Postoperative Behandlung Mund- Kiefer-Gesichtschirurgie V/2a</t>
  </si>
  <si>
    <t>31646*</t>
  </si>
  <si>
    <t>Postoperative Behandlung Mund- Kiefer-Gesichtschirurgie V/2b</t>
  </si>
  <si>
    <t>Postoperative Behandlung Mund- Kiefer-Gesichtschirurgie V/3a</t>
  </si>
  <si>
    <t>31648*</t>
  </si>
  <si>
    <t>Postoperative Behandlung Mund- Kiefer-Gesichtschirurgie V/3b</t>
  </si>
  <si>
    <t>Postoperative Behandlung Mund- Kiefer-Gesichtschirurgie V/4a</t>
  </si>
  <si>
    <t>31650*</t>
  </si>
  <si>
    <t>Postoperative Behandlung Mund- Kiefer-Gesichtschirurgie V/4b</t>
  </si>
  <si>
    <t>Postoperative Behandlung Hals- Nasen-Ohren VI/1a</t>
  </si>
  <si>
    <t>31657*</t>
  </si>
  <si>
    <t>Postoperative Behandlung Hals- Nasen-Ohren VI/1b</t>
  </si>
  <si>
    <t>Postoperative Behandlung Hals- Nasen-Ohren VI/2a</t>
  </si>
  <si>
    <t>31659*</t>
  </si>
  <si>
    <t>Postoperative Behandlung Hals- Nasen-Ohren VI/2b</t>
  </si>
  <si>
    <t>Postoperative Behandlung Hals- Nasen-Ohren VI/3a</t>
  </si>
  <si>
    <t>31661*</t>
  </si>
  <si>
    <t>Postoperative Behandlung Hals- Nasen-Ohren VI/3b</t>
  </si>
  <si>
    <t>Postoperative Behandlung Hals- Nasen-Ohren VI/4a</t>
  </si>
  <si>
    <t>31663*</t>
  </si>
  <si>
    <t>Postoperative Behandlung Hals- Nasen-Ohren VI/4b</t>
  </si>
  <si>
    <t>Postoperative Behandlung zentrale Neurochirurgie VII/1a</t>
  </si>
  <si>
    <t>31670*</t>
  </si>
  <si>
    <t>Postoperative Behandlung zentrale Neurochirurgie VII/1b</t>
  </si>
  <si>
    <t>Postoperative Behandlung zentrale Neurochirurgie VII/2a</t>
  </si>
  <si>
    <t>31672*</t>
  </si>
  <si>
    <t>Postoperative Behandlung zentrale Neurochirurgie VII/2b</t>
  </si>
  <si>
    <t>Postoperative Behandlung zentrale Neurochirurgie VII/3a</t>
  </si>
  <si>
    <t>31674*</t>
  </si>
  <si>
    <t>Postoperative Behandlung zentrale Neurochirurgie VII/3b</t>
  </si>
  <si>
    <t>Postoperative Behandlung zentrale Neurochirurgie VII/4a</t>
  </si>
  <si>
    <t>31676*</t>
  </si>
  <si>
    <t>Postoperative Behandlung zentrale Neurochirurgie VII/4b</t>
  </si>
  <si>
    <t>Postoperative Behandlung Urologie VIII/1a</t>
  </si>
  <si>
    <t>31683*</t>
  </si>
  <si>
    <t>Postoperative Behandlung Urologie VIII/1b</t>
  </si>
  <si>
    <t>Postoperative Behandlung Urologie VIII/2a</t>
  </si>
  <si>
    <t>31685*</t>
  </si>
  <si>
    <t>Postoperative Behandlung Urologie VIII/2b</t>
  </si>
  <si>
    <t>Postoperative Behandlung Urologie VIII/3a</t>
  </si>
  <si>
    <t>31687*</t>
  </si>
  <si>
    <t>Postoperative Behandlung Urologie VIII/3b</t>
  </si>
  <si>
    <t>Postoperative Behandlung Urologie VIII/4a</t>
  </si>
  <si>
    <t>31689*</t>
  </si>
  <si>
    <t>Postoperative Behandlung Urologie VIII/4b</t>
  </si>
  <si>
    <t>Postoperative Behandlung Gynäkologie IX/1a</t>
  </si>
  <si>
    <t>31696*</t>
  </si>
  <si>
    <t>Postoperative Behandlung Gynäkologie IX/1b</t>
  </si>
  <si>
    <t>Postoperative Behandlung Gynäkologie IX/2a</t>
  </si>
  <si>
    <t>31698*</t>
  </si>
  <si>
    <t>Postoperative Behandlung Gynäkologie IX/2b</t>
  </si>
  <si>
    <t>Postoperative Behandlung Gynäkologie IX/3a</t>
  </si>
  <si>
    <t>31700*</t>
  </si>
  <si>
    <t>Postoperative Behandlung Gynäkologie IX/3b</t>
  </si>
  <si>
    <t>Postoperative Behandlung Gynäkologie IX/4a</t>
  </si>
  <si>
    <t>31702*</t>
  </si>
  <si>
    <t>Postoperative Behandlung Gynäkologie IX/4b</t>
  </si>
  <si>
    <t>Postoperative Behandlung Augenheilkunde X/1a</t>
  </si>
  <si>
    <t>31709*</t>
  </si>
  <si>
    <t>Postoperative Behandlung Augenheilkunde X/1b</t>
  </si>
  <si>
    <t>Postoperative Behandlung Augenheilkunde X/2a</t>
  </si>
  <si>
    <t>31711*</t>
  </si>
  <si>
    <t>Postoperative Behandlung Augenheilkunde X/2b</t>
  </si>
  <si>
    <t>Postoperative Behandlung Augenheilkunde X/3a</t>
  </si>
  <si>
    <t>31713*</t>
  </si>
  <si>
    <t>Postoperative Behandlung Augenheilkunde X/3b</t>
  </si>
  <si>
    <t>Postoperative Behandlung Augenheilkunde X/4a</t>
  </si>
  <si>
    <t>31715*</t>
  </si>
  <si>
    <t>Postoperative Behandlung Augenheilkunde X/4b</t>
  </si>
  <si>
    <t>Postoperative Behandlung Augenheilkunde XI/1a</t>
  </si>
  <si>
    <t>31717*</t>
  </si>
  <si>
    <t>Postoperative Behandlung Augenheilkunde XI/1b</t>
  </si>
  <si>
    <t>Postoperative Behandlung Augenheilkunde XI/2a</t>
  </si>
  <si>
    <t>31719*</t>
  </si>
  <si>
    <t>Postoperative Behandlung Augenheilkunde XI/2b</t>
  </si>
  <si>
    <t>Postoperative Behandlung Augenheilkunde XI/3a</t>
  </si>
  <si>
    <t>31721*</t>
  </si>
  <si>
    <t>Postoperative Behandlung Augenheilkunde XI/3b</t>
  </si>
  <si>
    <t>Postoperative Behandlung Augenheilkunde XI/4a</t>
  </si>
  <si>
    <t>31723*</t>
  </si>
  <si>
    <t>Postoperative Behandlung Augenheilkunde XI/4b</t>
  </si>
  <si>
    <t>Postoperative Behandlung Augenheilkunde XII/1a</t>
  </si>
  <si>
    <t>31725*</t>
  </si>
  <si>
    <t>Postoperative Behandlung Augenheilkunde XII/1b</t>
  </si>
  <si>
    <t>Postoperative Behandlung Augenheilkunde XII/2a</t>
  </si>
  <si>
    <t>31727*</t>
  </si>
  <si>
    <t>Postoperative Behandlung Augenheilkunde XII/2b</t>
  </si>
  <si>
    <t>Postoperative Behandlung Augenheilkunde XII/3a</t>
  </si>
  <si>
    <t>31729*</t>
  </si>
  <si>
    <t>Postoperative Behandlung Augenheilkunde XII/3b</t>
  </si>
  <si>
    <t>Postoperative Behandlung Augenheilkunde XII/4a</t>
  </si>
  <si>
    <t>31731*</t>
  </si>
  <si>
    <t>Postoperative Behandlung Augenheilkunde XII/4b</t>
  </si>
  <si>
    <t>Postoperative Behandlung nach der Erbringung einer Leistung entsprechend der
Gebührenordnungsposition 31362 bei Überweisung durch den Operateur</t>
  </si>
  <si>
    <t>31735*</t>
  </si>
  <si>
    <t>Postoperative Behandlung nach der Erbringung einer Leistung entsprechend der
Gebührenordnungsposition 31362 bei Erbringung durch den Operateur</t>
  </si>
  <si>
    <t>Postoperative Behandlung nach der Erbringung einer Leistung nach der Gebührenordnungsposition 31364 bei Überweisung durch den Operateur</t>
  </si>
  <si>
    <t>31738*</t>
  </si>
  <si>
    <t>Postoperative Behandlung nach der Erbringung einer Leistung nach der Gebührenordnungsposition 31364 bei Erbringung durch den Operateur</t>
  </si>
  <si>
    <t>31800*</t>
  </si>
  <si>
    <t>Regionalanästhesie durch den Operateur</t>
  </si>
  <si>
    <t>31801*</t>
  </si>
  <si>
    <t>Retrobulbäre und/oder parabulbäre und/oder peribulbäre Anästhesie</t>
  </si>
  <si>
    <t>31802*</t>
  </si>
  <si>
    <t>Tumeszenzlokalanästhesie durch den Operateur</t>
  </si>
  <si>
    <t>31820*</t>
  </si>
  <si>
    <t>31821*</t>
  </si>
  <si>
    <t>Anästhesie oder Kurznarkose 1</t>
  </si>
  <si>
    <t>31822*</t>
  </si>
  <si>
    <t>Anästhesie oder Narkose 2</t>
  </si>
  <si>
    <t>31823*</t>
  </si>
  <si>
    <t>Anästhesie oder Narkose 3</t>
  </si>
  <si>
    <t>31824*</t>
  </si>
  <si>
    <t>Anästhesie oder Narkose 4</t>
  </si>
  <si>
    <t>31825*</t>
  </si>
  <si>
    <t>Anästhesie oder Narkose 5</t>
  </si>
  <si>
    <t>31826*</t>
  </si>
  <si>
    <t>Anästhesie oder Narkose 6</t>
  </si>
  <si>
    <t>31827*</t>
  </si>
  <si>
    <t>Anästhesie oder Narkose 7</t>
  </si>
  <si>
    <t>31828*</t>
  </si>
  <si>
    <t>Zuschlag zu den Anästhesieleistungen nach den Gebührenordnungspositionen 31821 bis 31827</t>
  </si>
  <si>
    <t>31840*</t>
  </si>
  <si>
    <t>Patientenadaptiertes Narkosemanagement I</t>
  </si>
  <si>
    <t>31841*</t>
  </si>
  <si>
    <t>Patientenadaptiertes Narkosemanagement II</t>
  </si>
  <si>
    <t>Praktische Schulung</t>
  </si>
  <si>
    <t>Fraktur-Einrichtung distal der Hand-/Fußwurzel</t>
  </si>
  <si>
    <t>Fraktur-Einrichtung Ellenbogen-/ Kniegelenk</t>
  </si>
  <si>
    <t>Fraktur-Einrichtung proximal von Knie- oder Ellenbogengelenk</t>
  </si>
  <si>
    <t>31920*</t>
  </si>
  <si>
    <t>Kontraktionsmobilisierung</t>
  </si>
  <si>
    <t>31930*</t>
  </si>
  <si>
    <t>Anlegen einer orofazialen Stütz-, Halte- oder Hilfsvorrichtung</t>
  </si>
  <si>
    <t>31932*</t>
  </si>
  <si>
    <t>Behandlung mit einer orthopädischen Hilfsvorrichtung</t>
  </si>
  <si>
    <t>Abdrücke und Modelle I</t>
  </si>
  <si>
    <t>Abdrücke und Modelle II</t>
  </si>
  <si>
    <t>Abdrücke und Modelle III</t>
  </si>
  <si>
    <t>31944*</t>
  </si>
  <si>
    <t>Abdrücke und Modelle IV</t>
  </si>
  <si>
    <t>31945*</t>
  </si>
  <si>
    <t>Abdrücke und Modelle V</t>
  </si>
  <si>
    <t>31946*</t>
  </si>
  <si>
    <t>Abdrücke und Modelle VI</t>
  </si>
  <si>
    <t>Sonographie des Auges</t>
  </si>
  <si>
    <t>Ultraschall-Biometrie des Auges</t>
  </si>
  <si>
    <t>Ultraschall-Pachymetrie der Hornhaut eines Auges</t>
  </si>
  <si>
    <t>Nasennebenhöhlen - Sonographie</t>
  </si>
  <si>
    <t>Sonographie der Gesichtsweichteile und/oder Halsweichteile und/oder Speicheldrüsen (mit Ausnahme der Schilddrüse)</t>
  </si>
  <si>
    <t>Schilddrüsen - Sonographie</t>
  </si>
  <si>
    <t>33020*</t>
  </si>
  <si>
    <t>Echokardiographie (M-Mode- und B-Mode-Verfahren)</t>
  </si>
  <si>
    <t>33021*</t>
  </si>
  <si>
    <t>Doppler-Echokardiographie (PW- / CW-Doppler)</t>
  </si>
  <si>
    <t>33022*</t>
  </si>
  <si>
    <t>Duplex-Echokardiographie (Farbduplex)</t>
  </si>
  <si>
    <t>33023*</t>
  </si>
  <si>
    <t>Zuschlag TEE</t>
  </si>
  <si>
    <t>33030*</t>
  </si>
  <si>
    <t>Echokardiographie mit physikalischer Stufenbelastung</t>
  </si>
  <si>
    <t>33031*</t>
  </si>
  <si>
    <t>Echokardiographie mit pharmakainduzierter Stufenbelastung</t>
  </si>
  <si>
    <t>Sonographie der Thoraxorgane</t>
  </si>
  <si>
    <t>Mamma - Sonographie</t>
  </si>
  <si>
    <t>Abdominelle Sonographie</t>
  </si>
  <si>
    <t>Uro-Genital-Sonographie</t>
  </si>
  <si>
    <t>Sonographie der weiblichen Genitalorgane, ggf. einschließlich Harnblase</t>
  </si>
  <si>
    <t>Zuschlag Echokardiographie/ Sonographie des Abdomens mit Kontrastmitteleinbringung</t>
  </si>
  <si>
    <t>Gelenk-Sonographie, Sonographie von Sehnen, Muskeln, Bursae</t>
  </si>
  <si>
    <t>Sonographie der Säuglingshüften</t>
  </si>
  <si>
    <t>Sonographie offene Fontanelle beim Neugeborenen, Säugling oder Kleinkind</t>
  </si>
  <si>
    <t>Fraktursonographie</t>
  </si>
  <si>
    <t>33060*</t>
  </si>
  <si>
    <t>CW-Doppler-Sonographie extrakranieller Gefäße</t>
  </si>
  <si>
    <t>33061*</t>
  </si>
  <si>
    <t>CW-Doppler-Sonographie extremitätenversorgender Gefäße</t>
  </si>
  <si>
    <t>33062*</t>
  </si>
  <si>
    <t>CW-Doppler-Sonographie der Gefäße des männlichen Genitalsystems</t>
  </si>
  <si>
    <t>33063*</t>
  </si>
  <si>
    <t>PW-Doppler-Sonographie der intrakraniellen Gefäße</t>
  </si>
  <si>
    <t>33064*</t>
  </si>
  <si>
    <t>PW-Doppler-Sonographie der Gefäße des männlichen Genitalsystems</t>
  </si>
  <si>
    <t>33070*</t>
  </si>
  <si>
    <t>Duplex-Sonographie der extrakraniellen Gefäße</t>
  </si>
  <si>
    <t>33071*</t>
  </si>
  <si>
    <t>Duplex-Sonographie der intrakraniellen Gefäße</t>
  </si>
  <si>
    <t>33072*</t>
  </si>
  <si>
    <t>Duplex-Sonographie der extremitätenver- und/oder entsorgender Gefäße</t>
  </si>
  <si>
    <t>33073*</t>
  </si>
  <si>
    <t>Duplex-Sonographie abdomineller, retroperitonealer, mediastinaler Gefäße</t>
  </si>
  <si>
    <t>33074*</t>
  </si>
  <si>
    <t>Duplex-Sonographie der Gefäße des weiblichen Genitalsystems</t>
  </si>
  <si>
    <t>33075*</t>
  </si>
  <si>
    <t>Zuschlag Farbduplex</t>
  </si>
  <si>
    <t>Sonographie von Extremitätenvenen</t>
  </si>
  <si>
    <t>Sonographie von Teilen der Haut und/oder Subkutis und/oder der subkutanen Lymphknoten</t>
  </si>
  <si>
    <t>Sonographie weiterer Organe oder Organteile</t>
  </si>
  <si>
    <t>Zuschlag Transkavitäre Untersuchung</t>
  </si>
  <si>
    <t>Zuschlag für optische Führungshilfe</t>
  </si>
  <si>
    <t>Muskel- und/oder Nervensonographie</t>
  </si>
  <si>
    <t>33105*</t>
  </si>
  <si>
    <t>Beurteilung der Leber zur Indikationsstellung einer Therapie mit Etranacogen dezaparvovec</t>
  </si>
  <si>
    <t>Übersichtsaufnahmen des Schädels</t>
  </si>
  <si>
    <t>Panoramaschichtaufnahme(n) des Ober- und/oder Unterkiefers</t>
  </si>
  <si>
    <t>Aufnahme(n) der Halsorgane und/ oder des Mundbodens</t>
  </si>
  <si>
    <t>Aufnahmen des knöchernen Thorax</t>
  </si>
  <si>
    <t>Aufnahmen von Teilen der Wirbelsäule</t>
  </si>
  <si>
    <t>Aufnahme(n) der gesamten Wirbelsäule</t>
  </si>
  <si>
    <t>34223*</t>
  </si>
  <si>
    <t>Myelographie(n)</t>
  </si>
  <si>
    <t>Aufnahme von Teilen des Skeletts oder des Kopfes</t>
  </si>
  <si>
    <t>Aufnahmen der Schulter, des Schultergürtels</t>
  </si>
  <si>
    <t>Aufnahmen der Hand, des Fußes</t>
  </si>
  <si>
    <t>Aufnahmen der Extremitäten</t>
  </si>
  <si>
    <t>Aufnahmen des Beckens, der Beckenweichteile</t>
  </si>
  <si>
    <t>34235*</t>
  </si>
  <si>
    <t>Kontrastuntersuchung eines Schulter-, Ellbogen-, Hüft- oder Kniegelenks</t>
  </si>
  <si>
    <t>34236*</t>
  </si>
  <si>
    <t>Kontrastuntersuchung eines Gelenks (nicht Schulter, Ellbogen, Hüfte, Knie)</t>
  </si>
  <si>
    <t>Röntgenteilaufnahmen des Beckens in mindestens zwei Ebenen</t>
  </si>
  <si>
    <t>Durchführung gehaltener Aufnahmen im Zusammenhang mit den Gebührenordnungspositionen 34230 bis 34233</t>
  </si>
  <si>
    <t>Übersichtsaufnahme der Brustorgane, eine Ebene</t>
  </si>
  <si>
    <t>Übersichtsaufnahme der Brustorgane, zwei Ebenen</t>
  </si>
  <si>
    <t>34242*</t>
  </si>
  <si>
    <t>Übersichtsaufnahmen und Durchleuchtung der Brustorgane</t>
  </si>
  <si>
    <t>Übersichtsaufnahme des Abdomens, eine Ebene</t>
  </si>
  <si>
    <t>Übersichtsaufnahmen des Abdomens, zwei Ebenen</t>
  </si>
  <si>
    <t>Röntgenaufnahme von Teilen des Abdomens</t>
  </si>
  <si>
    <t>34246*</t>
  </si>
  <si>
    <t>Kontrastuntersuchung der Speiseröhre</t>
  </si>
  <si>
    <t>34247*</t>
  </si>
  <si>
    <t>Doppelkontrast-Untersuchung des Magens, des Zwölffingerdarms</t>
  </si>
  <si>
    <t>34248*</t>
  </si>
  <si>
    <t>Doppelkontrast-Untersuchung des Dünndarms nach Sellink</t>
  </si>
  <si>
    <t>34250*</t>
  </si>
  <si>
    <t>Kontrastuntersuchung der Gallenblase, der Gallengänge, der Pankreasgänge</t>
  </si>
  <si>
    <t>34251*</t>
  </si>
  <si>
    <t>Röntgenkontrastuntersuchung des Dickdarms</t>
  </si>
  <si>
    <t>34252*</t>
  </si>
  <si>
    <t>Röntgenkontrastuntersuchung des Dickdarms beim Neugeborenen, Säugling, Kleinkind oder Kind bis zum vollendeten 12. Lebensjahr</t>
  </si>
  <si>
    <t>34256*</t>
  </si>
  <si>
    <t>Urethrozystographie oder Refluxzystogramm</t>
  </si>
  <si>
    <t>34257*</t>
  </si>
  <si>
    <t>Retrograde Pyelographie</t>
  </si>
  <si>
    <t>34260*</t>
  </si>
  <si>
    <t>Kontrastuntersuchung von Gangsystemen, Höhlen oder Fisteln</t>
  </si>
  <si>
    <t>Mammographie</t>
  </si>
  <si>
    <t>Zuschlag zu der Gebührenordnungsposition 34270</t>
  </si>
  <si>
    <t>Mamma-Teilaufnahme (Vergrößerungstechnik)</t>
  </si>
  <si>
    <t>Röntgenuntersuchung eines Mammapräparates</t>
  </si>
  <si>
    <t>34274*</t>
  </si>
  <si>
    <t>Vakuumbiopsie(n) der Mamma im Zusammenhang mit GOP 34270</t>
  </si>
  <si>
    <t>Durchführung einer Mammographie in einer Ebene</t>
  </si>
  <si>
    <t>Durchleuchtung(en)</t>
  </si>
  <si>
    <t>Durchleuchtung bei Fraktur, Luxation, Fremdkörper</t>
  </si>
  <si>
    <t>Schichtaufnahmen</t>
  </si>
  <si>
    <t>34283*</t>
  </si>
  <si>
    <t>Serienangiographie</t>
  </si>
  <si>
    <t>34284*</t>
  </si>
  <si>
    <t>Zuschlag Selektive Darstellung hirnversorgender Gefäße</t>
  </si>
  <si>
    <t>34285*</t>
  </si>
  <si>
    <t>Zuschlag Selektive Darstellung anderer Gefäße</t>
  </si>
  <si>
    <t>34286*</t>
  </si>
  <si>
    <t>Zuschlag Intervention</t>
  </si>
  <si>
    <t>34287*</t>
  </si>
  <si>
    <t>Zuschlag Verwendung eines C- Bogens</t>
  </si>
  <si>
    <t>34290*</t>
  </si>
  <si>
    <t>Angiokardiographie</t>
  </si>
  <si>
    <t>34291*</t>
  </si>
  <si>
    <t>Herzkatheteruntersuchung mit Koronarangiographie</t>
  </si>
  <si>
    <t>34292*</t>
  </si>
  <si>
    <t>Zuschlag Intervention (PTCA, Stent)</t>
  </si>
  <si>
    <t>34293*</t>
  </si>
  <si>
    <t>Lymphographie</t>
  </si>
  <si>
    <t>34294*</t>
  </si>
  <si>
    <t>Phlebographie</t>
  </si>
  <si>
    <t>34295*</t>
  </si>
  <si>
    <t>Zuschlag Computergestützte Analyse</t>
  </si>
  <si>
    <t>34296*</t>
  </si>
  <si>
    <t>Phlebographie des Brust- und/oder Bauchraumes</t>
  </si>
  <si>
    <t>34297*</t>
  </si>
  <si>
    <t>Embolisations- und/oder Sklerosierungsbehandlung von Varikozelen</t>
  </si>
  <si>
    <t>34298*</t>
  </si>
  <si>
    <t>Zuschlag für die Messung der myokardialen fraktionellen Flussreserve</t>
  </si>
  <si>
    <t>34310*</t>
  </si>
  <si>
    <t>CT-Untersuchung des Neurocraniums</t>
  </si>
  <si>
    <t>34311*</t>
  </si>
  <si>
    <t>CT-Untersuchung von Teilen der Wirbelsäule</t>
  </si>
  <si>
    <t>34312*</t>
  </si>
  <si>
    <t>Zuschlag Intrathekale Kontrastmittelgabe</t>
  </si>
  <si>
    <t>34320*</t>
  </si>
  <si>
    <t>CT-Untersuchung des Gesichtsschädels</t>
  </si>
  <si>
    <t>34321*</t>
  </si>
  <si>
    <t>CT-Untersuchung der Schädelbasis</t>
  </si>
  <si>
    <t>34322*</t>
  </si>
  <si>
    <t>CT-Untersuchung der Halsweichteile</t>
  </si>
  <si>
    <t>34330*</t>
  </si>
  <si>
    <t>CT-Untersuchung des Thorax</t>
  </si>
  <si>
    <t>34340*</t>
  </si>
  <si>
    <t>CT-Untersuchung des Oberbauches</t>
  </si>
  <si>
    <t>34341*</t>
  </si>
  <si>
    <t>CT-Untersuchung des gesamten Abdomens</t>
  </si>
  <si>
    <t>34342*</t>
  </si>
  <si>
    <t>CT-Untersuchung des Beckens</t>
  </si>
  <si>
    <t>34343*</t>
  </si>
  <si>
    <t>Zuschlag Vollständige zweite Serie</t>
  </si>
  <si>
    <t>34344*</t>
  </si>
  <si>
    <t>Zuschlag Dynamische Serien</t>
  </si>
  <si>
    <t>34345*</t>
  </si>
  <si>
    <t>Zuschlag Kontrastmitteluntersuchung</t>
  </si>
  <si>
    <t>34350*</t>
  </si>
  <si>
    <t>CT- Untersuchung der Extremitäten außer der Hand, des Fußes</t>
  </si>
  <si>
    <t>34351*</t>
  </si>
  <si>
    <t>CT-Untersuchung der Hand, des Fußes</t>
  </si>
  <si>
    <t>34360*</t>
  </si>
  <si>
    <t>CT- gestützte Bestrahlungsplanung</t>
  </si>
  <si>
    <t>34370*</t>
  </si>
  <si>
    <t>CT-Koronarangiographie</t>
  </si>
  <si>
    <t>Interdisziplinäre Fallkonferenz nach erfolgter CT-Koronarangiographie</t>
  </si>
  <si>
    <t>34410*</t>
  </si>
  <si>
    <t>MRT-Untersuchung des Neurocraniums</t>
  </si>
  <si>
    <t>34411*</t>
  </si>
  <si>
    <t>MRT-Untersuchung von Teilen der Wirbelsäule</t>
  </si>
  <si>
    <t>34420*</t>
  </si>
  <si>
    <t>MRT-Untersuchung des Gesichtsschädels</t>
  </si>
  <si>
    <t>34421*</t>
  </si>
  <si>
    <t>MRT-Untersuchung der Schädelbasis</t>
  </si>
  <si>
    <t>34422*</t>
  </si>
  <si>
    <t>MRT-Untersuchung der Halsweichteile</t>
  </si>
  <si>
    <t>34430*</t>
  </si>
  <si>
    <t>MRT-Untersuchung des Thorax</t>
  </si>
  <si>
    <t>34431*</t>
  </si>
  <si>
    <t>MRT-Untersuchung der Mamma</t>
  </si>
  <si>
    <t>34440*</t>
  </si>
  <si>
    <t>MRT-Untersuchung des Oberbauchs</t>
  </si>
  <si>
    <t>34441*</t>
  </si>
  <si>
    <t>MRT-Untersuchung des Abdomens</t>
  </si>
  <si>
    <t>34442*</t>
  </si>
  <si>
    <t>MRT-Untersuchung des Beckens</t>
  </si>
  <si>
    <t>34450*</t>
  </si>
  <si>
    <t>MRT- Untersuchung der Extremitäten außer der Hand, des Fußes</t>
  </si>
  <si>
    <t>34451*</t>
  </si>
  <si>
    <t>MRT-Untersuchung der Hand, des Fußes und/oder deren Teile</t>
  </si>
  <si>
    <t>34452*</t>
  </si>
  <si>
    <t>Weitere Sequenzen nach Kontrastmitteleinbringung</t>
  </si>
  <si>
    <t>34460*</t>
  </si>
  <si>
    <t>Bestrahlungsplanung MRT</t>
  </si>
  <si>
    <t>34470*</t>
  </si>
  <si>
    <t>MRT-Angiographie der Hirngefäße</t>
  </si>
  <si>
    <t>34475*</t>
  </si>
  <si>
    <t>MRT-Angiographie der Halsgefäße</t>
  </si>
  <si>
    <t>34480*</t>
  </si>
  <si>
    <t>MRT-Angiographie der thorakalen Aorta und ihrer Abgänge und/oder ihrer Äste</t>
  </si>
  <si>
    <t>34485*</t>
  </si>
  <si>
    <t>MRT-Angiographie der abdominalen Aorta und ihrer Äste 1. Ordnung</t>
  </si>
  <si>
    <t>34486*</t>
  </si>
  <si>
    <t>MRT-Angiographie von Venen</t>
  </si>
  <si>
    <t>34489*</t>
  </si>
  <si>
    <t>MRT-Angiographie der Becken- und Beinarterien (ohne Fußgefäße)</t>
  </si>
  <si>
    <t>34490*</t>
  </si>
  <si>
    <t>MRT-Angiographie der Armarterien und armversorgenden Arterien</t>
  </si>
  <si>
    <t>34492*</t>
  </si>
  <si>
    <t>34500*</t>
  </si>
  <si>
    <t>Durchleuchtungsgestützte Intervention bei PTC</t>
  </si>
  <si>
    <t>34501*</t>
  </si>
  <si>
    <t>Durchleuchtungsgestützte Intervention bei Anlage eines Ösophagus-Stent</t>
  </si>
  <si>
    <t>34503*</t>
  </si>
  <si>
    <t>Bildwandlergestützte Intervention Wirbelsäule</t>
  </si>
  <si>
    <t>34504*</t>
  </si>
  <si>
    <t>CT-gesteuerte- schmerztherapeutische Intervention(en)</t>
  </si>
  <si>
    <t>34505*</t>
  </si>
  <si>
    <t>CT-gesteuerte Intervention(en)</t>
  </si>
  <si>
    <t>Osteodensitometrische Untersuchung I</t>
  </si>
  <si>
    <t>Osteodensitometrische Untersuchung II</t>
  </si>
  <si>
    <t>34700*</t>
  </si>
  <si>
    <t>F-18-Fluorodesoxyglukose-PET des Körperstammes</t>
  </si>
  <si>
    <t>34701*</t>
  </si>
  <si>
    <t>F-18-Fluorodesoxyglukose-PET/CT des Körperstammes</t>
  </si>
  <si>
    <t>34702*</t>
  </si>
  <si>
    <t>F-18-Fluorodesoxyglukose-PET von Teilen des Körperstammes</t>
  </si>
  <si>
    <t>34703*</t>
  </si>
  <si>
    <t>F-18-Fluorodesoxyglukose-PET/CT von Teilen des Körperstammes</t>
  </si>
  <si>
    <t>34704*</t>
  </si>
  <si>
    <t>F-18-Fluorodesoxyglukose-PET des Körperstammes bei Hodgkin- Lymphom, bei aggressiven Non- Hodgkin-Lymphomen und bei malignen Lymphomen bei Kindern und Jugendlichen</t>
  </si>
  <si>
    <t>34705*</t>
  </si>
  <si>
    <t>F-18-Fluorodesoxyglukose-PET/CT des Körperstammes bei Hodgkin- Lymphom, bei aggressiven Non- Hodgkin-Lymphomen und bei malignen Lymphomen bei Kindern und Jugendlichen</t>
  </si>
  <si>
    <t>34706*</t>
  </si>
  <si>
    <t>F-18-Fluorodesoxyglukose-PET  von Teilen des Körperstammes bei Hodgkin-Lymphom, bei aggressiven Non-Hodgkin-Lymphomen und bei malignen Lymphomen bei Kindern und Jugendlichen</t>
  </si>
  <si>
    <t>34707*</t>
  </si>
  <si>
    <t>F-18-Fluorodesoxyglukose-PET/CT von Teilen des Körperstammes bei Hodgkin-Lymphom, bei aggressiven Non-Hodgkin-Lymphomen und bei malignen Lymphomen bei Kindern und Jugendlichen</t>
  </si>
  <si>
    <t>34720*</t>
  </si>
  <si>
    <t>PSMA-PET des Körperstammes zur Indikationsstellung
einer Therapie mit (177Lu)Lutetiumvipivotidtetraxetan</t>
  </si>
  <si>
    <t>34721*</t>
  </si>
  <si>
    <t>PSMA-PET/CT des Körperstammes zur Indikationsstellung
einer Therapie mit (177Lu)Lutetiumvipivotidtetraxetan</t>
  </si>
  <si>
    <t>Beauftragung telekonsiliarische Befundbeurteilung</t>
  </si>
  <si>
    <t>Telekonsiliarische Befundbeurteilung Röntgen</t>
  </si>
  <si>
    <t>Telekonsiliarische Befundbeurteilung CT I</t>
  </si>
  <si>
    <t>Telekonsiliarische Befundbeurteilung CT II</t>
  </si>
  <si>
    <t>Differentialdiagnostische Klärung psychosomatischer Krankheitszustände</t>
  </si>
  <si>
    <t>Verbale Intervention bei psychosomatischen Krankheitszuständen</t>
  </si>
  <si>
    <t>35111*</t>
  </si>
  <si>
    <t>Übende Interventionen, Einzelbehandlung</t>
  </si>
  <si>
    <t>35112*</t>
  </si>
  <si>
    <t>Übende Interventionen, Gruppenbehandlung</t>
  </si>
  <si>
    <t>35113*</t>
  </si>
  <si>
    <t>Übende Interventionen bei Kindern und Jugendlichen, Gruppenbehandlung</t>
  </si>
  <si>
    <t>35120*</t>
  </si>
  <si>
    <t>Hypnose</t>
  </si>
  <si>
    <t>35130*</t>
  </si>
  <si>
    <t>Bericht an den Gutachter (KZT 1 oder 2)</t>
  </si>
  <si>
    <t>35131*</t>
  </si>
  <si>
    <t>Bericht an den Gutachter (LZT)</t>
  </si>
  <si>
    <t>Biographische Anamnese°°°</t>
  </si>
  <si>
    <t>35141*</t>
  </si>
  <si>
    <t>Vertiefte Exploration°°°</t>
  </si>
  <si>
    <t>35142*</t>
  </si>
  <si>
    <t>Zuschlag Erhebung neurologischer und psychiatrischer Befunde</t>
  </si>
  <si>
    <t>Psychotherapeutische Sprechstunde°°°</t>
  </si>
  <si>
    <t>35152*</t>
  </si>
  <si>
    <t>Psychotherapeutische Akutbehandlung°°°</t>
  </si>
  <si>
    <t>Probatorische Sitzung (Gruppenbehandlung), 3 TN</t>
  </si>
  <si>
    <t>Probatorische Sitzung (Gruppenbehandlung), 4 TN</t>
  </si>
  <si>
    <t>Probatorische Sitzung (Gruppenbehandlung), 5 TN</t>
  </si>
  <si>
    <t>Probatorische Sitzung (Gruppenbehandlung), 6 TN</t>
  </si>
  <si>
    <t>Probatorische Sitzung (Gruppenbehandlung), 7 TN</t>
  </si>
  <si>
    <t>Probatorische Sitzung (Gruppenbehandlung), 8 TN</t>
  </si>
  <si>
    <t>Probatorische Sitzung (Gruppenbehandlung), 9 TN</t>
  </si>
  <si>
    <t>Gruppenpsychotherapeutische Grundversorgung, 3 TN</t>
  </si>
  <si>
    <t>Gruppenpsychotherapeutische Grundversorgung, 4 TN</t>
  </si>
  <si>
    <t>Gruppenpsychotherapeutische Grundversorgung, 5 TN</t>
  </si>
  <si>
    <t>Gruppenpsychotherapeutische Grundversorgung, 6 TN</t>
  </si>
  <si>
    <t>Gruppenpsychotherapeutische Grundversorgung, 7 TN</t>
  </si>
  <si>
    <t>Gruppenpsychotherapeutische Grundversorgung, 8 TN</t>
  </si>
  <si>
    <t>Gruppenpsychotherapeutische Grundversorgung, 9 TN</t>
  </si>
  <si>
    <t>35401*</t>
  </si>
  <si>
    <t>Tiefenpsychologische Psychotherapie (KZT 1, Einzelbehandlung)°°°</t>
  </si>
  <si>
    <t>35402*</t>
  </si>
  <si>
    <t>Tiefenpsychologische Psychotherapie (KZT 2, Einzelbehandlung)°°°</t>
  </si>
  <si>
    <t>35405*</t>
  </si>
  <si>
    <t>Tiefenpsychologische Psychotherapie (LZT, Einzelbehandlung)°°°</t>
  </si>
  <si>
    <t>35411*</t>
  </si>
  <si>
    <t>Analytische Psychotherapie (KZT 1, Einzelbehandlung)°°°</t>
  </si>
  <si>
    <t>35412*</t>
  </si>
  <si>
    <t>Analytische Psychotherapie (KZT 2, Einzelbehandlung)°°°</t>
  </si>
  <si>
    <t>35415*</t>
  </si>
  <si>
    <t>Analytische Psychotherapie (LZT, Einzelbehandlung)°°°</t>
  </si>
  <si>
    <t>35421*</t>
  </si>
  <si>
    <t>Verhaltenstherapie (KZT 1, Einzelbehandlung)°°°</t>
  </si>
  <si>
    <t>35422*</t>
  </si>
  <si>
    <t>Verhaltenstherapie (KZT 2, Einzelbehandlung)°°°</t>
  </si>
  <si>
    <t>35425*</t>
  </si>
  <si>
    <t>Verhaltenstherapie (LZT, Einzelbehandlung)°°°</t>
  </si>
  <si>
    <t>35431*</t>
  </si>
  <si>
    <t>Systemische Therapie (KZT 1, Einzelbehandlung)°°°</t>
  </si>
  <si>
    <t>35432*</t>
  </si>
  <si>
    <t>Systemische Therapie (KZT 2, Einzelbehandlung)°°°</t>
  </si>
  <si>
    <t>35435*</t>
  </si>
  <si>
    <t>Systemische Therapie (LZT, Einzelbehandlung)°°°</t>
  </si>
  <si>
    <t>35503*</t>
  </si>
  <si>
    <t>Tiefenpsychologische Psychotherapie (KZT), 3 TN</t>
  </si>
  <si>
    <t>35504*</t>
  </si>
  <si>
    <t>Tiefenpsychologische Psychotherapie (KZT), 4 TN</t>
  </si>
  <si>
    <t>35505*</t>
  </si>
  <si>
    <t>Tiefenpsychologische Psychotherapie (KZT), 5 TN</t>
  </si>
  <si>
    <t>35506*</t>
  </si>
  <si>
    <t>Tiefenpsychologische Psychotherapie (KZT), 6 TN</t>
  </si>
  <si>
    <t>35507*</t>
  </si>
  <si>
    <t>Tiefenpsychologische Psychotherapie (KZT), 7 TN</t>
  </si>
  <si>
    <t>35508*</t>
  </si>
  <si>
    <t>Tiefenpsychologische Psychotherapie (KZT), 8 TN</t>
  </si>
  <si>
    <t>35509*</t>
  </si>
  <si>
    <t>Tiefenpsychologische Psychotherapie (KZT), 9 TN</t>
  </si>
  <si>
    <t>35513*</t>
  </si>
  <si>
    <t>Tiefenpsychologische Psychotherapie (LZT), 3 TN</t>
  </si>
  <si>
    <t>35514*</t>
  </si>
  <si>
    <t>Tiefenpsychologische Psychotherapie (LZT), 4 TN</t>
  </si>
  <si>
    <t>35515*</t>
  </si>
  <si>
    <t>Tiefenpsychologische Psychotherapie (LZT), 5 TN</t>
  </si>
  <si>
    <t>35516*</t>
  </si>
  <si>
    <t>Tiefenpsychologische Psychotherapie (LZT), 6 TN</t>
  </si>
  <si>
    <t>35517*</t>
  </si>
  <si>
    <t>Tiefenpsychologische Psychotherapie (LZT), 7 TN</t>
  </si>
  <si>
    <t>35518*</t>
  </si>
  <si>
    <t>Tiefenpsychologische Psychotherapie (LZT), 8 TN</t>
  </si>
  <si>
    <t>35519*</t>
  </si>
  <si>
    <t>Tiefenpsychologische Psychotherapie (LZT), 9 TN</t>
  </si>
  <si>
    <t>35523*</t>
  </si>
  <si>
    <t>Analytische Psychotherapie (KZT), 3 TN</t>
  </si>
  <si>
    <t>35524*</t>
  </si>
  <si>
    <t>Analytische Psychotherapie (KZT), 4 TN</t>
  </si>
  <si>
    <t>35525*</t>
  </si>
  <si>
    <t>Analytische Psychotherapie (KZT), 5 TN</t>
  </si>
  <si>
    <t>35526*</t>
  </si>
  <si>
    <t>Analytische Psychotherapie (KZT), 6 TN</t>
  </si>
  <si>
    <t>35527*</t>
  </si>
  <si>
    <t>Analytische Psychotherapie (KZT), 7 TN</t>
  </si>
  <si>
    <t>35528*</t>
  </si>
  <si>
    <t>Analytische Psychotherapie (KZT), 8 TN</t>
  </si>
  <si>
    <t>35529*</t>
  </si>
  <si>
    <t>Analytische Psychotherapie (KZT), 9 TN</t>
  </si>
  <si>
    <t>35533*</t>
  </si>
  <si>
    <t>Analytische Psychotherapie (LZT), 3 TN</t>
  </si>
  <si>
    <t>35534*</t>
  </si>
  <si>
    <t>Analytische Psychotherapie (LZT), 4 TN</t>
  </si>
  <si>
    <t>35535*</t>
  </si>
  <si>
    <t>Analytische Psychotherapie (LZT), 5 TN</t>
  </si>
  <si>
    <t>35536*</t>
  </si>
  <si>
    <t>Analytische Psychotherapie (LZT), 6 TN</t>
  </si>
  <si>
    <t>35537*</t>
  </si>
  <si>
    <t>Analytische Psychotherapie (LZT), 7 TN</t>
  </si>
  <si>
    <t>35538*</t>
  </si>
  <si>
    <t>Analytische Psychotherapie (LZT), 8 TN</t>
  </si>
  <si>
    <t>35539*</t>
  </si>
  <si>
    <t>Analytische Psychotherapie (LZT), 9 TN</t>
  </si>
  <si>
    <t>35543*</t>
  </si>
  <si>
    <t>Verhaltenstherapie (KZT), 3 TN</t>
  </si>
  <si>
    <t>35544*</t>
  </si>
  <si>
    <t>Verhaltenstherapie (KZT), 4 TN</t>
  </si>
  <si>
    <t>35545*</t>
  </si>
  <si>
    <t>Verhaltenstherapie (KZT), 5 TN</t>
  </si>
  <si>
    <t>35546*</t>
  </si>
  <si>
    <t>Verhaltenstherapie (KZT), 6 TN</t>
  </si>
  <si>
    <t>35547*</t>
  </si>
  <si>
    <t>Verhaltenstherapie (KZT), 7 TN</t>
  </si>
  <si>
    <t>35548*</t>
  </si>
  <si>
    <t>Verhaltenstherapie (KZT), 8 TN</t>
  </si>
  <si>
    <t>35549*</t>
  </si>
  <si>
    <t>Verhaltenstherapie (KZT), 9 TN</t>
  </si>
  <si>
    <t>35553*</t>
  </si>
  <si>
    <t>Verhaltenstherapie (LZT), 3 TN</t>
  </si>
  <si>
    <t>35554*</t>
  </si>
  <si>
    <t>Verhaltenstherapie (LZT), 4 TN</t>
  </si>
  <si>
    <t>35555*</t>
  </si>
  <si>
    <t>Verhaltenstherapie (LZT), 5 TN</t>
  </si>
  <si>
    <t>35556*</t>
  </si>
  <si>
    <t>Verhaltenstherapie (LZT), 6 TN</t>
  </si>
  <si>
    <t>35557*</t>
  </si>
  <si>
    <t>Verhaltenstherapie (LZT), 7 TN</t>
  </si>
  <si>
    <t>35558*</t>
  </si>
  <si>
    <t>Verhaltenstherapie (LZT), 8 TN</t>
  </si>
  <si>
    <t>35559*</t>
  </si>
  <si>
    <t>Verhaltenstherapie (LZT), 9 TN</t>
  </si>
  <si>
    <t>35571*</t>
  </si>
  <si>
    <t>Zuschlag Einzeltherapie</t>
  </si>
  <si>
    <t>Zuschlag Gruppentherapie</t>
  </si>
  <si>
    <t>Zuschlag Sprechstunde/ Akutbehandlung</t>
  </si>
  <si>
    <t>35591*</t>
  </si>
  <si>
    <t>Zuschlag KZT, Einzelbehandlung</t>
  </si>
  <si>
    <t>35593*</t>
  </si>
  <si>
    <t>Zuschlag KZT, 3 TN</t>
  </si>
  <si>
    <t>35594*</t>
  </si>
  <si>
    <t>Zuschlag KZT, 4 TN</t>
  </si>
  <si>
    <t>35595*</t>
  </si>
  <si>
    <t>Zuschlag KZT, 5 TN</t>
  </si>
  <si>
    <t>35596*</t>
  </si>
  <si>
    <t>Zuschlag KZT, 6 TN</t>
  </si>
  <si>
    <t>35597*</t>
  </si>
  <si>
    <t>Zuschlag KZT, 7 TN</t>
  </si>
  <si>
    <t>35598*</t>
  </si>
  <si>
    <t>Zuschlag KZT, 8 TN</t>
  </si>
  <si>
    <t>35599*</t>
  </si>
  <si>
    <t>Zuschlag KZT, 9 TN</t>
  </si>
  <si>
    <t>Testverfahren, standardisierte</t>
  </si>
  <si>
    <t>Testverfahren, psychometrische</t>
  </si>
  <si>
    <t>Verfahren, projektive</t>
  </si>
  <si>
    <t>35703*</t>
  </si>
  <si>
    <t>Systemische Therapie (KZT), 3 TN</t>
  </si>
  <si>
    <t>35704*</t>
  </si>
  <si>
    <t>Systemische Therapie (KZT), 4 TN</t>
  </si>
  <si>
    <t>35705*</t>
  </si>
  <si>
    <t>Systemische Therapie (KZT), 5 TN</t>
  </si>
  <si>
    <t>35706*</t>
  </si>
  <si>
    <t>Systemische Therapie (KZT), 6 TN</t>
  </si>
  <si>
    <t>35707*</t>
  </si>
  <si>
    <t>Systemische Therapie (KZT), 7 TN</t>
  </si>
  <si>
    <t>35708*</t>
  </si>
  <si>
    <t>Systemische Therapie (KZT), 8 TN</t>
  </si>
  <si>
    <t>35709*</t>
  </si>
  <si>
    <t>Systemische Therapie (KZT), 9 TN</t>
  </si>
  <si>
    <t>35713*</t>
  </si>
  <si>
    <t>Systemische Therapie (LZT), 3 TN</t>
  </si>
  <si>
    <t>35714*</t>
  </si>
  <si>
    <t>Systemische Therapie (LZT), 4 TN</t>
  </si>
  <si>
    <t>35715*</t>
  </si>
  <si>
    <t>Systemische Therapie (LZT), 5 TN</t>
  </si>
  <si>
    <t>35716*</t>
  </si>
  <si>
    <t>Systemische Therapie (LZT), 6 TN</t>
  </si>
  <si>
    <t>35717*</t>
  </si>
  <si>
    <t>Systemische Therapie (LZT), 7 TN</t>
  </si>
  <si>
    <t>35718*</t>
  </si>
  <si>
    <t>Systemische Therapie (LZT), 8 TN</t>
  </si>
  <si>
    <t>35719*</t>
  </si>
  <si>
    <t>Systemische Therapie (LZT), 9 TN</t>
  </si>
  <si>
    <t>36096*</t>
  </si>
  <si>
    <t>36097*</t>
  </si>
  <si>
    <t>36098*</t>
  </si>
  <si>
    <t>Zuschlag zu den GOP 36096 und 36097</t>
  </si>
  <si>
    <t>36101*</t>
  </si>
  <si>
    <t>36102*</t>
  </si>
  <si>
    <t>36103*</t>
  </si>
  <si>
    <t>36104*</t>
  </si>
  <si>
    <t>36105*</t>
  </si>
  <si>
    <t>36106*</t>
  </si>
  <si>
    <t>36107*</t>
  </si>
  <si>
    <t>36108*</t>
  </si>
  <si>
    <t>Zuschlag zu den Gebührenordnungspositionen 36101 bis 36107</t>
  </si>
  <si>
    <t>36111*</t>
  </si>
  <si>
    <t>36112*</t>
  </si>
  <si>
    <t>36113*</t>
  </si>
  <si>
    <t>36114*</t>
  </si>
  <si>
    <t>36115*</t>
  </si>
  <si>
    <t>36116*</t>
  </si>
  <si>
    <t>36117*</t>
  </si>
  <si>
    <t>36118*</t>
  </si>
  <si>
    <t>Zuschlag zu den Gebührenordnungspositionen 36111 bis 36117</t>
  </si>
  <si>
    <t>36121*</t>
  </si>
  <si>
    <t>Eingriff an den Weichteilen der Kategorie C1</t>
  </si>
  <si>
    <t>36122*</t>
  </si>
  <si>
    <t>Eingriff an den Weichteilen der Kategorie C2</t>
  </si>
  <si>
    <t>36123*</t>
  </si>
  <si>
    <t>Eingriff an den Weichteilen der Kategorie C3</t>
  </si>
  <si>
    <t>36124*</t>
  </si>
  <si>
    <t>Eingriff an den Weichteilen der Kategorie C4</t>
  </si>
  <si>
    <t>36125*</t>
  </si>
  <si>
    <t>Eingriff an den Weichteilen der Kategorie C5</t>
  </si>
  <si>
    <t>36126*</t>
  </si>
  <si>
    <t>Eingriff an den Weichteilen der Kategorie C6</t>
  </si>
  <si>
    <t>36127*</t>
  </si>
  <si>
    <t>Eingriff an den Weichteilen der Kategorie C7</t>
  </si>
  <si>
    <t>36128*</t>
  </si>
  <si>
    <t>Zuschlag zu den Gebührenordnungspositionen 36121 bis 36126 bei Simultaneingriffen sowie zu der Gebührenordnungsposition 36127</t>
  </si>
  <si>
    <t>36131*</t>
  </si>
  <si>
    <t>36132*</t>
  </si>
  <si>
    <t>36133*</t>
  </si>
  <si>
    <t>36134*</t>
  </si>
  <si>
    <t>36135*</t>
  </si>
  <si>
    <t>36136*</t>
  </si>
  <si>
    <t>36137*</t>
  </si>
  <si>
    <t>36138*</t>
  </si>
  <si>
    <t>Zuschlag zu den Gebührenordnungspositionen 36131 bis 36137</t>
  </si>
  <si>
    <t>36141*</t>
  </si>
  <si>
    <t>36142*</t>
  </si>
  <si>
    <t>36143*</t>
  </si>
  <si>
    <t>36144*</t>
  </si>
  <si>
    <t>36145*</t>
  </si>
  <si>
    <t>36146*</t>
  </si>
  <si>
    <t>36147*</t>
  </si>
  <si>
    <t>36148*</t>
  </si>
  <si>
    <t>Zuschlag zu den Gebührenordnungspositionen 36141 bis 36147</t>
  </si>
  <si>
    <t>36151*</t>
  </si>
  <si>
    <t>36152*</t>
  </si>
  <si>
    <t>36153*</t>
  </si>
  <si>
    <t>36154*</t>
  </si>
  <si>
    <t>36155*</t>
  </si>
  <si>
    <t>36156*</t>
  </si>
  <si>
    <t>36157*</t>
  </si>
  <si>
    <t>36158*</t>
  </si>
  <si>
    <t>Zuschlag zu den Gebührenordnungspositionen 36151 bis 36157</t>
  </si>
  <si>
    <t>36161*</t>
  </si>
  <si>
    <t>36162*</t>
  </si>
  <si>
    <t>36163*</t>
  </si>
  <si>
    <t>36164*</t>
  </si>
  <si>
    <t>36165*</t>
  </si>
  <si>
    <t>36166*</t>
  </si>
  <si>
    <t>36167*</t>
  </si>
  <si>
    <t>36168*</t>
  </si>
  <si>
    <t>Zuschlag zu den Gebührenordnungspositionen 36161 bis 36167</t>
  </si>
  <si>
    <t>36171*</t>
  </si>
  <si>
    <t>36172*</t>
  </si>
  <si>
    <t>36173*</t>
  </si>
  <si>
    <t>36174*</t>
  </si>
  <si>
    <t>36175*</t>
  </si>
  <si>
    <t>36176*</t>
  </si>
  <si>
    <t>36177*</t>
  </si>
  <si>
    <t>36178*</t>
  </si>
  <si>
    <t>Zuschlag zu den Gebührenordnungspositionen 36171 bis 36177</t>
  </si>
  <si>
    <t>36191*</t>
  </si>
  <si>
    <t>36192*</t>
  </si>
  <si>
    <t>36193*</t>
  </si>
  <si>
    <t>36194*</t>
  </si>
  <si>
    <t>36195*</t>
  </si>
  <si>
    <t>36196*</t>
  </si>
  <si>
    <t>36197*</t>
  </si>
  <si>
    <t>36198*</t>
  </si>
  <si>
    <t>Zuschlag zu den Gebührenordnungspositionen 36191 bis 36197</t>
  </si>
  <si>
    <t>36201*</t>
  </si>
  <si>
    <t>36202*</t>
  </si>
  <si>
    <t>36203*</t>
  </si>
  <si>
    <t>36204*</t>
  </si>
  <si>
    <t>36205*</t>
  </si>
  <si>
    <t>36206*</t>
  </si>
  <si>
    <t>36207*</t>
  </si>
  <si>
    <t>36208*</t>
  </si>
  <si>
    <t>Zuschlag zu den Gebührenordnungspositionen 36201 bis 36207</t>
  </si>
  <si>
    <t>36211*</t>
  </si>
  <si>
    <t>36212*</t>
  </si>
  <si>
    <t>36213*</t>
  </si>
  <si>
    <t>36214*</t>
  </si>
  <si>
    <t>36215*</t>
  </si>
  <si>
    <t>36216*</t>
  </si>
  <si>
    <t>36217*</t>
  </si>
  <si>
    <t>36218*</t>
  </si>
  <si>
    <t>Zuschlag zu den Gebührenordnungspositionen 36211 bis 36217</t>
  </si>
  <si>
    <t>36221*</t>
  </si>
  <si>
    <t>36222*</t>
  </si>
  <si>
    <t>36223*</t>
  </si>
  <si>
    <t>36224*</t>
  </si>
  <si>
    <t>36225*</t>
  </si>
  <si>
    <t>36226*</t>
  </si>
  <si>
    <t>36227*</t>
  </si>
  <si>
    <t>36228*</t>
  </si>
  <si>
    <t>Zuschlag zu den Gebührenordnungspositionen 36221 bis 36227</t>
  </si>
  <si>
    <t>36231*</t>
  </si>
  <si>
    <t>36232*</t>
  </si>
  <si>
    <t>36233*</t>
  </si>
  <si>
    <t>36234*</t>
  </si>
  <si>
    <t>36235*</t>
  </si>
  <si>
    <t>36236*</t>
  </si>
  <si>
    <t>36237*</t>
  </si>
  <si>
    <t>36238*</t>
  </si>
  <si>
    <t>Zuschlag zu den Gebührenordnungspositionen 36231 bis 36237</t>
  </si>
  <si>
    <t>36241*</t>
  </si>
  <si>
    <t>36242*</t>
  </si>
  <si>
    <t>36243*</t>
  </si>
  <si>
    <t>36244*</t>
  </si>
  <si>
    <t>36245*</t>
  </si>
  <si>
    <t>36246*</t>
  </si>
  <si>
    <t>36247*</t>
  </si>
  <si>
    <t>36248*</t>
  </si>
  <si>
    <t>Zuschlag zu den Gebührenordnungspositionen 36241 bis 36247</t>
  </si>
  <si>
    <t>36251*</t>
  </si>
  <si>
    <t>36252*</t>
  </si>
  <si>
    <t>36253*</t>
  </si>
  <si>
    <t>36254*</t>
  </si>
  <si>
    <t>36255*</t>
  </si>
  <si>
    <t>36256*</t>
  </si>
  <si>
    <t>36257*</t>
  </si>
  <si>
    <t>36258*</t>
  </si>
  <si>
    <t>Zuschlag zu den Gebührenordnungspositionen 36251 bis 36257</t>
  </si>
  <si>
    <t>36261*</t>
  </si>
  <si>
    <t>36262*</t>
  </si>
  <si>
    <t>36263*</t>
  </si>
  <si>
    <t>36264*</t>
  </si>
  <si>
    <t>36265*</t>
  </si>
  <si>
    <t>36266*</t>
  </si>
  <si>
    <t>36267*</t>
  </si>
  <si>
    <t>36268*</t>
  </si>
  <si>
    <t>Zuschlag zu den Gebührenordnungspositionen 36261 bis 36267</t>
  </si>
  <si>
    <t>36271*</t>
  </si>
  <si>
    <t>36272*</t>
  </si>
  <si>
    <t>36273*</t>
  </si>
  <si>
    <t>36274*</t>
  </si>
  <si>
    <t>36275*</t>
  </si>
  <si>
    <t>36276*</t>
  </si>
  <si>
    <t>36277*</t>
  </si>
  <si>
    <t>36278*</t>
  </si>
  <si>
    <t>Zuschlag zu den Gebührenordnungspositionen 36271 bis 36277</t>
  </si>
  <si>
    <t>36281*</t>
  </si>
  <si>
    <t>36282*</t>
  </si>
  <si>
    <t>36283*</t>
  </si>
  <si>
    <t>36284*</t>
  </si>
  <si>
    <t>36285*</t>
  </si>
  <si>
    <t>36286*</t>
  </si>
  <si>
    <t>36287*</t>
  </si>
  <si>
    <t>36288*</t>
  </si>
  <si>
    <t>Zuschlag zu den Gebührenordnungspositionen 36281 bis 36287</t>
  </si>
  <si>
    <t>36289*</t>
  </si>
  <si>
    <t>Laserendoskopischer urologischer Eingriff der Kategorie RW3</t>
  </si>
  <si>
    <t>36290*</t>
  </si>
  <si>
    <t>Zuschlag zu der Gebührenordnungsposition 36289</t>
  </si>
  <si>
    <t>36291*</t>
  </si>
  <si>
    <t>36292*</t>
  </si>
  <si>
    <t>36293*</t>
  </si>
  <si>
    <t>36294*</t>
  </si>
  <si>
    <t>36295*</t>
  </si>
  <si>
    <t>36296*</t>
  </si>
  <si>
    <t>36297*</t>
  </si>
  <si>
    <t>36298*</t>
  </si>
  <si>
    <t>Zuschlag zu den Gebührenordnungspositionen 36291 bis 36297</t>
  </si>
  <si>
    <t>36301*</t>
  </si>
  <si>
    <t>36302*</t>
  </si>
  <si>
    <t>36303*</t>
  </si>
  <si>
    <t>36304*</t>
  </si>
  <si>
    <t>36305*</t>
  </si>
  <si>
    <t>36306*</t>
  </si>
  <si>
    <t>36307*</t>
  </si>
  <si>
    <t>36308*</t>
  </si>
  <si>
    <t>Zuschlag zu den Gebührenordnungspositionen 36301 bis 36307</t>
  </si>
  <si>
    <t>36311*</t>
  </si>
  <si>
    <t>36312*</t>
  </si>
  <si>
    <t>36313*</t>
  </si>
  <si>
    <t>36314*</t>
  </si>
  <si>
    <t>36315*</t>
  </si>
  <si>
    <t>36316*</t>
  </si>
  <si>
    <t>36317*</t>
  </si>
  <si>
    <t>36318*</t>
  </si>
  <si>
    <t>Zuschlag zu den Gebührenordnungspositionen 36311 bis 36317</t>
  </si>
  <si>
    <t>36319*</t>
  </si>
  <si>
    <t>36321*</t>
  </si>
  <si>
    <t>36322*</t>
  </si>
  <si>
    <t>36323*</t>
  </si>
  <si>
    <t>36324*</t>
  </si>
  <si>
    <t>36325*</t>
  </si>
  <si>
    <t>36326*</t>
  </si>
  <si>
    <t>36327*</t>
  </si>
  <si>
    <t>36328*</t>
  </si>
  <si>
    <t>Zuschlag zu den Gebührenordnungspositionen Nrn. 36321 bis 36327</t>
  </si>
  <si>
    <t>36331*</t>
  </si>
  <si>
    <t>36332*</t>
  </si>
  <si>
    <t>36333*</t>
  </si>
  <si>
    <t>36334*</t>
  </si>
  <si>
    <t>36335*</t>
  </si>
  <si>
    <t>36336*</t>
  </si>
  <si>
    <t>36337*</t>
  </si>
  <si>
    <t>36338*</t>
  </si>
  <si>
    <t>Zuschlag zu den Gebührenordnungspositionen nach Nrn. 36331 bis 36337</t>
  </si>
  <si>
    <t>36341*</t>
  </si>
  <si>
    <t>36342*</t>
  </si>
  <si>
    <t>36343*</t>
  </si>
  <si>
    <t>36344*</t>
  </si>
  <si>
    <t>36345*</t>
  </si>
  <si>
    <t>36346*</t>
  </si>
  <si>
    <t>36347*</t>
  </si>
  <si>
    <t>36348*</t>
  </si>
  <si>
    <t>Zuschlag zu den Gebührenordnungspositionen 36341 bis 36347</t>
  </si>
  <si>
    <t>36350*</t>
  </si>
  <si>
    <t>Intraocularer Eingriff der Kategorie X1 (Phakoemulsifikation)</t>
  </si>
  <si>
    <t>36351*</t>
  </si>
  <si>
    <t>Intraocularer Eingriff der Kategorie X2 (Phakoemulsifikation)</t>
  </si>
  <si>
    <t>36358*</t>
  </si>
  <si>
    <t>Zuschlag zu den Gebührenordnungspositionen 36350 und 36351</t>
  </si>
  <si>
    <t>36364*</t>
  </si>
  <si>
    <t>36371*</t>
  </si>
  <si>
    <t>36372*</t>
  </si>
  <si>
    <t>36373*</t>
  </si>
  <si>
    <t>36401*</t>
  </si>
  <si>
    <t>36501*</t>
  </si>
  <si>
    <t>36502*</t>
  </si>
  <si>
    <t>36503*</t>
  </si>
  <si>
    <t>36504*</t>
  </si>
  <si>
    <t>36505*</t>
  </si>
  <si>
    <t>36506*</t>
  </si>
  <si>
    <t>36507*</t>
  </si>
  <si>
    <t>36800*</t>
  </si>
  <si>
    <t>36801*</t>
  </si>
  <si>
    <t>36802*</t>
  </si>
  <si>
    <t>36820*</t>
  </si>
  <si>
    <t>36821*</t>
  </si>
  <si>
    <t>36822*</t>
  </si>
  <si>
    <t>36823*</t>
  </si>
  <si>
    <t>36824*</t>
  </si>
  <si>
    <t>36825*</t>
  </si>
  <si>
    <t>36826*</t>
  </si>
  <si>
    <t>36827*</t>
  </si>
  <si>
    <t>36828*</t>
  </si>
  <si>
    <t>Zuschlag zu den Anästhesieleistungen nach den Gebührenordnungspositionen 36821 bis 36827</t>
  </si>
  <si>
    <t>36829*</t>
  </si>
  <si>
    <t>Zuschlag zur Gebührenordnungsposition 36823 bei Fortsetzung einer Anästhesie während eines Eingriffs nach der Gebührenordnungsposition 36289</t>
  </si>
  <si>
    <t>36840*</t>
  </si>
  <si>
    <t>36841*</t>
  </si>
  <si>
    <t>36861*</t>
  </si>
  <si>
    <t>Strukturpauschale bei einer Verweildauer bis zu 13 Tagen</t>
  </si>
  <si>
    <t>36867*</t>
  </si>
  <si>
    <t>Strukturpauschale bei einer Verweildauer von mehr als 13 Tagen</t>
  </si>
  <si>
    <t>36881*</t>
  </si>
  <si>
    <t>Pneumologischer Komplex / Bodyplethysmographie</t>
  </si>
  <si>
    <t>36882*</t>
  </si>
  <si>
    <t>Kardiologischer Komplex, Untersuchung mittels Einschwemmkatheter</t>
  </si>
  <si>
    <t>36883*</t>
  </si>
  <si>
    <t>Zuschlag zu den Gebührenordnungspositionen 33070 bis 33073 für die Laufband- Ergometrie</t>
  </si>
  <si>
    <t>36884*</t>
  </si>
  <si>
    <t>Zuschlag zur Versichertenpauschale oder Grundpauschale für die Betreuung
von Patienten gemäß Bestimmung</t>
  </si>
  <si>
    <t>Zuschlag zu den GOPen 01410 oder 01413 für die Betreuung von Patienten gemäß Bestimmung Nr. 3 zum Abschnitt 37.2 und gemäß Anlage 27 zum BMV-Ä</t>
  </si>
  <si>
    <t>Zuschlag zur Versichertenpauschale oder Grundpauschale für den koordinierenden Vertragsarzt gemäß Anlage 27 zum BMV-Ä</t>
  </si>
  <si>
    <t>Zuschlag zur GOP 01413</t>
  </si>
  <si>
    <t>Fallkonferenz gemäß Anlage 27 zum BMV-Ä</t>
  </si>
  <si>
    <t>Zuschlag zur Versicherten- oder Grundpauschale oder zu der GOP 25210, 25211 oder 25214 für den koordinierenden Vertragsarzt</t>
  </si>
  <si>
    <t>Zuschlag zu den GOPen 01410 und 01413 für die palliativmedizinische Betreuung in der Häuslichkeit</t>
  </si>
  <si>
    <t>Zuschlag zu den GOPen 01411, 01412 und 01415 für die
palliativmedizinische Betreuung in der Häuslichkeit</t>
  </si>
  <si>
    <t>Konsiliarische Erörterung Arzt mit Zusatzbezeichnung Palliativmedizin</t>
  </si>
  <si>
    <t>Zuschlag zur GOP 37302 für die Erreichbarkeit und
Besuchsbereitschaft in kritischen Phasen</t>
  </si>
  <si>
    <t>Telefonische Beratung</t>
  </si>
  <si>
    <t>Fallkonferenz</t>
  </si>
  <si>
    <t>Zusatzpauschale für die Beteiligung an der Beratung eines Patienten in Zusammenarbeit mit dem Berater gemäß der Vereinbarung nach § 132g Abs. 3 SGB V</t>
  </si>
  <si>
    <t>Eingangssprechstunde</t>
  </si>
  <si>
    <t>Differentialdiagnostische Abklärung</t>
  </si>
  <si>
    <t>37520*</t>
  </si>
  <si>
    <t>Erstellung Gesamtbehandlungsplan</t>
  </si>
  <si>
    <t>37525*</t>
  </si>
  <si>
    <t>Zusatzpauschale Bezugsarzt oder Bezugspsychotherapeut</t>
  </si>
  <si>
    <t>37530*</t>
  </si>
  <si>
    <t>Koordination der Versorgung</t>
  </si>
  <si>
    <t>37535*</t>
  </si>
  <si>
    <t>Aufsuchen eines Patienten durch eine nichtärztliche Person</t>
  </si>
  <si>
    <t>37550*</t>
  </si>
  <si>
    <t>Fallbesprechung</t>
  </si>
  <si>
    <t>37551*</t>
  </si>
  <si>
    <t>Zuschlag zur GOP 37550</t>
  </si>
  <si>
    <t>37570*</t>
  </si>
  <si>
    <t>Zusatzpauschale Organisations- und Managementaufgaben/ Aufwände Netzverbund</t>
  </si>
  <si>
    <t>37620*</t>
  </si>
  <si>
    <t>37625*</t>
  </si>
  <si>
    <t>37626*</t>
  </si>
  <si>
    <t>Zuschlag zur GOP 37625 für Transition</t>
  </si>
  <si>
    <t>37630*</t>
  </si>
  <si>
    <t>37635*</t>
  </si>
  <si>
    <t>37650*</t>
  </si>
  <si>
    <t>37651*</t>
  </si>
  <si>
    <t>Zuschlag zur GOP 37650</t>
  </si>
  <si>
    <t>37655*</t>
  </si>
  <si>
    <t>Teilnahme an einer Hilfekonferenz</t>
  </si>
  <si>
    <t>37656*</t>
  </si>
  <si>
    <t>Zuschlag zur GOP 37655</t>
  </si>
  <si>
    <t>37700*</t>
  </si>
  <si>
    <t>Erhebung gemäß § 5 der AKI-RL unter Verwendung des Vordrucks nach Muster 62 Teil A</t>
  </si>
  <si>
    <t>37701*</t>
  </si>
  <si>
    <t>Zuschlag zur GOP 37700 für die Durchführung der Erhebung im Rahmen eines Besuchs nach der GOP 01410 oder 01413</t>
  </si>
  <si>
    <t>37704*</t>
  </si>
  <si>
    <t>Zuschlag zur GOP 37700 für die Schluckendoskopie</t>
  </si>
  <si>
    <t>37705*</t>
  </si>
  <si>
    <t>Zuschlag zur GOP 37700 für die Bestimmung des Säurebasenhaushalts und Blutgasanalyse</t>
  </si>
  <si>
    <t>37706*</t>
  </si>
  <si>
    <t>Grundpauschale im Zusammenhang mit der GOP 37700 für Ärzte und Krankenhäuser gemäß § 5 Absatz 2 Satz 2 der AKI- RL</t>
  </si>
  <si>
    <t>Verordnung außerklinischer Intensivpflege unter Verwendung des Vordrucks nach Muster 62 Teil B und C</t>
  </si>
  <si>
    <t>Zuschlag zur Versichertenpauschale oder Grundpauschale für den die außerklinische Intensivpflege koordinierenden Vertragsarzt gemäß § 12 Abs. 1 der AKI-RL</t>
  </si>
  <si>
    <t>37714*</t>
  </si>
  <si>
    <t>Pauschale für die konsiliarische Erörterung und Beurteilung medizinischer Fragestellungen durch einen konsiliarisch tätigen Arzt</t>
  </si>
  <si>
    <t>Fallkonferenz gemäß § 12 Abs. 2 der AKI-RL</t>
  </si>
  <si>
    <t>Basis-Assessment gemäß § 5 Abs. 1 Nr. 1 LongCOV-RL durch den koordinierenden Arzt gemäß erster Bestimmung zum Abschnitt 37.8 EBM</t>
  </si>
  <si>
    <t>Zuschlag zur Gebührenordnungsposition 37800</t>
  </si>
  <si>
    <t>Zuschlag zur Versichertenpauschale oder Grundpauschale für den koordinierenden Vertragsarzt gemäß § 4 und § 5 LongCOV-RL</t>
  </si>
  <si>
    <t>Fallbesprechung im Zusammenhang mit der Versorgung von Patienten gemäß § 2
LongCOV-RL</t>
  </si>
  <si>
    <t>37806*</t>
  </si>
  <si>
    <t>Pauschale für die Versorgung von Patienten gemäß § 2 LongCOV- RL durch einen oder mehrere, an der vertragsärztlichen Versorgung
teilnehmende(n) Arzt/Ärzte nach § 3 Abs. 4 LongCOV-RL</t>
  </si>
  <si>
    <t>Aufsuchen eines Patienten durch einen nichtärztlichen Mitarbeiter</t>
  </si>
  <si>
    <t>Aufsuchen eines weiteren Patienten durch einen nichtärztlichen Mitarbeiter</t>
  </si>
  <si>
    <t>Zuschlag zur GOP 38100 für den Besuch und die Betreuung durch einen qualifizierten nichtärztlichen Praxisassistenten (Pflegeheim/ Beschützende Einrichtung)</t>
  </si>
  <si>
    <t>Zuschlag zur GOP 38100 für den Besuch und die Betreuung durch einen qualifizierten nichtärztlichen Praxisassistenten (Häuslichkeit)</t>
  </si>
  <si>
    <t>Zuschlag zur GOP 38105 für den Besuch und die Betreuung eines weiteren Patienten durch
einen qualifizierten nichtärztlichen Praxisassistenten (Pflegeheim/ Beschützende Einrichtung)</t>
  </si>
  <si>
    <t>Zuschlag zur GOP 38105 für den Besuch und die Betreuung eines weiteren Patienten durch
einen qualifizierten nichtärztlichen Praxisassistenten (Häuslichkeit)</t>
  </si>
  <si>
    <t>Kategorie</t>
  </si>
  <si>
    <t>Nr.</t>
  </si>
  <si>
    <r>
      <rPr>
        <sz val="15.5"/>
        <color rgb="FFFFFFFF"/>
        <rFont val="Arial"/>
        <family val="2"/>
      </rPr>
      <t xml:space="preserve">TARMED
</t>
    </r>
    <r>
      <rPr>
        <sz val="10"/>
        <color rgb="FFFFFFFF"/>
        <rFont val="Arial"/>
        <family val="2"/>
      </rPr>
      <t>Bezeichnung</t>
    </r>
  </si>
  <si>
    <r>
      <rPr>
        <sz val="10"/>
        <color rgb="FFFFFFFF"/>
        <rFont val="Arial"/>
        <family val="2"/>
      </rPr>
      <t>Arztleistung i.e.S. (Min.)</t>
    </r>
  </si>
  <si>
    <r>
      <rPr>
        <sz val="10"/>
        <color rgb="FFFFFFFF"/>
        <rFont val="Arial"/>
        <family val="2"/>
      </rPr>
      <t>GZF</t>
    </r>
  </si>
  <si>
    <r>
      <rPr>
        <sz val="10"/>
        <color rgb="FFFFFFFF"/>
        <rFont val="Arial"/>
        <family val="2"/>
      </rPr>
      <t>Vor-Nachbearbeitung (Min.)</t>
    </r>
  </si>
  <si>
    <r>
      <rPr>
        <sz val="10"/>
        <color rgb="FFFFFFFF"/>
        <rFont val="Arial"/>
        <family val="2"/>
      </rPr>
      <t>Bericht (Min.)</t>
    </r>
  </si>
  <si>
    <r>
      <rPr>
        <sz val="10"/>
        <color rgb="FFFFFFFF"/>
        <rFont val="Arial"/>
        <family val="2"/>
      </rPr>
      <t>AD gesamt (Min.)</t>
    </r>
  </si>
  <si>
    <r>
      <rPr>
        <sz val="10"/>
        <color rgb="FFFFFFFF"/>
        <rFont val="Arial"/>
        <family val="2"/>
      </rPr>
      <t>Raumbelegung (Min.)</t>
    </r>
  </si>
  <si>
    <r>
      <rPr>
        <sz val="10"/>
        <color rgb="FFFFFFFF"/>
        <rFont val="Arial"/>
        <family val="2"/>
      </rPr>
      <t>Wechselzeit (Min.)</t>
    </r>
  </si>
  <si>
    <t>Grundleistungen</t>
  </si>
  <si>
    <t>00.0010</t>
  </si>
  <si>
    <t>Konsultation, erste 5 Min. (Grundkonsultation)</t>
  </si>
  <si>
    <t>00.0020</t>
  </si>
  <si>
    <t>+ Konsultation, jede weiteren 5 Min. (Konsultationszuschlag)</t>
  </si>
  <si>
    <t>00.0030</t>
  </si>
  <si>
    <t>+ Konsultation, letzte 5 Min. (Konsultationszuschlag)</t>
  </si>
  <si>
    <t>00.0040</t>
  </si>
  <si>
    <t>+ Zuschlag für Kinder unter 6 Jahren</t>
  </si>
  <si>
    <t>00.0050</t>
  </si>
  <si>
    <r>
      <rPr>
        <sz val="10"/>
        <rFont val="Arial"/>
        <family val="2"/>
      </rPr>
      <t>Vorbesprechung  diagnostischer/therapeutischer  Eingriffe
mit Patienten/Angehörigen durch den Facharzt, pro 5 Min.</t>
    </r>
  </si>
  <si>
    <t>00.0060</t>
  </si>
  <si>
    <t>Besuch, erste 5 Min. (Grundbesuch)</t>
  </si>
  <si>
    <t>00.0070</t>
  </si>
  <si>
    <t>+ Besuch, jede weiteren 5 Min. (Besuchszuschlag)</t>
  </si>
  <si>
    <t>00.0080</t>
  </si>
  <si>
    <t>+ Besuch, letzte 5 Min. (Besuchszuschlag)</t>
  </si>
  <si>
    <t>00.0095</t>
  </si>
  <si>
    <t>+ Wegentschädigung, pro 5 Min.</t>
  </si>
  <si>
    <t>00.0100</t>
  </si>
  <si>
    <t>Patiententransport durch den Facharzt, pro 5 Min.</t>
  </si>
  <si>
    <t>00.0110</t>
  </si>
  <si>
    <t>Telefonische Konsultation durch den Facharzt, erste 5 Min.</t>
  </si>
  <si>
    <t>00.0120</t>
  </si>
  <si>
    <t>+ Telefonische Konsultation durch den Facharzt, jede wei- teren 5 Min.</t>
  </si>
  <si>
    <t>00.0130</t>
  </si>
  <si>
    <t>+  Telefonische  Konsultation  durch  den  Facharzt,  letzte  5 Min.</t>
  </si>
  <si>
    <t>00.0140</t>
  </si>
  <si>
    <t>Ärztliche Leistung in Abwesenheit des Patienten (inklusive Aktenstudium), pro 5 Min.</t>
  </si>
  <si>
    <t>00.0150</t>
  </si>
  <si>
    <r>
      <rPr>
        <sz val="10"/>
        <rFont val="Arial"/>
        <family val="2"/>
      </rPr>
      <t>Medikamentenverabreichung durch nichtärztliches Perso-
nal</t>
    </r>
  </si>
  <si>
    <t>00.0155</t>
  </si>
  <si>
    <r>
      <rPr>
        <sz val="10"/>
        <rFont val="Arial"/>
        <family val="2"/>
      </rPr>
      <t>Nichtärztliche Medikamentenabgabe zur Substitutionsbe-
handlung bei Opiatabhängigkeit</t>
    </r>
  </si>
  <si>
    <t>00.0160</t>
  </si>
  <si>
    <t>Überwachte   Urinabgabe   bei   Alkohol-/Drogenpatienten durch nichtärztliches Personal</t>
  </si>
  <si>
    <t>00.0210</t>
  </si>
  <si>
    <r>
      <rPr>
        <sz val="10"/>
        <rFont val="Arial"/>
        <family val="2"/>
      </rPr>
      <t>Betreuung des hospitalisierten Patienten durch den haupt- verantwortlichen  Facharzt,  Kategorie  A:  Operation/Inter-
vention/Wochenbett</t>
    </r>
  </si>
  <si>
    <t>00.0220</t>
  </si>
  <si>
    <t>+ Zuschlag für Kinder/Jugendliche bis 16 Jahre, Kategorie A</t>
  </si>
  <si>
    <t>00.0230</t>
  </si>
  <si>
    <r>
      <rPr>
        <sz val="10"/>
        <rFont val="Arial"/>
        <family val="2"/>
      </rPr>
      <t>Betreuung des hospitalisierten Patienten durch den haupt- verantwortlichen  Facharzt,  Kategorie  B:  Operation/Inter-
vention/Wochenbett</t>
    </r>
  </si>
  <si>
    <t>00.0240</t>
  </si>
  <si>
    <t>+ Zuschlag für Kinder/Jugendliche bis 16 Jahre, Kategorie B</t>
  </si>
  <si>
    <t>00.0250</t>
  </si>
  <si>
    <r>
      <rPr>
        <sz val="10"/>
        <rFont val="Arial"/>
        <family val="2"/>
      </rPr>
      <t>Betreuung des hospitalisierten Patienten durch den haupt- verantwortlichen Facharzt, Kategorie C: Behandlung ohne
Operation/Intervention/Geburt</t>
    </r>
  </si>
  <si>
    <t>00.0260</t>
  </si>
  <si>
    <t>+ Zuschlag für Kinder/Jugendliche bis 16 Jahre, Kategorie C</t>
  </si>
  <si>
    <t>00.0270</t>
  </si>
  <si>
    <t>Betreuung des hospitalisierten Patienten durch  eigenver- antwortlich  mitbehandelnden  Facharzt,  Kategorie  E:  mit oder ohne Operation/Intervention oder Wochenbett</t>
  </si>
  <si>
    <t>00.0310</t>
  </si>
  <si>
    <r>
      <rPr>
        <sz val="10"/>
        <rFont val="Arial"/>
        <family val="2"/>
      </rPr>
      <t>Betreuung des hospitalisierten Patienten durch den haupt- verantwortlichen Facharzt, Kategorie D: mit und ohne Ope-
ration/Intervention oder Wochenbett, pro 5 Min.</t>
    </r>
  </si>
  <si>
    <t>00.0320</t>
  </si>
  <si>
    <r>
      <rPr>
        <sz val="10"/>
        <rFont val="Arial"/>
        <family val="2"/>
      </rPr>
      <t>Betreuung des hospitalisierten Patienten durch eigenver- antwortlich  mitbehandelnden  Facharzt,  Kategorie  F:  mit oder ohne Operation/Intervention oder Wochenbett, pro
5 Min.</t>
    </r>
  </si>
  <si>
    <t>00.0410</t>
  </si>
  <si>
    <r>
      <rPr>
        <sz val="10"/>
        <rFont val="Arial"/>
        <family val="2"/>
      </rPr>
      <t>Kleine Untersuchung durch den Facharzt für Grundversor- gung
Medizinische Interpretation:
Die Leistung beinhaltet mindestens die folgenden Teile:
▪     Gewicht und allenfalls Länge
▪     orientierende Allgemeinbeurteilung
▪     Haut kursorisch, Mund/Zähne, Rachen/Hals, Trommelfell (Kind)
▪     physikalische Untersuchung der Thoraxorgane
▪     Puls, Blutdruck (Erwachsene)
▪     physikalische Untersuchung des Abdomens</t>
    </r>
  </si>
  <si>
    <t>00.0420</t>
  </si>
  <si>
    <r>
      <rPr>
        <sz val="10"/>
        <rFont val="Arial"/>
        <family val="2"/>
      </rPr>
      <t>Umfassende Untersuchung durch den Facharzt für Grund- versorgung
Medizinische Interpretation:
Die Tarifposition beinhaltet die vollständige kleine Unter- suchung  durch  den  Grundversorger  sowie  mindestens  4 frei  wählbare  Ergänzungen  aus  der  folgenden  Liste  oder sämtliche Teile der orientierenden neurologischen Unter- suchung:
1. Ergänzungen
▪     Augeninspektion im auffallenden Licht, Inspek- tion brechende Medien, Fundoskopie (Handoph- thalmoskop)
▪     Visus, Gesichtsfeld (Finger), eventuell Farbsehen und Stereoskopie (Tafeln, Finger)
▪     einfache Gehörprüfung (Flüsterzahlen oder Screening-Audiometrie, eventuell Stimmgabel- tests)
▪     vordere Rhinoskopie oder Otoskopie
▪     neurologische Teiluntersuchung: Zwei Teile der orientierenden oder eine regionale neurologi- sche Untersuchung, z.B. Arm
▪     orientierende Untersuchung des Bewegungsap- parates
▪     physikalische Gefäßuntersuchung inkl. CW-Dopp- leruntersuchung
▪     Lymphknotenstatus, physikalische Untersuchung der Schilddrüse
▪     orientierende externe Genitaluntersuchung
▪     Rektaluntersuchung inkl. Prostatauntersuchung
2. Teile der orientierenden neurologischen Untersuchung
▪     Hirnnerven inkl. kursorischer Gesichtsfeldprü- fung
▪     Spontanmotorik, Muskeltonus, rohe Kraft Extre- mitäten
▪     Sehnenreflexe an Extremitäten, mindestens 4 Paare
▪     Koordinationstests inkl. Gangprüfung
▪     Pyramidenzeichen
▪     Oberflächensensibilität und Tiefensensibilität</t>
    </r>
  </si>
  <si>
    <t>00.0430</t>
  </si>
  <si>
    <r>
      <rPr>
        <sz val="10"/>
        <rFont val="Arial"/>
        <family val="2"/>
      </rPr>
      <t>Kleine  rheumatologische  Untersuchung  durch  den  Fach- arzt für Rheumatologie, Physikalische Medizin und Rehabi- litation
Medizinische Interpretation:
Beinhaltet 2 der folgenden Teile:
▪     Gelenkstatus: Palpation, Beweglichkeit aller Ext- remitätengelenke
▪     Wirbelsäulenstatus: Beweglichkeit aller Wirbel- säulensegmente, Palpation der wirbelsäulenna- hen Strukturen
▪     Muskelstatus: Testung von Länge, Kraft; Palpa- tion von Schmerzpunkten an Rumpfmuskeln und Extremitätenmuskeln
▪     2 oder mehr Teile der orientierenden, neurologi- schen Untersuchung durch den Facharzt für Grundversorgung (00.0420)
▪     internistischer Status: Kardiopulmonale Organe,
Abdomen, Gefäße, Lymphknoten</t>
    </r>
  </si>
  <si>
    <t>00.0440</t>
  </si>
  <si>
    <r>
      <rPr>
        <sz val="10"/>
        <rFont val="Arial"/>
        <family val="2"/>
      </rPr>
      <t>Umfassende  rheumatologische  Untersuchung  durch  den Facharzt für Rheumatologie, Physikalische Medizin und Re- habilitation
Medizinische Interpretation:
Beinhaltet mindestens 3 der folgenden Teile:
▪     Gelenkstatus: Palpation, Beweglichkeit aller Ext- remitätengelenke
▪     Wirbelsäulenstatus: Beweglichkeit aller Wirbel- säulensegmente, Palpation der wirbelsäulenna- hen Strukturen
▪     Muskelstatus: Testung von Länge, Kraft; Palpa- tion von Schmerzpunkten an Rumpfmuskeln und Extremitätenmuskeln
▪     2 oder mehr Teile der orientierenden, neurologi- schen Untersuchung durch den Facharzt für Grundversorgung (00.0420)
▪     internistischer Status: Kardiopulmonale Organe,
Abdomen, Gefäße, Lymphknoten</t>
    </r>
  </si>
  <si>
    <t>00.0450</t>
  </si>
  <si>
    <r>
      <rPr>
        <sz val="10"/>
        <rFont val="Arial"/>
        <family val="2"/>
      </rPr>
      <t>Spezielle  Wachstumsbeurteilung  durch  den  Facharzt  für Endokrinologie, Kinder- und Jugendmedizin
Medizinische Interpretation:
Errechnen der Endgröße bei Verdacht auf Wachstumsstö- rung  (Wachstumsverlauf  und  Knochenalter  mit  Einbezug der Elterngröße),Erklärung des Ergebnisses sowie Beratung von Eltern und Patient.
Exkl. bildgebende Leistungen.</t>
    </r>
  </si>
  <si>
    <t>00.0460</t>
  </si>
  <si>
    <t>Nachkontrolle des Lebendspenders, als alleinige Leistung</t>
  </si>
  <si>
    <t>00.0490</t>
  </si>
  <si>
    <t>Kognitive Abklärung und Beratung</t>
  </si>
  <si>
    <t>00.0510</t>
  </si>
  <si>
    <r>
      <rPr>
        <sz val="10"/>
        <rFont val="Arial"/>
        <family val="2"/>
      </rPr>
      <t>Spezifische Beratung durch den Facharzt für Grundversor-
gung, pro 5 Min.</t>
    </r>
  </si>
  <si>
    <t>00.0520</t>
  </si>
  <si>
    <r>
      <rPr>
        <sz val="10"/>
        <rFont val="Arial"/>
        <family val="2"/>
      </rPr>
      <t>Psychotherapeutische/psychosoziale  Beratung  durch  den
Facharzt für Grundversorgung, pro 5 Min.</t>
    </r>
  </si>
  <si>
    <t>00.0525</t>
  </si>
  <si>
    <r>
      <rPr>
        <sz val="10"/>
        <rFont val="Arial"/>
        <family val="2"/>
      </rPr>
      <t>Psychosomatische Einzeltherapie, pro 5 Min. Medizinische Interpretation Krisenintervention:
▪     Behandlung bei Suchtverhalten und Suchterkran- kung (psychotrope Substanzen, Alkohol, Nikotin)
▪     Betreuung bei funktionellen/psychosomatischen
Leiden, kindlichen/adoleszenten psychischen</t>
    </r>
    <r>
      <rPr>
        <sz val="10"/>
        <color rgb="FF000000"/>
        <rFont val="Arial"/>
        <family val="2"/>
      </rPr>
      <t xml:space="preserve"> Entwicklungsstörungen, chronischen psychischen Erkrankungen usw.
Am Symptom orientierte  Behandlung, auf der Grundlage einer reflektierten, professionell gestalteten Arzt-Patient- Beziehung.
Behandelt  werden  Patienten  mit  Erkrankungen  im  ange- stammten somatischen Fachgebiet, deren Gesundheitsstö- rungen  wesentlich  durch  psychische  Faktoren  verursacht
und/oder verstärkt werden.</t>
    </r>
  </si>
  <si>
    <t>00.0530</t>
  </si>
  <si>
    <r>
      <rPr>
        <sz val="10"/>
        <rFont val="Arial"/>
        <family val="2"/>
      </rPr>
      <t>Genetische  u/o  pränatale  Beratung  durch  den  Facharzt,
pro 5 Min.</t>
    </r>
  </si>
  <si>
    <t>00.0610</t>
  </si>
  <si>
    <t>Instruktion   von   Selbstmessungen,   Selbstbehandlungen, durch den Facharzt, pro 5 Min.</t>
  </si>
  <si>
    <t>00.0710</t>
  </si>
  <si>
    <t>Punktion, venös, zwecks  Blutentnahme, jede Lokalisation (Bestandteil von 'Allgemeine Grundleistungen')</t>
  </si>
  <si>
    <t>00.0715</t>
  </si>
  <si>
    <r>
      <rPr>
        <sz val="10"/>
        <rFont val="Arial"/>
        <family val="2"/>
      </rPr>
      <t>Punktion, venös, zwecks Blutentnahme, jede Lokalisation
durch nichtärztliches Personal</t>
    </r>
  </si>
  <si>
    <t>00.0716</t>
  </si>
  <si>
    <r>
      <rPr>
        <sz val="10"/>
        <rFont val="Arial"/>
        <family val="2"/>
      </rPr>
      <t>Blutentnahme kapillär, jede Lokalisation durch nichtärztli-
ches Personal</t>
    </r>
  </si>
  <si>
    <t>00.0720</t>
  </si>
  <si>
    <r>
      <rPr>
        <sz val="10"/>
        <rFont val="Arial"/>
        <family val="2"/>
      </rPr>
      <t>Punktion,  arteriell,  durch  den  Facharzt  (Bestandteil  von
'Allgemeine Grundleistungen')</t>
    </r>
  </si>
  <si>
    <t>00.0730</t>
  </si>
  <si>
    <t>Punktion in Reservoirsystem (intravenös, intraarteriell, Li- quor) durch den Facharzt</t>
  </si>
  <si>
    <t>00.0740</t>
  </si>
  <si>
    <t>Punktion  u/o  Injektion in  Reservoirsystem  (Liquor) durch den Facharzt beim Kind/Jugendlichen bis 16 Jahre</t>
  </si>
  <si>
    <t>00.0750</t>
  </si>
  <si>
    <t>Injektion/Infusion durch nichtärztliches Personal</t>
  </si>
  <si>
    <t>00.0760</t>
  </si>
  <si>
    <t>Injektion, intrakutan/intramukös, durch den Facharzt (Be- standteil von 'Allgemeine Grundleistungen')</t>
  </si>
  <si>
    <t>00.0770</t>
  </si>
  <si>
    <t>+  Injektion,  intrakutan/intramukös,  durch  den  Facharzt, beim Kind bis 7 Jahre</t>
  </si>
  <si>
    <t>00.0780</t>
  </si>
  <si>
    <r>
      <rPr>
        <sz val="10"/>
        <rFont val="Arial"/>
        <family val="2"/>
      </rPr>
      <t>Injektion,  subkutan  (Bestandteil  von  'Allgemeine  Grund-
leistungen')</t>
    </r>
  </si>
  <si>
    <t>00.0790</t>
  </si>
  <si>
    <r>
      <rPr>
        <sz val="10"/>
        <rFont val="Arial"/>
        <family val="2"/>
      </rPr>
      <t>Injektion,   intramuskulär   (Bestandteil   von   'Allgemeine
Grundleistungen')</t>
    </r>
  </si>
  <si>
    <t>00.0800</t>
  </si>
  <si>
    <r>
      <rPr>
        <sz val="10"/>
        <rFont val="Arial"/>
        <family val="2"/>
      </rPr>
      <t>Injektion, intravenös (Bestandteil von 'Allgemeine Grund-
leistungen')</t>
    </r>
  </si>
  <si>
    <t>00.0810</t>
  </si>
  <si>
    <r>
      <rPr>
        <sz val="10"/>
        <rFont val="Arial"/>
        <family val="2"/>
      </rPr>
      <t>+ Injektion, intravenös, beim Kind bis 7 Jahre (Bestandteil
von 'Allgemeine Grundleistungen')</t>
    </r>
  </si>
  <si>
    <t>00.0820</t>
  </si>
  <si>
    <t>Injektion,  intraarteriell,  durch  den  Facharzt  (Bestandteil von 'Allgemeine Grundleistungen')</t>
  </si>
  <si>
    <t>00.0830</t>
  </si>
  <si>
    <t>Injektion, intrathekal</t>
  </si>
  <si>
    <t>00.0840</t>
  </si>
  <si>
    <t>Injektion in Reservoirsystem (intravenös, intraarteriell, Li- quor) durch den Facharzt</t>
  </si>
  <si>
    <t>00.0850</t>
  </si>
  <si>
    <t>Gefäßzugang,   periphervenös,   jeder   Zugang,   durch  den Facharzt</t>
  </si>
  <si>
    <t>00.0855</t>
  </si>
  <si>
    <r>
      <rPr>
        <sz val="10"/>
        <rFont val="Arial"/>
        <family val="2"/>
      </rPr>
      <t>Gefäßzugang,  periphervenös,  jeder  Zugang,  durch  nicht-
ärztliches Personal</t>
    </r>
  </si>
  <si>
    <t>00.0860</t>
  </si>
  <si>
    <r>
      <rPr>
        <sz val="10"/>
        <rFont val="Arial"/>
        <family val="2"/>
      </rPr>
      <t>Gefäßzugang, zentralvenös, jeder Zugang, durch den Fach-
arzt</t>
    </r>
  </si>
  <si>
    <t>00.0870</t>
  </si>
  <si>
    <t>Gefäßzugang, periphervenös beim Neugeborenen</t>
  </si>
  <si>
    <t>00.0880</t>
  </si>
  <si>
    <t>Gefäßzugang, Nabelgefäß</t>
  </si>
  <si>
    <t>00.0890</t>
  </si>
  <si>
    <r>
      <rPr>
        <sz val="10"/>
        <rFont val="Arial"/>
        <family val="2"/>
      </rPr>
      <t>Gefäßzugang,   Venaesectio   durch   den   Facharzt   beim
Kind/Jugendlichen älter als 7 Jahre und Erwachsenen</t>
    </r>
  </si>
  <si>
    <t>00.0900</t>
  </si>
  <si>
    <t>Gefäßzugang, Venaesectio durch den  Facharzt beim Kind bis 7 Jahre</t>
  </si>
  <si>
    <t>00.0910</t>
  </si>
  <si>
    <r>
      <rPr>
        <sz val="10"/>
        <rFont val="Arial"/>
        <family val="2"/>
      </rPr>
      <t>Gefäßzugang, Venaesectio durch den Facharzt bei Frühge-
borenen und Neugeborenen</t>
    </r>
  </si>
  <si>
    <t>00.0920</t>
  </si>
  <si>
    <t>Gefäßzugang, peripherarteriell, durch den Facharzt</t>
  </si>
  <si>
    <t>00.0930</t>
  </si>
  <si>
    <r>
      <rPr>
        <sz val="10"/>
        <rFont val="Arial"/>
        <family val="2"/>
      </rPr>
      <t>Wechsel  einer  Infusion,  venös,  durch  den  Facharzt  (Be-
standteil von 'Allgemeine Grundleistungen')</t>
    </r>
  </si>
  <si>
    <t>00.0940</t>
  </si>
  <si>
    <r>
      <rPr>
        <sz val="10"/>
        <rFont val="Arial"/>
        <family val="2"/>
      </rPr>
      <t>Wechsel einer Infusion, arteriell, durch den Facharzt (Be-
standteil von 'Allgemeine Grundleistungen')</t>
    </r>
  </si>
  <si>
    <t>00.0950</t>
  </si>
  <si>
    <r>
      <rPr>
        <sz val="10"/>
        <rFont val="Arial"/>
        <family val="2"/>
      </rPr>
      <t>Anlegen  einer  Infusion  ins  subkutane  Fettgewebe  durch
den Facharzt</t>
    </r>
  </si>
  <si>
    <t>00.0960</t>
  </si>
  <si>
    <t>Anlegen einer intramedullären Infusion durch den Facharzt</t>
  </si>
  <si>
    <t>00.0970</t>
  </si>
  <si>
    <t>Aderlass durch den Facharzt, venös oder arteriell</t>
  </si>
  <si>
    <t>00.0980</t>
  </si>
  <si>
    <t>Einlage   eines   Port-A-Cath/arteriovenösen   Reservoirsys- tems, venös/arteriell, jede Lokalisation der Katheterspitze</t>
  </si>
  <si>
    <t>00.0990</t>
  </si>
  <si>
    <r>
      <rPr>
        <sz val="10"/>
        <rFont val="Arial"/>
        <family val="2"/>
      </rPr>
      <t>+  Einlage  eines  Port-A-Cath/arteriovenösen  Reservoirsys- tems, venös/arteriell, jede Lokalisation der Katheterspitze,
beim Kind bis 7 Jahre</t>
    </r>
  </si>
  <si>
    <t>00.0995</t>
  </si>
  <si>
    <r>
      <rPr>
        <sz val="10"/>
        <rFont val="Arial"/>
        <family val="2"/>
      </rPr>
      <t>Entfernung  eines  Port-A-Cath/arteriovenösen  Reservoir- systems,  venös/arteriell,  jede  Lokalisation  der  Katheter-
spitze</t>
    </r>
  </si>
  <si>
    <t>00.0996</t>
  </si>
  <si>
    <r>
      <rPr>
        <sz val="10"/>
        <rFont val="Arial"/>
        <family val="2"/>
      </rPr>
      <t>+ Entfernung eines Port-A-Cath/arteriovenösen Reservoir- systems,  venös/arteriell,  jede  Lokalisation  der  Katheter-
spitze, beim Kind bis 7 Jahre</t>
    </r>
  </si>
  <si>
    <t>00.1000</t>
  </si>
  <si>
    <t>Knochenmarkpunktion, jede Lokalisation</t>
  </si>
  <si>
    <t>00.1010</t>
  </si>
  <si>
    <t>+  Knochenbiopsie/Knochenentnahme  zur  histologischen Untersuchung</t>
  </si>
  <si>
    <t>00.1020</t>
  </si>
  <si>
    <t>Feinnadelpunktion zur Entnahme von Gewebe und ande- rem Material</t>
  </si>
  <si>
    <t>00.1110</t>
  </si>
  <si>
    <r>
      <rPr>
        <sz val="10"/>
        <rFont val="Arial"/>
        <family val="2"/>
      </rPr>
      <t>Oberflächenanästhesie mittels Spray/Tropfen: Auge, durch den   Facharzt   (Bestandteil   von   'Allgemeine   Grundleis-
tungen')</t>
    </r>
  </si>
  <si>
    <t>00.1120</t>
  </si>
  <si>
    <r>
      <rPr>
        <sz val="10"/>
        <rFont val="Arial"/>
        <family val="2"/>
      </rPr>
      <t>Oberflächenanästhesie mittels Spray/Tropfen: Nase, durch
den Facharzt</t>
    </r>
  </si>
  <si>
    <t>00.1130</t>
  </si>
  <si>
    <r>
      <rPr>
        <sz val="10"/>
        <rFont val="Arial"/>
        <family val="2"/>
      </rPr>
      <t>Oberflächenanästhesie  mittels  Spray/Tropfen:  Mund  u/o
Rachen, durch den Facharzt</t>
    </r>
  </si>
  <si>
    <t>00.1140</t>
  </si>
  <si>
    <t>Oberflächenanästhesie mittels Spray/Tropfen: Larynx u/o Hypopharynx, durch den Facharzt</t>
  </si>
  <si>
    <t>00.1150</t>
  </si>
  <si>
    <t>Oberflächenanästhesie  mittels  Spray/Tropfen:  Trommel- fell, inkl. Gehörgang, durch den Facharzt</t>
  </si>
  <si>
    <t>00.1160</t>
  </si>
  <si>
    <t>Oberflächenanästhesie   mittels   Einlagen,   einseitig   oder beidseitig, durch den Facharzt</t>
  </si>
  <si>
    <t>00.1170</t>
  </si>
  <si>
    <r>
      <rPr>
        <sz val="10"/>
        <rFont val="Arial"/>
        <family val="2"/>
      </rPr>
      <t>Oberflächenanästhesie,  Kryoanästhesie,  durch  den  Fach-
arzt</t>
    </r>
  </si>
  <si>
    <t>00.1180</t>
  </si>
  <si>
    <r>
      <rPr>
        <sz val="10"/>
        <rFont val="Arial"/>
        <family val="2"/>
      </rPr>
      <t>Lokalanästhesie   mittels  Injektion   in  Haut   /  Subkutis  /
Schleimhaut: Gesicht / Hals / Nacken / Hand, bis 20cm</t>
    </r>
    <r>
      <rPr>
        <vertAlign val="superscript"/>
        <sz val="10"/>
        <rFont val="Arial"/>
        <family val="2"/>
      </rPr>
      <t>2</t>
    </r>
  </si>
  <si>
    <t>00.1190</t>
  </si>
  <si>
    <r>
      <t>Lokalanästhesie   mittels  Injektion   in  Haut   /  Subkutis  / Schleimhaut: übrige Lokalisationen, bis 20 cm</t>
    </r>
    <r>
      <rPr>
        <vertAlign val="superscript"/>
        <sz val="10"/>
        <rFont val="Arial"/>
        <family val="2"/>
      </rPr>
      <t>2</t>
    </r>
  </si>
  <si>
    <t>00.1200</t>
  </si>
  <si>
    <r>
      <rPr>
        <sz val="10"/>
        <rFont val="Arial"/>
        <family val="2"/>
      </rPr>
      <t>Lokalanästhesie   mittels  Injektion   in  Haut   /  Subkutis  / Schleimhaut:  Gesicht  /  Hals  /  Nacken  /  Hand,  20  bis  40
{cm</t>
    </r>
    <r>
      <rPr>
        <vertAlign val="superscript"/>
        <sz val="10"/>
        <rFont val="Arial"/>
        <family val="2"/>
      </rPr>
      <t>2</t>
    </r>
    <r>
      <rPr>
        <sz val="10"/>
        <rFont val="Arial"/>
        <family val="2"/>
      </rPr>
      <t>}</t>
    </r>
  </si>
  <si>
    <t>00.1210</t>
  </si>
  <si>
    <r>
      <t>Lokalanästhesie   mittels  Injektion   in  Haut   /  Subkutis  / Schleimhaut: übrigen Lokalisationen, 20 bis 40 {cm</t>
    </r>
    <r>
      <rPr>
        <vertAlign val="superscript"/>
        <sz val="10"/>
        <rFont val="Arial"/>
        <family val="2"/>
      </rPr>
      <t>2</t>
    </r>
    <r>
      <rPr>
        <sz val="10"/>
        <rFont val="Arial"/>
        <family val="2"/>
      </rPr>
      <t>}</t>
    </r>
  </si>
  <si>
    <t>00.1220</t>
  </si>
  <si>
    <r>
      <rPr>
        <sz val="10"/>
        <rFont val="Arial"/>
        <family val="2"/>
      </rPr>
      <t>Lokalanästhesie mittels Injektion in Haut / Subkutis / Schleimhaut: Gesicht / Hals / Nacken / Hand, mehr als 40
{cm</t>
    </r>
    <r>
      <rPr>
        <vertAlign val="superscript"/>
        <sz val="10"/>
        <rFont val="Arial"/>
        <family val="2"/>
      </rPr>
      <t>2</t>
    </r>
    <r>
      <rPr>
        <sz val="10"/>
        <rFont val="Arial"/>
        <family val="2"/>
      </rPr>
      <t>}</t>
    </r>
  </si>
  <si>
    <t>00.1230</t>
  </si>
  <si>
    <t>Lokalanästhesie   mittels  Injektion   in  Haut   /  Subkutis  /</t>
  </si>
  <si>
    <r>
      <t>Schleimhaut: übrigen Lokalisationen, mehr als 40 {cm</t>
    </r>
    <r>
      <rPr>
        <vertAlign val="superscript"/>
        <sz val="10"/>
        <rFont val="Arial"/>
        <family val="2"/>
      </rPr>
      <t>2</t>
    </r>
    <r>
      <rPr>
        <sz val="10"/>
        <rFont val="Arial"/>
        <family val="2"/>
      </rPr>
      <t>}</t>
    </r>
  </si>
  <si>
    <t>00.1240</t>
  </si>
  <si>
    <t>Leitungsanästhesie Finger/Zehen, erster Finger/Zehe</t>
  </si>
  <si>
    <t>00.1250</t>
  </si>
  <si>
    <r>
      <rPr>
        <sz val="10"/>
        <rFont val="Arial"/>
        <family val="2"/>
      </rPr>
      <t>+  Leitungsanästhesie  Finger/Zehen,  jede(r)  weitere  Fin-
ger/Zehe</t>
    </r>
  </si>
  <si>
    <t>00.1260</t>
  </si>
  <si>
    <t>Plexusanästhesie  /  Regionalanästhesie  /  Endovenösanäs- thesie durch Nichtanästhesisten (Operateur)</t>
  </si>
  <si>
    <t>00.1310</t>
  </si>
  <si>
    <r>
      <rPr>
        <sz val="10"/>
        <rFont val="Arial"/>
        <family val="2"/>
      </rPr>
      <t>Durchführung   und   Überwachung   einer   Desensibilisie- rung/Hyposensibilisierung   bei   Allergie   mittels   Injektion
durch den Facharzt</t>
    </r>
  </si>
  <si>
    <t>00.1320</t>
  </si>
  <si>
    <t>Beurteilung des Knochenmarkausstriches durch den Fach- arzt für Hämatologie/Onkologie</t>
  </si>
  <si>
    <t>00.1325</t>
  </si>
  <si>
    <t>Insulintherapie mit Infusionspumpe, pro 5 Min.</t>
  </si>
  <si>
    <t>00.1330</t>
  </si>
  <si>
    <t>Beurteilung des Urinsedimentes durch den Facharzt</t>
  </si>
  <si>
    <t>00.1345</t>
  </si>
  <si>
    <r>
      <rPr>
        <sz val="10"/>
        <rFont val="Arial"/>
        <family val="2"/>
      </rPr>
      <t>Wundtoilette/Verbandwechsel  durch  nichtärztliches  Per-
sonal, pro 5 Min.</t>
    </r>
  </si>
  <si>
    <t>00.1350</t>
  </si>
  <si>
    <r>
      <rPr>
        <sz val="10"/>
        <rFont val="Arial"/>
        <family val="2"/>
      </rPr>
      <t>Verbandwechsel   durch   den   Facharzt   nach   operativem Wundverschluss  (Bestandteil  von  'Allgemeine  Grundleis-
tungen')</t>
    </r>
  </si>
  <si>
    <t>00.1360</t>
  </si>
  <si>
    <r>
      <rPr>
        <sz val="10"/>
        <rFont val="Arial"/>
        <family val="2"/>
      </rPr>
      <t>Wundtoilette durch den Facharzt  (Bestandteil von  'Allge-
meine Grundleistungen')</t>
    </r>
  </si>
  <si>
    <t>00.1370</t>
  </si>
  <si>
    <t>Nachbetreuung/Betreuung/Überwachung  in  der  Arztpra- xis, pro 15 Min.</t>
  </si>
  <si>
    <t>00.1380</t>
  </si>
  <si>
    <t>Reanimation  durch  den  Facharzt  außerhalb  des  Schock- raums, pro 5 Min.</t>
  </si>
  <si>
    <t>00.1390</t>
  </si>
  <si>
    <t>Feststellen des Todes durch den Facharzt</t>
  </si>
  <si>
    <t>00.1400</t>
  </si>
  <si>
    <t>Legalinspektion durch den Facharzt, pro 5 Min.</t>
  </si>
  <si>
    <t>00.1410</t>
  </si>
  <si>
    <r>
      <rPr>
        <sz val="10"/>
        <rFont val="Arial"/>
        <family val="2"/>
      </rPr>
      <t>Intraoperatives Warten auf Ergebnis der Schnellschnittun-
tersuchung</t>
    </r>
  </si>
  <si>
    <t>00.1420</t>
  </si>
  <si>
    <r>
      <rPr>
        <sz val="10"/>
        <rFont val="Arial"/>
        <family val="2"/>
      </rPr>
      <t>(+)  Zusätzliche  außerordentliche  ärztliche  Assistenz,  pro
Min.</t>
    </r>
  </si>
  <si>
    <t>00.1430</t>
  </si>
  <si>
    <t>Nichtärztliche Behandlung und Betreuung ambulanter, on- kologischer/hämatologischer/diabetologischer  Patienten, erste 15 Min.</t>
  </si>
  <si>
    <t>00.1440</t>
  </si>
  <si>
    <r>
      <rPr>
        <sz val="10"/>
        <rFont val="Arial"/>
        <family val="2"/>
      </rPr>
      <t>+  nichtärztliche  Behandlung  und  Betreuung  ambulanter, onkologischer/hämatologischer/diabetologischer    Patien-
ten, jede weiteren 15 Min.</t>
    </r>
  </si>
  <si>
    <t>00.1510</t>
  </si>
  <si>
    <t>Manualmedizin durch den Facharzt, Diagnostik, pro 5 Min.</t>
  </si>
  <si>
    <t>00.1520</t>
  </si>
  <si>
    <t>Manualmedizin durch den Facharzt, Therapie, pro 5 Min.</t>
  </si>
  <si>
    <t>00.1530</t>
  </si>
  <si>
    <t>Behandlung durch den Facharzt für Onkologie, pro 5 Min.</t>
  </si>
  <si>
    <t>00.1540</t>
  </si>
  <si>
    <r>
      <rPr>
        <sz val="10"/>
        <rFont val="Arial"/>
        <family val="2"/>
      </rPr>
      <t>Behandlung  durch  den  Facharzt  für  Hämatologie,  pro  5
Min.</t>
    </r>
  </si>
  <si>
    <t>00.1550</t>
  </si>
  <si>
    <t>Behandlung durch den Facharzt für Endokrinologie/Diabe- tologie, pro 5 Min.</t>
  </si>
  <si>
    <t>00.1560</t>
  </si>
  <si>
    <t>Behandlung  durch  den  Facharzt  für  Nephrologie,  pro  5 Min.</t>
  </si>
  <si>
    <t>00.1570</t>
  </si>
  <si>
    <r>
      <rPr>
        <sz val="10"/>
        <rFont val="Arial"/>
        <family val="2"/>
      </rPr>
      <t>Behandlung durch den Facharzt für Allergologie und klini-
sche Immunologie, pro 5 Min.</t>
    </r>
  </si>
  <si>
    <t>00.1580</t>
  </si>
  <si>
    <r>
      <rPr>
        <sz val="10"/>
        <rFont val="Arial"/>
        <family val="2"/>
      </rPr>
      <t>Behandlung durch den Facharzt für Rheumatologie, pro 5
Min.</t>
    </r>
  </si>
  <si>
    <t>00.1590</t>
  </si>
  <si>
    <r>
      <rPr>
        <sz val="10"/>
        <rFont val="Arial"/>
        <family val="2"/>
      </rPr>
      <t>Behandlung durch den Facharzt für Physikalische Medizin
und Rehabilitation, pro 5 Min</t>
    </r>
  </si>
  <si>
    <t>00.1600</t>
  </si>
  <si>
    <t>Behandlung durch den Facharzt für Tropenmedizin, pro 5 Min.</t>
  </si>
  <si>
    <t>00.1610</t>
  </si>
  <si>
    <t>Behandlung  durch  den  Facharzt  für  Infektiologie,  pro  5</t>
  </si>
  <si>
    <t>Min.</t>
  </si>
  <si>
    <t>00.1620</t>
  </si>
  <si>
    <t>Behandlung durch den Facharzt für Angiologie, pro 5 Min.</t>
  </si>
  <si>
    <t>00.1710</t>
  </si>
  <si>
    <t>Akupunktur, Konsultation durch den Facharzt, erste 5 Min.</t>
  </si>
  <si>
    <t>00.1720</t>
  </si>
  <si>
    <t>+ Akupunktur, Konsultation durch den Facharzt, jede wei- teren 5 Min.</t>
  </si>
  <si>
    <t>00.1730</t>
  </si>
  <si>
    <r>
      <rPr>
        <sz val="10"/>
        <rFont val="Arial"/>
        <family val="2"/>
      </rPr>
      <t>+  Akupunktur,  Konsultation  durch  den  Facharzt,  letzte  5
Min.</t>
    </r>
  </si>
  <si>
    <t>00.1735</t>
  </si>
  <si>
    <t>+ Überwachungszeit Akupunktur, pro 15 Min.</t>
  </si>
  <si>
    <t>00.1740</t>
  </si>
  <si>
    <r>
      <rPr>
        <sz val="10"/>
        <rFont val="Arial"/>
        <family val="2"/>
      </rPr>
      <t>Neuraltherapie, Konsultation durch den Facharzt, erste  5
Min.</t>
    </r>
  </si>
  <si>
    <t>00.1750</t>
  </si>
  <si>
    <r>
      <rPr>
        <sz val="10"/>
        <rFont val="Arial"/>
        <family val="2"/>
      </rPr>
      <t>+  Neuraltherapie,  Konsultation  durch  den  Facharzt,  jede
weiteren 5 Min.</t>
    </r>
  </si>
  <si>
    <t>00.1760</t>
  </si>
  <si>
    <r>
      <rPr>
        <sz val="10"/>
        <rFont val="Arial"/>
        <family val="2"/>
      </rPr>
      <t>+ Neuraltherapie, Konsultation durch den Facharzt, letzte
5 Min.</t>
    </r>
  </si>
  <si>
    <t>00.1770</t>
  </si>
  <si>
    <r>
      <rPr>
        <sz val="10"/>
        <rFont val="Arial"/>
        <family val="2"/>
      </rPr>
      <t>Homöopathie,  Konsultation  durch  den  Facharzt,  erste  5
Min.</t>
    </r>
  </si>
  <si>
    <t>00.1780</t>
  </si>
  <si>
    <t>+  Homöopathie,  Konsultation  durch  den  Facharzt,  jede weiteren 5 Min.</t>
  </si>
  <si>
    <t>00.1790</t>
  </si>
  <si>
    <t>+ Homöopathie, Konsultation durch den Facharzt, letzte 5 Min.</t>
  </si>
  <si>
    <t>00.1800</t>
  </si>
  <si>
    <t>+ Zuschlag für Repertorisieren, pro 5 Min.</t>
  </si>
  <si>
    <t>00.1810</t>
  </si>
  <si>
    <t>Traditionelle   Chinesische   Medizin   (TCM),   Konsultation durch den Facharzt, erste 5 Min.</t>
  </si>
  <si>
    <t>00.1820</t>
  </si>
  <si>
    <r>
      <rPr>
        <sz val="10"/>
        <rFont val="Arial"/>
        <family val="2"/>
      </rPr>
      <t>+  Traditionelle  Chinesische  Medizin  (TCM),  Konsultation
durch den Facharzt, jede weiteren 5 Min.</t>
    </r>
  </si>
  <si>
    <t>00.1830</t>
  </si>
  <si>
    <r>
      <rPr>
        <sz val="10"/>
        <rFont val="Arial"/>
        <family val="2"/>
      </rPr>
      <t>+  Traditionelle  Chinesische  Medizin  (TCM),  Konsultation
durch den Facharzt, letzte 5 Min.</t>
    </r>
  </si>
  <si>
    <t>00.1840</t>
  </si>
  <si>
    <r>
      <rPr>
        <sz val="10"/>
        <rFont val="Arial"/>
        <family val="2"/>
      </rPr>
      <t>Anthroposophische Medizin, Konsultation durch den Fach-
arzt, erste 5 Min.</t>
    </r>
  </si>
  <si>
    <t>00.1850</t>
  </si>
  <si>
    <r>
      <rPr>
        <sz val="10"/>
        <rFont val="Arial"/>
        <family val="2"/>
      </rPr>
      <t>+  Anthroposophische  Medizin,  Konsultation  durch  den
Facharzt, jede weiteren 5 Min.</t>
    </r>
  </si>
  <si>
    <t>00.1860</t>
  </si>
  <si>
    <t>+  Anthroposophische  Medizin,  Konsultation  durch  den Facharzt, letzte 5 Min.</t>
  </si>
  <si>
    <t>00.1870</t>
  </si>
  <si>
    <t>Phytotherapie  durch   Facharzt,   Konsultation  durch  den Facharzt (Bestandteil von 'Allgemeine Grundleistungen')</t>
  </si>
  <si>
    <t>00.1880</t>
  </si>
  <si>
    <r>
      <rPr>
        <sz val="10"/>
        <rFont val="Arial"/>
        <family val="2"/>
      </rPr>
      <t>Telefonische,    komplementärmedizinische    Konsultation
durch den Facharzt, erste 5 Min.</t>
    </r>
  </si>
  <si>
    <t>00.1890</t>
  </si>
  <si>
    <r>
      <rPr>
        <sz val="10"/>
        <rFont val="Arial"/>
        <family val="2"/>
      </rPr>
      <t>+  Telefonische,  komplementärmedizinische  Konsultation
durch den Facharzt, jede weiteren 5 Min.</t>
    </r>
  </si>
  <si>
    <t>00.1900</t>
  </si>
  <si>
    <t>+  Telefonische,  komplementärmedizinische  Konsultation durch den Facharzt, letzte 5 Min.</t>
  </si>
  <si>
    <t>00.1910</t>
  </si>
  <si>
    <t>Funktions-Test, Arginin 00.1910</t>
  </si>
  <si>
    <t>00.1920</t>
  </si>
  <si>
    <t>Funktions-Test, Corticotropin Releasing Factor (CRF)</t>
  </si>
  <si>
    <t>00.1930</t>
  </si>
  <si>
    <t>Funktions-Test, Dexamethason</t>
  </si>
  <si>
    <t>00.1940</t>
  </si>
  <si>
    <t>Funktions-Test, Glucagon intravenös</t>
  </si>
  <si>
    <t>00.1950</t>
  </si>
  <si>
    <t>Funktions-Test, Gonadotropin Releasing Factor (GRF)</t>
  </si>
  <si>
    <t>00.1960</t>
  </si>
  <si>
    <r>
      <rPr>
        <sz val="10"/>
        <rFont val="Arial"/>
        <family val="2"/>
      </rPr>
      <t>Funktions-Test,    Luteinizing    Hormon-Releasing-Hormon
(LHRH)</t>
    </r>
  </si>
  <si>
    <t>00.1970</t>
  </si>
  <si>
    <t>Funktions-Test, Metopiron</t>
  </si>
  <si>
    <t>00.1980</t>
  </si>
  <si>
    <t>Funktions-Test, Kochsalz (NaCl)</t>
  </si>
  <si>
    <t>00.1990</t>
  </si>
  <si>
    <t>Funktions-Test, Pregnyl®</t>
  </si>
  <si>
    <t>00.2000</t>
  </si>
  <si>
    <t>Funktions-Test, Synacthen®-Test</t>
  </si>
  <si>
    <t>00.2010</t>
  </si>
  <si>
    <r>
      <rPr>
        <sz val="10"/>
        <rFont val="Arial"/>
        <family val="2"/>
      </rPr>
      <t>Funktions-Test,  kombiniert  mit  Hypophysenvorderlappen
({HVL})</t>
    </r>
  </si>
  <si>
    <t>00.2020</t>
  </si>
  <si>
    <r>
      <rPr>
        <sz val="10"/>
        <rFont val="Arial"/>
        <family val="2"/>
      </rPr>
      <t>Funktions-Test, Thyrotropin Releasing Hormone (TRH) in-
travenös</t>
    </r>
  </si>
  <si>
    <t>00.2030</t>
  </si>
  <si>
    <t>Funktions-Test, Thyrotropin Releasing Hormone (TRH) na- sal</t>
  </si>
  <si>
    <t>00.2040</t>
  </si>
  <si>
    <t>Funktions-Test, Human Growth Hormone (HGH) Suppres- sion</t>
  </si>
  <si>
    <t>00.2050</t>
  </si>
  <si>
    <t>Funktions-Test, Hypoglykämie</t>
  </si>
  <si>
    <t>00.2060</t>
  </si>
  <si>
    <t>Funktions-Test, Fasten-Test</t>
  </si>
  <si>
    <t>00.2070</t>
  </si>
  <si>
    <t>Funktions-Test, Durstversuch</t>
  </si>
  <si>
    <t>00.2080</t>
  </si>
  <si>
    <t>Funktions-Test, Glukosetoleranz-Test (GTT) 00.2080</t>
  </si>
  <si>
    <t>00.2110</t>
  </si>
  <si>
    <r>
      <rPr>
        <sz val="10"/>
        <rFont val="Arial"/>
        <family val="2"/>
      </rPr>
      <t>Konsiliarische  Beratung  (Konsilium)  durch  den  Facharzt,
pro 5 Min.</t>
    </r>
  </si>
  <si>
    <t>00.2120</t>
  </si>
  <si>
    <r>
      <rPr>
        <sz val="10"/>
        <rFont val="Arial"/>
        <family val="2"/>
      </rPr>
      <t>Erweiterte  konsiliarische  Beratung  (Konsilium)  durch  den
Facharzt, pro 5 Min.</t>
    </r>
  </si>
  <si>
    <t>00.2205</t>
  </si>
  <si>
    <t>Formalisierter Arztbericht KV, UV, MV / Zwischenbericht / Verlaufsbericht / Formalisiertes Beiblatt IV</t>
  </si>
  <si>
    <t>00.2215</t>
  </si>
  <si>
    <t>Dokumentationsbogen  für  Erstkonsultation  nach  kranio- zervikalem Beschleunigungstrauma (HWS -Fragebogen)</t>
  </si>
  <si>
    <t>00.2230</t>
  </si>
  <si>
    <t>Formalisierter erster Arztbericht an die IV, erste 10 Min.</t>
  </si>
  <si>
    <t>00.2240</t>
  </si>
  <si>
    <t>+ Formalisierter erster Arztbericht an die IV, jede weiteren 10 Min.</t>
  </si>
  <si>
    <t>00.2255</t>
  </si>
  <si>
    <r>
      <rPr>
        <sz val="10"/>
        <rFont val="Arial"/>
        <family val="2"/>
      </rPr>
      <t>Verlangter  kleiner  Arztbericht  an  den  Versicherer  (Be-
standteil von 'Allgemeine Grundleistungen')</t>
    </r>
  </si>
  <si>
    <t>00.2260</t>
  </si>
  <si>
    <t>Kopien an den Versicherer, pro Auftrag</t>
  </si>
  <si>
    <t>00.2265</t>
  </si>
  <si>
    <t>Kopien von großem Umfang und/oder Kopien von Bildträ- gern an den Versicherer, pro Auftrag</t>
  </si>
  <si>
    <t>00.2285</t>
  </si>
  <si>
    <t>Nicht formalisierter Bericht, 11 bis 35 Zeilen Text</t>
  </si>
  <si>
    <t>00.2295</t>
  </si>
  <si>
    <t>+ Nicht formalisierter Bericht, jede weiteren 35 Zeilen Text</t>
  </si>
  <si>
    <t>00.2310</t>
  </si>
  <si>
    <t>Gutachten der Kategorie A</t>
  </si>
  <si>
    <t>00.2315</t>
  </si>
  <si>
    <t>+ Expresszuschlag für ärztliche Gutachten</t>
  </si>
  <si>
    <t>00.2320</t>
  </si>
  <si>
    <t>+ Untersuchung bei Gutachten, Klasse 1</t>
  </si>
  <si>
    <t>00.2330</t>
  </si>
  <si>
    <t>+ Untersuchung bei Gutachten, Klasse 2</t>
  </si>
  <si>
    <t>00.2340</t>
  </si>
  <si>
    <t>+ Untersuchung bei Gutachten, Klasse 3</t>
  </si>
  <si>
    <t>00.2350</t>
  </si>
  <si>
    <t>+ Untersuchung bei Gutachten, Klasse 4</t>
  </si>
  <si>
    <t>00.2360</t>
  </si>
  <si>
    <t>+ Untersuchung bei Gutachten, Klasse 5</t>
  </si>
  <si>
    <t>00.2370</t>
  </si>
  <si>
    <t>+ Untersuchung bei Gutachten, Klasse 6</t>
  </si>
  <si>
    <t>00.2380</t>
  </si>
  <si>
    <t>+ Untersuchung bei Gutachten, Klasse 7</t>
  </si>
  <si>
    <t>00.2390</t>
  </si>
  <si>
    <t>Gutachten der Kategorie B</t>
  </si>
  <si>
    <t>00.2400</t>
  </si>
  <si>
    <t>Gutachten der Kategorie C</t>
  </si>
  <si>
    <t>00.2410</t>
  </si>
  <si>
    <t>Gutachten der Kategorie D</t>
  </si>
  <si>
    <t>00.2420</t>
  </si>
  <si>
    <t>Gutachten der Kategorie E</t>
  </si>
  <si>
    <t>00.2505</t>
  </si>
  <si>
    <r>
      <rPr>
        <sz val="10"/>
        <rFont val="Arial"/>
        <family val="2"/>
      </rPr>
      <t>Dringlichkeits-Inkonvenienzpauschale   F   bei   dringlichen Konsultationen/Besuchen außerhalb der regulären Sprech- stundenzeiten, sowie Mo-Fr 19-22 Uhr, Sa 12-19 Uhr, so-
wie So 7-19 Uhr</t>
    </r>
  </si>
  <si>
    <t>00.2510</t>
  </si>
  <si>
    <r>
      <rPr>
        <sz val="10"/>
        <rFont val="Arial"/>
        <family val="2"/>
      </rPr>
      <t>Notfall-Inkonvenienzpauschale A, Mo-Fr 7-19 Uhr, Sa 7-12
Uhr</t>
    </r>
  </si>
  <si>
    <t>00.2520</t>
  </si>
  <si>
    <t>Notfall-Inkonvenienzpauschale B, Mo-So 19-22 Uhr, Sa 12- 19 Uhr, So 7-19 Uhr</t>
  </si>
  <si>
    <t>00.2530</t>
  </si>
  <si>
    <r>
      <rPr>
        <sz val="10"/>
        <rFont val="Arial"/>
        <family val="2"/>
      </rPr>
      <t>(+)  %-Zuschlag  für  Notfall  B,  Mo-So  19-22  Uhr,  Sa  12-19
Uhr, So 7-19 Uhr</t>
    </r>
  </si>
  <si>
    <t>00.2540</t>
  </si>
  <si>
    <t>Notfall-Inkonvenienzpauschale C, Mo-So 22-7 Uhr</t>
  </si>
  <si>
    <t>00.2550</t>
  </si>
  <si>
    <t>(+) %-Zuschlag für Notfall C, Mo-So 22-7 Uhr</t>
  </si>
  <si>
    <t>00.2560</t>
  </si>
  <si>
    <t>Notfall-Inkonvenienzpauschale D bei telefonischer Konsul- tation, Mo-So 19-22 Uhr, Sa 12-19 Uhr, So 7-19 Uhr</t>
  </si>
  <si>
    <t>00.2570</t>
  </si>
  <si>
    <t>(+)  %-Zuschlag  für  Notfall  D,  Mo-So  19-22  Uhr,  Sa  12-19 Uhr, So 7-19 Uhr</t>
  </si>
  <si>
    <t>00.2580</t>
  </si>
  <si>
    <r>
      <rPr>
        <sz val="10"/>
        <rFont val="Arial"/>
        <family val="2"/>
      </rPr>
      <t>Notfall-Inkonvenienzpauschale E bei telefonischer Konsul-
tation, Mo-So 22-7 Uhr</t>
    </r>
  </si>
  <si>
    <t>00.2590</t>
  </si>
  <si>
    <t>(+) %-Zuschlag für Notfall E, Mo-So 22-7 Uhr</t>
  </si>
  <si>
    <t>00.2610</t>
  </si>
  <si>
    <t>Eigenblutentnahme mit Vollblutkonservierung</t>
  </si>
  <si>
    <t>00.2620</t>
  </si>
  <si>
    <r>
      <rPr>
        <sz val="10"/>
        <rFont val="Arial"/>
        <family val="2"/>
      </rPr>
      <t>Eigenblutentnahme  mit  anschließender  Auftrennung  des Blutes   in   Erythrozytenkonzentrat   und   frischgefrorenes
Plasma ( FFP )</t>
    </r>
  </si>
  <si>
    <t>00.2630</t>
  </si>
  <si>
    <r>
      <rPr>
        <sz val="10"/>
        <rFont val="Arial"/>
        <family val="2"/>
      </rPr>
      <t>Plasmapherese    zur    Autotransfusion,    Entnahmemenge
500/600 ml</t>
    </r>
  </si>
  <si>
    <t>00.2640</t>
  </si>
  <si>
    <r>
      <rPr>
        <sz val="10"/>
        <rFont val="Arial"/>
        <family val="2"/>
      </rPr>
      <t>Plasmapherese    zur    Autotransfusion,    Entnahmemenge
mehr als 800 ml</t>
    </r>
  </si>
  <si>
    <t>00.2650</t>
  </si>
  <si>
    <t>Intraoperative maschinelle Autotransfusion</t>
  </si>
  <si>
    <t>00.2660</t>
  </si>
  <si>
    <t>Postoperative maschinelle Autotransfusion</t>
  </si>
  <si>
    <t>Verbände</t>
  </si>
  <si>
    <t>01.0010</t>
  </si>
  <si>
    <r>
      <rPr>
        <sz val="10"/>
        <rFont val="Arial"/>
        <family val="2"/>
      </rPr>
      <t>Nicht konfektionierte, nicht härtende Verbände, Kategorie
I (Bestandteil von 'Allgemeine Grundleistungen')</t>
    </r>
  </si>
  <si>
    <t>01.0020</t>
  </si>
  <si>
    <r>
      <rPr>
        <sz val="10"/>
        <rFont val="Arial"/>
        <family val="2"/>
      </rPr>
      <t>Nicht konfektionierte, nicht härtende Verbände, Kategorie
II (Bestandteil von 'Allgemeine Grundleistungen')</t>
    </r>
  </si>
  <si>
    <t>01.0030</t>
  </si>
  <si>
    <r>
      <rPr>
        <sz val="10"/>
        <rFont val="Arial"/>
        <family val="2"/>
      </rPr>
      <t>Konfektionierte,   nicht  härtende   Verbände   /  konfektio- nierte Schienen, Kategorie I  (Bestandteil von  'Allgemeine
Grundleistungen')</t>
    </r>
  </si>
  <si>
    <t>01.0040</t>
  </si>
  <si>
    <t>Konfektionierte,   nicht  härtende   Verbände   /  konfektio- nierte Schienen, Kategorie II (Bestandteil von 'Allgemeine Grundleistungen')</t>
  </si>
  <si>
    <t>01.0110</t>
  </si>
  <si>
    <t>Taping, Kategorie I</t>
  </si>
  <si>
    <t>01.0120</t>
  </si>
  <si>
    <t>Taping, Kategorie II</t>
  </si>
  <si>
    <t>01.0205</t>
  </si>
  <si>
    <t>Thermoplastische härtende Verbände (Schienen)</t>
  </si>
  <si>
    <t>01.0210</t>
  </si>
  <si>
    <r>
      <rPr>
        <sz val="10"/>
        <rFont val="Arial"/>
        <family val="2"/>
      </rPr>
      <t>Härtende Verbände (Zirkulärverbände/Schienen), Katego-
rie I</t>
    </r>
  </si>
  <si>
    <t>01.0220</t>
  </si>
  <si>
    <t>+ Zuschlag für Gehgips bei härtenden Verbänden</t>
  </si>
  <si>
    <t>01.0230</t>
  </si>
  <si>
    <r>
      <rPr>
        <sz val="10"/>
        <rFont val="Arial"/>
        <family val="2"/>
      </rPr>
      <t>+ Zuschlag für Fensterung/Deckelung/Schalung bei härten-
den Verbänden</t>
    </r>
  </si>
  <si>
    <t>01.0240</t>
  </si>
  <si>
    <r>
      <rPr>
        <sz val="10"/>
        <rFont val="Arial"/>
        <family val="2"/>
      </rPr>
      <t>+ Zuschlag für Keilung zwecks Stellungskorrektur bei här-
tenden Verbänden</t>
    </r>
  </si>
  <si>
    <t>01.0250</t>
  </si>
  <si>
    <t>+ Zuschlag bei härtenden Verbänden beim Kind bis 7 Jahre</t>
  </si>
  <si>
    <t>01.0260</t>
  </si>
  <si>
    <r>
      <rPr>
        <sz val="10"/>
        <rFont val="Arial"/>
        <family val="2"/>
      </rPr>
      <t>Härtende Verbände (Zirkulärverbände/Schienen), Katego-
rie II</t>
    </r>
  </si>
  <si>
    <t>01.0265</t>
  </si>
  <si>
    <r>
      <rPr>
        <sz val="10"/>
        <rFont val="Arial"/>
        <family val="2"/>
      </rPr>
      <t>Entfernung  härtender  Verbände  der  Kategorie  II  durch
nichtärztliches Personal, erste 5 Min.</t>
    </r>
  </si>
  <si>
    <t>01.0270</t>
  </si>
  <si>
    <t>Härtende Verbände (Zirkulärverbände/Schienen), Katego- rie III</t>
  </si>
  <si>
    <t>01.0275</t>
  </si>
  <si>
    <t>Entfernung  härtender  Verbände  der  Kategorie  III  durch nichtärztliches Personal, erste 5 Min.</t>
  </si>
  <si>
    <t>01.0280</t>
  </si>
  <si>
    <t>Nachträgliche   Umwandlung  eines  Liegegipses   in   einen</t>
  </si>
  <si>
    <t>Gehgips bei härtenden Verbänden</t>
  </si>
  <si>
    <t>01.0290</t>
  </si>
  <si>
    <t>Nachträgliche Fensterung/Deckelung/Schalung bei härten- den Verbänden</t>
  </si>
  <si>
    <t>01.0295</t>
  </si>
  <si>
    <r>
      <rPr>
        <sz val="10"/>
        <rFont val="Arial"/>
        <family val="2"/>
      </rPr>
      <t>+ Entfernung härtender Verbände der Kategorie II und III
durch nichtärztliches Personal, jede weitere 5 Min.</t>
    </r>
  </si>
  <si>
    <t>01.0300</t>
  </si>
  <si>
    <r>
      <rPr>
        <sz val="10"/>
        <rFont val="Arial"/>
        <family val="2"/>
      </rPr>
      <t>Nachträgliche  Keilung  zwecks  Stellungskorrektur  bei  här-
tenden Verbänden</t>
    </r>
  </si>
  <si>
    <t>01.0310</t>
  </si>
  <si>
    <t>Spezialverbände: Venen, Lymphgefässe, Gesicht, Mamma</t>
  </si>
  <si>
    <t>01.0320</t>
  </si>
  <si>
    <t>Spezialverbände, funktioneller Fingerverband</t>
  </si>
  <si>
    <t>01.0330</t>
  </si>
  <si>
    <t>Spezialverbände, Nasengips</t>
  </si>
  <si>
    <t>01.0340</t>
  </si>
  <si>
    <t>Spezialverbände, Hartung (laterale Clavicula)</t>
  </si>
  <si>
    <t>01.0350</t>
  </si>
  <si>
    <t>Spezialverbände, Klumpfuß, jede Methode</t>
  </si>
  <si>
    <t>Psychiatrie</t>
  </si>
  <si>
    <t>02.0010</t>
  </si>
  <si>
    <r>
      <rPr>
        <sz val="10"/>
        <rFont val="Arial"/>
        <family val="2"/>
      </rPr>
      <t>Psychiatrische  Diagnostik  und  Therapie,  Einzeltherapie,
erste Sitzung, pro 5 Min.</t>
    </r>
  </si>
  <si>
    <t>02.0020</t>
  </si>
  <si>
    <t>Psychiatrische  Diagnostik  und  Therapie,  Einzeltherapie, jede weitere Sitzung, pro 5 Min.</t>
  </si>
  <si>
    <t>02.0030</t>
  </si>
  <si>
    <t>Psychiatrische Diagnostik und Therapie, Paartherapie, pro 5 Min.</t>
  </si>
  <si>
    <t>02.0040</t>
  </si>
  <si>
    <r>
      <rPr>
        <sz val="10"/>
        <rFont val="Arial"/>
        <family val="2"/>
      </rPr>
      <t>Psychiatrische Diagnostik und Therapie, Familientherapie,
pro 5 Min.</t>
    </r>
  </si>
  <si>
    <t>02.0050</t>
  </si>
  <si>
    <r>
      <rPr>
        <sz val="10"/>
        <rFont val="Arial"/>
        <family val="2"/>
      </rPr>
      <t>Psychiatrische Diagnostik und Therapie, Gruppentherapie,
pro 5 Min.</t>
    </r>
  </si>
  <si>
    <t>02.0060</t>
  </si>
  <si>
    <t>Telefonische Konsultation durch den Facharzt für Psychiat- rie, pro 5 Min.</t>
  </si>
  <si>
    <t>02.0070</t>
  </si>
  <si>
    <t>Ärztliche Leistung in Abwesenheit des Patienten (inkl. Ak- tenstudium) durch den Facharzt für Psychiatrie, pro 5 Min.</t>
  </si>
  <si>
    <t>02.0080</t>
  </si>
  <si>
    <t>Psychiatrische Krisenintervention, pro 5 Min.</t>
  </si>
  <si>
    <t>02.0090</t>
  </si>
  <si>
    <r>
      <rPr>
        <sz val="10"/>
        <rFont val="Arial"/>
        <family val="2"/>
      </rPr>
      <t>Psychologische  und  psychiatrische  Testabklärung  durch den Facharzt, pro 5 Min., als alleinige psychiatrische Leis-
tung</t>
    </r>
  </si>
  <si>
    <t>02.0110</t>
  </si>
  <si>
    <t>Nichtärztliche Diagnostik und Therapie in der  Psychiatrie, Einzelsetting, pro 5 Min.</t>
  </si>
  <si>
    <t>02.0120</t>
  </si>
  <si>
    <t>Nichtärztliche Diagnostik und Therapie in der Psychiatrie, Paarsetting, pro 5 Min.</t>
  </si>
  <si>
    <t>02.0130</t>
  </si>
  <si>
    <r>
      <rPr>
        <sz val="10"/>
        <rFont val="Arial"/>
        <family val="2"/>
      </rPr>
      <t>Nichtärztliche Diagnostik und Therapie in der Psychiatrie,
Familiensetting, pro 5 Min.</t>
    </r>
  </si>
  <si>
    <t>02.0140</t>
  </si>
  <si>
    <r>
      <rPr>
        <sz val="10"/>
        <rFont val="Arial"/>
        <family val="2"/>
      </rPr>
      <t>Nichtärztliche Diagnostik und Therapie in der Psychiatrie,
Gruppensetting, pro 5 Min.</t>
    </r>
  </si>
  <si>
    <t>02.0150</t>
  </si>
  <si>
    <r>
      <rPr>
        <sz val="10"/>
        <rFont val="Arial"/>
        <family val="2"/>
      </rPr>
      <t>Telefonische Konsultation durch behandelnden Psycholo-
gen/Psychotherapeuten, pro 5 Min.</t>
    </r>
  </si>
  <si>
    <t>02.0160</t>
  </si>
  <si>
    <t>Leistung in Abwesenheit des Patienten durch behandeln- den Psychologen/Psychotherapeuten, pro 5 Min.</t>
  </si>
  <si>
    <t>02.0210</t>
  </si>
  <si>
    <t>Delegierte psychotherapeutische Behandlung in der Arzt- praxis, Einzelsetting, pro 5 Min.</t>
  </si>
  <si>
    <t>02.0220</t>
  </si>
  <si>
    <r>
      <rPr>
        <sz val="10"/>
        <rFont val="Arial"/>
        <family val="2"/>
      </rPr>
      <t>Delegierte psychotherapeutische Behandlung in der Arzt-
praxis, Paarsetting, pro 5 Min.</t>
    </r>
  </si>
  <si>
    <t>02.0230</t>
  </si>
  <si>
    <r>
      <rPr>
        <sz val="10"/>
        <rFont val="Arial"/>
        <family val="2"/>
      </rPr>
      <t>Delegierte psychotherapeutische Behandlung in der Arzt-
praxis, Familiensetting, pro 5 Min.</t>
    </r>
  </si>
  <si>
    <t>02.0240</t>
  </si>
  <si>
    <r>
      <rPr>
        <sz val="10"/>
        <rFont val="Arial"/>
        <family val="2"/>
      </rPr>
      <t>Delegierte psychotherapeutische Behandlung in der Arzt-
praxis, Gruppensetting, pro 5 Min.</t>
    </r>
  </si>
  <si>
    <t>02.0250</t>
  </si>
  <si>
    <t>Telefonische   Konsultation   durch   delegierten   Psycholo- gen/Psychotherapeuten, pro 5 Min.</t>
  </si>
  <si>
    <t>02.0260</t>
  </si>
  <si>
    <r>
      <rPr>
        <sz val="10"/>
        <rFont val="Arial"/>
        <family val="2"/>
      </rPr>
      <t>Leistung in Abwesenheit des Patienten durch delegierten
Psychologen/Psychotherapeuten, pro 5 Min.</t>
    </r>
  </si>
  <si>
    <t>02.0310</t>
  </si>
  <si>
    <r>
      <rPr>
        <sz val="10"/>
        <rFont val="Arial"/>
        <family val="2"/>
      </rPr>
      <t>Nichtärztliche  ambulante  Behandlung  in  der  Psychiatrie,
Einzelsetting, pro 5 Min.</t>
    </r>
  </si>
  <si>
    <t>02.0320</t>
  </si>
  <si>
    <t>Nichtärztliche  ambulante  Behandlung  in  der  Psychiatrie, Paarsetting, pro 5 Min.</t>
  </si>
  <si>
    <t>02.0330</t>
  </si>
  <si>
    <t>Nichtärztliche  ambulante  Behandlung  in  der  Psychiatrie, Familiensetting, pro 5 Min.</t>
  </si>
  <si>
    <t>02.0340</t>
  </si>
  <si>
    <r>
      <rPr>
        <sz val="10"/>
        <rFont val="Arial"/>
        <family val="2"/>
      </rPr>
      <t>Nichtärztliche  ambulante  Behandlung  in  der  Psychiatrie,
Gruppensetting, pro 5 Min.</t>
    </r>
  </si>
  <si>
    <t>02.0350</t>
  </si>
  <si>
    <r>
      <rPr>
        <sz val="10"/>
        <rFont val="Arial"/>
        <family val="2"/>
      </rPr>
      <t>Telefonische  Konsultation  durch  nichtärztliches,  behan-
delndes Personal in der Psychiatrie, pro 5 Min.</t>
    </r>
  </si>
  <si>
    <t>02.0360</t>
  </si>
  <si>
    <r>
      <rPr>
        <sz val="10"/>
        <rFont val="Arial"/>
        <family val="2"/>
      </rPr>
      <t>Leistungen in Abwesenheit des Patienten durch nichtärzt- liches,  behandelndes  Personal  in  der  Psychiatrie,  pro  5
Min.</t>
    </r>
  </si>
  <si>
    <t>02.0410</t>
  </si>
  <si>
    <t>Elektrokrampftherapie, Grundleistung</t>
  </si>
  <si>
    <t>02.0420</t>
  </si>
  <si>
    <r>
      <rPr>
        <sz val="10"/>
        <rFont val="Arial"/>
        <family val="2"/>
      </rPr>
      <t>Elektrokrampftherapie, unabhängig der Anzahl Stimulatio-
nen innerhalb der Therapiesitzung</t>
    </r>
  </si>
  <si>
    <t>Kinder- und Jugendmedizin, Neonatologie</t>
  </si>
  <si>
    <t>03.0010</t>
  </si>
  <si>
    <r>
      <rPr>
        <sz val="10"/>
        <rFont val="Arial"/>
        <family val="2"/>
      </rPr>
      <t>Untersuchung durch den Facharzt für Kinder- und Jugend- medizin des Kindes/Jugendlichen bis 18 Jahre Medizinische Interpretation:
Beinhaltet die Messung von Länge, Gewicht, Kopfumfang im Perzentilenvergleich sowie eines der folgenden Ergän- zungspakete:
1. Erweiterte Untersuchung, beinhaltend: kleine Untersu- chung (00.0410) sowie mindestens 4 der folgenden Teile:
▪     Bulbusmotorik, Stereosehen (inkl. Strabismus- prüfung)
▪     Visusprüfung (z.B. Stycar, E-Haken), Farbsehen (mit Sehtafeln)
▪     einfache Hörprüfung (z.B. Flüstersprache, Lokali- sationsaudiometrie)
▪     Blutdruck inkl. CW-Doppler
▪     Genitalorgane, Pubertätsmerkmale im Altersver- gleich
▪     Statik und Beweglichkeit der Wirbelsäule, Spont- anmotorik der Extremitäten
▪     Beurteilung des Entwicklungsstandes (nach Ma- nual SGP)
2. Erweiterte  neurologische Untersuchung,  mindestens  6 der folgenden Teile:
▪     Schädelkonfiguration, Schädelauskultation, krani- ale Nervenaustrittspunkte
▪     Beweglichkeit Halswirbelsäule
▪     Visus, Gesichtsfeld (mit bewegtem Finger), Fun- dus (Handophthalmoskop)
▪     Muskeltonus der Extremitäten
▪     periphere Sehnenreflexe, Pyramidenzeichen
▪     Spontanmotorik und Koordination der Extremitä- ten (mindestens je 3 Tests)
▪     Oberflächensensibilität und Tiefensensibilität der Extremitäten (orientierend)
▪     Blutdruck inkl. CW-Doppler</t>
    </r>
  </si>
  <si>
    <t>03.0020</t>
  </si>
  <si>
    <t>Vorsorgeuntersuchungen  gemäß  Empfehlungen  SGP  '93,</t>
  </si>
  <si>
    <t>im 1. Monat</t>
  </si>
  <si>
    <t>03.0030</t>
  </si>
  <si>
    <t>Vorsorgeuntersuchungen  gemäß  Empfehlungen  SGP  '93, im 2. Monat</t>
  </si>
  <si>
    <t>03.0040</t>
  </si>
  <si>
    <r>
      <rPr>
        <sz val="10"/>
        <rFont val="Arial"/>
        <family val="2"/>
      </rPr>
      <t>Vorsorgeuntersuchungen  gemäß  Empfehlungen  SGP  '93,
im 4. Monat</t>
    </r>
  </si>
  <si>
    <t>03.0050</t>
  </si>
  <si>
    <r>
      <rPr>
        <sz val="10"/>
        <rFont val="Arial"/>
        <family val="2"/>
      </rPr>
      <t>Vorsorgeuntersuchungen  gemäß  Empfehlungen  SGP  '93,
im 6. Monat</t>
    </r>
  </si>
  <si>
    <t>03.0060</t>
  </si>
  <si>
    <r>
      <rPr>
        <sz val="10"/>
        <rFont val="Arial"/>
        <family val="2"/>
      </rPr>
      <t>Vorsorgeuntersuchungen  gemäß  Empfehlungen  SGP  '93,
vom 9. bis 12. Monat</t>
    </r>
  </si>
  <si>
    <t>03.0070</t>
  </si>
  <si>
    <t>Vorsorgeuntersuchungen  gemäß  Empfehlungen  SGP  '93, vom 15. bis 18. Monat</t>
  </si>
  <si>
    <t>03.0080</t>
  </si>
  <si>
    <t>Vorsorgeuntersuchungen  gemäß  Empfehlungen  SGP  '93, im 24. Monat</t>
  </si>
  <si>
    <t>03.0090</t>
  </si>
  <si>
    <r>
      <rPr>
        <sz val="10"/>
        <rFont val="Arial"/>
        <family val="2"/>
      </rPr>
      <t>Vorsorgeuntersuchungen  gemäß  Empfehlungen  SGP  '93,
im 5. Jahr</t>
    </r>
  </si>
  <si>
    <t>03.0100</t>
  </si>
  <si>
    <r>
      <rPr>
        <sz val="10"/>
        <rFont val="Arial"/>
        <family val="2"/>
      </rPr>
      <t>Vorsorgeuntersuchungen  gemäß  Empfehlungen  SGP  '93,
ab 6 bis 7 Jahre</t>
    </r>
  </si>
  <si>
    <t>03.0110</t>
  </si>
  <si>
    <r>
      <rPr>
        <sz val="10"/>
        <rFont val="Arial"/>
        <family val="2"/>
      </rPr>
      <t>Vorsorgeuntersuchungen  gemäß  Empfehlungen  SGP  '93,
im 10. Jahr</t>
    </r>
  </si>
  <si>
    <t>03.0120</t>
  </si>
  <si>
    <t>Vorsorgeuntersuchungen  gemäß  Empfehlungen  SGP  '93, ab 14 bis 16 Jahre</t>
  </si>
  <si>
    <t>03.0130</t>
  </si>
  <si>
    <t>Entwicklungspädiatrische  Beratung  beim  Kind  /  Jugendli- chen und Erwachsenen bis 18 Jahre durch den Facharzt für Kinder- und Jugendmedizin, pro 5 Min.</t>
  </si>
  <si>
    <t>03.0135</t>
  </si>
  <si>
    <r>
      <rPr>
        <sz val="10"/>
        <rFont val="Arial"/>
        <family val="2"/>
      </rPr>
      <t>Entwicklungspädiatrische  Untersuchung  beim  Kind  /  Ju- gendlichen und Erwachsenen bis 18 Jahre durch den Fach-
arzt für Kinder- und Jugendmedizin, pro 5 Min.</t>
    </r>
  </si>
  <si>
    <t>03.0210</t>
  </si>
  <si>
    <t>Primäre Reanimation des Neugeborenen, pro 5 Min.</t>
  </si>
  <si>
    <t>03.0220</t>
  </si>
  <si>
    <t>Erweiterte Reanimation des Neugeborenen, pro 5 Min.</t>
  </si>
  <si>
    <t>03.0230</t>
  </si>
  <si>
    <r>
      <rPr>
        <sz val="10"/>
        <rFont val="Arial"/>
        <family val="2"/>
      </rPr>
      <t>Transport  in  der  Isolette  mit  ärztlicher  Betreuung,  pro  5
Min.</t>
    </r>
  </si>
  <si>
    <t>03.0240</t>
  </si>
  <si>
    <r>
      <rPr>
        <sz val="10"/>
        <rFont val="Arial"/>
        <family val="2"/>
      </rPr>
      <t>Erstuntersuchung des Neugeborenen im Säuglingszimmer
durch den Facharzt für Kinder- und Jugendmedizin</t>
    </r>
  </si>
  <si>
    <t>03.0250</t>
  </si>
  <si>
    <t>+ Zuschlag für Untersuchung in der Isolette</t>
  </si>
  <si>
    <t>03.0260</t>
  </si>
  <si>
    <t>Indirekte Fundoskopie beim Neugeborenen, beidseitig</t>
  </si>
  <si>
    <t>03.0270</t>
  </si>
  <si>
    <t>Austauschtransfusion, partiell oder total, pro 5 Min.</t>
  </si>
  <si>
    <t>03.0310</t>
  </si>
  <si>
    <r>
      <rPr>
        <sz val="10"/>
        <rFont val="Arial"/>
        <family val="2"/>
      </rPr>
      <t>Entwicklungspädiatrische Untersuchungen beim Kind bis 7
Jahre, partiell, pro 5 Min.</t>
    </r>
  </si>
  <si>
    <t>03.0320</t>
  </si>
  <si>
    <r>
      <rPr>
        <sz val="10"/>
        <rFont val="Arial"/>
        <family val="2"/>
      </rPr>
      <t>Entwicklungspädiatrische Untersuchungen beim Kind bis 7
Jahre, umfassend, pro 5 Min.</t>
    </r>
  </si>
  <si>
    <t>03.0330</t>
  </si>
  <si>
    <t>Entwicklungspädiatrische Untersuchungen beim Kind / Ju- gendlichen ab 7 bis 18 Jahre, partiell, pro 5 Min.</t>
  </si>
  <si>
    <t>03.0340</t>
  </si>
  <si>
    <t>Entwicklungspädiatrische Untersuchungen beim Kind / Ju- gendlichen ab 7 bis 18 Jahre, umfassend, pro 5 Min.</t>
  </si>
  <si>
    <t>03.0410</t>
  </si>
  <si>
    <r>
      <rPr>
        <sz val="10"/>
        <rFont val="Arial"/>
        <family val="2"/>
      </rPr>
      <t>Neuromotorische Untersuchungen beim Kind bis 7 Jahre,
partiell, pro 5 Min.</t>
    </r>
  </si>
  <si>
    <t>03.0420</t>
  </si>
  <si>
    <r>
      <rPr>
        <sz val="10"/>
        <rFont val="Arial"/>
        <family val="2"/>
      </rPr>
      <t>Neuromotorische Untersuchungen beim Kind bis 7 Jahre,
umfassend, pro 5 Min.</t>
    </r>
  </si>
  <si>
    <t>03.0430</t>
  </si>
  <si>
    <r>
      <rPr>
        <sz val="10"/>
        <rFont val="Arial"/>
        <family val="2"/>
      </rPr>
      <t>Neuromotorische  Untersuchungen  beim  Kind  /  Jugendli-
chen ab 7 bis 18 Jahre, partiell, pro 5 Min.</t>
    </r>
  </si>
  <si>
    <t>03.0440</t>
  </si>
  <si>
    <t>Neuromotorische  Untersuchungen  beim  Kind  /  Jugendli- chen ab 7 bis 18 Jahre, umfassend, pro 5 Min.</t>
  </si>
  <si>
    <t>03.0510</t>
  </si>
  <si>
    <r>
      <rPr>
        <sz val="10"/>
        <rFont val="Arial"/>
        <family val="2"/>
      </rPr>
      <t>Haut-Test, konfektioniert, perkutan (Prick, Scratch), bis 30 Tests,  beim  Kind  /  Jugendlichen  bis  18  Jahre  durch  den
Facharzt für Kinder- und Jugendmedizin</t>
    </r>
  </si>
  <si>
    <t>03.0520</t>
  </si>
  <si>
    <r>
      <rPr>
        <sz val="10"/>
        <rFont val="Arial"/>
        <family val="2"/>
      </rPr>
      <t>Tympanometrie, pro Seite, beim Kind / Jugendlichen bis 18
Jahre durch den Facharzt für Kinder- und Jugendmedizin</t>
    </r>
  </si>
  <si>
    <t>03.0530</t>
  </si>
  <si>
    <r>
      <rPr>
        <sz val="10"/>
        <rFont val="Arial"/>
        <family val="2"/>
      </rPr>
      <t>+  Stapediusreflexmessung bei Tympanometrie, pro Seite, beim  Kind/Jugendlichen  bis  18  Jahre  durch  den  Facharzt
für Kinder- und Jugendmedizin</t>
    </r>
  </si>
  <si>
    <t>03.0540</t>
  </si>
  <si>
    <r>
      <rPr>
        <sz val="10"/>
        <rFont val="Arial"/>
        <family val="2"/>
      </rPr>
      <t>Untersuchung  des  weiblichen  Genitale  beim  vorpubertä-
ren Kind, ohne Spekulum</t>
    </r>
  </si>
  <si>
    <t>03.0550</t>
  </si>
  <si>
    <r>
      <rPr>
        <sz val="10"/>
        <rFont val="Arial"/>
        <family val="2"/>
      </rPr>
      <t>+  Zuschlag  für  Vaginalsekretentnahme  bei  Untersuchung der  weiblichen  Genitale  beim  vorpubertären  Kind,  ohne
Spekulum</t>
    </r>
  </si>
  <si>
    <t>03.0560</t>
  </si>
  <si>
    <r>
      <rPr>
        <sz val="10"/>
        <rFont val="Arial"/>
        <family val="2"/>
      </rPr>
      <t>Registrierung otoakustischer Emissionen, beidseitig, beim Kind / Jugendlichen bis 18 Jahre durch den Facharzt für Kin-
der- und Jugendmedizin</t>
    </r>
  </si>
  <si>
    <t>03.0570</t>
  </si>
  <si>
    <t>+ Zuschlag beim Kind bis 7 Jahre bei Registrierung otoakus- tischer Emissionen, beidseitig</t>
  </si>
  <si>
    <t>Haut, Weichteile</t>
  </si>
  <si>
    <t>04.0010</t>
  </si>
  <si>
    <t>Untersuchung durch den Facharzt für Dermatologie</t>
  </si>
  <si>
    <t>04.0020</t>
  </si>
  <si>
    <t>Provokation zur Bestimmung der Schweißdrüsenfunktion</t>
  </si>
  <si>
    <t>04.0030</t>
  </si>
  <si>
    <r>
      <rPr>
        <sz val="10"/>
        <rFont val="Arial"/>
        <family val="2"/>
      </rPr>
      <t>Nicht operative Entnahme von Schleimhaut, Haut und Hau- tanhangsmaterial  durch   den   Facharzt   zwecks   zytologi- scher/mikrobiologischer  Untersuchung  im  Laboratorium
(Bestandteil von 'Allgemeine Grundleistungen')</t>
    </r>
  </si>
  <si>
    <t>04.0040</t>
  </si>
  <si>
    <r>
      <rPr>
        <sz val="10"/>
        <rFont val="Arial"/>
        <family val="2"/>
      </rPr>
      <t>Nicht  operative  Entnahme  und  unmittelbare  mikroskopi- sche  Untersuchung  von  Schleimhaut,  Haut  und  Hautan-
hangsmaterial durch den Facharzt</t>
    </r>
  </si>
  <si>
    <t>04.0050</t>
  </si>
  <si>
    <t>Haut-Test, konfektioniert, epikutan, bis 30 Tests</t>
  </si>
  <si>
    <t>04.0060</t>
  </si>
  <si>
    <t>+ Haut-Test, konfektioniert, epikutan, bei mehr als 30 Tests</t>
  </si>
  <si>
    <t>04.0075</t>
  </si>
  <si>
    <t>Test  mit  individuellem  Testmaterial,  epikutan, Grundleis- tung</t>
  </si>
  <si>
    <t>04.0076</t>
  </si>
  <si>
    <t>+  Aufbereitung von Testmaterial für  Tests mit individuel- lem Testmaterial, pro 10 Min.</t>
  </si>
  <si>
    <t>04.0080</t>
  </si>
  <si>
    <t>Photopatch-Test, pro Testreihe</t>
  </si>
  <si>
    <t>04.0090</t>
  </si>
  <si>
    <r>
      <rPr>
        <sz val="10"/>
        <rFont val="Arial"/>
        <family val="2"/>
      </rPr>
      <t>Haut-Test,  Alkaliresistenzprüfung  (Bestandteil  von  'Allge-
meine Grundleistungen')</t>
    </r>
  </si>
  <si>
    <t>04.0100</t>
  </si>
  <si>
    <t>Haut-Test, konfektioniert, perkutan (Prick, Scratch), bis 30 Tests</t>
  </si>
  <si>
    <t>04.0125</t>
  </si>
  <si>
    <r>
      <rPr>
        <sz val="10"/>
        <rFont val="Arial"/>
        <family val="2"/>
      </rPr>
      <t>Test mit  individuellem Testmaterial, perkutan, Grundleis-
tung</t>
    </r>
  </si>
  <si>
    <t>04.0130</t>
  </si>
  <si>
    <t>Intrakutaner Test (Quaddel), konfektioniert, bis 10 Tests</t>
  </si>
  <si>
    <t>04.0140</t>
  </si>
  <si>
    <t>+ Intrakutaner Test (Quaddel), konfektioniert, bei mehr als 10 Tests</t>
  </si>
  <si>
    <t>04.0155</t>
  </si>
  <si>
    <t>Intrakutaner Test (Quaddel), mit individuellem Testmate- rial, Grundleistung</t>
  </si>
  <si>
    <t>04.0160</t>
  </si>
  <si>
    <t>Bestimmung der minimalen Erythemdosis ( MED )</t>
  </si>
  <si>
    <t>04.0170</t>
  </si>
  <si>
    <t>Dermatoskopische Volluntersuchung des Integuments</t>
  </si>
  <si>
    <t>04.0180</t>
  </si>
  <si>
    <t>Biomikroskopische Untersuchung, Trichogramm</t>
  </si>
  <si>
    <t>04.0185</t>
  </si>
  <si>
    <t>Ganzkörperfotografie zur Überwachung der Melanoment- wicklung von Risikopatienten</t>
  </si>
  <si>
    <t>04.0186</t>
  </si>
  <si>
    <r>
      <rPr>
        <sz val="10"/>
        <rFont val="Arial"/>
        <family val="2"/>
      </rPr>
      <t>Digitalisierte  Dermatoskopie  zur  Überwachung  von  Pig- mentflecken oder Körpermalen bei Risikopatienten, pro 5
Min.</t>
    </r>
  </si>
  <si>
    <t>04.0190</t>
  </si>
  <si>
    <t>Stanzbiopsie der Haut, erste Biopsie</t>
  </si>
  <si>
    <t>04.0200</t>
  </si>
  <si>
    <t>+ Stanzbiopsie der Haut, jede weitere Biopsie</t>
  </si>
  <si>
    <t>04.0210</t>
  </si>
  <si>
    <t>Scharfes Abtragen von benignen Hautläsionen, bis 5 Läsio- nen</t>
  </si>
  <si>
    <t>04.0220</t>
  </si>
  <si>
    <r>
      <rPr>
        <sz val="10"/>
        <rFont val="Arial"/>
        <family val="2"/>
      </rPr>
      <t>Scharfes Abtragen von benignen Hautläsionen, 6 bis 10 Lä-
sionen</t>
    </r>
  </si>
  <si>
    <t>04.0230</t>
  </si>
  <si>
    <r>
      <rPr>
        <sz val="10"/>
        <rFont val="Arial"/>
        <family val="2"/>
      </rPr>
      <t>Scharfes Abtragen von benignen Hautläsionen, mehr als 10
Läsionen</t>
    </r>
  </si>
  <si>
    <t>04.0240</t>
  </si>
  <si>
    <t>Chemexfoliation, jede Region, unabhängig von Fläche</t>
  </si>
  <si>
    <t>04.0250</t>
  </si>
  <si>
    <r>
      <rPr>
        <sz val="10"/>
        <rFont val="Arial"/>
        <family val="2"/>
      </rPr>
      <t>Photochemotherapie ( PUVA ) und Schmalspektrum - UVB
- Phototherapie</t>
    </r>
  </si>
  <si>
    <t>04.0260</t>
  </si>
  <si>
    <t>Selektive Ultraviolett-Phototherapie ( SUP )</t>
  </si>
  <si>
    <t>04.0270</t>
  </si>
  <si>
    <t>Aknetoilette  durch  den  Facharzt  (Bestandteil  von  'Allge- meine Grundleistungen')</t>
  </si>
  <si>
    <t>04.0280</t>
  </si>
  <si>
    <r>
      <rPr>
        <sz val="10"/>
        <rFont val="Arial"/>
        <family val="2"/>
      </rPr>
      <t>Kryotherapie von benignen Hautläsionen / Schleimhautlä- sionen, jede Methode (exkl. {N2}) (Bestandteil von 'Allge-
meine Grundleistungen')</t>
    </r>
  </si>
  <si>
    <t>04.0290</t>
  </si>
  <si>
    <t>Kryochirurgie ({N2}), benigne Hauttumoren / Präkanzero- sen, bis 5 Läsionen</t>
  </si>
  <si>
    <t>04.0300</t>
  </si>
  <si>
    <r>
      <rPr>
        <sz val="10"/>
        <rFont val="Arial"/>
        <family val="2"/>
      </rPr>
      <t>Kryochirurgie ({N2}) von benignen Hauttumoren / Präkan-
zerosen, mehr als 5 Läsionen</t>
    </r>
  </si>
  <si>
    <t>04.0310</t>
  </si>
  <si>
    <r>
      <rPr>
        <sz val="10"/>
        <rFont val="Arial"/>
        <family val="2"/>
      </rPr>
      <t>Kryochirurgie ({N2}) von Hämangiomen der Haut und Orifi-
zien, pro Läsion</t>
    </r>
  </si>
  <si>
    <t>04.0320</t>
  </si>
  <si>
    <t>Kryochirurgie  ({N2})  von  malignen  Hauttumoren  im  Ge- sicht/Genitale, bis 5 mm Durchmesser</t>
  </si>
  <si>
    <t>04.0330</t>
  </si>
  <si>
    <t>Kryochirurgie  ({N2})  von  malignen  Hauttumoren  im  Ge- sicht/Genitale, mehr als 5 mm Durchmesser</t>
  </si>
  <si>
    <t>04.0340</t>
  </si>
  <si>
    <t>Kryochirurgie ({N2}) von malignen Hauttumoren in übrigen Regionen, bis 15 mm Durchmesser</t>
  </si>
  <si>
    <t>04.0350</t>
  </si>
  <si>
    <r>
      <rPr>
        <sz val="10"/>
        <rFont val="Arial"/>
        <family val="2"/>
      </rPr>
      <t>Kryochirurgie ({N2}) von malignen Hauttumoren in übrigen
Regionen, mehr als 15 mm Durchmesser</t>
    </r>
  </si>
  <si>
    <t>04.0360</t>
  </si>
  <si>
    <t>Elektrokauterisation, pro Läsion, jede Methode</t>
  </si>
  <si>
    <t>04.0370</t>
  </si>
  <si>
    <r>
      <rPr>
        <sz val="10"/>
        <rFont val="Arial"/>
        <family val="2"/>
      </rPr>
      <t>Dermatologische Lasertherapie durch den Facharzt, erste
5 Min.</t>
    </r>
  </si>
  <si>
    <t>04.0380</t>
  </si>
  <si>
    <r>
      <rPr>
        <sz val="10"/>
        <rFont val="Arial"/>
        <family val="2"/>
      </rPr>
      <t>+ Dermatologische Lasertherapie durch den Facharzt, jede
weiteren 5 Min.</t>
    </r>
  </si>
  <si>
    <t>04.0390</t>
  </si>
  <si>
    <r>
      <rPr>
        <sz val="10"/>
        <rFont val="Arial"/>
        <family val="2"/>
      </rPr>
      <t>+   Dermatologische   Lasertherapie   durch   den   Facharzt,
letzte 5 Min.</t>
    </r>
  </si>
  <si>
    <t>04.0460</t>
  </si>
  <si>
    <t>Immuntherapie, Rush-Verfahren, erste Dosis</t>
  </si>
  <si>
    <t>04.0470</t>
  </si>
  <si>
    <t>+ Immuntherapie, Rush-Verfahren, jede weitere Dosis</t>
  </si>
  <si>
    <t>04.0490</t>
  </si>
  <si>
    <t>Extrakorporelle Photophorese</t>
  </si>
  <si>
    <t>04.0510</t>
  </si>
  <si>
    <r>
      <rPr>
        <sz val="10"/>
        <rFont val="Arial"/>
        <family val="2"/>
      </rPr>
      <t>Punktion,  therapeutisch,  oberflächlicher/subkutaner  Pro-
zess  (Hämatom,  Abszess,  Zyste,  Bursa  usw.)  (Bestandteil von 'Allgemeine Grundleistungen')</t>
    </r>
  </si>
  <si>
    <t>04.0520</t>
  </si>
  <si>
    <r>
      <rPr>
        <sz val="10"/>
        <rFont val="Arial"/>
        <family val="2"/>
      </rPr>
      <t>Inzision/Drainage oberflächlicher/subkutaner Prozess (Hä-
matom, Abszess, Zyste usw.)</t>
    </r>
  </si>
  <si>
    <t>04.0530</t>
  </si>
  <si>
    <t>Inzision/Drainage eines tiefer als subkutan gelegenen Pro- zesses (Hämatom, Abszess, Ödem)</t>
  </si>
  <si>
    <t>04.0540</t>
  </si>
  <si>
    <r>
      <rPr>
        <sz val="10"/>
        <rFont val="Arial"/>
        <family val="2"/>
      </rPr>
      <t>Exzision  von  Hautprozessen  (Tumor,  entzündliche  Pro- zesse,  Schmutztätowierung,  Tätowierung,  Narbenfläche): Gesicht,  Hals  (ohne  Nacken),  Hand,  größtes  Exzisat  von Hautprozessen (Tumor, entzündliche Prozesse, Schmutztä-
towierung, kleiner als 2 cm², erstes Exzisat kleiner als 2 cm²</t>
    </r>
  </si>
  <si>
    <t>04.0541</t>
  </si>
  <si>
    <t>+  Exzision  von  Hautprozessen  (Tumor,  entzündliche  Pro- zesse,  Schmutztätowierung,  Tätowierung,  Narbenfläche): Gesicht, Hals (ohne Nacken), Hand, größtes Exzisat kleiner</t>
  </si>
  <si>
    <t>als 2 cm², jede weitere Exzision kleiner als 2 cm²</t>
  </si>
  <si>
    <t>04.0542</t>
  </si>
  <si>
    <r>
      <rPr>
        <sz val="10"/>
        <rFont val="Arial"/>
        <family val="2"/>
      </rPr>
      <t>+  Umlagerung  im  Zusammenhang  mit  multifokalen  Exzi- sion  von  Hautprozessen  (Tumor,  entzündliche  Prozesse, Schmutztätowierung,   Tätowierung,   Narbenfläche):   Ge- sicht, Hals (ohne Nacken), Hand, größtes Exzisat kleiner als
2 cm²</t>
    </r>
  </si>
  <si>
    <t>04.0550</t>
  </si>
  <si>
    <r>
      <rPr>
        <sz val="10"/>
        <rFont val="Arial"/>
        <family val="2"/>
      </rPr>
      <t>Exzision  von   Hautprozessen  (Tumor,  entzündliche  Pro- zesse,  Schmutztätowierung,  Tätowierung,  Narbenfläche): Gesicht, Hals (ohne Nacken), Hand, mehr als 2 cm² Exzisat,
erste 2 cm²</t>
    </r>
  </si>
  <si>
    <t>04.0560</t>
  </si>
  <si>
    <r>
      <rPr>
        <sz val="10"/>
        <rFont val="Arial"/>
        <family val="2"/>
      </rPr>
      <t>+  Exzision  von  Hautprozessen  (Tumor,  entzündliche  Pro- zesse,  Schmutztätowierung,  Tätowierung,  Narbenfläche): Gesicht, Hals (ohne Nacken), Hand, mehr als 2 cm² Exzisat,
jede weitere 2 cm²</t>
    </r>
  </si>
  <si>
    <t>04.0570</t>
  </si>
  <si>
    <r>
      <rPr>
        <sz val="10"/>
        <rFont val="Arial"/>
        <family val="2"/>
      </rPr>
      <t>+ Zuschlag für Nachexzision innerhalb der gleichen opera-
tiven Versorgung</t>
    </r>
  </si>
  <si>
    <t>04.0580</t>
  </si>
  <si>
    <r>
      <rPr>
        <sz val="10"/>
        <rFont val="Arial"/>
        <family val="2"/>
      </rPr>
      <t>Exzision  von  Hautprozessen  (Tumor,  entzündliche  Pro- zesse,  Schmutztätowierung,  Tätowierung,  Narbenfläche): übrige Regionen, größtes Exzisat kleiner als 5 cm², erstes
Exzisat kleiner als 5 cm²</t>
    </r>
  </si>
  <si>
    <t>04.0581</t>
  </si>
  <si>
    <r>
      <rPr>
        <sz val="10"/>
        <rFont val="Arial"/>
        <family val="2"/>
      </rPr>
      <t>+  Exzision  von  Hautprozessen  (Tumor,  entzündliche  Pro- zesse,  Schmutztätowierung,  Tätowierung,  Narbenfläche): übrige  Regionen,  größtes  Exzisat  kleiner  als  5  cm²,  jede
weitere Exzision kleiner als 5 cm²</t>
    </r>
  </si>
  <si>
    <t>04.0582</t>
  </si>
  <si>
    <r>
      <rPr>
        <sz val="10"/>
        <rFont val="Arial"/>
        <family val="2"/>
      </rPr>
      <t>+  Umlagerung  im  Zusammenhang  mit  multifokalen  Exzi- sion  von  Hautprozessen  (Tumor,  entzündliche  Prozesse, Schmutztätowierung, Tätowierung, Narbenfläche): übrige
Regionen, größtes Exzisat kleiner als 5 cm²</t>
    </r>
  </si>
  <si>
    <t>04.0590</t>
  </si>
  <si>
    <r>
      <rPr>
        <sz val="10"/>
        <rFont val="Arial"/>
        <family val="2"/>
      </rPr>
      <t>Exzision  von  Hautprozessen  (Tumor,  entzündliche  Pro- zesse,  Schmutztätowierung,  Tätowierung,  Narbenfläche):
übrige Regionen, mehr als 5 cm</t>
    </r>
    <r>
      <rPr>
        <vertAlign val="superscript"/>
        <sz val="10"/>
        <rFont val="Arial"/>
        <family val="2"/>
      </rPr>
      <t>2</t>
    </r>
    <r>
      <rPr>
        <sz val="10"/>
        <rFont val="Arial"/>
        <family val="2"/>
      </rPr>
      <t>, erste 5 cm</t>
    </r>
    <r>
      <rPr>
        <vertAlign val="superscript"/>
        <sz val="10"/>
        <rFont val="Arial"/>
        <family val="2"/>
      </rPr>
      <t>2</t>
    </r>
  </si>
  <si>
    <t>04.0600</t>
  </si>
  <si>
    <r>
      <rPr>
        <sz val="10"/>
        <rFont val="Arial"/>
        <family val="2"/>
      </rPr>
      <t>+  Exzision  von  Hautprozessen  (Tumor,  entzündliche  Pro- zesse,  Schmutztätowierung,  Tätowierung,  Narbenfläche):
übrige Regionen, mehr als 5 cm</t>
    </r>
    <r>
      <rPr>
        <vertAlign val="superscript"/>
        <sz val="10"/>
        <rFont val="Arial"/>
        <family val="2"/>
      </rPr>
      <t>2</t>
    </r>
    <r>
      <rPr>
        <sz val="10"/>
        <rFont val="Arial"/>
        <family val="2"/>
      </rPr>
      <t>, jede weiteren 5 cm</t>
    </r>
    <r>
      <rPr>
        <vertAlign val="superscript"/>
        <sz val="10"/>
        <rFont val="Arial"/>
        <family val="2"/>
      </rPr>
      <t>2</t>
    </r>
  </si>
  <si>
    <t>04.0610</t>
  </si>
  <si>
    <r>
      <rPr>
        <sz val="10"/>
        <rFont val="Arial"/>
        <family val="2"/>
      </rPr>
      <t>Exzision subkutaner Prozess: Gesicht, Hals (ohne Nacken),
Hand, bis 2 cm Exzisat (max. Durchmesser)</t>
    </r>
  </si>
  <si>
    <t>04.0620</t>
  </si>
  <si>
    <r>
      <rPr>
        <sz val="10"/>
        <rFont val="Arial"/>
        <family val="2"/>
      </rPr>
      <t>+ %-Zuschlag für Exzision eines histologisch nachgewiese- nen   kavernösen   Hämangioms,   Lymphangioms,   Neuro-
fibroms: Gesicht, Hals (ohne Nacken), Hand</t>
    </r>
  </si>
  <si>
    <t>04.0630</t>
  </si>
  <si>
    <r>
      <rPr>
        <sz val="10"/>
        <rFont val="Arial"/>
        <family val="2"/>
      </rPr>
      <t>Exzision subkutaner Prozess: Gesicht, Hals (ohne Nacken), Hand, mehr als 2 cm Exzisat, erste 2 cm (max. Durchmes-
ser)</t>
    </r>
  </si>
  <si>
    <t>04.0640</t>
  </si>
  <si>
    <r>
      <rPr>
        <sz val="10"/>
        <rFont val="Arial"/>
        <family val="2"/>
      </rPr>
      <t>+  Exzision  subkutaner  Prozess:  Gesicht,  Hals  (ohne  Na- cken), Hand, mehr als 2 cm Exzisat, jede weitere 2 cm (max.
Durchmesser)</t>
    </r>
  </si>
  <si>
    <t>04.0650</t>
  </si>
  <si>
    <t>+ Beugesehnennaht primär/sekundär außerhalb des Digi- talkanals, pro Sehne, als Zuschlagsleistung</t>
  </si>
  <si>
    <t>04.0660</t>
  </si>
  <si>
    <t>+ Naht der Patellarsehne, als Zuschlagsleistung</t>
  </si>
  <si>
    <t>04.0670</t>
  </si>
  <si>
    <r>
      <rPr>
        <sz val="10"/>
        <rFont val="Arial"/>
        <family val="2"/>
      </rPr>
      <t>+  Sehnennaht  am  Unterschenkel,  pro  Sehne,  durch  den
gleichen Zugang, als Zusatzleistung</t>
    </r>
  </si>
  <si>
    <t>04.0680</t>
  </si>
  <si>
    <t>+ Naht u/o Plastik der Achillessehne, jede Methode, als Zu- schlagsleistung</t>
  </si>
  <si>
    <t>04.0690</t>
  </si>
  <si>
    <t>+  Sehnennaht  im Fußbereich,  pro  Flexorensehne,  als  Zu- schlagsleistung</t>
  </si>
  <si>
    <t>04.0700</t>
  </si>
  <si>
    <r>
      <rPr>
        <sz val="10"/>
        <rFont val="Arial"/>
        <family val="2"/>
      </rPr>
      <t>+ Sehnennaht im Fußbereich, pro Extensorensehne, als Zu-
schlagsleistung</t>
    </r>
  </si>
  <si>
    <t>04.0710</t>
  </si>
  <si>
    <r>
      <rPr>
        <sz val="10"/>
        <rFont val="Arial"/>
        <family val="2"/>
      </rPr>
      <t>+  Sehnenrekonstruktion  mit  Transplantat  im  Fußbereich,
pro Sehne, als Zusatzleistung</t>
    </r>
  </si>
  <si>
    <t>04.0720</t>
  </si>
  <si>
    <t>+ Sehnennaht, als Zuschlagsleistung</t>
  </si>
  <si>
    <t>04.0730</t>
  </si>
  <si>
    <r>
      <rPr>
        <sz val="10"/>
        <rFont val="Arial"/>
        <family val="2"/>
      </rPr>
      <t>+  Muskelnaht,  oberflächlich,  Adaption,  als  Zuschlagsleis-
tung</t>
    </r>
  </si>
  <si>
    <t>04.0740</t>
  </si>
  <si>
    <t>+ Muskelnaht, tief, Adaption, als Zuschlagsleistung</t>
  </si>
  <si>
    <t>04.0750</t>
  </si>
  <si>
    <t>+  Muskelsehnenplastik,  oberflächlich,  als  Zuschlagsleis- tung</t>
  </si>
  <si>
    <t>04.0760</t>
  </si>
  <si>
    <t>+ Muskelsehnenplastik, tief, als Zuschlagsleistung</t>
  </si>
  <si>
    <t>04.0770</t>
  </si>
  <si>
    <t>+ Resektion einer Bursa im Ellbogenbereich, als Zuschlags- leistung</t>
  </si>
  <si>
    <t>04.0780</t>
  </si>
  <si>
    <t>+  Resektion  einer  Gelenkzyste/Sehnenzyste/tiefen  oder oberflächlichen Bursa im Kniegelenkbereich, als Zuschlags- leistung</t>
  </si>
  <si>
    <t>04.0790</t>
  </si>
  <si>
    <t>+ Offene Versorgung einer Verletzung der peripheren tie- fen venösen Gefäße, als Zuschlagsleistung</t>
  </si>
  <si>
    <t>04.0800</t>
  </si>
  <si>
    <t>+ Naht eines Nervenastes im Handbereich / Gesichtsschä- del, als Zuschlagsleistung</t>
  </si>
  <si>
    <t>04.0810</t>
  </si>
  <si>
    <r>
      <rPr>
        <sz val="10"/>
        <rFont val="Arial"/>
        <family val="2"/>
      </rPr>
      <t>+  Naht  eines  Nervenastes  außerhalb  Gesichtsbereich  /
Handbereich, pro Nervenast, als Zusatzleistung</t>
    </r>
  </si>
  <si>
    <t>04.0820</t>
  </si>
  <si>
    <r>
      <rPr>
        <sz val="10"/>
        <rFont val="Arial"/>
        <family val="2"/>
      </rPr>
      <t>+   Naht   u/o   Dekompression   eines   Nervenstammes   im
Schulterbereich, als Zuschlagsleistung</t>
    </r>
  </si>
  <si>
    <t>04.0830</t>
  </si>
  <si>
    <r>
      <rPr>
        <sz val="10"/>
        <rFont val="Arial"/>
        <family val="2"/>
      </rPr>
      <t>+ Zuschlag für jede weitere Nervennaht bei Naht eines Ner- venstammes  im  Schulterbereich/Oberarmbereich,  durch
gleichen Zugang</t>
    </r>
  </si>
  <si>
    <t>04.0840</t>
  </si>
  <si>
    <r>
      <rPr>
        <sz val="10"/>
        <rFont val="Arial"/>
        <family val="2"/>
      </rPr>
      <t>+   Naht   eines   Nervenstammes   am   proximalen   Unter- arm/Ellbogen,  proximalen  Unterschenkel/Knie,  Oberarm
und Oberschenkel, als Zuschlagsleistung</t>
    </r>
  </si>
  <si>
    <t>04.0850</t>
  </si>
  <si>
    <r>
      <rPr>
        <sz val="10"/>
        <rFont val="Arial"/>
        <family val="2"/>
      </rPr>
      <t>+ Zuschlag für jede weitere Nervennaht bei Naht eines Ner- venstammes am proximalen Unterarm/Ellbogen, proxima- len   Unterschenkel/Knie,   Oberarm   und   Oberschenkel,
durch gleichen Zugang</t>
    </r>
  </si>
  <si>
    <t>04.0860</t>
  </si>
  <si>
    <t>+ Naht eines Nervenstammes am distalen Unterarm, Un- terschenkel, als Zusatzleistung</t>
  </si>
  <si>
    <t>04.0870</t>
  </si>
  <si>
    <t>Exzision  subkutaner  Prozess,  übrige  Regionen,  bis  5  cm Exzisat (max. Durchmesser)</t>
  </si>
  <si>
    <t>04.0880</t>
  </si>
  <si>
    <r>
      <rPr>
        <sz val="10"/>
        <rFont val="Arial"/>
        <family val="2"/>
      </rPr>
      <t>Exzision subkutaner Prozess, übrige Regionen, mehr als 5
cm Exzisat, erste 5 cm (max. Durchmesser)</t>
    </r>
  </si>
  <si>
    <t>04.0890</t>
  </si>
  <si>
    <r>
      <rPr>
        <sz val="10"/>
        <rFont val="Arial"/>
        <family val="2"/>
      </rPr>
      <t>+ Exzision subkutaner Prozess, übrige Regionen, mehr als 5
cm Exzisat, jede weiteren 3 cm Exzisat (max. Durchmesser)</t>
    </r>
  </si>
  <si>
    <t>04.0900</t>
  </si>
  <si>
    <r>
      <rPr>
        <sz val="10"/>
        <rFont val="Arial"/>
        <family val="2"/>
      </rPr>
      <t>Fremdkörperexzision, Cutis und Subcutis, bis 1 cm Tiefe ab
Oberfläche</t>
    </r>
  </si>
  <si>
    <t>04.0910</t>
  </si>
  <si>
    <r>
      <rPr>
        <sz val="10"/>
        <rFont val="Arial"/>
        <family val="2"/>
      </rPr>
      <t>+  Zuschlag  für  Fremdkörperexzision,  bis  1  cm  Tiefe  ab Oberfläche, aus Gesicht, Hals  (ohne Nacken),  Hand,  Fuß-
sohle</t>
    </r>
  </si>
  <si>
    <t>04.0920</t>
  </si>
  <si>
    <t>Fremdkörperexzision,  Cutis  und  Subcutis,  mehr  als  1  cm Tiefe ab Oberfläche</t>
  </si>
  <si>
    <t>04.0930</t>
  </si>
  <si>
    <r>
      <rPr>
        <sz val="10"/>
        <rFont val="Arial"/>
        <family val="2"/>
      </rPr>
      <t>+ Zuschlag für Fremdkörperexzision, mehr als 1 cm Tiefe ab Oberfläche, aus Gesicht, Hals  (ohne Nacken),  Hand,  Fuß-
sohle</t>
    </r>
  </si>
  <si>
    <t>04.0940</t>
  </si>
  <si>
    <r>
      <rPr>
        <sz val="10"/>
        <rFont val="Arial"/>
        <family val="2"/>
      </rPr>
      <t>Evakuation  Nagelhämatom,   jede  Methode  (Bestandteil
von 'Allgemeine Grundleistungen')</t>
    </r>
  </si>
  <si>
    <t>04.0950</t>
  </si>
  <si>
    <t>Nagelextraktion, pro Nagel</t>
  </si>
  <si>
    <t>04.0960</t>
  </si>
  <si>
    <t>Keilexzision Nagelbett, eine Nagelseite</t>
  </si>
  <si>
    <t>04.0970</t>
  </si>
  <si>
    <t>Keilexzision Nagelbett, beide Nagelseiten</t>
  </si>
  <si>
    <t>04.0980</t>
  </si>
  <si>
    <t>Exzision der gesamten Nagelmatrix (Finger, Zehe)</t>
  </si>
  <si>
    <t>04.0990</t>
  </si>
  <si>
    <r>
      <t>Exzision  Ulkus  oder  Dekubitus,  jede  Lokalisation,  bis  25 cm</t>
    </r>
    <r>
      <rPr>
        <vertAlign val="superscript"/>
        <sz val="10"/>
        <rFont val="Arial"/>
        <family val="2"/>
      </rPr>
      <t>2</t>
    </r>
  </si>
  <si>
    <t>04.1000</t>
  </si>
  <si>
    <r>
      <rPr>
        <sz val="10"/>
        <rFont val="Arial"/>
        <family val="2"/>
      </rPr>
      <t>Exzision Ulkus oder Dekubitus jeder Lokalisation, mehr als
2 cm</t>
    </r>
    <r>
      <rPr>
        <vertAlign val="superscript"/>
        <sz val="10"/>
        <rFont val="Arial"/>
        <family val="2"/>
      </rPr>
      <t>2</t>
    </r>
  </si>
  <si>
    <t>04.1010</t>
  </si>
  <si>
    <r>
      <rPr>
        <sz val="10"/>
        <rFont val="Arial"/>
        <family val="2"/>
      </rPr>
      <t>Wundversorgung  ohne  Einbezug  komplexer  Strukturen, Gesicht, Hals, Hand (ohne Nacken, Kopfhaut), erste 3 cm Medizinische Interpretation:
Wundversorgung beinhaltet:
▪     Débridement/Auffrischen Wundrand und Wund- grund
▪     Entfernen von Schmutz/Fremdkörpern
▪     Wundspülung
▪     Wundrandmobilisierung
▪     Glatter und spannungsfreier Wundverschluss (Di- rektverschluss)
▪     Drainage</t>
    </r>
  </si>
  <si>
    <t>04.1020</t>
  </si>
  <si>
    <t>+ Wundversorgung ohne Einbezug komplexer Strukturen, Gesicht, Hals, Hand (ohne Nacken, Kopfhaut), jede weite- ren 3 cm</t>
  </si>
  <si>
    <t>04.1030</t>
  </si>
  <si>
    <t>Wundversorgung  ohne  Einbezug  komplexer  Strukturen, übrige Lokalisationen, erste 6 cm</t>
  </si>
  <si>
    <t>04.1040</t>
  </si>
  <si>
    <r>
      <rPr>
        <sz val="10"/>
        <rFont val="Arial"/>
        <family val="2"/>
      </rPr>
      <t>+ Wundversorgung ohne Einbezug komplexer Strukturen,
übrige Lokalisationen, jede weiteren 6 cm</t>
    </r>
  </si>
  <si>
    <t>04.1050</t>
  </si>
  <si>
    <r>
      <rPr>
        <sz val="10"/>
        <rFont val="Arial"/>
        <family val="2"/>
      </rPr>
      <t>Débridement  bei  offener  Wundbehandlung,  ohne  Einbe-
zug komplexer Strukturen, erste 4 cm²</t>
    </r>
  </si>
  <si>
    <t>04.1060</t>
  </si>
  <si>
    <t>+ Débridement bei offener Wundbehandlung, ohne Ein</t>
  </si>
  <si>
    <t>04.1070</t>
  </si>
  <si>
    <r>
      <rPr>
        <sz val="10"/>
        <rFont val="Arial"/>
        <family val="2"/>
      </rPr>
      <t>Exploration und Versorgung tiefer Schussverletzung, Stich- verletzung, Pfählungsverletzung mit Kanal mehr als 5 cm
Tiefe</t>
    </r>
  </si>
  <si>
    <t>04.1080</t>
  </si>
  <si>
    <r>
      <rPr>
        <sz val="10"/>
        <rFont val="Arial"/>
        <family val="2"/>
      </rPr>
      <t>Wundversorgung mit Einbezug komplexer Strukturen, Ge-
sicht, Hals, Hand (ohne Nacken, Kopfhaut), erste 3 cm</t>
    </r>
  </si>
  <si>
    <t>04.1090</t>
  </si>
  <si>
    <r>
      <rPr>
        <sz val="10"/>
        <rFont val="Arial"/>
        <family val="2"/>
      </rPr>
      <t>+  Wundversorgung  mit  Einbezug  komplexer  Strukturen, Gesicht, Hals, Hand (ohne Nacken, Kopfhaut), jede weite-
ren 3 cm</t>
    </r>
  </si>
  <si>
    <t>04.1100</t>
  </si>
  <si>
    <r>
      <rPr>
        <sz val="10"/>
        <rFont val="Arial"/>
        <family val="2"/>
      </rPr>
      <t>Wundversorgung mit Einbezug komplexer Strukturen, üb-
rige Lokalisationen, erste 6 cm</t>
    </r>
  </si>
  <si>
    <t>04.1110</t>
  </si>
  <si>
    <t>+  Wundversorgung  mit  Einbezug  komplexer  Strukturen, übrige Lokalisationen, jede weiteren 6 cm</t>
  </si>
  <si>
    <t>04.1120</t>
  </si>
  <si>
    <t>Débridement  bei  offener  Wundbehandlung mit  Einbezug komplexer Strukturen, erste 4 cm²</t>
  </si>
  <si>
    <t>04.1130</t>
  </si>
  <si>
    <r>
      <t>+ Débridement bei offener Wundbehandlung mit Einbezug komplexer Strukturen, jede weiteren 4 cm</t>
    </r>
    <r>
      <rPr>
        <vertAlign val="superscript"/>
        <sz val="10"/>
        <rFont val="Arial"/>
        <family val="2"/>
      </rPr>
      <t>2</t>
    </r>
  </si>
  <si>
    <t>04.1140</t>
  </si>
  <si>
    <r>
      <rPr>
        <sz val="10"/>
        <rFont val="Arial"/>
        <family val="2"/>
      </rPr>
      <t>Wundspülung durch den Facharzt (Bestandteil von 'Allge-
meine Grundleistungen')</t>
    </r>
  </si>
  <si>
    <t>04.1150</t>
  </si>
  <si>
    <r>
      <rPr>
        <sz val="10"/>
        <rFont val="Arial"/>
        <family val="2"/>
      </rPr>
      <t>Direktverschluss einer Wunde mit Klebestreifen, Gewebe- leim, Klammern, durch den Facharzt (Bestandteil von 'All-
gemeine Grundleistungen')</t>
    </r>
  </si>
  <si>
    <t>04.1160</t>
  </si>
  <si>
    <r>
      <rPr>
        <sz val="10"/>
        <rFont val="Arial"/>
        <family val="2"/>
      </rPr>
      <t>Entfernung  von  Klammern  und/oder  Nahtmaterial  (Be-
standteil von 'Allgemeine Grundleistungen')</t>
    </r>
  </si>
  <si>
    <t>04.1170</t>
  </si>
  <si>
    <t>Wundbehandlung  ohne  Einbezug  komplexer  Strukturen durch  nichtärztliches  Personal,  Wunden  mit  einer  Fläche von 5 cm² bis 10 cm²</t>
  </si>
  <si>
    <t>04.1175</t>
  </si>
  <si>
    <t>Wundbehandlung  ohne  Einbezug  komplexer  Strukturen durch  nichtärztliches  Personal,  Wunden  mit  einer  Fläche von 10,1 cm² bis 20 cm²</t>
  </si>
  <si>
    <t>04.1180</t>
  </si>
  <si>
    <r>
      <rPr>
        <sz val="10"/>
        <rFont val="Arial"/>
        <family val="2"/>
      </rPr>
      <t>Wundbehandlung  ohne  Einbezug  komplexer  Strukturen durch  nichtärztliches  Personal,  Wunden  mit  einer  Fläche
von mehr als 20 cm²</t>
    </r>
  </si>
  <si>
    <t>04.1210</t>
  </si>
  <si>
    <r>
      <rPr>
        <sz val="10"/>
        <rFont val="Arial"/>
        <family val="2"/>
      </rPr>
      <t>Wundverschluss mittels Einbau von Transplantat/Lappen-
plastik: Gesicht, Hals (ohne Nacken), Hand, erste 2 cm²</t>
    </r>
  </si>
  <si>
    <t>04.1220</t>
  </si>
  <si>
    <r>
      <rPr>
        <sz val="10"/>
        <rFont val="Arial"/>
        <family val="2"/>
      </rPr>
      <t>+  Wundverschluss  mittels  Einbau  von  Transplantat/Lap- penplastik: Gesicht, Hals (ohne Nacken), Hand, jede weite-
ren 2 cm</t>
    </r>
    <r>
      <rPr>
        <vertAlign val="superscript"/>
        <sz val="10"/>
        <rFont val="Arial"/>
        <family val="2"/>
      </rPr>
      <t>2</t>
    </r>
  </si>
  <si>
    <t>04.1230</t>
  </si>
  <si>
    <t>+  Zuschlag  für  komplexe  Formgebung  an  Ohr,  Lid,  Nase, Lippe   bei   Lappenplastik   nach   Wundverschluss   mittels Transplantateinbau/Lappenplastik</t>
  </si>
  <si>
    <t>04.1240</t>
  </si>
  <si>
    <t>Wundverschluss mittels Einbau von Transplantat/Lappen- plastik: übrige Regionen, erste 4 cm²</t>
  </si>
  <si>
    <t>04.1250</t>
  </si>
  <si>
    <t>+  Wundverschluss  mittels  Einbau  von  Transplantat/Lap- penplastik: übrige Regionen, jede weiteren 4 cm²</t>
  </si>
  <si>
    <t>04.1255</t>
  </si>
  <si>
    <r>
      <rPr>
        <sz val="10"/>
        <rFont val="Arial"/>
        <family val="2"/>
      </rPr>
      <t>+  Wundverschluss  mittels  Einbau  von  Transplantat/Lap- penplastik: übrige Regionen, Gesamtfläche grösser als 16
cm², jede weiteren 9 cm²</t>
    </r>
  </si>
  <si>
    <t>04.1260</t>
  </si>
  <si>
    <r>
      <rPr>
        <sz val="10"/>
        <rFont val="Arial"/>
        <family val="2"/>
      </rPr>
      <t>+ Zuschlag für komplexe Formgebung an Mamma, Genitale bei Lappenplastik nach Wundverschluss mittels Transplan-
tateinbau/Lappenplastik</t>
    </r>
  </si>
  <si>
    <t>04.1270</t>
  </si>
  <si>
    <r>
      <rPr>
        <sz val="10"/>
        <rFont val="Arial"/>
        <family val="2"/>
      </rPr>
      <t>Deckung    mit    homologem/heterologem/alloplastischem Hautersatz: Gesicht,  Hals (ohne Nacken),  Hand, Genitale,
erste 10 cm</t>
    </r>
    <r>
      <rPr>
        <vertAlign val="superscript"/>
        <sz val="10"/>
        <rFont val="Arial"/>
        <family val="2"/>
      </rPr>
      <t>2</t>
    </r>
  </si>
  <si>
    <t>04.1280</t>
  </si>
  <si>
    <r>
      <rPr>
        <sz val="10"/>
        <rFont val="Arial"/>
        <family val="2"/>
      </rPr>
      <t>+  Deckung  mit  homologem/heterologem/alloplastischem Hautersatz: Gesicht,  Hals (ohne Nacken),  Hand, Genitale,
jede weiteren 10 cm</t>
    </r>
    <r>
      <rPr>
        <vertAlign val="superscript"/>
        <sz val="10"/>
        <rFont val="Arial"/>
        <family val="2"/>
      </rPr>
      <t>2</t>
    </r>
  </si>
  <si>
    <t>04.1290</t>
  </si>
  <si>
    <r>
      <rPr>
        <sz val="10"/>
        <rFont val="Arial"/>
        <family val="2"/>
      </rPr>
      <t>Deckung    mit    alloplastischem/heterologem/homologem
Hautersatz: übrige Regionen, erste 100 cm</t>
    </r>
    <r>
      <rPr>
        <vertAlign val="superscript"/>
        <sz val="10"/>
        <rFont val="Arial"/>
        <family val="2"/>
      </rPr>
      <t>2</t>
    </r>
  </si>
  <si>
    <t>04.1300</t>
  </si>
  <si>
    <r>
      <rPr>
        <sz val="10"/>
        <rFont val="Arial"/>
        <family val="2"/>
      </rPr>
      <t>+  Deckung  mit  alloplastischem/heterologem/homologem
Hautersatz: übrige Regionen,</t>
    </r>
  </si>
  <si>
    <t>04.1310</t>
  </si>
  <si>
    <t>Dermabrasio: Gesicht, Hals (ohne Nacken), Hand, jede Me- thode, erste 5 cm²</t>
  </si>
  <si>
    <t>04.1320</t>
  </si>
  <si>
    <t>+  Dermabrasio:  Gesicht,  Hals  (ohne  Nacken),  Hand,  jede Methode, jede weiteren 5 cm²</t>
  </si>
  <si>
    <t>04.1330</t>
  </si>
  <si>
    <t>Dermabrasio: übrige Regionen, jede Methode, pro 10 cm²</t>
  </si>
  <si>
    <t>04.1340</t>
  </si>
  <si>
    <t>Dermabrasio: linear, jede Methode, pro 3 cm</t>
  </si>
  <si>
    <t>04.1350</t>
  </si>
  <si>
    <r>
      <rPr>
        <sz val="10"/>
        <rFont val="Arial"/>
        <family val="2"/>
      </rPr>
      <t>Blasenabtragung: Gesicht, Hals (ohne Nacken), Hand, Ge-
nitale, Fuß, pro 25 cm</t>
    </r>
    <r>
      <rPr>
        <vertAlign val="superscript"/>
        <sz val="10"/>
        <rFont val="Arial"/>
        <family val="2"/>
      </rPr>
      <t>2</t>
    </r>
  </si>
  <si>
    <t>04.1360</t>
  </si>
  <si>
    <r>
      <t>Blasenabtragung: übrige Regionen, pro 200 cm</t>
    </r>
    <r>
      <rPr>
        <vertAlign val="superscript"/>
        <sz val="10"/>
        <rFont val="Arial"/>
        <family val="2"/>
      </rPr>
      <t>2</t>
    </r>
  </si>
  <si>
    <t>04.1370</t>
  </si>
  <si>
    <r>
      <t>Tangentiale/totale   Exzision   bei   Brandwunden:   Gesicht, Hals (ohne Nacken), Hand, Genitale, erste 20 cm</t>
    </r>
    <r>
      <rPr>
        <vertAlign val="superscript"/>
        <sz val="10"/>
        <rFont val="Arial"/>
        <family val="2"/>
      </rPr>
      <t>2</t>
    </r>
  </si>
  <si>
    <t>04.1380</t>
  </si>
  <si>
    <r>
      <rPr>
        <sz val="10"/>
        <rFont val="Arial"/>
        <family val="2"/>
      </rPr>
      <t>+  Tangentiale/totale  Exzision  bei  Brandwunden:  Gesicht,
Hals (ohne Nacken), Hand, Genitale, jede weiteren 20 cm</t>
    </r>
    <r>
      <rPr>
        <vertAlign val="superscript"/>
        <sz val="10"/>
        <rFont val="Arial"/>
        <family val="2"/>
      </rPr>
      <t>2</t>
    </r>
  </si>
  <si>
    <t>04.1390</t>
  </si>
  <si>
    <r>
      <rPr>
        <sz val="10"/>
        <rFont val="Arial"/>
        <family val="2"/>
      </rPr>
      <t>Tangentiale/totale Exzision bei Brandwunden: übrige Regi-
onen, erste 100 cm</t>
    </r>
    <r>
      <rPr>
        <vertAlign val="superscript"/>
        <sz val="10"/>
        <rFont val="Arial"/>
        <family val="2"/>
      </rPr>
      <t>2</t>
    </r>
  </si>
  <si>
    <t>04.1400</t>
  </si>
  <si>
    <r>
      <rPr>
        <sz val="10"/>
        <rFont val="Arial"/>
        <family val="2"/>
      </rPr>
      <t>+ Tangentiale/totale Exzision bei Brandwunden: übrige Re-
gionen, jede weiteren 100 cm</t>
    </r>
    <r>
      <rPr>
        <vertAlign val="superscript"/>
        <sz val="10"/>
        <rFont val="Arial"/>
        <family val="2"/>
      </rPr>
      <t>2</t>
    </r>
  </si>
  <si>
    <t>04.1410</t>
  </si>
  <si>
    <r>
      <t>Escharotomie: alle Regionen, erste 10 cm</t>
    </r>
    <r>
      <rPr>
        <vertAlign val="superscript"/>
        <sz val="10"/>
        <rFont val="Arial"/>
        <family val="2"/>
      </rPr>
      <t>2</t>
    </r>
  </si>
  <si>
    <t>04.1420</t>
  </si>
  <si>
    <r>
      <t>+ Escharotomie: alle Regionen, jede weiteren 10 cm</t>
    </r>
    <r>
      <rPr>
        <vertAlign val="superscript"/>
        <sz val="10"/>
        <rFont val="Arial"/>
        <family val="2"/>
      </rPr>
      <t>2</t>
    </r>
  </si>
  <si>
    <t>04.1510</t>
  </si>
  <si>
    <r>
      <rPr>
        <sz val="10"/>
        <rFont val="Arial"/>
        <family val="2"/>
      </rPr>
      <t>Transplantatentnahme,   Thiersch   (Spalthaut),   erste   200
cm</t>
    </r>
    <r>
      <rPr>
        <vertAlign val="superscript"/>
        <sz val="10"/>
        <rFont val="Arial"/>
        <family val="2"/>
      </rPr>
      <t>2</t>
    </r>
  </si>
  <si>
    <t>04.1520</t>
  </si>
  <si>
    <r>
      <rPr>
        <sz val="10"/>
        <rFont val="Arial"/>
        <family val="2"/>
      </rPr>
      <t>+ Transplantatentnahme, Thiersch (Spalthaut), jede weite-
ren 200 cm</t>
    </r>
    <r>
      <rPr>
        <vertAlign val="superscript"/>
        <sz val="10"/>
        <rFont val="Arial"/>
        <family val="2"/>
      </rPr>
      <t>2</t>
    </r>
  </si>
  <si>
    <t>04.1530</t>
  </si>
  <si>
    <t>Transplantatentnahme, Vollhaut/Vollmukosa, erste 5 cm²</t>
  </si>
  <si>
    <t>04.1540</t>
  </si>
  <si>
    <r>
      <rPr>
        <sz val="10"/>
        <rFont val="Arial"/>
        <family val="2"/>
      </rPr>
      <t>+  Transplantatentnahme,  Vollhaut/Vollmukosa,  jede wei-
teren 5 cm²</t>
    </r>
  </si>
  <si>
    <t>04.1550</t>
  </si>
  <si>
    <r>
      <t>Transplantatentnahme, haartragende Vollhaut, erster cm</t>
    </r>
    <r>
      <rPr>
        <vertAlign val="superscript"/>
        <sz val="10"/>
        <rFont val="Arial"/>
        <family val="2"/>
      </rPr>
      <t>2</t>
    </r>
  </si>
  <si>
    <t>04.1560</t>
  </si>
  <si>
    <r>
      <rPr>
        <sz val="10"/>
        <rFont val="Arial"/>
        <family val="2"/>
      </rPr>
      <t>+   Transplantatentnahme,   haartragende   Vollhaut,   jeder
weitere cm</t>
    </r>
    <r>
      <rPr>
        <vertAlign val="superscript"/>
        <sz val="10"/>
        <rFont val="Arial"/>
        <family val="2"/>
      </rPr>
      <t>2</t>
    </r>
  </si>
  <si>
    <t>04.1570</t>
  </si>
  <si>
    <r>
      <rPr>
        <sz val="10"/>
        <rFont val="Arial"/>
        <family val="2"/>
      </rPr>
      <t>Transplantatentnahme,  Reverdin  (Punch-Grafts/Streifen-
Grafts), erste 10 Punch-Grafts oder erster Streifen</t>
    </r>
  </si>
  <si>
    <t>04.1580</t>
  </si>
  <si>
    <r>
      <rPr>
        <sz val="10"/>
        <rFont val="Arial"/>
        <family val="2"/>
      </rPr>
      <t>+  Transplantatentnahme,  Reverdin  (Punch-Grafts  /  Strei- fen-Grafts), jede weiteren 10 Punch-Grafts oder jeder wei-
tere Streifen</t>
    </r>
  </si>
  <si>
    <t>04.1590</t>
  </si>
  <si>
    <r>
      <rPr>
        <sz val="10"/>
        <rFont val="Arial"/>
        <family val="2"/>
      </rPr>
      <t>Transplantatentnahme, composite graft (Haut / Mucosa /
Subkutis / Knorpel), erster cm</t>
    </r>
    <r>
      <rPr>
        <vertAlign val="superscript"/>
        <sz val="10"/>
        <rFont val="Arial"/>
        <family val="2"/>
      </rPr>
      <t>2</t>
    </r>
  </si>
  <si>
    <t>04.1600</t>
  </si>
  <si>
    <r>
      <rPr>
        <sz val="10"/>
        <rFont val="Arial"/>
        <family val="2"/>
      </rPr>
      <t>+ Transplantatentnahme, composite graft (Haut / Mucosa
/ Subkutis / Knorpel), jeder weitere cm</t>
    </r>
    <r>
      <rPr>
        <vertAlign val="superscript"/>
        <sz val="10"/>
        <rFont val="Arial"/>
        <family val="2"/>
      </rPr>
      <t>2</t>
    </r>
  </si>
  <si>
    <t>04.1610</t>
  </si>
  <si>
    <t>Transplantatentnahme, Faszie, mit Stripper, erster Streifen</t>
  </si>
  <si>
    <t>04.1620</t>
  </si>
  <si>
    <r>
      <rPr>
        <sz val="10"/>
        <rFont val="Arial"/>
        <family val="2"/>
      </rPr>
      <t>+  Transplantatentnahme,  Faszie,  mit  Stripper,  jeder  wei-
tere Streifen</t>
    </r>
  </si>
  <si>
    <t>04.1630</t>
  </si>
  <si>
    <r>
      <t>Transplantatentnahme,  Faszie,  Gleitgewebe,  offen,  erste 25 cm</t>
    </r>
    <r>
      <rPr>
        <vertAlign val="superscript"/>
        <sz val="10"/>
        <rFont val="Arial"/>
        <family val="2"/>
      </rPr>
      <t>2</t>
    </r>
  </si>
  <si>
    <t>04.1640</t>
  </si>
  <si>
    <r>
      <t>+ Transplantatentnahme, Faszie, Gleitgewebe, offen, jede weiteren 25 cm</t>
    </r>
    <r>
      <rPr>
        <vertAlign val="superscript"/>
        <sz val="10"/>
        <rFont val="Arial"/>
        <family val="2"/>
      </rPr>
      <t>2</t>
    </r>
  </si>
  <si>
    <t>04.1650</t>
  </si>
  <si>
    <t>Transplantatentnahme, Sehne, mit Stripper, erste Sehne</t>
  </si>
  <si>
    <t>04.1660</t>
  </si>
  <si>
    <t>+ Transplantatentnahme, Sehne, mit Stripper, jede weitere Sehne</t>
  </si>
  <si>
    <t>04.1670</t>
  </si>
  <si>
    <t>Transplantatentnahme, Sehne, ohne Stripper, erste Sehne</t>
  </si>
  <si>
    <t>04.1680</t>
  </si>
  <si>
    <r>
      <rPr>
        <sz val="10"/>
        <rFont val="Arial"/>
        <family val="2"/>
      </rPr>
      <t>+ Transplantatentnahme, Sehne, ohne Stripper, jede wei-
tere Sehne</t>
    </r>
  </si>
  <si>
    <t>04.1690</t>
  </si>
  <si>
    <t>Transplantatentnahme, Vene/Arterie, erste 5 cm</t>
  </si>
  <si>
    <t>04.1700</t>
  </si>
  <si>
    <r>
      <rPr>
        <sz val="10"/>
        <rFont val="Arial"/>
        <family val="2"/>
      </rPr>
      <t>+  Transplantatentnahme,  Vene/Arterie,  jede  weiteren  5
cm</t>
    </r>
  </si>
  <si>
    <t>04.1710</t>
  </si>
  <si>
    <r>
      <rPr>
        <sz val="10"/>
        <rFont val="Arial"/>
        <family val="2"/>
      </rPr>
      <t>+  Zuschlag  für  mikrochirurgische  Präparation  bei  Trans-
plantatentnahme, Vene/Arterie, erste 5 cm</t>
    </r>
  </si>
  <si>
    <t>04.1720</t>
  </si>
  <si>
    <t>+  Zuschlag  für  mikrochirurgische  Präparation  bei  Trans- plantatentnahme, Vene/Arterie, jede weiteren 5 cm</t>
  </si>
  <si>
    <t>04.1730</t>
  </si>
  <si>
    <t>Transplantatentnahme, Nerv, erste 5 cm</t>
  </si>
  <si>
    <t>04.1740</t>
  </si>
  <si>
    <t>+ Transplantatentnahme, Nerv, jede weiteren 5 cm</t>
  </si>
  <si>
    <t>04.1750</t>
  </si>
  <si>
    <t>+  Zuschlag  für  mikrochirurgische  Präparation  bei  Trans- plantatentnahme, Nerv, erste 5 cm</t>
  </si>
  <si>
    <t>04.1760</t>
  </si>
  <si>
    <r>
      <rPr>
        <sz val="10"/>
        <rFont val="Arial"/>
        <family val="2"/>
      </rPr>
      <t>+  Zuschlag  für  mikrochirurgische  Präparation  bei  Trans-
plantatentnahme, Nerv, jede weiteren 5 cm</t>
    </r>
  </si>
  <si>
    <t>04.1770</t>
  </si>
  <si>
    <t>Transplantatentnahme, Knorpel, Ohr/Nase</t>
  </si>
  <si>
    <t>04.1780</t>
  </si>
  <si>
    <t>Transplantatentnahme, Knorpel, Rippe, pro Rippenknorpel bzw. Teil davon, erstes Stück</t>
  </si>
  <si>
    <t>04.1790</t>
  </si>
  <si>
    <r>
      <rPr>
        <sz val="10"/>
        <rFont val="Arial"/>
        <family val="2"/>
      </rPr>
      <t>+ Transplantatentnahme, Knorpel, Rippe, pro Rippenknor-
pel bzw. Teil davon, jedes weitere Stück</t>
    </r>
  </si>
  <si>
    <t>04.1800</t>
  </si>
  <si>
    <r>
      <rPr>
        <sz val="10"/>
        <rFont val="Arial"/>
        <family val="2"/>
      </rPr>
      <t>Transplantatentnahme  Knochen,  exkl.  Beckenkamm,  pro
Hautzugang</t>
    </r>
  </si>
  <si>
    <t>04.1810</t>
  </si>
  <si>
    <r>
      <rPr>
        <sz val="10"/>
        <rFont val="Arial"/>
        <family val="2"/>
      </rPr>
      <t>Transplantatentnahme, Knochen, Beckenkamm, pro Haut-
zugang</t>
    </r>
  </si>
  <si>
    <t>04.1820</t>
  </si>
  <si>
    <r>
      <t>Transplantatentnahme,  Knochen,  Schädelkalotte,  erste  3 cm</t>
    </r>
    <r>
      <rPr>
        <vertAlign val="superscript"/>
        <sz val="10"/>
        <rFont val="Arial"/>
        <family val="2"/>
      </rPr>
      <t>2</t>
    </r>
  </si>
  <si>
    <t>04.1830</t>
  </si>
  <si>
    <r>
      <t>+  Transplantatentnahme,  Knochen,  Schädelkalotte,  jede weiteren 3 cm</t>
    </r>
    <r>
      <rPr>
        <vertAlign val="superscript"/>
        <sz val="10"/>
        <rFont val="Arial"/>
        <family val="2"/>
      </rPr>
      <t>2</t>
    </r>
  </si>
  <si>
    <t>04.1840</t>
  </si>
  <si>
    <t>Transplantatentnahme,             vollständiger,             langer</t>
  </si>
  <si>
    <t>Röhrenknochen</t>
  </si>
  <si>
    <t>04.1850</t>
  </si>
  <si>
    <r>
      <rPr>
        <sz val="10"/>
        <rFont val="Arial"/>
        <family val="2"/>
      </rPr>
      <t>Entnahme  eines  Schädelkalottenstückes  zur  Wiederver- wendung  am  gleichen  Patienten,  zweizeitige  operative
Versorgung</t>
    </r>
  </si>
  <si>
    <t>04.1860</t>
  </si>
  <si>
    <r>
      <rPr>
        <sz val="10"/>
        <rFont val="Arial"/>
        <family val="2"/>
      </rPr>
      <t>Replantation  am  gleichen  Ort  eines  zur  Wiederverwen- dung am gleichen Patienten entnommenen Schädelkalot-
tenstückes, zweizeitige operative Versorgung</t>
    </r>
  </si>
  <si>
    <t>04.1910</t>
  </si>
  <si>
    <r>
      <rPr>
        <sz val="10"/>
        <rFont val="Arial"/>
        <family val="2"/>
      </rPr>
      <t>Lappenhebung, random  pattern,  Gesicht,  Hals  (ohne  Na-
cken), Hand, Genitale, Haut/Subkutis/Faszie, erster cm²</t>
    </r>
  </si>
  <si>
    <t>04.1920</t>
  </si>
  <si>
    <r>
      <rPr>
        <sz val="10"/>
        <rFont val="Arial"/>
        <family val="2"/>
      </rPr>
      <t>+ Lappenhebung, random pattern, Gesicht, Hals (ohne Na- cken), Hand, Genitale, Haut/Subkutis/Faszie, jeder weitere
cm²</t>
    </r>
  </si>
  <si>
    <t>04.1925</t>
  </si>
  <si>
    <r>
      <rPr>
        <sz val="10"/>
        <rFont val="Arial"/>
        <family val="2"/>
      </rPr>
      <t>+ Lappenhebung, random pattern, Gesicht, Hals (ohne Na- cken), Hand, Genitale, Haut/Subkutis/Faszie, Gesamtfläche
grösser als 4 cm², jede weiteren 2 cm²</t>
    </r>
  </si>
  <si>
    <t>04.1930</t>
  </si>
  <si>
    <r>
      <rPr>
        <sz val="10"/>
        <rFont val="Arial"/>
        <family val="2"/>
      </rPr>
      <t>+ %-Zuschlag für Insel-Lappen bei random pattern Lappen-
hebung</t>
    </r>
  </si>
  <si>
    <t>04.1940</t>
  </si>
  <si>
    <r>
      <rPr>
        <sz val="10"/>
        <rFont val="Arial"/>
        <family val="2"/>
      </rPr>
      <t>Lappenhebung, random pattern, übrige Regionen, Haut/
Subkutis/Faszie, erste 9 cm²</t>
    </r>
  </si>
  <si>
    <t>04.1950</t>
  </si>
  <si>
    <r>
      <t>+ Lappenhebung, random pattern, übrige Regionen, Haut/ Subkutis/Faszie, jede weiteren 9 cm</t>
    </r>
    <r>
      <rPr>
        <vertAlign val="superscript"/>
        <sz val="10"/>
        <rFont val="Arial"/>
        <family val="2"/>
      </rPr>
      <t>2</t>
    </r>
  </si>
  <si>
    <t>04.1960</t>
  </si>
  <si>
    <t>Lappenhebung, axial pattern, Gesicht, Hals (ohne Nacken), Hand, Genitale, Haut/Subkutis/Faszie, erster cm²</t>
  </si>
  <si>
    <t>04.1970</t>
  </si>
  <si>
    <r>
      <rPr>
        <sz val="10"/>
        <rFont val="Arial"/>
        <family val="2"/>
      </rPr>
      <t>+  Lappenhebung,  axial  pattern,  Gesicht,  Hals  (ohne  Na- cken), Hand, Genitale, Haut/Subkutis/Faszie, jeder weitere
cm²</t>
    </r>
  </si>
  <si>
    <t>04.1975</t>
  </si>
  <si>
    <r>
      <rPr>
        <sz val="10"/>
        <rFont val="Arial"/>
        <family val="2"/>
      </rPr>
      <t>+  Lappenhebung,  axial  pattern,  Gesicht,  Hals  (ohne  Na- cken), Hand, Genitale, Haut/Subkutis/Faszie, Gesamtfläche
grösser als 4 cm², jede weiteren 2 cm²</t>
    </r>
  </si>
  <si>
    <t>04.1980</t>
  </si>
  <si>
    <r>
      <rPr>
        <sz val="10"/>
        <rFont val="Arial"/>
        <family val="2"/>
      </rPr>
      <t>Lappenhebung, axial pattern, übrige Regionen, Haut/
Subkutis/Faszie, erste 9 cm</t>
    </r>
    <r>
      <rPr>
        <vertAlign val="superscript"/>
        <sz val="10"/>
        <rFont val="Arial"/>
        <family val="2"/>
      </rPr>
      <t>2</t>
    </r>
  </si>
  <si>
    <t>04.1990</t>
  </si>
  <si>
    <r>
      <rPr>
        <sz val="10"/>
        <rFont val="Arial"/>
        <family val="2"/>
      </rPr>
      <t>+ Lappenhebung, axial pattern, übrige Regionen, Haut/
Subkutis/Faszie, jede weiteren 9 cm²</t>
    </r>
  </si>
  <si>
    <t>04.2000</t>
  </si>
  <si>
    <t>Lappenhebung, Haut/Muskel ohne Präparation des Gefäß- stiels, einfach</t>
  </si>
  <si>
    <t>04.2010</t>
  </si>
  <si>
    <t>Lappenhebung, Haut/Muskel ohne Präparation des Gefäß- stiels, mittel</t>
  </si>
  <si>
    <t>04.2020</t>
  </si>
  <si>
    <t>Lappenhebung, Haut/Muskel ohne Präparation des Gefäß- stiels, schwierig</t>
  </si>
  <si>
    <t>04.2030</t>
  </si>
  <si>
    <r>
      <rPr>
        <sz val="10"/>
        <rFont val="Arial"/>
        <family val="2"/>
      </rPr>
      <t>Lappenhebung,  Haut/Muskel  mit  Präparation  des  Gefäß-
stiels, ohne Präparation des Nervs, einfach</t>
    </r>
  </si>
  <si>
    <t>04.2040</t>
  </si>
  <si>
    <r>
      <rPr>
        <sz val="10"/>
        <rFont val="Arial"/>
        <family val="2"/>
      </rPr>
      <t>Lappenhebung,  Haut/Muskel  mit  Präparation  des  Gefäß-
stiels, ohne Präparation des Nervs, mittel</t>
    </r>
  </si>
  <si>
    <t>04.2050</t>
  </si>
  <si>
    <t>Lappenhebung,  Haut/Muskel  mit  Präparation  des  Gefäß- stiels, ohne Präparation des Nervs, schwierig</t>
  </si>
  <si>
    <t>04.2060</t>
  </si>
  <si>
    <t>Lappenhebung,  Haut/Muskel  mit  Präparation  des  Gefäß- stiels und des Nervs, einfach</t>
  </si>
  <si>
    <t>04.2070</t>
  </si>
  <si>
    <t>Lappenhebung,  Haut/Muskel  mit  Präparation  des  Gefäß- stiels und des Nervs, mittel</t>
  </si>
  <si>
    <t>04.2080</t>
  </si>
  <si>
    <r>
      <rPr>
        <sz val="10"/>
        <rFont val="Arial"/>
        <family val="2"/>
      </rPr>
      <t>Lappenhebung,  Haut/Muskel  mit  Präparation  des  Gefäß-
stiels und des Nervs, schwierig</t>
    </r>
  </si>
  <si>
    <t>04.2090</t>
  </si>
  <si>
    <r>
      <rPr>
        <sz val="10"/>
        <rFont val="Arial"/>
        <family val="2"/>
      </rPr>
      <t>Lappenhebung,  Haut/Muskel  ohne/mit  Präparation  des
Gefäßstiels zur freien Transplantation einfach</t>
    </r>
  </si>
  <si>
    <t>04.2100</t>
  </si>
  <si>
    <t>Lappenhebung,  Haut/Muskel  mit  Präparation  des  Gefäß- stiels zur freien Transplantation, schwierig</t>
  </si>
  <si>
    <t>04.2110</t>
  </si>
  <si>
    <t>Lappenhebung, Haut / Faszie / Knochen, Haut / Muskel /</t>
  </si>
  <si>
    <t>Knochen, Knochen, einfach</t>
  </si>
  <si>
    <t>04.2120</t>
  </si>
  <si>
    <t>Lappenhebung, Haut / Faszie / Knochen, Haut / Muskel / Knochen, Knochen, schwierig</t>
  </si>
  <si>
    <t>04.2130</t>
  </si>
  <si>
    <r>
      <rPr>
        <sz val="10"/>
        <rFont val="Arial"/>
        <family val="2"/>
      </rPr>
      <t>Lappenhebung, Gleitgewebe (aller Art), ohne Präparation
des Gefäßstiels, ab 5 cm</t>
    </r>
    <r>
      <rPr>
        <vertAlign val="superscript"/>
        <sz val="10"/>
        <rFont val="Arial"/>
        <family val="2"/>
      </rPr>
      <t>2</t>
    </r>
  </si>
  <si>
    <t>04.2140</t>
  </si>
  <si>
    <r>
      <rPr>
        <sz val="10"/>
        <rFont val="Arial"/>
        <family val="2"/>
      </rPr>
      <t>Lappenhebung, Gleitgewebe (aller Art) mit Präparation des Gefäßstiels zur freien chirurgischen Transplantation, jede
Größe</t>
    </r>
  </si>
  <si>
    <t>04.2150</t>
  </si>
  <si>
    <r>
      <rPr>
        <sz val="10"/>
        <rFont val="Arial"/>
        <family val="2"/>
      </rPr>
      <t>Lappenhebung,   Darmsegment   zur   freien   chirurgischen
Transplantation, inkl. Verschluss des Entnahmedefektes</t>
    </r>
  </si>
  <si>
    <t>04.2160</t>
  </si>
  <si>
    <r>
      <rPr>
        <sz val="10"/>
        <rFont val="Arial"/>
        <family val="2"/>
      </rPr>
      <t>Lappenhebung,   Finger,   Zehe/Zehenfragment  zur   freien
chirurgischen Transplantation</t>
    </r>
  </si>
  <si>
    <t>04.2210</t>
  </si>
  <si>
    <t>Meshung Spalthaut/Transplantat</t>
  </si>
  <si>
    <t>04.2220</t>
  </si>
  <si>
    <r>
      <rPr>
        <sz val="10"/>
        <rFont val="Arial"/>
        <family val="2"/>
      </rPr>
      <t>Lappen, Desepithelialisierung Transplantat/Lappen, ma-
nuell, pro 16 cm²</t>
    </r>
  </si>
  <si>
    <t>04.2230</t>
  </si>
  <si>
    <r>
      <rPr>
        <sz val="10"/>
        <rFont val="Arial"/>
        <family val="2"/>
      </rPr>
      <t>Lappen, Desepithelialisierung Transplantat/Lappen, ma-
schinell, erste 100 cm²</t>
    </r>
  </si>
  <si>
    <t>04.2240</t>
  </si>
  <si>
    <t>+ Lappen, Desepithelialisierung Transplantat/Lappen, ma- schinell, jede weiteren 100 cm²</t>
  </si>
  <si>
    <t>04.2250</t>
  </si>
  <si>
    <t>Lappen, Präepilierung behaarte Kopfhaut</t>
  </si>
  <si>
    <t>04.2260</t>
  </si>
  <si>
    <t>Lappen, Vorschneiden/Durchtrennen, pro 5 cm</t>
  </si>
  <si>
    <t>04.2270</t>
  </si>
  <si>
    <t>Herstellung von Knorpelschrot</t>
  </si>
  <si>
    <t>04.2280</t>
  </si>
  <si>
    <t>Einpassen Knorpelblock/Knochenblock</t>
  </si>
  <si>
    <t>04.2290</t>
  </si>
  <si>
    <t>Modellierung Knorpel/Knochen, Nasenrücken, L-Span</t>
  </si>
  <si>
    <t>04.2300</t>
  </si>
  <si>
    <t>Modellierung Knorpel/Knochen, Ohrskelett</t>
  </si>
  <si>
    <t>04.2310</t>
  </si>
  <si>
    <t>Sekundäre Lappenkorrekturen, Entfettung/Modellierung</t>
  </si>
  <si>
    <t>04.2410</t>
  </si>
  <si>
    <r>
      <rPr>
        <sz val="10"/>
        <rFont val="Arial"/>
        <family val="2"/>
      </rPr>
      <t>Narbenkorrektur/Weichteilkorrektur mittels Direktver- schluss, Gesicht, Hals (ohne Nacken), Hand, Genitale,
erste 2 cm</t>
    </r>
  </si>
  <si>
    <t>04.2420</t>
  </si>
  <si>
    <t>Nacken), Hand, Genitale, jede weiteren 2 cm</t>
  </si>
  <si>
    <t>04.2430</t>
  </si>
  <si>
    <r>
      <rPr>
        <sz val="10"/>
        <rFont val="Arial"/>
        <family val="2"/>
      </rPr>
      <t>Narbenkorrektur/Weichteilkorrektur mittels Direktver-
schluss, übrige Regionen, erste 5 cm</t>
    </r>
  </si>
  <si>
    <t>04.2440</t>
  </si>
  <si>
    <t>+ Narbenkorrektur/Weichteilkorrektur mittels Direktver- schluss, übrige Regionen, jede weiteren 5 cm</t>
  </si>
  <si>
    <t>04.2450</t>
  </si>
  <si>
    <t>Narbenkorrektur/Weichteilkorrektur  mittels  lokaler  Lap- penplastik,  Gesicht,  Hals  (ohne  Nacken),  Hand,  Genitale, erster cm</t>
  </si>
  <si>
    <t>04.2460</t>
  </si>
  <si>
    <r>
      <rPr>
        <sz val="10"/>
        <rFont val="Arial"/>
        <family val="2"/>
      </rPr>
      <t>+ Narbenkorrektur/Weichteilkorrektur mittels lokaler Lap- penplastik, Gesicht, Hals (ohne Nacken), Hand, Genitale,
jeder weitere cm</t>
    </r>
  </si>
  <si>
    <t>04.2470</t>
  </si>
  <si>
    <r>
      <rPr>
        <sz val="10"/>
        <rFont val="Arial"/>
        <family val="2"/>
      </rPr>
      <t>Narbenkorrektur/Weichteilkorrektur  mittels  lokaler  Lap-
penplastik, übrige Regionen, erste 5 cm</t>
    </r>
  </si>
  <si>
    <t>04.2480</t>
  </si>
  <si>
    <r>
      <rPr>
        <sz val="10"/>
        <rFont val="Arial"/>
        <family val="2"/>
      </rPr>
      <t>+ Narbenkorrektur/Weichteilkorrektur mittels lokaler Lap-
penplastik, übrige Regionen, jede weiteren 5 cm</t>
    </r>
  </si>
  <si>
    <t>04.2490</t>
  </si>
  <si>
    <r>
      <rPr>
        <sz val="10"/>
        <rFont val="Arial"/>
        <family val="2"/>
      </rPr>
      <t>Tätowierung  Haut für kosmetische Korrekturen,  erste  10
cm²</t>
    </r>
  </si>
  <si>
    <t>04.2500</t>
  </si>
  <si>
    <t>+  Tätowierung  Haut  für  kosmetische  Korrekturen,  jede weiteren 10 cm²</t>
  </si>
  <si>
    <t>04.2510</t>
  </si>
  <si>
    <t>Einbau  freier  mikrochirurgischer  Lappen,  im  Gesicht,  im Halsbereich, in der Hand, am Kopf</t>
  </si>
  <si>
    <t>04.2520</t>
  </si>
  <si>
    <r>
      <rPr>
        <sz val="10"/>
        <rFont val="Arial"/>
        <family val="2"/>
      </rPr>
      <t>Einbau  freier  mikrochirurgischer  Lappen,  am  Stamm und
an den Extremitäten (exkl. Hand)</t>
    </r>
  </si>
  <si>
    <t>04.2530</t>
  </si>
  <si>
    <r>
      <rPr>
        <sz val="10"/>
        <rFont val="Arial"/>
        <family val="2"/>
      </rPr>
      <t>Replantation  im  Kopfbereich  (Skalp,  Ohr,  Gesichtsteile:
Nase, Lippe)</t>
    </r>
  </si>
  <si>
    <t>04.2540</t>
  </si>
  <si>
    <r>
      <rPr>
        <sz val="10"/>
        <rFont val="Arial"/>
        <family val="2"/>
      </rPr>
      <t>Replantation  an  der  oberen  Extremität  (Schulterbereich,
Ellenbeuge, Vorderarm), mit oder ohne Kürzung</t>
    </r>
  </si>
  <si>
    <t>04.2550</t>
  </si>
  <si>
    <r>
      <rPr>
        <sz val="10"/>
        <rFont val="Arial"/>
        <family val="2"/>
      </rPr>
      <t>Replantation  im  Handwurzelbereich  oder  Mittelhandbe-
reich, mit oder ohne Kürzung</t>
    </r>
  </si>
  <si>
    <t>04.2560</t>
  </si>
  <si>
    <t>Replantation eines Fingers, mit oder ohne Kürzung</t>
  </si>
  <si>
    <t>04.2570</t>
  </si>
  <si>
    <r>
      <rPr>
        <sz val="10"/>
        <rFont val="Arial"/>
        <family val="2"/>
      </rPr>
      <t>Replantation  an  der  unteren  Extremität  (Oberschenkel, Kniebereich, auf Höhe des Sprunggelenks), mit oder ohne
Kürzung</t>
    </r>
  </si>
  <si>
    <t>04.2580</t>
  </si>
  <si>
    <t>Replantation im Bereich des Fußes, mit oder ohne Kürzung</t>
  </si>
  <si>
    <t>04.2590</t>
  </si>
  <si>
    <t>Replantation Großzehe</t>
  </si>
  <si>
    <t>04.2600</t>
  </si>
  <si>
    <t>Replantation des Penis</t>
  </si>
  <si>
    <t>04.2605</t>
  </si>
  <si>
    <r>
      <rPr>
        <sz val="10"/>
        <rFont val="Arial"/>
        <family val="2"/>
      </rPr>
      <t>+ Naht eines Nervenastes, pro Nervenast, als Zuschlagsleis-
tung</t>
    </r>
  </si>
  <si>
    <t>04.2610</t>
  </si>
  <si>
    <t>Replantation des Skrotums inkl. Hoden (1 oder 2 Hoden)</t>
  </si>
  <si>
    <t>04.2620</t>
  </si>
  <si>
    <t>(+) Mikrovaskuläre Anastomose, End zu End  oder End zu Seite, pro Anastomose, als Zuschlagsleistung</t>
  </si>
  <si>
    <t>04.2710</t>
  </si>
  <si>
    <r>
      <rPr>
        <sz val="10"/>
        <rFont val="Arial"/>
        <family val="2"/>
      </rPr>
      <t>Implantation Expander, Gesicht, Hals (ohne Nacken), Hand,
Genitale, bis 9 cm</t>
    </r>
    <r>
      <rPr>
        <vertAlign val="superscript"/>
        <sz val="10"/>
        <rFont val="Arial"/>
        <family val="2"/>
      </rPr>
      <t>2</t>
    </r>
    <r>
      <rPr>
        <sz val="10"/>
        <rFont val="Arial"/>
        <family val="2"/>
      </rPr>
      <t>, als alleinige Leistung</t>
    </r>
  </si>
  <si>
    <t>04.2720</t>
  </si>
  <si>
    <r>
      <rPr>
        <sz val="10"/>
        <rFont val="Arial"/>
        <family val="2"/>
      </rPr>
      <t>Implantation Expander, Gesicht, Hals (ohne Nacken), Hand,
Genitale, mehr als 9 cm</t>
    </r>
    <r>
      <rPr>
        <vertAlign val="superscript"/>
        <sz val="10"/>
        <rFont val="Arial"/>
        <family val="2"/>
      </rPr>
      <t>2</t>
    </r>
    <r>
      <rPr>
        <sz val="10"/>
        <rFont val="Arial"/>
        <family val="2"/>
      </rPr>
      <t>, als alleinige Leistung</t>
    </r>
  </si>
  <si>
    <t>04.2730</t>
  </si>
  <si>
    <r>
      <rPr>
        <sz val="10"/>
        <rFont val="Arial"/>
        <family val="2"/>
      </rPr>
      <t>Implantation Expander, übrige Regionen, bis 25 cm², als al-
leinige Leistung</t>
    </r>
  </si>
  <si>
    <t>04.2740</t>
  </si>
  <si>
    <t>Implantation Expander, übrige Regionen, mehr als 25 cm², als alleinige Leistung</t>
  </si>
  <si>
    <t>04.2750</t>
  </si>
  <si>
    <t>Explantation Expander, ohne Hilfsschnitt</t>
  </si>
  <si>
    <t>04.2760</t>
  </si>
  <si>
    <r>
      <rPr>
        <sz val="10"/>
        <rFont val="Arial"/>
        <family val="2"/>
      </rPr>
      <t>+  Zuschlag  bei  Explantation  Expander  für  Wiedereinlage
von Expander/Prothesen</t>
    </r>
  </si>
  <si>
    <t>04.2770</t>
  </si>
  <si>
    <t>+ Zuschlag bei Explantation Expander für Kapsulektomie</t>
  </si>
  <si>
    <t>04.2780</t>
  </si>
  <si>
    <t>Explantation Expander mittels Hilfsschnitt</t>
  </si>
  <si>
    <t>04.2790</t>
  </si>
  <si>
    <t>Expanderfüllung, pro Expander</t>
  </si>
  <si>
    <t>04.2810</t>
  </si>
  <si>
    <t>Dermolipektomie, Abdomen, ohne Versetzung des Nabels</t>
  </si>
  <si>
    <t>04.2820</t>
  </si>
  <si>
    <t>+  Verschluss der  Rektusdiastase u/o  Straffung muskuläre Bauchdecke</t>
  </si>
  <si>
    <t>04.2830</t>
  </si>
  <si>
    <t>Dermolipektomie, Abdomen, mit Versetzung des Nabels</t>
  </si>
  <si>
    <t>04.2840</t>
  </si>
  <si>
    <t>Dermolipektomie, Gesäß, Hüfte, erste Seite</t>
  </si>
  <si>
    <t>04.2850</t>
  </si>
  <si>
    <t>+ Dermolipektomie, Gesäß, Hüfte, zweite Seite</t>
  </si>
  <si>
    <t>04.2860</t>
  </si>
  <si>
    <t>Dermolipektomie, Oberschenkel, erste Seite, längs</t>
  </si>
  <si>
    <t>04.2870</t>
  </si>
  <si>
    <t>+ Dermolipektomie, Oberschenkel, zweite Seite, längs</t>
  </si>
  <si>
    <t>04.2880</t>
  </si>
  <si>
    <t>Dermolipektomie, Oberschenkel, erste Seite, quer</t>
  </si>
  <si>
    <t>04.2890</t>
  </si>
  <si>
    <t>+ Dermolipektomie, Oberschenkel, zweite Seite, quer</t>
  </si>
  <si>
    <t>04.2900</t>
  </si>
  <si>
    <t>Dermolipektomie, Arm, erste Seite</t>
  </si>
  <si>
    <t>04.2910</t>
  </si>
  <si>
    <t>+ Dermolipektomie, Arm, zweite Seite</t>
  </si>
  <si>
    <t>04.2920</t>
  </si>
  <si>
    <t>Sauglipektomie (Liposuktion), jede Methode, eine Region</t>
  </si>
  <si>
    <t>04.2930</t>
  </si>
  <si>
    <t>Sauglipektomie (Liposuktion), jede Methode, mehr als eine Region, erste Region</t>
  </si>
  <si>
    <t>04.2940</t>
  </si>
  <si>
    <r>
      <rPr>
        <sz val="10"/>
        <rFont val="Arial"/>
        <family val="2"/>
      </rPr>
      <t>+  Sauglipektomie  (Liposuktion),  jede  Methode,  mehr  als
eine Region, jede weitere Region</t>
    </r>
  </si>
  <si>
    <t>04.3010</t>
  </si>
  <si>
    <t>Facelifting, Gesicht und Hals, erste Seite</t>
  </si>
  <si>
    <t>04.3020</t>
  </si>
  <si>
    <t>+ Facelifting, Gesicht und Hals, zweite Seite</t>
  </si>
  <si>
    <t>04.3030</t>
  </si>
  <si>
    <t>+ Offene Lipektomie (Hals, Kinn, Wange), beidseitig</t>
  </si>
  <si>
    <t>04.3040</t>
  </si>
  <si>
    <t>+ Platysmaplastik (Hals), beidseitig</t>
  </si>
  <si>
    <t>04.3050</t>
  </si>
  <si>
    <t>+ Plikatur Fettgewebe (Hals, Kinn), beidseitig</t>
  </si>
  <si>
    <t>04.3060</t>
  </si>
  <si>
    <t>+ SMAS-Plastik (Gesicht), pro Seite</t>
  </si>
  <si>
    <t>04.3070</t>
  </si>
  <si>
    <t>+ Muskulektomie (Stirn)</t>
  </si>
  <si>
    <t>04.3080</t>
  </si>
  <si>
    <t>+ Wellenförmige Inzision an Haargrenze, pro Seite</t>
  </si>
  <si>
    <t>04.3090</t>
  </si>
  <si>
    <t>+ Subperiostale Präparation, beidseitig</t>
  </si>
  <si>
    <t>04.3100</t>
  </si>
  <si>
    <t>+ Knochenabtragung, pro Seite</t>
  </si>
  <si>
    <t>04.3110</t>
  </si>
  <si>
    <t>Facelifting, Stirn, jede Methode</t>
  </si>
  <si>
    <t>04.3120</t>
  </si>
  <si>
    <t>Brauenlifting direkt, erste Seite</t>
  </si>
  <si>
    <t>04.3130</t>
  </si>
  <si>
    <t>+ Brauenlifting direkt, zweite Seite</t>
  </si>
  <si>
    <t>04.3140</t>
  </si>
  <si>
    <t>Lidplastik, erstes Lid</t>
  </si>
  <si>
    <t>04.3150</t>
  </si>
  <si>
    <t>+ Lidplastik, zweites Lid</t>
  </si>
  <si>
    <t>04.3160</t>
  </si>
  <si>
    <r>
      <rPr>
        <sz val="10"/>
        <rFont val="Arial"/>
        <family val="2"/>
      </rPr>
      <t>Alloplastisches Implantat,  Kinn,  Wange, erstes Implantat,
als alleinige Leistung</t>
    </r>
  </si>
  <si>
    <t>04.3170</t>
  </si>
  <si>
    <r>
      <rPr>
        <sz val="10"/>
        <rFont val="Arial"/>
        <family val="2"/>
      </rPr>
      <t>+ Alloplastisches Implantat, Kinn, Wange, jedes weitere Im-
plantat</t>
    </r>
  </si>
  <si>
    <t>04.3180</t>
  </si>
  <si>
    <t>Operative Korrekturversorgung bei Pterygium colli</t>
  </si>
  <si>
    <t>04.3210</t>
  </si>
  <si>
    <r>
      <rPr>
        <sz val="10"/>
        <rFont val="Arial"/>
        <family val="2"/>
      </rPr>
      <t>Ersatzoperation bei Fazialisparese, alloplastische Implan-
tate in die Lider</t>
    </r>
  </si>
  <si>
    <t>04.3220</t>
  </si>
  <si>
    <r>
      <rPr>
        <sz val="10"/>
        <rFont val="Arial"/>
        <family val="2"/>
      </rPr>
      <t>Ersatzoperation bei Fazialisparese, Faszienzügelplastik
partiell perioral</t>
    </r>
  </si>
  <si>
    <t>04.3230</t>
  </si>
  <si>
    <t>Ersatzoperation bei Fazialisparese, Faszienzügelplastik partiell temporo-naso-labial</t>
  </si>
  <si>
    <t>04.3240</t>
  </si>
  <si>
    <t>Ersatzoperation bei Fazialisparese, Faszienzügelplastik to- tal (perioral und temporo-naso-labial)</t>
  </si>
  <si>
    <t>04.3250</t>
  </si>
  <si>
    <t>Ersatzoperation bei Fazialisparese, Dermiszügel oder Der- misstreifenplastik in der Nasolabialfalte</t>
  </si>
  <si>
    <t>04.3260</t>
  </si>
  <si>
    <r>
      <rPr>
        <sz val="10"/>
        <rFont val="Arial"/>
        <family val="2"/>
      </rPr>
      <t>Ersatzoperation bei Fazialisparese, Temporalistransfer zu
Nasolabialfalte und Mundwinkel</t>
    </r>
  </si>
  <si>
    <t>04.3270</t>
  </si>
  <si>
    <r>
      <rPr>
        <sz val="10"/>
        <rFont val="Arial"/>
        <family val="2"/>
      </rPr>
      <t>Ersatzoperation bei Fazialisparese, Temporalistransfer
nach Gillis zu Oberlid und Unterlid</t>
    </r>
  </si>
  <si>
    <t>04.3280</t>
  </si>
  <si>
    <t>Ersatzoperation bei Fazialisparese, Platysmatransfer</t>
  </si>
  <si>
    <t>04.3290</t>
  </si>
  <si>
    <t>Ersatzoperation bei Fazialisparese, Massetertransfer</t>
  </si>
  <si>
    <t>04.3300</t>
  </si>
  <si>
    <t>Ersatzoperation   bei    Fazialisparese,    Neurotisation    mit Crossfazial-Nerventransplantat,  1.  Sitzung,  erstes  Trans- plantat</t>
  </si>
  <si>
    <t>04.3310</t>
  </si>
  <si>
    <r>
      <rPr>
        <sz val="10"/>
        <rFont val="Arial"/>
        <family val="2"/>
      </rPr>
      <t>+  Zuschlag  Ersatzoperation  bei  Fazialisparese,  Neurotisa- tion  mit  Crossfazial-Nerventransplantat,  1.  Sitzung,  jedes
weitere Transplantat</t>
    </r>
  </si>
  <si>
    <t>04.3320</t>
  </si>
  <si>
    <r>
      <rPr>
        <sz val="10"/>
        <rFont val="Arial"/>
        <family val="2"/>
      </rPr>
      <t>Ersatzoperation   bei    Fazialisparese,    Neurotisation    mit Crossfazial-Nerventransplantat,  2.  Sitzung,  erstes  Trans-
plantat</t>
    </r>
  </si>
  <si>
    <t>04.3330</t>
  </si>
  <si>
    <t>+  Zuschlag  Ersatzoperation  bei  Fazialisparese,  Neurotisa- tion  mit  Crossfazial-Nerventransplantat,  2.  Sitzung,  jedes weitere Transplantat</t>
  </si>
  <si>
    <t>04.3340</t>
  </si>
  <si>
    <r>
      <rPr>
        <sz val="10"/>
        <rFont val="Arial"/>
        <family val="2"/>
      </rPr>
      <t>Ersatzoperation   bei    Fazialisparese,    Neurotisation    mit Crossfazial-Nerventransplantat,  kombiniert  in   einer  Sit-
zung, erstes Transplantat</t>
    </r>
  </si>
  <si>
    <t>04.3350</t>
  </si>
  <si>
    <r>
      <rPr>
        <sz val="10"/>
        <rFont val="Arial"/>
        <family val="2"/>
      </rPr>
      <t>+  Zuschlag  Ersatzoperation  bei  Fazialisparese,  Neurotisa- tion mit Crossfazial-Nerventransplantat, kombiniert in ei-
ner Sitzung, jedes weitere Transplantat</t>
    </r>
  </si>
  <si>
    <t>04.3360</t>
  </si>
  <si>
    <t>+ Zuschlag für den Einbau eines freien mikrochirurgischen Muskel-Lappens bei Ersatzoperation bei Fazialisparese</t>
  </si>
  <si>
    <t>Zentrales und peripheres Nervensystem</t>
  </si>
  <si>
    <t>05.0010</t>
  </si>
  <si>
    <r>
      <rPr>
        <sz val="10"/>
        <rFont val="Arial"/>
        <family val="2"/>
      </rPr>
      <t>Neurostatus  A:  umfassende  fachärztliche  Untersuchung des  Nervensystems  beim  Kind/Jugendlichen  älter  als  12
Jahre</t>
    </r>
  </si>
  <si>
    <t>05.0020</t>
  </si>
  <si>
    <r>
      <rPr>
        <sz val="10"/>
        <rFont val="Arial"/>
        <family val="2"/>
      </rPr>
      <t>Neurostatus  A1:  umfassende  fachärztliche  Untersuchung
des Nervensystems beim Kind bis 12 Jahre</t>
    </r>
  </si>
  <si>
    <t>05.0030</t>
  </si>
  <si>
    <t>Neurostatus B: kürzere und partielle fachärztliche Untersu- chung des Nervensystems</t>
  </si>
  <si>
    <t>05.0040</t>
  </si>
  <si>
    <r>
      <rPr>
        <sz val="10"/>
        <rFont val="Arial"/>
        <family val="2"/>
      </rPr>
      <t>Umfassende fachärztliche verhaltensneurologische Unter-
suchung und Beurteilung von Fremd-Tests</t>
    </r>
  </si>
  <si>
    <t>05.0050</t>
  </si>
  <si>
    <r>
      <rPr>
        <sz val="10"/>
        <rFont val="Arial"/>
        <family val="2"/>
      </rPr>
      <t>+ Testung durch Facharzt, der die verhaltensneurologische
Untersuchung durchführt</t>
    </r>
  </si>
  <si>
    <t>05.0060</t>
  </si>
  <si>
    <t>Fachärztlicher Mentalstatus</t>
  </si>
  <si>
    <t>05.0070</t>
  </si>
  <si>
    <r>
      <rPr>
        <sz val="10"/>
        <rFont val="Arial"/>
        <family val="2"/>
      </rPr>
      <t>Umfassende neuropädiatrische Entwicklungsbeurteilung
beim Kind bis 12 Jahre</t>
    </r>
  </si>
  <si>
    <t>05.0080</t>
  </si>
  <si>
    <r>
      <rPr>
        <sz val="10"/>
        <rFont val="Arial"/>
        <family val="2"/>
      </rPr>
      <t>Fachärztliche neurologische Entwicklungsbeurteilung
beim Kind bis 12 Jahre, Kurzexploration</t>
    </r>
  </si>
  <si>
    <t>05.0090</t>
  </si>
  <si>
    <t>Tensilon-Test</t>
  </si>
  <si>
    <t>05.0100</t>
  </si>
  <si>
    <t>05.0110</t>
  </si>
  <si>
    <r>
      <rPr>
        <sz val="10"/>
        <rFont val="Arial"/>
        <family val="2"/>
      </rPr>
      <t>+ Injektion von Medikamenten bei Lumbalpunktion / Sub-
occipitalpunktion</t>
    </r>
  </si>
  <si>
    <t>05.0120</t>
  </si>
  <si>
    <t>Suboccipitalpunktion</t>
  </si>
  <si>
    <t>05.0130</t>
  </si>
  <si>
    <t>Botulinusinjektion in periphere Muskeln, pro Muskel</t>
  </si>
  <si>
    <t>05.0210</t>
  </si>
  <si>
    <t>Elektroneurografie:   einfache   Neurografie   mit   Oberflä- chenelektrodenstimulation, erster Nerv</t>
  </si>
  <si>
    <t>05.0220</t>
  </si>
  <si>
    <r>
      <rPr>
        <sz val="10"/>
        <rFont val="Arial"/>
        <family val="2"/>
      </rPr>
      <t>+  Elektroneurografie:  einfache  Neurografie  mit  Oberflä-
chenelektrodenstimulation, jeder weitere Nerv</t>
    </r>
  </si>
  <si>
    <t>05.0230</t>
  </si>
  <si>
    <t>Elektroneurografie: Nadelneurografie, erster Nerv</t>
  </si>
  <si>
    <t>05.0240</t>
  </si>
  <si>
    <t>+   Elektroneurografie:   Nadelneurografie,   jeder   weitere Nerv</t>
  </si>
  <si>
    <t>05.0250</t>
  </si>
  <si>
    <t>EMG: Myografie, nicht quantitativ, erster Muskel</t>
  </si>
  <si>
    <t>05.0260</t>
  </si>
  <si>
    <t>+ EMG: Myografie, nicht quantitativ, jeder weitere Muskel</t>
  </si>
  <si>
    <t>05.0270</t>
  </si>
  <si>
    <t>EMG: Myografie quantitativ, erster Muskel</t>
  </si>
  <si>
    <t>05.0280</t>
  </si>
  <si>
    <t>+ EMG: Myografie quantitativ, jeder weitere Muskel</t>
  </si>
  <si>
    <t>05.0290</t>
  </si>
  <si>
    <t>EMG: Einzelfasermyografie, erster Muskel</t>
  </si>
  <si>
    <t>05.0300</t>
  </si>
  <si>
    <t>+ EMG: Einzelfasermyografie, jeder weitere Muskel</t>
  </si>
  <si>
    <t>05.0310</t>
  </si>
  <si>
    <r>
      <rPr>
        <sz val="10"/>
        <rFont val="Arial"/>
        <family val="2"/>
      </rPr>
      <t>Elektrophysiologische   Abklärung   der   motorischen   End-
platte</t>
    </r>
  </si>
  <si>
    <t>05.0320</t>
  </si>
  <si>
    <t>Elektroneurografische    Reflexuntersuchungen,    pro    Re- flex/Lokalisation</t>
  </si>
  <si>
    <t>05.0330</t>
  </si>
  <si>
    <t>Elektrophysiologische  Untersuchung  vegetativer  Funktio- nen, pro Untersuchung</t>
  </si>
  <si>
    <t>05.0410</t>
  </si>
  <si>
    <t>Wach-EEG</t>
  </si>
  <si>
    <t>05.0411</t>
  </si>
  <si>
    <t>+ Zuschlag für Kinder unter 7 Jahren</t>
  </si>
  <si>
    <t>05.0420</t>
  </si>
  <si>
    <t>Schlafentzugs-EEG mit Wachableitung und Schlafableitung</t>
  </si>
  <si>
    <t>05.0430</t>
  </si>
  <si>
    <t>Langzeit-EEG, kombiniert mit Video, erste 30 Min.</t>
  </si>
  <si>
    <t>05.0440</t>
  </si>
  <si>
    <r>
      <rPr>
        <sz val="10"/>
        <rFont val="Arial"/>
        <family val="2"/>
      </rPr>
      <t>+  Langzeit-EEG,  kombiniert  mit  Video,  jede  weiteren  30
Min.</t>
    </r>
  </si>
  <si>
    <t>05.0450</t>
  </si>
  <si>
    <t>Langzeit-EEG, ambulant (Kassetten- EEG -Recording), mehr als 20 Std.</t>
  </si>
  <si>
    <t>05.0460</t>
  </si>
  <si>
    <t>Telemetrisches-EEG, mit Oberflächenelektroden, inkl.</t>
  </si>
  <si>
    <t>Videoregistrierung, erste 12 Std.</t>
  </si>
  <si>
    <t>05.0470</t>
  </si>
  <si>
    <t>+ Telemetrisches-EEG, mit Oberflächenelektroden, inkl. Videoregistrierung, jede</t>
  </si>
  <si>
    <t>05.0480</t>
  </si>
  <si>
    <r>
      <rPr>
        <sz val="10"/>
        <rFont val="Arial"/>
        <family val="2"/>
      </rPr>
      <t>Telemetrisches-EEG, mit intracerebralen oder juxtaduralen
Elektroden, inkl. Videoregistrierung, erste 12 Std.</t>
    </r>
  </si>
  <si>
    <t>05.0490</t>
  </si>
  <si>
    <r>
      <rPr>
        <sz val="10"/>
        <rFont val="Arial"/>
        <family val="2"/>
      </rPr>
      <t>+ Telemetrisches-EEG, mit intracerebralen oder juxtadura- len  Elektroden,  inkl.  Videoregistrierung,  jede  weiteren  6
Std.</t>
    </r>
  </si>
  <si>
    <t>05.0500</t>
  </si>
  <si>
    <t>Neuromonitoring-EEG</t>
  </si>
  <si>
    <t>05.0510</t>
  </si>
  <si>
    <t>Cerebralfunction   Monitoring   mit   Computerprogramm, erste 60 Min.</t>
  </si>
  <si>
    <t>05.0520</t>
  </si>
  <si>
    <r>
      <rPr>
        <sz val="10"/>
        <rFont val="Arial"/>
        <family val="2"/>
      </rPr>
      <t>+  Cerebralfunction  Monitoring  mit  Computerprogramm,
jede weiteren 60 Min.</t>
    </r>
  </si>
  <si>
    <t>05.0530</t>
  </si>
  <si>
    <t>Intrakraniales-EEG, pro 60 Min.</t>
  </si>
  <si>
    <t>05.0540</t>
  </si>
  <si>
    <t>(+) Intraoperatives-EEG bei nichtneurochirurgischer opera- tiver Versorgung, pro 1 Min.</t>
  </si>
  <si>
    <t>05.0550</t>
  </si>
  <si>
    <t>Brain Mapping als Zusatzuntersuchung bei EMG und EEG</t>
  </si>
  <si>
    <t>05.0560</t>
  </si>
  <si>
    <t>Multipler Sleep-Latency-Test</t>
  </si>
  <si>
    <t>05.0610</t>
  </si>
  <si>
    <t>Visuell Evozierte Potentiale (VEP), beidseitig</t>
  </si>
  <si>
    <t>05.0620</t>
  </si>
  <si>
    <t>+ Zuschlag beim Kind bis 7 Jahre bei Visuell Evozierte Po- tentiale ( VEP ), beidseitig</t>
  </si>
  <si>
    <t>05.0630</t>
  </si>
  <si>
    <t>Akustisch Evozierte Potentiale (AEP)</t>
  </si>
  <si>
    <t>05.0640</t>
  </si>
  <si>
    <r>
      <rPr>
        <sz val="10"/>
        <rFont val="Arial"/>
        <family val="2"/>
      </rPr>
      <t>+ Zuschlag beim Kind bis 7 Jahre bei Akustisch Evozierte Po-
tentiale (AEP)</t>
    </r>
  </si>
  <si>
    <t>05.0650</t>
  </si>
  <si>
    <t>Somatosensorisch Evozierte Potentiale (SSEP), obere und/oder untere Extremitäten, beidseitig</t>
  </si>
  <si>
    <t>05.0660</t>
  </si>
  <si>
    <t>Motorisch evozierte Potentiale, pro Nervenpaar</t>
  </si>
  <si>
    <t>05.0670</t>
  </si>
  <si>
    <t>Monitoring intraoperativ oder auf Intensivstation moto- risch evozierte Potentiale, pro 5 Min.</t>
  </si>
  <si>
    <t>05.0680</t>
  </si>
  <si>
    <t>Monitoring intraoperativ oder auf Intensivstation soma- tosensorisch evozierte Potentiale, pro 5 Min.</t>
  </si>
  <si>
    <t>05.0690</t>
  </si>
  <si>
    <t>Monitoring intraoperativ oder auf Intensivstation Cortexstimulation (lokalisatorisch), pro 5 Min.</t>
  </si>
  <si>
    <t>05.0710</t>
  </si>
  <si>
    <t>Cerebrale Ventrikelpunktion, ohne Bohrloch</t>
  </si>
  <si>
    <t>05.0720</t>
  </si>
  <si>
    <t>Implantation eines epiduralen oder intraparenchymatösen cerebralen Druckmessgerätes</t>
  </si>
  <si>
    <t>05.0730</t>
  </si>
  <si>
    <t>+ Anlegen einer externen Hirndruckmessung</t>
  </si>
  <si>
    <t>05.0740</t>
  </si>
  <si>
    <r>
      <rPr>
        <sz val="10"/>
        <rFont val="Arial"/>
        <family val="2"/>
      </rPr>
      <t>Implantation   eines   cerebralen   Ventrikelkatheters,   jede
Methode</t>
    </r>
  </si>
  <si>
    <t>05.0750</t>
  </si>
  <si>
    <t>+ Anlegen einer externen Ableitung bei Implantation eines cerebralen Ventrikelkatheters</t>
  </si>
  <si>
    <t>05.0760</t>
  </si>
  <si>
    <t>+ Anlegen eines subkutanen Reservoirs bei Implantation ei- nes cerebralen Ventrikelkatheters</t>
  </si>
  <si>
    <t>05.0770</t>
  </si>
  <si>
    <r>
      <rPr>
        <sz val="10"/>
        <rFont val="Arial"/>
        <family val="2"/>
      </rPr>
      <t>+ Peritoneale Drainage bei Implantation eines cerebralen
Ventrikelkatheters</t>
    </r>
  </si>
  <si>
    <t>05.0780</t>
  </si>
  <si>
    <r>
      <rPr>
        <sz val="10"/>
        <rFont val="Arial"/>
        <family val="2"/>
      </rPr>
      <t>+ Atriale/peridurale Drainage bei Implantation eines cereb-
ralen Ventrikelkatheters</t>
    </r>
  </si>
  <si>
    <t>05.0790</t>
  </si>
  <si>
    <t>Einlage eines Verweilkatheters, epidural</t>
  </si>
  <si>
    <t>05.0800</t>
  </si>
  <si>
    <r>
      <rPr>
        <sz val="10"/>
        <rFont val="Arial"/>
        <family val="2"/>
      </rPr>
      <t>+ Einbau einer Pumpe bei Einlage eines epiduralen / intra-
duralen Verweilkatheters</t>
    </r>
  </si>
  <si>
    <t>05.0810</t>
  </si>
  <si>
    <t>Einlage eines Verweilkatheters, intradural</t>
  </si>
  <si>
    <t>05.0820</t>
  </si>
  <si>
    <t>Revision proximaler Anteil eines Liquorableitungssystems</t>
  </si>
  <si>
    <t>05.0830</t>
  </si>
  <si>
    <t>Revision peripherer Anteil eines Liquorableitungssystems,</t>
  </si>
  <si>
    <t>jede Methode</t>
  </si>
  <si>
    <t>05.0840</t>
  </si>
  <si>
    <t>Entfernung eines Ventrikelkatheters</t>
  </si>
  <si>
    <t>05.0850</t>
  </si>
  <si>
    <t>Entfernung eines ganzen Drainagesystems</t>
  </si>
  <si>
    <t>05.0910</t>
  </si>
  <si>
    <t>Versorgung  eines  Subduralhämatoms/Epiduralhämatoms oder Hygroms, (Bohrloch) einseitig</t>
  </si>
  <si>
    <t>05.0920</t>
  </si>
  <si>
    <r>
      <rPr>
        <sz val="10"/>
        <rFont val="Arial"/>
        <family val="2"/>
      </rPr>
      <t>Versorgung  eines  Subduralhämatoms/Epiduralhämatoms
oder Hygroms, (Bohrloch) beidseitig</t>
    </r>
  </si>
  <si>
    <t>05.0930</t>
  </si>
  <si>
    <r>
      <rPr>
        <sz val="10"/>
        <rFont val="Arial"/>
        <family val="2"/>
      </rPr>
      <t>Versorgung eines epiduralen/subduralen Abszes-
ses/Empyems</t>
    </r>
  </si>
  <si>
    <t>05.0940</t>
  </si>
  <si>
    <t>Débridement bei Impressionsfraktur, ohne Duraverlet- zung/Kortexverletzung</t>
  </si>
  <si>
    <t>05.0950</t>
  </si>
  <si>
    <t>Débridement bei Impressionsfraktur, mit Duraverlet- zung/Kortexverletzung</t>
  </si>
  <si>
    <t>05.0960</t>
  </si>
  <si>
    <t>Versorgung  einer  geschlossenen  Impressionsfraktur  mit- tels Kraniotomie, ohne Duraverletzung/Kortexverletzung</t>
  </si>
  <si>
    <t>05.0970</t>
  </si>
  <si>
    <r>
      <rPr>
        <sz val="10"/>
        <rFont val="Arial"/>
        <family val="2"/>
      </rPr>
      <t>Versorgung  einer  geschlossenen  Impressionsfraktur  mit-
tels Kraniotomie, mit Duraverletzung/Kortexverletzung</t>
    </r>
  </si>
  <si>
    <t>05.0980</t>
  </si>
  <si>
    <r>
      <rPr>
        <sz val="10"/>
        <rFont val="Arial"/>
        <family val="2"/>
      </rPr>
      <t>Versorgung frontobasaler Fraktur mittels Kraniotomie, ein-
seitig</t>
    </r>
  </si>
  <si>
    <t>05.0990</t>
  </si>
  <si>
    <t>Versorgung   frontobasaler   Fraktur   mittels   Kraniotomie, beidseitig</t>
  </si>
  <si>
    <t>05.1010</t>
  </si>
  <si>
    <t>Kraniotomie  zur  Exploration  oder Dekompression, supra- tentoriell</t>
  </si>
  <si>
    <t>05.1020</t>
  </si>
  <si>
    <t>+ Kranioplastie, jede Methode</t>
  </si>
  <si>
    <t>05.1030</t>
  </si>
  <si>
    <r>
      <rPr>
        <sz val="10"/>
        <rFont val="Arial"/>
        <family val="2"/>
      </rPr>
      <t>+ Dura-Graft bei Kraniotomie zur Exploration oder Dekom-
pression, supratentoriell/infratentoriell</t>
    </r>
  </si>
  <si>
    <t>05.1040</t>
  </si>
  <si>
    <t>Kraniotomie  zur  Exploration  oder  Dekompression,  infra- tentoriell</t>
  </si>
  <si>
    <t>05.1050</t>
  </si>
  <si>
    <r>
      <rPr>
        <sz val="10"/>
        <rFont val="Arial"/>
        <family val="2"/>
      </rPr>
      <t>+ Laminektomie C1, C2, (C3) bei Kraniotomie zur Explora-
tion oder Dekompression infratentoriell, pro Lamina</t>
    </r>
  </si>
  <si>
    <t>05.1060</t>
  </si>
  <si>
    <t>Kraniektomie bei Synostose</t>
  </si>
  <si>
    <t>05.1070</t>
  </si>
  <si>
    <t>Bohrloch für Biopsie</t>
  </si>
  <si>
    <t>05.1080</t>
  </si>
  <si>
    <r>
      <rPr>
        <sz val="10"/>
        <rFont val="Arial"/>
        <family val="2"/>
      </rPr>
      <t>Biopsie  eines  knöchernen  Prozesses  der  Schädelkalotte,
bei Tumor oder bei entzündlichen Prozessen</t>
    </r>
  </si>
  <si>
    <t>05.1090</t>
  </si>
  <si>
    <t>Biopsie eines knöchernen Prozesses der Schädelbasis, bei Tumor oder bei entzündlichen Prozessen</t>
  </si>
  <si>
    <t>05.1100</t>
  </si>
  <si>
    <t>Versorgung eines knöchernen Prozesses der Schädelbasis, bei Tumor</t>
  </si>
  <si>
    <t>05.1110</t>
  </si>
  <si>
    <r>
      <rPr>
        <sz val="10"/>
        <rFont val="Arial"/>
        <family val="2"/>
      </rPr>
      <t>Versorgung eines knöchernen Prozesses der Schädelbasis,
bei entzündlichen Prozessen</t>
    </r>
  </si>
  <si>
    <t>05.1120</t>
  </si>
  <si>
    <r>
      <rPr>
        <sz val="10"/>
        <rFont val="Arial"/>
        <family val="2"/>
      </rPr>
      <t>Kraniotomie  zur  Entleerung  eines  Hämatoms  /  Abszes-
ses/Empyems, supratentoriell, extradural</t>
    </r>
  </si>
  <si>
    <t>05.1130</t>
  </si>
  <si>
    <r>
      <rPr>
        <sz val="10"/>
        <rFont val="Arial"/>
        <family val="2"/>
      </rPr>
      <t>+ Duraerweiterungsplastik bei Kraniotomie zur Entleerung eines    Hämatoms/Abszesses/Empyems,    supratentoriell/
infratentoriell, jede Methode</t>
    </r>
  </si>
  <si>
    <t>05.1140</t>
  </si>
  <si>
    <r>
      <rPr>
        <sz val="10"/>
        <rFont val="Arial"/>
        <family val="2"/>
      </rPr>
      <t>Kraniotomie   zur   Entleerung   eines   Hämatoms/Abszes-
ses/Empyems, supratentoriell, subdural</t>
    </r>
  </si>
  <si>
    <t>05.1150</t>
  </si>
  <si>
    <r>
      <rPr>
        <sz val="10"/>
        <rFont val="Arial"/>
        <family val="2"/>
      </rPr>
      <t>Kraniotomie   zur   Entleerung   eines   Hämatoms/Abszes- ses/Empyems,  supratentoriell,  intracerebral  (intraventri-
kulär), als alleinige Leistung</t>
    </r>
  </si>
  <si>
    <t>05.1160</t>
  </si>
  <si>
    <t>Kraniotomie  zur  Entleerung  eines  Hämatoms/Abszesses/ Empyems, infratentoriell, extradural</t>
  </si>
  <si>
    <t>05.1170</t>
  </si>
  <si>
    <t>Kraniotomie  zur  Entleerung  eines  Hämatoms/Abszesses/ Empyems, infratentoriell, subdural</t>
  </si>
  <si>
    <t>05.1180</t>
  </si>
  <si>
    <r>
      <rPr>
        <sz val="10"/>
        <rFont val="Arial"/>
        <family val="2"/>
      </rPr>
      <t>Kraniotomie  zur  Entleerung  eines  Hämatoms/Abszesses/
Empyems, infratentoriell, intracerebellar/intraaxial</t>
    </r>
  </si>
  <si>
    <t>05.1210</t>
  </si>
  <si>
    <r>
      <rPr>
        <sz val="10"/>
        <rFont val="Arial"/>
        <family val="2"/>
      </rPr>
      <t>Kraniotomie zur Exzision/Fenestration einer intrakranialen
Zyste</t>
    </r>
  </si>
  <si>
    <t>05.1220</t>
  </si>
  <si>
    <t>Kraniotomie zur Exstirpation eines Hirntumors, supraten- toriell, extraaxial, kalottennah/oberflächlich, eloquent</t>
  </si>
  <si>
    <t>05.1230</t>
  </si>
  <si>
    <r>
      <rPr>
        <sz val="10"/>
        <rFont val="Arial"/>
        <family val="2"/>
      </rPr>
      <t>+  Zuschlag  für  Rekonstruktion  der  Nn.  craniales,  exkl. Transplantatentnahme,  bei  Kraniotomie  zur  Exstirpation
eines Hirntumors, supratentoriell/infratentoriell</t>
    </r>
  </si>
  <si>
    <t>05.1240</t>
  </si>
  <si>
    <r>
      <rPr>
        <sz val="10"/>
        <rFont val="Arial"/>
        <family val="2"/>
      </rPr>
      <t>Kraniotomie zur Exstirpation eines Hirntumors, supraten- toriell,   extraaxial,   kalottennah/oberflächlich,   nicht   elo-
quent</t>
    </r>
  </si>
  <si>
    <t>05.1250</t>
  </si>
  <si>
    <r>
      <rPr>
        <sz val="10"/>
        <rFont val="Arial"/>
        <family val="2"/>
      </rPr>
      <t>Kraniotomie zur Exstirpation eines Hirntumors, supraten-
toriell, extraaxial, basal, dominant, lateral</t>
    </r>
  </si>
  <si>
    <t>05.1260</t>
  </si>
  <si>
    <r>
      <rPr>
        <sz val="10"/>
        <rFont val="Arial"/>
        <family val="2"/>
      </rPr>
      <t>Kraniotomie zur Exstirpation eines Hirntumors, supraten-
toriell, extraaxial, basal, dominant, medial</t>
    </r>
  </si>
  <si>
    <t>05.1270</t>
  </si>
  <si>
    <r>
      <rPr>
        <sz val="10"/>
        <rFont val="Arial"/>
        <family val="2"/>
      </rPr>
      <t>Kraniotomie zur Exstirpation eines Hirntumors, supraten-
toriell, extraaxial, basal, nicht dominant, lateral</t>
    </r>
  </si>
  <si>
    <t>05.1280</t>
  </si>
  <si>
    <r>
      <rPr>
        <sz val="10"/>
        <rFont val="Arial"/>
        <family val="2"/>
      </rPr>
      <t>Kraniotomie zur Exstirpation eines Hirntumors, supraten-
toriell, extraaxial, basal, nicht dominant, medial</t>
    </r>
  </si>
  <si>
    <t>05.1290</t>
  </si>
  <si>
    <t>Kraniotomie zur Exstirpation eines Hirntumors, supraten- toriell,  intraaxial,  Tumorexstirpation,  oberflächlich,  elo- quent</t>
  </si>
  <si>
    <t>05.1300</t>
  </si>
  <si>
    <r>
      <rPr>
        <sz val="10"/>
        <rFont val="Arial"/>
        <family val="2"/>
      </rPr>
      <t>Kraniotomie zur Exstirpation eines Hirntumors, supraten- toriell,  intraaxial,  Tumorexstirpation,  oberflächlich,  nicht
eloquent</t>
    </r>
  </si>
  <si>
    <t>05.1310</t>
  </si>
  <si>
    <t>Kraniotomie zur Exstirpation eines Hirntumors, supraten- toriell, intraaxial, Tumorexstirpation, tief, eloquent</t>
  </si>
  <si>
    <t>05.1320</t>
  </si>
  <si>
    <r>
      <rPr>
        <sz val="10"/>
        <rFont val="Arial"/>
        <family val="2"/>
      </rPr>
      <t>Kraniotomie zur Exstirpation eines Hirntumors, supraten-
toriell, intraaxial, Tumorexstirpation, tief, nicht eloquent</t>
    </r>
  </si>
  <si>
    <t>05.1330</t>
  </si>
  <si>
    <r>
      <rPr>
        <sz val="10"/>
        <rFont val="Arial"/>
        <family val="2"/>
      </rPr>
      <t>Kraniotomie zur Exstirpation eines Hirntumors, supraten- toriell, intraaxial,  Tumorexstirpation  mit  Lobektomie,  do-
minant, frontal</t>
    </r>
  </si>
  <si>
    <t>05.1340</t>
  </si>
  <si>
    <r>
      <rPr>
        <sz val="10"/>
        <rFont val="Arial"/>
        <family val="2"/>
      </rPr>
      <t>Kraniotomie zur Exstirpation eines Hirntumors, supraten- toriell, intraaxial,  Tumorexstirpation  mit  Lobektomie,  do-
minant, temporal</t>
    </r>
  </si>
  <si>
    <t>05.1350</t>
  </si>
  <si>
    <r>
      <rPr>
        <sz val="10"/>
        <rFont val="Arial"/>
        <family val="2"/>
      </rPr>
      <t>Kraniotomie zur Exstirpation eines Hirntumors, supraten- toriell, intraaxial,  Tumorexstirpation  mit  Lobektomie,  do-
minant, occipital</t>
    </r>
  </si>
  <si>
    <t>05.1360</t>
  </si>
  <si>
    <r>
      <rPr>
        <sz val="10"/>
        <rFont val="Arial"/>
        <family val="2"/>
      </rPr>
      <t>Kraniotomie zur Exstirpation eines Hirntumors, supraten- toriell, intraaxial, Tumorexstirpation mit Lobektomie, nicht
dominant, frontal</t>
    </r>
  </si>
  <si>
    <t>05.1370</t>
  </si>
  <si>
    <r>
      <rPr>
        <sz val="10"/>
        <rFont val="Arial"/>
        <family val="2"/>
      </rPr>
      <t>Kraniotomie zur Exstirpation eines Hirntumors, supraten- toriell, intraaxial, Tumorexstirpation mit Lobektomie, nicht
dominant, temporal</t>
    </r>
  </si>
  <si>
    <t>05.1380</t>
  </si>
  <si>
    <r>
      <rPr>
        <sz val="10"/>
        <rFont val="Arial"/>
        <family val="2"/>
      </rPr>
      <t>Kraniotomie zur Exstirpation eines Hirntumors, supraten- toriell, intraaxial, Tumorexstirpation mit Lobektomie, nicht
dominant, occipital</t>
    </r>
  </si>
  <si>
    <t>05.1390</t>
  </si>
  <si>
    <t>Kraniotomie  zur  Exstirpation  eines  Hirntumors,  infraten- toriell, extraaxial, oberflächlich</t>
  </si>
  <si>
    <t>05.1400</t>
  </si>
  <si>
    <t>Kraniotomie  zur  Exstirpation  eines  Hirntumors,  infraten- toriell, extraaxial, basis, lateral</t>
  </si>
  <si>
    <t>05.1410</t>
  </si>
  <si>
    <r>
      <rPr>
        <sz val="10"/>
        <rFont val="Arial"/>
        <family val="2"/>
      </rPr>
      <t>Kraniotomie  zur  Exstirpation  eines  Hirntumors,  infraten-
toriell, extraaxial, basis, medial</t>
    </r>
  </si>
  <si>
    <t>05.1420</t>
  </si>
  <si>
    <r>
      <rPr>
        <sz val="10"/>
        <rFont val="Arial"/>
        <family val="2"/>
      </rPr>
      <t>Kraniotomie  zur  Exstirpation  eines  Hirntumors,  infraten-
toriell, intraaxial, oberflächlich</t>
    </r>
  </si>
  <si>
    <t>05.1430</t>
  </si>
  <si>
    <r>
      <rPr>
        <sz val="10"/>
        <rFont val="Arial"/>
        <family val="2"/>
      </rPr>
      <t>Kraniotomie  zur  Exstirpation  eines  Hirntumors,  infraten-
toriell, intraaxial, tief, Tumorexstirpation</t>
    </r>
  </si>
  <si>
    <t>05.1440</t>
  </si>
  <si>
    <r>
      <rPr>
        <sz val="10"/>
        <rFont val="Arial"/>
        <family val="2"/>
      </rPr>
      <t>Kraniotomie  zur  Exstirpation  eines  Hirntumors,  infraten-
toriell, intraaxial, Tumorexstirpation mit Lobektomie</t>
    </r>
  </si>
  <si>
    <t>05.1450</t>
  </si>
  <si>
    <t>Transnasale/transsphenoidale Eingriffe im Sellabereich</t>
  </si>
  <si>
    <t>05.1510</t>
  </si>
  <si>
    <r>
      <rPr>
        <sz val="10"/>
        <rFont val="Arial"/>
        <family val="2"/>
      </rPr>
      <t>Kraniotomie für operative Versorgung an Nn. craniales mit
Neurolyse/Neurotomie supratentoriell</t>
    </r>
  </si>
  <si>
    <t>05.1520</t>
  </si>
  <si>
    <r>
      <rPr>
        <sz val="10"/>
        <rFont val="Arial"/>
        <family val="2"/>
      </rPr>
      <t>Kraniotomie für operative Versorgung an Nn. craniales mit
Neurolyse/Neurotomie, infratentoriell</t>
    </r>
  </si>
  <si>
    <t>05.1530</t>
  </si>
  <si>
    <t>Kraniotomie für operative Versorgung an Nn. craniales mit Traktotomie, infratentoriell</t>
  </si>
  <si>
    <t>05.1610</t>
  </si>
  <si>
    <t>Kraniotomie für operative Versorgung an Nn. craniales mit vaskulärer Dekompression, infratentoriell</t>
  </si>
  <si>
    <t>05.1620</t>
  </si>
  <si>
    <r>
      <rPr>
        <sz val="10"/>
        <rFont val="Arial"/>
        <family val="2"/>
      </rPr>
      <t>Kraniotomie für operative Versorgung bei intrakranialer ar- teriovenöser Missbildung, bis 3 cm, nicht eloquent, ober-
flächlich, als alleinige Leistung</t>
    </r>
  </si>
  <si>
    <t>05.1630</t>
  </si>
  <si>
    <r>
      <rPr>
        <sz val="10"/>
        <rFont val="Arial"/>
        <family val="2"/>
      </rPr>
      <t>+  Hämatomausräumung bei akuter Blutung bei Kranioto- mie für operative Versorgung bei intrakranialer arteriove-
nöser Missbildung</t>
    </r>
  </si>
  <si>
    <t>05.1640</t>
  </si>
  <si>
    <t>05.1650</t>
  </si>
  <si>
    <r>
      <rPr>
        <sz val="10"/>
        <rFont val="Arial"/>
        <family val="2"/>
      </rPr>
      <t>Kraniotomie für operative Versorgung bei intrakranialer ar- teriovenöser  Missbildung,  bis  3  cm,  eloquent,  oberfläch-
lich, als alleinige Leistung</t>
    </r>
  </si>
  <si>
    <t>05.1660</t>
  </si>
  <si>
    <r>
      <rPr>
        <sz val="10"/>
        <rFont val="Arial"/>
        <family val="2"/>
      </rPr>
      <t>Kraniotomie für operative Versorgung bei intrakranialer ar- teriovenöser Missbildung, bis 3 cm, eloquent, tief, als allei-
nige Leistung</t>
    </r>
  </si>
  <si>
    <t>05.1670</t>
  </si>
  <si>
    <r>
      <rPr>
        <sz val="10"/>
        <rFont val="Arial"/>
        <family val="2"/>
      </rPr>
      <t>Kraniotomie für operative Versorgung bei intrakranialer ar- teriovenöser Missbildung, 4 bis 6 cm, nicht eloquent, ober-
flächlich, als alleinige Leistung</t>
    </r>
  </si>
  <si>
    <t>05.1680</t>
  </si>
  <si>
    <r>
      <rPr>
        <sz val="10"/>
        <rFont val="Arial"/>
        <family val="2"/>
      </rPr>
      <t>Kraniotomie für operative Versorgung bei intrakranialer ar- teriovenöser Missbildung, 4 bis 6 cm, nicht eloquent, tief,
als alleinige Leistung</t>
    </r>
  </si>
  <si>
    <t>05.1690</t>
  </si>
  <si>
    <r>
      <rPr>
        <sz val="10"/>
        <rFont val="Arial"/>
        <family val="2"/>
      </rPr>
      <t>Kraniotomie für operative Versorgung bei intrakranialer ar- teriovenöser Missbildung, 4 bis 6 cm, eloquent, oberfläch-
lich, als alleinige Leistung</t>
    </r>
  </si>
  <si>
    <t>05.1700</t>
  </si>
  <si>
    <r>
      <rPr>
        <sz val="10"/>
        <rFont val="Arial"/>
        <family val="2"/>
      </rPr>
      <t>Kraniotomie für operative Versorgung bei intrakranialer ar- teriovenöser Missbildung, 4 bis 6 cm, eloquent, tief, als al-
leinige Leistung</t>
    </r>
  </si>
  <si>
    <t>05.1710</t>
  </si>
  <si>
    <r>
      <rPr>
        <sz val="10"/>
        <rFont val="Arial"/>
        <family val="2"/>
      </rPr>
      <t>Kraniotomie für operative Versorgung bei intrakranialer ar- teriovenöser Missbildung, mehr als 6 cm, nicht eloquent,
oberflächlich, als alleinige Leistung</t>
    </r>
  </si>
  <si>
    <t>05.1720</t>
  </si>
  <si>
    <t>Kraniotomie für operative Versorgung bei intrakranialer ar- teriovenöser Missbildung, mehr als 6 cm, nicht eloquent, tief, als alleinige Leistung</t>
  </si>
  <si>
    <t>05.1730</t>
  </si>
  <si>
    <r>
      <rPr>
        <sz val="10"/>
        <rFont val="Arial"/>
        <family val="2"/>
      </rPr>
      <t>Kraniotomie für operative Versorgung bei intrakranialer ar- teriovenöser Missbildung, mehr als 6 cm, eloquent, ober-
flächlich, als alleinige Leistung</t>
    </r>
  </si>
  <si>
    <t>05.1740</t>
  </si>
  <si>
    <r>
      <rPr>
        <sz val="10"/>
        <rFont val="Arial"/>
        <family val="2"/>
      </rPr>
      <t>Kraniotomie für operative Versorgung bei intrakranialer ar- teriovenöser Missbildung, mehr als 6 cm, eloquent, tief, als
alleinige Leistung</t>
    </r>
  </si>
  <si>
    <t>05.1750</t>
  </si>
  <si>
    <r>
      <rPr>
        <sz val="10"/>
        <rFont val="Arial"/>
        <family val="2"/>
      </rPr>
      <t>Kraniotomie   für   operative   Versorgung   bei   arteriellem Aneurysma, Carotisstromgebiet, 1 cm, nicht dominant, als
alleinige Leistung</t>
    </r>
  </si>
  <si>
    <t>05.1760</t>
  </si>
  <si>
    <t>+     Hämatomausräumung     bei     akuter     Blutung     bei</t>
  </si>
  <si>
    <r>
      <rPr>
        <sz val="10"/>
        <rFont val="Arial"/>
        <family val="2"/>
      </rPr>
      <t>Kraniotomie   für   operative   Versorgung   bei   arteriellem
Aneurysma</t>
    </r>
  </si>
  <si>
    <t>05.1770</t>
  </si>
  <si>
    <r>
      <rPr>
        <sz val="10"/>
        <rFont val="Arial"/>
        <family val="2"/>
      </rPr>
      <t>Kraniotomie   für   operative   Versorgung   bei   arteriellem Aneurysma, Carotisstromgebiet, 1 cm, dominant, als allei-
nige Leistung</t>
    </r>
  </si>
  <si>
    <t>05.1780</t>
  </si>
  <si>
    <r>
      <rPr>
        <sz val="10"/>
        <rFont val="Arial"/>
        <family val="2"/>
      </rPr>
      <t>Kraniotomie   für   operative   Versorgung   bei   arteriellem Aneurysma, Carotisstromgebiet, 2 cm, nicht dominant, als
alleinige Leistung</t>
    </r>
  </si>
  <si>
    <t>05.1790</t>
  </si>
  <si>
    <t>Kraniotomie   für   operative   Versorgung   bei   arteriellem Aneurysma, Carotisstromgebiet, 2 cm, dominant, als allei- nige Leistung</t>
  </si>
  <si>
    <t>05.1800</t>
  </si>
  <si>
    <r>
      <rPr>
        <sz val="10"/>
        <rFont val="Arial"/>
        <family val="2"/>
      </rPr>
      <t>Kraniotomie   für   operative   Versorgung   bei   arteriellem Aneurysma, Carotisstromgebiet, mehr als 2 cm, nicht do-
minant, als alleinige Leistung</t>
    </r>
  </si>
  <si>
    <t>05.1810</t>
  </si>
  <si>
    <t>Kraniotomie   für   operative   Versorgung   bei   arteriellem Aneurysma, Carotisstromgebiet, mehr als 2 cm, dominant, als alleinige Leistung</t>
  </si>
  <si>
    <t>05.1820</t>
  </si>
  <si>
    <r>
      <rPr>
        <sz val="10"/>
        <rFont val="Arial"/>
        <family val="2"/>
      </rPr>
      <t>Kraniotomie   für   operative   Versorgung   bei   arteriellem Aneurysma, vertebrobasiläres Stromgebiet, 1 cm, als allei-
nige Leistung</t>
    </r>
  </si>
  <si>
    <t>05.1830</t>
  </si>
  <si>
    <r>
      <rPr>
        <sz val="10"/>
        <rFont val="Arial"/>
        <family val="2"/>
      </rPr>
      <t>Kraniotomie   für   operative   Versorgung   bei   arteriellem Aneurysma, vertebrobasiläres Stromgebiet, 2 cm, als allei-
nige Leistung</t>
    </r>
  </si>
  <si>
    <t>05.1840</t>
  </si>
  <si>
    <r>
      <rPr>
        <sz val="10"/>
        <rFont val="Arial"/>
        <family val="2"/>
      </rPr>
      <t>Kraniotomie   für   operative   Versorgung   bei   arteriellem Aneurysma, vertebrobasiläres Stromgebiet, mehr als 2 cm,
als alleinige Leistung</t>
    </r>
  </si>
  <si>
    <t>05.1850</t>
  </si>
  <si>
    <t>Kraniotomie für Anlegen einer arteriellen extraintrakrania- len Anastomose, supratentoriell</t>
  </si>
  <si>
    <t>05.1860</t>
  </si>
  <si>
    <r>
      <rPr>
        <sz val="10"/>
        <rFont val="Arial"/>
        <family val="2"/>
      </rPr>
      <t>Kraniotomie für Anlegen einer arteriellen extraintrakrania-
len Anastomose, infratentoriell</t>
    </r>
  </si>
  <si>
    <t>05.1910</t>
  </si>
  <si>
    <r>
      <rPr>
        <sz val="10"/>
        <rFont val="Arial"/>
        <family val="2"/>
      </rPr>
      <t>Stereotaktische   Zielpunktbestimmung   /   Trajektorienbe-
stimmung mittels CT</t>
    </r>
  </si>
  <si>
    <t>05.1920</t>
  </si>
  <si>
    <r>
      <rPr>
        <sz val="10"/>
        <rFont val="Arial"/>
        <family val="2"/>
      </rPr>
      <t>+ Platzierung von intrakranialen Elektroden bei stereotak- tischer      Zielpunktbestimmung/Trajektorienbestimmung,
erste Elektrode</t>
    </r>
  </si>
  <si>
    <t>05.1930</t>
  </si>
  <si>
    <r>
      <rPr>
        <sz val="10"/>
        <rFont val="Arial"/>
        <family val="2"/>
      </rPr>
      <t>+ Platzierung von intrakranialen Elektroden bei stereotak- tischer      Zielpunktbestimmung/Trajektorienbestimmung,
jede weitere Elektrode</t>
    </r>
  </si>
  <si>
    <t>05.1940</t>
  </si>
  <si>
    <r>
      <rPr>
        <sz val="10"/>
        <rFont val="Arial"/>
        <family val="2"/>
      </rPr>
      <t>+  Setzen  einer  Läsion  am  ZNS  bei  stereotaktischer  Ziel- punktbestimmung/Trajektorienbestimmung,     jede     Me-
thode</t>
    </r>
  </si>
  <si>
    <t>05.1950</t>
  </si>
  <si>
    <t>+  Endoskopische  operative  Versorgung  bei  stereotakti- scher Zielpunktbestimmung/Trajektorienbestimmung</t>
  </si>
  <si>
    <t>05.1960</t>
  </si>
  <si>
    <t>+  Abszesspunktion,  Zystenpunktion  oder  Hämatompunk- tion bei stereotaktischer Zielpunktbestimmung/Trajektori- enbestimmung</t>
  </si>
  <si>
    <t>05.1970</t>
  </si>
  <si>
    <t>+ Einlegen eines Kathetersystems bei stereotaktischer Ziel- punktbestimmung/Trajektorienbestimmung</t>
  </si>
  <si>
    <t>05.1980</t>
  </si>
  <si>
    <r>
      <rPr>
        <sz val="10"/>
        <rFont val="Arial"/>
        <family val="2"/>
      </rPr>
      <t>+    Hirnbiopsie    bei    stereotaktischen    Zielpunktbestim-
mung/Trajektorienbestimmung</t>
    </r>
  </si>
  <si>
    <t>05.1990</t>
  </si>
  <si>
    <r>
      <rPr>
        <sz val="10"/>
        <rFont val="Arial"/>
        <family val="2"/>
      </rPr>
      <t>+  Seed-Implantation  (neurochirurgischer  Anteil)  bei  ste- reotaktischer Zielpunktbestimmung /  Trajektorienbestim-
mung</t>
    </r>
  </si>
  <si>
    <t>05.2000</t>
  </si>
  <si>
    <r>
      <rPr>
        <sz val="10"/>
        <rFont val="Arial"/>
        <family val="2"/>
      </rPr>
      <t>Stereotaktische   Zielpunktbestimmung   /   Trajektorienbe-
stimmung mittels MRI</t>
    </r>
  </si>
  <si>
    <t>05.2010</t>
  </si>
  <si>
    <t>Stereotaktische                  Zielpunktbestimmung                  /</t>
  </si>
  <si>
    <t>Trajektorienbestimmung mittels Angiografie</t>
  </si>
  <si>
    <t>05.2110</t>
  </si>
  <si>
    <t>Einführen  einer  Trigeminuselektrode  am  Foramen  ovale, pro Elektrode</t>
  </si>
  <si>
    <t>05.2120</t>
  </si>
  <si>
    <t>Anlegen einer intrakranialen Elektrode, Strips</t>
  </si>
  <si>
    <t>05.2130</t>
  </si>
  <si>
    <t>Anlegen einer intrakranialen Elektrode, Grids</t>
  </si>
  <si>
    <t>05.2140</t>
  </si>
  <si>
    <t>Revision einer intrakranial angelegten Elektrode</t>
  </si>
  <si>
    <t>05.2150</t>
  </si>
  <si>
    <t>Entfernung einer intrakranial angelegten Elektrode</t>
  </si>
  <si>
    <t>05.2210</t>
  </si>
  <si>
    <r>
      <rPr>
        <sz val="10"/>
        <rFont val="Arial"/>
        <family val="2"/>
      </rPr>
      <t>Entfernung eines epileptogenen Fokus, oberflächlich, nicht
eloquent</t>
    </r>
  </si>
  <si>
    <t>05.2220</t>
  </si>
  <si>
    <r>
      <rPr>
        <sz val="10"/>
        <rFont val="Arial"/>
        <family val="2"/>
      </rPr>
      <t>Entfernung eines epileptogenen Fokus, oberflächlich, elo-
quent</t>
    </r>
  </si>
  <si>
    <t>05.2230</t>
  </si>
  <si>
    <t>Entfernung eines epileptogenen Fokus, tief, nicht eloquent</t>
  </si>
  <si>
    <t>05.2240</t>
  </si>
  <si>
    <t>Entfernung eines epileptogenen Fokus, tief, eloquent</t>
  </si>
  <si>
    <t>05.2250</t>
  </si>
  <si>
    <t>VNS Erst-Implantation, als alleinige Leistung</t>
  </si>
  <si>
    <t>05.2260</t>
  </si>
  <si>
    <r>
      <rPr>
        <sz val="10"/>
        <rFont val="Arial"/>
        <family val="2"/>
      </rPr>
      <t>VNS Elektroden-Revision / Explantation, als alleinige Leis-
tung</t>
    </r>
  </si>
  <si>
    <t>05.2265</t>
  </si>
  <si>
    <t>+ VNS Re-Implatation</t>
  </si>
  <si>
    <t>05.2270</t>
  </si>
  <si>
    <t>VNS -Batteriewechsel, als alleinige Leistung</t>
  </si>
  <si>
    <t>05.2310</t>
  </si>
  <si>
    <t>Funktionelle  perkutane  Rhizotomie,  jede  Methode,  erste Wurzel</t>
  </si>
  <si>
    <t>05.2311</t>
  </si>
  <si>
    <r>
      <rPr>
        <sz val="10"/>
        <rFont val="Arial"/>
        <family val="2"/>
      </rPr>
      <t>+ Funktionelle perkutane Rhizotomie, jede Methode, jede
weitere Wurzel</t>
    </r>
  </si>
  <si>
    <t>05.2312</t>
  </si>
  <si>
    <r>
      <rPr>
        <sz val="10"/>
        <rFont val="Arial"/>
        <family val="2"/>
      </rPr>
      <t>+  Funktionelle  perkutane  Rhizotomie,  jede  Methode,  Zu-
schlag für Trigeminus</t>
    </r>
  </si>
  <si>
    <t>05.2320</t>
  </si>
  <si>
    <t>Perkutane Chordotomie, exkl. cervical</t>
  </si>
  <si>
    <t>05.2330</t>
  </si>
  <si>
    <t>Perkutane Chordotomie, cervical</t>
  </si>
  <si>
    <t>05.2340</t>
  </si>
  <si>
    <t>Rückenmarksnahe Einlage epiduraler Elektroden und Test- stimulation</t>
  </si>
  <si>
    <t>05.2350</t>
  </si>
  <si>
    <t>+ Einbau eines Stimulators nach rückenmarksnaher Teststi- mulation mit epiduralen Elektroden</t>
  </si>
  <si>
    <t>05.2360</t>
  </si>
  <si>
    <t>Entfernung eines rückenmarksnahen Neurostimulators</t>
  </si>
  <si>
    <t>05.2370</t>
  </si>
  <si>
    <r>
      <rPr>
        <sz val="10"/>
        <rFont val="Arial"/>
        <family val="2"/>
      </rPr>
      <t>Versorgung  einer  angeborenen  Fehlbildung  des  Rücken-
marks</t>
    </r>
  </si>
  <si>
    <t>05.2410</t>
  </si>
  <si>
    <r>
      <rPr>
        <sz val="10"/>
        <rFont val="Arial"/>
        <family val="2"/>
      </rPr>
      <t>Nervendekompression/Neurolyse,     N.     medianus     u/o
N. ulnaris im Karpaltunnel bzw. in der Loge de Guyon, als
alleinige Leistung</t>
    </r>
  </si>
  <si>
    <t>05.2420</t>
  </si>
  <si>
    <t>Nervendekompression/Neurolyse, N. tibialis im Tarsaltun- nel, als alleinige Leistung</t>
  </si>
  <si>
    <t>05.2430</t>
  </si>
  <si>
    <r>
      <rPr>
        <sz val="10"/>
        <rFont val="Arial"/>
        <family val="2"/>
      </rPr>
      <t>Nervendekompression/Neurolyse, N. radialis bei Pronator-
syndrom oder Supinatorsyndrom, als alleinige Leistung</t>
    </r>
  </si>
  <si>
    <t>05.2440</t>
  </si>
  <si>
    <r>
      <rPr>
        <sz val="10"/>
        <rFont val="Arial"/>
        <family val="2"/>
      </rPr>
      <t>Nervendekompression/Neurolyse, N. ulnaris im Sulcus, als
alleinige Leistung</t>
    </r>
  </si>
  <si>
    <t>05.2450</t>
  </si>
  <si>
    <r>
      <rPr>
        <sz val="10"/>
        <rFont val="Arial"/>
        <family val="2"/>
      </rPr>
      <t>Nervendekompression/Neurolyse, N. ulnaris und Vorverla-
gerung des Nervs, als alleinige Leistung</t>
    </r>
  </si>
  <si>
    <t>05.2460</t>
  </si>
  <si>
    <r>
      <rPr>
        <sz val="10"/>
        <rFont val="Arial"/>
        <family val="2"/>
      </rPr>
      <t>Nervendekompression/Neurolyse, N. medianus, N. ulnaris,
N. musculocutaneus motorisch und sensibler Ast, im Ober-
armbereich, als alleinige Leistung</t>
    </r>
  </si>
  <si>
    <t>05.2470</t>
  </si>
  <si>
    <t>Nervendekompression/Neurolyse, N. radialis im Oberarm- bereich, ein Zugang, als alleinige Leistung</t>
  </si>
  <si>
    <t>05.2480</t>
  </si>
  <si>
    <t>Nervendekompression/Neurolyse, N. radialis im Oberarm- bereich, zwei Zugänge, als alleinige Leistung</t>
  </si>
  <si>
    <t>05.2490</t>
  </si>
  <si>
    <r>
      <rPr>
        <sz val="10"/>
        <rFont val="Arial"/>
        <family val="2"/>
      </rPr>
      <t>Nervendekompression/Neurolyse, N. axillaris, ein Zugang,
als alleinige Leistung</t>
    </r>
  </si>
  <si>
    <t>05.2500</t>
  </si>
  <si>
    <r>
      <rPr>
        <sz val="10"/>
        <rFont val="Arial"/>
        <family val="2"/>
      </rPr>
      <t>Nervendekompression/Neurolyse,  N.  axillaris,  doppelter
Zugang, als alleinige Leistung</t>
    </r>
  </si>
  <si>
    <t>05.2510</t>
  </si>
  <si>
    <r>
      <rPr>
        <sz val="10"/>
        <rFont val="Arial"/>
        <family val="2"/>
      </rPr>
      <t>Dekompression und Neurolyse, Plexus brachialis, supracla- viculärer  oder  infraclaviculärer  Zugang,  als  alleinige  Leis-
tung</t>
    </r>
  </si>
  <si>
    <t>05.2520</t>
  </si>
  <si>
    <r>
      <rPr>
        <sz val="10"/>
        <rFont val="Arial"/>
        <family val="2"/>
      </rPr>
      <t>Nervendekompression/Neurolyse,  N.  suprascapularis, ein
Zugang, als alleinige Leistung</t>
    </r>
  </si>
  <si>
    <t>05.2530</t>
  </si>
  <si>
    <t>Nervendekompression/Neurolyse,     N.     suprascapularis, doppelter Zugang, als alleinige Leistung</t>
  </si>
  <si>
    <t>05.2540</t>
  </si>
  <si>
    <t>Nervendekompression/Neurolyse,    N.    iliohypogastricus oder N. ilioinguinalis, als alleinige Leistung</t>
  </si>
  <si>
    <t>05.2550</t>
  </si>
  <si>
    <r>
      <rPr>
        <sz val="10"/>
        <rFont val="Arial"/>
        <family val="2"/>
      </rPr>
      <t>Nervendekompression/Neurolyse,  N.  femoralis  am  Ober-
schenkel, als alleinige Leistung</t>
    </r>
  </si>
  <si>
    <t>05.2560</t>
  </si>
  <si>
    <r>
      <rPr>
        <sz val="10"/>
        <rFont val="Arial"/>
        <family val="2"/>
      </rPr>
      <t>Nervendekompression/Neurolyse,  N. saphenus am Ober-
schenkel, als alleinige</t>
    </r>
  </si>
  <si>
    <t>05.2570</t>
  </si>
  <si>
    <r>
      <rPr>
        <sz val="10"/>
        <rFont val="Arial"/>
        <family val="2"/>
      </rPr>
      <t>Nervendekompression/Neurolyse,  N.  cutaneus  femoralis
lateralis, als alleinige Leistung</t>
    </r>
  </si>
  <si>
    <t>05.2580</t>
  </si>
  <si>
    <t>Nervendekompression/Neurolyse, N. peronaeus, im Knie- bereich, als alleinige Leistung</t>
  </si>
  <si>
    <t>05.2590</t>
  </si>
  <si>
    <t>Nervendekompression/Neurolyse, N. peronaeus, im Bein- bereich, als alleinige Leistung</t>
  </si>
  <si>
    <t>05.2600</t>
  </si>
  <si>
    <r>
      <rPr>
        <sz val="10"/>
        <rFont val="Arial"/>
        <family val="2"/>
      </rPr>
      <t>Dekompression/Neurolyse, Plexus lumbo-sacralis, als allei-
nige Leistung</t>
    </r>
  </si>
  <si>
    <t>05.2610</t>
  </si>
  <si>
    <r>
      <rPr>
        <sz val="10"/>
        <rFont val="Arial"/>
        <family val="2"/>
      </rPr>
      <t>Dekompression/Neurolyse,   N.   ischiadicus,   als   alleinige
Leistung</t>
    </r>
  </si>
  <si>
    <t>05.2710</t>
  </si>
  <si>
    <r>
      <rPr>
        <sz val="10"/>
        <rFont val="Arial"/>
        <family val="2"/>
      </rPr>
      <t>Naht  eines  Nervenastes  ausserhalb  Handbereich  /  Ge-
sichtsschädel, erster Nervenast, als alleinige Leistung</t>
    </r>
  </si>
  <si>
    <t>05.2720</t>
  </si>
  <si>
    <t>+  Naht  eines  Nervenastes  ausserhalb  Handbereich  /  Ge- sichtsschädel, jeder weitere Nervenast</t>
  </si>
  <si>
    <t>05.2730</t>
  </si>
  <si>
    <r>
      <rPr>
        <sz val="10"/>
        <rFont val="Arial"/>
        <family val="2"/>
      </rPr>
      <t>Naht eines Nervenastes im Handbereich/Gesichtsschädel,
als alleinige Leistung</t>
    </r>
  </si>
  <si>
    <t>05.2740</t>
  </si>
  <si>
    <r>
      <rPr>
        <sz val="10"/>
        <rFont val="Arial"/>
        <family val="2"/>
      </rPr>
      <t>Naht eines Nervenstammes am distalen Unterarm, Unter-
schenkel, als alleinige Leistung</t>
    </r>
  </si>
  <si>
    <t>05.2750</t>
  </si>
  <si>
    <r>
      <rPr>
        <sz val="10"/>
        <rFont val="Arial"/>
        <family val="2"/>
      </rPr>
      <t>Naht eines Nervenstammes am proximalen Unterarm / Ell- bogen,   proximalen   Unterschenkel/Knie,   Oberarm   und
Oberschenkel, als alleinige Leistung</t>
    </r>
  </si>
  <si>
    <t>05.2760</t>
  </si>
  <si>
    <r>
      <rPr>
        <sz val="10"/>
        <rFont val="Arial"/>
        <family val="2"/>
      </rPr>
      <t>Naht  eines  Nervenstammes  im  Schulterbereich,  als  allei-
nige Leistung</t>
    </r>
  </si>
  <si>
    <t>05.2770</t>
  </si>
  <si>
    <t>+  Zuschlag für doppelten  Zugang  bei  Naht  eines  Nerven- stammes im Schulterbereich</t>
  </si>
  <si>
    <t>05.2780</t>
  </si>
  <si>
    <t>Nervennaht    im    Plexusbereich,    erste(r)    Wurzel    oder Trunkus</t>
  </si>
  <si>
    <t>05.2790</t>
  </si>
  <si>
    <r>
      <rPr>
        <sz val="10"/>
        <rFont val="Arial"/>
        <family val="2"/>
      </rPr>
      <t>+  Zuschlag Nervennaht  im Plexusbereich,  jede(r)  weitere
Wurzel oder Trunkus</t>
    </r>
  </si>
  <si>
    <t>05.2800</t>
  </si>
  <si>
    <r>
      <rPr>
        <sz val="10"/>
        <rFont val="Arial"/>
        <family val="2"/>
      </rPr>
      <t>+ Zuschlag für doppelten Zugang bei Nervennaht im Plexus-
bereich</t>
    </r>
  </si>
  <si>
    <t>05.2810</t>
  </si>
  <si>
    <r>
      <rPr>
        <sz val="10"/>
        <rFont val="Arial"/>
        <family val="2"/>
      </rPr>
      <t>+ Zuschlag für Neurotisation mittels N. accessorius, N. hy-
poglossus, motorische Nn. Cervicales</t>
    </r>
  </si>
  <si>
    <t>05.2820</t>
  </si>
  <si>
    <t>+ Zuschlag für Neurotisation mittels N. intercostalis I</t>
  </si>
  <si>
    <t>05.2830</t>
  </si>
  <si>
    <r>
      <rPr>
        <sz val="10"/>
        <rFont val="Arial"/>
        <family val="2"/>
      </rPr>
      <t>+ Zuschlag für Neurotisation mittels weiterer Nn. intercos-
tales</t>
    </r>
  </si>
  <si>
    <t>05.2840</t>
  </si>
  <si>
    <t>Naht des N. vagus, N. accessorius oder N. hypoglossus</t>
  </si>
  <si>
    <t>05.2910</t>
  </si>
  <si>
    <t>Gelenkdenervation   am   Handgelenk,   partiell   (zwei   Zu- gänge), als alleinige Leistung</t>
  </si>
  <si>
    <t>05.2920</t>
  </si>
  <si>
    <r>
      <rPr>
        <sz val="10"/>
        <rFont val="Arial"/>
        <family val="2"/>
      </rPr>
      <t>Gelenkdenervation  am  Handgelenk,  komplett  (drei  Zu-
gänge), als alleinige Leistung</t>
    </r>
  </si>
  <si>
    <t>05.2930</t>
  </si>
  <si>
    <t>Exzision eines Neuroms, als alleinige Leistung</t>
  </si>
  <si>
    <t>05.2940</t>
  </si>
  <si>
    <t>Exzision eines endoneuralen Tumors, als alleinige Leistung</t>
  </si>
  <si>
    <t>Wirbelsäule</t>
  </si>
  <si>
    <t>06.0010</t>
  </si>
  <si>
    <t>Geschlossene Reposition  von Luxationen  /  Luxationsfrak- turen, occipitocervical</t>
  </si>
  <si>
    <t>06.0020</t>
  </si>
  <si>
    <t>Geschlossene Reposition  von Luxationen  /  Luxationsfrak- turen, cervical</t>
  </si>
  <si>
    <t>06.0030</t>
  </si>
  <si>
    <r>
      <rPr>
        <sz val="10"/>
        <rFont val="Arial"/>
        <family val="2"/>
      </rPr>
      <t>Geschlossene Reposition  von Luxationen  /  Luxationsfrak-
turen, thorakolumbal/lumbal</t>
    </r>
  </si>
  <si>
    <t>06.0040</t>
  </si>
  <si>
    <r>
      <rPr>
        <sz val="10"/>
        <rFont val="Arial"/>
        <family val="2"/>
      </rPr>
      <t>Anlegen  einer  äusseren  Fixation  (exkl.  Fixateur  externe),
Extensionsbügel/Halo</t>
    </r>
  </si>
  <si>
    <t>06.0050</t>
  </si>
  <si>
    <r>
      <rPr>
        <sz val="10"/>
        <rFont val="Arial"/>
        <family val="2"/>
      </rPr>
      <t>Anlegen  einer  äusseren  Fixation  (exkl.  Fixateur  externe),
Halo (thoracic system)</t>
    </r>
  </si>
  <si>
    <t>06.0060</t>
  </si>
  <si>
    <t>Anlegen  einer  äusseren  Fixation  (exkl.  Fixateur  externe), Halo (pelvic system)</t>
  </si>
  <si>
    <t>06.0070</t>
  </si>
  <si>
    <t>Stellungskorrektur einer liegenden äusseren Fixation (exkl. Fixateur externe)</t>
  </si>
  <si>
    <t>06.0080</t>
  </si>
  <si>
    <r>
      <rPr>
        <sz val="10"/>
        <rFont val="Arial"/>
        <family val="2"/>
      </rPr>
      <t>Perkutanes Anlegen eines Fixateur externe, thorakal, erste
2 instrumentierte Wirbel</t>
    </r>
  </si>
  <si>
    <t>06.0090</t>
  </si>
  <si>
    <r>
      <rPr>
        <sz val="10"/>
        <rFont val="Arial"/>
        <family val="2"/>
      </rPr>
      <t>+ Perkutanes Anlegen eines Fixateur externe, thorakal, je-
der weitere instrumentierte Wirbel</t>
    </r>
  </si>
  <si>
    <t>06.0100</t>
  </si>
  <si>
    <r>
      <rPr>
        <sz val="10"/>
        <rFont val="Arial"/>
        <family val="2"/>
      </rPr>
      <t>Perkutanes  Anlegen  eines  Fixateur  externe,  lumbal/lum-
bosakral, erste 2 instrumentierte Wirbel</t>
    </r>
  </si>
  <si>
    <t>06.0110</t>
  </si>
  <si>
    <t>+ Perkutanes Anlegen eines Fixateur externe, lumbal/lum- bosakral, jeder weitere instrumentierte Wirbel</t>
  </si>
  <si>
    <t>06.0120</t>
  </si>
  <si>
    <r>
      <rPr>
        <sz val="10"/>
        <rFont val="Arial"/>
        <family val="2"/>
      </rPr>
      <t>Perkutanes Anlegen eines Fixateur externe, iliosakral, ein-
seitig</t>
    </r>
  </si>
  <si>
    <t>06.0130</t>
  </si>
  <si>
    <r>
      <rPr>
        <sz val="10"/>
        <rFont val="Arial"/>
        <family val="2"/>
      </rPr>
      <t>Perkutanes Anlegen eines Fixateur externe, iliosakral, beid-
seitig</t>
    </r>
  </si>
  <si>
    <t>06.0210</t>
  </si>
  <si>
    <r>
      <rPr>
        <sz val="10"/>
        <rFont val="Arial"/>
        <family val="2"/>
      </rPr>
      <t>Perkutane Wirbelpunktion/Biopsie/Drainage bei Spondyli-
tis, als alleinige Leistung</t>
    </r>
  </si>
  <si>
    <t>06.0220</t>
  </si>
  <si>
    <t>Perkutane transpedikuläre Vertebroplastik, jede Methode, als alleinige Leistung</t>
  </si>
  <si>
    <t>06.0230</t>
  </si>
  <si>
    <t>Perkutane Ausräumung der Bandscheibe, jede Methode</t>
  </si>
  <si>
    <t>06.0310</t>
  </si>
  <si>
    <r>
      <rPr>
        <sz val="10"/>
        <rFont val="Arial"/>
        <family val="2"/>
      </rPr>
      <t>Offene  Knochenbiopsie  im  Wirbelsäulenbereich,  dorsa-
ler/dorsolateraler Zugang, dorsale Elemente</t>
    </r>
  </si>
  <si>
    <t>06.0320</t>
  </si>
  <si>
    <r>
      <rPr>
        <sz val="10"/>
        <rFont val="Arial"/>
        <family val="2"/>
      </rPr>
      <t>Offene  Knochenbiopsie  im  Wirbelsäulenbereich,  dorsa- ler/dorsolateraler    Zugang,    ventrale    Elemente,    cervi-
cal/thorakal</t>
    </r>
  </si>
  <si>
    <t>06.0330</t>
  </si>
  <si>
    <t>Offene  Knochenbiopsie  im  Wirbelsäulenbereich,  dorsa- ler/dorsolateraler Zugang, ventrale Elemente, lumbal/lum- bosakral</t>
  </si>
  <si>
    <t>06.0410</t>
  </si>
  <si>
    <t>Fenestration,  Hemilaminektomie,  Laminotomie,  ein  Seg- ment, cervical, einseitig, neurochirurgisches Verfahren</t>
  </si>
  <si>
    <t>06.0420</t>
  </si>
  <si>
    <r>
      <rPr>
        <sz val="10"/>
        <rFont val="Arial"/>
        <family val="2"/>
      </rPr>
      <t>+ Zuschlag für jedes weitere Segment bei Fenestration, He- milaminektomie, Laminotomie cervical / thorakal / lumbal
/ sakral, einseitig</t>
    </r>
  </si>
  <si>
    <t>06.0430</t>
  </si>
  <si>
    <t>+ %-Zuschlag für Zweitoperation nach Fenestration, Hemi- laminektomie, Laminotomie</t>
  </si>
  <si>
    <t>06.0440</t>
  </si>
  <si>
    <r>
      <rPr>
        <sz val="10"/>
        <rFont val="Arial"/>
        <family val="2"/>
      </rPr>
      <t>+ %-Zuschlag für Drittoperation oder weiter operative Ver- sorgung nach Fenestration, Hemilaminektomie, Laminoto-
mie</t>
    </r>
  </si>
  <si>
    <t>06.0450</t>
  </si>
  <si>
    <r>
      <rPr>
        <sz val="10"/>
        <rFont val="Arial"/>
        <family val="2"/>
      </rPr>
      <t>+  Dekompression  Nervenwurzel  durch  Facettotomie  u/o
Foraminotomie,    bei    Fenestration,    Hemilaminektomie,</t>
    </r>
  </si>
  <si>
    <t>Laminotomie, pro Segment</t>
  </si>
  <si>
    <t>06.0460</t>
  </si>
  <si>
    <r>
      <rPr>
        <sz val="10"/>
        <rFont val="Arial"/>
        <family val="2"/>
      </rPr>
      <t>+  Dekompression  Nervenwurzel  durch  Diskektomie,  inkl. Entfernung  freier  Sequester,  bei  Fenestration,  Hemila-
minektomie, Laminotomie, pro Segment</t>
    </r>
  </si>
  <si>
    <t>06.0470</t>
  </si>
  <si>
    <t>+     Extradurale    Tumorentfernung/Hämatomentfernung, Empyemdrainage, Abszessentfernung</t>
  </si>
  <si>
    <t>06.0480</t>
  </si>
  <si>
    <r>
      <rPr>
        <sz val="10"/>
        <rFont val="Arial"/>
        <family val="2"/>
      </rPr>
      <t>+ Rhizotomie, inkl. Neurostimulation, bei Fenestration, He-
milaminektomie, Laminotomie</t>
    </r>
  </si>
  <si>
    <t>06.0490</t>
  </si>
  <si>
    <r>
      <rPr>
        <sz val="10"/>
        <rFont val="Arial"/>
        <family val="2"/>
      </rPr>
      <t>+  Implantation  einer  Elektrode  bei  Fenestration,  Hemila-
minektomie, Laminotomie</t>
    </r>
  </si>
  <si>
    <t>06.0500</t>
  </si>
  <si>
    <r>
      <rPr>
        <sz val="10"/>
        <rFont val="Arial"/>
        <family val="2"/>
      </rPr>
      <t>(+)   Fenestration,   Hemilaminektomie,   Laminotomie,   ein
Segment, cervical, einseitig, orthopädisches Verfahren</t>
    </r>
  </si>
  <si>
    <t>06.0510</t>
  </si>
  <si>
    <t>Fenestration,  Hemilaminektomie,  Laminotomie,  ein  Seg- ment, cervical, beidseitig, neurochirurgisches Verfahren</t>
  </si>
  <si>
    <t>06.0520</t>
  </si>
  <si>
    <r>
      <rPr>
        <sz val="10"/>
        <rFont val="Arial"/>
        <family val="2"/>
      </rPr>
      <t>+ Zuschlag für jedes weitere Segment bei Fenestration, He- milaminektomie, Laminotomie, cervical / thorakal / lumbal
/ sakral, beidseitig</t>
    </r>
  </si>
  <si>
    <t>06.0530</t>
  </si>
  <si>
    <t>(+)   Fenestration,   Hemilaminektomie,   Laminotomie,   ein Segment, cervical, beidseitig, orthopädisches Verfahren</t>
  </si>
  <si>
    <t>06.0540</t>
  </si>
  <si>
    <r>
      <rPr>
        <sz val="10"/>
        <rFont val="Arial"/>
        <family val="2"/>
      </rPr>
      <t>Fenestration,  Hemilaminektomie,  Laminotomie,  ein  Seg-
ment, thorakal, einseitig, neurochirurgisches Verfahren</t>
    </r>
  </si>
  <si>
    <t>06.0550</t>
  </si>
  <si>
    <r>
      <rPr>
        <sz val="10"/>
        <rFont val="Arial"/>
        <family val="2"/>
      </rPr>
      <t>(+)   Fenestration,   Hemilaminektomie,   Laminotomie,   ein
Segment, thorakal, einseitig, orthopädisches Verfahren</t>
    </r>
  </si>
  <si>
    <t>06.0560</t>
  </si>
  <si>
    <r>
      <rPr>
        <sz val="10"/>
        <rFont val="Arial"/>
        <family val="2"/>
      </rPr>
      <t>Fenestration,  Hemilaminektomie,  Laminotomie,  ein  Seg-
ment, thorakal, beidseitig, neurochirurgisches Verfahren</t>
    </r>
  </si>
  <si>
    <t>06.0570</t>
  </si>
  <si>
    <t>(+)   Fenestration,   Hemilaminektomie,   Laminotomie,   ein Segment, thorakal, beidseitig, orthopädisches Verfahren</t>
  </si>
  <si>
    <t>06.0580</t>
  </si>
  <si>
    <r>
      <rPr>
        <sz val="10"/>
        <rFont val="Arial"/>
        <family val="2"/>
      </rPr>
      <t>Fenestration,  Hemilaminektomie,  Laminotomie,  ein  Seg-
ment, lumbal, einseitig, neurochirurgisches Verfahren</t>
    </r>
  </si>
  <si>
    <t>06.0590</t>
  </si>
  <si>
    <r>
      <rPr>
        <sz val="10"/>
        <rFont val="Arial"/>
        <family val="2"/>
      </rPr>
      <t>(+)   Fenestration,   Hemilaminektomie,   Laminotomie,   ein
Segment, lumbal, einseitig, orthopädisches Verfahren</t>
    </r>
  </si>
  <si>
    <t>06.0600</t>
  </si>
  <si>
    <r>
      <rPr>
        <sz val="10"/>
        <rFont val="Arial"/>
        <family val="2"/>
      </rPr>
      <t>Fenestration,  Hemilaminektomie,  Laminotomie,  ein  Seg-
ment, lumbal, beidseitig, neurochirurgisches Verfahren</t>
    </r>
  </si>
  <si>
    <t>06.0610</t>
  </si>
  <si>
    <r>
      <rPr>
        <sz val="10"/>
        <rFont val="Arial"/>
        <family val="2"/>
      </rPr>
      <t>(+)   Fenestration,   Hemilaminektomie,   Laminotomie,   ein
Segment, lumbal, beidseitig, orthopädisches Verfahren</t>
    </r>
  </si>
  <si>
    <t>06.0620</t>
  </si>
  <si>
    <t>Fenestration,  Hemilaminektomie,  Laminotomie,  ein  Seg- ment, sakral, einseitig, neurochirurgisches Verfahren</t>
  </si>
  <si>
    <t>06.0630</t>
  </si>
  <si>
    <r>
      <rPr>
        <sz val="10"/>
        <rFont val="Arial"/>
        <family val="2"/>
      </rPr>
      <t>(+)   Fenestration,   Hemilaminektomie,   Laminotomie,   ein
Segment, sakral, einseitig, orthopädisches Verfahren</t>
    </r>
  </si>
  <si>
    <t>06.0640</t>
  </si>
  <si>
    <r>
      <rPr>
        <sz val="10"/>
        <rFont val="Arial"/>
        <family val="2"/>
      </rPr>
      <t>Fenestration,  Hemilaminektomie,  Laminotomie,  ein  Seg-
ment, sakral, beidseitig, neurochirurgisches Verfahren</t>
    </r>
  </si>
  <si>
    <t>06.0650</t>
  </si>
  <si>
    <r>
      <rPr>
        <sz val="10"/>
        <rFont val="Arial"/>
        <family val="2"/>
      </rPr>
      <t>(+)   Fenestration,   Hemilaminektomie,   Laminotomie,   ein
Segment, sakral, beidseitig, orthopädisches Verfahren</t>
    </r>
  </si>
  <si>
    <t>06.0710</t>
  </si>
  <si>
    <t>Laminektomie ein Segment, cervical (occipital bis C3), neu- rochirurgisches Verfahren</t>
  </si>
  <si>
    <t>06.0720</t>
  </si>
  <si>
    <t>+  Zuschlag  für  jedes  weitere  Segment  bei  Laminektomie cervical / thorakal / lumbal / sakral</t>
  </si>
  <si>
    <t>06.0730</t>
  </si>
  <si>
    <r>
      <rPr>
        <sz val="10"/>
        <rFont val="Arial"/>
        <family val="2"/>
      </rPr>
      <t>+ %-Zuschlag für Drittoperation oder weiter operative Ver- sorgung nach Laminektomie cervical / thorakal / lumbal /
sakral</t>
    </r>
  </si>
  <si>
    <t>06.0740</t>
  </si>
  <si>
    <r>
      <rPr>
        <sz val="10"/>
        <rFont val="Arial"/>
        <family val="2"/>
      </rPr>
      <t>+ %-Zuschlag für Zweitoperation nach Laminektomie cervi-
cal / thorakal / lumbal / sakral</t>
    </r>
  </si>
  <si>
    <t>06.0750</t>
  </si>
  <si>
    <r>
      <rPr>
        <sz val="10"/>
        <rFont val="Arial"/>
        <family val="2"/>
      </rPr>
      <t>+ Dekompression Nervenwurzel/Duralsack bei Laminekto- mie cervical / thorakal / lumbal / sakral, durch Facettoto-
mie/Foraminotomie, beidseitig, pro Segment</t>
    </r>
  </si>
  <si>
    <t>06.0760</t>
  </si>
  <si>
    <t>+        Dekompression        Nervenwurzel/Duralsack        bei</t>
  </si>
  <si>
    <r>
      <rPr>
        <sz val="10"/>
        <rFont val="Arial"/>
        <family val="2"/>
      </rPr>
      <t>Laminektomie cervical / thorakal / lumbal / sakral, durch Diskektomie,  inkl.  Entfernung  freier  Sequester,  pro  Seg-
ment</t>
    </r>
  </si>
  <si>
    <t>06.0770</t>
  </si>
  <si>
    <r>
      <rPr>
        <sz val="10"/>
        <rFont val="Arial"/>
        <family val="2"/>
      </rPr>
      <t>+  Hämatomentfernung,  subdural,  intramedullär  bei  La-
minektomie</t>
    </r>
  </si>
  <si>
    <t>06.0780</t>
  </si>
  <si>
    <t>+ Empyem/Abszess bei Laminektomie, intradural</t>
  </si>
  <si>
    <t>06.0790</t>
  </si>
  <si>
    <r>
      <rPr>
        <sz val="10"/>
        <rFont val="Arial"/>
        <family val="2"/>
      </rPr>
      <t>+ Rhizotomie bei Laminektomie cervical / thoracal / lumbal
/ sakral</t>
    </r>
  </si>
  <si>
    <t>06.0800</t>
  </si>
  <si>
    <r>
      <rPr>
        <sz val="10"/>
        <rFont val="Arial"/>
        <family val="2"/>
      </rPr>
      <t>+ Chordotomie bei Laminektomie cervical / thoracal / lum-
bal / sakral</t>
    </r>
  </si>
  <si>
    <t>06.0810</t>
  </si>
  <si>
    <r>
      <rPr>
        <sz val="10"/>
        <rFont val="Arial"/>
        <family val="2"/>
      </rPr>
      <t>+ Intradurale operative Versorgung bei Laminektomie, Ge-
fässmissbildung, bis 5 Segmente</t>
    </r>
  </si>
  <si>
    <t>06.0820</t>
  </si>
  <si>
    <t>+ Intradurale operative Versorgung bei Laminektomie, Ge- fässmissbildung, mehr als 5 Segmente</t>
  </si>
  <si>
    <t>06.0830</t>
  </si>
  <si>
    <t>+ Intradurale operative Versorgung bei Laminektomie, Sy- ringomyelie, Fenestration und Drainage, ein Segment</t>
  </si>
  <si>
    <t>06.0840</t>
  </si>
  <si>
    <r>
      <rPr>
        <sz val="10"/>
        <rFont val="Arial"/>
        <family val="2"/>
      </rPr>
      <t>+ Intradurale operative Versorgung bei Laminektomie, Sy- ringomyelie, Fenestration und Drainage, mehr als ein Seg-
ment</t>
    </r>
  </si>
  <si>
    <t>06.0850</t>
  </si>
  <si>
    <r>
      <rPr>
        <sz val="10"/>
        <rFont val="Arial"/>
        <family val="2"/>
      </rPr>
      <t>+ Extradurale Tumorexstirpation  bei Laminektomie cervi-
cal / thoracal / lumbal / sakral</t>
    </r>
  </si>
  <si>
    <t>06.0860</t>
  </si>
  <si>
    <r>
      <rPr>
        <sz val="10"/>
        <rFont val="Arial"/>
        <family val="2"/>
      </rPr>
      <t>+ Intradurale operative Versorgung bei Laminektomie, int- raduraler / extramedullärer Tumor, ventral / ventrolateral,
ein Segment</t>
    </r>
  </si>
  <si>
    <t>06.0870</t>
  </si>
  <si>
    <r>
      <rPr>
        <sz val="10"/>
        <rFont val="Arial"/>
        <family val="2"/>
      </rPr>
      <t>+ Intradurale operative Versorgung bei Laminektomie, int- raduraler / extramedullärer Tumor, ventral / ventrolateral,
mehr als ein Segment</t>
    </r>
  </si>
  <si>
    <t>06.0880</t>
  </si>
  <si>
    <r>
      <rPr>
        <sz val="10"/>
        <rFont val="Arial"/>
        <family val="2"/>
      </rPr>
      <t>+ Intradurale operative Versorgung bei Laminektomie, int-
raduraler / extramedullärer Tumor, dorso/dorsolateral</t>
    </r>
  </si>
  <si>
    <t>06.0890</t>
  </si>
  <si>
    <r>
      <rPr>
        <sz val="10"/>
        <rFont val="Arial"/>
        <family val="2"/>
      </rPr>
      <t>+ Intradurale operative Versorgung bei Laminektomie, int- raduraler / intramedullärer Tumor, totale Exstirpation, bis
5 Segmente</t>
    </r>
  </si>
  <si>
    <t>06.0900</t>
  </si>
  <si>
    <t>+ Intradurale operative Versorgung bei Laminektomie, int- raduraler  /  intramedullärer  Tumor,  totale  Exstirpation, mehr als 5 Segmente</t>
  </si>
  <si>
    <t>06.0910</t>
  </si>
  <si>
    <t>+ Intradurale operative Versorgung bei Laminektomie, int- raduraler  /  intramedullärer  Tumor,  partielle  Exstirpation inkl. Zysteneröffnung</t>
  </si>
  <si>
    <t>06.0920</t>
  </si>
  <si>
    <t>(+) Laminektomie ein Segment, cervical (occipital bis C3), orthopädisches Verfahren</t>
  </si>
  <si>
    <t>06.0930</t>
  </si>
  <si>
    <t>+ Empyem/Abszess bei Laminektomie, extradural</t>
  </si>
  <si>
    <t>06.0940</t>
  </si>
  <si>
    <t>+ Hämatomentfernung, extradural bei Laminektomie</t>
  </si>
  <si>
    <t>06.0950</t>
  </si>
  <si>
    <r>
      <rPr>
        <sz val="10"/>
        <rFont val="Arial"/>
        <family val="2"/>
      </rPr>
      <t>Laminektomie ein Segment, cervical (C3 bis C7), neurochi-
rurgisches Verfahren</t>
    </r>
  </si>
  <si>
    <t>06.0960</t>
  </si>
  <si>
    <r>
      <rPr>
        <sz val="10"/>
        <rFont val="Arial"/>
        <family val="2"/>
      </rPr>
      <t>(+) Laminektomie ein Segment, cervical (C3 bis C7), ortho-
pädisches Verfahren</t>
    </r>
  </si>
  <si>
    <t>06.0970</t>
  </si>
  <si>
    <r>
      <rPr>
        <sz val="10"/>
        <rFont val="Arial"/>
        <family val="2"/>
      </rPr>
      <t>Laminektomie  ein  Segment,  thorakal,  neurochirurgisches
Verfahren</t>
    </r>
  </si>
  <si>
    <t>06.0980</t>
  </si>
  <si>
    <t>(+)  Laminektomie  ein  Segment,  thorakal,  orthopädisches Verfahren</t>
  </si>
  <si>
    <t>06.0990</t>
  </si>
  <si>
    <r>
      <rPr>
        <sz val="10"/>
        <rFont val="Arial"/>
        <family val="2"/>
      </rPr>
      <t>Laminektomie  ein  Segment,  lumbal,  neurochirurgisches
Verfahren</t>
    </r>
  </si>
  <si>
    <t>06.1000</t>
  </si>
  <si>
    <r>
      <rPr>
        <sz val="10"/>
        <rFont val="Arial"/>
        <family val="2"/>
      </rPr>
      <t>(+)  Laminektomie  ein  Segment,  lumbal,  orthopädisches
Verfahren</t>
    </r>
  </si>
  <si>
    <t>06.1010</t>
  </si>
  <si>
    <r>
      <rPr>
        <sz val="10"/>
        <rFont val="Arial"/>
        <family val="2"/>
      </rPr>
      <t>Laminektomie   ein   Segment,   sakral,   neurochirurgisches
Verfahren</t>
    </r>
  </si>
  <si>
    <t>06.1020</t>
  </si>
  <si>
    <r>
      <rPr>
        <sz val="10"/>
        <rFont val="Arial"/>
        <family val="2"/>
      </rPr>
      <t>(+) Laminektomie ein Segment, sakral, orthopädisches Ver-
fahren</t>
    </r>
  </si>
  <si>
    <t>06.1110</t>
  </si>
  <si>
    <r>
      <rPr>
        <sz val="10"/>
        <rFont val="Arial"/>
        <family val="2"/>
      </rPr>
      <t>Korrektur-Osteotomie mittels partieller Resektion von Wir- bel/Bandscheibe(n)   durch   dorsalen/dorsolateralen   Zu- gang, erster Wirbelkörper / Bandscheibe, als alleinige Leis-
tung</t>
    </r>
  </si>
  <si>
    <t>06.1120</t>
  </si>
  <si>
    <r>
      <rPr>
        <sz val="10"/>
        <rFont val="Arial"/>
        <family val="2"/>
      </rPr>
      <t>+ Zuschlag für jeden weiteren Wirbel/Bandscheibe bei par-
tieller Resektion Wirbel / Bandscheibe(n)</t>
    </r>
  </si>
  <si>
    <t>06.1130</t>
  </si>
  <si>
    <t>+ Stabilisierung mit Implantat von dorsal bei Resektion Wir- bel / Bandscheibe(n), bis 2 Segmente</t>
  </si>
  <si>
    <t>06.1140</t>
  </si>
  <si>
    <t>+ Stabilisierung mit Implantat von dorsal bei Resektion Wir- bel / Bandscheibe(n), mehr als 2 Segmente</t>
  </si>
  <si>
    <t>06.1150</t>
  </si>
  <si>
    <r>
      <rPr>
        <sz val="10"/>
        <rFont val="Arial"/>
        <family val="2"/>
      </rPr>
      <t>+  Einbringen  eines  Bandscheibenersatzes  u/o  Wirbelkör- perersatzes   von   dorsal   bei   Resektion   Wirbel   /   Band-
scheibe(n), pro Ersatz</t>
    </r>
  </si>
  <si>
    <t>06.1160</t>
  </si>
  <si>
    <t>+  Dorsale/dorsolaterale Spondylodese durch  Spaneinlage bei Resektion Wirbel / Bandscheibe(n)</t>
  </si>
  <si>
    <t>06.1170</t>
  </si>
  <si>
    <r>
      <rPr>
        <sz val="10"/>
        <rFont val="Arial"/>
        <family val="2"/>
      </rPr>
      <t>Korrektur-Osteotomie  mittels  kompletter  Resektion  von Wirbel  /  Bandscheibe(n)  durch  dorsalen/dorsolateralen
Zugang,   erster   Wirbelkörper/Bandscheibe,   als   alleinige Leistung</t>
    </r>
  </si>
  <si>
    <t>06.1180</t>
  </si>
  <si>
    <r>
      <rPr>
        <sz val="10"/>
        <rFont val="Arial"/>
        <family val="2"/>
      </rPr>
      <t>+  Zuschlag  für  jeden  weiteren  Wirbel  /  Bandscheibe  bei
kompletter Resektion Wirbel/Bandscheibe(n)</t>
    </r>
  </si>
  <si>
    <t>06.1210</t>
  </si>
  <si>
    <r>
      <rPr>
        <sz val="10"/>
        <rFont val="Arial"/>
        <family val="2"/>
      </rPr>
      <t>Bandstabilisierung der Wirbelsäule mittels alloplastischem
Material, pro Segment, orthopädisches Verfahren</t>
    </r>
  </si>
  <si>
    <t>06.1220</t>
  </si>
  <si>
    <r>
      <rPr>
        <sz val="10"/>
        <rFont val="Arial"/>
        <family val="2"/>
      </rPr>
      <t>(+)  Bandstabilisierung  der  Wirbelsäule  mittels  alloplasti- schem Material, pro Segment, neurochirurgisches Verfah-
ren</t>
    </r>
  </si>
  <si>
    <t>06.1230</t>
  </si>
  <si>
    <r>
      <rPr>
        <sz val="10"/>
        <rFont val="Arial"/>
        <family val="2"/>
      </rPr>
      <t>Laminoplastik der Wirbelsäule bis 3 Segmente, orthopädi-
sches Verfahren</t>
    </r>
  </si>
  <si>
    <t>06.1240</t>
  </si>
  <si>
    <t>Laminoplastik  der  Wirbelsäule  mehr  als  3  Segmente,  or- thopädisches Verfahren</t>
  </si>
  <si>
    <t>06.1250</t>
  </si>
  <si>
    <t>(+) Laminoplastik der Wirbelsäule bis 3 Segmente, neuro- chirurgisches Verfahren</t>
  </si>
  <si>
    <t>06.1260</t>
  </si>
  <si>
    <r>
      <rPr>
        <sz val="10"/>
        <rFont val="Arial"/>
        <family val="2"/>
      </rPr>
      <t>(+)  Laminoplastik  der  Wirbelsäule  mehr  als  3  Segmente,
neurochirurgisches Verfahren</t>
    </r>
  </si>
  <si>
    <t>06.1310</t>
  </si>
  <si>
    <r>
      <rPr>
        <sz val="10"/>
        <rFont val="Arial"/>
        <family val="2"/>
      </rPr>
      <t>Dorsale  Spondylodese,  occipitocervical  und  obere  HWS (occipital-C2, monosegmental oder bisegmental), orthopä-
disches Verfahren</t>
    </r>
  </si>
  <si>
    <t>06.1320</t>
  </si>
  <si>
    <r>
      <rPr>
        <sz val="10"/>
        <rFont val="Arial"/>
        <family val="2"/>
      </rPr>
      <t>+ Bei Ausdehnung zu mittlerer/unterer HWS bei dorsaler
Spondylodese (C2 bis TH1)</t>
    </r>
  </si>
  <si>
    <t>06.1330</t>
  </si>
  <si>
    <t>+  Rippenbuckelresektion  bei  operativer  Versorgung  von Skoliose bei dorsaler Spondylodese</t>
  </si>
  <si>
    <t>06.1340</t>
  </si>
  <si>
    <r>
      <rPr>
        <sz val="10"/>
        <rFont val="Arial"/>
        <family val="2"/>
      </rPr>
      <t>+  Instrumentierung  der  Spondylodese  mit  dorsalem  Im- plantat, bis 2 Segmente, mit Stabsystem oder Plattensys-
tem, Fixateur</t>
    </r>
  </si>
  <si>
    <t>06.1350</t>
  </si>
  <si>
    <t>+  Instrumentierung  der  Spondylodese  mit  dorsalem  Im- plantat, bis 2 Segmente, mit Schraube</t>
  </si>
  <si>
    <t>06.1360</t>
  </si>
  <si>
    <r>
      <rPr>
        <sz val="10"/>
        <rFont val="Arial"/>
        <family val="2"/>
      </rPr>
      <t>+  Instrumentierung  der  Spondylodese  mit  dorsalem  Im-
plantat, bis 2 Segmente, mit Cerclage</t>
    </r>
  </si>
  <si>
    <t>06.1370</t>
  </si>
  <si>
    <r>
      <rPr>
        <sz val="10"/>
        <rFont val="Arial"/>
        <family val="2"/>
      </rPr>
      <t>+  Instrumentierung  der  Spondylodese  mit  dorsalem  Im-
plantat, 3 bis 8 Segmente, jede Methode</t>
    </r>
  </si>
  <si>
    <t>06.1380</t>
  </si>
  <si>
    <r>
      <rPr>
        <sz val="10"/>
        <rFont val="Arial"/>
        <family val="2"/>
      </rPr>
      <t>+  Instrumentierung  der  Spondylodese  mit  dorsalem  Im-
plantat, mehr als 8 Segmente, jede Methode</t>
    </r>
  </si>
  <si>
    <t>06.1390</t>
  </si>
  <si>
    <t>(+) Dorsale Spondylodese, occipitocervical und obere HWS (occipital-C2,      monosegmental      oder      bisegmental),</t>
  </si>
  <si>
    <t>neurochirurgisches Verfahren</t>
  </si>
  <si>
    <t>06.1400</t>
  </si>
  <si>
    <t>Dorsale  Spondylodese,  mittlere  und  untere  HWS  (C2  bis TH1), bis 2 Segmente, orthopädisches Verfahren</t>
  </si>
  <si>
    <t>06.1410</t>
  </si>
  <si>
    <r>
      <rPr>
        <sz val="10"/>
        <rFont val="Arial"/>
        <family val="2"/>
      </rPr>
      <t>(+) Dorsale Spondylodese, mittlere und untere HWS (C2 bis
TH1), bis 2 Segmente, neurochirurgisches Verfahren</t>
    </r>
  </si>
  <si>
    <t>06.1420</t>
  </si>
  <si>
    <r>
      <rPr>
        <sz val="10"/>
        <rFont val="Arial"/>
        <family val="2"/>
      </rPr>
      <t>Dorsale  Spondylodese,  mittlere  und  untere  HWS  (C2  bis
TH1), mehr als 2 Segmente, orthopädisches Verfahren</t>
    </r>
  </si>
  <si>
    <t>06.1430</t>
  </si>
  <si>
    <r>
      <rPr>
        <sz val="10"/>
        <rFont val="Arial"/>
        <family val="2"/>
      </rPr>
      <t>(+) Dorsale Spondylodese, mittlere und untere HWS (C2 bis
TH1), mehr als 2 Segmente, neurochirurgisches Verfahren</t>
    </r>
  </si>
  <si>
    <t>06.1440</t>
  </si>
  <si>
    <t>Dorsale  Spondylodese,  thorakal,  thorakolumbal,  lumbal, bis 2 Segmente, orthopädisches Verfahren</t>
  </si>
  <si>
    <t>06.1450</t>
  </si>
  <si>
    <t>(+)  Dorsale  Spondylodese,  thorakal,  thorakolumbal,  lum- bal, bis 2 Segmente, neurochirurgisches Verfahren</t>
  </si>
  <si>
    <t>06.1460</t>
  </si>
  <si>
    <r>
      <rPr>
        <sz val="10"/>
        <rFont val="Arial"/>
        <family val="2"/>
      </rPr>
      <t>Dorsale Spondylodese, thorakal, thorakolumbal, lumbal, 3
bis 5 Segmente, orthopädisches Verfahren</t>
    </r>
  </si>
  <si>
    <t>06.1470</t>
  </si>
  <si>
    <r>
      <rPr>
        <sz val="10"/>
        <rFont val="Arial"/>
        <family val="2"/>
      </rPr>
      <t>(+)  Dorsale  Spondylodese,  thorakal,  thorakolumbal,  lum-
bal, 3 bis 5 Segmente, neurochirurgisches Verfahren</t>
    </r>
  </si>
  <si>
    <t>06.1480</t>
  </si>
  <si>
    <r>
      <rPr>
        <sz val="10"/>
        <rFont val="Arial"/>
        <family val="2"/>
      </rPr>
      <t>Dorsale  Spondylodese,  thorakal,  thorakolumbal,  lumbal,
mehr als 5 Segmente, orthopädisches Verfahren</t>
    </r>
  </si>
  <si>
    <t>06.1490</t>
  </si>
  <si>
    <t>(+)  Dorsale  Spondylodese,  thorakal,  thorakolumbal,  lum- bal, mehr als 5 Segmente, neurochirurgisches Verfahren</t>
  </si>
  <si>
    <t>06.1500</t>
  </si>
  <si>
    <t>Dorsale Spondylodese, lumbosakral, 1 Segment, orthopä- disches Verfahren</t>
  </si>
  <si>
    <t>06.1510</t>
  </si>
  <si>
    <r>
      <rPr>
        <sz val="10"/>
        <rFont val="Arial"/>
        <family val="2"/>
      </rPr>
      <t>(+) Dorsale Spondylodese, lumbosakral, 1 Segment, neuro-
chirurgisches Verfahren</t>
    </r>
  </si>
  <si>
    <t>06.1520</t>
  </si>
  <si>
    <r>
      <rPr>
        <sz val="10"/>
        <rFont val="Arial"/>
        <family val="2"/>
      </rPr>
      <t>Dorsale Spondylodese, lumbosakral, 2 bis 3 Segmente, or-
thopädisches Verfahren</t>
    </r>
  </si>
  <si>
    <t>06.1530</t>
  </si>
  <si>
    <r>
      <rPr>
        <sz val="10"/>
        <rFont val="Arial"/>
        <family val="2"/>
      </rPr>
      <t>(+) Dorsale Spondylodese, lumbosakral, 2 bis 3 Segmente,
neurochirurgisches Verfahren</t>
    </r>
  </si>
  <si>
    <t>06.1540</t>
  </si>
  <si>
    <t>Dorsale Spondylodese, lumbosakral, mehr als 3 Segmente, orthopädisches Verfahren</t>
  </si>
  <si>
    <t>06.1550</t>
  </si>
  <si>
    <t>(+)  Dorsale  Spondylodese,  lumbosakral,  mehr  als  3  Seg- mente, neurochirurgisches Verfahren</t>
  </si>
  <si>
    <t>06.1610</t>
  </si>
  <si>
    <r>
      <rPr>
        <sz val="10"/>
        <rFont val="Arial"/>
        <family val="2"/>
      </rPr>
      <t>Ventraler Zugang für operative Versorgung an der Wirbel-
säule, cervical, bis 2 Segmente</t>
    </r>
  </si>
  <si>
    <t>06.1620</t>
  </si>
  <si>
    <r>
      <rPr>
        <sz val="10"/>
        <rFont val="Arial"/>
        <family val="2"/>
      </rPr>
      <t>+    Inzision/Débridement/Drainage    eines    intravertebra- len/paravertebralen Abszesses im Wirbelsäulenbereich bei operativen Versorgungen an der Wirbelsäule, ventraler Zu-
gang</t>
    </r>
  </si>
  <si>
    <t>06.1630</t>
  </si>
  <si>
    <r>
      <rPr>
        <sz val="10"/>
        <rFont val="Arial"/>
        <family val="2"/>
      </rPr>
      <t>+ Wirbelkörperentfernung, inkl. Osteophyten / Bandschei- ben, bei operativen Versorgungen an der Wirbelsäule, ers-
ter Wirbel</t>
    </r>
  </si>
  <si>
    <t>06.1640</t>
  </si>
  <si>
    <r>
      <rPr>
        <sz val="10"/>
        <rFont val="Arial"/>
        <family val="2"/>
      </rPr>
      <t>+  Wirbelkörperentfernung,  inkl.  Osteophyten  Bandschei- ben, bei operativen Versorgungen an der Wirbelsäule, je-
der weitere Wirbel</t>
    </r>
  </si>
  <si>
    <t>06.1650</t>
  </si>
  <si>
    <r>
      <rPr>
        <sz val="10"/>
        <rFont val="Arial"/>
        <family val="2"/>
      </rPr>
      <t>+ Ausräumung Bandscheibe u/o anterior release, bei ope- rativen Versorgung an der Wirbelsäule mit vorderem Zu-
gang, pro Bandscheibe</t>
    </r>
  </si>
  <si>
    <t>06.1660</t>
  </si>
  <si>
    <r>
      <rPr>
        <sz val="10"/>
        <rFont val="Arial"/>
        <family val="2"/>
      </rPr>
      <t>+ Zusätzliche transdiskale Entfernung von intraluminalen, dorsalen Spondylophyten, bei operativen Versorgungen an
der Wirbelsäule, pro Segment</t>
    </r>
  </si>
  <si>
    <t>06.1670</t>
  </si>
  <si>
    <r>
      <rPr>
        <sz val="10"/>
        <rFont val="Arial"/>
        <family val="2"/>
      </rPr>
      <t>+  Wirbelkörperersatz  (knöcherne  Defektrekonstruktion)
bei operativen Versorgungen an der Wirbelsäule</t>
    </r>
  </si>
  <si>
    <t>06.1680</t>
  </si>
  <si>
    <t>+ Densverschraubung bei operativen Versorgungen an der Wirbelsäule</t>
  </si>
  <si>
    <t>06.1690</t>
  </si>
  <si>
    <t>+     Spezielle     Vorbereitung     (Lagerung/Extension)     bei</t>
  </si>
  <si>
    <r>
      <rPr>
        <sz val="10"/>
        <rFont val="Arial"/>
        <family val="2"/>
      </rPr>
      <t>Densverschraubung im Rahmen  einer operativen  Versor-
gung an der Wirbelsäule</t>
    </r>
  </si>
  <si>
    <t>06.1700</t>
  </si>
  <si>
    <r>
      <rPr>
        <sz val="10"/>
        <rFont val="Arial"/>
        <family val="2"/>
      </rPr>
      <t>+  Interposition/interkorporelle  Spaneinlage,  bei  operati- ven  Versorgungen  an  der Wirbelsäule, pro  Segment,  pro
Einlage</t>
    </r>
  </si>
  <si>
    <t>06.1710</t>
  </si>
  <si>
    <t>+ Instrumentierung, bis 2 Segmente</t>
  </si>
  <si>
    <t>06.1720</t>
  </si>
  <si>
    <t>+ Instrumentierung, mehr als 2 Segmente</t>
  </si>
  <si>
    <t>06.1730</t>
  </si>
  <si>
    <r>
      <rPr>
        <sz val="10"/>
        <rFont val="Arial"/>
        <family val="2"/>
      </rPr>
      <t>+ Instrumentierung mit Implantat, ohne Stellungskorrektur bei operativer Versorgung an der Wirbelsäule mit ventra-
lem Zugang, cervical bis 2 Segmente</t>
    </r>
  </si>
  <si>
    <t>06.1740</t>
  </si>
  <si>
    <r>
      <rPr>
        <sz val="10"/>
        <rFont val="Arial"/>
        <family val="2"/>
      </rPr>
      <t>+ Instrumentierung mit Implantat, ohne Stellungskorrektur bei operativer Versorgung an der Wirbelsäule mit ventra-
lem Zugang, cervical mehr als 2 Segmente</t>
    </r>
  </si>
  <si>
    <t>06.1750</t>
  </si>
  <si>
    <t>+  Instrumentierung  mit  Implantat,  mit  zusätzlicher  Stel- lungskorrektur durch Implantat, bei operativer Versorgung an der Wirbelsäule mit ventralem Zugang, jede Methode</t>
  </si>
  <si>
    <t>06.1760</t>
  </si>
  <si>
    <t>+  Implantatentfernung  bei  operativen  Versorgungen  an der Wirbelsäule mit ventralem Zugang</t>
  </si>
  <si>
    <t>06.1770</t>
  </si>
  <si>
    <t>Ventraler Zugang für operative Versorgungen an der Wir- belsäule, cervical, mehr als 2 Segmente</t>
  </si>
  <si>
    <t>06.1780</t>
  </si>
  <si>
    <r>
      <rPr>
        <sz val="10"/>
        <rFont val="Arial"/>
        <family val="2"/>
      </rPr>
      <t>Ventraler Zugang für operative Versorgungen an der Wir-
belsäule, thorakal durch Sternotomie/Thorakotomie</t>
    </r>
  </si>
  <si>
    <t>06.1790</t>
  </si>
  <si>
    <r>
      <rPr>
        <sz val="10"/>
        <rFont val="Arial"/>
        <family val="2"/>
      </rPr>
      <t>Ventraler Zugang für operative Versorgungen an der Wir- belsäule,  thorakolumbal  durch  Thorako-Phrenico-Lumbo-
tomie</t>
    </r>
  </si>
  <si>
    <t>06.1800</t>
  </si>
  <si>
    <r>
      <rPr>
        <sz val="10"/>
        <rFont val="Arial"/>
        <family val="2"/>
      </rPr>
      <t>Ventraler Zugang für operative Versorgungen an der Wir-
belsäule, LWS durch Lumbotomie</t>
    </r>
  </si>
  <si>
    <t>06.1810</t>
  </si>
  <si>
    <t>Ventraler Zugang für operative Versorgungen an der Wir- belsäule, LWS /lumbosakral durch Laparotomie</t>
  </si>
  <si>
    <t>06.1910</t>
  </si>
  <si>
    <r>
      <rPr>
        <sz val="10"/>
        <rFont val="Arial"/>
        <family val="2"/>
      </rPr>
      <t>Offene Versorgung einer Wirbelsäulenfraktur / Wirbelsäu- lenluxation durch dorsalen Zugang, occipital bis C2, bis 2
Segmente</t>
    </r>
  </si>
  <si>
    <t>06.1920</t>
  </si>
  <si>
    <r>
      <rPr>
        <sz val="10"/>
        <rFont val="Arial"/>
        <family val="2"/>
      </rPr>
      <t>+ Intraoperative Myelografie bei offener Versorgung einer Wirbelsäulenfraktur/Wirbelsäulenluxation durch dorsalen
Zugang</t>
    </r>
  </si>
  <si>
    <t>06.1930</t>
  </si>
  <si>
    <r>
      <rPr>
        <sz val="10"/>
        <rFont val="Arial"/>
        <family val="2"/>
      </rPr>
      <t>+ Spongiosaplastik im Frakturwirbel (transpedikulär usw.) bei offener Versorgung einer Wirbelsäulenfraktur / Wirbel-
säulenluxation durch dorsalen Zugang</t>
    </r>
  </si>
  <si>
    <t>06.1940</t>
  </si>
  <si>
    <r>
      <rPr>
        <sz val="10"/>
        <rFont val="Arial"/>
        <family val="2"/>
      </rPr>
      <t>+ Duraversorgung bei offener Versorgung einer Wirbelsäu-
lenfraktur/Wirbelsäulenluxation durch dorsalen Zugang</t>
    </r>
  </si>
  <si>
    <t>06.1950</t>
  </si>
  <si>
    <r>
      <rPr>
        <sz val="10"/>
        <rFont val="Arial"/>
        <family val="2"/>
      </rPr>
      <t>+ Stabilisierung durch dorsales Implantat bei offener Ver- sorgung  einer  Wirbelsäulenfraktur/Wirbelsäulenluxation
durch dorsalen Zugang, Plattensysteme und Stabsysteme</t>
    </r>
  </si>
  <si>
    <t>06.1960</t>
  </si>
  <si>
    <r>
      <rPr>
        <sz val="10"/>
        <rFont val="Arial"/>
        <family val="2"/>
      </rPr>
      <t>+ Stabilisierung durch dorsales Implantat bei offener Ver- sorgung  einer   Wirbelsäulenfraktur/Wirbelsäulenluxation
durch dorsalen Zugang, Cerclage</t>
    </r>
  </si>
  <si>
    <t>06.1970</t>
  </si>
  <si>
    <r>
      <rPr>
        <sz val="10"/>
        <rFont val="Arial"/>
        <family val="2"/>
      </rPr>
      <t>+ Stabilisierung durch dorsales Implantat bei offener Ver- sorgung  einer  Wirbelsäulenfraktur/Wirbelsäulenluxation
durch dorsalen Zugang, Schrauben</t>
    </r>
  </si>
  <si>
    <t>06.1980</t>
  </si>
  <si>
    <r>
      <rPr>
        <sz val="10"/>
        <rFont val="Arial"/>
        <family val="2"/>
      </rPr>
      <t>+ Stabilisierung durch dorsales Implantat bei offener Ver- sorgung  einer  Wirbelsäulenfraktur/Wirbelsäulenluxation
durch dorsalen Zugang, Fixateur externe</t>
    </r>
  </si>
  <si>
    <t>06.1990</t>
  </si>
  <si>
    <r>
      <rPr>
        <sz val="10"/>
        <rFont val="Arial"/>
        <family val="2"/>
      </rPr>
      <t>Offene Versorgung einer Wirbelsäulenfraktur / Wirbelsäu- lenluxation durch dorsalen Zugang, C3 bis TH1, bis 2 Seg-
mente</t>
    </r>
  </si>
  <si>
    <t>06.2000</t>
  </si>
  <si>
    <t>Offene      Versorgung      einer      Wirbelsäulenfraktur      /</t>
  </si>
  <si>
    <r>
      <rPr>
        <sz val="10"/>
        <rFont val="Arial"/>
        <family val="2"/>
      </rPr>
      <t>Wirbelsäulenluxation durch dorsalen Zugang, C3 bis TH1,
mehr als 2 Segmente</t>
    </r>
  </si>
  <si>
    <t>06.2010</t>
  </si>
  <si>
    <r>
      <rPr>
        <sz val="10"/>
        <rFont val="Arial"/>
        <family val="2"/>
      </rPr>
      <t>Offene Versorgung einer Wirbelsäulenfraktur / Wirbelsäu- lenluxation   durch   dorsalen   Zugang,   thorakal   oberhalb
TH10, bis 2 Segmente</t>
    </r>
  </si>
  <si>
    <t>06.2020</t>
  </si>
  <si>
    <r>
      <rPr>
        <sz val="10"/>
        <rFont val="Arial"/>
        <family val="2"/>
      </rPr>
      <t>Offene Versorgung einer Wirbelsäulenfraktur / Wirbelsäu- lenluxation   durch   dorsalen   Zugang,   thorakal   oberhalb
TH10, mehr als 2 Segmente</t>
    </r>
  </si>
  <si>
    <t>06.2030</t>
  </si>
  <si>
    <t>Offene Versorgung einer Wirbelsäulenfraktur / Wirbelsäu- lenluxation durch dorsalen Zugang, thorakolumbal / lum- bal, bis 2 Segmente</t>
  </si>
  <si>
    <t>06.2040</t>
  </si>
  <si>
    <r>
      <rPr>
        <sz val="10"/>
        <rFont val="Arial"/>
        <family val="2"/>
      </rPr>
      <t>Offene Versorgung einer Wirbelsäulenfraktur / Wirbelsäu- lenluxation durch dorsalen Zugang, thorakolumbal / lum-
bal, mehr als 2 Segmente</t>
    </r>
  </si>
  <si>
    <t>06.2050</t>
  </si>
  <si>
    <t>Offene Versorgung einer Wirbelsäulenfraktur / Wirbelsäu- lenluxation durch dorsalen Zugang, lumbosakral</t>
  </si>
  <si>
    <t>06.2110</t>
  </si>
  <si>
    <t>Implantatentfernung,  dorsal,  inkl.  Zugang,  cervical,  bis  3 Segmente, als alleinige Leistung</t>
  </si>
  <si>
    <t>06.2120</t>
  </si>
  <si>
    <r>
      <rPr>
        <sz val="10"/>
        <rFont val="Arial"/>
        <family val="2"/>
      </rPr>
      <t>Implantatentfernung,  dorsal,  inkl.  Zugang,  cervical,  mehr
als 3 Segmente, als alleinige Leistung</t>
    </r>
  </si>
  <si>
    <t>06.2130</t>
  </si>
  <si>
    <r>
      <rPr>
        <sz val="10"/>
        <rFont val="Arial"/>
        <family val="2"/>
      </rPr>
      <t>Implantatentfernung,  dorsal,  inkl.  Zugang,  thorakal,  lum-
bal, bis 3 Segmente, als alleinige Leistung</t>
    </r>
  </si>
  <si>
    <t>06.2140</t>
  </si>
  <si>
    <r>
      <rPr>
        <sz val="10"/>
        <rFont val="Arial"/>
        <family val="2"/>
      </rPr>
      <t>Implantatentfernung,  dorsal,  inkl.  Zugang,  thorakal,  lum-
bal, mehr als 3 Segmente, als alleinige Leistung</t>
    </r>
  </si>
  <si>
    <t>06.2150</t>
  </si>
  <si>
    <t>(+)  Implantatentfernung,  dorsal,  bis  3  Segmente,  als  Zu- schlagsleistung</t>
  </si>
  <si>
    <t>06.2160</t>
  </si>
  <si>
    <t>(+) Implantatentfernung, dorsal, mehr als 3 Segmente, als Zuschlagsleistung</t>
  </si>
  <si>
    <t>06.2170</t>
  </si>
  <si>
    <r>
      <rPr>
        <sz val="10"/>
        <rFont val="Arial"/>
        <family val="2"/>
      </rPr>
      <t>Operative   Entfernung/Batteriewechsel    bei    periduraler
Elektrode/Schmerztherapiesystem, als alleinige Leistung</t>
    </r>
  </si>
  <si>
    <t>Gesichtsschädel und Stirnbeinbereich</t>
  </si>
  <si>
    <t>07.0010</t>
  </si>
  <si>
    <t>Untersuchung durch den Facharzt für Kieferchirurgie und Gesichtschirurgie</t>
  </si>
  <si>
    <t>07.0110</t>
  </si>
  <si>
    <t>Versorgung einer Fraktur im Stirnhöhlenbereich (Os fron- tale  u/o  Supraorbitalrand)  mittels  geschlossener  Reposi- tion</t>
  </si>
  <si>
    <t>07.0120</t>
  </si>
  <si>
    <t>Versorgung  einer  nasoethmoidalen   oder  frontobasalen Fraktur mittels offener Reposition</t>
  </si>
  <si>
    <t>07.0130</t>
  </si>
  <si>
    <r>
      <rPr>
        <sz val="10"/>
        <rFont val="Arial"/>
        <family val="2"/>
      </rPr>
      <t>+ Zuschlag für plastische Deckung bei Liquorrhö an Schä- delbasis bei Versorgung nasoethmoidaler oder frontobasa-
ler Fraktur, jede Methode</t>
    </r>
  </si>
  <si>
    <t>07.0140</t>
  </si>
  <si>
    <r>
      <rPr>
        <sz val="10"/>
        <rFont val="Arial"/>
        <family val="2"/>
      </rPr>
      <t>+ Zuschlag für Osteosynthese Stirnschädel und Hirnschädel bei Versorgung nasoethmoidaler oder frontobasaler Frak-
tur, jede Methode</t>
    </r>
  </si>
  <si>
    <t>07.0150</t>
  </si>
  <si>
    <r>
      <rPr>
        <sz val="10"/>
        <rFont val="Arial"/>
        <family val="2"/>
      </rPr>
      <t>Versorgung  einer  Orbitafraktur  (außer  Blow-in-Fraktur  /
Blow-out-Fraktur) mittels geschlossener Reposition</t>
    </r>
  </si>
  <si>
    <t>07.0160</t>
  </si>
  <si>
    <r>
      <rPr>
        <sz val="10"/>
        <rFont val="Arial"/>
        <family val="2"/>
      </rPr>
      <t>Versorgung einer lateralen Mittelgesichtsfraktur (Jochbein
u/o Jochbogen) mittels geschlossener Reposition</t>
    </r>
  </si>
  <si>
    <t>07.0170</t>
  </si>
  <si>
    <r>
      <rPr>
        <sz val="10"/>
        <rFont val="Arial"/>
        <family val="2"/>
      </rPr>
      <t>Versorgung einer zentralen Mittelgesichtsfraktur (Le Fort I,
Le Fort II, Le Fort III) mittels geschlossener Reposition</t>
    </r>
  </si>
  <si>
    <t>07.0180</t>
  </si>
  <si>
    <t>Versorgung   einer   Blow-in-Fraktur/Blow-out-Fraktur   des Orbitabodens mittels offener Reposition</t>
  </si>
  <si>
    <t>07.0190</t>
  </si>
  <si>
    <r>
      <rPr>
        <sz val="10"/>
        <rFont val="Arial"/>
        <family val="2"/>
      </rPr>
      <t>Versorgung   einer   Blow-in-Fraktur/Blow-out-Fraktur   des Orbitabodens  mittels  offener  Reposition  und  Interponat
und Fixation</t>
    </r>
  </si>
  <si>
    <t>07.0200</t>
  </si>
  <si>
    <r>
      <rPr>
        <sz val="10"/>
        <rFont val="Arial"/>
        <family val="2"/>
      </rPr>
      <t>Versorgung  einer  Orbitafraktur  (außer  Blow-in-Fraktur  /
Blow-out-Fraktur) mittels offener Reposition, pro Seite</t>
    </r>
  </si>
  <si>
    <t>07.0210</t>
  </si>
  <si>
    <r>
      <rPr>
        <sz val="10"/>
        <rFont val="Arial"/>
        <family val="2"/>
      </rPr>
      <t>+  Osteosynthese  untere  Mittelgesichtsetage  bei  offener
Reposition einer Fraktur, pro Seite</t>
    </r>
  </si>
  <si>
    <t>07.0220</t>
  </si>
  <si>
    <t>+ Osteosynthese mittlere Mittelgesichtsetage (Infraorbital- rand) bei offener Reposition einer Fraktur, pro Seite</t>
  </si>
  <si>
    <t>07.0230</t>
  </si>
  <si>
    <t>+ Osteosynthese obere Mittelgesichtsetage (bis Frontoba- sis) bei offener Reposition einer Fraktur, pro Seite</t>
  </si>
  <si>
    <t>07.0240</t>
  </si>
  <si>
    <r>
      <rPr>
        <sz val="10"/>
        <rFont val="Arial"/>
        <family val="2"/>
      </rPr>
      <t>+ Osteosynthese laterale Mittelgesichtsetage (lateraler Or- bitarand u/o Jochbein u/o Jochbogen) bei offener Reposi-
tion einer Fraktur, pro Seite</t>
    </r>
  </si>
  <si>
    <t>07.0250</t>
  </si>
  <si>
    <r>
      <rPr>
        <sz val="10"/>
        <rFont val="Arial"/>
        <family val="2"/>
      </rPr>
      <t>+ Überbrückungsosteosynthese untere, mittlere und late- rale Mittelgesichtsetage bei offener Reposition einer Ober-
kieferfraktur, pro Seite</t>
    </r>
  </si>
  <si>
    <t>07.0260</t>
  </si>
  <si>
    <r>
      <rPr>
        <sz val="10"/>
        <rFont val="Arial"/>
        <family val="2"/>
      </rPr>
      <t>+ Überbrückungsosteosynthese obere und laterale Mittel- gesichtsetage bei offener Reposition einer Oberkieferfrak-
tur, pro Seite</t>
    </r>
  </si>
  <si>
    <t>07.0270</t>
  </si>
  <si>
    <r>
      <rPr>
        <sz val="10"/>
        <rFont val="Arial"/>
        <family val="2"/>
      </rPr>
      <t>+  Interskelettale  Extension  mittels  Drahtaufhängung  des Mittelgesichtes  am  Schädel  bei  offener  Reposition  einer
Oberkieferfraktur, pro Seite</t>
    </r>
  </si>
  <si>
    <t>07.0280</t>
  </si>
  <si>
    <r>
      <rPr>
        <sz val="10"/>
        <rFont val="Arial"/>
        <family val="2"/>
      </rPr>
      <t>+  Fixation  einer  Prothesenschiene bei offener Reposition einer  Oberkieferfraktur,  pro  Kiefer,  pro  Seite,  jede  Me-
thode</t>
    </r>
  </si>
  <si>
    <t>07.0290</t>
  </si>
  <si>
    <r>
      <rPr>
        <sz val="10"/>
        <rFont val="Arial"/>
        <family val="2"/>
      </rPr>
      <t>+ Anlegen eines Craniofixateur externe bei offener Reposi-
tion einer Oberkieferfraktur, einseitig oder beidseitig</t>
    </r>
  </si>
  <si>
    <t>07.0300</t>
  </si>
  <si>
    <r>
      <rPr>
        <sz val="10"/>
        <rFont val="Arial"/>
        <family val="2"/>
      </rPr>
      <t>(+) %-Zuschlag für Versorgung mittels Osteosynthese nach unvollständigem knöchernem Durchbau u/o pseudarthro-
tischer Fraktur im Gesichtsschädel und Stirnbeinbereich</t>
    </r>
  </si>
  <si>
    <t>07.0310</t>
  </si>
  <si>
    <r>
      <rPr>
        <sz val="10"/>
        <rFont val="Arial"/>
        <family val="2"/>
      </rPr>
      <t>(+)  Entfernung  von  Osteosynthesematerial  im  Gesichts-
schädel und Stirnbeinbereich</t>
    </r>
  </si>
  <si>
    <t>07.0320</t>
  </si>
  <si>
    <t>Versorgung einer lateralen Mittelgesichtsfraktur (Jochbein u/o Jochbogen) mittels offener Reposition</t>
  </si>
  <si>
    <t>07.0330</t>
  </si>
  <si>
    <t>Versorgung einer zentralen Mittelgesichtsfraktur (Le Fort I, Le Fort II, Le Fort III) mittels offener Reposition</t>
  </si>
  <si>
    <t>07.0410</t>
  </si>
  <si>
    <r>
      <rPr>
        <sz val="10"/>
        <rFont val="Arial"/>
        <family val="2"/>
      </rPr>
      <t>Versorgung einer Unterkieferfraktur mittels geschlossener
Reposition</t>
    </r>
  </si>
  <si>
    <t>07.0420</t>
  </si>
  <si>
    <r>
      <rPr>
        <sz val="10"/>
        <rFont val="Arial"/>
        <family val="2"/>
      </rPr>
      <t>Versorgung  einer  Alveolarfortsatzfraktur  im  Unterkiefer
mittels offener Reposition</t>
    </r>
  </si>
  <si>
    <t>07.0430</t>
  </si>
  <si>
    <t>Versorgung einer Unterkieferfraktur mittels offener Repo- sition, jeder Zugang, einseitig</t>
  </si>
  <si>
    <t>07.0440</t>
  </si>
  <si>
    <t>+ Zuschlag für Osteosynthese bei Versorgung einer Unter- kieferfraktur mittels offener Reposition, pro Seite</t>
  </si>
  <si>
    <t>07.0450</t>
  </si>
  <si>
    <r>
      <rPr>
        <sz val="10"/>
        <rFont val="Arial"/>
        <family val="2"/>
      </rPr>
      <t>+  Zuschlag  für  Überbrückungsosteosynthese  bei  Versor-
gung  einer Unterkieferfraktur  mittels  offener Reposition, pro Seite</t>
    </r>
  </si>
  <si>
    <t>07.0460</t>
  </si>
  <si>
    <r>
      <rPr>
        <sz val="10"/>
        <rFont val="Arial"/>
        <family val="2"/>
      </rPr>
      <t>+ Zuschlag für Fixation einer Prothesenschiene bei Versor- gung  einer Unterkieferfraktur  mittels  offener  Reposition,
jede Methode, pro Seite</t>
    </r>
  </si>
  <si>
    <t>07.0470</t>
  </si>
  <si>
    <r>
      <rPr>
        <sz val="10"/>
        <rFont val="Arial"/>
        <family val="2"/>
      </rPr>
      <t>+ Zuschlag für Anlegen eines Fixateur externe/Distraktors bei  Versorgung  einer  Unterkieferfraktur  mittels  offener
Reposition, pro Seite</t>
    </r>
  </si>
  <si>
    <t>07.0480</t>
  </si>
  <si>
    <r>
      <rPr>
        <sz val="10"/>
        <rFont val="Arial"/>
        <family val="2"/>
      </rPr>
      <t>Versorgung einer Unterkieferfraktur mittels offener Repo-
sition, jeder Zugang, beidseitig</t>
    </r>
  </si>
  <si>
    <t>07.0490</t>
  </si>
  <si>
    <r>
      <rPr>
        <sz val="10"/>
        <rFont val="Arial"/>
        <family val="2"/>
      </rPr>
      <t>Versorgung   einer   Collumfraktur   oder   Capitulumfraktur
mittels geschlossener Reposition</t>
    </r>
  </si>
  <si>
    <t>07.0500</t>
  </si>
  <si>
    <t>Versorgung   einer   Collumfraktur   oder   Capitulumfraktur</t>
  </si>
  <si>
    <t>mittels offener Reposition</t>
  </si>
  <si>
    <t>07.0510</t>
  </si>
  <si>
    <t>+ Zuschlag für Osteosynthese bei Versorgung einer Collum- fraktur oder Capitulumfraktur des Kiefers, pro Seite</t>
  </si>
  <si>
    <t>07.0610</t>
  </si>
  <si>
    <t>Verschluss einer Lippenspalte</t>
  </si>
  <si>
    <t>07.0620</t>
  </si>
  <si>
    <t>Verschluss bei doppelseitiger Lippenspalte</t>
  </si>
  <si>
    <t>07.0630</t>
  </si>
  <si>
    <t>Verschluss einer Lippen-Kiefer-Spalte</t>
  </si>
  <si>
    <t>07.0640</t>
  </si>
  <si>
    <t>Verschluss einer Lippen-Kiefer-Gaumen-Spalte</t>
  </si>
  <si>
    <t>07.0650</t>
  </si>
  <si>
    <r>
      <rPr>
        <sz val="10"/>
        <rFont val="Arial"/>
        <family val="2"/>
      </rPr>
      <t>Verschluss  des  weichen  Gaumens  bei  Lippen-Kiefer-Gau-
men-Spalte</t>
    </r>
  </si>
  <si>
    <t>07.0660</t>
  </si>
  <si>
    <r>
      <rPr>
        <sz val="10"/>
        <rFont val="Arial"/>
        <family val="2"/>
      </rPr>
      <t>Verschluss  des  harten  Gaumens  bei  Lippen-Kiefer-Gau-
men-Spalte</t>
    </r>
  </si>
  <si>
    <t>07.0670</t>
  </si>
  <si>
    <t>Nasenkorrektur bei primärer Spaltchirurgie, einseitig</t>
  </si>
  <si>
    <t>07.0680</t>
  </si>
  <si>
    <t>Nasenkorrektur bei primärer Spaltchirurgie, beidseitig</t>
  </si>
  <si>
    <t>07.0690</t>
  </si>
  <si>
    <t>Velopharynxplastik, jede Methode</t>
  </si>
  <si>
    <t>07.0700</t>
  </si>
  <si>
    <t>Aufbau der Pharynxhinterwand</t>
  </si>
  <si>
    <t>07.0710</t>
  </si>
  <si>
    <r>
      <rPr>
        <sz val="10"/>
        <rFont val="Arial"/>
        <family val="2"/>
      </rPr>
      <t>Sekundärer  Verschluss  des  Knochens  bei  Gaumenspalte,
erste oder zweite Sitzung</t>
    </r>
  </si>
  <si>
    <t>07.0720</t>
  </si>
  <si>
    <t>Sekundäre Korrektur der Weichteile bei Gaumenspalte</t>
  </si>
  <si>
    <t>07.0730</t>
  </si>
  <si>
    <t>Zungen-Lappen  bei  Spaltchirurgie,  erste  oder  zweite  Sit- zung</t>
  </si>
  <si>
    <t>07.0740</t>
  </si>
  <si>
    <r>
      <rPr>
        <sz val="10"/>
        <rFont val="Arial"/>
        <family val="2"/>
      </rPr>
      <t>Restlochverschluss oder Rückverschiebungsplastik bei se-
kundärer Spaltchirurgie</t>
    </r>
  </si>
  <si>
    <t>07.0750</t>
  </si>
  <si>
    <t>Sekundäre Korrektur einer Spalte des weichen Gaumens</t>
  </si>
  <si>
    <t>07.0760</t>
  </si>
  <si>
    <t>Sekundäre Korrektur einer Kieferspalte</t>
  </si>
  <si>
    <t>07.0770</t>
  </si>
  <si>
    <r>
      <rPr>
        <sz val="10"/>
        <rFont val="Arial"/>
        <family val="2"/>
      </rPr>
      <t>Sekundäre Korrektur einer Lippenspalte bei Lippen-Kiefer-
Gaumen-Spalte</t>
    </r>
  </si>
  <si>
    <t>07.0780</t>
  </si>
  <si>
    <t>Weichteilaufbau  der  Lippen  mittels  Stiel-Lappen  bei  Lip- pen-Kiefer-Gaumen-Spalte, erste oder zweite Sitzung</t>
  </si>
  <si>
    <t>07.0790</t>
  </si>
  <si>
    <t>Sekundäre  Korrektur  Lippenrot  u/o  Lippenweiss  u/o  Filt- rum bei Lippen-Kiefer-Gaumen-Spalte</t>
  </si>
  <si>
    <t>07.0800</t>
  </si>
  <si>
    <r>
      <rPr>
        <sz val="10"/>
        <rFont val="Arial"/>
        <family val="2"/>
      </rPr>
      <t>Operative Versorgung einer Lippenfistel (Lip pit) bei sekun-
därer Spaltchirurgie</t>
    </r>
  </si>
  <si>
    <t>07.0810</t>
  </si>
  <si>
    <r>
      <rPr>
        <sz val="10"/>
        <rFont val="Arial"/>
        <family val="2"/>
      </rPr>
      <t>Nasenstegverlängerung/Columellaplastik   bei   sekundärer
Spaltchirurgie</t>
    </r>
  </si>
  <si>
    <t>07.0820</t>
  </si>
  <si>
    <r>
      <rPr>
        <sz val="10"/>
        <rFont val="Arial"/>
        <family val="2"/>
      </rPr>
      <t>Naseneingangskorrektur   bei   sekundärer   Spaltchirurgie,
einseitig</t>
    </r>
  </si>
  <si>
    <t>07.0830</t>
  </si>
  <si>
    <t>Naseneingangskorrektur   bei   sekundärer   Spaltchirurgie, beidseitig</t>
  </si>
  <si>
    <t>07.0840</t>
  </si>
  <si>
    <t>Nasenspitzenkorrektur bei sekundärer Spaltchirurgie</t>
  </si>
  <si>
    <t>07.0910</t>
  </si>
  <si>
    <t>Alveolarfortsatz-Osteotomie im Unterkiefer, einseitig</t>
  </si>
  <si>
    <t>07.0920</t>
  </si>
  <si>
    <t>Alveolarfortsatz-Osteotomie im Unterkiefer, beidseitig</t>
  </si>
  <si>
    <t>07.0930</t>
  </si>
  <si>
    <t>Kinn-Osteotomie  oder Kieferrand-Osteotomie  mit unvoll- ständiger Durchtrennung des Unterkiefers, einseitig</t>
  </si>
  <si>
    <t>07.0940</t>
  </si>
  <si>
    <t>Kinn-Osteotomie  oder  Kieferrand-Osteotomie  mit unvoll- ständiger Durchtrennung des Unterkiefers, beidseitig</t>
  </si>
  <si>
    <t>07.0950</t>
  </si>
  <si>
    <t>Korpus-Osteotomie  mit  vollständiger  Durchtrennung  des Unterkiefers, einseitig</t>
  </si>
  <si>
    <t>07.0960</t>
  </si>
  <si>
    <r>
      <rPr>
        <sz val="10"/>
        <rFont val="Arial"/>
        <family val="2"/>
      </rPr>
      <t>Korpus-Osteotomie  mit  vollständiger  Durchtrennung  des
Unterkiefers, beidseitig</t>
    </r>
  </si>
  <si>
    <t>07.0970</t>
  </si>
  <si>
    <r>
      <rPr>
        <sz val="10"/>
        <rFont val="Arial"/>
        <family val="2"/>
      </rPr>
      <t>Sagittale  oder  andere  Unterkiefer-Osteotomie  mit  voll-
ständiger Durchtrennung des Unterkiefers, pro Seite</t>
    </r>
  </si>
  <si>
    <t>07.0980</t>
  </si>
  <si>
    <t>+   Zuschlag   für   Fixation   einer   Prothesenschiene   bei</t>
  </si>
  <si>
    <t>Unterkiefer-Osteotomie, jede Methode, pro Seite</t>
  </si>
  <si>
    <t>07.0990</t>
  </si>
  <si>
    <t>+  Zuschlag  für  Osteosynthese  oder  Fixateur  externe/Dis- traktor Unterkiefer bei Unterkiefer-Osteotomie, pro Seite</t>
  </si>
  <si>
    <t>07.1000</t>
  </si>
  <si>
    <r>
      <rPr>
        <sz val="10"/>
        <rFont val="Arial"/>
        <family val="2"/>
      </rPr>
      <t>Sagittale  oder  andere  Unterkiefer-Osteotomie  mit  voll-
ständiger Durchtrennung des Unterkiefers, beidseitig</t>
    </r>
  </si>
  <si>
    <t>07.1010</t>
  </si>
  <si>
    <t>Alveolarfortsatz-Osteotomie im Oberkiefer, einseitig</t>
  </si>
  <si>
    <t>07.1020</t>
  </si>
  <si>
    <t>+  Osteosynthese  oder  Craniofixateur  externe/Distraktor untere Mittelgesichtsetage, pro Seite</t>
  </si>
  <si>
    <t>07.1030</t>
  </si>
  <si>
    <t>Alveolarfortsatz-Osteotomie im Oberkiefer, beidseitig</t>
  </si>
  <si>
    <t>07.1040</t>
  </si>
  <si>
    <t>Subkraniale Osteotomie nach Le Fort II, beidseitig</t>
  </si>
  <si>
    <t>07.1050</t>
  </si>
  <si>
    <r>
      <rPr>
        <sz val="10"/>
        <rFont val="Arial"/>
        <family val="2"/>
      </rPr>
      <t>+ Osteosynthese obere Mittelgesichtsetage nach Le Fort I,
Le Fort II oder Le Fort IIII, pro Seite</t>
    </r>
  </si>
  <si>
    <t>07.1060</t>
  </si>
  <si>
    <r>
      <rPr>
        <sz val="10"/>
        <rFont val="Arial"/>
        <family val="2"/>
      </rPr>
      <t>+  Osteosynthese  oder  Craniofixateur  externe/Distraktor mittlere Mittelgesichtsetage nach Le Fort I, Le Fort II oder
Le Fort III, pro Seite</t>
    </r>
  </si>
  <si>
    <t>07.1070</t>
  </si>
  <si>
    <t>Subkraniale Osteotomie nach Le Fort III, beidseitig</t>
  </si>
  <si>
    <t>07.1080</t>
  </si>
  <si>
    <r>
      <rPr>
        <sz val="10"/>
        <rFont val="Arial"/>
        <family val="2"/>
      </rPr>
      <t>Subkraniale Osteotomie nach Le Fort III plus Le Fort I, beid-
seitig</t>
    </r>
  </si>
  <si>
    <t>07.1090</t>
  </si>
  <si>
    <r>
      <rPr>
        <sz val="10"/>
        <rFont val="Arial"/>
        <family val="2"/>
      </rPr>
      <t>Zungenreduktionsplastik im Rahmen einer kieferorthopä-
dischen Behandlung</t>
    </r>
  </si>
  <si>
    <t>07.1110</t>
  </si>
  <si>
    <t>Kieferchirurgische Operationsplanung an Modellen</t>
  </si>
  <si>
    <t>07.1120</t>
  </si>
  <si>
    <t>Diagnostischer  Setup  für  kieferorthopädische  operative Versorgung</t>
  </si>
  <si>
    <t>07.1130</t>
  </si>
  <si>
    <t>Kieferorthopädisches Prediction Planning u/o Simulografie</t>
  </si>
  <si>
    <t>07.1210</t>
  </si>
  <si>
    <t>Versorgung   einer   Zahndystopie   ausserhalb   des   Alveo- larfortsatzes, jeder Zugang</t>
  </si>
  <si>
    <t>07.1220</t>
  </si>
  <si>
    <r>
      <rPr>
        <sz val="10"/>
        <rFont val="Arial"/>
        <family val="2"/>
      </rPr>
      <t>Zystenoperation im Knochen ausserhalb des Alveolarfort- satzes oder in Weichteilen der Mundhöhle, jeder Zugang,
als alleinige Leistung</t>
    </r>
  </si>
  <si>
    <t>07.1230</t>
  </si>
  <si>
    <r>
      <rPr>
        <sz val="10"/>
        <rFont val="Arial"/>
        <family val="2"/>
      </rPr>
      <t>Zystenoperation im Knochen angrenzend an Nasenhöhlen oder  Kieferhöhlen,  Ramus  ascendens  (  RA  )  oder  Corpus
mandibulae, jeder Zugang, als alleinige Leistung</t>
    </r>
  </si>
  <si>
    <t>07.1240</t>
  </si>
  <si>
    <r>
      <rPr>
        <sz val="10"/>
        <rFont val="Arial"/>
        <family val="2"/>
      </rPr>
      <t>Kompartimentsresektion eines Knochentumors im MKG  -
Bereich, bis 3 cm, als alleinige Leistung</t>
    </r>
  </si>
  <si>
    <t>07.1250</t>
  </si>
  <si>
    <r>
      <rPr>
        <sz val="10"/>
        <rFont val="Arial"/>
        <family val="2"/>
      </rPr>
      <t>+ Zuschlag für Osteosynthese bei Kompartimentsresektion
eines Knochentumors im MKG -Bereich</t>
    </r>
  </si>
  <si>
    <t>07.1260</t>
  </si>
  <si>
    <r>
      <rPr>
        <sz val="10"/>
        <rFont val="Arial"/>
        <family val="2"/>
      </rPr>
      <t>Kompartimentsresektion eines Knochentumors im MKG  -
Bereich, mehr als 3 cm, als alleinige Leistung</t>
    </r>
  </si>
  <si>
    <t>07.1270</t>
  </si>
  <si>
    <t>+ Zuschlag für Osteosynthese bei Kompartimentsresektion eines Knochentumors im MKG-Bereich</t>
  </si>
  <si>
    <t>07.1280</t>
  </si>
  <si>
    <t>Kontinuitätsresektion im MKG -Bereich, jeder Zugang, als alleinige Leistung</t>
  </si>
  <si>
    <t>07.1290</t>
  </si>
  <si>
    <r>
      <rPr>
        <sz val="10"/>
        <rFont val="Arial"/>
        <family val="2"/>
      </rPr>
      <t>+ Zuschlag für Rekonstruktion mit Überbrückungsplatte bei
Kontinuitätsresektion im MKG -Bereich, jeder Zugang</t>
    </r>
  </si>
  <si>
    <t>07.1300</t>
  </si>
  <si>
    <r>
      <rPr>
        <sz val="10"/>
        <rFont val="Arial"/>
        <family val="2"/>
      </rPr>
      <t>Curettage  eines  osteomyelitischen  Herdes  im  MKG  -Be-
reich</t>
    </r>
  </si>
  <si>
    <t>07.1310</t>
  </si>
  <si>
    <r>
      <rPr>
        <sz val="10"/>
        <rFont val="Arial"/>
        <family val="2"/>
      </rPr>
      <t>Dekortikation  und  Curettage  bei  Osteomyelitis  oder  Ra-
dioosteomyelitis im MKG-Bereich</t>
    </r>
  </si>
  <si>
    <t>07.1320</t>
  </si>
  <si>
    <t>+ Zuschlag für Osteosynthese nach offener Infektbehand- lung im MKG -Bereich</t>
  </si>
  <si>
    <t>07.1330</t>
  </si>
  <si>
    <t>Resektion des osteomyelitischen Knochenteils unter Konti- nuitätsdurchtrennung im MKG-Bereich</t>
  </si>
  <si>
    <t>07.1340</t>
  </si>
  <si>
    <r>
      <rPr>
        <sz val="10"/>
        <rFont val="Arial"/>
        <family val="2"/>
      </rPr>
      <t>+ Zuschlag für Rekonstruktion mit Überbrückungsplatte bei
Resektion  des  osteomyelitischen  Knochenteils  im  MKG  -</t>
    </r>
  </si>
  <si>
    <t>Bereich</t>
  </si>
  <si>
    <t>07.1410</t>
  </si>
  <si>
    <t>Neurolyse des N. mentalis, als alleinige Leistung</t>
  </si>
  <si>
    <t>07.1420</t>
  </si>
  <si>
    <t>+ Primäre/sekundäre Nervennaht, N. mentalis</t>
  </si>
  <si>
    <t>07.1430</t>
  </si>
  <si>
    <t>+ Rekonstruktion mit Nerventransplantat, N. mentalis</t>
  </si>
  <si>
    <t>07.1440</t>
  </si>
  <si>
    <t>(+) Neurolyse des N. mentalis, als Zuschlagsleistung</t>
  </si>
  <si>
    <t>07.1450</t>
  </si>
  <si>
    <r>
      <rPr>
        <sz val="10"/>
        <rFont val="Arial"/>
        <family val="2"/>
      </rPr>
      <t>Neurolyse  des  N. lingualis/N.  alveolaris  inferior,  als  allei-
nige Leistung</t>
    </r>
  </si>
  <si>
    <t>07.1460</t>
  </si>
  <si>
    <r>
      <rPr>
        <sz val="10"/>
        <rFont val="Arial"/>
        <family val="2"/>
      </rPr>
      <t>+ Primäre/sekundäre Nervennaht, N. lingualis/N. alveolaris
inferior</t>
    </r>
  </si>
  <si>
    <t>07.1470</t>
  </si>
  <si>
    <r>
      <rPr>
        <sz val="10"/>
        <rFont val="Arial"/>
        <family val="2"/>
      </rPr>
      <t>+  Rekonstruktion  mit  Nerventransplantat,  N.  lingualis/N.
alveolaris inferior</t>
    </r>
  </si>
  <si>
    <t>07.1480</t>
  </si>
  <si>
    <t>(+) Neurolyse des N. lingualis/N. alveolaris inferior, als Zu- schlagsleistung</t>
  </si>
  <si>
    <t>07.1510</t>
  </si>
  <si>
    <t>Rekonstruktion durch Konturierung im MKG  -Bereich,  als alleinige Leistung</t>
  </si>
  <si>
    <t>07.1520</t>
  </si>
  <si>
    <r>
      <rPr>
        <sz val="10"/>
        <rFont val="Arial"/>
        <family val="2"/>
      </rPr>
      <t>Konturaufbau  bei  Knochendefekt  im  MKG  -Bereich  ohne Kontinuitätsdefekt  mittels  Transplantat,  inkl.  Konturfor-
mung, als alleinige Leistung</t>
    </r>
  </si>
  <si>
    <t>07.1530</t>
  </si>
  <si>
    <r>
      <rPr>
        <sz val="10"/>
        <rFont val="Arial"/>
        <family val="2"/>
      </rPr>
      <t>Plastische  Rekonstruktion  von  Schädelkalotte,  Defektfül-
lung, jede Methode, erste 5 {cm2}, als alleinige Leistung</t>
    </r>
  </si>
  <si>
    <t>07.1540</t>
  </si>
  <si>
    <r>
      <rPr>
        <sz val="10"/>
        <rFont val="Arial"/>
        <family val="2"/>
      </rPr>
      <t>+ Plastische Rekonstruktion von Schädelkalotte, Defektfül-
lung, jede Methode, jede weiteren 5 {cm2}</t>
    </r>
  </si>
  <si>
    <t>07.1550</t>
  </si>
  <si>
    <t>+   Überbrückungsosteosynthese   bei   plastischer   Rekon- struktion von Schädelkalotte, Defektfüllung</t>
  </si>
  <si>
    <t>07.1560</t>
  </si>
  <si>
    <t>Plastische Rekonstruktion eines Kontinuitätsdefektes oder einer Fehlstellung im MKG-Bereich, als alleinige Leistung</t>
  </si>
  <si>
    <t>07.1570</t>
  </si>
  <si>
    <r>
      <rPr>
        <sz val="10"/>
        <rFont val="Arial"/>
        <family val="2"/>
      </rPr>
      <t>+   Überbrückungsosteosynthese   bei   plastischer   Rekon- struktion  eines  Kontinuitätsdefektes  oder  einer  Fehlstel-
lung</t>
    </r>
  </si>
  <si>
    <t>07.1610</t>
  </si>
  <si>
    <t>Versorgung einer Kiefergelenkluxation mittels geschlosse- ner Reposition</t>
  </si>
  <si>
    <t>07.1620</t>
  </si>
  <si>
    <r>
      <rPr>
        <sz val="10"/>
        <rFont val="Arial"/>
        <family val="2"/>
      </rPr>
      <t>Versorgung   einer   Kiefergelenkluxation   mittels   offener
Reposition, als alleinige Leistung</t>
    </r>
  </si>
  <si>
    <t>07.1630</t>
  </si>
  <si>
    <t>Kiefergelenkarthroskopie</t>
  </si>
  <si>
    <t>07.1640</t>
  </si>
  <si>
    <r>
      <rPr>
        <sz val="10"/>
        <rFont val="Arial"/>
        <family val="2"/>
      </rPr>
      <t>+   Diskusentfernung   u/o   Kondylenshaving  bei  Kieferge-
lenkarthroskopie</t>
    </r>
  </si>
  <si>
    <t>07.1650</t>
  </si>
  <si>
    <r>
      <rPr>
        <sz val="10"/>
        <rFont val="Arial"/>
        <family val="2"/>
      </rPr>
      <t>Diskusexstirpation/Kieferköpfchenexstirpation u/o model-
lierende Plastik des Kiefergelenks, als alleinige Leistung</t>
    </r>
  </si>
  <si>
    <t>07.1660</t>
  </si>
  <si>
    <r>
      <rPr>
        <sz val="10"/>
        <rFont val="Arial"/>
        <family val="2"/>
      </rPr>
      <t>Resektion des Processus muscularis mandibulae, als allei-
nige Leistung</t>
    </r>
  </si>
  <si>
    <t>07.1670</t>
  </si>
  <si>
    <t>Bandplastik/Verriegelungsplastik  am  Kiefergelenk,  einsei- tig, als alleinige Leistung</t>
  </si>
  <si>
    <t>07.1680</t>
  </si>
  <si>
    <t>Bandplastik/Verriegelungsplastik am Kiefergelenk, beidsei- tig, als alleinige Leistung</t>
  </si>
  <si>
    <t>07.1690</t>
  </si>
  <si>
    <r>
      <rPr>
        <sz val="10"/>
        <rFont val="Arial"/>
        <family val="2"/>
      </rPr>
      <t>Operative  Versorgung  einer  Ankylose  des  Kiefergelenks,
inkl. Köpfchenresektion, als alleinige Leistung</t>
    </r>
  </si>
  <si>
    <t>07.1700</t>
  </si>
  <si>
    <r>
      <rPr>
        <sz val="10"/>
        <rFont val="Arial"/>
        <family val="2"/>
      </rPr>
      <t>+ Rekonstruktion des Kiefergelenks mit Knochentransplan-
tat, inkl. allf. Osteosynthese</t>
    </r>
  </si>
  <si>
    <t>07.1710</t>
  </si>
  <si>
    <r>
      <rPr>
        <sz val="10"/>
        <rFont val="Arial"/>
        <family val="2"/>
      </rPr>
      <t>+  Rekonstruktion  des  Kiefergelenks  mit  Allenthese  (Pro-
these)</t>
    </r>
  </si>
  <si>
    <t>07.1720</t>
  </si>
  <si>
    <t>Mundbodenplastik    mit    Durchtrennung    des    M.    my- lohyoideus, als alleinige Leistung</t>
  </si>
  <si>
    <t>07.1730</t>
  </si>
  <si>
    <t>Tuberplastik  mit  Abtragung  des  Processus  pterygoideus, einseitig, als alleinige Leistung</t>
  </si>
  <si>
    <t>07.1740</t>
  </si>
  <si>
    <r>
      <rPr>
        <sz val="10"/>
        <rFont val="Arial"/>
        <family val="2"/>
      </rPr>
      <t>Tuberplastik  mit  Abtragung  des  Processus  pterygoideus,
beidseitig, als alleinige Leistung</t>
    </r>
  </si>
  <si>
    <t>07.1810</t>
  </si>
  <si>
    <r>
      <rPr>
        <sz val="10"/>
        <rFont val="Arial"/>
        <family val="2"/>
      </rPr>
      <t>Präprothetische   Chirurgie:   aufbauende   Alveolarplastik,
jede Methode, pro Kiefer, als alleinige Leistung</t>
    </r>
  </si>
  <si>
    <t>07.1820</t>
  </si>
  <si>
    <t>+ Osteosynthese bei präprothetischer Chirurgie am Unter- kiefer, pro Seite</t>
  </si>
  <si>
    <t>07.1830</t>
  </si>
  <si>
    <t>+ Konturaufbau beidseitig mittels Knochentransplantat bei präprothetischer Chirurgie, pro Kiefer</t>
  </si>
  <si>
    <t>07.1840</t>
  </si>
  <si>
    <r>
      <rPr>
        <sz val="10"/>
        <rFont val="Arial"/>
        <family val="2"/>
      </rPr>
      <t>+  Fixation  Prothesenschiene  bei  präprothetischer  Chirur-
gie, jede Methode, pro Kiefer, pro Seite</t>
    </r>
  </si>
  <si>
    <t>07.1850</t>
  </si>
  <si>
    <r>
      <rPr>
        <sz val="10"/>
        <rFont val="Arial"/>
        <family val="2"/>
      </rPr>
      <t>Präprothetische Chirurgie: Sinuslifting bzw. Kieferhöhlen-
augmentation, einseitig, als alleinige Leistung</t>
    </r>
  </si>
  <si>
    <t>07.1860</t>
  </si>
  <si>
    <r>
      <rPr>
        <sz val="10"/>
        <rFont val="Arial"/>
        <family val="2"/>
      </rPr>
      <t>Präprothetische  Chirurgie: Sinuslifting bzw.  Kieferhöhlen-
augmentation, beidseitig, als alleinige Leistung</t>
    </r>
  </si>
  <si>
    <t>07.1870</t>
  </si>
  <si>
    <t>Präprothetische  Chirurgie:  Gaumendach-Osteotomie,  als alleinige Leistung</t>
  </si>
  <si>
    <t>07.1880</t>
  </si>
  <si>
    <t>Präprothetische  Chirurgie:  Interpositions-Osteotomie  im Kieferbereich, als alleinige Leistung</t>
  </si>
  <si>
    <t>07.1890</t>
  </si>
  <si>
    <r>
      <rPr>
        <sz val="10"/>
        <rFont val="Arial"/>
        <family val="2"/>
      </rPr>
      <t>Präprothetische Chirurgie: Hufeisen-Osteotomie im Ober-
kieferbereich, als alleinige Leistung</t>
    </r>
  </si>
  <si>
    <t>07.1910</t>
  </si>
  <si>
    <r>
      <rPr>
        <sz val="10"/>
        <rFont val="Arial"/>
        <family val="2"/>
      </rPr>
      <t>Dekompression u/o Neurolyse u/o Verlagerung des N. sup-
raorbitalis/N. infraorbitalis, als alleinige Leistung</t>
    </r>
  </si>
  <si>
    <t>07.1920</t>
  </si>
  <si>
    <t>Dekompression des N. opticus, jede Methode</t>
  </si>
  <si>
    <t>07.1930</t>
  </si>
  <si>
    <r>
      <rPr>
        <sz val="10"/>
        <rFont val="Arial"/>
        <family val="2"/>
      </rPr>
      <t>Dekompression  der  Orbita,  jede  Methode,  als  alleinige
Leistung</t>
    </r>
  </si>
  <si>
    <t>07.1940</t>
  </si>
  <si>
    <r>
      <rPr>
        <sz val="10"/>
        <rFont val="Arial"/>
        <family val="2"/>
      </rPr>
      <t>+ Suche und Entfernung von Fremdkörpern in den vorde-
ren Abschnitten bei Dekompression der Orbita</t>
    </r>
  </si>
  <si>
    <t>07.1950</t>
  </si>
  <si>
    <r>
      <rPr>
        <sz val="10"/>
        <rFont val="Arial"/>
        <family val="2"/>
      </rPr>
      <t>+ Suche und Entfernung von Fremdkörpern in den hinteren
Abschnitten bei Dekompression der Orbita</t>
    </r>
  </si>
  <si>
    <t>07.1960</t>
  </si>
  <si>
    <t>Fixation des lateralen oder medialen kanthalen Ligaments, jede Methode, erstes Ligament</t>
  </si>
  <si>
    <t>07.1970</t>
  </si>
  <si>
    <t>+  Fixation  des  lateralen  oder  medialen  kanthalen  Liga- ments, jede Methode, jedes weitere Ligament</t>
  </si>
  <si>
    <t>07.1980</t>
  </si>
  <si>
    <r>
      <rPr>
        <sz val="10"/>
        <rFont val="Arial"/>
        <family val="2"/>
      </rPr>
      <t>Verlagerung  des  medialen  oder lateralen  kanthalen  Liga-
ments mittels Osteotomie, erstes Ligament</t>
    </r>
  </si>
  <si>
    <t>07.1990</t>
  </si>
  <si>
    <r>
      <rPr>
        <sz val="10"/>
        <rFont val="Arial"/>
        <family val="2"/>
      </rPr>
      <t>+ Verlagerung des medialen oder lateralen kanthalen Liga-
ments mittels Osteotomie, jedes weitere Ligament</t>
    </r>
  </si>
  <si>
    <t>07.2000</t>
  </si>
  <si>
    <r>
      <rPr>
        <sz val="10"/>
        <rFont val="Arial"/>
        <family val="2"/>
      </rPr>
      <t>Orbitawandresektion/Orbitawand-Osteotomie,            eine
Wand, pro Auge, als alleinige Leistung</t>
    </r>
  </si>
  <si>
    <t>07.2010</t>
  </si>
  <si>
    <t>Orbitawandresektion/Orbitawand-Osteotomie,            zwei Wände, pro Auge, als alleinige Leistung</t>
  </si>
  <si>
    <t>07.2020</t>
  </si>
  <si>
    <t>Orbitawandresektion/Orbitawand-Osteotomie,             drei Wände, pro Auge, als alleinige Leistung</t>
  </si>
  <si>
    <t>07.2030</t>
  </si>
  <si>
    <t>Enucleatio bulbi/Evisceratio bulbi, als alleinige Leistung</t>
  </si>
  <si>
    <t>07.2040</t>
  </si>
  <si>
    <t>Exenteratio orbitae, als alleinige Leistung</t>
  </si>
  <si>
    <t>07.2050</t>
  </si>
  <si>
    <r>
      <rPr>
        <sz val="10"/>
        <rFont val="Arial"/>
        <family val="2"/>
      </rPr>
      <t>Vorbereitung der Orbita für die Aufnahme eines Kunstau-
ges, einseitig, als alleinige Leistung</t>
    </r>
  </si>
  <si>
    <t>07.2060</t>
  </si>
  <si>
    <r>
      <rPr>
        <sz val="10"/>
        <rFont val="Arial"/>
        <family val="2"/>
      </rPr>
      <t>Vorbereitung der Orbita für die Aufnahme eines Kunstau-
ges, beidseitig, als alleinige Leistung</t>
    </r>
  </si>
  <si>
    <t>07.2070</t>
  </si>
  <si>
    <t>Exstirpation eines Orbitatumors, als alleinige Leistung</t>
  </si>
  <si>
    <t>Auge</t>
  </si>
  <si>
    <t>08.0010</t>
  </si>
  <si>
    <r>
      <rPr>
        <sz val="10"/>
        <rFont val="Arial"/>
        <family val="2"/>
      </rPr>
      <t>Refraktionsbestimmung,  objektiv  (Bestandteil  von  'Allge-
meine Grundleistungen')</t>
    </r>
  </si>
  <si>
    <t>08.0020</t>
  </si>
  <si>
    <t>Refraktionsbestimmung,    objektiv,    mit    Refraktometer</t>
  </si>
  <si>
    <t>(Bestandteil von 'Allgemeine Grundleistungen')</t>
  </si>
  <si>
    <t>08.0030</t>
  </si>
  <si>
    <t>Visusbestimmung, korrigiert  (Bestandteil von 'Allgemeine Grundleistungen')</t>
  </si>
  <si>
    <t>08.0040</t>
  </si>
  <si>
    <r>
      <rPr>
        <sz val="10"/>
        <rFont val="Arial"/>
        <family val="2"/>
      </rPr>
      <t>Refraktionsbestimmung,  subjektiv,  durch  Facharzt,  beid-
seitig</t>
    </r>
  </si>
  <si>
    <t>08.0050</t>
  </si>
  <si>
    <r>
      <rPr>
        <sz val="10"/>
        <rFont val="Arial"/>
        <family val="2"/>
      </rPr>
      <t>+ Erweiterte Refraktionsbestimmung, inkl. allf. Brillenordi-
nation/Kontaktlinsenordination, durch Facharzt, beidseitig</t>
    </r>
  </si>
  <si>
    <t>08.0060</t>
  </si>
  <si>
    <r>
      <rPr>
        <sz val="10"/>
        <rFont val="Arial"/>
        <family val="2"/>
      </rPr>
      <t>Ausmessen und Kontrolle von Brillen, unabhängig von Art
und Anzahl (Bestandteil von 'Allgemeine Grundleistungen')</t>
    </r>
  </si>
  <si>
    <t>08.0070</t>
  </si>
  <si>
    <t>Keratometrie durch den  Facharzt (Bestandteil von  'Allge- meine Grundleistungen')</t>
  </si>
  <si>
    <t>08.0080</t>
  </si>
  <si>
    <t>Objektive   Trübungsmessung   der   brechenden   Medien, summarisch, beidseitig</t>
  </si>
  <si>
    <t>08.0090</t>
  </si>
  <si>
    <t>Prüfung des Binokularsehens durch den Facharzt</t>
  </si>
  <si>
    <t>08.0100</t>
  </si>
  <si>
    <t>Kontrastempfindlichkeitsprüfung, beidseitig</t>
  </si>
  <si>
    <t>08.0110</t>
  </si>
  <si>
    <t>Funktionsprüfung bei dichten Medien, apparativ</t>
  </si>
  <si>
    <t>08.0120</t>
  </si>
  <si>
    <t>Quantitativer Pulfrich Test, beidseitig</t>
  </si>
  <si>
    <t>08.0130</t>
  </si>
  <si>
    <t>Visussimulationsproben, pro Seite</t>
  </si>
  <si>
    <t>08.0140</t>
  </si>
  <si>
    <t>Untersuchung mit dem Amslernetz, pro Seite</t>
  </si>
  <si>
    <t>08.0210</t>
  </si>
  <si>
    <r>
      <rPr>
        <sz val="10"/>
        <rFont val="Arial"/>
        <family val="2"/>
      </rPr>
      <t>Instrumentelle  Tonometrie  durch  den  Facharzt  für  Oph- thalmologie    (Bestandteil    von    'Allgemeine    Grundleis-
tungen')</t>
    </r>
  </si>
  <si>
    <t>08.0220</t>
  </si>
  <si>
    <r>
      <rPr>
        <sz val="10"/>
        <rFont val="Arial"/>
        <family val="2"/>
      </rPr>
      <t>Applanationstonometrie  und  stereoskopische  Papillenbe-
urteilung, beidseitig</t>
    </r>
  </si>
  <si>
    <t>08.0230</t>
  </si>
  <si>
    <t>Augendrucktageskurve, beidseitig</t>
  </si>
  <si>
    <t>08.0240</t>
  </si>
  <si>
    <t>Tonografie, beidseitig</t>
  </si>
  <si>
    <t>08.0250</t>
  </si>
  <si>
    <t>Dynamometrie am Auge, beidseitig</t>
  </si>
  <si>
    <t>08.0310</t>
  </si>
  <si>
    <r>
      <rPr>
        <sz val="10"/>
        <rFont val="Arial"/>
        <family val="2"/>
      </rPr>
      <t>Manuelle kinetische Perimetrie, Bestimmung der Aussen-
grenzen an beiden Augen</t>
    </r>
  </si>
  <si>
    <t>08.0320</t>
  </si>
  <si>
    <t>Manuelle kinetische Perimetrie, Bestimmung von mindes- tens 4 Isopteren, pro Auge</t>
  </si>
  <si>
    <t>08.0330</t>
  </si>
  <si>
    <r>
      <rPr>
        <sz val="10"/>
        <rFont val="Arial"/>
        <family val="2"/>
      </rPr>
      <t>Automatisierte   statische   Perimetrie,   Schwellenbestim- mung an mindestens 55 Punkten, erstes Programm, erstes
Auge</t>
    </r>
  </si>
  <si>
    <t>08.0340</t>
  </si>
  <si>
    <t>Automatisierte   statische   Perimetrie,   Schwellenbestim- mung an mindestens 55 Punkten, jedes weitere Programm</t>
  </si>
  <si>
    <t>08.0350</t>
  </si>
  <si>
    <r>
      <rPr>
        <sz val="10"/>
        <rFont val="Arial"/>
        <family val="2"/>
      </rPr>
      <t>Automatisierte  statische  Perimetrie,  Kurzprogramm,  ers-
tes Programm, erstes Auge</t>
    </r>
  </si>
  <si>
    <t>08.0360</t>
  </si>
  <si>
    <r>
      <rPr>
        <sz val="10"/>
        <rFont val="Arial"/>
        <family val="2"/>
      </rPr>
      <t>Automatisierte statische Perimetrie, Kurzprogramm, jedes
weitere Programm</t>
    </r>
  </si>
  <si>
    <t>08.0410</t>
  </si>
  <si>
    <t>Vollständiger orthoptischer Status, beidseitig</t>
  </si>
  <si>
    <t>08.0420</t>
  </si>
  <si>
    <t>Orthoptische Verlaufskontrolle/Teilstatus</t>
  </si>
  <si>
    <t>08.0430</t>
  </si>
  <si>
    <t>Koordinometrie, beidseitig</t>
  </si>
  <si>
    <t>08.0440</t>
  </si>
  <si>
    <t>Untersuchung an Synoptophor/Synoptometer</t>
  </si>
  <si>
    <t>08.0450</t>
  </si>
  <si>
    <t>Preferential-looking-Test (Gittersehschärfe)</t>
  </si>
  <si>
    <t>08.0460</t>
  </si>
  <si>
    <t>Passive Motilitätsprüfung, pro Seite</t>
  </si>
  <si>
    <t>08.0470</t>
  </si>
  <si>
    <r>
      <rPr>
        <sz val="10"/>
        <rFont val="Arial"/>
        <family val="2"/>
      </rPr>
      <t>Ausführliche quantitative apparative Heterophorieprüfung
und Messung der Stereopsis, beidseitig</t>
    </r>
  </si>
  <si>
    <t>08.0480</t>
  </si>
  <si>
    <r>
      <rPr>
        <sz val="10"/>
        <rFont val="Arial"/>
        <family val="2"/>
      </rPr>
      <t>Orientierende   Motilitätsprüfung   und   Stereopsisprüfung
beim Kind bis 7 Jahre, beidseitig</t>
    </r>
  </si>
  <si>
    <t>08.0490</t>
  </si>
  <si>
    <t>Neuroophthalmologischer Status</t>
  </si>
  <si>
    <t>08.0500</t>
  </si>
  <si>
    <t>Therapeutische Orthoptik, pro 5 Min</t>
  </si>
  <si>
    <t>08.0510</t>
  </si>
  <si>
    <r>
      <rPr>
        <sz val="10"/>
        <rFont val="Arial"/>
        <family val="2"/>
      </rPr>
      <t>Farbsinnprüfung,    klein    (Bestandteil    von    'Allgemeine
Grundleistungen')</t>
    </r>
  </si>
  <si>
    <t>08.0520</t>
  </si>
  <si>
    <t>Farbsinnprüfung, mittel, beidseitig</t>
  </si>
  <si>
    <t>08.0530</t>
  </si>
  <si>
    <t>Farbsinnprüfung, groß, beidseitig</t>
  </si>
  <si>
    <t>08.0540</t>
  </si>
  <si>
    <t>Farbsinnprüfung mit Anomaloskop, beidseitig</t>
  </si>
  <si>
    <t>08.0610</t>
  </si>
  <si>
    <r>
      <rPr>
        <sz val="10"/>
        <rFont val="Arial"/>
        <family val="2"/>
      </rPr>
      <t>Schirmer    Test   u/o    Fluoreszeindurchlässigkeitsprüfung,
beidseitig</t>
    </r>
  </si>
  <si>
    <t>08.0620</t>
  </si>
  <si>
    <r>
      <rPr>
        <sz val="10"/>
        <rFont val="Arial"/>
        <family val="2"/>
      </rPr>
      <t>Bestimmung  der  Tränenfilmaufreisszeit  (Bestandteil  von
'Allgemeine Grundleistungen')</t>
    </r>
  </si>
  <si>
    <t>08.0630</t>
  </si>
  <si>
    <t>Tränenwegspülung, einseitig</t>
  </si>
  <si>
    <t>08.0640</t>
  </si>
  <si>
    <t>Tränenwegspülung, beidseitig</t>
  </si>
  <si>
    <t>08.0650</t>
  </si>
  <si>
    <t>Tränenwegsondierung, einseitig</t>
  </si>
  <si>
    <t>08.0660</t>
  </si>
  <si>
    <t>+ Zuschlag beim Kind bis 7 Jahre bei Tränenwegsondierung</t>
  </si>
  <si>
    <t>08.0670</t>
  </si>
  <si>
    <t>Tränenwegsondierung, beidseitig</t>
  </si>
  <si>
    <t>08.0680</t>
  </si>
  <si>
    <r>
      <rPr>
        <sz val="10"/>
        <rFont val="Arial"/>
        <family val="2"/>
      </rPr>
      <t>Operative Versorgung am  Tränenpünktchen, pro  Tränen-
pünktchen</t>
    </r>
  </si>
  <si>
    <t>08.0690</t>
  </si>
  <si>
    <t>Bikanalikuläre Tränenwegintubation, einseitig</t>
  </si>
  <si>
    <t>08.0700</t>
  </si>
  <si>
    <t>Bikanalikuläre Tränenwegintubation, beidseitig</t>
  </si>
  <si>
    <t>08.0710</t>
  </si>
  <si>
    <t>Kanalikulonasale Tränenwegintubation, einseitig</t>
  </si>
  <si>
    <t>08.0720</t>
  </si>
  <si>
    <t>Kanalikulonasale Tränenwegintubation, beidseitig</t>
  </si>
  <si>
    <t>08.0730</t>
  </si>
  <si>
    <r>
      <rPr>
        <sz val="10"/>
        <rFont val="Arial"/>
        <family val="2"/>
      </rPr>
      <t>Mikroanastomose  eines  isolierten  Tränenkanälchenabris-
ses u/o Kanalikulusexploration</t>
    </r>
  </si>
  <si>
    <t>08.0740</t>
  </si>
  <si>
    <t>Fistulektomie im Bereich der Tränenorgane</t>
  </si>
  <si>
    <t>08.0750</t>
  </si>
  <si>
    <t>Dakryozystektomie</t>
  </si>
  <si>
    <t>08.0760</t>
  </si>
  <si>
    <r>
      <rPr>
        <sz val="10"/>
        <rFont val="Arial"/>
        <family val="2"/>
      </rPr>
      <t>Dakryozystorhinostomie/Lakrorhinostomie/Konjunktivor-
hinostomie</t>
    </r>
  </si>
  <si>
    <t>08.0810</t>
  </si>
  <si>
    <r>
      <rPr>
        <sz val="10"/>
        <rFont val="Arial"/>
        <family val="2"/>
      </rPr>
      <t>Fremdkörperentfernung(en)     aus     Konjunktiva,     ohne Schnitt, pro Auge (Bestandteil von 'Allgemeine Grundleis-
tungen')</t>
    </r>
  </si>
  <si>
    <t>08.0820</t>
  </si>
  <si>
    <t>Fremdkörperentfernung(en)     aus     Konjunktiva,     durch Schnitt, pro Auge</t>
  </si>
  <si>
    <t>08.0830</t>
  </si>
  <si>
    <t>Mechanische Reinigung des Bindehautsacks, pro Auge (Be- standteil von 'Allgemeine Grundleistungen')</t>
  </si>
  <si>
    <t>08.0840</t>
  </si>
  <si>
    <t>Spülung des Bindehautsacks bei Verätzung, pro Auge</t>
  </si>
  <si>
    <t>08.0850</t>
  </si>
  <si>
    <r>
      <rPr>
        <sz val="10"/>
        <rFont val="Arial"/>
        <family val="2"/>
      </rPr>
      <t>Bindehautnaht, oberflächlich, bis 1 Quadrant, als alleinige
Leistung</t>
    </r>
  </si>
  <si>
    <t>08.0860</t>
  </si>
  <si>
    <t>+ Mehr als 1 Quadrant bei oberflächlicher Bindehautnaht</t>
  </si>
  <si>
    <t>08.0870</t>
  </si>
  <si>
    <t>+ Erweiterte Sklerarevision bei Bindehautnaht</t>
  </si>
  <si>
    <t>08.0880</t>
  </si>
  <si>
    <t>Exzision Bindehauttumor, ohne Naht</t>
  </si>
  <si>
    <t>08.0890</t>
  </si>
  <si>
    <r>
      <rPr>
        <sz val="10"/>
        <rFont val="Arial"/>
        <family val="2"/>
      </rPr>
      <t>Exzision Bindehauttumor, mit Naht, mit/ohne Verschiebe-
plastik</t>
    </r>
  </si>
  <si>
    <t>08.0900</t>
  </si>
  <si>
    <t>+ Freie Schleimhautplastik bei Exzision Bindehauttumor</t>
  </si>
  <si>
    <t>08.0910</t>
  </si>
  <si>
    <t>Bindehautplastik, bis 1 Quadrant, als alleinige Leistung</t>
  </si>
  <si>
    <t>08.0920</t>
  </si>
  <si>
    <t>+ Mehr als 1 Quadrant bei Bindehautplastik</t>
  </si>
  <si>
    <t>08.1010</t>
  </si>
  <si>
    <t>Elektroretinografie, beidseitig</t>
  </si>
  <si>
    <t>08.1020</t>
  </si>
  <si>
    <t>+ Adaptationselektroretinografie, beidseitig</t>
  </si>
  <si>
    <t>08.1030</t>
  </si>
  <si>
    <t>Elektrookulografie, beidseitig</t>
  </si>
  <si>
    <t>08.1040</t>
  </si>
  <si>
    <t>Augenbewegungsableitung mittels Coil, beide Augen</t>
  </si>
  <si>
    <t>08.1050</t>
  </si>
  <si>
    <t>Augenbewegungsableitung  mittels  Infrarotkamera,  beide Augen</t>
  </si>
  <si>
    <t>08.1060</t>
  </si>
  <si>
    <t>Fluoreszenzangiografie, pro Seite</t>
  </si>
  <si>
    <t>08.1070</t>
  </si>
  <si>
    <t>Fluoreszenzangioskopie, pro Seite</t>
  </si>
  <si>
    <t>08.1080</t>
  </si>
  <si>
    <t>Scanning-Laser-Ophthalmoskopie (Infrarotlaser), pro Seite</t>
  </si>
  <si>
    <t>08.1090</t>
  </si>
  <si>
    <t>Koordinationsaufnahmen der Augen</t>
  </si>
  <si>
    <t>08.1100</t>
  </si>
  <si>
    <t>Fundusaufnahmen, einseitig</t>
  </si>
  <si>
    <t>08.1110</t>
  </si>
  <si>
    <t>Fundusaufnahmen, beidseitig</t>
  </si>
  <si>
    <t>08.1120</t>
  </si>
  <si>
    <t>Funduspanorama, einseitig</t>
  </si>
  <si>
    <t>08.1130</t>
  </si>
  <si>
    <t>Funduspanorama, beidseitig</t>
  </si>
  <si>
    <t>08.1140</t>
  </si>
  <si>
    <t>Scanning Laser Angiografie, pro Seite</t>
  </si>
  <si>
    <t>08.1210</t>
  </si>
  <si>
    <t>Reizhaar-Aesthesiometrie, beidseitig</t>
  </si>
  <si>
    <t>08.1220</t>
  </si>
  <si>
    <t>Gonioskopie, beidseitig</t>
  </si>
  <si>
    <t>08.1230</t>
  </si>
  <si>
    <t>Spaltlampenuntersuchung der vorderen Augenabschnitte, beidseitig</t>
  </si>
  <si>
    <t>08.1240</t>
  </si>
  <si>
    <t>+  Zuschlag für  kleine  operative Versorgung  bei  Spaltlam- penuntersuchung, pro Seite</t>
  </si>
  <si>
    <t>08.1250</t>
  </si>
  <si>
    <t>Exophthalmometrie, beidseitig</t>
  </si>
  <si>
    <t>08.1260</t>
  </si>
  <si>
    <r>
      <rPr>
        <sz val="10"/>
        <rFont val="Arial"/>
        <family val="2"/>
      </rPr>
      <t>Abstrich von Konjunktiva oder Kornea (Bestandteil von 'All-
gemeine Grundleistungen')</t>
    </r>
  </si>
  <si>
    <t>08.1270</t>
  </si>
  <si>
    <t>Vorderkammerpunktion, diagnostisch oder therapeutisch, pro Seite</t>
  </si>
  <si>
    <t>08.1280</t>
  </si>
  <si>
    <r>
      <rPr>
        <sz val="10"/>
        <rFont val="Arial"/>
        <family val="2"/>
      </rPr>
      <t>Diaphanoskopie  am  Auge  (Bestandteil  von  'Allgemeine
Grundleistungen')</t>
    </r>
  </si>
  <si>
    <t>08.1290</t>
  </si>
  <si>
    <t>Dunkeladaptationsmessung, beidseitig</t>
  </si>
  <si>
    <t>08.1300</t>
  </si>
  <si>
    <t>Pharmakodynamische  Pupillenfunktionsprüfung,  beidsei- tig</t>
  </si>
  <si>
    <t>08.1310</t>
  </si>
  <si>
    <t>Pupillometrie, beidseitig</t>
  </si>
  <si>
    <t>08.1320</t>
  </si>
  <si>
    <t>Bestimmung der Lichtstresserholungszeit, beidseitig</t>
  </si>
  <si>
    <t>08.1330</t>
  </si>
  <si>
    <t>Bestimmung der Blendeempfindlichkeit, beidseitig</t>
  </si>
  <si>
    <t>08.1340</t>
  </si>
  <si>
    <t>Prüfung des Dämmerungssehens, apparativ, beidseitig</t>
  </si>
  <si>
    <t>08.1350</t>
  </si>
  <si>
    <t>Provokationstest konjunktival, erste Dosis</t>
  </si>
  <si>
    <t>08.1360</t>
  </si>
  <si>
    <t>+ Provokationstest konjunktival, jede weitere Dosis</t>
  </si>
  <si>
    <t>08.1410</t>
  </si>
  <si>
    <r>
      <rPr>
        <sz val="10"/>
        <rFont val="Arial"/>
        <family val="2"/>
      </rPr>
      <t>Erstanpassung einer therapeutischen Verbandschale oder
einer Kontaktlinse bei nicht refraktiver Indikation, pro Seite</t>
    </r>
  </si>
  <si>
    <t>08.1420</t>
  </si>
  <si>
    <r>
      <rPr>
        <sz val="10"/>
        <rFont val="Arial"/>
        <family val="2"/>
      </rPr>
      <t>Wechsel einer therapeutischen Verbandschale oder einer Kontaktlinse  bei  nicht  refraktärer  Indikation  (Bestandteil
von 'Allgemeine Grundleistungen')</t>
    </r>
  </si>
  <si>
    <t>08.1430</t>
  </si>
  <si>
    <t>Subkonjunktivale Injektion/Punktion, pro Seite</t>
  </si>
  <si>
    <t>08.1440</t>
  </si>
  <si>
    <t>Retrobulbäre oder parabulbäre Injektion, pro Seite</t>
  </si>
  <si>
    <t>08.1510</t>
  </si>
  <si>
    <t>Einfache Kontaktlinsenanpassung, ein Auge</t>
  </si>
  <si>
    <t>08.1520</t>
  </si>
  <si>
    <t>Einfache Kontaktlinsenanpassung, beide Augen</t>
  </si>
  <si>
    <t>08.1530</t>
  </si>
  <si>
    <t>Aufwendige Kontaktlinsenanpassung, ein Auge</t>
  </si>
  <si>
    <t>08.1540</t>
  </si>
  <si>
    <t>Aufwendige Kontaktlinsenanpassung, beide Augen</t>
  </si>
  <si>
    <t>08.1550</t>
  </si>
  <si>
    <t>Sehr aufwendige Kontaktlinsenanpassung, pro Auge</t>
  </si>
  <si>
    <t>08.1560</t>
  </si>
  <si>
    <t>Kontaktlinsensitzkontrolle  nach  mehr  als  2  Monaten,  ein Auge</t>
  </si>
  <si>
    <t>08.1570</t>
  </si>
  <si>
    <t>Kontaktlinsensitzkontrolle nach mehr als 2 Monaten, beide Augen</t>
  </si>
  <si>
    <t>08.1610</t>
  </si>
  <si>
    <r>
      <rPr>
        <sz val="10"/>
        <rFont val="Arial"/>
        <family val="2"/>
      </rPr>
      <t>Lidakinesie/Infiltrationsanästhesie am Lid, inkl. Lidakinese,
pro Lid</t>
    </r>
  </si>
  <si>
    <t>08.1620</t>
  </si>
  <si>
    <t>Mechanische    Epilation    von    Zilien    (Bestandteil    von</t>
  </si>
  <si>
    <t>'Allgemeine Grundleistungen')</t>
  </si>
  <si>
    <t>08.1630</t>
  </si>
  <si>
    <t>Elektroepilation oder Kryoepilation von Zilien, pro Lid</t>
  </si>
  <si>
    <t>08.1640</t>
  </si>
  <si>
    <t>Exzision eines benignen Lidtumors, bis 5 mm, erste Läsion</t>
  </si>
  <si>
    <t>08.1650</t>
  </si>
  <si>
    <t>+ Exzision eines benignen Lidtumors, bis 5 mm, jede wei- tere Läsion</t>
  </si>
  <si>
    <t>08.1660</t>
  </si>
  <si>
    <r>
      <rPr>
        <sz val="10"/>
        <rFont val="Arial"/>
        <family val="2"/>
      </rPr>
      <t>Exzision  eines  Lidtumors,  mehr  als  5  mm  oder  maligne,
ohne oder mit einfachem primärem Wundverschluss</t>
    </r>
  </si>
  <si>
    <t>08.1670</t>
  </si>
  <si>
    <r>
      <rPr>
        <sz val="10"/>
        <rFont val="Arial"/>
        <family val="2"/>
      </rPr>
      <t>+ Histologisch kontrollierte Exzision in gleicher Sitzung bei
Exzision eines Lidtumors</t>
    </r>
  </si>
  <si>
    <t>08.1680</t>
  </si>
  <si>
    <t>+ Lidkantenwundverschluss bei Exzision eines Lidtumors</t>
  </si>
  <si>
    <t>08.1690</t>
  </si>
  <si>
    <r>
      <rPr>
        <sz val="10"/>
        <rFont val="Arial"/>
        <family val="2"/>
      </rPr>
      <t>+  Kantholyse  u/o  Kanthoplastik  bei  Exzision  eines  Lidtu-
mors</t>
    </r>
  </si>
  <si>
    <t>08.1700</t>
  </si>
  <si>
    <r>
      <rPr>
        <sz val="10"/>
        <rFont val="Arial"/>
        <family val="2"/>
      </rPr>
      <t>+  Intraorbitale  Verankerung  des  Ligamentum  canthi  bei
Exzision eines Lidtumors</t>
    </r>
  </si>
  <si>
    <t>08.1710</t>
  </si>
  <si>
    <t>+ Tränenkanalrekonstruktion bei Exzision eines Lidtumors</t>
  </si>
  <si>
    <t>08.1720</t>
  </si>
  <si>
    <t>Blepharorrhaphie (Tarsorrhaphie), einseitig</t>
  </si>
  <si>
    <t>08.1730</t>
  </si>
  <si>
    <t>Blepharorrhaphie (Tarsorrhaphie), beidseitig</t>
  </si>
  <si>
    <t>08.1740</t>
  </si>
  <si>
    <t>Blepharrolyse (Tarsolyse), einseitig</t>
  </si>
  <si>
    <t>08.1750</t>
  </si>
  <si>
    <t>Blepharrolyse (Tarsolyse), beidseitig</t>
  </si>
  <si>
    <t>08.1760</t>
  </si>
  <si>
    <t>Ektropiumoperation durch invertierende Nähte, erstes Lid</t>
  </si>
  <si>
    <t>08.1770</t>
  </si>
  <si>
    <r>
      <rPr>
        <sz val="10"/>
        <rFont val="Arial"/>
        <family val="2"/>
      </rPr>
      <t>+  Ektropiumoperation  durch  invertierende  Nähte,  jedes
weitere Lid</t>
    </r>
  </si>
  <si>
    <t>08.1780</t>
  </si>
  <si>
    <t>Ektropiumoperation durch Lidkantenverkürzung, erstes Lid</t>
  </si>
  <si>
    <t>08.1790</t>
  </si>
  <si>
    <t>+  Ektropiumoperation  durch  Lidkantenverkürzung,  jedes weitere Lid</t>
  </si>
  <si>
    <t>08.1800</t>
  </si>
  <si>
    <t>Narbenektropium-Korrektur, erstes Lid</t>
  </si>
  <si>
    <t>08.1810</t>
  </si>
  <si>
    <t>+ Narbenektropium-Korrektur, jedes weitere Lid</t>
  </si>
  <si>
    <t>08.1820</t>
  </si>
  <si>
    <t>Entropiumoperation, evertierende Nähte, erstes Lid</t>
  </si>
  <si>
    <t>08.1830</t>
  </si>
  <si>
    <t>+ Entropiumoperation, evertierende Nähte, jedes weitere Lid</t>
  </si>
  <si>
    <t>08.1840</t>
  </si>
  <si>
    <t>Entropiumoperation mit Lidkantenverkürzung, erstes Lid</t>
  </si>
  <si>
    <t>08.1850</t>
  </si>
  <si>
    <r>
      <rPr>
        <sz val="10"/>
        <rFont val="Arial"/>
        <family val="2"/>
      </rPr>
      <t>+ Entropiumoperation mit Lidkantenverkürzung, jedes wei-
tere Lid</t>
    </r>
  </si>
  <si>
    <t>08.1860</t>
  </si>
  <si>
    <t>Korrektur bei Eversio puncti lacrimalis oder Inversion des Tränenpünktchens   mittels   Unterlidretraktorverkürzung, einseitig</t>
  </si>
  <si>
    <t>08.1870</t>
  </si>
  <si>
    <r>
      <rPr>
        <sz val="10"/>
        <rFont val="Arial"/>
        <family val="2"/>
      </rPr>
      <t>Korrektur bei Eversio puncti lacrimalis oder Inversion des Tränenpünktchens   mittels   Unterlidretraktorverkürzung,
beidseitig</t>
    </r>
  </si>
  <si>
    <t>08.1880</t>
  </si>
  <si>
    <r>
      <rPr>
        <sz val="10"/>
        <rFont val="Arial"/>
        <family val="2"/>
      </rPr>
      <t>Korrektur bei Eversio puncti lacrimalis, mediale Ektropium- operation mittels Lidverkürzung, Unterlidretraktorverkür-
zung und Hautplastik, einseitig</t>
    </r>
  </si>
  <si>
    <t>08.1890</t>
  </si>
  <si>
    <t>+  Intraorbitale  Verankerung  des  Ligamentum  canthi  bei medialer Ektropiumoperation</t>
  </si>
  <si>
    <t>08.1900</t>
  </si>
  <si>
    <r>
      <rPr>
        <sz val="10"/>
        <rFont val="Arial"/>
        <family val="2"/>
      </rPr>
      <t>Korrektur bei Eversio puncti lacrimalis, mediale Ektropium- operation mittels Lidverkürzung, Unterlidretraktorverkür-
zung und Hautplastik, beidseitig</t>
    </r>
  </si>
  <si>
    <t>08.1910</t>
  </si>
  <si>
    <r>
      <rPr>
        <sz val="10"/>
        <rFont val="Arial"/>
        <family val="2"/>
      </rPr>
      <t>+  Intraorbitale  Verankerung  des  Ligamentum  canthi  bei
medialer Ektropiumoperation</t>
    </r>
  </si>
  <si>
    <t>08.1920</t>
  </si>
  <si>
    <t>Ptosisoperation (Fasanella-Servat), einseitig</t>
  </si>
  <si>
    <t>08.1930</t>
  </si>
  <si>
    <t>Ptosisoperation (Fasanella-Servat), beidseitig</t>
  </si>
  <si>
    <t>08.1940</t>
  </si>
  <si>
    <t>Ptosisoperation durch Levatorverkürzung, jede Methode,</t>
  </si>
  <si>
    <t>einseitig</t>
  </si>
  <si>
    <t>08.1950</t>
  </si>
  <si>
    <t>+  Weitere  Maßnahmen  bei  Ptosisoperation,  pro  Maß- nahme</t>
  </si>
  <si>
    <t>08.1960</t>
  </si>
  <si>
    <r>
      <rPr>
        <sz val="10"/>
        <rFont val="Arial"/>
        <family val="2"/>
      </rPr>
      <t>Ptosisoperation durch Levatorverkürzung, jede Methode,
beidseitig</t>
    </r>
  </si>
  <si>
    <t>08.1970</t>
  </si>
  <si>
    <r>
      <rPr>
        <sz val="10"/>
        <rFont val="Arial"/>
        <family val="2"/>
      </rPr>
      <t>Ptosisoperation,  Frontalissuspensionsverfahren, jede Me-
thode, einseitig</t>
    </r>
  </si>
  <si>
    <t>08.1980</t>
  </si>
  <si>
    <r>
      <rPr>
        <sz val="10"/>
        <rFont val="Arial"/>
        <family val="2"/>
      </rPr>
      <t>Ptosisoperation,  Frontalissuspensionsverfahren, jede Me-
thode, beidseitig</t>
    </r>
  </si>
  <si>
    <t>08.1990</t>
  </si>
  <si>
    <t>Blepharochalasisplastik, erstes Lid</t>
  </si>
  <si>
    <t>08.2000</t>
  </si>
  <si>
    <t>+ Blepharochalasisplastik, jedes weitere Lid</t>
  </si>
  <si>
    <t>08.2010</t>
  </si>
  <si>
    <t>+  Weitere  Maßnahmen  bei  Blepharochalasisplastik,  pro Maßnahme</t>
  </si>
  <si>
    <t>08.2020</t>
  </si>
  <si>
    <t>Lidrekonstruktion, partiell, bis  2/3 Lidkantenlänge,  erstes Lid</t>
  </si>
  <si>
    <t>08.2030</t>
  </si>
  <si>
    <r>
      <rPr>
        <sz val="10"/>
        <rFont val="Arial"/>
        <family val="2"/>
      </rPr>
      <t>+ Lidrekonstruktion, partiell, bis 2/3 Lidkantenlänge, jedes
weitere Lid</t>
    </r>
  </si>
  <si>
    <t>08.2040</t>
  </si>
  <si>
    <t>+ Tränenkanalrekonstruktion bei Lidrekonstruktion</t>
  </si>
  <si>
    <t>08.2050</t>
  </si>
  <si>
    <t>Lidrekonstruktion, total, mehr als 2/3 Lidkantenlänge, ers- tes Lid</t>
  </si>
  <si>
    <t>08.2060</t>
  </si>
  <si>
    <r>
      <rPr>
        <sz val="10"/>
        <rFont val="Arial"/>
        <family val="2"/>
      </rPr>
      <t>+ Lidrekonstruktion, total, mehr als 2/3 Lidkantenlänge, je-
des weitere Lid</t>
    </r>
  </si>
  <si>
    <t>08.2070</t>
  </si>
  <si>
    <r>
      <rPr>
        <sz val="10"/>
        <rFont val="Arial"/>
        <family val="2"/>
      </rPr>
      <t>Plastische  operative  Versorgung  am  Ligamentum  canthi,
als alleinige Leistung</t>
    </r>
  </si>
  <si>
    <t>08.2110</t>
  </si>
  <si>
    <t>Kornea Topografie, beidseitig</t>
  </si>
  <si>
    <t>08.2120</t>
  </si>
  <si>
    <r>
      <rPr>
        <sz val="10"/>
        <rFont val="Arial"/>
        <family val="2"/>
      </rPr>
      <t>Hornhautendothel-Spiegelmikroskopie,     einseitig     oder
beidseitig</t>
    </r>
  </si>
  <si>
    <t>08.2130</t>
  </si>
  <si>
    <r>
      <rPr>
        <sz val="10"/>
        <rFont val="Arial"/>
        <family val="2"/>
      </rPr>
      <t>+  Morphometrie  bei  Hornhautendothel-Spiegelmikrosko-
pie, einseitig oder beidseitig</t>
    </r>
  </si>
  <si>
    <t>08.2140</t>
  </si>
  <si>
    <r>
      <rPr>
        <sz val="10"/>
        <rFont val="Arial"/>
        <family val="2"/>
      </rPr>
      <t>Fremdkörperentfernung(en)  aus  Kornea  und  Sklera,  bei oberflächlicher Lage, ohne Rosthof, (Bestandteil von 'Allge-
meine Grundleistungen')</t>
    </r>
  </si>
  <si>
    <t>08.2150</t>
  </si>
  <si>
    <t>Fremdkörperentfernung aus Kornea und Sklera, tiefe Lage, mit Entfernung des Rosthofes, erster Fremdkörper</t>
  </si>
  <si>
    <t>08.2160</t>
  </si>
  <si>
    <t>+ Fremdkörperentfernung(en) aus Kornea und Sklera, tiefe Lage, mit Entfernung des Rosthofes, jeder weitere Fremd- körper</t>
  </si>
  <si>
    <t>08.2170</t>
  </si>
  <si>
    <t>+ Zuschlag für Fremdkörperentfernung(en) aus Kornea und Sklera beim Kind bis 7 Jahre</t>
  </si>
  <si>
    <t>08.2180</t>
  </si>
  <si>
    <t>Kauterisation/chemische Ätzung der Kornea, pro Seite</t>
  </si>
  <si>
    <t>08.2190</t>
  </si>
  <si>
    <t>Abrasio der Kornea, pro Seite</t>
  </si>
  <si>
    <t>08.2200</t>
  </si>
  <si>
    <t>Korneanaht</t>
  </si>
  <si>
    <t>08.2210</t>
  </si>
  <si>
    <t>+  Reposition  Irisvorfall  u/o  Fremdkörperentfernung(en) aus der Vorderkammer, bei Korneanaht</t>
  </si>
  <si>
    <t>08.2220</t>
  </si>
  <si>
    <t>Skleranaht, inkl. Revision</t>
  </si>
  <si>
    <t>08.2230</t>
  </si>
  <si>
    <t>+ Bei Vorfall von intraokulärem Gewebe bei Skleranaht</t>
  </si>
  <si>
    <t>08.2240</t>
  </si>
  <si>
    <r>
      <rPr>
        <sz val="10"/>
        <rFont val="Arial"/>
        <family val="2"/>
      </rPr>
      <t>+  Bei  Ausdehnung  über  mehr  als  einen  Quadranten  bei
Skleranaht</t>
    </r>
  </si>
  <si>
    <t>08.2250</t>
  </si>
  <si>
    <t>+ Korneanaht bei Skleranaht</t>
  </si>
  <si>
    <t>08.2260</t>
  </si>
  <si>
    <t>Exzision eines Pterygiums</t>
  </si>
  <si>
    <t>08.2270</t>
  </si>
  <si>
    <t>+ Freie Bindehauttransplantation bei Exzision eines Ptery- giums</t>
  </si>
  <si>
    <t>08.2280</t>
  </si>
  <si>
    <t>Limbustransplantation</t>
  </si>
  <si>
    <t>08.2290</t>
  </si>
  <si>
    <t>Sklerarevision, als alleinige Leistung</t>
  </si>
  <si>
    <t>08.2291</t>
  </si>
  <si>
    <t>+ Subkonjunktivale Injektion/Punktion, pro Seite</t>
  </si>
  <si>
    <t>08.2292</t>
  </si>
  <si>
    <t>+ Retrobulbäre oder parabulbäre Injektion, pro Seite</t>
  </si>
  <si>
    <t>08.2300</t>
  </si>
  <si>
    <t>Keratoplastik, perforierend</t>
  </si>
  <si>
    <t>08.2310</t>
  </si>
  <si>
    <t>+  Extraktion  einer natürlichen  oder künstlichen  Linse  bei perforierender Keratoplastik</t>
  </si>
  <si>
    <t>08.2320</t>
  </si>
  <si>
    <t>+ Implantation einer künstlichen Linse bei perforierender Keratoplastik</t>
  </si>
  <si>
    <t>08.2330</t>
  </si>
  <si>
    <r>
      <rPr>
        <sz val="10"/>
        <rFont val="Arial"/>
        <family val="2"/>
      </rPr>
      <t>+ Iridektomie mit Irisnaht/Einsetzen von Irisretraktoren bei
perforierender Keratoplastik</t>
    </r>
  </si>
  <si>
    <t>08.2340</t>
  </si>
  <si>
    <t>+ Vordere Vitrektomie bei perforierender Keratoplastik</t>
  </si>
  <si>
    <t>08.2350</t>
  </si>
  <si>
    <t>Keratoplastik, lamellär</t>
  </si>
  <si>
    <t>08.2360</t>
  </si>
  <si>
    <r>
      <rPr>
        <sz val="10"/>
        <rFont val="Arial"/>
        <family val="2"/>
      </rPr>
      <t>Entfernung  einer  Keratoplastiknaht  oder  von  sonstigen
ausgedehnten Nähten am Bulbus</t>
    </r>
  </si>
  <si>
    <t>08.2370</t>
  </si>
  <si>
    <t>Refraktive Keratotomie, chirurgisch</t>
  </si>
  <si>
    <t>08.2380</t>
  </si>
  <si>
    <t>Refraktive Keratotomie mittels Laser</t>
  </si>
  <si>
    <t>08.2390</t>
  </si>
  <si>
    <t>Keratomyleusis, chirurgisch</t>
  </si>
  <si>
    <t>08.2400</t>
  </si>
  <si>
    <t>Epikeratophakie</t>
  </si>
  <si>
    <t>08.2410</t>
  </si>
  <si>
    <t>Phototherapeutische   Keratektomie   bei   rezidivierenden Erosionen</t>
  </si>
  <si>
    <t>08.2420</t>
  </si>
  <si>
    <t>Phototherapeutische Keratektomie bei Hornhautnarben</t>
  </si>
  <si>
    <t>08.2430</t>
  </si>
  <si>
    <r>
      <rPr>
        <sz val="10"/>
        <rFont val="Arial"/>
        <family val="2"/>
      </rPr>
      <t>Entfernung eines Fremdkörpers aus dem vorderen Bulbus-
segment</t>
    </r>
  </si>
  <si>
    <t>08.2510</t>
  </si>
  <si>
    <t>Iridektomie/Korepraxie, chirurgisch, als alleinige Leistung</t>
  </si>
  <si>
    <t>08.2520</t>
  </si>
  <si>
    <t>Iridektomie/Korepraxie mittels Laser</t>
  </si>
  <si>
    <t>08.2530</t>
  </si>
  <si>
    <t>Vorderkammerrevision nach Trauma, als alleinige Leistung</t>
  </si>
  <si>
    <t>08.2540</t>
  </si>
  <si>
    <r>
      <rPr>
        <sz val="10"/>
        <rFont val="Arial"/>
        <family val="2"/>
      </rPr>
      <t>Trabekuloplastik/Gonioplastik/Goniosynechiolyse   mittels
Laser</t>
    </r>
  </si>
  <si>
    <t>08.2550</t>
  </si>
  <si>
    <t>Transkonjunktivale  oder  transpupilläre  Zyklokoagulation mittels Laser</t>
  </si>
  <si>
    <t>08.2560</t>
  </si>
  <si>
    <t>Transkonjunktivale Zyklokryokoagulation</t>
  </si>
  <si>
    <t>08.2570</t>
  </si>
  <si>
    <r>
      <rPr>
        <sz val="10"/>
        <rFont val="Arial"/>
        <family val="2"/>
      </rPr>
      <t>Trabekulektomie / Trabekulotomie / Goniotomie / Zyklodi-
alyse, chirurgisch</t>
    </r>
  </si>
  <si>
    <t>08.2580</t>
  </si>
  <si>
    <t>+ Hintere Sklerotomie bei Trabekulektomie</t>
  </si>
  <si>
    <t>08.2590</t>
  </si>
  <si>
    <r>
      <rPr>
        <sz val="10"/>
        <rFont val="Arial"/>
        <family val="2"/>
      </rPr>
      <t>+ Einsetzen eines antiglaukomatösen Drainageimplantates bei Trabekulektomie / Trabekulotomie / Goniotomie / Zyk-
lodialyse, chirurgisch</t>
    </r>
  </si>
  <si>
    <t>08.2600</t>
  </si>
  <si>
    <t>Iridopexie (Mc-Cannel Naht), als alleinige Leistung</t>
  </si>
  <si>
    <t>08.2610</t>
  </si>
  <si>
    <r>
      <rPr>
        <sz val="10"/>
        <rFont val="Arial"/>
        <family val="2"/>
      </rPr>
      <t>Kryokoagulation  oder  Diathermiekoagulation  unter  opti- scher Kontrolle mit Eröffnung der Bindehaut, als alleinige
Leistung</t>
    </r>
  </si>
  <si>
    <t>08.2710</t>
  </si>
  <si>
    <t>Kapsulotomie/Membranotomie/Synechiolyse  chirurgisch, als alleinige Leistung</t>
  </si>
  <si>
    <t>08.2720</t>
  </si>
  <si>
    <r>
      <rPr>
        <sz val="10"/>
        <rFont val="Arial"/>
        <family val="2"/>
      </rPr>
      <t>Kapsulotomie/Membranotomie/Synechiolyse   mittels   La-
ser</t>
    </r>
  </si>
  <si>
    <t>08.2730</t>
  </si>
  <si>
    <r>
      <rPr>
        <sz val="10"/>
        <rFont val="Arial"/>
        <family val="2"/>
      </rPr>
      <t>Quellungsdiszision, Nachstardiszision chirurgisch, als allei-
nige Leistung</t>
    </r>
  </si>
  <si>
    <t>08.2740</t>
  </si>
  <si>
    <t>Linsenmassenaspiration, via Limbus, als alleinige Leistung</t>
  </si>
  <si>
    <t>08.2750</t>
  </si>
  <si>
    <r>
      <rPr>
        <sz val="10"/>
        <rFont val="Arial"/>
        <family val="2"/>
      </rPr>
      <t>Kapsulektomie, Linsenmassenaspiration, via pars plana mit
Vitrektomiegerät, als alleinige Leistung</t>
    </r>
  </si>
  <si>
    <t>08.2760</t>
  </si>
  <si>
    <t>Extractio lentis/Phakoemulsifikation</t>
  </si>
  <si>
    <t>08.2770</t>
  </si>
  <si>
    <r>
      <rPr>
        <sz val="10"/>
        <rFont val="Arial"/>
        <family val="2"/>
      </rPr>
      <t>+  Flieringa-Ring-Aufnähung  bei  Extractio  lentis  /  Phako-
emulsifikation</t>
    </r>
  </si>
  <si>
    <t>08.2780</t>
  </si>
  <si>
    <r>
      <rPr>
        <sz val="10"/>
        <rFont val="Arial"/>
        <family val="2"/>
      </rPr>
      <t>+  Implantation  einer  künstlichen  Linse  bei  Extractio  len-
tis/Phakoemulsifikation</t>
    </r>
  </si>
  <si>
    <t>08.2790</t>
  </si>
  <si>
    <t>+ Glaukomoperation/Filterkissenrevision bei Extractio len- tis/Phakoemulsifikation</t>
  </si>
  <si>
    <t>08.2800</t>
  </si>
  <si>
    <t>+ Iridektomie mit Irisnaht bei Extractio lentis/Phakoemul- sifikation</t>
  </si>
  <si>
    <t>08.2810</t>
  </si>
  <si>
    <r>
      <rPr>
        <sz val="10"/>
        <rFont val="Arial"/>
        <family val="2"/>
      </rPr>
      <t>+ Pupillotomien oder Einsetzen von Irisretraktoren bei zu
enger Pupille bei Extractio lentis/Phakoemulsifikation</t>
    </r>
  </si>
  <si>
    <t>08.2820</t>
  </si>
  <si>
    <r>
      <rPr>
        <sz val="10"/>
        <rFont val="Arial"/>
        <family val="2"/>
      </rPr>
      <t>+ Einsetzen eines Kapselspannringes bei Extractio lentis /
Phakoemulsifikation</t>
    </r>
  </si>
  <si>
    <t>08.2830</t>
  </si>
  <si>
    <r>
      <rPr>
        <sz val="10"/>
        <rFont val="Arial"/>
        <family val="2"/>
      </rPr>
      <t>+  Zuschlag  beim  Kind  bis  7  Jahre  bei  Extractio  lentis  /
Phakoemulsifikation</t>
    </r>
  </si>
  <si>
    <t>08.2840</t>
  </si>
  <si>
    <t>+   Perfluorcarbonapplikation   bei   Nukleusverlust   in   den Glaskörper bei Extractio lentis/Phakoemulsifikation</t>
  </si>
  <si>
    <t>08.2850</t>
  </si>
  <si>
    <t>Sekundärimplantation  einer  künstlichen  Vorderkammer- linse, als alleinige Leistung</t>
  </si>
  <si>
    <t>08.2860</t>
  </si>
  <si>
    <r>
      <rPr>
        <sz val="10"/>
        <rFont val="Arial"/>
        <family val="2"/>
      </rPr>
      <t>+  Vordere  Vitrektomie  bei  Sekundärimplantation  einer
künstlichen Vorderkammerlinse</t>
    </r>
  </si>
  <si>
    <t>08.2870</t>
  </si>
  <si>
    <r>
      <rPr>
        <sz val="10"/>
        <rFont val="Arial"/>
        <family val="2"/>
      </rPr>
      <t>Sekundärimplantation  einer   künstlichen  Hinterkammer-
linse mit Nahtfixation</t>
    </r>
  </si>
  <si>
    <t>08.2880</t>
  </si>
  <si>
    <r>
      <rPr>
        <sz val="10"/>
        <rFont val="Arial"/>
        <family val="2"/>
      </rPr>
      <t>+  Vordere  Vitrektomie  bei  Sekundärimplantation  einer
künstlichen Hinterkammerlinse</t>
    </r>
  </si>
  <si>
    <t>08.2890</t>
  </si>
  <si>
    <t>Reposition einer subluxierten künstlichen Linse ohne Naht- fixation</t>
  </si>
  <si>
    <t>08.2900</t>
  </si>
  <si>
    <t>+  Nahtfixation  bei  Reposition  einer  subluxierten  künstli- chen Linse</t>
  </si>
  <si>
    <t>08.2910</t>
  </si>
  <si>
    <r>
      <rPr>
        <sz val="10"/>
        <rFont val="Arial"/>
        <family val="2"/>
      </rPr>
      <t>Reposition  einer  vollständig  in  den  Glaskörper  luxierten
künstlichen Linse ohne/mit Nahtfixation</t>
    </r>
  </si>
  <si>
    <t>08.2920</t>
  </si>
  <si>
    <r>
      <rPr>
        <sz val="10"/>
        <rFont val="Arial"/>
        <family val="2"/>
      </rPr>
      <t>Wundrevision  nach  Kataraktoperation,  als  alleinige  Leis-
tung</t>
    </r>
  </si>
  <si>
    <t>08.2930</t>
  </si>
  <si>
    <r>
      <rPr>
        <sz val="10"/>
        <rFont val="Arial"/>
        <family val="2"/>
      </rPr>
      <t>+  Vordere  apparative  Vitrektomie  bei  Kataraktwundrevi-
sion</t>
    </r>
  </si>
  <si>
    <t>08.2940</t>
  </si>
  <si>
    <t>Linsenerhaltende operative Versorgung einer Linsenverlet- zung</t>
  </si>
  <si>
    <t>08.3010</t>
  </si>
  <si>
    <t>Biomikroskopie des zentralen Fundus, beidseitig</t>
  </si>
  <si>
    <t>08.3020</t>
  </si>
  <si>
    <r>
      <rPr>
        <sz val="10"/>
        <rFont val="Arial"/>
        <family val="2"/>
      </rPr>
      <t>+  Zuschlag  für  eingehende  Untersuchung  der  Funduspe-
ripherie, pro Seite</t>
    </r>
  </si>
  <si>
    <t>08.3030</t>
  </si>
  <si>
    <t>+ Zuschlag für Skleraeindellung, pro Seite</t>
  </si>
  <si>
    <t>08.3040</t>
  </si>
  <si>
    <t>Kurze Laserkoagulation an den Augen, bis 50 Effekte</t>
  </si>
  <si>
    <t>08.3050</t>
  </si>
  <si>
    <t>Längere  Laserkoagulation  an  den  Augen,  mehr  als  50  Ef- fekte</t>
  </si>
  <si>
    <t>08.3060</t>
  </si>
  <si>
    <t>Ausgedehnte Laserkoagulation an den Augen</t>
  </si>
  <si>
    <t>08.3070</t>
  </si>
  <si>
    <t>Transkonjunktivale  Kryokoagulation  der  Netzhaut  unter optischer Kontrolle</t>
  </si>
  <si>
    <t>08.3080</t>
  </si>
  <si>
    <t>Plombage  oder  Einsetzen  einer  Ballonplombe  am  Auge, inkl. Kryokoagulation oder Lichtkoagulation</t>
  </si>
  <si>
    <t>08.3090</t>
  </si>
  <si>
    <r>
      <rPr>
        <sz val="10"/>
        <rFont val="Arial"/>
        <family val="2"/>
      </rPr>
      <t>Cerclage am Auge, inkl. Kryokoagulation oder Lichtkoagu-
lation</t>
    </r>
  </si>
  <si>
    <t>08.3100</t>
  </si>
  <si>
    <r>
      <rPr>
        <sz val="10"/>
        <rFont val="Arial"/>
        <family val="2"/>
      </rPr>
      <t>+ Drainage der subretinalen Flüssigkeit bei Cerclage, inkl.
Kryokoagulation oder Lichtkoagulation</t>
    </r>
  </si>
  <si>
    <t>08.3110</t>
  </si>
  <si>
    <r>
      <rPr>
        <sz val="10"/>
        <rFont val="Arial"/>
        <family val="2"/>
      </rPr>
      <t>+ Plombage bei Cerclage mit Kryokoagulation oder Lichtko-
agulation</t>
    </r>
  </si>
  <si>
    <t>08.3120</t>
  </si>
  <si>
    <t>Entfernung  von  äußerem  Tamponadematerial  (Cerclage,</t>
  </si>
  <si>
    <t>Plombe)</t>
  </si>
  <si>
    <t>08.3210</t>
  </si>
  <si>
    <t>Vitrektomie via pars plana, als alleinige Leistung</t>
  </si>
  <si>
    <t>08.3220</t>
  </si>
  <si>
    <t>+ Plombage bei Vitrektomie via pars plana</t>
  </si>
  <si>
    <t>08.3230</t>
  </si>
  <si>
    <t>+ Cerclage bei Vitrektomie via pars plana</t>
  </si>
  <si>
    <t>08.3240</t>
  </si>
  <si>
    <t>+ Phakektomie bei Vitrektomie via pars plana</t>
  </si>
  <si>
    <t>08.3250</t>
  </si>
  <si>
    <r>
      <rPr>
        <sz val="10"/>
        <rFont val="Arial"/>
        <family val="2"/>
      </rPr>
      <t>+ Membranpeeling u/o Entfernung von Gefäßproliferatio-
nen bei Vitrektomie via pars plana</t>
    </r>
  </si>
  <si>
    <t>08.3260</t>
  </si>
  <si>
    <r>
      <rPr>
        <sz val="10"/>
        <rFont val="Arial"/>
        <family val="2"/>
      </rPr>
      <t>+  Endodiathermie  von  Gefäßen  bei  Vitrektomie  via  pars
plana</t>
    </r>
  </si>
  <si>
    <t>08.3270</t>
  </si>
  <si>
    <r>
      <rPr>
        <sz val="10"/>
        <rFont val="Arial"/>
        <family val="2"/>
      </rPr>
      <t>+ Innere Tamponade (Luft, Gase, Flüssigkeiten) bei Vitrek-
tomie via pars plana</t>
    </r>
  </si>
  <si>
    <t>08.3280</t>
  </si>
  <si>
    <t>+ Endolaserkoagulation der Retina bei Vitrektomie via pars plana</t>
  </si>
  <si>
    <t>08.3290</t>
  </si>
  <si>
    <t>+ Retinotomie und Endodrainage inkl. Kryopexie / Endola- ser bei Vitrektomie via pars plana</t>
  </si>
  <si>
    <t>08.3300</t>
  </si>
  <si>
    <t>+ Perfluorcarbonapplikation bei Vitrektomie via pars plana</t>
  </si>
  <si>
    <t>08.3310</t>
  </si>
  <si>
    <t>+ Retinopexie bei Vitrektomie via pars plana</t>
  </si>
  <si>
    <t>08.3320</t>
  </si>
  <si>
    <t>Glaskörperspülung nach früherer Vitrektomie</t>
  </si>
  <si>
    <t>08.3330</t>
  </si>
  <si>
    <t>+ Endolaserkoagulation bei Glaskörperspülung nach frühe- rer Vitrektomie</t>
  </si>
  <si>
    <t>08.3340</t>
  </si>
  <si>
    <r>
      <rPr>
        <sz val="10"/>
        <rFont val="Arial"/>
        <family val="2"/>
      </rPr>
      <t>Silikonölentfernung   oder   Entfernung   anderer   innerer
Plomben, inkl. allf. Membranpeeling</t>
    </r>
  </si>
  <si>
    <t>08.3350</t>
  </si>
  <si>
    <r>
      <rPr>
        <sz val="10"/>
        <rFont val="Arial"/>
        <family val="2"/>
      </rPr>
      <t>Glaskörperbiopsie für zytologische Diagnostik u/o intravit-
reale Injektion</t>
    </r>
  </si>
  <si>
    <t>08.3360</t>
  </si>
  <si>
    <r>
      <rPr>
        <sz val="10"/>
        <rFont val="Arial"/>
        <family val="2"/>
      </rPr>
      <t>Entfernung    eines    intravitrealen    oder    wandständigen
Fremdkörpers aus dem hinteren Bulbussegment</t>
    </r>
  </si>
  <si>
    <t>08.3410</t>
  </si>
  <si>
    <t>Schieloperation, gerade Augenmuskeln, erster Muskel</t>
  </si>
  <si>
    <t>08.3420</t>
  </si>
  <si>
    <r>
      <rPr>
        <sz val="10"/>
        <rFont val="Arial"/>
        <family val="2"/>
      </rPr>
      <t>+  Schieloperation,  gerade  Augenmuskeln,  jeder  weitere
Muskel</t>
    </r>
  </si>
  <si>
    <t>08.3430</t>
  </si>
  <si>
    <t>+ Fadenoperation bei Schieloperationen, pro Muskel</t>
  </si>
  <si>
    <t>08.3440</t>
  </si>
  <si>
    <t>+ Schieloperation, Rezidiveingriff, pro betroffenen Muskel</t>
  </si>
  <si>
    <t>08.3450</t>
  </si>
  <si>
    <r>
      <rPr>
        <sz val="10"/>
        <rFont val="Arial"/>
        <family val="2"/>
      </rPr>
      <t>Schieloperation, schräger Augenmuskel, M. obliquus infer-
ior, pro Muskel</t>
    </r>
  </si>
  <si>
    <t>08.3460</t>
  </si>
  <si>
    <t>Schieloperation, schräger Augenmuskel, M. obliquus supe- rior, pro Muskel</t>
  </si>
  <si>
    <t>08.3510</t>
  </si>
  <si>
    <t>Augenbulbusentnahme, postmortal</t>
  </si>
  <si>
    <t>08.3520</t>
  </si>
  <si>
    <t>Corneaentnahme, postmortal</t>
  </si>
  <si>
    <t>08.3610</t>
  </si>
  <si>
    <t>Botulinusinjektion in äußere Augenmuskeln, erster Muskel</t>
  </si>
  <si>
    <t>08.3620</t>
  </si>
  <si>
    <t>+  Botulinusinjektion  in äußere  Augenmuskeln, jeder  wei- tere Muskel</t>
  </si>
  <si>
    <t>08.3630</t>
  </si>
  <si>
    <t>Botulinusinjektion in M. orbicularis oculi, einseitig</t>
  </si>
  <si>
    <t>08.3640</t>
  </si>
  <si>
    <t>Botulinusinjektion in M. orbicularis oculi, beidseitig</t>
  </si>
  <si>
    <t>Ohr, Gleichgewichtsorgan, N. facialis</t>
  </si>
  <si>
    <t>09.0010</t>
  </si>
  <si>
    <t>Untersuchung durch den Facharzt  ORL</t>
  </si>
  <si>
    <t>09.0110</t>
  </si>
  <si>
    <t>Biopsie im Gehörgang, ohne Optik</t>
  </si>
  <si>
    <t>09.0120</t>
  </si>
  <si>
    <t>Untersuchung mit Ohrmikroskop, pro Seite</t>
  </si>
  <si>
    <t>09.0130</t>
  </si>
  <si>
    <t>+ Untersuchung mit Ohrmikroskop beim Kind bis 7 Jahre</t>
  </si>
  <si>
    <t>09.0140</t>
  </si>
  <si>
    <t>+  Biopsie(n)  im  Gehörgang/Mittelohr  bei  Untersuchung mit Ohrmikroskop, pro Seite</t>
  </si>
  <si>
    <t>09.0210</t>
  </si>
  <si>
    <t>Schirmer Test</t>
  </si>
  <si>
    <t>09.0220</t>
  </si>
  <si>
    <t>Sialometrie</t>
  </si>
  <si>
    <t>09.0310</t>
  </si>
  <si>
    <t>Reintonaudiogramm, Luftleitung, pro Seite</t>
  </si>
  <si>
    <t>09.0320</t>
  </si>
  <si>
    <r>
      <rPr>
        <sz val="10"/>
        <rFont val="Arial"/>
        <family val="2"/>
      </rPr>
      <t>+ Zuschlag beim Kind bis 7 Jahre bei Reintonaudiogramm,
Luftleitung, pro Seite</t>
    </r>
  </si>
  <si>
    <t>09.0330</t>
  </si>
  <si>
    <t>+ Überschwellige audiometrische Prüfung beider Ohren</t>
  </si>
  <si>
    <t>09.0340</t>
  </si>
  <si>
    <r>
      <rPr>
        <sz val="10"/>
        <rFont val="Arial"/>
        <family val="2"/>
      </rPr>
      <t>Reintonaudiogramm,    Luftleitung    und    Knochenleitung,
beidseitig</t>
    </r>
  </si>
  <si>
    <t>09.0350</t>
  </si>
  <si>
    <r>
      <rPr>
        <sz val="10"/>
        <rFont val="Arial"/>
        <family val="2"/>
      </rPr>
      <t>+ Zuschlag beim Kind bis 7 Jahre bei Reintonaudiogramm,
Luftleitung und Knochenleitung, beidseitig</t>
    </r>
  </si>
  <si>
    <t>09.0360</t>
  </si>
  <si>
    <t>Sprachaudiogramm, beidseitig</t>
  </si>
  <si>
    <t>09.0370</t>
  </si>
  <si>
    <t>Sprachaudiogramm im freien Schallfeld</t>
  </si>
  <si>
    <t>09.0380</t>
  </si>
  <si>
    <t>Sprachaudiogramm    im    freien    Schallfeld    mit    getra- gene(n/m) Hörgerät(en)</t>
  </si>
  <si>
    <t>09.0390</t>
  </si>
  <si>
    <t>Störlärm bei Sprachaudiogramm, beidseitig</t>
  </si>
  <si>
    <t>09.0400</t>
  </si>
  <si>
    <t>Prüfung des Richtungshörens</t>
  </si>
  <si>
    <t>09.0410</t>
  </si>
  <si>
    <t>Prüfung der zentralen Hörfunktion, beidseitig</t>
  </si>
  <si>
    <t>09.0420</t>
  </si>
  <si>
    <t>Akustische Simulations-Tests</t>
  </si>
  <si>
    <t>09.0430</t>
  </si>
  <si>
    <t>MAC Test</t>
  </si>
  <si>
    <t>09.0510</t>
  </si>
  <si>
    <t>Tympanometrie, pro Seite</t>
  </si>
  <si>
    <t>09.0520</t>
  </si>
  <si>
    <t>+ Stapediusreflexmessung bei Tympanometrie, pro Seite</t>
  </si>
  <si>
    <t>09.0530</t>
  </si>
  <si>
    <t>Elektrocochleografie, pro Seite</t>
  </si>
  <si>
    <t>09.0540</t>
  </si>
  <si>
    <t>Objektive Audiometrie mittels akustisch evozierter Poten- tiale</t>
  </si>
  <si>
    <t>09.0550</t>
  </si>
  <si>
    <t>Pädaudiologische Verhaltensaudiometrie</t>
  </si>
  <si>
    <t>09.0560</t>
  </si>
  <si>
    <t>Registrierung otoakustischer Emissionen, beidseitig</t>
  </si>
  <si>
    <t>09.0570</t>
  </si>
  <si>
    <t>09.0580</t>
  </si>
  <si>
    <t>Elektrische Stimulation des N. statoacusticus, pro Seite</t>
  </si>
  <si>
    <t>09.0590</t>
  </si>
  <si>
    <t>Cochleaimplantat, Erstanpassung</t>
  </si>
  <si>
    <t>09.0600</t>
  </si>
  <si>
    <t>Cochleaimplantat, Kontrolle</t>
  </si>
  <si>
    <t>09.0610</t>
  </si>
  <si>
    <t>Klinische Vestibularisprüfung mit Frenzelbrille</t>
  </si>
  <si>
    <t>09.0620</t>
  </si>
  <si>
    <r>
      <rPr>
        <sz val="10"/>
        <rFont val="Arial"/>
        <family val="2"/>
      </rPr>
      <t>+ Kalorische Vestibularisprüfung mit Frenzelbrille, beidsei-
tig</t>
    </r>
  </si>
  <si>
    <t>09.0630</t>
  </si>
  <si>
    <t>Elektronystagmografie</t>
  </si>
  <si>
    <t>09.0640</t>
  </si>
  <si>
    <t>+ Erweiterte Nystagmografie bei Elektronystagmografie</t>
  </si>
  <si>
    <t>09.0650</t>
  </si>
  <si>
    <t>+ Drehstuhlprüfung bei Elektronystagmografie</t>
  </si>
  <si>
    <t>09.0660</t>
  </si>
  <si>
    <r>
      <rPr>
        <sz val="10"/>
        <rFont val="Arial"/>
        <family val="2"/>
      </rPr>
      <t>Quantitative apparative Messung der motorischen Gleich-
gewichtsreaktion</t>
    </r>
  </si>
  <si>
    <t>09.0710</t>
  </si>
  <si>
    <r>
      <rPr>
        <sz val="10"/>
        <rFont val="Arial"/>
        <family val="2"/>
      </rPr>
      <t>Klinischer  phoniatrischer  Status  durch  den  Facharzt  für
Phoniatrie, erste 5 Min.</t>
    </r>
  </si>
  <si>
    <t>09.0720</t>
  </si>
  <si>
    <t>+  Klinischer phoniatrischer Status  durch  den  Facharzt  für Phoniatrie, jede weiteren 5 Min.</t>
  </si>
  <si>
    <t>09.0730</t>
  </si>
  <si>
    <t>Apparative Stimmfeldmessung durch den Facharzt für Pho- niatrie</t>
  </si>
  <si>
    <t>09.0740</t>
  </si>
  <si>
    <t>Pneumografie durch den Facharzt für Phoniatrie</t>
  </si>
  <si>
    <t>09.0750</t>
  </si>
  <si>
    <t>Laryngostroboskopie durch den Facharzt für Phoniatrie</t>
  </si>
  <si>
    <t>09.0760</t>
  </si>
  <si>
    <t>Elektroglottografie durch den Facharzt für Phoniatrie</t>
  </si>
  <si>
    <t>09.0770</t>
  </si>
  <si>
    <t>Apparative  Beurteilung  der  nasalen  Resonanz  durch  den Facharzt für Phoniatrie</t>
  </si>
  <si>
    <t>09.0780</t>
  </si>
  <si>
    <t>Sonagrafie durch den Facharzt für Phoniatrie</t>
  </si>
  <si>
    <t>09.0790</t>
  </si>
  <si>
    <r>
      <rPr>
        <sz val="10"/>
        <rFont val="Arial"/>
        <family val="2"/>
      </rPr>
      <t>Elektromyografie   der   Sprechorgane   und   Stimmorgane
durch den Facharzt für Phoniatrie</t>
    </r>
  </si>
  <si>
    <t>09.0800</t>
  </si>
  <si>
    <r>
      <rPr>
        <sz val="10"/>
        <rFont val="Arial"/>
        <family val="2"/>
      </rPr>
      <t>Durchführung   des   Hörtrainings   nach   Cochleaimplantat
durch den Facharzt für Phoniatrie, pro 5 Min.</t>
    </r>
  </si>
  <si>
    <t>09.0810</t>
  </si>
  <si>
    <t>Phoniatrische Therapie durch den Facharzt für Phoniatrie, pro 5 Min.</t>
  </si>
  <si>
    <t>09.0910</t>
  </si>
  <si>
    <r>
      <rPr>
        <sz val="10"/>
        <rFont val="Arial"/>
        <family val="2"/>
      </rPr>
      <t>Therapeutische   Maßnahmen   bei   paroxysmalem   Lage- rungsschwindel  (Bestandteil  von  'Allgemeine  Grundleis-
tungen')</t>
    </r>
  </si>
  <si>
    <t>09.0920</t>
  </si>
  <si>
    <t>Gehörgangsreinigung (Bestandteil von 'Allgemeine Grund- leistungen')</t>
  </si>
  <si>
    <t>09.0930</t>
  </si>
  <si>
    <r>
      <rPr>
        <sz val="10"/>
        <rFont val="Arial"/>
        <family val="2"/>
      </rPr>
      <t>Erschwerte  Gehörgangsreinigung  mittels  Mikroskop,  pro
Seite</t>
    </r>
  </si>
  <si>
    <t>09.0940</t>
  </si>
  <si>
    <r>
      <rPr>
        <sz val="10"/>
        <rFont val="Arial"/>
        <family val="2"/>
      </rPr>
      <t>+  Zuschlag beim Kind  bis  7 Jahre  bei erschwerter Gehör-
gangsreinigung mittels Mikroskop, pro Seite</t>
    </r>
  </si>
  <si>
    <t>09.0950</t>
  </si>
  <si>
    <r>
      <rPr>
        <sz val="10"/>
        <rFont val="Arial"/>
        <family val="2"/>
      </rPr>
      <t>Ohrreinigung bei Status nach Tympanoplastik/Radikalope-
ration/Trommelfelldefekten, pro Seite</t>
    </r>
  </si>
  <si>
    <t>09.0960</t>
  </si>
  <si>
    <t>Exstirpation von benignen Neoplasien im äusseren Gehör- gang, jede Methode, pro Läsion</t>
  </si>
  <si>
    <t>09.0970</t>
  </si>
  <si>
    <t>Rekonstruktion des äusseren Gehörganges bei Atresie</t>
  </si>
  <si>
    <t>09.0980</t>
  </si>
  <si>
    <t>+ Rekonstruktion des Mittelohres bei Rekonstruktion des äusseren Gehörganges bei Atresie</t>
  </si>
  <si>
    <t>09.0990</t>
  </si>
  <si>
    <t>Versorgung einer Weichteilverletzung des äusseren Gehör- ganges</t>
  </si>
  <si>
    <t>09.1000</t>
  </si>
  <si>
    <r>
      <rPr>
        <sz val="10"/>
        <rFont val="Arial"/>
        <family val="2"/>
      </rPr>
      <t>Rekonstruktion  des  äusseren  Gehörganges  bei  Knochen- verletzungen/Knorpelverletzungen oder bei posttraumati-
scher Stenose</t>
    </r>
  </si>
  <si>
    <t>09.1010</t>
  </si>
  <si>
    <r>
      <rPr>
        <sz val="10"/>
        <rFont val="Arial"/>
        <family val="2"/>
      </rPr>
      <t>Rekonstruktion  des  äusseren  Gehörganges  bei  Stenose
nach Entzündung</t>
    </r>
  </si>
  <si>
    <t>09.1020</t>
  </si>
  <si>
    <t>Meatoplastik bei Gehörgangsexostosen</t>
  </si>
  <si>
    <t>09.1030</t>
  </si>
  <si>
    <t>Exstirpation einer malignen Gehörgangsneoplasie</t>
  </si>
  <si>
    <t>09.1105</t>
  </si>
  <si>
    <r>
      <rPr>
        <sz val="10"/>
        <rFont val="Arial"/>
        <family val="2"/>
      </rPr>
      <t>Parazentese des Trommelfelles beim Erwachsenen älter als
16 Jahre, pro Seite, als alleinige Leistung</t>
    </r>
  </si>
  <si>
    <t>09.1106</t>
  </si>
  <si>
    <r>
      <rPr>
        <sz val="10"/>
        <rFont val="Arial"/>
        <family val="2"/>
      </rPr>
      <t>+ Transtympanische Mittelohrtoilette bei Parazentese des Trommelfells  beim  Erwachsenen  älter  als  16  Jahre,  pro
Seite</t>
    </r>
  </si>
  <si>
    <t>09.1107</t>
  </si>
  <si>
    <t>+ Einlage eines Röhrchens bei Parazentese des Trommel- fells beim Erwachsenen älter als 16 Jahre, pro Seite</t>
  </si>
  <si>
    <t>09.1110</t>
  </si>
  <si>
    <t>Parazentese des Trommelfelles beim Kind  / Jugendlichen bis 16 Jahre, pro Seite, als alleinige Leistung</t>
  </si>
  <si>
    <t>09.1120</t>
  </si>
  <si>
    <r>
      <rPr>
        <sz val="10"/>
        <rFont val="Arial"/>
        <family val="2"/>
      </rPr>
      <t>+ Transtympanische Mittelohrtoilette bei Parazentese des Trommelfells beim Kind   / Jugendlichen bis 16 Jahre , pro
Seite</t>
    </r>
  </si>
  <si>
    <t>09.1130</t>
  </si>
  <si>
    <r>
      <rPr>
        <sz val="10"/>
        <rFont val="Arial"/>
        <family val="2"/>
      </rPr>
      <t>+ Einlage eines Röhrchens bei Parazentese des Trommel-
fells beim Kind / Jugendlichen bis 16 Jahre , pro Seite</t>
    </r>
  </si>
  <si>
    <t>09.1135</t>
  </si>
  <si>
    <t>+ Adenoidektomie</t>
  </si>
  <si>
    <t>09.1140</t>
  </si>
  <si>
    <t>(+)  Parazentese  des  Trommelfelles  beim  Kind  /  Jugendli- chen bis 16 Jahre, pro Seite, als Zuschlagsleistung</t>
  </si>
  <si>
    <t>09.1145</t>
  </si>
  <si>
    <r>
      <rPr>
        <sz val="10"/>
        <rFont val="Arial"/>
        <family val="2"/>
      </rPr>
      <t>(+) Parazentese des Trommelfelles beim Erwachsenen älter
als 16 Jahre, pro Seite, als Zuschlagsleistung</t>
    </r>
  </si>
  <si>
    <t>09.1150</t>
  </si>
  <si>
    <r>
      <rPr>
        <sz val="10"/>
        <rFont val="Arial"/>
        <family val="2"/>
      </rPr>
      <t>Entfernung  eines  Röhrchens  aus  dem  Trommelfell,  pro
Seite</t>
    </r>
  </si>
  <si>
    <t>09.1160</t>
  </si>
  <si>
    <t>Adaptation einer frischen Trommelfellruptur</t>
  </si>
  <si>
    <t>09.1170</t>
  </si>
  <si>
    <t>Probetympanotomie/Kontrolloperation am Mittelohr</t>
  </si>
  <si>
    <t>09.1180</t>
  </si>
  <si>
    <t>+ Verschluss einer Perilymphfistel bei Probetympanotomie</t>
  </si>
  <si>
    <t>09.1190</t>
  </si>
  <si>
    <t>+ Lösung von Mittelohradhäsionen bei einer Probetympa- notomie</t>
  </si>
  <si>
    <t>09.1200</t>
  </si>
  <si>
    <r>
      <rPr>
        <sz val="10"/>
        <rFont val="Arial"/>
        <family val="2"/>
      </rPr>
      <t>Tympanoplastik    (Myringoplastik)   bei    Perforation,    ein
Quadrant, ohne mesotympanale Veränderungen</t>
    </r>
  </si>
  <si>
    <t>09.1210</t>
  </si>
  <si>
    <t>+ Antrotomie des Mastoids bei Tympanoplastik</t>
  </si>
  <si>
    <t>09.1220</t>
  </si>
  <si>
    <t>+ Mastoidektomie bei Tympanoplastik</t>
  </si>
  <si>
    <t>09.1230</t>
  </si>
  <si>
    <r>
      <rPr>
        <sz val="10"/>
        <rFont val="Arial"/>
        <family val="2"/>
      </rPr>
      <t>+  Posteriore  Tympanotomie/Epitympanotomie  bei  Tym-
panoplastik</t>
    </r>
  </si>
  <si>
    <t>09.1240</t>
  </si>
  <si>
    <t>Tympanoplastik (Myringoplastik) bei Perforation, mehr als ein Quadrant oder bei mesotympanalen Veränderungen</t>
  </si>
  <si>
    <t>09.1250</t>
  </si>
  <si>
    <t>Tympanoplastik  bei  subtotalem/totalem  Trommelfellde- fekt/Mittelohratelektase oder Tympanosklerose</t>
  </si>
  <si>
    <t>09.1260</t>
  </si>
  <si>
    <t>+ Rekonstruktion der Schalleitungskette bei Tympanoplas- tik</t>
  </si>
  <si>
    <t>09.1310</t>
  </si>
  <si>
    <r>
      <rPr>
        <sz val="10"/>
        <rFont val="Arial"/>
        <family val="2"/>
      </rPr>
      <t>Operative  Versorgung  bei  präaurikulären,  kongenitalen
Hautanhängseln, pro Seite</t>
    </r>
  </si>
  <si>
    <t>09.1320</t>
  </si>
  <si>
    <t>Exzision einer präaurikulären Fistel</t>
  </si>
  <si>
    <t>09.1330</t>
  </si>
  <si>
    <t>+ Versorgung eines Rezidives einer präaurikulären Fistel</t>
  </si>
  <si>
    <t>09.1340</t>
  </si>
  <si>
    <t>+ Darstellung des N. facialis bei Exzision einer präaurikulä- ren Fistel</t>
  </si>
  <si>
    <t>09.1350</t>
  </si>
  <si>
    <t>Versorgung eines Othämatoms/Seroms, Punktion</t>
  </si>
  <si>
    <t>09.1360</t>
  </si>
  <si>
    <t>Operative Versorgung eines Othämatoms/Seroms</t>
  </si>
  <si>
    <t>09.1370</t>
  </si>
  <si>
    <t>Plastische  Ohrmuschelreduktion  mittels  Exzision  bis  1/3 der Ohrmuschel, pro Seite</t>
  </si>
  <si>
    <t>09.1380</t>
  </si>
  <si>
    <t>Resektion der Ohrmuschel</t>
  </si>
  <si>
    <t>09.1390</t>
  </si>
  <si>
    <t>Ohrmuschelanlegeplastik  bei  Abstehohr,  jede  Methode, pro Seite</t>
  </si>
  <si>
    <t>09.1400</t>
  </si>
  <si>
    <t>+  Größenreduktion  bei  Ohrmuschelanlegeplastik  bei  Ab- stehohr, pro Seite</t>
  </si>
  <si>
    <t>09.1410</t>
  </si>
  <si>
    <r>
      <rPr>
        <sz val="10"/>
        <rFont val="Arial"/>
        <family val="2"/>
      </rPr>
      <t>+  Rotation  bei  Ohrmuschelanlegeplastik  bei  Abstehohr,
pro Seite</t>
    </r>
  </si>
  <si>
    <t>09.1420</t>
  </si>
  <si>
    <r>
      <rPr>
        <sz val="10"/>
        <rFont val="Arial"/>
        <family val="2"/>
      </rPr>
      <t>+ Korrektur Lobulus bei Ohrmuschelanlegeplastik bei Ab-
stehohr, pro Seite</t>
    </r>
  </si>
  <si>
    <t>09.1430</t>
  </si>
  <si>
    <t>Ohrmuschelrekonstruktion, einzeitiges Vorgehen</t>
  </si>
  <si>
    <t>09.1440</t>
  </si>
  <si>
    <t>Ohrmuschelrekonstruktion, zweizeitiges Vorgehen</t>
  </si>
  <si>
    <t>09.1450</t>
  </si>
  <si>
    <t>Rekonstruktive Versorgung einer Ohrmuscheldefektverlet- zung, bis 1/3 der Ohrmuschel</t>
  </si>
  <si>
    <t>09.1460</t>
  </si>
  <si>
    <t>Rekonstruktive Versorgung einer Ohrmuscheldefektverlet- zung, mehr als {1/3} der Ohrmuschel</t>
  </si>
  <si>
    <t>09.1510</t>
  </si>
  <si>
    <r>
      <rPr>
        <sz val="10"/>
        <rFont val="Arial"/>
        <family val="2"/>
      </rPr>
      <t>Rekonstruktion der Schalleitungskette, ohne Stapesersatz,
jeder Zugang, als alleinige Leistung</t>
    </r>
  </si>
  <si>
    <t>09.1520</t>
  </si>
  <si>
    <r>
      <rPr>
        <sz val="10"/>
        <rFont val="Arial"/>
        <family val="2"/>
      </rPr>
      <t>Rekonstruktion der Schalleitungskette mit Stapesersatz, je-
der Zugang, als alleinige Leistung</t>
    </r>
  </si>
  <si>
    <t>09.1530</t>
  </si>
  <si>
    <t>Antrotomie des Mastoids, als alleinige Leistung</t>
  </si>
  <si>
    <t>09.1540</t>
  </si>
  <si>
    <t>Mastoidektomie, als alleinige Leistung</t>
  </si>
  <si>
    <t>09.1550</t>
  </si>
  <si>
    <t>Reoperation am Mittelohr bei Rezidiverkrankung, als allei- nige Leistung</t>
  </si>
  <si>
    <t>09.1560</t>
  </si>
  <si>
    <t>+ Ausräumung der Schleimhautzellen und aller pneumati- schen Zellen sowie Darstellung des N. facialis bei Reopera- tion am Mittelohr</t>
  </si>
  <si>
    <t>09.1570</t>
  </si>
  <si>
    <t>Gehörverbessernde Operation bei Otosklerose</t>
  </si>
  <si>
    <t>09.1580</t>
  </si>
  <si>
    <t>+ Zuschlag für Rezidivoperation nach gehörverbessernder</t>
  </si>
  <si>
    <t>Operation bei Otosklerose</t>
  </si>
  <si>
    <t>09.1590</t>
  </si>
  <si>
    <t>Radikaloperation des Mittelohres, als alleinige Leistung</t>
  </si>
  <si>
    <t>09.1600</t>
  </si>
  <si>
    <r>
      <rPr>
        <sz val="10"/>
        <rFont val="Arial"/>
        <family val="2"/>
      </rPr>
      <t>+ Ausräumung der Schleimhautzellen und aller pneumati- schen Zellen sowie Darstellung des N. facialis bei Radikalo-
peration des Mittelohres</t>
    </r>
  </si>
  <si>
    <t>09.1610</t>
  </si>
  <si>
    <r>
      <rPr>
        <sz val="10"/>
        <rFont val="Arial"/>
        <family val="2"/>
      </rPr>
      <t>+ Zuschlag für Modifikation zur Verkleinerung der Kavität
bei Radikaloperation des Mittelohres</t>
    </r>
  </si>
  <si>
    <t>09.1620</t>
  </si>
  <si>
    <t>+  Zuschlag  für  Tympanoplastik  bei  Radikaloperation  des Mittelohres</t>
  </si>
  <si>
    <t>09.1710</t>
  </si>
  <si>
    <t>Subtotale Petrosektomie, als alleinige Leistung</t>
  </si>
  <si>
    <t>09.1720</t>
  </si>
  <si>
    <r>
      <rPr>
        <sz val="10"/>
        <rFont val="Arial"/>
        <family val="2"/>
      </rPr>
      <t>+ Resektion der otischen Kapsel bei subtotaler Petrosekto-
mie</t>
    </r>
  </si>
  <si>
    <t>09.1730</t>
  </si>
  <si>
    <t>+ Exstirpation eines Tumors bei subtotaler Petrosektomie</t>
  </si>
  <si>
    <t>09.1740</t>
  </si>
  <si>
    <t>Infratemporale Resektion eines Tumors</t>
  </si>
  <si>
    <t>09.1750</t>
  </si>
  <si>
    <t>Dekompression des N. facialis im Felsenbeinbereich, als al- leinige Leistung</t>
  </si>
  <si>
    <t>09.1760</t>
  </si>
  <si>
    <r>
      <rPr>
        <sz val="10"/>
        <rFont val="Arial"/>
        <family val="2"/>
      </rPr>
      <t>+ Fazialisplastik bei Dekompression des N. facialis im Fel-
senbeinbereich</t>
    </r>
  </si>
  <si>
    <t>09.1770</t>
  </si>
  <si>
    <r>
      <rPr>
        <sz val="10"/>
        <rFont val="Arial"/>
        <family val="2"/>
      </rPr>
      <t>Transtemporale operative Versorgung am inneren Gehör-
gang, als alleinige Leistung</t>
    </r>
  </si>
  <si>
    <t>09.1780</t>
  </si>
  <si>
    <t>Einlegen eines Cochleaimplantates</t>
  </si>
  <si>
    <t>09.1785</t>
  </si>
  <si>
    <t>Implantation einer Knochenverankerung für das Hörgerät BAHA</t>
  </si>
  <si>
    <t>09.1790</t>
  </si>
  <si>
    <t>Exstirpation eines Fazialistumors</t>
  </si>
  <si>
    <t>Nase und Nasennebenhöhlen</t>
  </si>
  <si>
    <t>10.0010</t>
  </si>
  <si>
    <t>Klinische Geruchsprüfung, beidseitig</t>
  </si>
  <si>
    <t>10.0020</t>
  </si>
  <si>
    <t>Rhinomanometrie, dynamisch, beidseitig</t>
  </si>
  <si>
    <t>10.0025</t>
  </si>
  <si>
    <t>Provokationstest nasal, erste Dosis</t>
  </si>
  <si>
    <t>10.0026</t>
  </si>
  <si>
    <t>+ Provokationstest nasal, jede weitere Dosis</t>
  </si>
  <si>
    <t>10.0030</t>
  </si>
  <si>
    <t>Rhinometrie, beidseitig</t>
  </si>
  <si>
    <t>10.0040</t>
  </si>
  <si>
    <t>Biopsie(n) im Nasenraum ohne Optik</t>
  </si>
  <si>
    <t>10.0050</t>
  </si>
  <si>
    <t>Nasenendoskopie mit Optik, beidseitig</t>
  </si>
  <si>
    <t>10.0060</t>
  </si>
  <si>
    <t>+ Biopsie(n) bei Nasenendoskopie mit Optik</t>
  </si>
  <si>
    <t>10.0070</t>
  </si>
  <si>
    <t>Panendoskopie im ORL -Bereich bei Tumorabklärung</t>
  </si>
  <si>
    <t>10.0080</t>
  </si>
  <si>
    <t>Sinuskopie Kieferhöhle, pro Seite</t>
  </si>
  <si>
    <t>10.0090</t>
  </si>
  <si>
    <t>+ Biopsie(n) bei Sinuskopie</t>
  </si>
  <si>
    <t>10.0100</t>
  </si>
  <si>
    <t>+ Anlegen einer transnasalen Drainage der Kieferhöhle</t>
  </si>
  <si>
    <t>10.0110</t>
  </si>
  <si>
    <t>Reposition einer Septumluxation beim Neugeborenen</t>
  </si>
  <si>
    <t>10.0120</t>
  </si>
  <si>
    <r>
      <rPr>
        <sz val="10"/>
        <rFont val="Arial"/>
        <family val="2"/>
      </rPr>
      <t>Versorgung  einer  geschlossenen  Nasenfraktur,  geschlos-
sene Reposition</t>
    </r>
  </si>
  <si>
    <t>10.0130</t>
  </si>
  <si>
    <t>+ Versorgung einer Septumfraktur bei geschlossener Ver- sorgung einer geschlossenen Nasenfraktur</t>
  </si>
  <si>
    <t>10.0140</t>
  </si>
  <si>
    <t>Versorgung   einer   geschlossenen   Nasenfraktur,   offene Reposition</t>
  </si>
  <si>
    <t>10.0150</t>
  </si>
  <si>
    <r>
      <rPr>
        <sz val="10"/>
        <rFont val="Arial"/>
        <family val="2"/>
      </rPr>
      <t>+ Versorgung einer Septumfraktur bei offener Versorgung
einer geschlossenen Nasenfraktur</t>
    </r>
  </si>
  <si>
    <t>10.0160</t>
  </si>
  <si>
    <r>
      <rPr>
        <sz val="10"/>
        <rFont val="Arial"/>
        <family val="2"/>
      </rPr>
      <t>Versorgung   einer   offenen   Nasenfraktur,   geschlossene
Reposition</t>
    </r>
  </si>
  <si>
    <t>10.0170</t>
  </si>
  <si>
    <r>
      <rPr>
        <sz val="10"/>
        <rFont val="Arial"/>
        <family val="2"/>
      </rPr>
      <t>+ Versorgung einer Septumfraktur bei geschlossener Ver-
sorgung einer offenen Nasenfraktur</t>
    </r>
  </si>
  <si>
    <t>10.0180</t>
  </si>
  <si>
    <t>Versorgung einer offenen Nasenfraktur, Trümmerfraktur</t>
  </si>
  <si>
    <t>10.0190</t>
  </si>
  <si>
    <t>+ Versorgung einer Septumfraktur bei offener Versorgung einer offenen Nasenfraktur, Trümmerfraktur</t>
  </si>
  <si>
    <t>10.0200</t>
  </si>
  <si>
    <t>Versorgung einer Septumfraktur, als alleinige Leistung</t>
  </si>
  <si>
    <t>10.0210</t>
  </si>
  <si>
    <t>Rhinoplastik, offener Zugang, als alleinige Leistung</t>
  </si>
  <si>
    <t>10.0220</t>
  </si>
  <si>
    <t>+ Rhinoplastik, Weichteil</t>
  </si>
  <si>
    <t>10.0230</t>
  </si>
  <si>
    <t>+ Rhinoplastik, Knorpel</t>
  </si>
  <si>
    <t>10.0240</t>
  </si>
  <si>
    <t>+ Rhinoplastik, Knochen</t>
  </si>
  <si>
    <t>10.0250</t>
  </si>
  <si>
    <t>+ Rhinoplastik, Septum</t>
  </si>
  <si>
    <t>10.0260</t>
  </si>
  <si>
    <t>+ Rhinoplastik, Reoperation</t>
  </si>
  <si>
    <t>10.0270</t>
  </si>
  <si>
    <t>Rhinoplastik, geschlossener Zugang, als alleinige Leistung</t>
  </si>
  <si>
    <t>10.0280</t>
  </si>
  <si>
    <t>10.0290</t>
  </si>
  <si>
    <t>10.0300</t>
  </si>
  <si>
    <t>10.0310</t>
  </si>
  <si>
    <t>10.0320</t>
  </si>
  <si>
    <t>Defektrekonstruktion  an  der  Nase  (Haut  und  Subkutis), jede Methode</t>
  </si>
  <si>
    <t>10.0330</t>
  </si>
  <si>
    <r>
      <rPr>
        <sz val="10"/>
        <rFont val="Arial"/>
        <family val="2"/>
      </rPr>
      <t>Defektrekonstruktion  an  der  Nase  (Haut,  Subkutis  und
Knorpel), jede Methode</t>
    </r>
  </si>
  <si>
    <t>10.0340</t>
  </si>
  <si>
    <r>
      <rPr>
        <sz val="10"/>
        <rFont val="Arial"/>
        <family val="2"/>
      </rPr>
      <t>Defektrekonstruktion an der Nase (Haut, Subkutis, Knorpel
und Knochen), jede Methode</t>
    </r>
  </si>
  <si>
    <t>10.0350</t>
  </si>
  <si>
    <t>Naseneingangskorrektur, einseitig</t>
  </si>
  <si>
    <t>10.0360</t>
  </si>
  <si>
    <t>Naseneingangskorrektur, beidseitig</t>
  </si>
  <si>
    <t>10.0370</t>
  </si>
  <si>
    <t>Nasenstegverlängerung/Columellaplastik</t>
  </si>
  <si>
    <t>10.0380</t>
  </si>
  <si>
    <t>Nasenspitzenkorrektur</t>
  </si>
  <si>
    <t>10.0390</t>
  </si>
  <si>
    <t>Behandlung von Stenosen am Vestibulum nasale, einseitig</t>
  </si>
  <si>
    <t>10.0400</t>
  </si>
  <si>
    <r>
      <rPr>
        <sz val="10"/>
        <rFont val="Arial"/>
        <family val="2"/>
      </rPr>
      <t>Behandlung von Stenosen am Vestibulum nasale, beidsei-
tig</t>
    </r>
  </si>
  <si>
    <t>10.0410</t>
  </si>
  <si>
    <t>Dekortikation eines Rhinophyms</t>
  </si>
  <si>
    <t>10.0420</t>
  </si>
  <si>
    <r>
      <rPr>
        <sz val="10"/>
        <rFont val="Arial"/>
        <family val="2"/>
      </rPr>
      <t>Perforation/Dilatation einer Choanalatresie, einseitig oder
beidseitig</t>
    </r>
  </si>
  <si>
    <t>10.0430</t>
  </si>
  <si>
    <r>
      <rPr>
        <sz val="10"/>
        <rFont val="Arial"/>
        <family val="2"/>
      </rPr>
      <t>Operative  Eröffnung  einer  Choanalatresie,  einseitig  oder
beidseitig, transnasal/transpalatinal</t>
    </r>
  </si>
  <si>
    <t>10.0440</t>
  </si>
  <si>
    <t>Entfernung einer Fistel oder Zyste der Nase</t>
  </si>
  <si>
    <t>10.0450</t>
  </si>
  <si>
    <r>
      <rPr>
        <sz val="10"/>
        <rFont val="Arial"/>
        <family val="2"/>
      </rPr>
      <t>+ Entfernung von Fistel oder Zyste mit intrakranialer Exten-
sion</t>
    </r>
  </si>
  <si>
    <t>10.0510</t>
  </si>
  <si>
    <t>Nasenseptumplastik</t>
  </si>
  <si>
    <t>10.0520</t>
  </si>
  <si>
    <t>+  Plastischer  Verschluss  eines  Nasenseptumdefektes  bei Septumplastik</t>
  </si>
  <si>
    <t>10.0530</t>
  </si>
  <si>
    <t>+ Nasenseptumplastik Reoperation</t>
  </si>
  <si>
    <t>10.0540</t>
  </si>
  <si>
    <t>Nasenseptumplastik,  nach  Trauma  oder  destruierendem Infekt</t>
  </si>
  <si>
    <t>10.0550</t>
  </si>
  <si>
    <t>Verschluss eines Nasenseptumdefektes, jede Methode, als alleinige Leistung</t>
  </si>
  <si>
    <t>10.0610</t>
  </si>
  <si>
    <t>Inzision eines endonasalen Abszesses, Hämatoms</t>
  </si>
  <si>
    <t>10.0620</t>
  </si>
  <si>
    <r>
      <rPr>
        <sz val="10"/>
        <rFont val="Arial"/>
        <family val="2"/>
      </rPr>
      <t>Endonasale   Fremdkörperextraktion   aus   dem   vorderen Drittel der Nasenhöhle, pro Fremdkörper (Bestandteil von
'Allgemeine Grundleistungen')</t>
    </r>
  </si>
  <si>
    <t>10.0630</t>
  </si>
  <si>
    <t>Endonasale    Fremdkörperextraktion    aus    dem    mittle- ren/hinteren Drittel der Nasenhöhle</t>
  </si>
  <si>
    <t>10.0640</t>
  </si>
  <si>
    <r>
      <rPr>
        <sz val="10"/>
        <rFont val="Arial"/>
        <family val="2"/>
      </rPr>
      <t>+ Zuschlag beim Kind bis 7 Jahre bei endonasaler Fremd-
körperextraktion</t>
    </r>
  </si>
  <si>
    <t>10.0650</t>
  </si>
  <si>
    <t>Lösung flächiger endonasaler Synechien, einseitig</t>
  </si>
  <si>
    <t>10.0660</t>
  </si>
  <si>
    <t>Lösung flächiger endonasaler Synechien, beidseitig</t>
  </si>
  <si>
    <t>10.0670</t>
  </si>
  <si>
    <t>Blutstillung bei Epistaxis am Locus Kiesselbachi, jede Me- thode</t>
  </si>
  <si>
    <t>10.0680</t>
  </si>
  <si>
    <t>Blutstillung bei Epistaxis an anderer Lokalisation als Locus Kiesselbachi, jede Methode</t>
  </si>
  <si>
    <t>10.0690</t>
  </si>
  <si>
    <r>
      <rPr>
        <sz val="10"/>
        <rFont val="Arial"/>
        <family val="2"/>
      </rPr>
      <t>Blutstillung   bei   Epistaxis   durch   endonasale,   endosko- pisch/mikroskopisch    kontrollierte    Koagulation    der    A. sphenopalatina/A.   ethmoidalis   anterior/A.   ethmoidalis
posterior</t>
    </r>
  </si>
  <si>
    <t>10.0700</t>
  </si>
  <si>
    <t>Endoskopische  Nasentoilette  und  Nasennebenhöhlentoi- lette, pro Seite</t>
  </si>
  <si>
    <t>10.0710</t>
  </si>
  <si>
    <r>
      <rPr>
        <sz val="10"/>
        <rFont val="Arial"/>
        <family val="2"/>
      </rPr>
      <t>Anlegen einer vorderen Tamponade (Bestandteil von 'All-
gemeine Grundleistungen')</t>
    </r>
  </si>
  <si>
    <t>10.0720</t>
  </si>
  <si>
    <t>Endonasale Tamponade mittels Ballonkatheter, pro Seite</t>
  </si>
  <si>
    <t>10.0730</t>
  </si>
  <si>
    <t>Anlegen  einer hinteren  Tamponade  mittels  Bellocq  Tam- pon oder Ballonkatheter, beidseitig</t>
  </si>
  <si>
    <t>10.0740</t>
  </si>
  <si>
    <t>Endonasale Polypektomie, pro Seite</t>
  </si>
  <si>
    <t>10.0750</t>
  </si>
  <si>
    <t>Eingriffe an den Nasenmuscheln (außer Conchotomie), pro Seite</t>
  </si>
  <si>
    <t>10.0760</t>
  </si>
  <si>
    <t>Conchotomie, einseitig</t>
  </si>
  <si>
    <t>10.0770</t>
  </si>
  <si>
    <t>Conchotomie, beidseitig</t>
  </si>
  <si>
    <t>10.0810</t>
  </si>
  <si>
    <t>Punktion und Spülung einer Kieferhöhle, jede Methode</t>
  </si>
  <si>
    <t>10.0820</t>
  </si>
  <si>
    <t>Osteoplastische transorale Eröffnung der Kieferhöhle</t>
  </si>
  <si>
    <t>10.0830</t>
  </si>
  <si>
    <r>
      <rPr>
        <sz val="10"/>
        <rFont val="Arial"/>
        <family val="2"/>
      </rPr>
      <t>+ Ligatur der A. maxillaris bei transoraler Eröffnung der Kie-
ferhöhle</t>
    </r>
  </si>
  <si>
    <t>10.0840</t>
  </si>
  <si>
    <r>
      <rPr>
        <sz val="10"/>
        <rFont val="Arial"/>
        <family val="2"/>
      </rPr>
      <t>+  Operative  Rezidivversorgung  bei  transoraler  Eröffnung
der Kieferhöhle</t>
    </r>
  </si>
  <si>
    <t>10.0850</t>
  </si>
  <si>
    <r>
      <rPr>
        <sz val="10"/>
        <rFont val="Arial"/>
        <family val="2"/>
      </rPr>
      <t>+ Neurolyse des N. infraorbitalis bei transoraler Eröffnung
der Kieferhöhle</t>
    </r>
  </si>
  <si>
    <t>10.0860</t>
  </si>
  <si>
    <t>Transnasale    Fenestration    der    Kieferhöhle,    im    unte- ren/mittleren Nasengang, einseitig, als alleinige Leistung</t>
  </si>
  <si>
    <t>10.0870</t>
  </si>
  <si>
    <t>Transnasale    Fenestration    der    Kieferhöhle,    im    unte- ren/mittleren Nasengang, beidseitig, als alleinige Leistung</t>
  </si>
  <si>
    <t>10.0880</t>
  </si>
  <si>
    <r>
      <rPr>
        <sz val="10"/>
        <rFont val="Arial"/>
        <family val="2"/>
      </rPr>
      <t>Plastischer Verschluss einer oroantralen Fistel, als alleinige
Leistung</t>
    </r>
  </si>
  <si>
    <t>10.0890</t>
  </si>
  <si>
    <r>
      <rPr>
        <sz val="10"/>
        <rFont val="Arial"/>
        <family val="2"/>
      </rPr>
      <t>(+) Plastischer Verschluss einer oroantralen Fistel, als  Zu-
schlagsleistung</t>
    </r>
  </si>
  <si>
    <t>10.0900</t>
  </si>
  <si>
    <t>(+) Tamponade einer Kieferhöhle, als Zuschlagsleistung</t>
  </si>
  <si>
    <t>10.0910</t>
  </si>
  <si>
    <r>
      <rPr>
        <sz val="10"/>
        <rFont val="Arial"/>
        <family val="2"/>
      </rPr>
      <t>Spülung  einer  Nasennebenhöhle  durch  liegendes  Röhr- chen oder bestehende Meatotomie (Bestandteil von 'All-
gemeine Grundleistungen')</t>
    </r>
  </si>
  <si>
    <t>10.0920</t>
  </si>
  <si>
    <r>
      <rPr>
        <sz val="10"/>
        <rFont val="Arial"/>
        <family val="2"/>
      </rPr>
      <t>Eröffnung und Drainage der Stirnhöhle von außen, einsei-
tig</t>
    </r>
  </si>
  <si>
    <t>10.0930</t>
  </si>
  <si>
    <r>
      <rPr>
        <sz val="10"/>
        <rFont val="Arial"/>
        <family val="2"/>
      </rPr>
      <t>Eröffnung und Drainage der Stirnhöhle von außen, beidsei-
tig</t>
    </r>
  </si>
  <si>
    <t>10.0940</t>
  </si>
  <si>
    <r>
      <rPr>
        <sz val="10"/>
        <rFont val="Arial"/>
        <family val="2"/>
      </rPr>
      <t>Osteoplastische Eröffnung einer Stirnhöhle von außen, ein-
seitig</t>
    </r>
  </si>
  <si>
    <t>10.0950</t>
  </si>
  <si>
    <t>Osteoplastische  Eröffnung  einer  Stirnhöhle  von  außen, beidseitig</t>
  </si>
  <si>
    <t>10.0960</t>
  </si>
  <si>
    <r>
      <rPr>
        <sz val="10"/>
        <rFont val="Arial"/>
        <family val="2"/>
      </rPr>
      <t>Äußere Eröffnung des(r) vorderen/hinteren Siebbeins/Keil-
beinhöhle, einseitig</t>
    </r>
  </si>
  <si>
    <t>10.0970</t>
  </si>
  <si>
    <r>
      <rPr>
        <sz val="10"/>
        <rFont val="Arial"/>
        <family val="2"/>
      </rPr>
      <t>Äußere Eröffnung des(r) vorderen/hinteren Siebbeins/Keil-
beinhöhle, beidseitig</t>
    </r>
  </si>
  <si>
    <t>10.0980</t>
  </si>
  <si>
    <r>
      <rPr>
        <sz val="10"/>
        <rFont val="Arial"/>
        <family val="2"/>
      </rPr>
      <t>Transnasale/transoral-transseptale Eröffnung der Keilbein-
höhle</t>
    </r>
  </si>
  <si>
    <t>10.0990</t>
  </si>
  <si>
    <t>+  Zuschlag  für  operative  Rezidivversorgung  bei  transna- sal/transoral-transseptaler Eröffnung der Keilbeinhöhle</t>
  </si>
  <si>
    <t>10.1000</t>
  </si>
  <si>
    <r>
      <rPr>
        <sz val="10"/>
        <rFont val="Arial"/>
        <family val="2"/>
      </rPr>
      <t>Endoskopische/mikrochirurgische   transnasale   operative Versorgung  an  der  Keilbeinhöhle,  einseitig,  als  alleinige
Leistung</t>
    </r>
  </si>
  <si>
    <t>10.1010</t>
  </si>
  <si>
    <r>
      <rPr>
        <sz val="10"/>
        <rFont val="Arial"/>
        <family val="2"/>
      </rPr>
      <t>Endoskopische/mikrochirurgische   transnasale   operative Versorgung  an  der  Keilbeinhöhle,  beidseitig,  als  alleinige
Leistung</t>
    </r>
  </si>
  <si>
    <t>10.1020</t>
  </si>
  <si>
    <t>Infundibulotomie, pro Seite</t>
  </si>
  <si>
    <t>10.1030</t>
  </si>
  <si>
    <t>+ Kieferhöhlenfensterung bei Infundibulotomie, pro Seite</t>
  </si>
  <si>
    <t>10.1040</t>
  </si>
  <si>
    <r>
      <rPr>
        <sz val="10"/>
        <rFont val="Arial"/>
        <family val="2"/>
      </rPr>
      <t>+ %-Zuschlag für Reoperation einer Infundibulotomie, pro
Seite</t>
    </r>
  </si>
  <si>
    <t>10.1050</t>
  </si>
  <si>
    <r>
      <rPr>
        <sz val="10"/>
        <rFont val="Arial"/>
        <family val="2"/>
      </rPr>
      <t>+ %-Zuschlag bei malignen Tumoren der Nasennebenhöh-
len bei Infundibulotomie, pro Seite</t>
    </r>
  </si>
  <si>
    <t>10.1060</t>
  </si>
  <si>
    <r>
      <rPr>
        <sz val="10"/>
        <rFont val="Arial"/>
        <family val="2"/>
      </rPr>
      <t>+ Partielle vordere Ethmoidektomie bei Infundibulotomie,
pro Seite</t>
    </r>
  </si>
  <si>
    <t>10.1070</t>
  </si>
  <si>
    <t>+   Hintere   Ethmoidektomie/Sphenoidotomie   bei   Infun- dibulotomie, pro Seite</t>
  </si>
  <si>
    <t>10.1080</t>
  </si>
  <si>
    <t>+ Frontoethmoidektomie bei Infundibulotomie, pro Seite</t>
  </si>
  <si>
    <t>10.1090</t>
  </si>
  <si>
    <t>+ Stirnhöhlendrainage bei Infundibulotomie, pro Seite</t>
  </si>
  <si>
    <t>10.1100</t>
  </si>
  <si>
    <t>+ Sphenoidektomie, pro Seite</t>
  </si>
  <si>
    <t>10.1110</t>
  </si>
  <si>
    <t>Infundibulotomie, beidseitig</t>
  </si>
  <si>
    <t>10.1210</t>
  </si>
  <si>
    <r>
      <rPr>
        <sz val="10"/>
        <rFont val="Arial"/>
        <family val="2"/>
      </rPr>
      <t>Transfaziale  Exstirpation  von  Tumoren  aus  dem  Nasen-
raum und den Nasennebenhöhlen, benigne</t>
    </r>
  </si>
  <si>
    <t>10.1220</t>
  </si>
  <si>
    <r>
      <rPr>
        <sz val="10"/>
        <rFont val="Arial"/>
        <family val="2"/>
      </rPr>
      <t>+ Exenteratio orbitae bei transfazialer Exstirpation von Tu-
moren</t>
    </r>
  </si>
  <si>
    <t>10.1230</t>
  </si>
  <si>
    <t>Transfaziale  Exstirpation  von  Tumoren  aus  dem  Nasen- raum und den Nasennebenhöhlen, maligne, T1/T2</t>
  </si>
  <si>
    <t>10.1240</t>
  </si>
  <si>
    <t>Transfaziale  Exstirpation  von  Tumoren  aus  dem  Nasen- raum und den Nasennebenhöhlen, maligne, T3/T4</t>
  </si>
  <si>
    <t>Mund, Mundhöhle und Speicheldrüse</t>
  </si>
  <si>
    <t>11.0010</t>
  </si>
  <si>
    <t>Klinische Geschmacksprüfung, beidseitig</t>
  </si>
  <si>
    <t>11.0020</t>
  </si>
  <si>
    <t>Biopsie(n) in der Mundhöhle</t>
  </si>
  <si>
    <t>11.0110</t>
  </si>
  <si>
    <r>
      <rPr>
        <sz val="10"/>
        <rFont val="Arial"/>
        <family val="2"/>
      </rPr>
      <t>Versorgung  enorale  Mundhöhlenverletzung  /  Mundhöh-
lendefekt, inkl. Zunge, bis erste 2 cm Länge, Schleimhaut</t>
    </r>
  </si>
  <si>
    <t>11.0120</t>
  </si>
  <si>
    <t>+   %-Zuschlag   für   Versorgung   Mundhöhlenverletzung  / Mundhöhlendefekt, inkl. Zunge, jede weiteren 2 cm Länge</t>
  </si>
  <si>
    <t>11.0130</t>
  </si>
  <si>
    <r>
      <rPr>
        <sz val="10"/>
        <rFont val="Arial"/>
        <family val="2"/>
      </rPr>
      <t>Versorgung  enorale  Mundhöhlenverletzung  /  Mundhöh- lendefekt, inkl. Zunge, bis erste 2 cm Länge, Schleimhaut
und Muskulatur</t>
    </r>
  </si>
  <si>
    <t>11.0140</t>
  </si>
  <si>
    <r>
      <rPr>
        <sz val="10"/>
        <rFont val="Arial"/>
        <family val="2"/>
      </rPr>
      <t>Versorgung  enorale  Mundhöhlenverletzung  /  Mundhöh- lendefekt, inkl. Zunge, bis erste 2 cm Länge, Schleimhaut,
Muskulatur und Knochen</t>
    </r>
  </si>
  <si>
    <t>11.0150</t>
  </si>
  <si>
    <r>
      <rPr>
        <sz val="10"/>
        <rFont val="Arial"/>
        <family val="2"/>
      </rPr>
      <t>Versorgung perforierende Mundhöhlenverletzung / Mund- höhlendefekt, inkl. Zunge, bis  erste 2 cm Länge, Schleim-
haut, Muskel, Knochen, Haut</t>
    </r>
  </si>
  <si>
    <t>11.0160</t>
  </si>
  <si>
    <r>
      <rPr>
        <sz val="10"/>
        <rFont val="Arial"/>
        <family val="2"/>
      </rPr>
      <t>Inzision bei Abszessen in Mundhöhle und Mundhöhlenbe-
reich, enoraler Zugang</t>
    </r>
  </si>
  <si>
    <t>11.0170</t>
  </si>
  <si>
    <t>Inzision       bei       Abszessen       in       Mundhöhle       und</t>
  </si>
  <si>
    <t>Mundbodenbereich, extraoraler Zugang</t>
  </si>
  <si>
    <t>11.0180</t>
  </si>
  <si>
    <t>Eröffnung eines Logenabszesses in der Mundhöhle, enora- ler Zugang</t>
  </si>
  <si>
    <t>11.0190</t>
  </si>
  <si>
    <r>
      <rPr>
        <sz val="10"/>
        <rFont val="Arial"/>
        <family val="2"/>
      </rPr>
      <t>Eröffnung eines Logenabszesses in der Mundhöhle, extra-
oraler Zugang</t>
    </r>
  </si>
  <si>
    <t>11.0200</t>
  </si>
  <si>
    <r>
      <rPr>
        <sz val="10"/>
        <rFont val="Arial"/>
        <family val="2"/>
      </rPr>
      <t>Explorationsoperation   bei   ausgedehnter   Gesichtsphleg-
mone und Halsphlegmone, die über die Logen hinausgeht</t>
    </r>
  </si>
  <si>
    <t>11.0210</t>
  </si>
  <si>
    <r>
      <rPr>
        <sz val="10"/>
        <rFont val="Arial"/>
        <family val="2"/>
      </rPr>
      <t>Fremdkörperentfernung(en)      im      Mundhöhlenbereich,
oberflächlich, pro Fremdkörper</t>
    </r>
  </si>
  <si>
    <t>11.0220</t>
  </si>
  <si>
    <t>Fremdkörperentfernung(en) im Mundhöhlenbereich, tief, pro Fremdkörper</t>
  </si>
  <si>
    <t>11.0230</t>
  </si>
  <si>
    <r>
      <rPr>
        <sz val="10"/>
        <rFont val="Arial"/>
        <family val="2"/>
      </rPr>
      <t>Behandlung  einer  gutartigen  Läsion  im  Mundhöhlenbe- reich, pro Läsion, bis 2 cm, mittels verschorfenden Metho-
den</t>
    </r>
  </si>
  <si>
    <t>11.0240</t>
  </si>
  <si>
    <r>
      <rPr>
        <sz val="10"/>
        <rFont val="Arial"/>
        <family val="2"/>
      </rPr>
      <t>Behandlung  einer  gutartigen  Läsion  im  Mundhöhlenbe- reich, pro Läsion, grösser als 2 cm, mittels verschorfenden
Methoden</t>
    </r>
  </si>
  <si>
    <t>11.0250</t>
  </si>
  <si>
    <t>Exzision  eines benignen  Tumors  in der Mundhöhle, bis 2 cm</t>
  </si>
  <si>
    <t>11.0260</t>
  </si>
  <si>
    <r>
      <rPr>
        <sz val="10"/>
        <rFont val="Arial"/>
        <family val="2"/>
      </rPr>
      <t>Exzision eines benignen Tumors in der Mundhöhle, grösser
als 2 cm</t>
    </r>
  </si>
  <si>
    <t>11.0270</t>
  </si>
  <si>
    <r>
      <rPr>
        <sz val="10"/>
        <rFont val="Arial"/>
        <family val="2"/>
      </rPr>
      <t>Resektion eines malignen Tumors in der Mundhöhle, Re-
sektionsdefekt bis 2cm (T1)</t>
    </r>
  </si>
  <si>
    <t>11.0280</t>
  </si>
  <si>
    <t>+ Zuschlag für gleichzeitige Kieferteilresektion</t>
  </si>
  <si>
    <t>11.0290</t>
  </si>
  <si>
    <t>+ Zuschlag für temporäre Unterkieferspaltung</t>
  </si>
  <si>
    <t>11.0300</t>
  </si>
  <si>
    <t>Resektion eines malignen Tumors in der Mundhöhle, Re- sektionsdefekt 2 bis 4 cm (T2)</t>
  </si>
  <si>
    <t>11.0310</t>
  </si>
  <si>
    <t>Resektion eines malignen Tumors in der Mundhöhle,  Re- sektionsdefekt grösser als 4 cm (T3)</t>
  </si>
  <si>
    <t>11.0320</t>
  </si>
  <si>
    <r>
      <rPr>
        <sz val="10"/>
        <rFont val="Arial"/>
        <family val="2"/>
      </rPr>
      <t>Resektion eines malignen Tumors in der Mundhöhle, mit
Infiltration Nachbarstrukturen (T4)</t>
    </r>
  </si>
  <si>
    <t>11.0410</t>
  </si>
  <si>
    <r>
      <rPr>
        <sz val="10"/>
        <rFont val="Arial"/>
        <family val="2"/>
      </rPr>
      <t>Lippenrotverbreiterung durch Versetzen des Lippenrotran-
des oder durch Heben der Oberlippe</t>
    </r>
  </si>
  <si>
    <t>11.0420</t>
  </si>
  <si>
    <r>
      <rPr>
        <sz val="10"/>
        <rFont val="Arial"/>
        <family val="2"/>
      </rPr>
      <t>Lippenrotverbreiterung,  durch  Plastiken  im  Schleimhaut-
bereich</t>
    </r>
  </si>
  <si>
    <t>11.0430</t>
  </si>
  <si>
    <t>Rekonstruktion  der  Lippe,  inkl.  Versorgung  Lippenrotde- fekt, 1/3 Defekt</t>
  </si>
  <si>
    <t>11.0440</t>
  </si>
  <si>
    <r>
      <rPr>
        <sz val="10"/>
        <rFont val="Arial"/>
        <family val="2"/>
      </rPr>
      <t>Rekonstruktion  der  Lippe,  inkl.  Versorgung  Lippenrotde-
fekt, 2/3 Defekt</t>
    </r>
  </si>
  <si>
    <t>11.0450</t>
  </si>
  <si>
    <r>
      <rPr>
        <sz val="10"/>
        <rFont val="Arial"/>
        <family val="2"/>
      </rPr>
      <t>Rekonstruktion  der  Lippe,  inkl.  Versorgung  Lippenrotde-
fekt, total 3/3 Defekt</t>
    </r>
  </si>
  <si>
    <t>11.0460</t>
  </si>
  <si>
    <t>Einfache Korrektur Lippenrotkerbe</t>
  </si>
  <si>
    <t>11.0470</t>
  </si>
  <si>
    <t>Exzision  einer  gutartigen  Läsion  der  Lippen,  exkl.  reine Hauttumoren, bis 1 cm</t>
  </si>
  <si>
    <t>11.0480</t>
  </si>
  <si>
    <r>
      <rPr>
        <sz val="10"/>
        <rFont val="Arial"/>
        <family val="2"/>
      </rPr>
      <t>Exzision  einer  gutartigen  Läsion  der  Lippen,  exkl.  reine
Hauttumoren, 1 bis 2 cm</t>
    </r>
  </si>
  <si>
    <t>11.0490</t>
  </si>
  <si>
    <r>
      <rPr>
        <sz val="10"/>
        <rFont val="Arial"/>
        <family val="2"/>
      </rPr>
      <t>Exzision  einer  gutartigen  Läsion  der  Lippen,  exkl.  reine
Hauttumoren, grösser als 2 cm</t>
    </r>
  </si>
  <si>
    <t>11.0500</t>
  </si>
  <si>
    <r>
      <rPr>
        <sz val="10"/>
        <rFont val="Arial"/>
        <family val="2"/>
      </rPr>
      <t>Exzision  einer  malignen  Veränderung  der  Lippen,  exkl.
reine Hautexzision, Resektionsdefekt bis 2 cm (T1)</t>
    </r>
  </si>
  <si>
    <t>11.0510</t>
  </si>
  <si>
    <t>Exzision  einer  malignen  Veränderung  der  Lippen,  exkl. reine Hautexzision, Resektionsdefekt 2 bis 4 cm (T2)</t>
  </si>
  <si>
    <t>11.0520</t>
  </si>
  <si>
    <r>
      <rPr>
        <sz val="10"/>
        <rFont val="Arial"/>
        <family val="2"/>
      </rPr>
      <t>Exzision  einer  malignen  Veränderung  der  Lippen,  exkl.
reine Hautexzision, Resektionsdefekt grösser als 4 cm (T3)</t>
    </r>
  </si>
  <si>
    <t>11.0530</t>
  </si>
  <si>
    <t>Exzision  einer  malignen  Veränderung  der  Lippen,  exkl.</t>
  </si>
  <si>
    <t>reine Hautexzision, mit Infiltration (T4)</t>
  </si>
  <si>
    <t>11.0610</t>
  </si>
  <si>
    <t>Korrektive Zungenresektion</t>
  </si>
  <si>
    <t>11.0620</t>
  </si>
  <si>
    <t>Partielle Glossektomie</t>
  </si>
  <si>
    <t>11.0630</t>
  </si>
  <si>
    <t>Hemiglossektomie</t>
  </si>
  <si>
    <t>11.0640</t>
  </si>
  <si>
    <t>Subtotale/Totale Glossektomie</t>
  </si>
  <si>
    <t>11.0710</t>
  </si>
  <si>
    <t>Sondierung/Kanülierung eines Speichelganges</t>
  </si>
  <si>
    <t>11.0720</t>
  </si>
  <si>
    <t>Entfernung  eines  Speichelsteines  im  submukösen  Anteil des Drüsenausführungsgangs</t>
  </si>
  <si>
    <t>11.0730</t>
  </si>
  <si>
    <t>Operative Sanierung einer Ranula durch Exstirpation einer Glandula sublingualis</t>
  </si>
  <si>
    <t>11.0740</t>
  </si>
  <si>
    <r>
      <rPr>
        <sz val="10"/>
        <rFont val="Arial"/>
        <family val="2"/>
      </rPr>
      <t>Exstirpation   einer    Glandula    submandibularis/Glandula sublingualis   bei   Sialolithiasis/bei   benignem   Tumor/bei
chronischer Entzündung</t>
    </r>
  </si>
  <si>
    <t>11.0750</t>
  </si>
  <si>
    <r>
      <rPr>
        <sz val="10"/>
        <rFont val="Arial"/>
        <family val="2"/>
      </rPr>
      <t>Exstirpation   einer    Glandula    submandibularis/Glandula sublingualis bei malignem Tumor ohne Überschreitung der
Drüsenkapsel</t>
    </r>
  </si>
  <si>
    <t>11.0760</t>
  </si>
  <si>
    <r>
      <rPr>
        <sz val="10"/>
        <rFont val="Arial"/>
        <family val="2"/>
      </rPr>
      <t>Exstirpation   einer    Glandula    submandibularis/Glandula sublingualis bei malignem Tumor mit Überschreitung der
Drüsenkapsel</t>
    </r>
  </si>
  <si>
    <t>11.0770</t>
  </si>
  <si>
    <r>
      <rPr>
        <sz val="10"/>
        <rFont val="Arial"/>
        <family val="2"/>
      </rPr>
      <t>Parotidektomie bei benignem Parotistumor, lateraler Lap-
pen</t>
    </r>
  </si>
  <si>
    <t>11.0780</t>
  </si>
  <si>
    <r>
      <rPr>
        <sz val="10"/>
        <rFont val="Arial"/>
        <family val="2"/>
      </rPr>
      <t>+ Zuschlag für plastische Rekonstruktion des N. facialis bei
Parotidektomie</t>
    </r>
  </si>
  <si>
    <t>11.0790</t>
  </si>
  <si>
    <t>Parotidektomie bei benignem Parotistumor, total</t>
  </si>
  <si>
    <t>11.0800</t>
  </si>
  <si>
    <r>
      <rPr>
        <sz val="10"/>
        <rFont val="Arial"/>
        <family val="2"/>
      </rPr>
      <t>Parotidektomie  bei  malignem  Parotistumor,  ohne  lokale
Ausbreitung</t>
    </r>
  </si>
  <si>
    <t>11.0810</t>
  </si>
  <si>
    <r>
      <rPr>
        <sz val="10"/>
        <rFont val="Arial"/>
        <family val="2"/>
      </rPr>
      <t>Parotidektomie  bei  malignem  Parotistumor,  mit  lokaler
Ausbreitung</t>
    </r>
  </si>
  <si>
    <t>11.0820</t>
  </si>
  <si>
    <t>Sanierung einer Parotisfistel</t>
  </si>
  <si>
    <t>11.0830</t>
  </si>
  <si>
    <r>
      <rPr>
        <sz val="10"/>
        <rFont val="Arial"/>
        <family val="2"/>
      </rPr>
      <t>Endoskopische   Entfernung   von   Speichelsteinen,   erster
Stein</t>
    </r>
  </si>
  <si>
    <t>11.0840</t>
  </si>
  <si>
    <r>
      <rPr>
        <sz val="10"/>
        <rFont val="Arial"/>
        <family val="2"/>
      </rPr>
      <t>+  Endoskopische  Entfernung  von  Speichelsteinen,  jeder
weitere Stein</t>
    </r>
  </si>
  <si>
    <t>11.0850</t>
  </si>
  <si>
    <t>ESWL der Speichelsteine, erste Seite</t>
  </si>
  <si>
    <t>11.0860</t>
  </si>
  <si>
    <t>+ ESWL der Speichelsteine, zweite Seite</t>
  </si>
  <si>
    <t>Pharynx</t>
  </si>
  <si>
    <t>12.0010</t>
  </si>
  <si>
    <t>Biopsie(n) Oropharynx, ohne Optik</t>
  </si>
  <si>
    <t>12.0020</t>
  </si>
  <si>
    <t>Epipharyngoskopie mittels Optik, jeder Zugang</t>
  </si>
  <si>
    <t>12.0030</t>
  </si>
  <si>
    <t>+ Biopsie(n) bei Epipharyngoskopie</t>
  </si>
  <si>
    <t>12.0110</t>
  </si>
  <si>
    <t>Fremdkörperextraktion aus Oropharynx</t>
  </si>
  <si>
    <t>12.0120</t>
  </si>
  <si>
    <r>
      <rPr>
        <sz val="10"/>
        <rFont val="Arial"/>
        <family val="2"/>
      </rPr>
      <t>Inzision/Drainage   eines   peritonsillären   Abszesses,   jede
Methode</t>
    </r>
  </si>
  <si>
    <t>12.0130</t>
  </si>
  <si>
    <t>Inzision/Drainage eines parapharyngealen Abszesses</t>
  </si>
  <si>
    <t>12.0140</t>
  </si>
  <si>
    <t>Adenoidektomie, als alleinige Leistung</t>
  </si>
  <si>
    <t>12.0150</t>
  </si>
  <si>
    <t>Operative Revision und Blutstillung nach Adenoidektomie (sog. Nachblutung), in Narkose</t>
  </si>
  <si>
    <t>12.0160</t>
  </si>
  <si>
    <t>Tonsillektomie, jede Methode</t>
  </si>
  <si>
    <t>12.0170</t>
  </si>
  <si>
    <t>Tonsillotomie mittels Laser, pro Seite</t>
  </si>
  <si>
    <t>12.0180</t>
  </si>
  <si>
    <t>Tonsillektomie, einseitig oder beidseitig, bei Abszess</t>
  </si>
  <si>
    <t>12.0190</t>
  </si>
  <si>
    <t>Kombinierte   Tonsillektomie   und   Adenoidektomie,   jede</t>
  </si>
  <si>
    <t>Methode</t>
  </si>
  <si>
    <t>12.0200</t>
  </si>
  <si>
    <t>Blutstillung  bei  Tonsillektomienachblutung  in  Lokalanäs- thesie, jede Methode</t>
  </si>
  <si>
    <t>12.0210</t>
  </si>
  <si>
    <r>
      <rPr>
        <sz val="10"/>
        <rFont val="Arial"/>
        <family val="2"/>
      </rPr>
      <t>Operative  Revision  und  Blutstillung  nach  Tonsillektomie
(sog. Nachblutung), in Narkose</t>
    </r>
  </si>
  <si>
    <t>12.0310</t>
  </si>
  <si>
    <r>
      <rPr>
        <sz val="10"/>
        <rFont val="Arial"/>
        <family val="2"/>
      </rPr>
      <t>Exstirpation  benigner  Tumoren  des Oropharynx,  bis  zu  1
cm Durchmesser</t>
    </r>
  </si>
  <si>
    <t>12.0320</t>
  </si>
  <si>
    <r>
      <rPr>
        <sz val="10"/>
        <rFont val="Arial"/>
        <family val="2"/>
      </rPr>
      <t>Exstirpation benigner Tumoren des Oropharynx, mehr als
1 cm Durchmesser</t>
    </r>
  </si>
  <si>
    <t>12.0330</t>
  </si>
  <si>
    <t>Exstirpation maligner Tumoren des Oropharynx, T1, trans- oral</t>
  </si>
  <si>
    <t>12.0340</t>
  </si>
  <si>
    <t>+  Temporäre  Unterkieferspaltung  (exkl.  Osteosynthesen) bei Exstirpation maligner Tumoren des Oropharynx</t>
  </si>
  <si>
    <t>12.0350</t>
  </si>
  <si>
    <r>
      <rPr>
        <sz val="10"/>
        <rFont val="Arial"/>
        <family val="2"/>
      </rPr>
      <t>+ Unterkieferteilresektion bei Exstirpation maligner Tumo-
ren des Oropharynx</t>
    </r>
  </si>
  <si>
    <t>12.0360</t>
  </si>
  <si>
    <r>
      <rPr>
        <sz val="10"/>
        <rFont val="Arial"/>
        <family val="2"/>
      </rPr>
      <t>Exstirpation maligner Tumoren des Oropharynx, T2, trans-
oral</t>
    </r>
  </si>
  <si>
    <t>12.0370</t>
  </si>
  <si>
    <r>
      <rPr>
        <sz val="10"/>
        <rFont val="Arial"/>
        <family val="2"/>
      </rPr>
      <t>Exstirpation maligner Tumoren des Oropharynx, T3 und T4,
jede Methode</t>
    </r>
  </si>
  <si>
    <t>12.0380</t>
  </si>
  <si>
    <t>Exstirpation  benigner  Läsionen  im  Epipharynx,  jede  Me- thode</t>
  </si>
  <si>
    <t>12.0390</t>
  </si>
  <si>
    <t>Exstirpation maligner Tumoren aus Epipharynx</t>
  </si>
  <si>
    <t>12.0410</t>
  </si>
  <si>
    <r>
      <rPr>
        <sz val="10"/>
        <rFont val="Arial"/>
        <family val="2"/>
      </rPr>
      <t>Unterfütterung der Rachenhinterwand bei velopharyngea-
ler Insuffizienz</t>
    </r>
  </si>
  <si>
    <t>12.0420</t>
  </si>
  <si>
    <t>Operative  Versorgung  einer  Verletzung  im  Oropharynx, transoral</t>
  </si>
  <si>
    <t>12.0430</t>
  </si>
  <si>
    <t>Uvulo-Palato-Pharyngoplastik, jede Methode</t>
  </si>
  <si>
    <t>12.0440</t>
  </si>
  <si>
    <r>
      <rPr>
        <sz val="10"/>
        <rFont val="Arial"/>
        <family val="2"/>
      </rPr>
      <t>+  Tonsillektomie  bei  Uvulo-Palato-Pharyngoplastik,  jede
Methode</t>
    </r>
  </si>
  <si>
    <t>Larynx und Trachea</t>
  </si>
  <si>
    <t>13.0010</t>
  </si>
  <si>
    <t>Biopsie u/o Fremdkörperentfernung(en) mittels indirekter Laryngopharyngoskopie</t>
  </si>
  <si>
    <t>13.0020</t>
  </si>
  <si>
    <t>Direkte Laryngopharyngoskopie, jede Methode</t>
  </si>
  <si>
    <t>13.0030</t>
  </si>
  <si>
    <t>+ Biopsie u/o Fremdkörperentfernung(en) bei direkter La- ryngopharyngoskopie</t>
  </si>
  <si>
    <t>13.0040</t>
  </si>
  <si>
    <t>+ Abtragung oberflächlicher Läsionen bei direkter Laryngo- pharyngoskopie, pro Seite</t>
  </si>
  <si>
    <t>13.0050</t>
  </si>
  <si>
    <r>
      <rPr>
        <sz val="10"/>
        <rFont val="Arial"/>
        <family val="2"/>
      </rPr>
      <t>+  Abtragung tiefergehender  oder  Stimmlippe  überschrei- tender Veränderungen  bei direkter Laryngopharyngosko-
pie, pro Seite</t>
    </r>
  </si>
  <si>
    <t>13.0060</t>
  </si>
  <si>
    <r>
      <rPr>
        <sz val="10"/>
        <rFont val="Arial"/>
        <family val="2"/>
      </rPr>
      <t>+ Abtragung ausgedehnter, mehrere Ebenen betreffende oder  organüberschreitende  Veränderungen  bei  direkter
Laryngopharyngoskopie, pro Seite</t>
    </r>
  </si>
  <si>
    <t>13.0070</t>
  </si>
  <si>
    <r>
      <rPr>
        <sz val="10"/>
        <rFont val="Arial"/>
        <family val="2"/>
      </rPr>
      <t>+  Injektion in  Stimmlippe  bei organischer Dysphonie  / A-
phonie bei direkter Laryngopharyngoskopie, pro Seite</t>
    </r>
  </si>
  <si>
    <t>13.0080</t>
  </si>
  <si>
    <r>
      <rPr>
        <sz val="10"/>
        <rFont val="Arial"/>
        <family val="2"/>
      </rPr>
      <t>+  Zusätzliche  Maßnahmen  bei  operativer  Versorgung  an Larynx/Hypopharynx  von  innen  ohne  Eröffnung  des  Lu-
mens</t>
    </r>
  </si>
  <si>
    <t>13.0090</t>
  </si>
  <si>
    <r>
      <rPr>
        <sz val="10"/>
        <rFont val="Arial"/>
        <family val="2"/>
      </rPr>
      <t>+  Zusätzliche  Maßnahmen  bei  operativer  Versorgung  an
Larynx/Hypopharynx von innen mit Eröffnung des Lumens</t>
    </r>
  </si>
  <si>
    <t>13.0100</t>
  </si>
  <si>
    <t>Operative Versorgung an Larynx/Hypopharynx von außen ohne Eröffnung des Lumens</t>
  </si>
  <si>
    <t>13.0110</t>
  </si>
  <si>
    <t>+  Zusätzliche  Maßnahmen  bei  operativer  Versorgung  an Larynx/Hypopharynx   von   außen   ohne   Eröffnung   des</t>
  </si>
  <si>
    <t>Lumens</t>
  </si>
  <si>
    <t>13.0120</t>
  </si>
  <si>
    <t>Operative Versorgung an Larynx/Hypopharynx von außen mit Eröffnung des Lumens</t>
  </si>
  <si>
    <t>13.0130</t>
  </si>
  <si>
    <r>
      <rPr>
        <sz val="10"/>
        <rFont val="Arial"/>
        <family val="2"/>
      </rPr>
      <t>+  Zusätzliche  Maßnahmen  bei  operativer  Versorgung  an
Larynx/Hypopharynx von außen mit Eröffnung des Lumens</t>
    </r>
  </si>
  <si>
    <t>13.0140</t>
  </si>
  <si>
    <t>Teilresektion von Larynx/Hypopharynx</t>
  </si>
  <si>
    <t>13.0150</t>
  </si>
  <si>
    <t>+  Plastischrekonstruktive  Maßnahmen  bei  Teilresektion von Larynx/Hypopharynx</t>
  </si>
  <si>
    <t>13.0160</t>
  </si>
  <si>
    <t>Totale Laryngektomie/Laryngopharyngektomie</t>
  </si>
  <si>
    <t>13.0170</t>
  </si>
  <si>
    <t>Implantation einer Sprechprothese, als alleinige Leistung</t>
  </si>
  <si>
    <t>13.0210</t>
  </si>
  <si>
    <t>Tracheale Intubation, jede Methode</t>
  </si>
  <si>
    <t>13.0220</t>
  </si>
  <si>
    <t>Tracheotomie, jede Methode</t>
  </si>
  <si>
    <t>13.0230</t>
  </si>
  <si>
    <t>Kanülenwechsel bei Tracheostoma</t>
  </si>
  <si>
    <t>13.0240</t>
  </si>
  <si>
    <t>Granulationsabtragung bei Tracheostoma</t>
  </si>
  <si>
    <t>13.0250</t>
  </si>
  <si>
    <t>Tracheoskopie durch Tracheostoma</t>
  </si>
  <si>
    <t>13.0260</t>
  </si>
  <si>
    <t>Tracheostomaverschluss, operativ</t>
  </si>
  <si>
    <t>13.0270</t>
  </si>
  <si>
    <t>Endoskopische operative Versorgung an der Trachea</t>
  </si>
  <si>
    <t>13.0280</t>
  </si>
  <si>
    <t>Operative Versorgung an der Trachea von außen</t>
  </si>
  <si>
    <t>Halsweichteile, inkl. Schilddrüsen und Nebenschilddrüsen; exkl. Tracheateil und Bronchialteil</t>
  </si>
  <si>
    <t>14.0010</t>
  </si>
  <si>
    <r>
      <rPr>
        <sz val="10"/>
        <rFont val="Arial"/>
        <family val="2"/>
      </rPr>
      <t>Exstirpation  einer  medianen  oder  lateralen  Halszyste  /
Halsfistel</t>
    </r>
  </si>
  <si>
    <t>14.0020</t>
  </si>
  <si>
    <r>
      <rPr>
        <sz val="10"/>
        <rFont val="Arial"/>
        <family val="2"/>
      </rPr>
      <t>+ Zuschlag bei Reoperation nach Exstirpation einer media-
nen oder lateralen Halszyste/Halsfistel</t>
    </r>
  </si>
  <si>
    <t>14.0040</t>
  </si>
  <si>
    <r>
      <rPr>
        <sz val="10"/>
        <rFont val="Arial"/>
        <family val="2"/>
      </rPr>
      <t>Exstirpation  einer  lateralen  Halsfistel  mit  Ausdehnung  in
den Pharynx</t>
    </r>
  </si>
  <si>
    <t>14.0050</t>
  </si>
  <si>
    <t>Transcervicale Cricopharyngeomyotomie</t>
  </si>
  <si>
    <t>14.0060</t>
  </si>
  <si>
    <r>
      <rPr>
        <sz val="10"/>
        <rFont val="Arial"/>
        <family val="2"/>
      </rPr>
      <t>+ Resektion des Divertikels bei transcervicaler Cricopharyn-
geomyotomie</t>
    </r>
  </si>
  <si>
    <t>14.0070</t>
  </si>
  <si>
    <t>Endoskopische Cricopharyngeomyotomie</t>
  </si>
  <si>
    <t>14.0080</t>
  </si>
  <si>
    <t>Exstirpation von Gefäßtumoren im Cervicalbereich</t>
  </si>
  <si>
    <t>14.0090</t>
  </si>
  <si>
    <t>Explorative Cervicotomie, als alleinige Leistung</t>
  </si>
  <si>
    <t>14.0100</t>
  </si>
  <si>
    <t>Operative Exploration einer tiefen Halsverletzung</t>
  </si>
  <si>
    <t>14.0110</t>
  </si>
  <si>
    <t>Enukleation   von   Zyste(n)/Adenom(en)   der   Schilddrüse, einseitig</t>
  </si>
  <si>
    <t>14.0120</t>
  </si>
  <si>
    <t>+ Zuschlag für Sternumspaltung bei operativer Versorgun- gen an der Schilddrüse/Nebenschilddrüse</t>
  </si>
  <si>
    <t>14.0130</t>
  </si>
  <si>
    <r>
      <rPr>
        <sz val="10"/>
        <rFont val="Arial"/>
        <family val="2"/>
      </rPr>
      <t>+ Operative Rezidivversorgung an der Schilddrüse / Neben-
schilddrüse</t>
    </r>
  </si>
  <si>
    <t>14.0140</t>
  </si>
  <si>
    <r>
      <rPr>
        <sz val="10"/>
        <rFont val="Arial"/>
        <family val="2"/>
      </rPr>
      <t>+ Zuschlag für Replantation von Restparathyroideagewebe bei operativer Versorgungen an der Schilddrüse / Neben-
schilddrüse</t>
    </r>
  </si>
  <si>
    <t>14.0150</t>
  </si>
  <si>
    <r>
      <rPr>
        <sz val="10"/>
        <rFont val="Arial"/>
        <family val="2"/>
      </rPr>
      <t>+  Recurrensmonitoring  bei  operativen  Versorgungen  an
der Schilddrüse/Nebenschilddrüse</t>
    </r>
  </si>
  <si>
    <t>14.0160</t>
  </si>
  <si>
    <r>
      <rPr>
        <sz val="10"/>
        <rFont val="Arial"/>
        <family val="2"/>
      </rPr>
      <t>Enukleation   von   Zyste(n)/Adenom(en)   der   Schilddrüse,
beidseitig</t>
    </r>
  </si>
  <si>
    <t>14.0170</t>
  </si>
  <si>
    <t>Subtotale Thyreoidektomie, beidseitig</t>
  </si>
  <si>
    <t>14.0180</t>
  </si>
  <si>
    <t>Subtotale Thyreoidektomie, einseitig</t>
  </si>
  <si>
    <t>14.0190</t>
  </si>
  <si>
    <r>
      <rPr>
        <sz val="10"/>
        <rFont val="Arial"/>
        <family val="2"/>
      </rPr>
      <t>(+) Subtotale Thyreoidektomie, pro Seite, als Zuschlagsleis-
tung</t>
    </r>
  </si>
  <si>
    <t>14.0200</t>
  </si>
  <si>
    <t>Totale Thyreoidektomie, einseitig</t>
  </si>
  <si>
    <t>14.0210</t>
  </si>
  <si>
    <t>Totale Thyreoidektomie, beidseitig</t>
  </si>
  <si>
    <t>14.0220</t>
  </si>
  <si>
    <t>(+)  Totale  Thyreoidektomie,  pro  Seite,  als  Zuschlagsleis- tung</t>
  </si>
  <si>
    <t>14.0230</t>
  </si>
  <si>
    <t>Parathyreoidektomie u/o Entfernung eines Adenoms</t>
  </si>
  <si>
    <t>14.0240</t>
  </si>
  <si>
    <t>+  Zuschlag  für  operative  Rezidivversorgung  bei  Parathy- reoidektomie u/o Entfernung eines Adenoms</t>
  </si>
  <si>
    <t>14.0250</t>
  </si>
  <si>
    <t>+  Zuschlag für Sternumspaltung bei  Parathyreoidektomie u/o Entfernung eines Adenoms</t>
  </si>
  <si>
    <t>14.0310</t>
  </si>
  <si>
    <t>Mediastinoskopie</t>
  </si>
  <si>
    <t>14.0320</t>
  </si>
  <si>
    <t>Mediastinotomie, cervical</t>
  </si>
  <si>
    <t>14.0330</t>
  </si>
  <si>
    <r>
      <rPr>
        <sz val="10"/>
        <rFont val="Arial"/>
        <family val="2"/>
      </rPr>
      <t>+ Drainage/Fremdkörperentfernung(en) bei Mediastinoto-
mie</t>
    </r>
  </si>
  <si>
    <t>14.0340</t>
  </si>
  <si>
    <t>+ Thymektomie bei nicht tumorös verändertem Thymus</t>
  </si>
  <si>
    <t>14.0350</t>
  </si>
  <si>
    <t>+ Lymphknotenbiopsie(n) bei Mediastinotomie</t>
  </si>
  <si>
    <t>14.0360</t>
  </si>
  <si>
    <r>
      <rPr>
        <sz val="10"/>
        <rFont val="Arial"/>
        <family val="2"/>
      </rPr>
      <t>Mediastinotomie, transthorakal oder mittels Sternumspal-
tung</t>
    </r>
  </si>
  <si>
    <t>14.0370</t>
  </si>
  <si>
    <t>+ Thymektomie bei malignem Thymom</t>
  </si>
  <si>
    <t>Diagnostik und nichtchirurgische Therapie der unteren Atemwege inkl. Schlafdiagnostik</t>
  </si>
  <si>
    <t>15.0010</t>
  </si>
  <si>
    <r>
      <rPr>
        <sz val="10"/>
        <rFont val="Arial"/>
        <family val="2"/>
      </rPr>
      <t>Erstinstruktion  in  Handhabung  und  Pflege  eines  trans-
trachealen Katheters durch den Facharzt</t>
    </r>
  </si>
  <si>
    <t>15.0020</t>
  </si>
  <si>
    <t>Kontrollinstruktion in Handhabung und Pflege eines trans- trachealen Katheters durch den Facharzt</t>
  </si>
  <si>
    <t>15.0030</t>
  </si>
  <si>
    <t>Erstinstruktion in Handhabung und Pflege Continuous Po- sitive Airway Pressure CPAP durch den Facharzt</t>
  </si>
  <si>
    <t>15.0040</t>
  </si>
  <si>
    <r>
      <rPr>
        <sz val="10"/>
        <rFont val="Arial"/>
        <family val="2"/>
      </rPr>
      <t>Kontrollinstruktion in Handhabung und Pflege Continuous
Positive Airway Pressure (CPAP) durch den Facharzt</t>
    </r>
  </si>
  <si>
    <t>15.0050</t>
  </si>
  <si>
    <r>
      <rPr>
        <sz val="10"/>
        <rFont val="Arial"/>
        <family val="2"/>
      </rPr>
      <t>Ärztliche Beratung eines heimventilierten Patienten, erste
Beratung</t>
    </r>
  </si>
  <si>
    <t>15.0060</t>
  </si>
  <si>
    <r>
      <rPr>
        <sz val="10"/>
        <rFont val="Arial"/>
        <family val="2"/>
      </rPr>
      <t>Ärztliche Beratung eines heimventilierten Patienten, jede
weitere Beratung</t>
    </r>
  </si>
  <si>
    <t>15.0110</t>
  </si>
  <si>
    <t>Einstellung Sauerstofflangzeittherapie</t>
  </si>
  <si>
    <t>15.0120</t>
  </si>
  <si>
    <r>
      <rPr>
        <sz val="10"/>
        <rFont val="Arial"/>
        <family val="2"/>
      </rPr>
      <t>Alleinige  Peakflowmessung  (Bestandteil  von  'Allgemeine
Grundleistungen')</t>
    </r>
  </si>
  <si>
    <t>15.0130</t>
  </si>
  <si>
    <t>Kleine Spirometrie mit Dokumentation der Flussvolumen- kurve</t>
  </si>
  <si>
    <t>15.0140</t>
  </si>
  <si>
    <t>+ Zuschlag beim Kind bis 7 Jahre bei Spirometrie mit Doku- mentation der Flussvolumenkurve</t>
  </si>
  <si>
    <t>15.0150</t>
  </si>
  <si>
    <t>Vollständige Spirometrie (Helium)</t>
  </si>
  <si>
    <t>15.0160</t>
  </si>
  <si>
    <t>Vollständige Spirometrie und Resistance (Plethysmografie)</t>
  </si>
  <si>
    <t>15.0170</t>
  </si>
  <si>
    <r>
      <rPr>
        <sz val="10"/>
        <rFont val="Arial"/>
        <family val="2"/>
      </rPr>
      <t>+  Zuschlag  beim  Kind/Jugendlichen  bis  16  Jahre  bei  voll-
ständiger Spirometrie und Resistance (Plethysmografie)</t>
    </r>
  </si>
  <si>
    <t>15.0180</t>
  </si>
  <si>
    <r>
      <rPr>
        <sz val="10"/>
        <rFont val="Arial"/>
        <family val="2"/>
      </rPr>
      <t>Spirometrie und FRC-Messung/Plethysmografie beim Kind
bis 3 Jahre</t>
    </r>
  </si>
  <si>
    <t>15.0190</t>
  </si>
  <si>
    <t>Analyse Heimspirometrie</t>
  </si>
  <si>
    <t>15.0200</t>
  </si>
  <si>
    <t>CO-Diffusion, jede Methode</t>
  </si>
  <si>
    <t>15.0210</t>
  </si>
  <si>
    <t>Grundelement Atemmechanik, Einführen, Platzierung und Kontrolle Oesophagusballon</t>
  </si>
  <si>
    <t>15.0220</t>
  </si>
  <si>
    <t>+ Atemmechanik, Compliance</t>
  </si>
  <si>
    <t>15.0230</t>
  </si>
  <si>
    <t>+ Atemmechanik, Zwerchfellfunktion</t>
  </si>
  <si>
    <t>15.0240</t>
  </si>
  <si>
    <t>Atemmechanik, inspiratorischer Druck (PO.1)</t>
  </si>
  <si>
    <t>15.0250</t>
  </si>
  <si>
    <t>Atemmechanik,  inspiratorischer  Druck  (PO.1)  mit  {CO2}-</t>
  </si>
  <si>
    <t>Rückatmung</t>
  </si>
  <si>
    <t>15.0260</t>
  </si>
  <si>
    <t>Resistance, oszillometrisch/mittels Interruptor</t>
  </si>
  <si>
    <t>15.0270</t>
  </si>
  <si>
    <t>Bronchoprovokation, unspezifisch (z.B. Metacholin)</t>
  </si>
  <si>
    <t>15.0280</t>
  </si>
  <si>
    <t>Bronchoprovokation, spezifisch</t>
  </si>
  <si>
    <t>15.0285</t>
  </si>
  <si>
    <t>Messung ausgeatmetes Stickstoffmonoxid ( eNO )</t>
  </si>
  <si>
    <t>15.0286</t>
  </si>
  <si>
    <r>
      <rPr>
        <sz val="10"/>
        <rFont val="Arial"/>
        <family val="2"/>
      </rPr>
      <t>+  Messung  ausgeatmetes  Stickstoffmonoxid  (  eNO  ),  Zu-
schlag für Kinder/Jugendliche bis 16 Jahre</t>
    </r>
  </si>
  <si>
    <t>15.0290</t>
  </si>
  <si>
    <t>Test auf Exercise Induced Asthma ( EIA )</t>
  </si>
  <si>
    <t>15.0300</t>
  </si>
  <si>
    <t>Geh-Test, durch den Pneumologen/Kardiologen</t>
  </si>
  <si>
    <t>15.0310</t>
  </si>
  <si>
    <t>Teilergospirometrie (VO2 max)</t>
  </si>
  <si>
    <t>15.0320</t>
  </si>
  <si>
    <t>Vollständige Ergospirometrie</t>
  </si>
  <si>
    <t>15.0330</t>
  </si>
  <si>
    <t>CO-Gehalt Exspirationsluft</t>
  </si>
  <si>
    <t>15.0340</t>
  </si>
  <si>
    <t>Kapnografie</t>
  </si>
  <si>
    <t>15.0350</t>
  </si>
  <si>
    <t>Kathetereinlage, transtracheal zur Sauerstofflangzeitappli- kation</t>
  </si>
  <si>
    <t>15.0360</t>
  </si>
  <si>
    <t>Katheterwechsel nach Kathetereinlage, transtracheal, bei Sauerstofflangzeitapplikation</t>
  </si>
  <si>
    <t>15.0370</t>
  </si>
  <si>
    <r>
      <rPr>
        <sz val="10"/>
        <rFont val="Arial"/>
        <family val="2"/>
      </rPr>
      <t>Hyperbare Sauerstofftherapie anerkannt, pro Patient und
Therapiesitzung</t>
    </r>
  </si>
  <si>
    <t>15.0380</t>
  </si>
  <si>
    <r>
      <rPr>
        <sz val="10"/>
        <rFont val="Arial"/>
        <family val="2"/>
      </rPr>
      <t>Hyperbare  Therapie  anerkannt  bei  Barotrauma,  pro  30
Min.</t>
    </r>
  </si>
  <si>
    <t>15.0410</t>
  </si>
  <si>
    <t>Bronchoskopie, starr, diagnostisch und therapeutisch</t>
  </si>
  <si>
    <t>15.0420</t>
  </si>
  <si>
    <r>
      <rPr>
        <sz val="10"/>
        <rFont val="Arial"/>
        <family val="2"/>
      </rPr>
      <t>+ Zuschlag für Wechsel von starrer zu flexibler Bronchosko-
pie</t>
    </r>
  </si>
  <si>
    <t>15.0430</t>
  </si>
  <si>
    <r>
      <rPr>
        <sz val="10"/>
        <rFont val="Arial"/>
        <family val="2"/>
      </rPr>
      <t>+ Zuschlag beim Kind bis 7 Jahre bei starrer/flexibler Bron-
choskopie</t>
    </r>
  </si>
  <si>
    <t>15.0440</t>
  </si>
  <si>
    <t>+ Bürstenabstrich bei Bronchoskopie</t>
  </si>
  <si>
    <t>15.0450</t>
  </si>
  <si>
    <r>
      <rPr>
        <sz val="10"/>
        <rFont val="Arial"/>
        <family val="2"/>
      </rPr>
      <t>+  Bronchoalveoläre  Lavage  bei  Bronchoskopie,  jede  Me-
thode</t>
    </r>
  </si>
  <si>
    <t>15.0460</t>
  </si>
  <si>
    <t>+ Schleimhautbiopsie bei Bronchoskopie, bis 5 Biopsien</t>
  </si>
  <si>
    <t>15.0470</t>
  </si>
  <si>
    <t>+ Schleimhautbiopsie bei Bronchoskopie, mehr als 5 Biop- sien</t>
  </si>
  <si>
    <t>15.0480</t>
  </si>
  <si>
    <t>+ Fremdkörperentfernungen(en) bei Bronchoskopie</t>
  </si>
  <si>
    <t>15.0490</t>
  </si>
  <si>
    <t>+ Endobronchiale Dilatation/Bougierung</t>
  </si>
  <si>
    <t>15.0500</t>
  </si>
  <si>
    <r>
      <rPr>
        <sz val="10"/>
        <rFont val="Arial"/>
        <family val="2"/>
      </rPr>
      <t>+  Transbronchiale  Feinnadelpunktion  bei  Bronchoskopie,
mediastinal, bis 3 Punktionen pro Lokalisation</t>
    </r>
  </si>
  <si>
    <t>15.0510</t>
  </si>
  <si>
    <r>
      <rPr>
        <sz val="10"/>
        <rFont val="Arial"/>
        <family val="2"/>
      </rPr>
      <t>+  Transbronchiale  Feinnadelpunktion  bei  Bronchoskopie,
mediastinal, mehr als 3 Punktionen pro Lokalisation</t>
    </r>
  </si>
  <si>
    <t>15.0520</t>
  </si>
  <si>
    <t>+  Transbronchiale  Feinnadelpunktion  bei  Bronchoskopie, peripher, bis 3 Punktionen pro Lokalisation</t>
  </si>
  <si>
    <t>15.0530</t>
  </si>
  <si>
    <t>+  Transbronchiale  Feinnadelpunktion  bei  Bronchoskopie, peripher, mehr als 3 Punktionen pro Lokalisation</t>
  </si>
  <si>
    <t>15.0540</t>
  </si>
  <si>
    <r>
      <rPr>
        <sz val="10"/>
        <rFont val="Arial"/>
        <family val="2"/>
      </rPr>
      <t>+ Transbronchiale Lungenbiopsie bei Bronchoskopie, bis 3
Biopsien</t>
    </r>
  </si>
  <si>
    <t>15.0550</t>
  </si>
  <si>
    <r>
      <rPr>
        <sz val="10"/>
        <rFont val="Arial"/>
        <family val="2"/>
      </rPr>
      <t>+ Transbronchiale Lungenbiopsie bei Bronchoskopie, mehr
als 3 Biopsien</t>
    </r>
  </si>
  <si>
    <t>15.0560</t>
  </si>
  <si>
    <t>+ Endobronchiale Lasertherapie, Gruppe I</t>
  </si>
  <si>
    <t>15.0570</t>
  </si>
  <si>
    <t>+ Endobronchiale Lasertherapie, Gruppe II</t>
  </si>
  <si>
    <t>15.0580</t>
  </si>
  <si>
    <t>+ Endobronchiale Lasertherapie, Gruppe III</t>
  </si>
  <si>
    <t>15.0590</t>
  </si>
  <si>
    <r>
      <rPr>
        <sz val="10"/>
        <rFont val="Arial"/>
        <family val="2"/>
      </rPr>
      <t>+ Gewebeabtragung mittels Argonbeamer im Rahmen ei-
ner Bronchoskopie</t>
    </r>
  </si>
  <si>
    <t>15.0600</t>
  </si>
  <si>
    <t>+ Stenteinlage bei Bronchoskopie, pro Stent</t>
  </si>
  <si>
    <t>15.0610</t>
  </si>
  <si>
    <t>+ Stenteinlage bei Y-Prothese bei Bronchoskopie</t>
  </si>
  <si>
    <t>15.0620</t>
  </si>
  <si>
    <t>+ Afterloading-Einlage, pro Einlage</t>
  </si>
  <si>
    <t>15.0630</t>
  </si>
  <si>
    <t>Bronchoskopie, flexibel, diagnostisch und therapeutisch</t>
  </si>
  <si>
    <t>15.0640</t>
  </si>
  <si>
    <t>Bronchialtoilette beim intubierten Patienten mittels flexib- ler Bronchoskopie</t>
  </si>
  <si>
    <t>15.0710</t>
  </si>
  <si>
    <t>Schlafdiagnostik,    ambulante    nächtliche    computerge- stützte Pulsoxymetrie, als alleinige Leistung</t>
  </si>
  <si>
    <t>15.0720</t>
  </si>
  <si>
    <t>Schlafdiagnostik, respiratorische Polygrafie</t>
  </si>
  <si>
    <t>15.0730</t>
  </si>
  <si>
    <t>Schlafdiagnostik, Polysomnografie, diagnostisch</t>
  </si>
  <si>
    <t>15.0740</t>
  </si>
  <si>
    <t>Schlafdiagnostik, therapeutische Intervention</t>
  </si>
  <si>
    <t>15.0750</t>
  </si>
  <si>
    <t>Aktigrafie</t>
  </si>
  <si>
    <t>Chirurgische Therapie der Thoraxorgane</t>
  </si>
  <si>
    <t>16.0010</t>
  </si>
  <si>
    <t>Pleurapunktion, als alleinige Leistung</t>
  </si>
  <si>
    <t>16.0020</t>
  </si>
  <si>
    <t>Pleurabiopsie, geschlossen, als alleinige Leistung</t>
  </si>
  <si>
    <t>16.0030</t>
  </si>
  <si>
    <t>Einlegen eines dicken Thoraxdrains, als alleinige Leistung</t>
  </si>
  <si>
    <t>16.0040</t>
  </si>
  <si>
    <r>
      <rPr>
        <sz val="10"/>
        <rFont val="Arial"/>
        <family val="2"/>
      </rPr>
      <t>+ Pleurodese als Zuschlag zum Einlegen eines dicken Tho-
raxdrains</t>
    </r>
  </si>
  <si>
    <t>16.0050</t>
  </si>
  <si>
    <t>Einlegen eines dünnen Thoraxdrains, als alleinige Leistung</t>
  </si>
  <si>
    <t>16.0060</t>
  </si>
  <si>
    <r>
      <rPr>
        <sz val="10"/>
        <rFont val="Arial"/>
        <family val="2"/>
      </rPr>
      <t>+ Pleurodese als Zuschlag zum Einlegen eines dünnen Tho-
raxdrains</t>
    </r>
  </si>
  <si>
    <t>16.0070</t>
  </si>
  <si>
    <r>
      <rPr>
        <sz val="10"/>
        <rFont val="Arial"/>
        <family val="2"/>
      </rPr>
      <t>Offene Biopsie der Pleura, als alleinige Leistung exkl. Zu-
gang</t>
    </r>
  </si>
  <si>
    <t>16.0080</t>
  </si>
  <si>
    <r>
      <rPr>
        <sz val="10"/>
        <rFont val="Arial"/>
        <family val="2"/>
      </rPr>
      <t>Resektion von Bullae im pleuralen Bereich, offen, als allei-
nige Leistung exkl. Zugang</t>
    </r>
  </si>
  <si>
    <t>16.0090</t>
  </si>
  <si>
    <t>Entfernung eines pulmonalen Fremdkörpers</t>
  </si>
  <si>
    <t>16.0100</t>
  </si>
  <si>
    <t>Pleuraempyemversorgung, offen</t>
  </si>
  <si>
    <t>16.0110</t>
  </si>
  <si>
    <t>Frühdekortikation</t>
  </si>
  <si>
    <t>16.0120</t>
  </si>
  <si>
    <t>Spätdekortikation</t>
  </si>
  <si>
    <t>16.0130</t>
  </si>
  <si>
    <t>Pleurektomie, partiell, als alleinige Leistung exkl. Zugang</t>
  </si>
  <si>
    <t>16.0140</t>
  </si>
  <si>
    <t>Pleurektomie, total</t>
  </si>
  <si>
    <t>16.0150</t>
  </si>
  <si>
    <t>Resektion eines Pleuratumors</t>
  </si>
  <si>
    <t>16.0160</t>
  </si>
  <si>
    <t>Verschluss  einer  bronchopleuralen  Fistel,  ohne  Muskel- Lappendeckung oder Omentumdeckung</t>
  </si>
  <si>
    <t>16.0170</t>
  </si>
  <si>
    <t>Verschluss  einer  bronchopleuralen  Fistel  mittels  Muskel- Lappendeckung oder Omentumdeckung</t>
  </si>
  <si>
    <t>16.0210</t>
  </si>
  <si>
    <t>Rippenresektion, erste Rippe</t>
  </si>
  <si>
    <t>16.0220</t>
  </si>
  <si>
    <t>+ Rippenresektion, jede weitere Rippe</t>
  </si>
  <si>
    <t>16.0230</t>
  </si>
  <si>
    <r>
      <rPr>
        <sz val="10"/>
        <rFont val="Arial"/>
        <family val="2"/>
      </rPr>
      <t>Transaxilläre Resektion der ersten Rippe/Entfernung einer
Halsrippe, als alleinige Leistung</t>
    </r>
  </si>
  <si>
    <t>16.0240</t>
  </si>
  <si>
    <r>
      <rPr>
        <sz val="10"/>
        <rFont val="Arial"/>
        <family val="2"/>
      </rPr>
      <t>+  Thorakale  Sympathektomie  bei transaxillärer Resektion
der ersten Rippe/Entfernung einer Halsrippe</t>
    </r>
  </si>
  <si>
    <t>16.0250</t>
  </si>
  <si>
    <t>Resektion eines Tumors der Thoraxwand</t>
  </si>
  <si>
    <t>16.0260</t>
  </si>
  <si>
    <t>Thorakoplastik, als alleinige Leistung</t>
  </si>
  <si>
    <t>16.0270</t>
  </si>
  <si>
    <t>Sternumresektion, partiell/subtotal, als alleinige Leistung</t>
  </si>
  <si>
    <t>16.0280</t>
  </si>
  <si>
    <t>Operative Versorgung Sternumfraktur, jede Methode</t>
  </si>
  <si>
    <t>16.0290</t>
  </si>
  <si>
    <r>
      <rPr>
        <sz val="10"/>
        <rFont val="Arial"/>
        <family val="2"/>
      </rPr>
      <t>Versorgung Pseudarthrose nach Sternumfraktur oder Kor-
rektur-Osteotomie des Sterums</t>
    </r>
  </si>
  <si>
    <t>16.0300</t>
  </si>
  <si>
    <r>
      <rPr>
        <sz val="10"/>
        <rFont val="Arial"/>
        <family val="2"/>
      </rPr>
      <t>Entfernung  des  Osteosynthesematerials  nach   Sternum-
fraktur/Sternotomie</t>
    </r>
  </si>
  <si>
    <t>16.0310</t>
  </si>
  <si>
    <t>Thoraxwandrekonstruktion</t>
  </si>
  <si>
    <t>16.0320</t>
  </si>
  <si>
    <r>
      <rPr>
        <sz val="10"/>
        <rFont val="Arial"/>
        <family val="2"/>
      </rPr>
      <t>Osteoplastische   Korrektur   bei   Trichterbrust,   jede   Me-
thode, als alleinige Leistung</t>
    </r>
  </si>
  <si>
    <t>16.0330</t>
  </si>
  <si>
    <r>
      <rPr>
        <sz val="10"/>
        <rFont val="Arial"/>
        <family val="2"/>
      </rPr>
      <t>Osteoplastische Korrektur bei Hühnerbrust, jede Methode,
als alleinige Leistung</t>
    </r>
  </si>
  <si>
    <t>16.0340</t>
  </si>
  <si>
    <r>
      <rPr>
        <sz val="10"/>
        <rFont val="Arial"/>
        <family val="2"/>
      </rPr>
      <t>Operative Versorgung bei anatomisch fixiertem Schiefhals,
jede Methode</t>
    </r>
  </si>
  <si>
    <t>16.0350</t>
  </si>
  <si>
    <t>Thorakotomie als Zugang</t>
  </si>
  <si>
    <t>16.0360</t>
  </si>
  <si>
    <t>Probethorakotomie, als alleinige Leistung</t>
  </si>
  <si>
    <t>16.0370</t>
  </si>
  <si>
    <t>Thorakostomie</t>
  </si>
  <si>
    <t>16.0410</t>
  </si>
  <si>
    <t>Oesophagotomie, cervicaler Zugang</t>
  </si>
  <si>
    <t>16.0420</t>
  </si>
  <si>
    <t>Oesophagotomie, thorakaler Zugang</t>
  </si>
  <si>
    <t>16.0430</t>
  </si>
  <si>
    <t>Oesophagostomie, cervicaler Zugang</t>
  </si>
  <si>
    <t>16.0440</t>
  </si>
  <si>
    <r>
      <rPr>
        <sz val="10"/>
        <rFont val="Arial"/>
        <family val="2"/>
      </rPr>
      <t>Oesophagusresektion/Oesophagusrekonstruktion,   thora-
koabdominal, als alleinige Leistung</t>
    </r>
  </si>
  <si>
    <t>16.0450</t>
  </si>
  <si>
    <t>+ Cervicale Oesophagostomie und Gastrojejunostomie</t>
  </si>
  <si>
    <t>16.0460</t>
  </si>
  <si>
    <t>+ Oesophagusersatzplastik mittels Magen/Kolon</t>
  </si>
  <si>
    <t>16.0470</t>
  </si>
  <si>
    <t>+ Oesophagusersatzplastik mittels Jejunum</t>
  </si>
  <si>
    <t>16.0480</t>
  </si>
  <si>
    <r>
      <rPr>
        <sz val="10"/>
        <rFont val="Arial"/>
        <family val="2"/>
      </rPr>
      <t>Operativer Verschluss einer tracheooesophagealen Fistel,
als alleinige Leistung</t>
    </r>
  </si>
  <si>
    <t>16.0490</t>
  </si>
  <si>
    <t>Naht einer Verletzung des Oesophagus, cervicaler Zugang</t>
  </si>
  <si>
    <t>16.0500</t>
  </si>
  <si>
    <t>Naht  von  Verletzungen  des  Oesophagus,  thorakaler  Zu- gang</t>
  </si>
  <si>
    <t>16.0510</t>
  </si>
  <si>
    <t>Naht von Verletzungen des Oesophagus, thorakoabdomi- naler Zugang</t>
  </si>
  <si>
    <t>16.0520</t>
  </si>
  <si>
    <r>
      <rPr>
        <sz val="10"/>
        <rFont val="Arial"/>
        <family val="2"/>
      </rPr>
      <t>Transsektion  und  Wiederherstellung  des  Oesophagus  bei
Oesophagusvarizen</t>
    </r>
  </si>
  <si>
    <t>16.0530</t>
  </si>
  <si>
    <t>Oesophago-Gastro-Myotomie bei Achalasie</t>
  </si>
  <si>
    <t>16.0540</t>
  </si>
  <si>
    <t>Operative Versorgung einer Oesophagusatresie</t>
  </si>
  <si>
    <t>16.0550</t>
  </si>
  <si>
    <r>
      <rPr>
        <sz val="10"/>
        <rFont val="Arial"/>
        <family val="2"/>
      </rPr>
      <t>Operative Versorgung einer  Oesophagusatresie bei Früh-
geborenen</t>
    </r>
  </si>
  <si>
    <t>16.0560</t>
  </si>
  <si>
    <t>Aortopexie bei Tracheomalazie des Neugeborenen</t>
  </si>
  <si>
    <t>16.0610</t>
  </si>
  <si>
    <t>Offene Versorgung von Lungenverletzungen</t>
  </si>
  <si>
    <t>16.0620</t>
  </si>
  <si>
    <t>Keilresektion der Lunge</t>
  </si>
  <si>
    <t>16.0630</t>
  </si>
  <si>
    <t>Wedge Resektion/Metastasenresektion der Lunge</t>
  </si>
  <si>
    <t>16.0640</t>
  </si>
  <si>
    <t>Lobektomie der Lunge</t>
  </si>
  <si>
    <t>16.0650</t>
  </si>
  <si>
    <t>Bilobektomie der Lunge</t>
  </si>
  <si>
    <t>16.0660</t>
  </si>
  <si>
    <t>Sleeve Resektion der Lunge</t>
  </si>
  <si>
    <t>16.0670</t>
  </si>
  <si>
    <t>Pneumonektomie</t>
  </si>
  <si>
    <t>16.0680</t>
  </si>
  <si>
    <r>
      <rPr>
        <sz val="10"/>
        <rFont val="Arial"/>
        <family val="2"/>
      </rPr>
      <t>+  Thorakoplastik  bei  Pneumonektomie  /  Pleuropneumo-
nektomie / Lungenreduktion</t>
    </r>
  </si>
  <si>
    <t>16.0690</t>
  </si>
  <si>
    <t>Pleuro-Pneumonektomie</t>
  </si>
  <si>
    <t>16.0700</t>
  </si>
  <si>
    <t>Pneumonektomie mit Brustwandresektion</t>
  </si>
  <si>
    <t>16.0710</t>
  </si>
  <si>
    <t>Offene Lungenreduktion bei Emphysem</t>
  </si>
  <si>
    <t>16.0720</t>
  </si>
  <si>
    <t>Bronchoplastik, als alleinige Leistung exkl. Zugang</t>
  </si>
  <si>
    <t>16.0730</t>
  </si>
  <si>
    <t>Sympathektomie, thorakal</t>
  </si>
  <si>
    <t>16.0810</t>
  </si>
  <si>
    <t>Thorakoskopie, diagnostisch</t>
  </si>
  <si>
    <t>16.0820</t>
  </si>
  <si>
    <t>+ Biopsie(n) bei Thorakoskopie, diagnostisch</t>
  </si>
  <si>
    <t>16.0830</t>
  </si>
  <si>
    <t>+  Pleurodese,  bei  Thorakoskopie,  diagnostisch,  jede  Me- thode</t>
  </si>
  <si>
    <t>16.0840</t>
  </si>
  <si>
    <t>Thorakoskopie, therapeutisch</t>
  </si>
  <si>
    <t>16.0850</t>
  </si>
  <si>
    <t>+ Biopsie(n) bei Thorakoskopie, therapeutisch</t>
  </si>
  <si>
    <t>16.0860</t>
  </si>
  <si>
    <r>
      <rPr>
        <sz val="10"/>
        <rFont val="Arial"/>
        <family val="2"/>
      </rPr>
      <t>+ Pleurodese, bei Thorakoskopie, therapeutisch, jede Me-
thode</t>
    </r>
  </si>
  <si>
    <t>16.0870</t>
  </si>
  <si>
    <r>
      <rPr>
        <sz val="10"/>
        <rFont val="Arial"/>
        <family val="2"/>
      </rPr>
      <t>+ Resektion von Bullae im pleuralen Bereich bei Thorako-
skopie, therapeutisch</t>
    </r>
  </si>
  <si>
    <t>16.0880</t>
  </si>
  <si>
    <t>+ Keilresektion bei Thorakoskopie</t>
  </si>
  <si>
    <t>16.0890</t>
  </si>
  <si>
    <t>+ Pleurektomie, partiell, parietal, bei Thorakoskopie</t>
  </si>
  <si>
    <t>16.0900</t>
  </si>
  <si>
    <t>+ Perikardfenestration bei Thorakoskopie</t>
  </si>
  <si>
    <t>16.0910</t>
  </si>
  <si>
    <t>+ Lungenreduktion bei Emphysem bei Thorakoskopie</t>
  </si>
  <si>
    <t>16.0920</t>
  </si>
  <si>
    <t>+ Entfernung eines Fremdkörpers</t>
  </si>
  <si>
    <t>16.0930</t>
  </si>
  <si>
    <t>+ Behandlung eines Pleuraempyems</t>
  </si>
  <si>
    <t>16.0940</t>
  </si>
  <si>
    <t>+ Entfernung eines Pleuratumors</t>
  </si>
  <si>
    <t>16.0950</t>
  </si>
  <si>
    <t>+ Verschluss einer bronchopleuralen Fistel</t>
  </si>
  <si>
    <t>16.0960</t>
  </si>
  <si>
    <t>+ Versorgung von Lungenverletzungen</t>
  </si>
  <si>
    <t>Diagnostik und nichtchirurgische Therapie von Herz und Gefäßen</t>
  </si>
  <si>
    <t>17.0010</t>
  </si>
  <si>
    <t>Elektrokardiogramm (EKG)</t>
  </si>
  <si>
    <t>17.0020</t>
  </si>
  <si>
    <t>+ Zuschlag für physikalische Provokations-Tests bei Elekt- rokardiogramm (EKG)</t>
  </si>
  <si>
    <t>17.0030</t>
  </si>
  <si>
    <t>+   Zuschlag   für   medikamentöse   Provokations-Tests   bei Elektrokardiogramm (EKG)</t>
  </si>
  <si>
    <t>17.0040</t>
  </si>
  <si>
    <t>+ Zuschlag beim Kind bis 7 Jahre bei Elektrokardiogramm (EKG)</t>
  </si>
  <si>
    <t>17.0050</t>
  </si>
  <si>
    <r>
      <rPr>
        <sz val="10"/>
        <rFont val="Arial"/>
        <family val="2"/>
      </rPr>
      <t>Kardiale  medikamentöse  Intervention  unter  kontinuierli-
cher Registrierung mittels</t>
    </r>
  </si>
  <si>
    <t>17.0060</t>
  </si>
  <si>
    <r>
      <rPr>
        <sz val="10"/>
        <rFont val="Arial"/>
        <family val="2"/>
      </rPr>
      <t>Elektrokardiogramm (EKG) durch Facharzt ausserhalb Pra-
xis/Spital</t>
    </r>
  </si>
  <si>
    <t>17.0070</t>
  </si>
  <si>
    <t>Telefonisch übermitteltes Elektrokardiogramm (EKG), pro 5 min.</t>
  </si>
  <si>
    <t>17.0080</t>
  </si>
  <si>
    <t>Belastungs-EKG, Arbeitsversuch</t>
  </si>
  <si>
    <t>17.0090</t>
  </si>
  <si>
    <t>Belastungs-EKG, Ergometrie</t>
  </si>
  <si>
    <t>17.0100</t>
  </si>
  <si>
    <t>Tilt-Test</t>
  </si>
  <si>
    <t>17.0110</t>
  </si>
  <si>
    <t>+ Isuprel-Test bei Tilt-Test</t>
  </si>
  <si>
    <t>17.0120</t>
  </si>
  <si>
    <t>EKG-Rhythmusstreifen, pro 5 Min.</t>
  </si>
  <si>
    <t>17.0130</t>
  </si>
  <si>
    <t>Holter-EKG, Anlegen inkl. Entfernen</t>
  </si>
  <si>
    <t>17.0140</t>
  </si>
  <si>
    <t>Holter-EKG, 8 bis 16 Std., Auswertung</t>
  </si>
  <si>
    <t>17.0150</t>
  </si>
  <si>
    <t>Holter-EKG, 16 bis 24 Std., Auswertung</t>
  </si>
  <si>
    <t>17.0160</t>
  </si>
  <si>
    <r>
      <rPr>
        <sz val="10"/>
        <rFont val="Arial"/>
        <family val="2"/>
      </rPr>
      <t>Patientenaktiviertes  Langzeit-EKG,  Anlegen  inkl.  Entfer-
nen, Instruktion</t>
    </r>
  </si>
  <si>
    <t>17.0170</t>
  </si>
  <si>
    <r>
      <rPr>
        <sz val="10"/>
        <rFont val="Arial"/>
        <family val="2"/>
      </rPr>
      <t>+  Zuschlag  für  Programmierung  bei  patientenaktiviertem
Langzeit-EKG</t>
    </r>
  </si>
  <si>
    <t>17.0180</t>
  </si>
  <si>
    <t>Patientenaktiviertes Langzeit-EKG, Auswertung</t>
  </si>
  <si>
    <t>17.0190</t>
  </si>
  <si>
    <t>Analyse Late Potentials</t>
  </si>
  <si>
    <t>17.0200</t>
  </si>
  <si>
    <t>Elektrokardiogramm (EKG) mit Oesophaguselektrode, inkl. Sondeneinlage</t>
  </si>
  <si>
    <t>17.0210</t>
  </si>
  <si>
    <t>Echokardiografie,       transthorakal,       qualitative       und</t>
  </si>
  <si>
    <r>
      <rPr>
        <sz val="10"/>
        <rFont val="Arial"/>
        <family val="2"/>
      </rPr>
      <t>quantitative Untersuchung beim Erwachsenen älter als 16
Jahre</t>
    </r>
  </si>
  <si>
    <t>17.0220</t>
  </si>
  <si>
    <r>
      <rPr>
        <sz val="10"/>
        <rFont val="Arial"/>
        <family val="2"/>
      </rPr>
      <t>+  Zuschlag  für  venöse  echokardiografische  Kontrastdar-
stellung</t>
    </r>
  </si>
  <si>
    <t>17.0230</t>
  </si>
  <si>
    <t>Echokardiografie, transthorakal, Kontrolluntersuchung</t>
  </si>
  <si>
    <t>17.0240</t>
  </si>
  <si>
    <t>Echokardiografie, transthorakal, beim Kind bis 3 Jahre</t>
  </si>
  <si>
    <t>17.0250</t>
  </si>
  <si>
    <t>Echokardiografie,  transthorakal,  beim  Kind/Jugendlichen ab 3 bis 16 Jahre</t>
  </si>
  <si>
    <t>17.0260</t>
  </si>
  <si>
    <t>Echokardiografie, transoesophageal</t>
  </si>
  <si>
    <t>17.0270</t>
  </si>
  <si>
    <t>+   Echokardiografie,   transoesophageal  beim   Kind  bis  7 Jahre</t>
  </si>
  <si>
    <t>17.0280</t>
  </si>
  <si>
    <t>Stressechokardiografie, physische Belastung</t>
  </si>
  <si>
    <t>17.0290</t>
  </si>
  <si>
    <t>Stressechokardiografie, medikamentöse Belastung</t>
  </si>
  <si>
    <t>17.0300</t>
  </si>
  <si>
    <t>Echokardiografie mit advanced techniques</t>
  </si>
  <si>
    <t>17.0310</t>
  </si>
  <si>
    <r>
      <rPr>
        <sz val="10"/>
        <rFont val="Arial"/>
        <family val="2"/>
      </rPr>
      <t>Echokardiografie  foetal,  qualitative  und  quantitative  Un-
tersuchung</t>
    </r>
  </si>
  <si>
    <t>17.0410</t>
  </si>
  <si>
    <t>Arterieller Gefäßstatus mittels CW-Doppler, obere und un- tere Extremitäten</t>
  </si>
  <si>
    <t>17.0420</t>
  </si>
  <si>
    <t>+ Zuschlag für einfache Belastung bei arteriellem Gefäßsta- tus</t>
  </si>
  <si>
    <t>17.0430</t>
  </si>
  <si>
    <r>
      <rPr>
        <sz val="10"/>
        <rFont val="Arial"/>
        <family val="2"/>
      </rPr>
      <t>+ Zuschlag für Laufbandbelastung bei arteriellem Gefäßsta-
tus</t>
    </r>
  </si>
  <si>
    <t>17.0440</t>
  </si>
  <si>
    <r>
      <rPr>
        <sz val="10"/>
        <rFont val="Arial"/>
        <family val="2"/>
      </rPr>
      <t>+ Zuschlag für Messung an einem zusätzlichen Segment bei
arteriellem Gefäßstatus, pro Segment</t>
    </r>
  </si>
  <si>
    <t>17.0450</t>
  </si>
  <si>
    <r>
      <rPr>
        <sz val="10"/>
        <rFont val="Arial"/>
        <family val="2"/>
      </rPr>
      <t>Orientierende Untersuchung des arteriellen oder venösen Blutstroms   in   Gefäßsegment(en)   mittels   CW-Doppler, ohne  Indexmessung (Bestandteil von  'Allgemeine  Grund-
leistungen')</t>
    </r>
  </si>
  <si>
    <t>17.0460</t>
  </si>
  <si>
    <r>
      <rPr>
        <sz val="10"/>
        <rFont val="Arial"/>
        <family val="2"/>
      </rPr>
      <t>Vergleichende Registrierung von arteriellen Strömungskur- ven an paarigen Gefäßsegmenten mittels bidirektionalem
CW-Doppler/PW-Doppler, pro Segment</t>
    </r>
  </si>
  <si>
    <t>17.0470</t>
  </si>
  <si>
    <r>
      <rPr>
        <sz val="10"/>
        <rFont val="Arial"/>
        <family val="2"/>
      </rPr>
      <t>+  Gabe  von  Echosignalverstärker  bei  einer  Ultraschallun-
tersuchung der Morphologie und des Blutflusses</t>
    </r>
  </si>
  <si>
    <t>17.0480</t>
  </si>
  <si>
    <r>
      <rPr>
        <sz val="10"/>
        <rFont val="Arial"/>
        <family val="2"/>
      </rPr>
      <t>+  Zuschlag für Spektralanalyse bei vergleichender Regist- rierung von arteriellen Strömungskurven an paarigen  Ge-
fäßsegmenten, pro Segment</t>
    </r>
  </si>
  <si>
    <t>17.0490</t>
  </si>
  <si>
    <r>
      <rPr>
        <sz val="10"/>
        <rFont val="Arial"/>
        <family val="2"/>
      </rPr>
      <t>Bidirektionale  Doppleruntersuchung  der  oberflächlichen u/o  tiefen  Venen  einer  oberen/unteren  Extremität,  pro
Seite</t>
    </r>
  </si>
  <si>
    <t>17.0500</t>
  </si>
  <si>
    <t>Oszillometrische,  automatische  simultane  Blutdruckmes- sung, vier Extremitäten</t>
  </si>
  <si>
    <t>17.0510</t>
  </si>
  <si>
    <t>Blutdruckmessung, 24 Std.</t>
  </si>
  <si>
    <t>17.0520</t>
  </si>
  <si>
    <t>Gefäßplethysmografie, pro Extremität</t>
  </si>
  <si>
    <t>17.0530</t>
  </si>
  <si>
    <t>Gefäßoszillografie, pro Extremitätenpaar</t>
  </si>
  <si>
    <t>17.0540</t>
  </si>
  <si>
    <t>+ Zuschlag für Provokations-Test bei Gefäßoszillografie</t>
  </si>
  <si>
    <t>17.0550</t>
  </si>
  <si>
    <t>Registrierung der Hauttemperatur unter Kältestress</t>
  </si>
  <si>
    <t>17.0560</t>
  </si>
  <si>
    <t>Statische Kapillarmikroskopie am Nagelfalz</t>
  </si>
  <si>
    <t>17.0570</t>
  </si>
  <si>
    <t>Dynamische Kapillarmikroskopie am Nagelfalz</t>
  </si>
  <si>
    <t>17.0580</t>
  </si>
  <si>
    <r>
      <rPr>
        <sz val="10"/>
        <rFont val="Arial"/>
        <family val="2"/>
      </rPr>
      <t>+  Fluoreszenzfarbstoffuntersuchung  bei  dynamischer  Ka-
pillarmikroskopie</t>
    </r>
  </si>
  <si>
    <t>17.0590</t>
  </si>
  <si>
    <t>Transkutane Messung des Sauerstoffpartialdruckes</t>
  </si>
  <si>
    <t>17.0600</t>
  </si>
  <si>
    <t>+ Provokations-Test bei transkutaner Messung des Sauer- stoffpartialdruckes</t>
  </si>
  <si>
    <t>17.0610</t>
  </si>
  <si>
    <t>Laser-Doppler-Fluxmetrie, pro Extremität</t>
  </si>
  <si>
    <t>17.0620</t>
  </si>
  <si>
    <t>+ Provokations-Test bei Laser-Doppler-Fluxmetrie, pro Ext- remität</t>
  </si>
  <si>
    <t>17.0630</t>
  </si>
  <si>
    <t>Fluoreszenzmikrolymphografie, pro Extremität</t>
  </si>
  <si>
    <t>17.0640</t>
  </si>
  <si>
    <t>Angiologische Volumetrie, pro Extremitätenabschnittspaar</t>
  </si>
  <si>
    <t>17.0650</t>
  </si>
  <si>
    <t>Muskel-Logen-Druckmessung, pro Logenpaar</t>
  </si>
  <si>
    <t>17.0660</t>
  </si>
  <si>
    <t>Hydrostatische    Druckmessung    mit    Doppler-Ultraschall (Pole Pressure) oder Pulsabnehmer</t>
  </si>
  <si>
    <t>17.0670</t>
  </si>
  <si>
    <r>
      <rPr>
        <sz val="10"/>
        <rFont val="Arial"/>
        <family val="2"/>
      </rPr>
      <t>Auswertung  einer  nuklearkardiologischen  Untersuchung
des Herzens durch den Facharzt Kardiologie</t>
    </r>
  </si>
  <si>
    <t>17.0680</t>
  </si>
  <si>
    <r>
      <rPr>
        <sz val="10"/>
        <rFont val="Arial"/>
        <family val="2"/>
      </rPr>
      <t>Auswertung einer MRI  -Untersuchung des Herzens durch
den Facharzt Kardiologie</t>
    </r>
  </si>
  <si>
    <t>17.0710</t>
  </si>
  <si>
    <t>Kardangiografie, Grundleistung I</t>
  </si>
  <si>
    <t>17.0720</t>
  </si>
  <si>
    <t>+ Zuschlag zur Grundleistung I beim Kind bis 7 Jahre</t>
  </si>
  <si>
    <t>17.0730</t>
  </si>
  <si>
    <r>
      <rPr>
        <sz val="10"/>
        <rFont val="Arial"/>
        <family val="2"/>
      </rPr>
      <t>+ Zuschlag zur Grundleistung I beim Kind/Jugendlichen ab
7 bis 16 Jahre</t>
    </r>
  </si>
  <si>
    <t>17.0740</t>
  </si>
  <si>
    <t>Kardangiografie, arterieller Zugang, Grundleistung II</t>
  </si>
  <si>
    <t>17.0750</t>
  </si>
  <si>
    <r>
      <rPr>
        <sz val="10"/>
        <rFont val="Arial"/>
        <family val="2"/>
      </rPr>
      <t>+ Zuschlag zur Grundleistung II für anderen arteriellen Zu-
gang als femoral (z.B. brachial usw.)</t>
    </r>
  </si>
  <si>
    <t>17.0760</t>
  </si>
  <si>
    <r>
      <rPr>
        <sz val="10"/>
        <rFont val="Arial"/>
        <family val="2"/>
      </rPr>
      <t>+ Zuschlag zur Grundleistung II für zusätzlich venösen Zu-
gang</t>
    </r>
  </si>
  <si>
    <t>17.0770</t>
  </si>
  <si>
    <t>+ Zuschlag zur Grundleistung II für transseptale Punktion</t>
  </si>
  <si>
    <t>17.0780</t>
  </si>
  <si>
    <r>
      <rPr>
        <sz val="10"/>
        <rFont val="Arial"/>
        <family val="2"/>
      </rPr>
      <t>+ Zuschlag zur Grundleistung II für endovaskuläre Interven-
tion</t>
    </r>
  </si>
  <si>
    <t>17.0790</t>
  </si>
  <si>
    <r>
      <rPr>
        <sz val="10"/>
        <rFont val="Arial"/>
        <family val="2"/>
      </rPr>
      <t>Kardangiografie,  liegende  arterielle  Schleuse,  Grundleis-
tung III</t>
    </r>
  </si>
  <si>
    <t>17.0800</t>
  </si>
  <si>
    <t>+ Zuschlag zur Grundleistung III für zusätzlich venösen Zu- gang</t>
  </si>
  <si>
    <t>17.0810</t>
  </si>
  <si>
    <t>+ Zuschlag zur Grundleistung III für transseptale Punktion</t>
  </si>
  <si>
    <t>17.0820</t>
  </si>
  <si>
    <r>
      <rPr>
        <sz val="10"/>
        <rFont val="Arial"/>
        <family val="2"/>
      </rPr>
      <t>+  Zuschlag  zur  Grundleistung  III  für  endovaskuläre  Inter-
vention</t>
    </r>
  </si>
  <si>
    <t>17.0830</t>
  </si>
  <si>
    <t>Kardangiografie, venöser Zugang, Grundleistung IV</t>
  </si>
  <si>
    <t>17.0840</t>
  </si>
  <si>
    <t>+ Zuschlag zur Grundleistung IV für transseptale Punktion</t>
  </si>
  <si>
    <t>17.0850</t>
  </si>
  <si>
    <t>+  Zuschlag zur  Grundleistung  IV  für  endovaskuläre  Inter- vention</t>
  </si>
  <si>
    <t>17.0860</t>
  </si>
  <si>
    <t>Kardangiografie, liegende venöse Schleuse, Grundleistung V</t>
  </si>
  <si>
    <t>17.0870</t>
  </si>
  <si>
    <t>+ Zuschlag zur Grundleistung V für transseptale Punktion</t>
  </si>
  <si>
    <t>17.0880</t>
  </si>
  <si>
    <t>+ Zuschlag zur Grundleistung V für endovaskuläre Interven- tion</t>
  </si>
  <si>
    <t>17.0910</t>
  </si>
  <si>
    <t>Rechtsherzkatheter in Ruhe, Grundelement</t>
  </si>
  <si>
    <t>17.0920</t>
  </si>
  <si>
    <r>
      <rPr>
        <sz val="10"/>
        <rFont val="Arial"/>
        <family val="2"/>
      </rPr>
      <t>+ Zuschlag für ärztliche Assistenz bei kardialer Katheterdi-
agnostik und Katheterintervention, pro Min.</t>
    </r>
  </si>
  <si>
    <t>17.0930</t>
  </si>
  <si>
    <t>+ Zuschlag für Rechtsherzkatheter unter Belastung</t>
  </si>
  <si>
    <t>17.0940</t>
  </si>
  <si>
    <r>
      <rPr>
        <sz val="10"/>
        <rFont val="Arial"/>
        <family val="2"/>
      </rPr>
      <t>+ Zuschlag für Shunt-Bestimmung, Links-Rechts-Shunt und
Rechts-Links-Shunt, jede Methode</t>
    </r>
  </si>
  <si>
    <t>17.0950</t>
  </si>
  <si>
    <t>+ Zuschlag für Pulmonalisangiografie, selektive Darstellung</t>
  </si>
  <si>
    <t>17.1010</t>
  </si>
  <si>
    <t>Linksherzkatheter, Grundelement</t>
  </si>
  <si>
    <t>17.1020</t>
  </si>
  <si>
    <t>+ Zuschlag für die Darstellung der A. mammaria, nicht se- lektiv, pro Seite</t>
  </si>
  <si>
    <t>17.1030</t>
  </si>
  <si>
    <t>+ Zuschlag für die Darstellung der A. mammaria, selektive Injektion, pro Seite</t>
  </si>
  <si>
    <t>17.1040</t>
  </si>
  <si>
    <r>
      <rPr>
        <sz val="10"/>
        <rFont val="Arial"/>
        <family val="2"/>
      </rPr>
      <t>+ Zuschlag für die angiografische Darstellung der abdomi-
nellen Aorta, bzw. A. subclavia, Übersicht</t>
    </r>
  </si>
  <si>
    <t>17.1050</t>
  </si>
  <si>
    <t>+ Zuschlag für Darstellung der Beckenarterien, Übersicht</t>
  </si>
  <si>
    <t>17.1060</t>
  </si>
  <si>
    <r>
      <rPr>
        <sz val="10"/>
        <rFont val="Arial"/>
        <family val="2"/>
      </rPr>
      <t>+ Zuschlag für selektive Darstellung von Gefäßen mit Spe-
zialkathetern bei kongenitalen Vitien</t>
    </r>
  </si>
  <si>
    <t>17.1070</t>
  </si>
  <si>
    <r>
      <rPr>
        <sz val="10"/>
        <rFont val="Arial"/>
        <family val="2"/>
      </rPr>
      <t>+  Zuschlag  für  Bypass-Graft  Darstellung,  selektive  Injek-
tion, pro Graft</t>
    </r>
  </si>
  <si>
    <t>17.1080</t>
  </si>
  <si>
    <r>
      <rPr>
        <sz val="10"/>
        <rFont val="Arial"/>
        <family val="2"/>
      </rPr>
      <t>+ Zuschlag für die supravalvuläre Aortografie zur Darstel-
lung von Aortenwurzel u/o Aorteninsuffizienz</t>
    </r>
  </si>
  <si>
    <t>17.1085</t>
  </si>
  <si>
    <t>+ Zuschlag für selektive Darstellung Arteria renalis, erster Abgang</t>
  </si>
  <si>
    <t>17.1086</t>
  </si>
  <si>
    <t>+  Zuschlag für  selektive  Darstellung Arteria  renalis,  jeder weitere Abgang</t>
  </si>
  <si>
    <t>17.1090</t>
  </si>
  <si>
    <t>Selektive Koronarografie, Grundelement</t>
  </si>
  <si>
    <t>17.1110</t>
  </si>
  <si>
    <t>PTCA bei Koronarstenosen oder Koronarverschlüssen, ers- tes dilatiertes Gefäßsegment</t>
  </si>
  <si>
    <t>17.1120</t>
  </si>
  <si>
    <t>+ Zuschlag für ärztliche Assistenz bei kardialer Katheterdi- agnostik und Katheterintervention, pro Min.</t>
  </si>
  <si>
    <t>17.1130</t>
  </si>
  <si>
    <r>
      <rPr>
        <sz val="10"/>
        <rFont val="Arial"/>
        <family val="2"/>
      </rPr>
      <t>+  Zuschlag  PTCA  bei  Koronarstenosen  oder  Koronarver-
schlüssen, jedes weitere dilatierte Gefäßsegment</t>
    </r>
  </si>
  <si>
    <t>17.1140</t>
  </si>
  <si>
    <t>+ Zuschlag für Stenteinlage bei PTCA , pro Stent</t>
  </si>
  <si>
    <t>17.1150</t>
  </si>
  <si>
    <t>+ Zuschlag für Einlage eines Perfusionskatheters bei PTCA</t>
  </si>
  <si>
    <t>17.1160</t>
  </si>
  <si>
    <r>
      <rPr>
        <sz val="10"/>
        <rFont val="Arial"/>
        <family val="2"/>
      </rPr>
      <t>+ Zuschlag für intrakoronare medikamentöse Therapie bei
PTCA , pro Gefäßsegment</t>
    </r>
  </si>
  <si>
    <t>17.1170</t>
  </si>
  <si>
    <r>
      <rPr>
        <sz val="10"/>
        <rFont val="Arial"/>
        <family val="2"/>
      </rPr>
      <t>+ Zuschlag für Einlage eines provisorischen Schrittmachers
bei PTCA</t>
    </r>
  </si>
  <si>
    <t>17.1180</t>
  </si>
  <si>
    <t>+  Zuschlag für  intrakoronare  Ultraschalluntersuchung bei PTCA , pro Gefäßsegment</t>
  </si>
  <si>
    <t>17.1190</t>
  </si>
  <si>
    <r>
      <rPr>
        <sz val="10"/>
        <rFont val="Arial"/>
        <family val="2"/>
      </rPr>
      <t>+  Zuschlag  für  das  Einlegen  einer  intraaortalen  Ballon-
pumpe bei PTCA</t>
    </r>
  </si>
  <si>
    <t>17.1200</t>
  </si>
  <si>
    <t>Defibrillation(en)/Reanimation(en), bei Herzkatheterismus</t>
  </si>
  <si>
    <t>17.1210</t>
  </si>
  <si>
    <t>Valvuloplastik, Herz, pro Klappe/Struktur</t>
  </si>
  <si>
    <t>17.1220</t>
  </si>
  <si>
    <t>Verschluss eines Links-Rechts-Shunts, pro Shunt/Struktur</t>
  </si>
  <si>
    <t>17.1230</t>
  </si>
  <si>
    <t>Entfernung eines intravasalen Fremdkörpers, Herz, große Gefäße, pro Fremdkörper</t>
  </si>
  <si>
    <t>17.1240</t>
  </si>
  <si>
    <r>
      <rPr>
        <sz val="10"/>
        <rFont val="Arial"/>
        <family val="2"/>
      </rPr>
      <t>Angioplastie der herznahen Arterien und Venen, erstes di-
latiertes Gefäß</t>
    </r>
  </si>
  <si>
    <t>17.1250</t>
  </si>
  <si>
    <r>
      <rPr>
        <sz val="10"/>
        <rFont val="Arial"/>
        <family val="2"/>
      </rPr>
      <t>+  Zuschlag  Angioplastie  der  herznahen  Arterien  und  Ve-
nen, jedes weitere dilatierte Gefäß</t>
    </r>
  </si>
  <si>
    <t>17.1260</t>
  </si>
  <si>
    <r>
      <rPr>
        <sz val="10"/>
        <rFont val="Arial"/>
        <family val="2"/>
      </rPr>
      <t>+ Zuschlag für Stenteinlage bei Angioplastie der herznahen
Arterien und Venen, pro Stent</t>
    </r>
  </si>
  <si>
    <t>17.1270</t>
  </si>
  <si>
    <t>Atriale Septostomie, jede Methode</t>
  </si>
  <si>
    <t>17.1280</t>
  </si>
  <si>
    <t>Myokardbiopsie</t>
  </si>
  <si>
    <t>17.1310</t>
  </si>
  <si>
    <t>Elektrophysiologische kardiale Diagnostik u/o Therapie</t>
  </si>
  <si>
    <t>17.1320</t>
  </si>
  <si>
    <t>+ Zuschlag für Vorhofstimulation</t>
  </si>
  <si>
    <t>17.1330</t>
  </si>
  <si>
    <r>
      <rPr>
        <sz val="10"/>
        <rFont val="Arial"/>
        <family val="2"/>
      </rPr>
      <t>+  Zuschlag  für  Abklärung  von  supraventrikulären  Reent-
rytachykardien</t>
    </r>
  </si>
  <si>
    <t>17.1340</t>
  </si>
  <si>
    <t>+ Zuschlag für Kammerstimulation</t>
  </si>
  <si>
    <t>17.1350</t>
  </si>
  <si>
    <t>+ Zuschlag für Lokalisation bei Kammerstimulation</t>
  </si>
  <si>
    <t>17.1360</t>
  </si>
  <si>
    <t>+ Zuschlag für Kontrollstimulation</t>
  </si>
  <si>
    <t>17.1370</t>
  </si>
  <si>
    <r>
      <rPr>
        <sz val="10"/>
        <rFont val="Arial"/>
        <family val="2"/>
      </rPr>
      <t>+ Zuschlag für pharmakologische Interventionen bei elekt-
rophysiologischen Untersuchungen</t>
    </r>
  </si>
  <si>
    <t>17.1380</t>
  </si>
  <si>
    <r>
      <rPr>
        <sz val="10"/>
        <rFont val="Arial"/>
        <family val="2"/>
      </rPr>
      <t>+  Ablatio  einer akzessorischen  Verbindung, erste  Verbin-
dung</t>
    </r>
  </si>
  <si>
    <t>17.1390</t>
  </si>
  <si>
    <r>
      <rPr>
        <sz val="10"/>
        <rFont val="Arial"/>
        <family val="2"/>
      </rPr>
      <t>+  Ablatio  einer  akzessorischen  Verbindung,  jede  weitere
Verbindung</t>
    </r>
  </si>
  <si>
    <t>17.1400</t>
  </si>
  <si>
    <t>+ Zuschlag für Kontrolluntersuchung nach Ablatio</t>
  </si>
  <si>
    <t>17.1410</t>
  </si>
  <si>
    <r>
      <rPr>
        <sz val="10"/>
        <rFont val="Arial"/>
        <family val="2"/>
      </rPr>
      <t>+  Defibrillation(en)/Reanimation(en),  bei  invasivelektro-
physiologischer Untersuchung</t>
    </r>
  </si>
  <si>
    <t>17.1510</t>
  </si>
  <si>
    <r>
      <rPr>
        <sz val="10"/>
        <rFont val="Arial"/>
        <family val="2"/>
      </rPr>
      <t>Kardioversion bei Vorhofflimmern/Vorhofflattern, als allei-
nige Leistung</t>
    </r>
  </si>
  <si>
    <t>17.1520</t>
  </si>
  <si>
    <t>Overdrive-Pacing    bei    Vorhoftachykardien    resp.    Kam- mertachykardien</t>
  </si>
  <si>
    <t>17.1530</t>
  </si>
  <si>
    <t>Einlage  eines  provisorischen  Schrittmachers,  als  alleinige Leistung</t>
  </si>
  <si>
    <t>17.1540</t>
  </si>
  <si>
    <r>
      <rPr>
        <sz val="10"/>
        <rFont val="Arial"/>
        <family val="2"/>
      </rPr>
      <t>Einlage  eines  definitiven  Schrittmachers,  eine  Elektrode,
als alleinige Leistung</t>
    </r>
  </si>
  <si>
    <t>17.1550</t>
  </si>
  <si>
    <r>
      <rPr>
        <sz val="10"/>
        <rFont val="Arial"/>
        <family val="2"/>
      </rPr>
      <t>+ Zuschlag für zweite Elektrode bei definitivem Schrittma-
cher</t>
    </r>
  </si>
  <si>
    <t>17.1560</t>
  </si>
  <si>
    <t>Batteriewechsel bei definitivem Schrittmacher</t>
  </si>
  <si>
    <t>17.1570</t>
  </si>
  <si>
    <t>Schrittmacherrevision, als alleinige Leistung</t>
  </si>
  <si>
    <t>17.1580</t>
  </si>
  <si>
    <t>Entfernung eines definitiven Schrittmachersystems, als al- leinige Leistung</t>
  </si>
  <si>
    <t>17.1590</t>
  </si>
  <si>
    <t>Schrittmacherkontrolle,  Einkammersystem,  mit  Parame- terprogrammierung</t>
  </si>
  <si>
    <t>17.1600</t>
  </si>
  <si>
    <r>
      <rPr>
        <sz val="10"/>
        <rFont val="Arial"/>
        <family val="2"/>
      </rPr>
      <t>Schrittmacherkontrolle, Zweikammersystem, mit Parame-
terprogrammierung</t>
    </r>
  </si>
  <si>
    <t>17.1610</t>
  </si>
  <si>
    <r>
      <rPr>
        <sz val="10"/>
        <rFont val="Arial"/>
        <family val="2"/>
      </rPr>
      <t>Schrittmacherkontrolle, Einkammersystem, ohne Parame-
terprogrammierung</t>
    </r>
  </si>
  <si>
    <t>17.1620</t>
  </si>
  <si>
    <r>
      <rPr>
        <sz val="10"/>
        <rFont val="Arial"/>
        <family val="2"/>
      </rPr>
      <t>Schrittmacherkontrolle,  Zweikammersystem,  ohne  Para-
meterprogrammierung</t>
    </r>
  </si>
  <si>
    <t>17.1630</t>
  </si>
  <si>
    <t>Einlage eines ICD-Systems</t>
  </si>
  <si>
    <t>17.1640</t>
  </si>
  <si>
    <t>ICD-Kontrolle, Einkammersystem, ohne Schockauslösung</t>
  </si>
  <si>
    <t>17.1650</t>
  </si>
  <si>
    <t>ICD-Kontrolle, Zweikammersystem, ohne Schockauslösung</t>
  </si>
  <si>
    <t>17.1660</t>
  </si>
  <si>
    <t>ICD-Kontrolle, mit Schockauslösung</t>
  </si>
  <si>
    <t>17.1670</t>
  </si>
  <si>
    <t>Implantation eines Ereignisrekorders</t>
  </si>
  <si>
    <t>17.1680</t>
  </si>
  <si>
    <r>
      <rPr>
        <sz val="10"/>
        <rFont val="Arial"/>
        <family val="2"/>
      </rPr>
      <t>Datenübertragung und Auswertung bei implantiertem Er-
eignisrekorder, pro Abgriff</t>
    </r>
  </si>
  <si>
    <t>17.1690</t>
  </si>
  <si>
    <t>Explantation eines Ereignisrekorders</t>
  </si>
  <si>
    <t>17.1710</t>
  </si>
  <si>
    <t>Perikardpunktion, als alleinige Leistung</t>
  </si>
  <si>
    <t>17.1810</t>
  </si>
  <si>
    <t>Technische  Grundleistung  0,  Kardangiografie  /  kardiolo- gisch-interventionelle Radiologie, ambulanter Patient</t>
  </si>
  <si>
    <t>17.1820</t>
  </si>
  <si>
    <r>
      <rPr>
        <sz val="10"/>
        <rFont val="Arial"/>
        <family val="2"/>
      </rPr>
      <t>Technische  Grundleistung  1,  Kardangiografie  /  kardiolo-
gisch-interventionelle Radiologie, stationärer Patient</t>
    </r>
  </si>
  <si>
    <t>17.1830</t>
  </si>
  <si>
    <r>
      <rPr>
        <sz val="10"/>
        <rFont val="Arial"/>
        <family val="2"/>
      </rPr>
      <t>Technische  Grundleistung  2,  Kardangiografie  /  kardiolo- gisch-interventionelle Radiologie, stationäre IPS-Patienten
und Patienten in Narkose</t>
    </r>
  </si>
  <si>
    <t>Chirurgische Therapie von Herz und Gefäßen</t>
  </si>
  <si>
    <t>18.0010</t>
  </si>
  <si>
    <t>Extrakorporaler Bypass ( ECC ), als alleinige Leistung</t>
  </si>
  <si>
    <t>18.0020</t>
  </si>
  <si>
    <r>
      <rPr>
        <sz val="10"/>
        <rFont val="Arial"/>
        <family val="2"/>
      </rPr>
      <t>(+) Extrakorporaler Bypass ( ECC )  bei Gefäßoperationen,
als Zuschlagsleistung</t>
    </r>
  </si>
  <si>
    <t>18.0030</t>
  </si>
  <si>
    <r>
      <rPr>
        <sz val="10"/>
        <rFont val="Arial"/>
        <family val="2"/>
      </rPr>
      <t>(+) Extrakorporaler Bypass ( ECC ) bei Herzoperationen, als
Zuschlagsleistung</t>
    </r>
  </si>
  <si>
    <t>18.0040</t>
  </si>
  <si>
    <t>Arteriotomie       als       Zugang       für       interventionelle</t>
  </si>
  <si>
    <t>gefäßoperative Versorgung</t>
  </si>
  <si>
    <t>18.0050</t>
  </si>
  <si>
    <t>+  Arterioskopie/Endosonografie  bei  Arteriotomie  als  Zu- gang für interventionelle gefäßoperative Versorgung</t>
  </si>
  <si>
    <t>18.0060</t>
  </si>
  <si>
    <r>
      <rPr>
        <sz val="10"/>
        <rFont val="Arial"/>
        <family val="2"/>
      </rPr>
      <t>(+)   Intraoperative   transluminale   Angioplastie,   als   Zu-
schlagsleistung</t>
    </r>
  </si>
  <si>
    <t>18.0110</t>
  </si>
  <si>
    <t>Koronare Revaskularisation mit bis zu 3 Anastomosen</t>
  </si>
  <si>
    <t>18.0120</t>
  </si>
  <si>
    <t>+ Verwendung anderer arterieller Grafts bei koronarer Re- vaskularisation, pro Arterie</t>
  </si>
  <si>
    <t>18.0130</t>
  </si>
  <si>
    <r>
      <rPr>
        <sz val="10"/>
        <rFont val="Arial"/>
        <family val="2"/>
      </rPr>
      <t>+ Kombination mit Aneurysmektomie am linken Ventrikel
bei koronarer Revaskularisation</t>
    </r>
  </si>
  <si>
    <t>18.0140</t>
  </si>
  <si>
    <t>+ Reoperation einer koronaren Revaskularisation</t>
  </si>
  <si>
    <t>18.0150</t>
  </si>
  <si>
    <t>+ Verwendung der A. mammaria interna bei koronarer Re- vaskularisation, pro A. mammaria</t>
  </si>
  <si>
    <t>18.0160</t>
  </si>
  <si>
    <t>Koronare Revaskularisation mit mehr als 3 Anastomosen</t>
  </si>
  <si>
    <t>18.0170</t>
  </si>
  <si>
    <r>
      <rPr>
        <sz val="10"/>
        <rFont val="Arial"/>
        <family val="2"/>
      </rPr>
      <t>Kardiochirurgische operative Versorgung bei akutem Myo-
kardinfarkt</t>
    </r>
  </si>
  <si>
    <t>18.0210</t>
  </si>
  <si>
    <t>Ersatz einer Herzklappe, pro Herzklappe</t>
  </si>
  <si>
    <t>18.0220</t>
  </si>
  <si>
    <t>+ Reoperation bei Ersatz/Rekonstruktion Herzklappe(n)</t>
  </si>
  <si>
    <t>18.0230</t>
  </si>
  <si>
    <t>Rekonstruktion einer Herzklappe, pro Herzklappe</t>
  </si>
  <si>
    <t>18.0240</t>
  </si>
  <si>
    <r>
      <rPr>
        <sz val="10"/>
        <rFont val="Arial"/>
        <family val="2"/>
      </rPr>
      <t>Kombinierter  Ersatz  und  Rekonstruktion  mehrerer  Herz-
klappen</t>
    </r>
  </si>
  <si>
    <t>18.0250</t>
  </si>
  <si>
    <t>Kombinierter  Ersatz  und/oder  Rekonstruktion  einer  oder mehrerer Herzklappen und koronarer Revaskularisation</t>
  </si>
  <si>
    <t>18.0260</t>
  </si>
  <si>
    <t>Kombinierter   Ersatz   der   Aortenklappe   und   der   Aorta ascendens</t>
  </si>
  <si>
    <t>18.0270</t>
  </si>
  <si>
    <t>Operative Versorgung am Myokard</t>
  </si>
  <si>
    <t>18.0280</t>
  </si>
  <si>
    <t>+ Reoperation nach operativem Eingriff am Myokard</t>
  </si>
  <si>
    <t>18.0290</t>
  </si>
  <si>
    <t>Exstirpation von Tumoren im Herzbereich</t>
  </si>
  <si>
    <t>18.0300</t>
  </si>
  <si>
    <t>Antiarrhythmische operative Versorgung am offenen Her- zen</t>
  </si>
  <si>
    <t>18.0310</t>
  </si>
  <si>
    <r>
      <rPr>
        <sz val="10"/>
        <rFont val="Arial"/>
        <family val="2"/>
      </rPr>
      <t>Palliativer  operative  Versorgung  bei  angeborenem  Herz-
fehler</t>
    </r>
  </si>
  <si>
    <t>18.0320</t>
  </si>
  <si>
    <t>+ Reoperation bei angeborenem Herzfehler</t>
  </si>
  <si>
    <t>18.0330</t>
  </si>
  <si>
    <t>Einfache operative Korrekturversorgung bei angeborenem Herzfehler</t>
  </si>
  <si>
    <t>18.0340</t>
  </si>
  <si>
    <t>Komplexe  operative  Palliativversorgung  oder  Korrektur- versorgung bei angeborenem Herzfehler</t>
  </si>
  <si>
    <t>18.0410</t>
  </si>
  <si>
    <t>Offene Drainage u/o Fenestrierung des Perikards</t>
  </si>
  <si>
    <t>18.0420</t>
  </si>
  <si>
    <t>Offene Perikardektomie</t>
  </si>
  <si>
    <t>18.0510</t>
  </si>
  <si>
    <r>
      <rPr>
        <sz val="10"/>
        <rFont val="Arial"/>
        <family val="2"/>
      </rPr>
      <t>Revisionseingriff am Herzen bis 24 Std. nach herzchirurgi-
scher Operation</t>
    </r>
  </si>
  <si>
    <t>18.0520</t>
  </si>
  <si>
    <r>
      <rPr>
        <sz val="10"/>
        <rFont val="Arial"/>
        <family val="2"/>
      </rPr>
      <t>(+) Implantation eines Assist Device bei herzchirurgischen
operativen Versorgungen, als Zuschlagsleistung</t>
    </r>
  </si>
  <si>
    <t>18.0610</t>
  </si>
  <si>
    <t>Offene Versorgung einer Verletzung der großen arteriellen Gefäße (Stamm/Hals)</t>
  </si>
  <si>
    <t>18.0620</t>
  </si>
  <si>
    <r>
      <rPr>
        <sz val="10"/>
        <rFont val="Arial"/>
        <family val="2"/>
      </rPr>
      <t>Offene Versorgung einer Verletzung der peripheren arteri-
ellen Gefäße (Extremitäten),als alleinige Leistung</t>
    </r>
  </si>
  <si>
    <t>18.0710</t>
  </si>
  <si>
    <r>
      <rPr>
        <sz val="10"/>
        <rFont val="Arial"/>
        <family val="2"/>
      </rPr>
      <t>Operative Versorgung Aortenaneurysma (Resektion / En-
doprothese), Aorta ascendens</t>
    </r>
  </si>
  <si>
    <t>18.0720</t>
  </si>
  <si>
    <r>
      <rPr>
        <sz val="10"/>
        <rFont val="Arial"/>
        <family val="2"/>
      </rPr>
      <t>+ Ersatz der Aortenklappe bei operativer Versorgung Aor-
tenaneurysma</t>
    </r>
  </si>
  <si>
    <t>18.0730</t>
  </si>
  <si>
    <r>
      <rPr>
        <sz val="10"/>
        <rFont val="Arial"/>
        <family val="2"/>
      </rPr>
      <t>+ Neuimplantation von Koronararterien, supraaortalen Äs-
ten   bei   operativer   Versorgung   Aortenaneurysma,   pro</t>
    </r>
  </si>
  <si>
    <t>Arterie</t>
  </si>
  <si>
    <t>18.0740</t>
  </si>
  <si>
    <t>Operative Versorgung Aortenaneurysma, Aortenbogen</t>
  </si>
  <si>
    <t>18.0750</t>
  </si>
  <si>
    <r>
      <rPr>
        <sz val="10"/>
        <rFont val="Arial"/>
        <family val="2"/>
      </rPr>
      <t>+ Neuimplantation von Koronararterien, supraaortalen Äs- ten bei operativer Versorgung Aortenaneurysma, pro Arte-
rie</t>
    </r>
  </si>
  <si>
    <t>18.0760</t>
  </si>
  <si>
    <r>
      <rPr>
        <sz val="10"/>
        <rFont val="Arial"/>
        <family val="2"/>
      </rPr>
      <t>Operative  Versorgung  Aortenaneurysma,  Aorta  descen-
dens (thorakal)</t>
    </r>
  </si>
  <si>
    <t>18.0770</t>
  </si>
  <si>
    <t>Operative Versorgung Aortenaneurysma, thorakoabdomi- nal</t>
  </si>
  <si>
    <t>18.0780</t>
  </si>
  <si>
    <t>+ Rekonstruktion abgehender Gefäße, pro Arterie</t>
  </si>
  <si>
    <t>18.0790</t>
  </si>
  <si>
    <r>
      <rPr>
        <sz val="10"/>
        <rFont val="Arial"/>
        <family val="2"/>
      </rPr>
      <t>Operative    Versorgung    Aortenaneurysma,    Infrarenales
Aneurysma der Aorta abdominalis, elektiv</t>
    </r>
  </si>
  <si>
    <t>18.0800</t>
  </si>
  <si>
    <t>Operative    Versorgung    Aortenaneurysma,    infrarenales Aneurysma der Aorta abdominalis, bei Ruptur</t>
  </si>
  <si>
    <t>18.0810</t>
  </si>
  <si>
    <t>+ Anastomose einer A. iliaca interna bei operativer Versor- gung Aortenaneurysma, infrarenal, pro Seite</t>
  </si>
  <si>
    <t>18.0820</t>
  </si>
  <si>
    <t>+ Beidseitige Anastomosierung iliakal/femoral bei operati- ver Versorgung Aortenaneurysma, infrarenal</t>
  </si>
  <si>
    <t>18.0830</t>
  </si>
  <si>
    <t>+ Rekonstruktion der A. mesenterica, A. renalis</t>
  </si>
  <si>
    <t>18.0840</t>
  </si>
  <si>
    <t>Operative Versorgung bei arteriellem Aneurysma, iliakal</t>
  </si>
  <si>
    <t>18.0850</t>
  </si>
  <si>
    <r>
      <rPr>
        <sz val="10"/>
        <rFont val="Arial"/>
        <family val="2"/>
      </rPr>
      <t>+ Anastomosierung A. iliaca interna bei operativer Versor-
gung arterielles Aneurysma, iliakal</t>
    </r>
  </si>
  <si>
    <t>18.0860</t>
  </si>
  <si>
    <t>Operative Versorgung bei arteriellem Aneurysma, femoral</t>
  </si>
  <si>
    <t>18.0870</t>
  </si>
  <si>
    <r>
      <rPr>
        <sz val="10"/>
        <rFont val="Arial"/>
        <family val="2"/>
      </rPr>
      <t>Operative  Versorgung  bei  arteriellem  Aneurysma,  popli-
teal</t>
    </r>
  </si>
  <si>
    <t>18.0880</t>
  </si>
  <si>
    <r>
      <rPr>
        <sz val="10"/>
        <rFont val="Arial"/>
        <family val="2"/>
      </rPr>
      <t>Operative Versorgung bei arteriellem Aneurysma, viszerale
Gefäße</t>
    </r>
  </si>
  <si>
    <t>18.0890</t>
  </si>
  <si>
    <t>Operative  Versorgung  bei  arteriellem  Aneurysma,  cervi- cale Gefäße</t>
  </si>
  <si>
    <t>18.0900</t>
  </si>
  <si>
    <t>Operative Versorgung bei arteriellem Aneurysma, A. sub- clavia/A. axillaris</t>
  </si>
  <si>
    <t>18.0910</t>
  </si>
  <si>
    <t>Biopsie(n) einer Arterie, als alleinige Leistung</t>
  </si>
  <si>
    <t>18.0920</t>
  </si>
  <si>
    <t>Embolektomie bei zentraler Lungenembolie</t>
  </si>
  <si>
    <t>18.0930</t>
  </si>
  <si>
    <r>
      <rPr>
        <sz val="10"/>
        <rFont val="Arial"/>
        <family val="2"/>
      </rPr>
      <t>Arterielle  Embolektomie/Thrombektomie,  cervicaler  Zu-
gang</t>
    </r>
  </si>
  <si>
    <t>18.0940</t>
  </si>
  <si>
    <r>
      <rPr>
        <sz val="10"/>
        <rFont val="Arial"/>
        <family val="2"/>
      </rPr>
      <t>Arterielle  Embolektomie/Thrombektomie,  thorakaler  Zu-
gang</t>
    </r>
  </si>
  <si>
    <t>18.0950</t>
  </si>
  <si>
    <r>
      <rPr>
        <sz val="10"/>
        <rFont val="Arial"/>
        <family val="2"/>
      </rPr>
      <t>Arterielle    Embolektomie/Thrombektomie,    abdominaler
Zugang</t>
    </r>
  </si>
  <si>
    <t>18.0960</t>
  </si>
  <si>
    <t>Arterielle Embolektomie/Thrombektomie, retroperitonea- ler Zugang</t>
  </si>
  <si>
    <t>18.0970</t>
  </si>
  <si>
    <t>Arterielle   Embolektomie/Thrombektomie,   kubitaler   Zu- gang</t>
  </si>
  <si>
    <t>18.0980</t>
  </si>
  <si>
    <r>
      <rPr>
        <sz val="10"/>
        <rFont val="Arial"/>
        <family val="2"/>
      </rPr>
      <t>Arterielle  Embolektomie/Thrombektomie,  femoraler  Zu-
gang</t>
    </r>
  </si>
  <si>
    <t>18.0990</t>
  </si>
  <si>
    <r>
      <rPr>
        <sz val="10"/>
        <rFont val="Arial"/>
        <family val="2"/>
      </rPr>
      <t>Arterielle  Embolektomie/Thrombektomie,  poplitealer  Zu-
gang</t>
    </r>
  </si>
  <si>
    <t>18.1010</t>
  </si>
  <si>
    <t>Endarterektomie, offen, cervicaler Zugang, elektiv</t>
  </si>
  <si>
    <t>18.1020</t>
  </si>
  <si>
    <t>Endarterektomie, offen, thorakaler Zugang</t>
  </si>
  <si>
    <t>18.1030</t>
  </si>
  <si>
    <t>Endarterektomie,   offen,   abdominaler/retroperitonealer Zugang, einseitig</t>
  </si>
  <si>
    <t>18.1040</t>
  </si>
  <si>
    <r>
      <rPr>
        <sz val="10"/>
        <rFont val="Arial"/>
        <family val="2"/>
      </rPr>
      <t>Endarterektomie,   offen,   abdominaler/retroperitonealer
Zugang, beidseitig</t>
    </r>
  </si>
  <si>
    <t>18.1050</t>
  </si>
  <si>
    <t>Endarterektomie, offen, Arm</t>
  </si>
  <si>
    <t>18.1060</t>
  </si>
  <si>
    <t>Endarterektomie, offen, Oberschenkel</t>
  </si>
  <si>
    <t>18.1070</t>
  </si>
  <si>
    <t>Endarterektomie, offen, Poplitea, Unterschenkel</t>
  </si>
  <si>
    <t>18.1110</t>
  </si>
  <si>
    <t>Rekonstruktion der Aorta und der  großen  arteriellen Ge- fäße im Thoraxbereich</t>
  </si>
  <si>
    <t>18.1120</t>
  </si>
  <si>
    <r>
      <rPr>
        <sz val="10"/>
        <rFont val="Arial"/>
        <family val="2"/>
      </rPr>
      <t>Rekonstruktion der arteriellen Strombahn im Abdominal-
bereich, offen</t>
    </r>
  </si>
  <si>
    <t>18.1130</t>
  </si>
  <si>
    <r>
      <rPr>
        <sz val="10"/>
        <rFont val="Arial"/>
        <family val="2"/>
      </rPr>
      <t>Rekonstruktion der arteriellen Strombahn, Carotis/Verteb-
ralis, offen</t>
    </r>
  </si>
  <si>
    <t>18.1140</t>
  </si>
  <si>
    <t>Rekonstruktion der arteriellen Strombahn, A. subclavia/A. axillaris, offen</t>
  </si>
  <si>
    <t>18.1150</t>
  </si>
  <si>
    <t>Rekonstruktion der arteriellen Strombahn, Oberschenkel, offen</t>
  </si>
  <si>
    <t>18.1160</t>
  </si>
  <si>
    <t>Rekonstruktion der arteriellen Strombahn, Poplitea, offen</t>
  </si>
  <si>
    <t>18.1170</t>
  </si>
  <si>
    <r>
      <rPr>
        <sz val="10"/>
        <rFont val="Arial"/>
        <family val="2"/>
      </rPr>
      <t>Rekonstruktion  der  arteriellen  Strombahn,  Unterschen-
kel/Fuß/Unterarm, offen</t>
    </r>
  </si>
  <si>
    <t>18.1210</t>
  </si>
  <si>
    <t>Axillobrachiale/brachiale Bypass-Operation</t>
  </si>
  <si>
    <t>18.1220</t>
  </si>
  <si>
    <t>Aortoiliakale Bypass-Operation</t>
  </si>
  <si>
    <t>18.1230</t>
  </si>
  <si>
    <t>+ Anastomosierung A. iliaca interna u/o A. profunda femo- ris bei aorto-ilio-femoro-poplitealen Bypass-Operationen</t>
  </si>
  <si>
    <t>18.1240</t>
  </si>
  <si>
    <r>
      <rPr>
        <sz val="10"/>
        <rFont val="Arial"/>
        <family val="2"/>
      </rPr>
      <t>+     Beidseitiges     Vorgehen     iliakal/femoral     bei     aor-
toiliofemoropoplitealen Bypass-Operationen</t>
    </r>
  </si>
  <si>
    <t>18.1250</t>
  </si>
  <si>
    <t>Aortoiliofemorale Bypass-Operation</t>
  </si>
  <si>
    <t>18.1260</t>
  </si>
  <si>
    <t>Aortofemoropopliteale Bypass-Operation</t>
  </si>
  <si>
    <t>18.1270</t>
  </si>
  <si>
    <t>Femoropopliteale Bypass-Operation</t>
  </si>
  <si>
    <t>18.1280</t>
  </si>
  <si>
    <t>Femorocrurale/pedale Bypass-Operation</t>
  </si>
  <si>
    <t>18.1290</t>
  </si>
  <si>
    <t>Andere axiale Bypass-Operation, als alleinige Leistung exkl. Zugang</t>
  </si>
  <si>
    <t>18.1300</t>
  </si>
  <si>
    <t>Extraaxiale   (extraanatomische)   arterielle   Bypass-Opera- tion, als alleinige Leistung exkl. Zugang</t>
  </si>
  <si>
    <t>18.1310</t>
  </si>
  <si>
    <r>
      <rPr>
        <sz val="10"/>
        <rFont val="Arial"/>
        <family val="2"/>
      </rPr>
      <t>Verschluss einer arteriovenösen Fistel, Thoraxbereich/Ab-
dominalbereich</t>
    </r>
  </si>
  <si>
    <t>18.1320</t>
  </si>
  <si>
    <t>Verschluss einer arteriovenösen Fistel, peripher</t>
  </si>
  <si>
    <t>18.1410</t>
  </si>
  <si>
    <t>Offene  Versorgung  einer  Verletzung der großen  venösen Gefäße (Stamm/Hals)</t>
  </si>
  <si>
    <t>18.1420</t>
  </si>
  <si>
    <t>Offene Versorgung einer Verletzung der peripheren venö- sen Gefäße (Extremitäten), als alleinige Leistung</t>
  </si>
  <si>
    <t>18.1510</t>
  </si>
  <si>
    <t>Sklerosierung einer oberflächlichen Vene, erste Injektion</t>
  </si>
  <si>
    <t>18.1520</t>
  </si>
  <si>
    <t>+  Sklerosierung  einer  oberflächlichen  Vene, jede  weitere Injektion</t>
  </si>
  <si>
    <t>18.1530</t>
  </si>
  <si>
    <t>Stichinzision einer Phlebitis, erste Inzision</t>
  </si>
  <si>
    <t>18.1540</t>
  </si>
  <si>
    <t>+ Stichinzision einer Phlebitis, jede weitere Inzision</t>
  </si>
  <si>
    <t>18.1550</t>
  </si>
  <si>
    <r>
      <rPr>
        <sz val="10"/>
        <rFont val="Arial"/>
        <family val="2"/>
      </rPr>
      <t>Ligatur/Ligaturen  von  Vv.  perforantes,  einseitig,  als  allei-
nige Leistung</t>
    </r>
  </si>
  <si>
    <t>18.1560</t>
  </si>
  <si>
    <r>
      <rPr>
        <sz val="10"/>
        <rFont val="Arial"/>
        <family val="2"/>
      </rPr>
      <t>Ligatur/Ligaturen von Vv. perforantes, beidseitig, als allei-
nige Leistung</t>
    </r>
  </si>
  <si>
    <t>18.1570</t>
  </si>
  <si>
    <t>Phlebektomie mit Häkchen, Konvolutexzision, erste 10 cm</t>
  </si>
  <si>
    <t>18.1580</t>
  </si>
  <si>
    <r>
      <rPr>
        <sz val="10"/>
        <rFont val="Arial"/>
        <family val="2"/>
      </rPr>
      <t>+ Phlebektomie mit Häkchen, Konvolutexzision, jede wei-
teren 10 cm</t>
    </r>
  </si>
  <si>
    <t>18.1590</t>
  </si>
  <si>
    <t>Varizenstripping, V. saphena magna, erste Seite</t>
  </si>
  <si>
    <t>18.1600</t>
  </si>
  <si>
    <t>+ Ligatur von Vv. perforantes</t>
  </si>
  <si>
    <t>18.1610</t>
  </si>
  <si>
    <t>+ Varizenstripping, V. saphena magna, zweite Seite</t>
  </si>
  <si>
    <t>18.1620</t>
  </si>
  <si>
    <t>Varizenstripping, V. saphena parva, erste Seite</t>
  </si>
  <si>
    <t>18.1630</t>
  </si>
  <si>
    <t>+ Varizenstripping, V. saphena parva, zweite Seite</t>
  </si>
  <si>
    <t>18.1640</t>
  </si>
  <si>
    <r>
      <rPr>
        <sz val="10"/>
        <rFont val="Arial"/>
        <family val="2"/>
      </rPr>
      <t>Varizenstripping, V. saphena magna und V. saphena parva,
erste Seite</t>
    </r>
  </si>
  <si>
    <t>18.1650</t>
  </si>
  <si>
    <t>+  Varizenstripping,  V.  saphena  magna  und  V.  saphena parva, zweite Seite</t>
  </si>
  <si>
    <t>18.1660</t>
  </si>
  <si>
    <t>Alleinige Crossektomie, einseitig</t>
  </si>
  <si>
    <t>18.1670</t>
  </si>
  <si>
    <t>Alleinige Crossektomie, beidseitig</t>
  </si>
  <si>
    <t>18.1680</t>
  </si>
  <si>
    <t>Alleinige Rezidivcrossektomie V. saphena magna, einseitig</t>
  </si>
  <si>
    <t>18.1690</t>
  </si>
  <si>
    <r>
      <rPr>
        <sz val="10"/>
        <rFont val="Arial"/>
        <family val="2"/>
      </rPr>
      <t>Alleinige Rezidivcrossektomie V. saphena magna, beidsei-
tig</t>
    </r>
  </si>
  <si>
    <t>18.1710</t>
  </si>
  <si>
    <t>Venenplastik, Extremitäten</t>
  </si>
  <si>
    <t>18.1720</t>
  </si>
  <si>
    <t>Venöse Thrombektomie, peripher</t>
  </si>
  <si>
    <t>18.1730</t>
  </si>
  <si>
    <t>+ av-Shunt bei venöser Thrombektomie oder Venenplastik</t>
  </si>
  <si>
    <t>18.1740</t>
  </si>
  <si>
    <t>+ Intraoperative Lyse bei venöser Thrombektomie</t>
  </si>
  <si>
    <t>18.1750</t>
  </si>
  <si>
    <t>Venöse Thrombektomie, Stamm, ohne ECC</t>
  </si>
  <si>
    <t>18.1760</t>
  </si>
  <si>
    <t>18.1770</t>
  </si>
  <si>
    <t>18.1780</t>
  </si>
  <si>
    <t>Venöse Thrombektomie, Stamm, mit ECC</t>
  </si>
  <si>
    <t>18.1790</t>
  </si>
  <si>
    <t>18.1800</t>
  </si>
  <si>
    <t>18.1810</t>
  </si>
  <si>
    <r>
      <rPr>
        <sz val="10"/>
        <rFont val="Arial"/>
        <family val="2"/>
      </rPr>
      <t>Offene Rekonstruktion am tiefen  Venensystem, zentraler
Zugang, Stammbereich inkl. Hals, ohne ECC</t>
    </r>
  </si>
  <si>
    <t>18.1820</t>
  </si>
  <si>
    <t>Offene Rekonstruktion am tiefen  Venensystem, zentraler Zugang, Stammbereich inkl. Hals, mit ECC</t>
  </si>
  <si>
    <t>18.1830</t>
  </si>
  <si>
    <t>Offene Rekonstruktion des tiefen Venensystems, peripher</t>
  </si>
  <si>
    <t>18.1840</t>
  </si>
  <si>
    <t>Anlegen von lymphovenösen Anastomosen, peripher</t>
  </si>
  <si>
    <t>18.1850</t>
  </si>
  <si>
    <t>Operative  Versorgung  bei  kongenitalen   arteriovenösen Fehlbildungen</t>
  </si>
  <si>
    <t>18.1910</t>
  </si>
  <si>
    <t>Anlegen eines arteriovenösen Shunts, extern</t>
  </si>
  <si>
    <t>18.1920</t>
  </si>
  <si>
    <t>Anlegen eines arteriovenösen Shunts, einfache Fistel</t>
  </si>
  <si>
    <t>18.1930</t>
  </si>
  <si>
    <t>Anlegen eines komplexen arteriovenösen Shunts</t>
  </si>
  <si>
    <t>18.1940</t>
  </si>
  <si>
    <t>Revision eines arteriovenösen Shunts</t>
  </si>
  <si>
    <t>18.1950</t>
  </si>
  <si>
    <t>av-Shunt-Verschluss, als alleinige Leistung</t>
  </si>
  <si>
    <t>18.1960</t>
  </si>
  <si>
    <t>Anlegen eines Shunts, peritoneojugular</t>
  </si>
  <si>
    <t>18.1970</t>
  </si>
  <si>
    <t>Shunt-Revision oder Entfernung, peritoneojugular</t>
  </si>
  <si>
    <t>18.1980</t>
  </si>
  <si>
    <r>
      <rPr>
        <sz val="10"/>
        <rFont val="Arial"/>
        <family val="2"/>
      </rPr>
      <t>Anlegen oder Revision eines Shunts bei portaler Hyperten-
sion, portocaval</t>
    </r>
  </si>
  <si>
    <t>18.1990</t>
  </si>
  <si>
    <r>
      <rPr>
        <sz val="10"/>
        <rFont val="Arial"/>
        <family val="2"/>
      </rPr>
      <t>Anlegen oder Revision eines Shunts bei portaler Hyperten-
sion, splenorenal</t>
    </r>
  </si>
  <si>
    <t>18.2000</t>
  </si>
  <si>
    <t>Anlegen oder Revision eines Shunts bei portaler Hyperten- sion, andere Methoden</t>
  </si>
  <si>
    <t>Diagnostik und nichtchirurgische Therapie des Gastrointestinaltraktes</t>
  </si>
  <si>
    <t>19.0010</t>
  </si>
  <si>
    <t>Oesophageale Manometrie</t>
  </si>
  <si>
    <t>19.0020</t>
  </si>
  <si>
    <t>Oesophageale  24-Stunden-pH-Metrie,  prolongierte  Auf- zeichnung</t>
  </si>
  <si>
    <t>19.0030</t>
  </si>
  <si>
    <r>
      <rPr>
        <sz val="10"/>
        <rFont val="Arial"/>
        <family val="2"/>
      </rPr>
      <t>Kombinierte  oesophageale Manometrie  und  24-Stunden-
pH-Metrie, prolongierte Aufzeichnung</t>
    </r>
  </si>
  <si>
    <t>19.0040</t>
  </si>
  <si>
    <t>Anorektale Manometrie</t>
  </si>
  <si>
    <t>19.0050</t>
  </si>
  <si>
    <t>+ EMG bei anorektaler Manometrie</t>
  </si>
  <si>
    <t>19.0060</t>
  </si>
  <si>
    <t>Legen einer Magensonde durch den Facharzt</t>
  </si>
  <si>
    <t>19.0070</t>
  </si>
  <si>
    <t>+ Zuschlag beim Kind bis 7 Jahre beim Legen einer Magen- sonde durch den Facharzt</t>
  </si>
  <si>
    <t>19.0080</t>
  </si>
  <si>
    <t>Therapeutische Magenspülung durch den Facharzt</t>
  </si>
  <si>
    <t>19.0090</t>
  </si>
  <si>
    <t>Entfernung/Wechsel einer perkutanen Gastrostomiesonde bei PEG ohne Endoskopie</t>
  </si>
  <si>
    <t>19.0100</t>
  </si>
  <si>
    <t>Legen einer Duodenalsonde durch den Facharzt</t>
  </si>
  <si>
    <t>19.0110</t>
  </si>
  <si>
    <r>
      <rPr>
        <sz val="10"/>
        <rFont val="Arial"/>
        <family val="2"/>
      </rPr>
      <t>+ Pankreasfunktions-Test beim Legen der Duodenalsonde
durch den Facharzt</t>
    </r>
  </si>
  <si>
    <t>19.0120</t>
  </si>
  <si>
    <t>Legen einer Dünndarmsonde durch den Facharzt</t>
  </si>
  <si>
    <t>19.0130</t>
  </si>
  <si>
    <t>Dünndarmbiopsie(n) mittels Kapsel</t>
  </si>
  <si>
    <t>19.0140</t>
  </si>
  <si>
    <t>Bougierung des Oesophagus, ohne bildgebende Techniken</t>
  </si>
  <si>
    <t>19.0150</t>
  </si>
  <si>
    <t>Dilatation einer Stenose/Striktur des Oesophagus</t>
  </si>
  <si>
    <t>19.0160</t>
  </si>
  <si>
    <r>
      <rPr>
        <sz val="10"/>
        <rFont val="Arial"/>
        <family val="2"/>
      </rPr>
      <t>Legen  einer  Sonde  zur  Tamponade  bei  Oesophagusvari-
zen/Magenfundusvarizen</t>
    </r>
  </si>
  <si>
    <t>19.0170</t>
  </si>
  <si>
    <r>
      <rPr>
        <sz val="10"/>
        <rFont val="Arial"/>
        <family val="2"/>
      </rPr>
      <t>Atemtest mit Harnstoff 13C zum Nachweis von Heliobacter
pylori durch nichtärztliches Personal</t>
    </r>
  </si>
  <si>
    <t>19.0210</t>
  </si>
  <si>
    <t>Oesophagoskopie</t>
  </si>
  <si>
    <t>19.0220</t>
  </si>
  <si>
    <r>
      <rPr>
        <sz val="10"/>
        <rFont val="Arial"/>
        <family val="2"/>
      </rPr>
      <t>+ Abstrich(e) mit Bürste für Zytologie/Bakteriologie im O-
esophagus bei Oesophagoskopie</t>
    </r>
  </si>
  <si>
    <t>19.0230</t>
  </si>
  <si>
    <r>
      <rPr>
        <sz val="10"/>
        <rFont val="Arial"/>
        <family val="2"/>
      </rPr>
      <t>+ Schleimhautbiopsie(n) mit Zange bei Oesophagoskopie,
bis 5 Biopsien</t>
    </r>
  </si>
  <si>
    <t>19.0240</t>
  </si>
  <si>
    <r>
      <rPr>
        <sz val="10"/>
        <rFont val="Arial"/>
        <family val="2"/>
      </rPr>
      <t>+ Schleimhautbiopsie(n) mit Zange bei Oesophagoskopie,
mehr als 5 Biopsien</t>
    </r>
  </si>
  <si>
    <t>19.0250</t>
  </si>
  <si>
    <t>+  Schleimhautfärbung  zur  Erkennung  von  dysplastischen Herden</t>
  </si>
  <si>
    <t>19.0260</t>
  </si>
  <si>
    <t>+ Injektion zur Sklerosierung von Oesophagusvarizen unter Blutung bei Oesophagoskopie, pro Varize</t>
  </si>
  <si>
    <t>19.0270</t>
  </si>
  <si>
    <r>
      <rPr>
        <sz val="10"/>
        <rFont val="Arial"/>
        <family val="2"/>
      </rPr>
      <t>+  Injektion  zur  Sklerosierung  von  Oesophagusvarizen  als
Nachbehandlung, pro Varize</t>
    </r>
  </si>
  <si>
    <t>19.0280</t>
  </si>
  <si>
    <r>
      <rPr>
        <sz val="10"/>
        <rFont val="Arial"/>
        <family val="2"/>
      </rPr>
      <t>+ Ligatur von Oesophagusvarizen unter Blutung bei Oeso-
phagoskopie, pro Varize</t>
    </r>
  </si>
  <si>
    <t>19.0290</t>
  </si>
  <si>
    <r>
      <rPr>
        <sz val="10"/>
        <rFont val="Arial"/>
        <family val="2"/>
      </rPr>
      <t>+  Ligatur  von  Oesophagusvarizen  bei  Oesophagoskopie,
pro Varize, als Nachbehandlung</t>
    </r>
  </si>
  <si>
    <t>19.0300</t>
  </si>
  <si>
    <t>+ Blutstillung bei Oesophagoskopie, durch Unterspritzung, pro Läsion</t>
  </si>
  <si>
    <t>19.0310</t>
  </si>
  <si>
    <t>+ Blutstillung bei Oesophagoskopie, durch Elektrokoagula- tion, pro Läsion, als alleinige Zuschlagsleistung</t>
  </si>
  <si>
    <t>19.0320</t>
  </si>
  <si>
    <t>+ Fremdkörperentfernung(en) bei Oesophagoskopie</t>
  </si>
  <si>
    <t>19.0330</t>
  </si>
  <si>
    <t>+ Abtragen einer Läsion mit Schlinge oder Zange bei Oesophagoskopie, pro Läsion</t>
  </si>
  <si>
    <t>19.0340</t>
  </si>
  <si>
    <t>+ Dilatation einer Stenose bei Oesophagoskopie, jede Me- thode (außer Ballon)</t>
  </si>
  <si>
    <t>19.0350</t>
  </si>
  <si>
    <r>
      <rPr>
        <sz val="10"/>
        <rFont val="Arial"/>
        <family val="2"/>
      </rPr>
      <t>+ Abtragen einer Läsion bei Oesophagoskopie, durch Elekt-
rokoagulation, pro Läsion</t>
    </r>
  </si>
  <si>
    <t>19.0360</t>
  </si>
  <si>
    <r>
      <rPr>
        <sz val="10"/>
        <rFont val="Arial"/>
        <family val="2"/>
      </rPr>
      <t>+  Abtragen  einer  Läsion  bei  Oesophagoskopie, durch  Ar-
gonbeamer, pro Läsion</t>
    </r>
  </si>
  <si>
    <t>19.0370</t>
  </si>
  <si>
    <r>
      <rPr>
        <sz val="10"/>
        <rFont val="Arial"/>
        <family val="2"/>
      </rPr>
      <t>+ Reduktion eines Malignoms durch Laser bei Oesophago-
skopie</t>
    </r>
  </si>
  <si>
    <t>19.0380</t>
  </si>
  <si>
    <t>+ Ballondilatation einer Stenose bei Oesophagoskopie</t>
  </si>
  <si>
    <t>19.0390</t>
  </si>
  <si>
    <t>+         Einlegen         von         Prothese/Tubus/Stent         bei</t>
  </si>
  <si>
    <t>19.0410</t>
  </si>
  <si>
    <t>Obere gastrointestinale Endoskopie (GI-Endoskopie)</t>
  </si>
  <si>
    <t>19.0420</t>
  </si>
  <si>
    <r>
      <rPr>
        <sz val="10"/>
        <rFont val="Arial"/>
        <family val="2"/>
      </rPr>
      <t>+  Abstrich(e)  mit  Bürste  für  Zytologie/Bakteriologie  bei
oberer GI -Endoskopie</t>
    </r>
  </si>
  <si>
    <t>19.0430</t>
  </si>
  <si>
    <t>+ Schleimhautbiopsie(n) mit Zange bei oberer GI -Endosko- pie, bis 5 Biopsien</t>
  </si>
  <si>
    <t>19.0440</t>
  </si>
  <si>
    <t>+ Schleimhautbiopsie(n) mit Zange bei oberer GI -Endosko- pie, mehr als 5 Biopsien</t>
  </si>
  <si>
    <t>19.0450</t>
  </si>
  <si>
    <r>
      <rPr>
        <sz val="10"/>
        <rFont val="Arial"/>
        <family val="2"/>
      </rPr>
      <t>+  Schleimhautfärbung  zur  Erkennung  von  dysplastischen
Herden bei oberer gastrointestinaler GI-Endoskopie</t>
    </r>
  </si>
  <si>
    <t>19.0460</t>
  </si>
  <si>
    <r>
      <rPr>
        <sz val="10"/>
        <rFont val="Arial"/>
        <family val="2"/>
      </rPr>
      <t>+ Injektion zur Sklerosierung von Oesophagusvarizen/Ma- genfundusvarizen bei oberer GI-Endoskopie unter Blutung,
pro Varize</t>
    </r>
  </si>
  <si>
    <t>19.0470</t>
  </si>
  <si>
    <r>
      <rPr>
        <sz val="10"/>
        <rFont val="Arial"/>
        <family val="2"/>
      </rPr>
      <t>+ Injektion zur Sklerosierung von Oesophagusvarizen/Ma- genfundusvarizen  bei  oberer  GI-Endoskopie,  als  Nachbe-
handlung, pro Varize</t>
    </r>
  </si>
  <si>
    <t>19.0480</t>
  </si>
  <si>
    <r>
      <rPr>
        <sz val="10"/>
        <rFont val="Arial"/>
        <family val="2"/>
      </rPr>
      <t>+ Ligatur von Oesophagusvarizen/Magenfundusvarizen bei
oberer GI -Endoskopie, unter Blutung, pro Varize</t>
    </r>
  </si>
  <si>
    <t>19.0490</t>
  </si>
  <si>
    <t>Nachbehandlung, pro Varize</t>
  </si>
  <si>
    <t>19.0500</t>
  </si>
  <si>
    <r>
      <rPr>
        <sz val="10"/>
        <rFont val="Arial"/>
        <family val="2"/>
      </rPr>
      <t>+ Blutstillung bei oberer GI -Endoskopie, durch Untersprit-
zung, als alleinige Zuschlagsleistung</t>
    </r>
  </si>
  <si>
    <t>19.0510</t>
  </si>
  <si>
    <r>
      <rPr>
        <sz val="10"/>
        <rFont val="Arial"/>
        <family val="2"/>
      </rPr>
      <t>+ Blutstillung bei oberer GI -Endoskopie, durch Elektrokoa-
gulation, als alleinige Zuschlagsleistung</t>
    </r>
  </si>
  <si>
    <t>19.0520</t>
  </si>
  <si>
    <r>
      <rPr>
        <sz val="10"/>
        <rFont val="Arial"/>
        <family val="2"/>
      </rPr>
      <t>+ Blutstillung bei oberer GI -Endoskopie, durch Laser / Ar-
gonbeamer, als alleinige Zuschlagsleistung</t>
    </r>
  </si>
  <si>
    <t>19.0530</t>
  </si>
  <si>
    <t>+ Fremdkörperentfernung(en) bei oberer GI-Endoskopie</t>
  </si>
  <si>
    <t>19.0540</t>
  </si>
  <si>
    <r>
      <rPr>
        <sz val="10"/>
        <rFont val="Arial"/>
        <family val="2"/>
      </rPr>
      <t>+ Abtragen einer Läsion mit Schlinge oder Zange bei oberer
GI-Endoskopie, pro Läsion</t>
    </r>
  </si>
  <si>
    <t>19.0550</t>
  </si>
  <si>
    <r>
      <rPr>
        <sz val="10"/>
        <rFont val="Arial"/>
        <family val="2"/>
      </rPr>
      <t>+ Abtragen einer Läsion bei oberer GI -Endoskopie, durch
Elektrokoagulation, pro Läsion</t>
    </r>
  </si>
  <si>
    <t>19.0560</t>
  </si>
  <si>
    <t>+ Abtragen einer Läsion bei oberer GI-Endoskopie, durch Laser/Argonbeamer, pro Läsion</t>
  </si>
  <si>
    <t>19.0570</t>
  </si>
  <si>
    <t>+ Einlegen einer oberen GI-Sonde bei oberer GI-Endosko- pie</t>
  </si>
  <si>
    <t>19.0580</t>
  </si>
  <si>
    <r>
      <rPr>
        <sz val="10"/>
        <rFont val="Arial"/>
        <family val="2"/>
      </rPr>
      <t>+ Ballondilatation einer Stenose bei oberer GI-Endoskopie,
jede Methode</t>
    </r>
  </si>
  <si>
    <t>19.0590</t>
  </si>
  <si>
    <r>
      <rPr>
        <sz val="10"/>
        <rFont val="Arial"/>
        <family val="2"/>
      </rPr>
      <t>+  Einsetzen einer perkutanen  endoskopischen Gastrosto-
mie ( PEG ) bei oberer GI-Endoskopie</t>
    </r>
  </si>
  <si>
    <t>19.0600</t>
  </si>
  <si>
    <r>
      <rPr>
        <sz val="10"/>
        <rFont val="Arial"/>
        <family val="2"/>
      </rPr>
      <t>+  Entfernung/Wechsel  einer  perkutanen  endoskopischen
Gastrostomie ( PEG ) bei oberer GI-Endoskopie</t>
    </r>
  </si>
  <si>
    <t>19.0610</t>
  </si>
  <si>
    <t>+ Konversion einer perkutanen Gastrostomiesonde zu Je- junostomiesonde bei PEG</t>
  </si>
  <si>
    <t>19.0710</t>
  </si>
  <si>
    <t>Endoskopisch Retrograde Cholangio-Pankreatikografie ( ERCP )</t>
  </si>
  <si>
    <t>19.0720</t>
  </si>
  <si>
    <r>
      <rPr>
        <sz val="10"/>
        <rFont val="Arial"/>
        <family val="2"/>
      </rPr>
      <t>+  Abstrich(e)  mit  Bürste  für  Zytologie/Bakteriologie  bei
ERCP</t>
    </r>
  </si>
  <si>
    <t>19.0730</t>
  </si>
  <si>
    <t>+ Schleimhautbiopsie(n) mit Zange bei ERCP , bis 5 Biopsien</t>
  </si>
  <si>
    <t>19.0740</t>
  </si>
  <si>
    <t>+ Schleimhautbiopsie(n) mit  Zange bei ERCP , mehr als 5 Biopsien</t>
  </si>
  <si>
    <t>19.0750</t>
  </si>
  <si>
    <r>
      <rPr>
        <sz val="10"/>
        <rFont val="Arial"/>
        <family val="2"/>
      </rPr>
      <t>+  Blutstillung  bei  ERCP,  jede  Methode,  als  alleinige  Zu-
schlagsleistung</t>
    </r>
  </si>
  <si>
    <t>19.0760</t>
  </si>
  <si>
    <t>+ Papillotomie bei ERCP</t>
  </si>
  <si>
    <t>19.0770</t>
  </si>
  <si>
    <t>+ Druckmessung Sphincter Oddi bei ERCP</t>
  </si>
  <si>
    <t>19.0780</t>
  </si>
  <si>
    <t>+                                  Steinextraktion                                  aus</t>
  </si>
  <si>
    <r>
      <rPr>
        <sz val="10"/>
        <rFont val="Arial"/>
        <family val="2"/>
      </rPr>
      <t>Gallengangsystem/Pankreasgangsystem    bei    ERCP,    pro
Stein</t>
    </r>
  </si>
  <si>
    <t>19.0790</t>
  </si>
  <si>
    <r>
      <rPr>
        <sz val="10"/>
        <rFont val="Arial"/>
        <family val="2"/>
      </rPr>
      <t>+ Lithotripsie (mechanisch) und Fragmententfernung, bei
ERCP</t>
    </r>
  </si>
  <si>
    <t>19.0800</t>
  </si>
  <si>
    <t>+  Lithotripsie  (elektrohydraulisch)  und  Fragmententfer- nung, bei ERCP</t>
  </si>
  <si>
    <t>19.0810</t>
  </si>
  <si>
    <t>+ Lithotripsie (mittels Laser) und Fragmententfernung, bei ERCP</t>
  </si>
  <si>
    <t>19.0820</t>
  </si>
  <si>
    <r>
      <rPr>
        <sz val="10"/>
        <rFont val="Arial"/>
        <family val="2"/>
      </rPr>
      <t>+  Transpapilläre  Cholangioskopie/Pankreatikoskopie  bei
ERCP</t>
    </r>
  </si>
  <si>
    <t>19.0830</t>
  </si>
  <si>
    <r>
      <rPr>
        <sz val="10"/>
        <rFont val="Arial"/>
        <family val="2"/>
      </rPr>
      <t>+     Einführung     einer     nasobiliären/nasopankreatischen
Sonde bei ERCP</t>
    </r>
  </si>
  <si>
    <t>19.0840</t>
  </si>
  <si>
    <r>
      <rPr>
        <sz val="10"/>
        <rFont val="Arial"/>
        <family val="2"/>
      </rPr>
      <t>+  Einführung  einer  Prothese  in  Gallengangsystem  /  Pan-
kreasgangsystem bei ERCP, pro Prothese</t>
    </r>
  </si>
  <si>
    <t>19.0850</t>
  </si>
  <si>
    <t>+ Wechsel (Entfernung, Wiedereinlage) einer Prothese bei ERCP , pro Prothese</t>
  </si>
  <si>
    <t>19.0860</t>
  </si>
  <si>
    <t>+ Entfernung einer Prothese aus Gallengangsystem / Pan- kreasgangsystem bei ERCP, pro Prothese</t>
  </si>
  <si>
    <t>19.0870</t>
  </si>
  <si>
    <r>
      <rPr>
        <sz val="10"/>
        <rFont val="Arial"/>
        <family val="2"/>
      </rPr>
      <t>+  Ballondilatation  einer  Stenose  im  Gallengangsystem  /
Pankreasgangsystem bei ERCP</t>
    </r>
  </si>
  <si>
    <t>19.0880</t>
  </si>
  <si>
    <r>
      <rPr>
        <sz val="10"/>
        <rFont val="Arial"/>
        <family val="2"/>
      </rPr>
      <t>+  Zystogastrostomie/Zystoduodenostomie mit Pigtail-Ein-
lage bei ERCP</t>
    </r>
  </si>
  <si>
    <t>19.0890</t>
  </si>
  <si>
    <r>
      <rPr>
        <sz val="10"/>
        <rFont val="Arial"/>
        <family val="2"/>
      </rPr>
      <t>+ Radiologische Assistenz durch einen Facharzt für Radio-
logie bei ERCP</t>
    </r>
  </si>
  <si>
    <t>19.0910</t>
  </si>
  <si>
    <t>Enteroskopie, oraler Zugang/Zugang durch Stoma</t>
  </si>
  <si>
    <t>19.0920</t>
  </si>
  <si>
    <r>
      <rPr>
        <sz val="10"/>
        <rFont val="Arial"/>
        <family val="2"/>
      </rPr>
      <t>+ Blutstillung bei Enteroskopie, als alleinige Zuschlagsleis-
tung</t>
    </r>
  </si>
  <si>
    <t>19.0930</t>
  </si>
  <si>
    <r>
      <rPr>
        <sz val="10"/>
        <rFont val="Arial"/>
        <family val="2"/>
      </rPr>
      <t>+ Abtragung einer polypösen Läsion bei Enteroskopie, pro
Läsion</t>
    </r>
  </si>
  <si>
    <t>19.0940</t>
  </si>
  <si>
    <t>+ Behandlung von Angiodysplasien, pro Angiodysplasien</t>
  </si>
  <si>
    <t>19.0950</t>
  </si>
  <si>
    <r>
      <rPr>
        <sz val="10"/>
        <rFont val="Arial"/>
        <family val="2"/>
      </rPr>
      <t>+  Einlegen  eines  Jejunostomietubus/Anlegen  einer  Jeju-
nostomie, bei Enteroskopie</t>
    </r>
  </si>
  <si>
    <t>19.0960</t>
  </si>
  <si>
    <r>
      <rPr>
        <sz val="10"/>
        <rFont val="Arial"/>
        <family val="2"/>
      </rPr>
      <t>Enteroskopie,  intraoperativ,  bei  Laparotomie,  jede  Me-
thode</t>
    </r>
  </si>
  <si>
    <t>19.0970</t>
  </si>
  <si>
    <t>+ Blutstillung bei Enteroskopie, als alleinige Zuschlagsleis- tung</t>
  </si>
  <si>
    <t>19.0980</t>
  </si>
  <si>
    <t>+ Abtragung einer polypösen Läsion bei Enteroskopie, pro Läsion</t>
  </si>
  <si>
    <t>19.0990</t>
  </si>
  <si>
    <t>19.1000</t>
  </si>
  <si>
    <t>+  Einlegen  eines  Jejunostomietubus/Anlegen  einer  Jeju- nostomie, bei Enteroskopie</t>
  </si>
  <si>
    <t>19.1010</t>
  </si>
  <si>
    <t>Koloskopie, vollständig</t>
  </si>
  <si>
    <t>19.1020</t>
  </si>
  <si>
    <t>+ Skopie des Ileum terminale bei Koloskopie</t>
  </si>
  <si>
    <t>19.1030</t>
  </si>
  <si>
    <t>+ Abstrich(e) mit Bürste für Zytologie/Bakteriologie bei Ko- loskopie</t>
  </si>
  <si>
    <t>19.1040</t>
  </si>
  <si>
    <r>
      <rPr>
        <sz val="10"/>
        <rFont val="Arial"/>
        <family val="2"/>
      </rPr>
      <t>+ Schleimhautbiopsie mit Zange bei Koloskopie, bis 5 Biop-
sien</t>
    </r>
  </si>
  <si>
    <t>19.1050</t>
  </si>
  <si>
    <r>
      <rPr>
        <sz val="10"/>
        <rFont val="Arial"/>
        <family val="2"/>
      </rPr>
      <t>+ Schleimhautbiopsie mit Zange bei Koloskopie, mehr als 5
Biopsien</t>
    </r>
  </si>
  <si>
    <t>19.1060</t>
  </si>
  <si>
    <t>+  Blutstillung  bei  Koloskopie,  jede  Methode,  als  alleinige Zuschlagsleistung</t>
  </si>
  <si>
    <t>19.1070</t>
  </si>
  <si>
    <t>+ Fremdkörperentfernung(en) bei Koloskopie</t>
  </si>
  <si>
    <t>19.1080</t>
  </si>
  <si>
    <r>
      <rPr>
        <sz val="10"/>
        <rFont val="Arial"/>
        <family val="2"/>
      </rPr>
      <t>+  Schleimhautfärbung  zur  Erkennung  von  dysplastischen
Herden bei Koloskopie</t>
    </r>
  </si>
  <si>
    <t>19.1090</t>
  </si>
  <si>
    <r>
      <rPr>
        <sz val="10"/>
        <rFont val="Arial"/>
        <family val="2"/>
      </rPr>
      <t>+ Intramuköse Injektion vor Polypektomie, jede Methode,
pro Polyp</t>
    </r>
  </si>
  <si>
    <t>19.1100</t>
  </si>
  <si>
    <t>+ Entfernung gestielter Polypen bei Koloskopie, pro Polyp</t>
  </si>
  <si>
    <t>19.1110</t>
  </si>
  <si>
    <r>
      <rPr>
        <sz val="10"/>
        <rFont val="Arial"/>
        <family val="2"/>
      </rPr>
      <t>+  Ligatur  großer  Polypenstiele  vor  Polypektomie  (Endo-
loop, Metallclips)</t>
    </r>
  </si>
  <si>
    <t>19.1120</t>
  </si>
  <si>
    <r>
      <rPr>
        <sz val="10"/>
        <rFont val="Arial"/>
        <family val="2"/>
      </rPr>
      <t>+ Entfernung sessiler Polypen bis 1 cm Durchmesser bei Ko-
loskopie, pro Polyp</t>
    </r>
  </si>
  <si>
    <t>19.1130</t>
  </si>
  <si>
    <r>
      <rPr>
        <sz val="10"/>
        <rFont val="Arial"/>
        <family val="2"/>
      </rPr>
      <t>+ Entfernung sessiler Polypen mehr als 1 cm Durchmesser
bei Koloskopie, pro Polyp</t>
    </r>
  </si>
  <si>
    <t>19.1140</t>
  </si>
  <si>
    <t>+ Entfernung polypöser Läsionen durch Hot-Biopsy bei Ko- loskopie</t>
  </si>
  <si>
    <t>19.1150</t>
  </si>
  <si>
    <t>+  Entfernung  einer  Läsion  durch  Laser/Argonbeamer  bei Koloskopie, pro Läsion</t>
  </si>
  <si>
    <t>19.1160</t>
  </si>
  <si>
    <t>+ Behandlung einer Angiodysplasie bei Koloskopie</t>
  </si>
  <si>
    <t>19.1170</t>
  </si>
  <si>
    <t>+ Dilatation einer Stenose bei Koloskopie, jede Methode</t>
  </si>
  <si>
    <t>19.1180</t>
  </si>
  <si>
    <t>+ Legen einer Dickdarmsonde bei Koloskopie</t>
  </si>
  <si>
    <t>19.1190</t>
  </si>
  <si>
    <t>+ Einlegen einer Prothese in Kolon bei Koloskopie</t>
  </si>
  <si>
    <t>19.1200</t>
  </si>
  <si>
    <t>Koloskopie, partiell oder linksseitig</t>
  </si>
  <si>
    <t>19.1210</t>
  </si>
  <si>
    <t>Koloskopie durch Stoma</t>
  </si>
  <si>
    <t>19.1220</t>
  </si>
  <si>
    <r>
      <rPr>
        <sz val="10"/>
        <rFont val="Arial"/>
        <family val="2"/>
      </rPr>
      <t>Koloskopie, intraoperativ oder bei Laparoskopie, jede Me-
thode</t>
    </r>
  </si>
  <si>
    <t>19.1230</t>
  </si>
  <si>
    <t>19.1240</t>
  </si>
  <si>
    <r>
      <rPr>
        <sz val="10"/>
        <rFont val="Arial"/>
        <family val="2"/>
      </rPr>
      <t>+ Abstrich(e) mit Bürste für Zytologie/Bakteriologie bei Ko-
loskopie</t>
    </r>
  </si>
  <si>
    <t>19.1250</t>
  </si>
  <si>
    <t>19.1260</t>
  </si>
  <si>
    <t>+ Schleimhautbiopsie mit Zange bei Koloskopie, mehr als 5 Biopsien</t>
  </si>
  <si>
    <t>19.1270</t>
  </si>
  <si>
    <t>19.1280</t>
  </si>
  <si>
    <t>19.1290</t>
  </si>
  <si>
    <t>+  Schleimhautfärbung  zur  Erkennung  von  dysplastischen Herden bei Koloskopie</t>
  </si>
  <si>
    <t>19.1300</t>
  </si>
  <si>
    <t>+ Intramuköse Injektion vor Polypektomie, jede Methode, pro Polyp</t>
  </si>
  <si>
    <t>19.1310</t>
  </si>
  <si>
    <t>19.1320</t>
  </si>
  <si>
    <t>+  Ligatur  großer  Polypenstiele  vor  Polypektomie  (Endo- loop, Metallclips)</t>
  </si>
  <si>
    <t>19.1330</t>
  </si>
  <si>
    <t>+ Entfernung sessiler Polypen bis 1 cm Durchmesser bei Ko- loskopie, pro Polyp</t>
  </si>
  <si>
    <t>19.1340</t>
  </si>
  <si>
    <t>19.1350</t>
  </si>
  <si>
    <r>
      <rPr>
        <sz val="10"/>
        <rFont val="Arial"/>
        <family val="2"/>
      </rPr>
      <t>+ Entfernung polypöser Läsionen durch Hot-Biopsy bei Ko-
loskopie</t>
    </r>
  </si>
  <si>
    <t>19.1360</t>
  </si>
  <si>
    <r>
      <rPr>
        <sz val="10"/>
        <rFont val="Arial"/>
        <family val="2"/>
      </rPr>
      <t>+  Entfernung  einer  Läsion  durch  Laser/Argonbeamer  bei
Koloskopie, pro Läsion</t>
    </r>
  </si>
  <si>
    <t>19.1370</t>
  </si>
  <si>
    <t>19.1380</t>
  </si>
  <si>
    <t>19.1390</t>
  </si>
  <si>
    <t>19.1400</t>
  </si>
  <si>
    <t>19.1410</t>
  </si>
  <si>
    <t>Sigmoidoskopie, flexibel</t>
  </si>
  <si>
    <t>19.1420</t>
  </si>
  <si>
    <t>+   Abstrich   mit   Bürste   für   Zytologie/Bakteriologie   bei</t>
  </si>
  <si>
    <t>Rektoskopie/Sigmoidoskopie</t>
  </si>
  <si>
    <t>19.1430</t>
  </si>
  <si>
    <t>+ Biopsie(n) mit Zange bei Rektoskopie/Sigmoidoskopie</t>
  </si>
  <si>
    <t>19.1440</t>
  </si>
  <si>
    <r>
      <rPr>
        <sz val="10"/>
        <rFont val="Arial"/>
        <family val="2"/>
      </rPr>
      <t>+ Fremdkörperentfernung(en) bei Rektoskopie/Sigmoido-
skopie, pro Fremdkörper</t>
    </r>
  </si>
  <si>
    <t>19.1450</t>
  </si>
  <si>
    <t>+  Blutstillung  bei  Rektoskopie/Sigmoidoskopie,  jede  Me- thode, als alleinige Zuschlagsleistung</t>
  </si>
  <si>
    <t>19.1460</t>
  </si>
  <si>
    <t>+  Behandlung  einer  Angiodysplasie  bei  Rektoskopie/Sig- moidoskopie</t>
  </si>
  <si>
    <t>19.1470</t>
  </si>
  <si>
    <t>19.1480</t>
  </si>
  <si>
    <r>
      <rPr>
        <sz val="10"/>
        <rFont val="Arial"/>
        <family val="2"/>
      </rPr>
      <t>+ Entfernung gestielter Polypen bei Rektoskopie/Sigmoido-
skopie, pro Polyp</t>
    </r>
  </si>
  <si>
    <t>19.1490</t>
  </si>
  <si>
    <r>
      <rPr>
        <sz val="10"/>
        <rFont val="Arial"/>
        <family val="2"/>
      </rPr>
      <t>+ Entfernung sessiler Polyp bis 1 cm Durchmesser bei Rek-
toskopie/Sigmoidoskopie, pro Polyp</t>
    </r>
  </si>
  <si>
    <t>19.1500</t>
  </si>
  <si>
    <t>+ Entfernung sessiler Polyp mehr als 1 cm Durchmesser, bei Rektoskopie/Sigmoidoskopie, pro Polyp</t>
  </si>
  <si>
    <t>19.1510</t>
  </si>
  <si>
    <t>+ Entfernung polypöser Läsionen mit Hot-Biopsy bei Rek- toskopie/Sigmoidoskopie</t>
  </si>
  <si>
    <t>19.1520</t>
  </si>
  <si>
    <r>
      <rPr>
        <sz val="10"/>
        <rFont val="Arial"/>
        <family val="2"/>
      </rPr>
      <t>+ Einlegen einer Prothese in Rektum bei Rektoskopie/Sig-
moidoskopie</t>
    </r>
  </si>
  <si>
    <t>19.1530</t>
  </si>
  <si>
    <t>Rektoskopie, starr</t>
  </si>
  <si>
    <t>19.1610</t>
  </si>
  <si>
    <t>Anoskopie</t>
  </si>
  <si>
    <t>19.1620</t>
  </si>
  <si>
    <r>
      <rPr>
        <sz val="10"/>
        <rFont val="Arial"/>
        <family val="2"/>
      </rPr>
      <t>+ Abstrich mit Bürste für Zytologie / Bakteriologie / Mikro-
biologie bei Anoskopie</t>
    </r>
  </si>
  <si>
    <t>19.1630</t>
  </si>
  <si>
    <t>+ Biopsie(n) mit Zange bei Anoskopie</t>
  </si>
  <si>
    <t>19.1640</t>
  </si>
  <si>
    <r>
      <rPr>
        <sz val="10"/>
        <rFont val="Arial"/>
        <family val="2"/>
      </rPr>
      <t>+  Blutstillung  bei  Anoskopie,  jede  Methode,  als  alleinige
Zuschlagsleistung</t>
    </r>
  </si>
  <si>
    <t>19.1650</t>
  </si>
  <si>
    <t>+ Entfernung von Polypen bei Anoskopie, jede Methode</t>
  </si>
  <si>
    <t>19.1660</t>
  </si>
  <si>
    <t>+ Hämorrhoidalbehandlung bei Anoskopie, jede Methode pro Sitzung</t>
  </si>
  <si>
    <t>19.1710</t>
  </si>
  <si>
    <r>
      <rPr>
        <sz val="10"/>
        <rFont val="Arial"/>
        <family val="2"/>
      </rPr>
      <t>Ballonexpulsions-Test,   rektal,   durch   den   Facharzt   (Be-
standteil von 'Allgemeine Grundleistungen')</t>
    </r>
  </si>
  <si>
    <t>19.1720</t>
  </si>
  <si>
    <r>
      <rPr>
        <sz val="10"/>
        <rFont val="Arial"/>
        <family val="2"/>
      </rPr>
      <t>Biofeedback-Training der analen Sphinkterfunktion durch
den Facharzt, erste Sitzung</t>
    </r>
  </si>
  <si>
    <t>19.1730</t>
  </si>
  <si>
    <t>Biofeedback-Training der analen Sphinkterfunktion durch den Facharzt, jede weitere Sitzung</t>
  </si>
  <si>
    <t>19.1740</t>
  </si>
  <si>
    <t>Legen eines Darmrohrs (Rektum) durch den Facharzt</t>
  </si>
  <si>
    <t>19.1750</t>
  </si>
  <si>
    <r>
      <rPr>
        <sz val="10"/>
        <rFont val="Arial"/>
        <family val="2"/>
      </rPr>
      <t>Digitale  Ausräumung  des  Rektums  durch  den  Facharzt
beim Kind/Jugendlichen älter als 7 Jahre und Erwachsenen</t>
    </r>
  </si>
  <si>
    <t>19.1760</t>
  </si>
  <si>
    <r>
      <rPr>
        <sz val="10"/>
        <rFont val="Arial"/>
        <family val="2"/>
      </rPr>
      <t>Digitale  Ausräumung  des  Rektums  durch  den  Facharzt
beim Kind bis 7 Jahre</t>
    </r>
  </si>
  <si>
    <t>19.1770</t>
  </si>
  <si>
    <t>Therapeutischer Einlauf, nur Rektum, durch den Facharzt (Bestandteil von 'Allgemeine Grundleistungen')</t>
  </si>
  <si>
    <t>19.1780</t>
  </si>
  <si>
    <t>Therapeutischer  Einlauf,  Kolon,  durch  den  Facharzt,  (Be- standteil von 'Allgemeine Grundleistungen')</t>
  </si>
  <si>
    <t>19.1790</t>
  </si>
  <si>
    <t>Behandlung einer Analfissur durch Unterspritzung</t>
  </si>
  <si>
    <t>19.1800</t>
  </si>
  <si>
    <t>Bougierung des Analkanals bei Striktur, durch den Facharzt</t>
  </si>
  <si>
    <t>19.1810</t>
  </si>
  <si>
    <t>Leberbiopsie, perkutan</t>
  </si>
  <si>
    <t>19.1820</t>
  </si>
  <si>
    <t>Chirurgische/gastroenterologische Laparoskopie, diagnos- tisch</t>
  </si>
  <si>
    <t>19.1830</t>
  </si>
  <si>
    <r>
      <rPr>
        <sz val="10"/>
        <rFont val="Arial"/>
        <family val="2"/>
      </rPr>
      <t>+  Zuschlag  für  Biopsie  durch  Laparoskop  bei   chirurgi- scher/gastroenterologischer, diagnostischer Laparoskopie,
pro Gewebeprobe</t>
    </r>
  </si>
  <si>
    <t>19.1840</t>
  </si>
  <si>
    <r>
      <rPr>
        <sz val="10"/>
        <rFont val="Arial"/>
        <family val="2"/>
      </rPr>
      <t>+ Zuschlag für Biopsie durch dritten Stichkanal/Instrument bei    chirurgischer/gastroenterologischer,    diagnostischer
Laparoskopie</t>
    </r>
  </si>
  <si>
    <t>19.1850</t>
  </si>
  <si>
    <r>
      <rPr>
        <sz val="10"/>
        <rFont val="Arial"/>
        <family val="2"/>
      </rPr>
      <t>Aszitespunktion/Peritonealpunktion/Peritoneale  Abszess-
punktion, diagnostisch, jede Methode</t>
    </r>
  </si>
  <si>
    <t>19.1860</t>
  </si>
  <si>
    <r>
      <rPr>
        <sz val="10"/>
        <rFont val="Arial"/>
        <family val="2"/>
      </rPr>
      <t>Aszitespunktion/Peritonealpunktion/Peritoneale  Abszess-
punktion, therapeutisch, jede Methode</t>
    </r>
  </si>
  <si>
    <t>19.1870</t>
  </si>
  <si>
    <t>Douglas Punktion (rektal/vaginal), diagnostisch</t>
  </si>
  <si>
    <t>19.1900</t>
  </si>
  <si>
    <r>
      <rPr>
        <sz val="10"/>
        <rFont val="Arial"/>
        <family val="2"/>
      </rPr>
      <t>Provokationstest/Toleranz-Induktion systemisch, erste Do-
sis</t>
    </r>
  </si>
  <si>
    <t>19.1910</t>
  </si>
  <si>
    <r>
      <rPr>
        <sz val="10"/>
        <rFont val="Arial"/>
        <family val="2"/>
      </rPr>
      <t>+   Provokationstest/Toleranz-Induktion   systemisch,   jede
weitere Dosis</t>
    </r>
  </si>
  <si>
    <t>Chirurgische Therapie des Gastrointestinaltraktes</t>
  </si>
  <si>
    <t>20.0010</t>
  </si>
  <si>
    <t>Perkutanes Anlegen einer Laparostomie</t>
  </si>
  <si>
    <t>20.0020</t>
  </si>
  <si>
    <t>Anlegen einer Laparostomie, offen</t>
  </si>
  <si>
    <t>20.0030</t>
  </si>
  <si>
    <t>Verschluss einer offen angelegten Laparostomie</t>
  </si>
  <si>
    <t>20.0040</t>
  </si>
  <si>
    <t>Offene Drainage von Abszessen der Bauchdecke, extrape- ritoneal</t>
  </si>
  <si>
    <t>20.0050</t>
  </si>
  <si>
    <t>Operative Versorgung bei Omphalozele</t>
  </si>
  <si>
    <t>20.0060</t>
  </si>
  <si>
    <r>
      <rPr>
        <sz val="10"/>
        <rFont val="Arial"/>
        <family val="2"/>
      </rPr>
      <t>Plastische  operative  Versorgung  an  der  Bauchdecke  bei
Prune-Belly-Syndrom</t>
    </r>
  </si>
  <si>
    <t>20.0070</t>
  </si>
  <si>
    <t>Operative Versorgung bei Laparoschisis, jede Methode</t>
  </si>
  <si>
    <t>20.0110</t>
  </si>
  <si>
    <r>
      <rPr>
        <sz val="10"/>
        <rFont val="Arial"/>
        <family val="2"/>
      </rPr>
      <t>Laparoskopie (therapeutisch), Zugang für laparoskopische
Eingriffe und Inspektion</t>
    </r>
  </si>
  <si>
    <t>20.0120</t>
  </si>
  <si>
    <r>
      <rPr>
        <sz val="10"/>
        <rFont val="Arial"/>
        <family val="2"/>
      </rPr>
      <t>+  Zuschlag  für  offene  Laparoskopie/Pelviskopie  (Mini-La-
parotomie)</t>
    </r>
  </si>
  <si>
    <t>20.0130</t>
  </si>
  <si>
    <t>+ Cholezystektomie mittels Laparoskopie</t>
  </si>
  <si>
    <t>20.0140</t>
  </si>
  <si>
    <t>+ Cholangiografie mittels Laparoskopie</t>
  </si>
  <si>
    <t>20.0150</t>
  </si>
  <si>
    <t>+ Revision der Gallenwege mittels Laparoskopie</t>
  </si>
  <si>
    <t>20.0160</t>
  </si>
  <si>
    <r>
      <rPr>
        <sz val="10"/>
        <rFont val="Arial"/>
        <family val="2"/>
      </rPr>
      <t>+ Operative Versorgung bei gastrooesophagealer Refluxer-
krankung mittels Laparoskopie</t>
    </r>
  </si>
  <si>
    <t>20.0170</t>
  </si>
  <si>
    <t>+ Operative Versorgung bei Pankreasprozessen mittels La- paroskopie</t>
  </si>
  <si>
    <t>20.0180</t>
  </si>
  <si>
    <t>+ Versorgung einer Inguinalhernie/Femoralhernie, präperi- toneal/transperitoneal, mittels Laparoskopie, pro Seite</t>
  </si>
  <si>
    <t>20.0190</t>
  </si>
  <si>
    <t>+  Versorgung  eines  intraabdominal  zugänglichen  Abszes- ses mittels Laparoskopie</t>
  </si>
  <si>
    <t>20.0210</t>
  </si>
  <si>
    <r>
      <rPr>
        <sz val="10"/>
        <rFont val="Arial"/>
        <family val="2"/>
      </rPr>
      <t>Manuelle  Reposition  einer  Bauchwandhernie  durch  den
Facharzt, als alleinige Leistung</t>
    </r>
  </si>
  <si>
    <t>20.0220</t>
  </si>
  <si>
    <r>
      <rPr>
        <sz val="10"/>
        <rFont val="Arial"/>
        <family val="2"/>
      </rPr>
      <t>Operative Versorgung einer Inguinalhernie beim Neugebo-
renen, einseitig</t>
    </r>
  </si>
  <si>
    <t>20.0230</t>
  </si>
  <si>
    <r>
      <rPr>
        <sz val="10"/>
        <rFont val="Arial"/>
        <family val="2"/>
      </rPr>
      <t>+  Zuschlag  bei  inkarzerierter  Hernie  ohne  Resektion  von
Darm bei operativer Versorgung einer Inguinalhernie</t>
    </r>
  </si>
  <si>
    <t>20.0240</t>
  </si>
  <si>
    <t>+  Darmresektion  bei  inkarzerierter  Hernie  bei  operativer Versorgung einer Inguinalhernie</t>
  </si>
  <si>
    <t>20.0250</t>
  </si>
  <si>
    <t>Operative Versorgung einer Inguinalhernie beim Neugebo- renen, beidseitig</t>
  </si>
  <si>
    <t>20.0260</t>
  </si>
  <si>
    <r>
      <rPr>
        <sz val="10"/>
        <rFont val="Arial"/>
        <family val="2"/>
      </rPr>
      <t>Operative Versorgung einer Inguinalhernie beim Kind bis 7
Jahre, einseitig</t>
    </r>
  </si>
  <si>
    <t>20.0270</t>
  </si>
  <si>
    <r>
      <rPr>
        <sz val="10"/>
        <rFont val="Arial"/>
        <family val="2"/>
      </rPr>
      <t>+ Zuschlag für Rezidivoperation, ohne/mit Netz, nach ope-
rativer Versorgung einer Inguinalhernie</t>
    </r>
  </si>
  <si>
    <t>20.0280</t>
  </si>
  <si>
    <r>
      <rPr>
        <sz val="10"/>
        <rFont val="Arial"/>
        <family val="2"/>
      </rPr>
      <t>Operative Versorgung einer Inguinalhernie beim Kind bis 7
Jahre, beidseitig</t>
    </r>
  </si>
  <si>
    <t>20.0290</t>
  </si>
  <si>
    <r>
      <rPr>
        <sz val="10"/>
        <rFont val="Arial"/>
        <family val="2"/>
      </rPr>
      <t>Operative Versorgung einer Inguinalhernie beim Mädchen
ab 7 bis 16 Jahre, einseitig</t>
    </r>
  </si>
  <si>
    <t>20.0300</t>
  </si>
  <si>
    <r>
      <rPr>
        <sz val="10"/>
        <rFont val="Arial"/>
        <family val="2"/>
      </rPr>
      <t>Operative Versorgung einer Inguinalhernie beim Mädchen
ab 7 bis 16 Jahre, beidseitig</t>
    </r>
  </si>
  <si>
    <t>20.0310</t>
  </si>
  <si>
    <t>Operative  Versorgung  einer  Inguinalhernie  beim  Knaben ab 7 bis 16 Jahre, einseitig</t>
  </si>
  <si>
    <t>20.0320</t>
  </si>
  <si>
    <t>Operative  Versorgung  einer  Inguinalhernie  beim  Knaben ab 7 bis 16 Jahre, beidseitig</t>
  </si>
  <si>
    <t>20.0330</t>
  </si>
  <si>
    <r>
      <rPr>
        <sz val="10"/>
        <rFont val="Arial"/>
        <family val="2"/>
      </rPr>
      <t>Operative Versorgung einer Inguinalhernie beim Erwach-
senen älter als 16 Jahre, tension-free, einseitig</t>
    </r>
  </si>
  <si>
    <t>20.0340</t>
  </si>
  <si>
    <r>
      <rPr>
        <sz val="10"/>
        <rFont val="Arial"/>
        <family val="2"/>
      </rPr>
      <t>Operative Versorgung einer Inguinalhernie beim Erwach-
senen älter als 16 Jahre, tension-free, beidseitig</t>
    </r>
  </si>
  <si>
    <t>20.0350</t>
  </si>
  <si>
    <r>
      <rPr>
        <sz val="10"/>
        <rFont val="Arial"/>
        <family val="2"/>
      </rPr>
      <t>Operative Versorgung einer Inguinalhernie beim Erwach- senen älter als 16 Jahre, jede Methode, exkl. tension-free,
einseitig</t>
    </r>
  </si>
  <si>
    <t>20.0360</t>
  </si>
  <si>
    <r>
      <rPr>
        <sz val="10"/>
        <rFont val="Arial"/>
        <family val="2"/>
      </rPr>
      <t>Operative Versorgung einer Inguinalhernie beim Erwach- senen älter als 16 Jahre, jede Methode, exkl. tension-free,
beidseitig</t>
    </r>
  </si>
  <si>
    <t>20.0370</t>
  </si>
  <si>
    <r>
      <rPr>
        <sz val="10"/>
        <rFont val="Arial"/>
        <family val="2"/>
      </rPr>
      <t>Operative Versorgung einer Femoralhernie beim Kind bis 7
Jahre, einseitig</t>
    </r>
  </si>
  <si>
    <t>20.0380</t>
  </si>
  <si>
    <t>+  Zuschlag  bei  inkarzerierter  Hernie  ohne  Resektion  von Darm bei operativer Versorgung einer Femoralhernie</t>
  </si>
  <si>
    <t>20.0390</t>
  </si>
  <si>
    <t>+  Darmresektion  bei  inkarzerierter  Hernie  bei  operativer Versorgung einer Femoralhernie</t>
  </si>
  <si>
    <t>20.0400</t>
  </si>
  <si>
    <r>
      <rPr>
        <sz val="10"/>
        <rFont val="Arial"/>
        <family val="2"/>
      </rPr>
      <t>+ Zuschlag für Rezidivoperation, ohne/mit Netz, nach ope-
rativer Versorgung einer Femoralhernie</t>
    </r>
  </si>
  <si>
    <t>20.0410</t>
  </si>
  <si>
    <r>
      <rPr>
        <sz val="10"/>
        <rFont val="Arial"/>
        <family val="2"/>
      </rPr>
      <t>Operative Versorgung einer Femoralhernie beim Kind bis 7
Jahre, beidseitig</t>
    </r>
  </si>
  <si>
    <t>20.0420</t>
  </si>
  <si>
    <t>Operative Versorgung einer Femoralhernie beim Mädchen ab 7 bis 16 Jahre, einseitig</t>
  </si>
  <si>
    <t>20.0430</t>
  </si>
  <si>
    <t>Operative Versorgung einer Femoralhernie beim Mädchen ab 7 bis 16 Jahre, beidseitig</t>
  </si>
  <si>
    <t>20.0440</t>
  </si>
  <si>
    <r>
      <rPr>
        <sz val="10"/>
        <rFont val="Arial"/>
        <family val="2"/>
      </rPr>
      <t>Operative  Versorgung  einer  Femoralhernie  beim  Knaben
ab 7 bis 16 Jahre, einseitig</t>
    </r>
  </si>
  <si>
    <t>20.0450</t>
  </si>
  <si>
    <r>
      <rPr>
        <sz val="10"/>
        <rFont val="Arial"/>
        <family val="2"/>
      </rPr>
      <t>Operative  Versorgung  einer  Femoralhernie  beim  Knaben
ab 7 bis 16 Jahre, beidseitig</t>
    </r>
  </si>
  <si>
    <t>20.0460</t>
  </si>
  <si>
    <r>
      <rPr>
        <sz val="10"/>
        <rFont val="Arial"/>
        <family val="2"/>
      </rPr>
      <t>Operative Versorgung einer Femoralhernie beim  Erwach- senen älter als 16 Jahre, Inguinalisation tension-free, ein-
seitig</t>
    </r>
  </si>
  <si>
    <t>20.0470</t>
  </si>
  <si>
    <r>
      <rPr>
        <sz val="10"/>
        <rFont val="Arial"/>
        <family val="2"/>
      </rPr>
      <t>Operative Versorgung einer Femoralhernie beim Erwach- senen älter als 16 Jahre, Inguinalisation tension-free, beid-
seitig</t>
    </r>
  </si>
  <si>
    <t>20.0480</t>
  </si>
  <si>
    <r>
      <rPr>
        <sz val="10"/>
        <rFont val="Arial"/>
        <family val="2"/>
      </rPr>
      <t>Operative Versorgung einer Femoralhernie beim Erwach- senen älter als 16 Jahre, jede Methode, exkl. tension-free,
einseitig</t>
    </r>
  </si>
  <si>
    <t>20.0490</t>
  </si>
  <si>
    <t>Operative Versorgung einer Femoralhernie beim Erwach- senen älter als 16 Jahre, jede Methode, exkl. tension-free, beidseitig</t>
  </si>
  <si>
    <t>20.0500</t>
  </si>
  <si>
    <t>Operative Versorgung einer Nabelhernie</t>
  </si>
  <si>
    <t>20.0510</t>
  </si>
  <si>
    <r>
      <rPr>
        <sz val="10"/>
        <rFont val="Arial"/>
        <family val="2"/>
      </rPr>
      <t>+  Zuschlag  für  Rezidivoperation  nach  operativer  Versor-
gung einer Nabelhernie</t>
    </r>
  </si>
  <si>
    <t>20.0520</t>
  </si>
  <si>
    <r>
      <rPr>
        <sz val="10"/>
        <rFont val="Arial"/>
        <family val="2"/>
      </rPr>
      <t>+  Darmresektion  bei  inkarzerierter  Hernie  bei  operativer
Versorgung einer Nabelhernie</t>
    </r>
  </si>
  <si>
    <t>20.0530</t>
  </si>
  <si>
    <t>+  Zuschlag  bei  inkarzerierter  Hernie  ohne  Resektion  von Darm bei operativer Versorgung einer Nabelhernie</t>
  </si>
  <si>
    <t>20.0540</t>
  </si>
  <si>
    <t>Operative Versorgung einer epigastrischen Hernie</t>
  </si>
  <si>
    <t>20.0550</t>
  </si>
  <si>
    <r>
      <rPr>
        <sz val="10"/>
        <rFont val="Arial"/>
        <family val="2"/>
      </rPr>
      <t>+  Zuschlag für  Netz  bei operativer Versorgung  einer  epi-
gastrischen Hernie</t>
    </r>
  </si>
  <si>
    <t>20.0560</t>
  </si>
  <si>
    <r>
      <rPr>
        <sz val="10"/>
        <rFont val="Arial"/>
        <family val="2"/>
      </rPr>
      <t>Andere       Abdominalhernien,       inkl.       Narbenhernien
(Länge+Breite), bis 5 cm</t>
    </r>
  </si>
  <si>
    <t>20.0570</t>
  </si>
  <si>
    <t>+ Zuschlag für Implantat bei Narbenhernie</t>
  </si>
  <si>
    <t>20.0580</t>
  </si>
  <si>
    <r>
      <rPr>
        <sz val="10"/>
        <rFont val="Arial"/>
        <family val="2"/>
      </rPr>
      <t>Andere       Abdominalhernien,       inkl.       Narbenhernien
(Länge+Breite), 6 bis 15 cm</t>
    </r>
  </si>
  <si>
    <t>20.0590</t>
  </si>
  <si>
    <r>
      <rPr>
        <sz val="10"/>
        <rFont val="Arial"/>
        <family val="2"/>
      </rPr>
      <t>Andere       Abdominalhernien,       inkl.       Narbenhernien
(Länge+Breite), mehr als 15 cm</t>
    </r>
  </si>
  <si>
    <t>20.0610</t>
  </si>
  <si>
    <t>Lumbotomie  und  weitere  extraperitoneale  Zugänge  zum Retroperitoneum, pro Seite</t>
  </si>
  <si>
    <t>20.0620</t>
  </si>
  <si>
    <t>Laparotomie, als Zugang</t>
  </si>
  <si>
    <t>20.0630</t>
  </si>
  <si>
    <r>
      <rPr>
        <sz val="10"/>
        <rFont val="Arial"/>
        <family val="2"/>
      </rPr>
      <t>+ Anlegen eines Laparotomieverschlusses für repetitive La-
vage/Laparostoma im Rahmen einer Laparotomie</t>
    </r>
  </si>
  <si>
    <t>20.0710</t>
  </si>
  <si>
    <t>Geschlossene   Reposition   einer   Darminvagination,   jede Methode</t>
  </si>
  <si>
    <t>20.0720</t>
  </si>
  <si>
    <t>Geschlossene  Reposition  eines  Sigmavolvolus,  jede  Me- thode</t>
  </si>
  <si>
    <t>20.0730</t>
  </si>
  <si>
    <r>
      <rPr>
        <sz val="10"/>
        <rFont val="Arial"/>
        <family val="2"/>
      </rPr>
      <t>Perkutanes Anlegen einer peritonealen Drainage, kurzzei-
tig (Entfernung innerhalb von 24h), als alleinige Leistung</t>
    </r>
  </si>
  <si>
    <t>20.0740</t>
  </si>
  <si>
    <r>
      <rPr>
        <sz val="10"/>
        <rFont val="Arial"/>
        <family val="2"/>
      </rPr>
      <t>+ Zuschlag für Lavagierung nach Anlegen einer peritonea-
len Drainage</t>
    </r>
  </si>
  <si>
    <t>20.0750</t>
  </si>
  <si>
    <r>
      <rPr>
        <sz val="10"/>
        <rFont val="Arial"/>
        <family val="2"/>
      </rPr>
      <t>Perkutanes Anlegen einer peritonealen Drainage, langzei-
tig (Entfernung nach mehr als 24h), als alleinige Leistung</t>
    </r>
  </si>
  <si>
    <t>20.0760</t>
  </si>
  <si>
    <t>+ Zuschlag für Lavagierung nach Anlegen einer peritonea- len Drainage</t>
  </si>
  <si>
    <t>20.0770</t>
  </si>
  <si>
    <t>Perkutanes    Einlegen    eines    Peritonealdialysekatheters, kurzzeitig (Entfernung innerhalb von 24h)</t>
  </si>
  <si>
    <t>20.0780</t>
  </si>
  <si>
    <t>Perkutanes    Einlegen    eines    Peritonealdialysekatheters, langzeitig (Entfernung nach mehr als 24h)</t>
  </si>
  <si>
    <t>20.0790</t>
  </si>
  <si>
    <r>
      <rPr>
        <sz val="10"/>
        <rFont val="Arial"/>
        <family val="2"/>
      </rPr>
      <t>Entfernen   eines/r   Peritonealdialysekatheters/peritonea- len   Drainage   (Bestandteil   von   'Allgemeine   Grundleis-
tungen')</t>
    </r>
  </si>
  <si>
    <t>20.0800</t>
  </si>
  <si>
    <r>
      <rPr>
        <sz val="10"/>
        <rFont val="Arial"/>
        <family val="2"/>
      </rPr>
      <t>Peritoneallavagierung   bei   angelegtem   Laparotomiever- schluss zwecks repetitiver Lavagierung, inkl. provisorischer
Wiederverschluss/definitiver Verschluss</t>
    </r>
  </si>
  <si>
    <t>20.0810</t>
  </si>
  <si>
    <t>Exploration Bauchhöhle, als alleinige Leistung</t>
  </si>
  <si>
    <t>20.0820</t>
  </si>
  <si>
    <t>Lavage der Bauchhöhle</t>
  </si>
  <si>
    <t>20.0830</t>
  </si>
  <si>
    <r>
      <rPr>
        <sz val="10"/>
        <rFont val="Arial"/>
        <family val="2"/>
      </rPr>
      <t>Staging bei malignem Lymphom, als alleinige Leistung exkl.
Zugang</t>
    </r>
  </si>
  <si>
    <t>20.0840</t>
  </si>
  <si>
    <t>Operative  Drainage  eines  intraperitonealen  /  extraperi- tonealen/retroperitonealen Abszesses</t>
  </si>
  <si>
    <t>20.0850</t>
  </si>
  <si>
    <t>20.0850 Omentektomie, als alleinige Leistung exkl. Zugang</t>
  </si>
  <si>
    <t>20.0860</t>
  </si>
  <si>
    <t>Mesenterialzystenresektion</t>
  </si>
  <si>
    <t>20.0870</t>
  </si>
  <si>
    <t>Entnahme und Bearbeitung eines Omentum-Lappens</t>
  </si>
  <si>
    <t>20.0880</t>
  </si>
  <si>
    <t>Adhäsiolyse, Bridenlösung, einzelne strangförmige Briden, als alleinige Leistung exkl. Zugang</t>
  </si>
  <si>
    <t>20.0890</t>
  </si>
  <si>
    <t>Adhäsiolyse, Bridenlösung, flächenhafte Verwachsung(en), als alleinige Leistung exkl. Zugang</t>
  </si>
  <si>
    <t>20.0900</t>
  </si>
  <si>
    <r>
      <rPr>
        <sz val="10"/>
        <rFont val="Arial"/>
        <family val="2"/>
      </rPr>
      <t>Offene Versorgung bei intraabdominalen Hernien, Volvu-
lus, Invagination, ohne Resektion</t>
    </r>
  </si>
  <si>
    <t>20.0910</t>
  </si>
  <si>
    <r>
      <rPr>
        <sz val="10"/>
        <rFont val="Arial"/>
        <family val="2"/>
      </rPr>
      <t>Entfernung  eines  kongenitalen  Tumors  des  Mesenterial-
stiels</t>
    </r>
  </si>
  <si>
    <t>20.0920</t>
  </si>
  <si>
    <t>Enteroanastomose(n), als alleinige Leistung exkl. Zugang</t>
  </si>
  <si>
    <t>20.1010</t>
  </si>
  <si>
    <t>Verschluss einer Zwerchfellhernie</t>
  </si>
  <si>
    <t>20.1020</t>
  </si>
  <si>
    <t>Operative  Versorgung  bei  kongenitaler  Missbildung  des Zwerchfells</t>
  </si>
  <si>
    <t>20.1030</t>
  </si>
  <si>
    <t>Gastrotomie zur Exploration</t>
  </si>
  <si>
    <t>20.1040</t>
  </si>
  <si>
    <t>Gastrotomie/Duodenotomie   zwecks   Umstechung   eines blutenden Ulkus</t>
  </si>
  <si>
    <t>20.1050</t>
  </si>
  <si>
    <t>Gastrotomie zwecks lokaler Exzision eines Magentumors / Ulkus</t>
  </si>
  <si>
    <t>20.1060</t>
  </si>
  <si>
    <r>
      <rPr>
        <sz val="10"/>
        <rFont val="Arial"/>
        <family val="2"/>
      </rPr>
      <t>Übernähen eines perforierten Magenulkus / Magenverlet-
zung</t>
    </r>
  </si>
  <si>
    <t>20.1070</t>
  </si>
  <si>
    <r>
      <rPr>
        <sz val="10"/>
        <rFont val="Arial"/>
        <family val="2"/>
      </rPr>
      <t>Übernähen eines perforierten Duodenalulkus / Duodenal-
verletzung</t>
    </r>
  </si>
  <si>
    <t>20.1080</t>
  </si>
  <si>
    <r>
      <rPr>
        <sz val="10"/>
        <rFont val="Arial"/>
        <family val="2"/>
      </rPr>
      <t>Pylorotomie/operative  Versorgung  einer  Pylorusstenose
beim Säugling</t>
    </r>
  </si>
  <si>
    <t>20.1090</t>
  </si>
  <si>
    <t>Pyloroplastik, jede Methode</t>
  </si>
  <si>
    <t>20.1100</t>
  </si>
  <si>
    <t>Gastrektomie partiell, Anastomose mit Oesophagus</t>
  </si>
  <si>
    <t>20.1110</t>
  </si>
  <si>
    <t>Gastrektomie partiell, Anastomose mit Duodenum</t>
  </si>
  <si>
    <t>20.1120</t>
  </si>
  <si>
    <t>Gastrektomie partiell, Anastomose mit Jejunum</t>
  </si>
  <si>
    <t>20.1130</t>
  </si>
  <si>
    <t>Gastrektomie  partiell,  übrige  Anastomosen/Versorgungs- formen</t>
  </si>
  <si>
    <t>20.1140</t>
  </si>
  <si>
    <t>Gastrektomie, total</t>
  </si>
  <si>
    <t>20.1150</t>
  </si>
  <si>
    <t>+ Intestinales Interponat/Magenersatz bei totaler Gastrek- tomie</t>
  </si>
  <si>
    <t>20.1160</t>
  </si>
  <si>
    <t>Vagotomie, selektiv/superselektiv, jede Methode</t>
  </si>
  <si>
    <t>20.1170</t>
  </si>
  <si>
    <t>Anlegen einer Gastrostomie, offen</t>
  </si>
  <si>
    <t>20.1180</t>
  </si>
  <si>
    <t>+ Anlegen einer kontinenten Gastrostomie</t>
  </si>
  <si>
    <t>20.1190</t>
  </si>
  <si>
    <t>Wechsel eines Gastrostomietubus, offen</t>
  </si>
  <si>
    <t>20.1200</t>
  </si>
  <si>
    <t>Verschluss einer Gastrostomie, operativ</t>
  </si>
  <si>
    <t>20.1210</t>
  </si>
  <si>
    <t>Anlegen  einer  Gastroenterostomie,  als  alleinige  Leistung exkl. Zugang</t>
  </si>
  <si>
    <t>20.1220</t>
  </si>
  <si>
    <t>Operative Versorgung bei Hiatushernie</t>
  </si>
  <si>
    <t>20.1230</t>
  </si>
  <si>
    <t>Gastroplastik bei Adipositas, jede Methode</t>
  </si>
  <si>
    <t>20.1240</t>
  </si>
  <si>
    <t>Duodenotomie, als alleinige Leistung exkl. Zugang</t>
  </si>
  <si>
    <t>20.1250</t>
  </si>
  <si>
    <t>+ Transduodenale ampulläre Sphinkterspaltung bei Duode- notomie</t>
  </si>
  <si>
    <t>20.1260</t>
  </si>
  <si>
    <r>
      <rPr>
        <sz val="10"/>
        <rFont val="Arial"/>
        <family val="2"/>
      </rPr>
      <t>+  Resektion  eines  Duodenaltumors/Duodenalpolyps,  of-
fen, bei Duodenotomie</t>
    </r>
  </si>
  <si>
    <t>20.1270</t>
  </si>
  <si>
    <r>
      <rPr>
        <sz val="10"/>
        <rFont val="Arial"/>
        <family val="2"/>
      </rPr>
      <t>Duodenektomie,  partiell/total, als  alleinige  Leistung  exkl.
Zugang</t>
    </r>
  </si>
  <si>
    <t>20.1280</t>
  </si>
  <si>
    <t>Operative Versorgung bei Duodenalatresie</t>
  </si>
  <si>
    <t>20.1310</t>
  </si>
  <si>
    <t>Appendektomie, jede Methode, als alleinige Leistung</t>
  </si>
  <si>
    <t>20.1320</t>
  </si>
  <si>
    <r>
      <rPr>
        <sz val="10"/>
        <rFont val="Arial"/>
        <family val="2"/>
      </rPr>
      <t>+ Zuschlag bei Perforation/Drainage perityphlitischer Abs-
zess</t>
    </r>
  </si>
  <si>
    <t>20.1330</t>
  </si>
  <si>
    <t>(+)   Appendektomie,   sog.   Gelegenheitsappendektomie, jede Methode, als Zuschlagsleistung</t>
  </si>
  <si>
    <t>20.1340</t>
  </si>
  <si>
    <t>Enterotomie zur Exploration</t>
  </si>
  <si>
    <t>20.1350</t>
  </si>
  <si>
    <r>
      <rPr>
        <sz val="10"/>
        <rFont val="Arial"/>
        <family val="2"/>
      </rPr>
      <t>Operative  Korrekturversorgung  bei  kongenitalen  Darma-
nomalien/Malrotation im Frühkindesalter bis 2 Jahre</t>
    </r>
  </si>
  <si>
    <t>20.1360</t>
  </si>
  <si>
    <t>Resektion eines Meckel'schen Divertikels u/o Ductus om- phalomesentericus</t>
  </si>
  <si>
    <t>20.1370</t>
  </si>
  <si>
    <t>Segmentäre Dünndarmresektion</t>
  </si>
  <si>
    <t>20.1380</t>
  </si>
  <si>
    <r>
      <rPr>
        <sz val="10"/>
        <rFont val="Arial"/>
        <family val="2"/>
      </rPr>
      <t>(+)  Präparation  eines  gestielten  Dünndarmsegments  als
Zuschlagsleistung</t>
    </r>
  </si>
  <si>
    <t>20.1390</t>
  </si>
  <si>
    <r>
      <rPr>
        <sz val="10"/>
        <rFont val="Arial"/>
        <family val="2"/>
      </rPr>
      <t>Plikatur  Dünndarm,  jede  Methode,  als  alleinige  Leistung
exkl. Zugang</t>
    </r>
  </si>
  <si>
    <t>20.1400</t>
  </si>
  <si>
    <t>Operative Versorgung von Dünndarmverletzungen</t>
  </si>
  <si>
    <t>20.1410</t>
  </si>
  <si>
    <r>
      <rPr>
        <sz val="10"/>
        <rFont val="Arial"/>
        <family val="2"/>
      </rPr>
      <t>Exzision Dünndarmtumor, ohne Segmentresektion mittels
Enterotomie, als alleinige Leistung exkl. Zugang</t>
    </r>
  </si>
  <si>
    <t>20.1420</t>
  </si>
  <si>
    <t>Ileostomie, nicht kontinent</t>
  </si>
  <si>
    <t>20.1430</t>
  </si>
  <si>
    <t>Ileostomie, kontinent</t>
  </si>
  <si>
    <t>20.1440</t>
  </si>
  <si>
    <t>Revision Ileostomie durch Laparotomie</t>
  </si>
  <si>
    <t>20.1510</t>
  </si>
  <si>
    <r>
      <rPr>
        <sz val="10"/>
        <rFont val="Arial"/>
        <family val="2"/>
      </rPr>
      <t>Versorgung einer Fistel/Fistelsystems  zu  Dünndarm / Ko- lon, Ausgangsort Dünndarm, als alleinige Leistung exkl. Zu-
gang</t>
    </r>
  </si>
  <si>
    <t>20.1520</t>
  </si>
  <si>
    <r>
      <rPr>
        <sz val="10"/>
        <rFont val="Arial"/>
        <family val="2"/>
      </rPr>
      <t>Versorgung einer  Fistel/Fistelsystems  zu Dünndarm /  Ko- lon / Magen, Ausgangsort Kolon, als alleinige Leistung exkl.
Zugang</t>
    </r>
  </si>
  <si>
    <t>20.1530</t>
  </si>
  <si>
    <r>
      <rPr>
        <sz val="10"/>
        <rFont val="Arial"/>
        <family val="2"/>
      </rPr>
      <t>Operative  Versorgung  bei  Mekoniumileus  mit  Peritoni-
tis/nekrotisierender Enterocolitis</t>
    </r>
  </si>
  <si>
    <t>20.1540</t>
  </si>
  <si>
    <t>Offene lokale Exzision eines Dickdarmtumors</t>
  </si>
  <si>
    <t>20.1550</t>
  </si>
  <si>
    <t>Segmentäre Kolonresektion</t>
  </si>
  <si>
    <t>20.1560</t>
  </si>
  <si>
    <t>Sigmaresektion, ohne Mobilisierung der linken Kolonflexur</t>
  </si>
  <si>
    <t>20.1570</t>
  </si>
  <si>
    <r>
      <rPr>
        <sz val="10"/>
        <rFont val="Arial"/>
        <family val="2"/>
      </rPr>
      <t>Sigmaresektion mittels Mobilisierung der linken Kolonfle-
xur</t>
    </r>
  </si>
  <si>
    <t>20.1580</t>
  </si>
  <si>
    <t>Hemikolektomie, links</t>
  </si>
  <si>
    <t>20.1590</t>
  </si>
  <si>
    <t>Hemikolektomie, rechts</t>
  </si>
  <si>
    <t>20.1600</t>
  </si>
  <si>
    <t>Ileocoecale Resektion</t>
  </si>
  <si>
    <t>20.1610</t>
  </si>
  <si>
    <t>Proktokolektomie</t>
  </si>
  <si>
    <t>20.1620</t>
  </si>
  <si>
    <r>
      <rPr>
        <sz val="10"/>
        <rFont val="Arial"/>
        <family val="2"/>
      </rPr>
      <t>+   Anlegen   eines   ileoanalen   Pouch   bei   Proktokolekto- mie/subtotaler  Kolektomie/totaler  intraabdominaler  Ko-
lektomie</t>
    </r>
  </si>
  <si>
    <t>20.1630</t>
  </si>
  <si>
    <t>Subtotale Kolektomie/totale intraabdominale Kolektomie</t>
  </si>
  <si>
    <t>20.1640</t>
  </si>
  <si>
    <r>
      <rPr>
        <sz val="10"/>
        <rFont val="Arial"/>
        <family val="2"/>
      </rPr>
      <t>Diagnostik bei Morbus Hirschsprung und neuronaler Darm-
dysplasie, Saugbiopsie</t>
    </r>
  </si>
  <si>
    <t>20.1650</t>
  </si>
  <si>
    <r>
      <rPr>
        <sz val="10"/>
        <rFont val="Arial"/>
        <family val="2"/>
      </rPr>
      <t>Operative Versorgung bei Morbus Hirschsprung und neu- ronaler  Darmdysplasie,  offene  Darmbiopsie,  als  alleinige
Leistung exkl. Zugang</t>
    </r>
  </si>
  <si>
    <t>20.1660</t>
  </si>
  <si>
    <t>Operative Versorgung bei Morbus Hirschsprung und neu- ronaler Darmdysplasie; ultrakurze, anorektale Form, als al- leinige Leistung exkl. Zugang</t>
  </si>
  <si>
    <t>20.1670</t>
  </si>
  <si>
    <t>Operative Versorgung bei Morbus Hirschsprung und neu- ronaler   Darmdysplasie,   kontinenzerhaltende   Rekto-Sig- moidektomie, als alleinige Leistung exkl. Zugang</t>
  </si>
  <si>
    <t>20.1680</t>
  </si>
  <si>
    <r>
      <rPr>
        <sz val="10"/>
        <rFont val="Arial"/>
        <family val="2"/>
      </rPr>
      <t>Operative Versorgung bei Morbus Hirschsprung und neu- ronaler Darmdysplasie, Ausdehnung proximal Sigma, als al-
leinige Leistung exkl. Zugang</t>
    </r>
  </si>
  <si>
    <t>20.1690</t>
  </si>
  <si>
    <t>Operative Versorgung bei Morbus Hirschsprung und neu- ronaler Darmdysplasie, Darmplastik bei neuronaler Dyspla- sie  von  Dünndarm  und  Dickdarm,  als  alleinige  Leistung exkl. Zugang</t>
  </si>
  <si>
    <t>20.1700</t>
  </si>
  <si>
    <t>Anlegen einer Kolostomie/Coecostomie, als alleinige Leis- tung exkl. Zugang</t>
  </si>
  <si>
    <t>20.1710</t>
  </si>
  <si>
    <t>(+) Anlegen einer Kolostomie/Coecostomie, als Zuschlags- leistung</t>
  </si>
  <si>
    <t>20.1720</t>
  </si>
  <si>
    <r>
      <rPr>
        <sz val="10"/>
        <rFont val="Arial"/>
        <family val="2"/>
      </rPr>
      <t>Revision  einer  Kolostomie/Coecostomie  durch  Laparoto-
mie</t>
    </r>
  </si>
  <si>
    <t>20.1730</t>
  </si>
  <si>
    <r>
      <rPr>
        <sz val="10"/>
        <rFont val="Arial"/>
        <family val="2"/>
      </rPr>
      <t>+ Behebung einer parakolostomischen Hernie bei Revision
einer Kolostomie/Coecostomie</t>
    </r>
  </si>
  <si>
    <t>20.1740</t>
  </si>
  <si>
    <t>Verschließen einer Ileostomie/Kolostomie</t>
  </si>
  <si>
    <t>20.1750</t>
  </si>
  <si>
    <t>Operative Versorgung von Dickdarmverletzungen</t>
  </si>
  <si>
    <t>20.1810</t>
  </si>
  <si>
    <t>Rektumprolapsoperation,  abdominaler  Zugang,  als  allei- nige rektumchirurgische Leistung</t>
  </si>
  <si>
    <t>20.1820</t>
  </si>
  <si>
    <r>
      <rPr>
        <sz val="10"/>
        <rFont val="Arial"/>
        <family val="2"/>
      </rPr>
      <t>Rektumprolapsoperation,  perinealer  Zugang,  als  alleinige
rektumchirurgische Leistung</t>
    </r>
  </si>
  <si>
    <t>20.1830</t>
  </si>
  <si>
    <r>
      <rPr>
        <sz val="10"/>
        <rFont val="Arial"/>
        <family val="2"/>
      </rPr>
      <t>Rektalprolapsoperation, Cerclage, als alleinige rektumchi-
rurgische Leistung</t>
    </r>
  </si>
  <si>
    <t>20.1840</t>
  </si>
  <si>
    <r>
      <rPr>
        <sz val="10"/>
        <rFont val="Arial"/>
        <family val="2"/>
      </rPr>
      <t>Resektion des Rektums, low anterior, als alleinige rektum-
chirurgische Leistung</t>
    </r>
  </si>
  <si>
    <t>20.1850</t>
  </si>
  <si>
    <t>+  Zuschlag  für  transanale  Anastomose  bei  Resektion  des Rektums, low anterior</t>
  </si>
  <si>
    <t>20.1860</t>
  </si>
  <si>
    <t>+ Zuschlag für das Anlegen eines Kolonpouch bei Resektion des Rektums, low anterior</t>
  </si>
  <si>
    <t>20.1870</t>
  </si>
  <si>
    <r>
      <rPr>
        <sz val="10"/>
        <rFont val="Arial"/>
        <family val="2"/>
      </rPr>
      <t>Rektumresektion, segmentär, durch parasakralen Zugang,
als alleinige rektumchirurgische Leistung</t>
    </r>
  </si>
  <si>
    <t>20.1880</t>
  </si>
  <si>
    <r>
      <rPr>
        <sz val="10"/>
        <rFont val="Arial"/>
        <family val="2"/>
      </rPr>
      <t>Abdominoperineale Rektumexstirpation, als alleinige rek-
tumchirurgische Leistung</t>
    </r>
  </si>
  <si>
    <t>20.1890</t>
  </si>
  <si>
    <r>
      <rPr>
        <sz val="10"/>
        <rFont val="Arial"/>
        <family val="2"/>
      </rPr>
      <t>Rektumresektion, high anterior, als alleinige rektumchirur-
gische Leistung</t>
    </r>
  </si>
  <si>
    <t>20.1910</t>
  </si>
  <si>
    <t>Resektion eines Rektumtumors durch Proktotomie mittels Durchtrennung Sphinkterapparat, mit Anastomose, als al- leinige rektumchirurgische Leistung</t>
  </si>
  <si>
    <t>20.1920</t>
  </si>
  <si>
    <t>Resektion eines Rektumtumors durch Proktotomie mittels Durchtrennung  Sphinkterapparat,  ohne  Anastomose,  als alleinige rektumchirurgische Leistung</t>
  </si>
  <si>
    <t>20.1930</t>
  </si>
  <si>
    <t>Resektion  eines  Rektumtumors  durch  Proktotomie,  ohne Durchtrennung Sphinkterapparat ohne Anastomose, als al- leinige rektumchirurgische Leistung</t>
  </si>
  <si>
    <t>20.1940</t>
  </si>
  <si>
    <t>Resektion eines Rektumtumors, transanal, als alleinige rek- tumchirurgische Leistung</t>
  </si>
  <si>
    <t>20.1950</t>
  </si>
  <si>
    <t>rektumchirurgische Leistung</t>
  </si>
  <si>
    <t>20.1960</t>
  </si>
  <si>
    <r>
      <rPr>
        <sz val="10"/>
        <rFont val="Arial"/>
        <family val="2"/>
      </rPr>
      <t>Operative Versorgung bei  Rektumfehlbildung, abdomina- ler/abdominoperineosakraler Zugang, als alleinige rektum-
chirurgische Leistung</t>
    </r>
  </si>
  <si>
    <t>20.1970</t>
  </si>
  <si>
    <t>Operative  Drainage  eines  Abszesses,  perirektal/Douglas, transanal, als alleinige rektumchirurgische Leistung</t>
  </si>
  <si>
    <t>20.2010</t>
  </si>
  <si>
    <t>Operative Versorgung bei perianalen Abszessen, suprale- vatorisch, Abszessinzision</t>
  </si>
  <si>
    <t>20.2020</t>
  </si>
  <si>
    <r>
      <rPr>
        <sz val="10"/>
        <rFont val="Arial"/>
        <family val="2"/>
      </rPr>
      <t>Operative Versorgung bei perianalen Abszessen, infraleva-
torisch, Abszessinzision</t>
    </r>
  </si>
  <si>
    <t>20.2030</t>
  </si>
  <si>
    <t>Operative Versorgung einer Analfistel</t>
  </si>
  <si>
    <t>20.2040</t>
  </si>
  <si>
    <t>+   Zuschlag   für   transsphinkterische/suprasphinkterische Versorgung bei operativer Versorgung einer Analfistel</t>
  </si>
  <si>
    <t>20.2050</t>
  </si>
  <si>
    <r>
      <rPr>
        <sz val="10"/>
        <rFont val="Arial"/>
        <family val="2"/>
      </rPr>
      <t>Operative  Versorgung  einer  tiefen  rektovaginalen  Fistel,
perinealer Zugang</t>
    </r>
  </si>
  <si>
    <t>20.2060</t>
  </si>
  <si>
    <r>
      <rPr>
        <sz val="10"/>
        <rFont val="Arial"/>
        <family val="2"/>
      </rPr>
      <t>Operative   Versorgung   eines   ausgedehnten   anorekta-
len/anorektovaginalen Fistelsystems, perinealer Zugang</t>
    </r>
  </si>
  <si>
    <t>20.2070</t>
  </si>
  <si>
    <t>Analprolapsoperation</t>
  </si>
  <si>
    <t>20.2080</t>
  </si>
  <si>
    <t>Sphinkterotomie, anal</t>
  </si>
  <si>
    <t>20.2090</t>
  </si>
  <si>
    <t>Analplastik bei kongenitaler Fehlbildung, perineal</t>
  </si>
  <si>
    <t>20.2100</t>
  </si>
  <si>
    <t>Analsphinkterplastik bei Inkontinenz, Sphinkterorrhaphie</t>
  </si>
  <si>
    <t>20.2110</t>
  </si>
  <si>
    <r>
      <rPr>
        <sz val="10"/>
        <rFont val="Arial"/>
        <family val="2"/>
      </rPr>
      <t>Analsphinkterplastik  bei  Inkontinenz,  Sphinkterorrhaphie
mit Muskeltransposition</t>
    </r>
  </si>
  <si>
    <t>20.2120</t>
  </si>
  <si>
    <t>Behandlung einer Analfissur durch Exzision</t>
  </si>
  <si>
    <t>20.2130</t>
  </si>
  <si>
    <t>Mariskenresektion, jede Methode</t>
  </si>
  <si>
    <t>20.2140</t>
  </si>
  <si>
    <t>Condylomataentfernung</t>
  </si>
  <si>
    <t>20.2210</t>
  </si>
  <si>
    <t>Hämorrhoidaloperation, Inzision</t>
  </si>
  <si>
    <t>20.2220</t>
  </si>
  <si>
    <t>Hämorrhoidaloperation,    Exzision    Hämorrhoidalknoten, erster Knoten</t>
  </si>
  <si>
    <t>20.2230</t>
  </si>
  <si>
    <r>
      <rPr>
        <sz val="10"/>
        <rFont val="Arial"/>
        <family val="2"/>
      </rPr>
      <t>+  Hämorrhoidaloperation,  Exzision  Hämorrhoidalknoten,
jeder weitere Knoten</t>
    </r>
  </si>
  <si>
    <t>20.2240</t>
  </si>
  <si>
    <t>Hämorrhoidaloperation, Hämorrhoidektomie, radikal</t>
  </si>
  <si>
    <t>20.2250</t>
  </si>
  <si>
    <t>Gummibandligatur von Hämorrhoiden</t>
  </si>
  <si>
    <t>20.2310</t>
  </si>
  <si>
    <t>Splenektomie, total</t>
  </si>
  <si>
    <t>20.2320</t>
  </si>
  <si>
    <r>
      <rPr>
        <sz val="10"/>
        <rFont val="Arial"/>
        <family val="2"/>
      </rPr>
      <t>+ Replantation der fragmentierten Milz in eine Omentum-
tasche bei totaler Splenektomie</t>
    </r>
  </si>
  <si>
    <t>20.2330</t>
  </si>
  <si>
    <t>Splenektomie, partiell</t>
  </si>
  <si>
    <t>20.2340</t>
  </si>
  <si>
    <t>Naht einer Milzruptur/Milzverletzung</t>
  </si>
  <si>
    <t>20.2350</t>
  </si>
  <si>
    <t>Splenorrhaphie mit Kunststoffnetz</t>
  </si>
  <si>
    <t>20.2410</t>
  </si>
  <si>
    <r>
      <rPr>
        <sz val="10"/>
        <rFont val="Arial"/>
        <family val="2"/>
      </rPr>
      <t>Operative  Drainage  eines  Leberabszesses  oder  einer  Le-
berzyste</t>
    </r>
  </si>
  <si>
    <t>20.2420</t>
  </si>
  <si>
    <r>
      <rPr>
        <sz val="10"/>
        <rFont val="Arial"/>
        <family val="2"/>
      </rPr>
      <t>Marsupialisation   eines   Leberabszesses   oder   einer   Le-
berzyste</t>
    </r>
  </si>
  <si>
    <t>20.2430</t>
  </si>
  <si>
    <t>Zystektomie bei Leberechinokokkose</t>
  </si>
  <si>
    <t>20.2440</t>
  </si>
  <si>
    <t>Keilbiopsie der Leber, offen</t>
  </si>
  <si>
    <t>20.2450</t>
  </si>
  <si>
    <t>Versorgung eines Leberrisses, Lebernaht</t>
  </si>
  <si>
    <t>20.2460</t>
  </si>
  <si>
    <t>Leberresektion, Wedge Resektion</t>
  </si>
  <si>
    <t>20.2470</t>
  </si>
  <si>
    <t>Leberresektion, Segmentresektion</t>
  </si>
  <si>
    <t>20.2480</t>
  </si>
  <si>
    <t>Leberresektion, rechte Hepatektomie</t>
  </si>
  <si>
    <t>20.2490</t>
  </si>
  <si>
    <t>Leberresektion, erweiterte rechte Hepatektomie</t>
  </si>
  <si>
    <t>20.2500</t>
  </si>
  <si>
    <t>Leberresektion, linke Lobektomie</t>
  </si>
  <si>
    <t>20.2510</t>
  </si>
  <si>
    <t>Leberresektion, linke Hepatektomie</t>
  </si>
  <si>
    <t>20.2520</t>
  </si>
  <si>
    <t>Leberresektion, linke erweiterte Hepatektomie</t>
  </si>
  <si>
    <t>20.2530</t>
  </si>
  <si>
    <r>
      <rPr>
        <sz val="10"/>
        <rFont val="Arial"/>
        <family val="2"/>
      </rPr>
      <t>Resektion der Hepatikus-Gabel oder des Choledochus und
plastische Rekonstruktion, mit oder ohne Leberresektion</t>
    </r>
  </si>
  <si>
    <t>20.2610</t>
  </si>
  <si>
    <t>Cholezystostomie, offen</t>
  </si>
  <si>
    <t>20.2620</t>
  </si>
  <si>
    <t>Verschluss Cholezystostomie/Cholezystotomie</t>
  </si>
  <si>
    <t>20.2630</t>
  </si>
  <si>
    <t>Versorgung einer Gallengangsverletzung, offen</t>
  </si>
  <si>
    <t>20.2640</t>
  </si>
  <si>
    <r>
      <rPr>
        <sz val="10"/>
        <rFont val="Arial"/>
        <family val="2"/>
      </rPr>
      <t>Versorgung  einer  Gallenblasenfistel/Gallenwegsfistel,  of-
fen</t>
    </r>
  </si>
  <si>
    <t>20.2650</t>
  </si>
  <si>
    <r>
      <rPr>
        <sz val="10"/>
        <rFont val="Arial"/>
        <family val="2"/>
      </rPr>
      <t>Versorgung  einer  Gallenwegsstenose/Gallenwegsstriktur,
offen</t>
    </r>
  </si>
  <si>
    <t>20.2660</t>
  </si>
  <si>
    <r>
      <rPr>
        <sz val="10"/>
        <rFont val="Arial"/>
        <family val="2"/>
      </rPr>
      <t>Entfernung/Wechsel  einer  Gallenwegsendoprothese,  of-
fen</t>
    </r>
  </si>
  <si>
    <t>20.2670</t>
  </si>
  <si>
    <t>Cholezystektomie, offen</t>
  </si>
  <si>
    <t>20.2680</t>
  </si>
  <si>
    <r>
      <rPr>
        <sz val="10"/>
        <rFont val="Arial"/>
        <family val="2"/>
      </rPr>
      <t>+  Intraoperative  Choledochoskopie  bei  offener  Cholezys-
tektomie</t>
    </r>
  </si>
  <si>
    <t>20.2690</t>
  </si>
  <si>
    <t>+ Dilatation des Choledochus bei offener Cholezystektomie</t>
  </si>
  <si>
    <t>20.2700</t>
  </si>
  <si>
    <r>
      <rPr>
        <sz val="10"/>
        <rFont val="Arial"/>
        <family val="2"/>
      </rPr>
      <t>+ Intraoperative Cholangiodebitomanometrie u/o Cholan-
giografie bei offener Cholezystektomie</t>
    </r>
  </si>
  <si>
    <t>20.2710</t>
  </si>
  <si>
    <t>Exzision einer Pankreasläsion/Pankreastumorexstirpation</t>
  </si>
  <si>
    <t>20.2720</t>
  </si>
  <si>
    <r>
      <rPr>
        <sz val="10"/>
        <rFont val="Arial"/>
        <family val="2"/>
      </rPr>
      <t>Proximale  (cephale)  Duodenopankreatektomie,  jede  Me-
thode</t>
    </r>
  </si>
  <si>
    <t>20.2730</t>
  </si>
  <si>
    <t>Distale (caudale) Pankreatektomie</t>
  </si>
  <si>
    <t>20.2740</t>
  </si>
  <si>
    <t>Subtotale Pankreatektomie, jede Methode</t>
  </si>
  <si>
    <t>20.2750</t>
  </si>
  <si>
    <t>Totale Pankreatektomie</t>
  </si>
  <si>
    <t>20.2760</t>
  </si>
  <si>
    <r>
      <rPr>
        <sz val="10"/>
        <rFont val="Arial"/>
        <family val="2"/>
      </rPr>
      <t>Pankreatikojejunostomie  oder  andere  operative  Versor- gungen am Ductus pancreaticus, als alleinige Leistung exkl.
Zugang</t>
    </r>
  </si>
  <si>
    <t>20.2770</t>
  </si>
  <si>
    <r>
      <rPr>
        <sz val="10"/>
        <rFont val="Arial"/>
        <family val="2"/>
      </rPr>
      <t>Exzision  der  Papilla  Vateri/Ampulla  Vateri,  als  alleinige
Leistung exkl. Zugang</t>
    </r>
  </si>
  <si>
    <t>20.2780</t>
  </si>
  <si>
    <t>Marsupialisation einer Pseudozyste des Pankreas, offen</t>
  </si>
  <si>
    <t>20.2790</t>
  </si>
  <si>
    <t>Drainage/Débridement bei Pankreatitis, offen</t>
  </si>
  <si>
    <t>20.2810</t>
  </si>
  <si>
    <r>
      <rPr>
        <sz val="10"/>
        <rFont val="Arial"/>
        <family val="2"/>
      </rPr>
      <t>Offene   Drainage   von   Abszessen   retroperitoneal   (exkl.
Bauchdecke), extraperitonealer Zugang</t>
    </r>
  </si>
  <si>
    <t>20.2820</t>
  </si>
  <si>
    <t>Operative Versorgung bei Sakraldermoid, Inzision</t>
  </si>
  <si>
    <t>20.2830</t>
  </si>
  <si>
    <t>Operative Versorgung bei Sakraldermoid, radikale Exzision</t>
  </si>
  <si>
    <t>20.2840</t>
  </si>
  <si>
    <t>Entfernung  retroperitonealer  Tumoren,  beim  Kind  bis  7 Jahre, als alleinige Leistung exkl. Zugang</t>
  </si>
  <si>
    <t>20.2850</t>
  </si>
  <si>
    <r>
      <rPr>
        <sz val="10"/>
        <rFont val="Arial"/>
        <family val="2"/>
      </rPr>
      <t>Entfernung  retroperitonealer  Tumoren,  beim  Kind  /  Ju- gendlichen und Erwachsenen älter als 7 Jahre, als alleinige
Leistung exkl. Zugang</t>
    </r>
  </si>
  <si>
    <t>Diagnostik und Therapie von Nieren und Harnwegen sowie der männlichen Genitalorgane</t>
  </si>
  <si>
    <t>21.0010</t>
  </si>
  <si>
    <r>
      <rPr>
        <sz val="10"/>
        <rFont val="Arial"/>
        <family val="2"/>
      </rPr>
      <t>Blasenkatheterismus,    diagnostisch    und    therapeutisch
beim Knaben/Mann älter als 16 Jahre, durch den Facharzt</t>
    </r>
  </si>
  <si>
    <t>21.0020</t>
  </si>
  <si>
    <r>
      <rPr>
        <sz val="10"/>
        <rFont val="Arial"/>
        <family val="2"/>
      </rPr>
      <t>Blasenkatheterismus,    diagnostisch    und    therapeutisch beim Mädchen/bei der Frau älter als 16 Jahre, durch den
Facharzt</t>
    </r>
  </si>
  <si>
    <t>21.0030</t>
  </si>
  <si>
    <r>
      <rPr>
        <sz val="10"/>
        <rFont val="Arial"/>
        <family val="2"/>
      </rPr>
      <t>Blasenkatheterismus,    diagnostisch    und    therapeutisch
beim Kind/Jugendlichen bis 16 Jahre, durch den Facharzt</t>
    </r>
  </si>
  <si>
    <t>21.0040</t>
  </si>
  <si>
    <t>Harnblaseninstillation u/o Harnblasenspülung</t>
  </si>
  <si>
    <t>21.0050</t>
  </si>
  <si>
    <t>Blasenpunktion</t>
  </si>
  <si>
    <t>21.0110</t>
  </si>
  <si>
    <t>Urethroskopie, urethraler Zugang beim Knaben/Mann äl- ter als 16 Jahre</t>
  </si>
  <si>
    <t>21.0120</t>
  </si>
  <si>
    <t>+ Zuschlag für perinealen Zugang bei Urethroskopie</t>
  </si>
  <si>
    <t>21.0130</t>
  </si>
  <si>
    <t>+ Biopsie bei Urethroskopie</t>
  </si>
  <si>
    <t>21.0140</t>
  </si>
  <si>
    <r>
      <rPr>
        <sz val="10"/>
        <rFont val="Arial"/>
        <family val="2"/>
      </rPr>
      <t>+  Fulguration/Abtragung  einer  Läsion  bei  Urethroskopie,
unabhängig der Anzahl</t>
    </r>
  </si>
  <si>
    <t>21.0150</t>
  </si>
  <si>
    <r>
      <rPr>
        <sz val="10"/>
        <rFont val="Arial"/>
        <family val="2"/>
      </rPr>
      <t>+    Steinentfernung(en)/Fremdkörperentfernung(en)    bei
Urethroskopie, unabhängig der Anzahl</t>
    </r>
  </si>
  <si>
    <t>21.0160</t>
  </si>
  <si>
    <t>Urethroskopie, urethraler Zugang beim  Mädchen/bei der Frau älter als 16 Jahre</t>
  </si>
  <si>
    <t>21.0170</t>
  </si>
  <si>
    <t>21.0180</t>
  </si>
  <si>
    <t>21.0190</t>
  </si>
  <si>
    <t>+  Fulguration/Abtragung  einer  Läsion  bei  Urethroskopie, unabhängig der Anzahl</t>
  </si>
  <si>
    <t>21.0200</t>
  </si>
  <si>
    <t>21.0210</t>
  </si>
  <si>
    <t>Urethroskopie, urethraler Zugang beim Kind/Jugendlichen</t>
  </si>
  <si>
    <t>bis 16 Jahre</t>
  </si>
  <si>
    <t>21.0220</t>
  </si>
  <si>
    <t>+  Resektion  posteriore  Urethralklappen  beim  Kind  /  Ju- gendlichen bis 16 Jahre</t>
  </si>
  <si>
    <t>21.0310</t>
  </si>
  <si>
    <r>
      <rPr>
        <sz val="10"/>
        <rFont val="Arial"/>
        <family val="2"/>
      </rPr>
      <t>Zystoskopie/Urethrozystoskopie beim Knaben/Mann älter
als 16 Jahre</t>
    </r>
  </si>
  <si>
    <t>21.0320</t>
  </si>
  <si>
    <r>
      <rPr>
        <sz val="10"/>
        <rFont val="Arial"/>
        <family val="2"/>
      </rPr>
      <t>+ Diagnostische Endoskopie bei Zystoskopie/Urethrozysto-
skopie</t>
    </r>
  </si>
  <si>
    <t>21.0330</t>
  </si>
  <si>
    <t>+ Biopsie(n) bei Zystoskopie/Urethrozystoskopie</t>
  </si>
  <si>
    <t>21.0340</t>
  </si>
  <si>
    <r>
      <rPr>
        <sz val="10"/>
        <rFont val="Arial"/>
        <family val="2"/>
      </rPr>
      <t>+  Fulguration/Abtragung  einer  Läsion  bei  Zystoskopie  /
Urethrozystoskopie, unabhängig der Anzahl</t>
    </r>
  </si>
  <si>
    <t>21.0350</t>
  </si>
  <si>
    <r>
      <rPr>
        <sz val="10"/>
        <rFont val="Arial"/>
        <family val="2"/>
      </rPr>
      <t>+    Steinentfernung(en)/Fremdkörperentfernung(en)    bei
Zystoskopie/Urethrozystoskopie, unabhängig der Anzahl</t>
    </r>
  </si>
  <si>
    <t>21.0360</t>
  </si>
  <si>
    <r>
      <rPr>
        <sz val="10"/>
        <rFont val="Arial"/>
        <family val="2"/>
      </rPr>
      <t>+ Lithotripsie, inkl. Trümmerentfernung, bei Zystoskopie /
Urethrozystoskopie</t>
    </r>
  </si>
  <si>
    <t>21.0370</t>
  </si>
  <si>
    <t>+  Einlage  Doppel-J-Katheter  bei  Zystoskopie  /  Urethro- zystoskopie</t>
  </si>
  <si>
    <t>21.0380</t>
  </si>
  <si>
    <t>+ Ureterenkatheterismus, bei Zystoskopie / Urethrozysto- skopie, einseitig</t>
  </si>
  <si>
    <t>21.0390</t>
  </si>
  <si>
    <r>
      <rPr>
        <sz val="10"/>
        <rFont val="Arial"/>
        <family val="2"/>
      </rPr>
      <t>+ Ureterenkatheterismus, bei Zystoskopie / Urethrozysto-
skopie, beidseitig</t>
    </r>
  </si>
  <si>
    <t>21.0400</t>
  </si>
  <si>
    <r>
      <rPr>
        <sz val="10"/>
        <rFont val="Arial"/>
        <family val="2"/>
      </rPr>
      <t>+ Steinmanipulation, Push-Back bei Zystoskopie / Urethro-
zystoskopie, retrograd, pro Seite</t>
    </r>
  </si>
  <si>
    <t>21.0410</t>
  </si>
  <si>
    <r>
      <rPr>
        <sz val="10"/>
        <rFont val="Arial"/>
        <family val="2"/>
      </rPr>
      <t>Zystoskopie/Urethrozystoskopie  beim  Mädchen/bei  der
Frau älter als 16 Jahre</t>
    </r>
  </si>
  <si>
    <t>21.0420</t>
  </si>
  <si>
    <t>+  Diagnostische  Endoskopie  bei  Zystoskopie  /  Urethro- zystoskopie</t>
  </si>
  <si>
    <t>21.0430</t>
  </si>
  <si>
    <t>21.0440</t>
  </si>
  <si>
    <t>21.0450</t>
  </si>
  <si>
    <t>+    Steinentfernung(en)/Fremdkörperentfernung(en)    bei Zystoskopie/Urethrozystoskopie, unabhängig der Anzahl</t>
  </si>
  <si>
    <t>21.0460</t>
  </si>
  <si>
    <t>Zystoskopie/Urethrozystoskopie  beim  Kind/Jugendlichen bis 16 Jahre</t>
  </si>
  <si>
    <t>21.0470</t>
  </si>
  <si>
    <t>Zystoskopie durch Stoma</t>
  </si>
  <si>
    <t>21.0510</t>
  </si>
  <si>
    <t>Ureteroskopie, retrograd, einseitig</t>
  </si>
  <si>
    <t>21.0520</t>
  </si>
  <si>
    <r>
      <rPr>
        <sz val="10"/>
        <rFont val="Arial"/>
        <family val="2"/>
      </rPr>
      <t>+  Diagnostische  Urethroskopie/Zystoskopie  bei  Uretero-
skopie</t>
    </r>
  </si>
  <si>
    <t>21.0530</t>
  </si>
  <si>
    <r>
      <rPr>
        <sz val="10"/>
        <rFont val="Arial"/>
        <family val="2"/>
      </rPr>
      <t>+ Diagnostische Endoskopie bei Ureteroskopie, retrograd,
pro Seite</t>
    </r>
  </si>
  <si>
    <t>21.0540</t>
  </si>
  <si>
    <t>+ Ostiumschlitzung bei Ureteroskopie, retrograd, pro Seite</t>
  </si>
  <si>
    <t>21.0550</t>
  </si>
  <si>
    <t>+ Biopsie(n) bei Ureteroskopie, retrograd, pro Seite</t>
  </si>
  <si>
    <t>21.0560</t>
  </si>
  <si>
    <t>+  Inzision  des  Ureters  bei  Ureteroskopie,  retrograd,  pro Seite</t>
  </si>
  <si>
    <t>21.0570</t>
  </si>
  <si>
    <t>+ Dilatation des Ureters bei Ureteroskopie, retrograd, pro Seite</t>
  </si>
  <si>
    <t>21.0580</t>
  </si>
  <si>
    <r>
      <rPr>
        <sz val="10"/>
        <rFont val="Arial"/>
        <family val="2"/>
      </rPr>
      <t>+   Steinextraktion/Fremdkörperextraktion/Push-Back   bei
Ureteroskopie, retrograd unabhängig der Anzahl, pro Seite</t>
    </r>
  </si>
  <si>
    <t>21.0590</t>
  </si>
  <si>
    <r>
      <rPr>
        <sz val="10"/>
        <rFont val="Arial"/>
        <family val="2"/>
      </rPr>
      <t>+ Lithotripsie bei Ureteroskopie, retrograd, unabhängig der
Anzahl, pro Seite</t>
    </r>
  </si>
  <si>
    <t>21.0600</t>
  </si>
  <si>
    <t>+ Tumorabtragung bei Ureteroskopie, retrograd, unabhän- gig der Anzahl</t>
  </si>
  <si>
    <t>21.0610</t>
  </si>
  <si>
    <t>+ Ureterschienung bei Ureteroskopie, retrograd, pro Seite</t>
  </si>
  <si>
    <t>21.0620</t>
  </si>
  <si>
    <t>Ureteroskopie, retrograd, beidseitig</t>
  </si>
  <si>
    <t>21.0710</t>
  </si>
  <si>
    <t>Renoskopie/Pyeloskopie, perkutan</t>
  </si>
  <si>
    <t>21.0720</t>
  </si>
  <si>
    <r>
      <rPr>
        <sz val="10"/>
        <rFont val="Arial"/>
        <family val="2"/>
      </rPr>
      <t>+  Endoluminale  Behandlung  von  Nierenbeckenläsionen  /
Nierenkelchläsionen bei Renoskopie/Pyeloskopie</t>
    </r>
  </si>
  <si>
    <t>21.0730</t>
  </si>
  <si>
    <t>+ Litholapaxie bei Renoskopie/Pyeloskopie</t>
  </si>
  <si>
    <t>21.0810</t>
  </si>
  <si>
    <t>21.0820</t>
  </si>
  <si>
    <t>Uroflowmetrie  mit  Beckenboden-  EMG  beim  Kind  /  Ju- gendlichen bis 16 Jahre</t>
  </si>
  <si>
    <t>21.0830</t>
  </si>
  <si>
    <t>Zystometrie</t>
  </si>
  <si>
    <t>21.0840</t>
  </si>
  <si>
    <t>+ Urethradruckprofilmessung bei Zystometrie</t>
  </si>
  <si>
    <t>21.0850</t>
  </si>
  <si>
    <t>+ Beckenboden- EMG bei Zystometrie</t>
  </si>
  <si>
    <t>21.0860</t>
  </si>
  <si>
    <r>
      <rPr>
        <sz val="10"/>
        <rFont val="Arial"/>
        <family val="2"/>
      </rPr>
      <t>Monitorisiertes  Blasentraining  durch  den  Facharzt,  erste
Sitzung, pro 5 Min.</t>
    </r>
  </si>
  <si>
    <t>21.0870</t>
  </si>
  <si>
    <t>Monitorisiertes  Blasentraining  durch  den  Facharzt,  jede weitere Sitzung, pro 5 Min.</t>
  </si>
  <si>
    <t>21.0880</t>
  </si>
  <si>
    <t>Urodynamik obere Harnwege</t>
  </si>
  <si>
    <t>21.0910</t>
  </si>
  <si>
    <t>Nephrektomie offen</t>
  </si>
  <si>
    <t>21.0920</t>
  </si>
  <si>
    <t>Tumornephrektomie</t>
  </si>
  <si>
    <t>21.0930</t>
  </si>
  <si>
    <t>Nephroureterektomie mit Blasenmanschette</t>
  </si>
  <si>
    <t>21.0940</t>
  </si>
  <si>
    <t>Entnahme der Lebendniere für Autotransplantation</t>
  </si>
  <si>
    <t>21.0950</t>
  </si>
  <si>
    <t>Nierenautotransplantation</t>
  </si>
  <si>
    <t>21.0960</t>
  </si>
  <si>
    <t>Entfernung Transplantatniere</t>
  </si>
  <si>
    <t>21.0970</t>
  </si>
  <si>
    <t>Organerhaltende Tumorenukleation/Nierenteilresektion</t>
  </si>
  <si>
    <t>21.0980</t>
  </si>
  <si>
    <t>+ Lokale Hypothermie bei organerhaltender Tumorenukle- ation/Nierenteilresektion</t>
  </si>
  <si>
    <t>21.0990</t>
  </si>
  <si>
    <t>Nierenzystenresektion, offen</t>
  </si>
  <si>
    <t>21.1000</t>
  </si>
  <si>
    <t>Verödungsinstillation in Nierenzyste, perkutan</t>
  </si>
  <si>
    <t>21.1010</t>
  </si>
  <si>
    <t>Nephrolithotomie, offen</t>
  </si>
  <si>
    <t>21.1020</t>
  </si>
  <si>
    <t>Pyelotomie/Pyelolithotomie, offen</t>
  </si>
  <si>
    <t>21.1030</t>
  </si>
  <si>
    <t>+ Renoskopie/Pyeloskopie, offen</t>
  </si>
  <si>
    <t>21.1040</t>
  </si>
  <si>
    <t>Pyelo-Kaliko-Nephrotomie, offen</t>
  </si>
  <si>
    <t>21.1050</t>
  </si>
  <si>
    <t>Nephropexie</t>
  </si>
  <si>
    <t>21.1060</t>
  </si>
  <si>
    <t>Nierenbeckenplastik, offen</t>
  </si>
  <si>
    <t>21.1070</t>
  </si>
  <si>
    <t>Probelumbotomie u/o Nierenbiopsie, offen</t>
  </si>
  <si>
    <t>21.1080</t>
  </si>
  <si>
    <t>Nierenrupturversorgung</t>
  </si>
  <si>
    <t>21.1090</t>
  </si>
  <si>
    <t>Nephrostomie, offen</t>
  </si>
  <si>
    <t>21.1100</t>
  </si>
  <si>
    <t>Verschluss von Nephrostomie/Pyelostomie/Nierenfistel</t>
  </si>
  <si>
    <t>21.1110</t>
  </si>
  <si>
    <t>Perkutane Nierenbiopsie</t>
  </si>
  <si>
    <t>21.1210</t>
  </si>
  <si>
    <r>
      <rPr>
        <sz val="10"/>
        <rFont val="Arial"/>
        <family val="2"/>
      </rPr>
      <t>Extrakorporale   Stosswellen-Lithotripsie  (   ESWL  ),  erste
Seite, durch den Facharzt</t>
    </r>
  </si>
  <si>
    <t>21.1220</t>
  </si>
  <si>
    <r>
      <rPr>
        <sz val="10"/>
        <rFont val="Arial"/>
        <family val="2"/>
      </rPr>
      <t>+ Extrakorporale Stosswellen-Lithotripsie ( ESWL ), zweite
Seite, durch den Facharzt</t>
    </r>
  </si>
  <si>
    <t>21.1310</t>
  </si>
  <si>
    <t>Exstirpation Nebenniere, einseitig</t>
  </si>
  <si>
    <t>21.1320</t>
  </si>
  <si>
    <t>Exstirpation Nebennieren, beidseitig</t>
  </si>
  <si>
    <t>21.1410</t>
  </si>
  <si>
    <t>Ureterostomie, kutan</t>
  </si>
  <si>
    <t>21.1420</t>
  </si>
  <si>
    <t>Einlage/Wechsel Ureterostomieschlauch</t>
  </si>
  <si>
    <t>21.1430</t>
  </si>
  <si>
    <t>Ureterrekonstruktion, gleiche Seite</t>
  </si>
  <si>
    <t>21.1440</t>
  </si>
  <si>
    <t>Ureterrekonstruktion, zur Gegenseite</t>
  </si>
  <si>
    <t>21.1450</t>
  </si>
  <si>
    <t>Ureterrekonstruktion, mit Darm</t>
  </si>
  <si>
    <t>21.1460</t>
  </si>
  <si>
    <t>Harnableitung, mit kontinentem Stoma</t>
  </si>
  <si>
    <t>21.1470</t>
  </si>
  <si>
    <t>Harnableitung mit nassem Stoma</t>
  </si>
  <si>
    <t>21.1480</t>
  </si>
  <si>
    <t>Harnleiter-Darm-Implantation</t>
  </si>
  <si>
    <t>21.1490</t>
  </si>
  <si>
    <r>
      <rPr>
        <sz val="10"/>
        <rFont val="Arial"/>
        <family val="2"/>
      </rPr>
      <t>Revisionsoperation   nach   supravesikaler   Harnableitung,
ureterointestinal</t>
    </r>
  </si>
  <si>
    <t>21.1500</t>
  </si>
  <si>
    <t>Revision eines kutanen Stomas</t>
  </si>
  <si>
    <t>21.1510</t>
  </si>
  <si>
    <t>Verschluss einer Ureterostomie</t>
  </si>
  <si>
    <t>21.1520</t>
  </si>
  <si>
    <t>Ureterolyse, einseitig</t>
  </si>
  <si>
    <t>21.1530</t>
  </si>
  <si>
    <t>Ureterolyse, beidseitig</t>
  </si>
  <si>
    <t>21.1540</t>
  </si>
  <si>
    <t>Ureterschienung, offen</t>
  </si>
  <si>
    <t>21.1550</t>
  </si>
  <si>
    <t>Ureterolithotomie</t>
  </si>
  <si>
    <t>21.1560</t>
  </si>
  <si>
    <t>Ureterersatzplastik mit Blasenwand</t>
  </si>
  <si>
    <t>21.1570</t>
  </si>
  <si>
    <t>Ureterligierung oder Ureterverknotung</t>
  </si>
  <si>
    <t>21.1580</t>
  </si>
  <si>
    <t>Behebung einer Ureterligierung oder Ureterverknotung</t>
  </si>
  <si>
    <t>21.1590</t>
  </si>
  <si>
    <t>Ureterektomie mit Blasenmanschette</t>
  </si>
  <si>
    <t>21.1600</t>
  </si>
  <si>
    <t>Ureterneuimplantation, einseitig</t>
  </si>
  <si>
    <t>21.1610</t>
  </si>
  <si>
    <t>+ Uretermodellage, pro Seite</t>
  </si>
  <si>
    <t>21.1620</t>
  </si>
  <si>
    <t>Ureterneuimplantation, beidseitig</t>
  </si>
  <si>
    <t>21.1710</t>
  </si>
  <si>
    <t>Zystourethroplastik/Blasenhalskorrektur, offen</t>
  </si>
  <si>
    <t>21.1720</t>
  </si>
  <si>
    <t>Transurethrale Blasenhalsresektion/Blasenhalsinzision</t>
  </si>
  <si>
    <t>21.1730</t>
  </si>
  <si>
    <t>Transurethrale Blasentumorresektion</t>
  </si>
  <si>
    <t>21.1740</t>
  </si>
  <si>
    <t>+ Mapping bei transurethraler Blasentumorresektion</t>
  </si>
  <si>
    <t>21.1750</t>
  </si>
  <si>
    <t>Mapping der Blasenschleimhaut, als alleinige Leistung</t>
  </si>
  <si>
    <t>21.1760</t>
  </si>
  <si>
    <t>Transurethrale   Ausräumung   einer   nichtpostoperativen Blasentamponade</t>
  </si>
  <si>
    <t>21.1770</t>
  </si>
  <si>
    <r>
      <rPr>
        <sz val="10"/>
        <rFont val="Arial"/>
        <family val="2"/>
      </rPr>
      <t>Operative  Versorgung  bei  zystoureteralem  Reflux,  offen,
einseitig</t>
    </r>
  </si>
  <si>
    <t>21.1780</t>
  </si>
  <si>
    <r>
      <rPr>
        <sz val="10"/>
        <rFont val="Arial"/>
        <family val="2"/>
      </rPr>
      <t>Operative  Versorgung  bei  zystoureteralem  Reflux,  offen,
beidseitig</t>
    </r>
  </si>
  <si>
    <t>21.1790</t>
  </si>
  <si>
    <r>
      <rPr>
        <sz val="10"/>
        <rFont val="Arial"/>
        <family val="2"/>
      </rPr>
      <t>Operative     Versorgung     bei     zystoureteralem     Reflux,
transurethral, einseitig</t>
    </r>
  </si>
  <si>
    <t>21.1800</t>
  </si>
  <si>
    <t>Operative     Versorgung     bei     zystoureteralem     Reflux, transurethral, beidseitig</t>
  </si>
  <si>
    <t>21.1810</t>
  </si>
  <si>
    <t>Zystoprostatektomie</t>
  </si>
  <si>
    <t>21.1820</t>
  </si>
  <si>
    <t>+ Urethrektomie bei Zystoprostatektomie</t>
  </si>
  <si>
    <t>21.1830</t>
  </si>
  <si>
    <t>Zystektomie bei der Frau</t>
  </si>
  <si>
    <t>21.1840</t>
  </si>
  <si>
    <t>Blasenteilresektion/Blasendivertikulektomie, offen</t>
  </si>
  <si>
    <t>21.1850</t>
  </si>
  <si>
    <t>+ Ureterneuimplantation bei Blasenteilresektion, pro Seite</t>
  </si>
  <si>
    <t>21.1860</t>
  </si>
  <si>
    <t>Blasenaugmentation</t>
  </si>
  <si>
    <t>21.1870</t>
  </si>
  <si>
    <t>Resektion eines persistierenden Urachus</t>
  </si>
  <si>
    <t>21.1880</t>
  </si>
  <si>
    <t>Rekonstruktion einer kongenitalen Blasenexstrophie oder Blasenkonstruktion</t>
  </si>
  <si>
    <t>21.1890</t>
  </si>
  <si>
    <t>Zystotomie/Sectio alta</t>
  </si>
  <si>
    <t>21.1900</t>
  </si>
  <si>
    <t>Versorgung einer Blasenruptur/Blasenverletzung</t>
  </si>
  <si>
    <t>21.1910</t>
  </si>
  <si>
    <t>Zystostomieanlage, perkutan</t>
  </si>
  <si>
    <t>21.1920</t>
  </si>
  <si>
    <t>Zystostomie, offen</t>
  </si>
  <si>
    <t>21.1930</t>
  </si>
  <si>
    <t>Zystostomie, mit Blasenflap</t>
  </si>
  <si>
    <t>21.1940</t>
  </si>
  <si>
    <t>Zystostomiewechsel</t>
  </si>
  <si>
    <t>21.1950</t>
  </si>
  <si>
    <t>Operative Revision einer Zystostomie</t>
  </si>
  <si>
    <t>21.1960</t>
  </si>
  <si>
    <r>
      <rPr>
        <sz val="10"/>
        <rFont val="Arial"/>
        <family val="2"/>
      </rPr>
      <t>Verschluss   einer   Zystostomie   oder   Versorgung   einer
vesikokutanen Blasenfistel</t>
    </r>
  </si>
  <si>
    <t>21.1970</t>
  </si>
  <si>
    <r>
      <rPr>
        <sz val="10"/>
        <rFont val="Arial"/>
        <family val="2"/>
      </rPr>
      <t>Versorgung  einer  Blasenfistel,  vesikovaginal,  suprapubi-
scher Zugang</t>
    </r>
  </si>
  <si>
    <t>21.1980</t>
  </si>
  <si>
    <t>Versorgung einer Blasenfistel, vesikovaginal, vaginaler Zu- gang</t>
  </si>
  <si>
    <t>21.1990</t>
  </si>
  <si>
    <t>Versorgung einer Blasenfistel, vesikointestinal, suprapubi- scher Zugang</t>
  </si>
  <si>
    <t>21.2000</t>
  </si>
  <si>
    <r>
      <rPr>
        <sz val="10"/>
        <rFont val="Arial"/>
        <family val="2"/>
      </rPr>
      <t>Versorgung  einer  Blasenfistel,  vesikointestinal,  anorekta-
ler/perinealer Zugang</t>
    </r>
  </si>
  <si>
    <t>21.2010</t>
  </si>
  <si>
    <r>
      <rPr>
        <sz val="10"/>
        <rFont val="Arial"/>
        <family val="2"/>
      </rPr>
      <t>Exploration perivesikal / Exploration retropubisch / Häma-
tomdrainage retropubisch, als alleinige Leistung</t>
    </r>
  </si>
  <si>
    <t>21.2020</t>
  </si>
  <si>
    <r>
      <rPr>
        <sz val="10"/>
        <rFont val="Arial"/>
        <family val="2"/>
      </rPr>
      <t>Implantation  einer Sphinkterprothese am Blasenhals  und
Urethra</t>
    </r>
  </si>
  <si>
    <t>21.2030</t>
  </si>
  <si>
    <t>Entfernung/Korrektur   Sphinkterprothese  am   Blasenhals und Urethra</t>
  </si>
  <si>
    <t>21.2040</t>
  </si>
  <si>
    <t>Dilatation Blasenhals, jede Methode, als alleinige Leistung</t>
  </si>
  <si>
    <t>21.2050</t>
  </si>
  <si>
    <t>Implantation/Wechsel eines Blasenstimulators</t>
  </si>
  <si>
    <t>21.2060</t>
  </si>
  <si>
    <t>Entfernung eines Blasenstimulators</t>
  </si>
  <si>
    <t>21.2110</t>
  </si>
  <si>
    <t>Prostatamassage zwecks Gewinnung von Sekret zur Unter- suchung, durch den Facharzt</t>
  </si>
  <si>
    <t>21.2120</t>
  </si>
  <si>
    <t>Feinnadelbiopsie/Stanzbiopsie Prostata, jeder Zugang</t>
  </si>
  <si>
    <t>21.2125</t>
  </si>
  <si>
    <r>
      <rPr>
        <sz val="10"/>
        <rFont val="Arial"/>
        <family val="2"/>
      </rPr>
      <t>Implantation  von  Goldmarkern  zur  Bestrahlungsmarkie-
rung der Prostata</t>
    </r>
  </si>
  <si>
    <t>21.2130</t>
  </si>
  <si>
    <t>Nadelbiopsie Samenblase</t>
  </si>
  <si>
    <t>21.2140</t>
  </si>
  <si>
    <r>
      <rPr>
        <sz val="10"/>
        <rFont val="Arial"/>
        <family val="2"/>
      </rPr>
      <t>Exploration und Drainage bei Infekt der Prostata bzw. des
periprostatischen Gewebes, Prostatalithotomie, offen</t>
    </r>
  </si>
  <si>
    <t>21.2150</t>
  </si>
  <si>
    <t>Dilatationsverfahren bei Prostataadenom mit Ballon</t>
  </si>
  <si>
    <t>21.2160</t>
  </si>
  <si>
    <t>Dilatation bei Prostataadenom mit Endospirale</t>
  </si>
  <si>
    <t>21.2170</t>
  </si>
  <si>
    <t>Prostatektomie (Prostatavesikulektomie) total</t>
  </si>
  <si>
    <t>21.2180</t>
  </si>
  <si>
    <r>
      <rPr>
        <sz val="10"/>
        <rFont val="Arial"/>
        <family val="2"/>
      </rPr>
      <t>Prostatektomie,  Ablatio  der  Prostata,  transurethral,  jede
Methode</t>
    </r>
  </si>
  <si>
    <t>21.2190</t>
  </si>
  <si>
    <t>Prostatektomie, subtotal, offene Methode</t>
  </si>
  <si>
    <t>21.2200</t>
  </si>
  <si>
    <t>Versorgung einer postoperativen Blutung in der Prostata- loge/Blase</t>
  </si>
  <si>
    <t>21.2205</t>
  </si>
  <si>
    <r>
      <rPr>
        <sz val="10"/>
        <rFont val="Arial"/>
        <family val="2"/>
      </rPr>
      <t>Urethrabougierung   therapeutisch   beim   Knaben/Mann
durch den Facharzt Urologie, als alleinige Leistung</t>
    </r>
  </si>
  <si>
    <t>21.2206</t>
  </si>
  <si>
    <r>
      <rPr>
        <sz val="10"/>
        <rFont val="Arial"/>
        <family val="2"/>
      </rPr>
      <t>Urethrabougierung  therapeutisch  beim Mädchen/bei  der
Frau durch den Facharzt, als alleinige Leistung</t>
    </r>
  </si>
  <si>
    <t>21.2210</t>
  </si>
  <si>
    <t>Urethrotomia interna</t>
  </si>
  <si>
    <t>21.2220</t>
  </si>
  <si>
    <t>Anlegen einer Urethrostomie, jeder Zugang</t>
  </si>
  <si>
    <t>21.2230</t>
  </si>
  <si>
    <t>Verschluss einer Urethrostomie</t>
  </si>
  <si>
    <t>21.2240</t>
  </si>
  <si>
    <r>
      <rPr>
        <sz val="10"/>
        <rFont val="Arial"/>
        <family val="2"/>
      </rPr>
      <t>Operative  Versorgung  einer  Urethrastenose,  einzeitiges
Verfahren, vordere Striktur (penil)</t>
    </r>
  </si>
  <si>
    <t>21.2250</t>
  </si>
  <si>
    <r>
      <rPr>
        <sz val="10"/>
        <rFont val="Arial"/>
        <family val="2"/>
      </rPr>
      <t>Operative  Versorgung  einer  Urethrastenose,  einzeitiges
Verfahren, hintere Striktur (bulbär)</t>
    </r>
  </si>
  <si>
    <t>21.2260</t>
  </si>
  <si>
    <r>
      <rPr>
        <sz val="10"/>
        <rFont val="Arial"/>
        <family val="2"/>
      </rPr>
      <t>+ Freies, gestieltes Transplantat bei operativer Versorgung einer Urethrastenose, einzeitiges Verfahren, hintere Strik-
tur</t>
    </r>
  </si>
  <si>
    <t>21.2270</t>
  </si>
  <si>
    <t>Operative  Versorgung  einer  Urethrastenose,  zweizeitiges Verfahren, 1. Etappe, vordere Striktur</t>
  </si>
  <si>
    <t>21.2280</t>
  </si>
  <si>
    <t>Operative  Versorgung  einer  Urethrastenose,  zweizeitiges Verfahren, 1. Etappe, hintere Striktur</t>
  </si>
  <si>
    <t>21.2290</t>
  </si>
  <si>
    <r>
      <rPr>
        <sz val="10"/>
        <rFont val="Arial"/>
        <family val="2"/>
      </rPr>
      <t>Operative  Versorgung  einer  Urethrastenose,  zweizeitiges
Verfahren, 2. Etappe, vordere/hintere Striktur</t>
    </r>
  </si>
  <si>
    <t>21.2300</t>
  </si>
  <si>
    <t>Operative Versorgung einer Urethraruptur, vordere</t>
  </si>
  <si>
    <t>21.2310</t>
  </si>
  <si>
    <t>Operative Versorgung einer Urethraruptur, hintere</t>
  </si>
  <si>
    <t>21.2320</t>
  </si>
  <si>
    <t>Versorgung einer Urethrafistel, vordere</t>
  </si>
  <si>
    <t>21.2330</t>
  </si>
  <si>
    <t>Versorgung einer Urethrafistel, hintere/perineal</t>
  </si>
  <si>
    <t>21.2340</t>
  </si>
  <si>
    <t>Versorgung einer Urethrafistel, vaginaler Zugang</t>
  </si>
  <si>
    <t>21.2350</t>
  </si>
  <si>
    <t>Versorgung einer Urethrafistel, abdominaler Zugang</t>
  </si>
  <si>
    <t>21.2360</t>
  </si>
  <si>
    <t>Urethrektomie, als alleinige Leistung</t>
  </si>
  <si>
    <t>21.2370</t>
  </si>
  <si>
    <t>Urethradivertikel Versorgung, Mann</t>
  </si>
  <si>
    <t>21.2380</t>
  </si>
  <si>
    <t>Urethradivertikel Versorgung, Frau</t>
  </si>
  <si>
    <t>21.2390</t>
  </si>
  <si>
    <t>Plastische operative Versorgung bei Megaurethra</t>
  </si>
  <si>
    <t>21.2400</t>
  </si>
  <si>
    <t>Innere Meatotomie, als alleinige Leistung</t>
  </si>
  <si>
    <t>21.2410</t>
  </si>
  <si>
    <t>Offene Meatotomie</t>
  </si>
  <si>
    <t>21.2420</t>
  </si>
  <si>
    <t>Meatusrekonstruktion bei erworbener Meatusstenose</t>
  </si>
  <si>
    <t>21.2430</t>
  </si>
  <si>
    <t>Operative Versorgung eines Urethraprolapses</t>
  </si>
  <si>
    <t>21.2510</t>
  </si>
  <si>
    <r>
      <rPr>
        <sz val="10"/>
        <rFont val="Arial"/>
        <family val="2"/>
      </rPr>
      <t>Harninkontinenzoperationen  und  Suspensionstechniken,
jede Methode, als alleinige Leistung</t>
    </r>
  </si>
  <si>
    <t>21.2520</t>
  </si>
  <si>
    <t>(+)  Harninkontinenzoperationen  und  Suspensionstechni- ken, jede Methode, als Zuschlagsleistung</t>
  </si>
  <si>
    <t>21.2530</t>
  </si>
  <si>
    <t>Endurale Harninkontinenzoperation, paraurethrale Unter- polsterung</t>
  </si>
  <si>
    <t>21.2610</t>
  </si>
  <si>
    <t>Nächtliche Tumeszenzmessung</t>
  </si>
  <si>
    <t>21.2620</t>
  </si>
  <si>
    <t>Punktion Corpora cavernosa</t>
  </si>
  <si>
    <t>21.2630</t>
  </si>
  <si>
    <t>Injektion Corpora cavernosa</t>
  </si>
  <si>
    <t>21.2640</t>
  </si>
  <si>
    <t>Dynamische Kavernosometrie/Kavernosografie</t>
  </si>
  <si>
    <t>21.2650</t>
  </si>
  <si>
    <t>Biopsie Penis, offen</t>
  </si>
  <si>
    <t>21.2660</t>
  </si>
  <si>
    <t>Lösen von Präputialadhäsionen</t>
  </si>
  <si>
    <t>21.2670</t>
  </si>
  <si>
    <t>Frenulotomie/Frenuloplastik, als alleinige Leistung</t>
  </si>
  <si>
    <t>21.2680</t>
  </si>
  <si>
    <t>Zirkumzision, jede Methode</t>
  </si>
  <si>
    <t>21.2690</t>
  </si>
  <si>
    <t>Paraphimosenoperation</t>
  </si>
  <si>
    <t>21.2700</t>
  </si>
  <si>
    <r>
      <rPr>
        <sz val="10"/>
        <rFont val="Arial"/>
        <family val="2"/>
      </rPr>
      <t>Versorgung Penistrauma mit Verletzung tiefer Strukturen,
Urethra u/o Corpora cavernosa oder Gefässe</t>
    </r>
  </si>
  <si>
    <t>21.2710</t>
  </si>
  <si>
    <t>Operative Versorgung bei Penisdeviation</t>
  </si>
  <si>
    <t>21.2720</t>
  </si>
  <si>
    <t>Chordaentfernung</t>
  </si>
  <si>
    <t>21.2730</t>
  </si>
  <si>
    <t>Operative Versorgung bei Priapismus, Anlegen Punktions- fistel/Stanzfistel</t>
  </si>
  <si>
    <t>21.2740</t>
  </si>
  <si>
    <t>Operative Versorgung bei Priapismus, offenes Anlegen ei- nes Shunts</t>
  </si>
  <si>
    <t>21.2750</t>
  </si>
  <si>
    <r>
      <rPr>
        <sz val="10"/>
        <rFont val="Arial"/>
        <family val="2"/>
      </rPr>
      <t>Operative  Versorgung  bei  Impotenz,  arterielle/arteriove-
nöse Rekonstruktion</t>
    </r>
  </si>
  <si>
    <t>21.2760</t>
  </si>
  <si>
    <r>
      <rPr>
        <sz val="10"/>
        <rFont val="Arial"/>
        <family val="2"/>
      </rPr>
      <t>Operative  Versorgung  bei  Impotenz,  venöse  Rekonstruk-
tion</t>
    </r>
  </si>
  <si>
    <t>21.2770</t>
  </si>
  <si>
    <t>Penisprotheseneinlage, starr</t>
  </si>
  <si>
    <t>21.2780</t>
  </si>
  <si>
    <t>Penisprotheseneinlage, hydraulisch</t>
  </si>
  <si>
    <t>21.2790</t>
  </si>
  <si>
    <t>Entfernung/Wechsel einer Penisprothese</t>
  </si>
  <si>
    <t>21.2800</t>
  </si>
  <si>
    <t>Penisamputation, partiell</t>
  </si>
  <si>
    <t>21.2810</t>
  </si>
  <si>
    <t>Penisamputation, total</t>
  </si>
  <si>
    <t>21.2820</t>
  </si>
  <si>
    <t>Operative Versorgung einer Epispadie</t>
  </si>
  <si>
    <t>21.2830</t>
  </si>
  <si>
    <r>
      <rPr>
        <sz val="10"/>
        <rFont val="Arial"/>
        <family val="2"/>
      </rPr>
      <t>Operative  Versorgung  einer  Hypospadie,  vordere  Hypos-
padie (glandulär, penil), einzeitiges Verfahren</t>
    </r>
  </si>
  <si>
    <t>21.2840</t>
  </si>
  <si>
    <r>
      <rPr>
        <sz val="10"/>
        <rFont val="Arial"/>
        <family val="2"/>
      </rPr>
      <t>Operative Versorgung einer hinteren Hypospadie (skrotal,
perineal), einzeitige Verfahren</t>
    </r>
  </si>
  <si>
    <t>21.2850</t>
  </si>
  <si>
    <t>+ Freies, gestieltes Transplantat bei operativer Versorgung einer  Hypospadie,  einzeitiges  Verfahren,  hintere  Hypos- padie</t>
  </si>
  <si>
    <t>21.2860</t>
  </si>
  <si>
    <r>
      <rPr>
        <sz val="10"/>
        <rFont val="Arial"/>
        <family val="2"/>
      </rPr>
      <t>+ Penisbegradigung, Derotation bei operativer Versorgung einer  Hypospadie,  einzeitiges  Verfahren,  hintere  Hypos-
padie</t>
    </r>
  </si>
  <si>
    <t>21.2870</t>
  </si>
  <si>
    <t>Operative Versorgung einer Hypospadie, zweizeitiges Ver- fahren, 1. Etappe, vordere Hypospadie, alle Methoden</t>
  </si>
  <si>
    <t>21.2880</t>
  </si>
  <si>
    <r>
      <rPr>
        <sz val="10"/>
        <rFont val="Arial"/>
        <family val="2"/>
      </rPr>
      <t>Operative Versorgung einer Hypospadie, zweizeitiges Ver-
fahren, 1. Etappe, hintere Hypospadie, alle Methoden</t>
    </r>
  </si>
  <si>
    <t>21.2890</t>
  </si>
  <si>
    <r>
      <rPr>
        <sz val="10"/>
        <rFont val="Arial"/>
        <family val="2"/>
      </rPr>
      <t>Operative Versorgung einer Hypospadie, zweizeitiges Ver- fahren,  2.  Etappe  (Rohrbildung),  für  vordere  wie  hintere
Hypospadie</t>
    </r>
  </si>
  <si>
    <t>21.2910</t>
  </si>
  <si>
    <t>Biopsie eines Hodens, geschlossen</t>
  </si>
  <si>
    <t>21.2920</t>
  </si>
  <si>
    <t>Biopsie eines Hodens, offen, als alleinige Leistung</t>
  </si>
  <si>
    <t>21.2930</t>
  </si>
  <si>
    <t>(+) Biopsie eines Hodens, offen, als Zuschlagsleistung</t>
  </si>
  <si>
    <t>21.2940</t>
  </si>
  <si>
    <t>Versorgung bei Hodenverletzung</t>
  </si>
  <si>
    <t>21.2950</t>
  </si>
  <si>
    <t>Orchidektomie inguinal/skrotal, einseitig</t>
  </si>
  <si>
    <t>21.2960</t>
  </si>
  <si>
    <t>Orchidektomie inguinal/skrotal, beidseitig</t>
  </si>
  <si>
    <t>21.2970</t>
  </si>
  <si>
    <t>Subkapsuläre Orchidektomie, einseitig</t>
  </si>
  <si>
    <t>21.2980</t>
  </si>
  <si>
    <t>Subkapsuläre Orchidektomie, beidseitig</t>
  </si>
  <si>
    <t>21.2990</t>
  </si>
  <si>
    <t>Hodenautotransplantation</t>
  </si>
  <si>
    <t>21.3000</t>
  </si>
  <si>
    <t>Hodenprotheseneinlage, einseitig, als alleinige Leistung</t>
  </si>
  <si>
    <t>21.3010</t>
  </si>
  <si>
    <t>Hodenprotheseneinlage, beidseitig, als alleinige Leistung</t>
  </si>
  <si>
    <t>21.3020</t>
  </si>
  <si>
    <t>(+)  Hodenprotheseneinlage,  pro  Seite,  als  Zuschlagsleis- tung</t>
  </si>
  <si>
    <t>21.3030</t>
  </si>
  <si>
    <t>Hydrocelenpunktion</t>
  </si>
  <si>
    <t>21.3040</t>
  </si>
  <si>
    <t>Operative Versorgung bei Hämatozele, einseitig</t>
  </si>
  <si>
    <t>21.3050</t>
  </si>
  <si>
    <t>Operative Versorgung bei Hämatozele, beidseitig</t>
  </si>
  <si>
    <t>21.3060</t>
  </si>
  <si>
    <t>Operative Versorgung bei Hydrocele testis, einseitig</t>
  </si>
  <si>
    <t>21.3070</t>
  </si>
  <si>
    <t>Operative Versorgung bei Hydrocele testis, beidseitig</t>
  </si>
  <si>
    <t>21.3080</t>
  </si>
  <si>
    <t>Operative Versorgung bei Spermatozele, einseitig</t>
  </si>
  <si>
    <t>21.3090</t>
  </si>
  <si>
    <t>Operative Versorgung bei Spermatozele, beidseitig</t>
  </si>
  <si>
    <t>21.3100</t>
  </si>
  <si>
    <t>Operative Versorgung bei Hodentorsion/bei Torsion einer Morgagnischen Hydatide</t>
  </si>
  <si>
    <t>21.3110</t>
  </si>
  <si>
    <r>
      <rPr>
        <sz val="10"/>
        <rFont val="Arial"/>
        <family val="2"/>
      </rPr>
      <t>+ Hodenbiopsie bei operativer Versorgung bei  Hodentor-
sion</t>
    </r>
  </si>
  <si>
    <t>21.3120</t>
  </si>
  <si>
    <r>
      <rPr>
        <sz val="10"/>
        <rFont val="Arial"/>
        <family val="2"/>
      </rPr>
      <t>+  Skrotale  Orchidopexie  der  Gegenseite,  bei  operativer
Versorgung bei Hodentorsion</t>
    </r>
  </si>
  <si>
    <t>21.3130</t>
  </si>
  <si>
    <r>
      <rPr>
        <sz val="10"/>
        <rFont val="Arial"/>
        <family val="2"/>
      </rPr>
      <t>Operative Versorgung bei Kryptorchismus beim Kind / Ju-
gendlichen älter als 7 Jahre und Erwachsenen, einseitig</t>
    </r>
  </si>
  <si>
    <t>21.3135</t>
  </si>
  <si>
    <t>Operative Versorgung bei Kryptorchismus, beim Kind bis 7 Jahre, einseitig</t>
  </si>
  <si>
    <t>21.3140</t>
  </si>
  <si>
    <t>Operative Versorgung bei Kryptorchismus beim Kind / Ju- gendlichen älter als 7 Jahre und Erwachsenen, beidseitig</t>
  </si>
  <si>
    <t>21.3145</t>
  </si>
  <si>
    <t>Operative Versorgung bei Kryptorchismus, beim Kind bis 7 Jahre, beidseitig</t>
  </si>
  <si>
    <t>21.3150</t>
  </si>
  <si>
    <t>Operative  Versorgung  bei  Varikozele  (Spermatikaligatur),</t>
  </si>
  <si>
    <t>offen, einseitig</t>
  </si>
  <si>
    <t>21.3160</t>
  </si>
  <si>
    <t>Operative  Versorgung  bei  Varikozele  (Spermatikaligatur), offen, beidseitig</t>
  </si>
  <si>
    <t>21.3170</t>
  </si>
  <si>
    <r>
      <rPr>
        <sz val="10"/>
        <rFont val="Arial"/>
        <family val="2"/>
      </rPr>
      <t>Biopsie   Nebenhoden/Samenstrang/Vas   deferens,  offen,
als alleinige Leistung</t>
    </r>
  </si>
  <si>
    <t>21.3180</t>
  </si>
  <si>
    <t>Epididymektomie, einseitig</t>
  </si>
  <si>
    <t>21.3190</t>
  </si>
  <si>
    <t>Epididymektomie, beidseitig</t>
  </si>
  <si>
    <t>21.3200</t>
  </si>
  <si>
    <t>Vasektomie, beidseitig</t>
  </si>
  <si>
    <t>21.3210</t>
  </si>
  <si>
    <t>Vasovaso-Anastomose, einseitig</t>
  </si>
  <si>
    <t>21.3220</t>
  </si>
  <si>
    <t>Vasovaso-Anastomose, beidseitig</t>
  </si>
  <si>
    <t>21.3230</t>
  </si>
  <si>
    <t>Vasoepididymo-Anastomose, einseitig</t>
  </si>
  <si>
    <t>21.3240</t>
  </si>
  <si>
    <t>Vasoepididymo-Anastomose, beidseitig</t>
  </si>
  <si>
    <t>Diagnostik und Therapie der weiblichen Genitalorgane, Geburtshilfe</t>
  </si>
  <si>
    <t>22.0010</t>
  </si>
  <si>
    <r>
      <rPr>
        <sz val="10"/>
        <rFont val="Arial"/>
        <family val="2"/>
      </rPr>
      <t>Untersuchung durch den Facharzt für Gynäkologie und Ge-
burtshilfe</t>
    </r>
  </si>
  <si>
    <t>22.0020</t>
  </si>
  <si>
    <t>Gynäkologische präventive Untersuchung, als alleinige gy- näkologische Leistung</t>
  </si>
  <si>
    <t>22.0030</t>
  </si>
  <si>
    <r>
      <rPr>
        <sz val="10"/>
        <rFont val="Arial"/>
        <family val="2"/>
      </rPr>
      <t>Spezielle gynäkologische Beratung durch den Facharzt, pro
5 Min.</t>
    </r>
  </si>
  <si>
    <t>22.0040</t>
  </si>
  <si>
    <r>
      <rPr>
        <sz val="10"/>
        <rFont val="Arial"/>
        <family val="2"/>
      </rPr>
      <t>Sterilitätsberatung für die Frau durch den Facharzt für Gy-
näkologie, pro 5 Min.</t>
    </r>
  </si>
  <si>
    <t>22.0050</t>
  </si>
  <si>
    <t>Spekularuntersuchung</t>
  </si>
  <si>
    <t>22.0060</t>
  </si>
  <si>
    <t>+ Vaginalsekretentnahme für Sekretanalyse und Bakterio- logie</t>
  </si>
  <si>
    <t>22.0070</t>
  </si>
  <si>
    <t>+ Entnahme von Material für Zytologie</t>
  </si>
  <si>
    <t>22.0080</t>
  </si>
  <si>
    <t>+ Bestimmung des Maturationsindexes</t>
  </si>
  <si>
    <t>22.0090</t>
  </si>
  <si>
    <t>22.0100</t>
  </si>
  <si>
    <t>+ Biopsie bei Kolposkopie</t>
  </si>
  <si>
    <t>22.0110</t>
  </si>
  <si>
    <r>
      <rPr>
        <sz val="10"/>
        <rFont val="Arial"/>
        <family val="2"/>
      </rPr>
      <t>+ Chemische Behandlung von Portioläsionen bei Kolposko-
pie</t>
    </r>
  </si>
  <si>
    <t>22.0120</t>
  </si>
  <si>
    <t>Lokalbehandlung der Portio/Vagina/Vulva</t>
  </si>
  <si>
    <t>22.0210</t>
  </si>
  <si>
    <t>22.0220</t>
  </si>
  <si>
    <t>22.0230</t>
  </si>
  <si>
    <t>Vaginoskopie beim Kind (vor der Menarche) 22.0230</t>
  </si>
  <si>
    <t>22.0310</t>
  </si>
  <si>
    <t>Gynäkologische Laparoskopie/Pelviskopie, diagnostisch</t>
  </si>
  <si>
    <t>22.0320</t>
  </si>
  <si>
    <t>+ Zuschlag für Einlage und Fixation eines intrauterinen Per- fusionssets und/oder Führungsinstrumentes</t>
  </si>
  <si>
    <t>22.0330</t>
  </si>
  <si>
    <t>+  Zuschlag  für  Biopsie  bei  gynäkologischer  Laparosko- pie/Pelviskopie</t>
  </si>
  <si>
    <t>22.0340</t>
  </si>
  <si>
    <r>
      <rPr>
        <sz val="10"/>
        <rFont val="Arial"/>
        <family val="2"/>
      </rPr>
      <t>+ Zuschlag für jeden weiteren Einstich bei gynäkologischer
Laparoskopie/Pelviskopie</t>
    </r>
  </si>
  <si>
    <t>22.0350</t>
  </si>
  <si>
    <t>22.0360</t>
  </si>
  <si>
    <t>Gynäkologische Laparoskopie/Pelviskopie, therapeutisch</t>
  </si>
  <si>
    <t>22.0370</t>
  </si>
  <si>
    <t>22.0380</t>
  </si>
  <si>
    <r>
      <rPr>
        <sz val="10"/>
        <rFont val="Arial"/>
        <family val="2"/>
      </rPr>
      <t>+  Zuschlag  für  Biopsie  bei  gynäkologischer  Laparosko-
pie/Pelviskopie</t>
    </r>
  </si>
  <si>
    <t>22.0390</t>
  </si>
  <si>
    <r>
      <rPr>
        <sz val="10"/>
        <rFont val="Arial"/>
        <family val="2"/>
      </rPr>
      <t>+ Zuschlag für Durchtrennung strangförmiger Adhäsionen
bei gynäkologischer Laparoskopie/Pelviskopie</t>
    </r>
  </si>
  <si>
    <t>22.0400</t>
  </si>
  <si>
    <r>
      <rPr>
        <sz val="10"/>
        <rFont val="Arial"/>
        <family val="2"/>
      </rPr>
      <t>+  Zuschlag  für  Durchtrennung  flächenhafter  Adhäsionen
bei gynäkologischer Laparoskopie/Pelviskopie</t>
    </r>
  </si>
  <si>
    <t>22.0410</t>
  </si>
  <si>
    <t>+ Zuschlag für Sterilisation bei gynäkologischer Laparosko- pie/Pelviskopie</t>
  </si>
  <si>
    <t>22.0420</t>
  </si>
  <si>
    <r>
      <rPr>
        <sz val="10"/>
        <rFont val="Arial"/>
        <family val="2"/>
      </rPr>
      <t>+  Zuschlag  für  Behandlung  bei  Endometriose  Grad  I  und Grad II bei gynäkologischer Laparoskopie/Pelviskopie, jede
Methode</t>
    </r>
  </si>
  <si>
    <t>22.0430</t>
  </si>
  <si>
    <r>
      <rPr>
        <sz val="10"/>
        <rFont val="Arial"/>
        <family val="2"/>
      </rPr>
      <t>+ Zuschlag für Behandlung bei Endometriose Grad III und Grad   IV   bei   gynäkologischer   Laparoskopie/Pelviskopie,
jede Methode</t>
    </r>
  </si>
  <si>
    <t>22.0440</t>
  </si>
  <si>
    <r>
      <rPr>
        <sz val="10"/>
        <rFont val="Arial"/>
        <family val="2"/>
      </rPr>
      <t>+ Zuschlag für Behandlung von rektovaginaler Endometri-
ose bei gynäkologischer Laparoskopie/Pelviskopie</t>
    </r>
  </si>
  <si>
    <t>22.0450</t>
  </si>
  <si>
    <r>
      <rPr>
        <sz val="10"/>
        <rFont val="Arial"/>
        <family val="2"/>
      </rPr>
      <t>+  Zuschlag für  Zystenpunktion/Zystenfenestration  bei  gy-
näkologischer Laparoskopie/Pelviskopie</t>
    </r>
  </si>
  <si>
    <t>22.0460</t>
  </si>
  <si>
    <r>
      <rPr>
        <sz val="10"/>
        <rFont val="Arial"/>
        <family val="2"/>
      </rPr>
      <t>+ Zuschlag für Chromopertubation bei gynäkologischer La-
paroskopie/Pelviskopie</t>
    </r>
  </si>
  <si>
    <t>22.0470</t>
  </si>
  <si>
    <r>
      <rPr>
        <sz val="10"/>
        <rFont val="Arial"/>
        <family val="2"/>
      </rPr>
      <t>+ Zuschlag für organerhaltende Tumorentfernung bei gy-
näkologischer Laparoskopie/Pelviskopie</t>
    </r>
  </si>
  <si>
    <t>22.0480</t>
  </si>
  <si>
    <t>+ Zuschlag für Hysterektomie bei gynäkologischer Laparo- skopie/Pelviskopie</t>
  </si>
  <si>
    <t>22.0490</t>
  </si>
  <si>
    <t>+  Zuschlag  für  subtotale  Hysterektomie  bei  gynäkologi- scher Laparoskopie/Pelviskopie</t>
  </si>
  <si>
    <t>22.0500</t>
  </si>
  <si>
    <r>
      <rPr>
        <sz val="10"/>
        <rFont val="Arial"/>
        <family val="2"/>
      </rPr>
      <t>+ Zuschlag für Myomektomie bei gynäkologischer Laparo-
skopie/Pelviskopie, pro Myom</t>
    </r>
  </si>
  <si>
    <t>22.0510</t>
  </si>
  <si>
    <r>
      <rPr>
        <sz val="10"/>
        <rFont val="Arial"/>
        <family val="2"/>
      </rPr>
      <t>+ Zuschlag für Gewebemorcellement und Extraktion bei gy-
näkologischer Laparoskopie/Pelviskopie</t>
    </r>
  </si>
  <si>
    <t>22.0520</t>
  </si>
  <si>
    <t>+ Zuschlag für Kolposuspension bei gynäkologischer Lapa- roskopie/Pelviskopie</t>
  </si>
  <si>
    <t>22.0530</t>
  </si>
  <si>
    <t>+ Zuschlag für therapeutische Lavage bei gynäkologischer Laparoskopie/Pelviskopie</t>
  </si>
  <si>
    <t>22.0540</t>
  </si>
  <si>
    <r>
      <rPr>
        <sz val="10"/>
        <rFont val="Arial"/>
        <family val="2"/>
      </rPr>
      <t>+  Zuschlag für vaginale Drainage  eines peritonealen  Abs-
zesses/Blutung bei einer gynäkologischen Laparoskopie</t>
    </r>
  </si>
  <si>
    <t>22.0550</t>
  </si>
  <si>
    <r>
      <rPr>
        <sz val="10"/>
        <rFont val="Arial"/>
        <family val="2"/>
      </rPr>
      <t>+  Zuschlag für therapeutische Drainage bei  transabdomi-
naler, gynäkologischer Laparoskopie/Pelviskopie</t>
    </r>
  </si>
  <si>
    <t>22.0605</t>
  </si>
  <si>
    <r>
      <rPr>
        <sz val="10"/>
        <rFont val="Arial"/>
        <family val="2"/>
      </rPr>
      <t>Hysteroskopie, diagnostisch, ohne Curettage (auch Office
Hysteroskopie)</t>
    </r>
  </si>
  <si>
    <t>22.0635</t>
  </si>
  <si>
    <t>+ Biopsie(n) bei Hysteroskopie</t>
  </si>
  <si>
    <t>22.0645</t>
  </si>
  <si>
    <t>Hysteroskopie mit Curettage u/o Biopsie(n)</t>
  </si>
  <si>
    <t>22.0650</t>
  </si>
  <si>
    <t>+ Abtragung polypöser Tumoren bei Hysteroskopie</t>
  </si>
  <si>
    <t>22.0655</t>
  </si>
  <si>
    <t>+ Chirurgische Endometriumdestruktion (unter Sicht)</t>
  </si>
  <si>
    <t>22.0665</t>
  </si>
  <si>
    <t>+ Nicht chirurgische Endometriumdestruktion (nicht unter Sicht)</t>
  </si>
  <si>
    <t>22.0670</t>
  </si>
  <si>
    <r>
      <rPr>
        <sz val="10"/>
        <rFont val="Arial"/>
        <family val="2"/>
      </rPr>
      <t>+  Tumorabtragung  bei  Hysteroskopie,  exkl.  Polypen,  pro
Tumor</t>
    </r>
  </si>
  <si>
    <t>22.0680</t>
  </si>
  <si>
    <t>+ Septenentfernung bei Hysteroskopie</t>
  </si>
  <si>
    <t>22.0685</t>
  </si>
  <si>
    <t>Nicht  chirurgische  Endometriumdestruktion  (nicht  unter Sicht), zweizeitiges Verfahren</t>
  </si>
  <si>
    <t>22.0690</t>
  </si>
  <si>
    <t>Hysterosalpingografie, Adapterapplikation</t>
  </si>
  <si>
    <t>22.0710</t>
  </si>
  <si>
    <t>Resektion hypertropher Labien</t>
  </si>
  <si>
    <t>22.0720</t>
  </si>
  <si>
    <t>Rekonstruktion bei Klitorishypertrophie</t>
  </si>
  <si>
    <t>22.0730</t>
  </si>
  <si>
    <t>Introitusplastik, jede Methode</t>
  </si>
  <si>
    <t>22.0740</t>
  </si>
  <si>
    <t>Operative Versorgung am Hymen</t>
  </si>
  <si>
    <t>22.0750</t>
  </si>
  <si>
    <r>
      <rPr>
        <sz val="10"/>
        <rFont val="Arial"/>
        <family val="2"/>
      </rPr>
      <t>Inzision/Exzision/Marsupialisation  einer  Bartholin  Drüse
oder Bartholin Zyste</t>
    </r>
  </si>
  <si>
    <t>22.0760</t>
  </si>
  <si>
    <t>Radikale Vulvektomie</t>
  </si>
  <si>
    <t>22.0770</t>
  </si>
  <si>
    <t>Vulvektomie</t>
  </si>
  <si>
    <t>22.0780</t>
  </si>
  <si>
    <t>Hemivulvektomie</t>
  </si>
  <si>
    <t>22.0790</t>
  </si>
  <si>
    <t>Partielle Vulvektomie, Tumorektomie</t>
  </si>
  <si>
    <t>22.0800</t>
  </si>
  <si>
    <t>Skinning Vulvektomie</t>
  </si>
  <si>
    <t>22.0810</t>
  </si>
  <si>
    <t>Denervation der Vulva</t>
  </si>
  <si>
    <t>22.0820</t>
  </si>
  <si>
    <t>Rekonstruktion äußeres Genitale</t>
  </si>
  <si>
    <t>22.0830</t>
  </si>
  <si>
    <r>
      <rPr>
        <sz val="10"/>
        <rFont val="Arial"/>
        <family val="2"/>
      </rPr>
      <t>+  Einbezug  Meatus  urethrae/Analregion  bei  Rekonstruk-
tion äusseres Genitale</t>
    </r>
  </si>
  <si>
    <t>22.0840</t>
  </si>
  <si>
    <t>Plastische Operation  bei  teilweiser Fehlbildung /  Missbil- dung der Vagina</t>
  </si>
  <si>
    <t>22.0850</t>
  </si>
  <si>
    <t>Konstruktion einer Neovagina, jede Methode</t>
  </si>
  <si>
    <t>22.0860</t>
  </si>
  <si>
    <t>Probebiopsie aus Vagina, pro Biopsie</t>
  </si>
  <si>
    <t>22.0870</t>
  </si>
  <si>
    <r>
      <rPr>
        <sz val="10"/>
        <rFont val="Arial"/>
        <family val="2"/>
      </rPr>
      <t>Exzision einer/mehrerer vaginaler Septen, Zysten oder Tu-
moren, Entfernung eines Fremdkörpers aus der Vagina</t>
    </r>
  </si>
  <si>
    <t>22.0880</t>
  </si>
  <si>
    <t>Exzision infiltrierender/ausgedehnter vaginaler Tumoren</t>
  </si>
  <si>
    <t>22.0890</t>
  </si>
  <si>
    <t>Rekonstruktion des äusseren Genitale u/o der Vagina bei Kohabitationsverletzung/Pfählungsverletzung</t>
  </si>
  <si>
    <t>22.0900</t>
  </si>
  <si>
    <t>vaginaler Zugang</t>
  </si>
  <si>
    <t>22.0910</t>
  </si>
  <si>
    <r>
      <rPr>
        <sz val="10"/>
        <rFont val="Arial"/>
        <family val="2"/>
      </rPr>
      <t>Gynäkologische  Laseranwendung  (Vulva,  Vagina,  Portio),
pro 5 Min.</t>
    </r>
  </si>
  <si>
    <t>22.1010</t>
  </si>
  <si>
    <t>Kryotherapie, Elektrotherapie der Portio</t>
  </si>
  <si>
    <t>22.1020</t>
  </si>
  <si>
    <t>Polypenabtragung im Portiobereich, jede Methode</t>
  </si>
  <si>
    <t>22.1030</t>
  </si>
  <si>
    <t>Portiokonisation, jede Methode</t>
  </si>
  <si>
    <t>22.1040</t>
  </si>
  <si>
    <t>Portioamputation</t>
  </si>
  <si>
    <t>22.1050</t>
  </si>
  <si>
    <t>Operative Eröffnung eines Cervixverschlusses</t>
  </si>
  <si>
    <t>22.1060</t>
  </si>
  <si>
    <t>Naht alter Cervixrisse</t>
  </si>
  <si>
    <t>22.1070</t>
  </si>
  <si>
    <t>Cerclage der Cervix, bei Risikopatientinnen, jede Methode</t>
  </si>
  <si>
    <t>22.1080</t>
  </si>
  <si>
    <t>Cerclage der Cervix, therapeutisch</t>
  </si>
  <si>
    <t>22.1090</t>
  </si>
  <si>
    <t>Entfernen einer Cervixcerclage</t>
  </si>
  <si>
    <t>22.1100</t>
  </si>
  <si>
    <t>Muttermundverschluss total, prophylaktisch</t>
  </si>
  <si>
    <t>22.1110</t>
  </si>
  <si>
    <t>Muttermundverschluss total, therapeutisch</t>
  </si>
  <si>
    <t>22.1120</t>
  </si>
  <si>
    <t>Öffnen eines totalen Muttermundverschlusses</t>
  </si>
  <si>
    <t>22.1130</t>
  </si>
  <si>
    <t>Anpassen/Einlegen eines Diaphragmas/Pessars</t>
  </si>
  <si>
    <t>22.1140</t>
  </si>
  <si>
    <t>Wechsel/Entfernung eines Diaphragmas/Pessars</t>
  </si>
  <si>
    <t>22.1150</t>
  </si>
  <si>
    <t>Einlage/Wechsel/Entfernung IUD</t>
  </si>
  <si>
    <t>22.1160</t>
  </si>
  <si>
    <t>Cervixblock als Leitungsanästhesie</t>
  </si>
  <si>
    <t>22.1210</t>
  </si>
  <si>
    <t>Strichcurettage  oder  diagnostische  Aspirationscurettage aus dem Cavum uteri</t>
  </si>
  <si>
    <t>22.1220</t>
  </si>
  <si>
    <t>Fraktionierte Curettage</t>
  </si>
  <si>
    <t>22.1230</t>
  </si>
  <si>
    <t>+  Probeexzision  u/o  Polypenabtragung  bei  fraktionierter Curettage</t>
  </si>
  <si>
    <t>22.1240</t>
  </si>
  <si>
    <t>Abortbehandlung  bei  Abortus  incompletus  nach  medika- mentös induziertem Schwangerschaftsabbruch</t>
  </si>
  <si>
    <t>22.1250</t>
  </si>
  <si>
    <r>
      <rPr>
        <sz val="10"/>
        <rFont val="Arial"/>
        <family val="2"/>
      </rPr>
      <t>Abortbehandlung  bei  missed  abortion   oder  operativer
Schwangerschaftsabbruch bis und mit 12. SSW</t>
    </r>
  </si>
  <si>
    <t>22.1260</t>
  </si>
  <si>
    <t>Abortbehandlung  nach  12.  SSW  /Operative  Behandlung</t>
  </si>
  <si>
    <t>bei Plazentaretention nach Geburt (Nachcurettage)</t>
  </si>
  <si>
    <t>22.1270</t>
  </si>
  <si>
    <t>Schwangerschaftsabbruch medikamentös bis und mit 16. SSW</t>
  </si>
  <si>
    <t>22.1280</t>
  </si>
  <si>
    <t>Schwangerschaftsabbruch medikamentös nach 16. SSW</t>
  </si>
  <si>
    <t>22.1290</t>
  </si>
  <si>
    <t>Cervixreifung und/oder Manipulation vor der Ausräumung des schwangeren Uterus</t>
  </si>
  <si>
    <t>22.1300</t>
  </si>
  <si>
    <t>Ausräumung einer Blasenmole</t>
  </si>
  <si>
    <t>22.1310</t>
  </si>
  <si>
    <t>Ausräumung eines Chorionkarzinoms</t>
  </si>
  <si>
    <t>22.1320</t>
  </si>
  <si>
    <t>Vaginale Kolpektomie, als alleinige Leistung</t>
  </si>
  <si>
    <t>22.1330</t>
  </si>
  <si>
    <t>(+) Vaginale Kolpektomie, als Zuschlagsleistung</t>
  </si>
  <si>
    <t>22.1340</t>
  </si>
  <si>
    <r>
      <rPr>
        <sz val="10"/>
        <rFont val="Arial"/>
        <family val="2"/>
      </rPr>
      <t>Vaginale  Staginguntersuchung  in   Narkose,   als  alleinige
Leistung</t>
    </r>
  </si>
  <si>
    <t>22.1410</t>
  </si>
  <si>
    <t>Vaginale Hysterektomie</t>
  </si>
  <si>
    <t>22.1420</t>
  </si>
  <si>
    <t>+  Myomektomie/Morcellement bei vaginaler Hysterekto- mie</t>
  </si>
  <si>
    <t>22.1430</t>
  </si>
  <si>
    <r>
      <rPr>
        <sz val="10"/>
        <rFont val="Arial"/>
        <family val="2"/>
      </rPr>
      <t>+ Adnexektomie bei einer vaginalen Hysterektomie, einsei-
tig oder beidseitig</t>
    </r>
  </si>
  <si>
    <t>22.1440</t>
  </si>
  <si>
    <t>Laparoskopisch assistierte vaginale Hysterektomie</t>
  </si>
  <si>
    <t>22.1450</t>
  </si>
  <si>
    <t>Vaginale Uterusstumpfexzision</t>
  </si>
  <si>
    <t>22.1460</t>
  </si>
  <si>
    <t>Vaginale Drainage eines peritonealen Abszesses/Blutung</t>
  </si>
  <si>
    <t>22.1470</t>
  </si>
  <si>
    <t>Enterozelenoperation, abdominaler Zugang, jede Methode</t>
  </si>
  <si>
    <t>22.1480</t>
  </si>
  <si>
    <t>Uterustamponade, als alleinige Leistung</t>
  </si>
  <si>
    <t>22.1490</t>
  </si>
  <si>
    <t>Entfernung einer Uterustamponade</t>
  </si>
  <si>
    <t>22.1500</t>
  </si>
  <si>
    <t>(+) Vaginaltamponade</t>
  </si>
  <si>
    <t>22.1510</t>
  </si>
  <si>
    <r>
      <rPr>
        <sz val="10"/>
        <rFont val="Arial"/>
        <family val="2"/>
      </rPr>
      <t>Vaginale Revision/Reoperation nach gynäkologischer Ope-
ration, als alleinige Leistung</t>
    </r>
  </si>
  <si>
    <t>22.1520</t>
  </si>
  <si>
    <t>Supravaginale Uterusamputation</t>
  </si>
  <si>
    <t>22.1530</t>
  </si>
  <si>
    <r>
      <rPr>
        <sz val="10"/>
        <rFont val="Arial"/>
        <family val="2"/>
      </rPr>
      <t>+ Morcellement des Uterus bei Myomen bei abdominaler
Hysterektomie</t>
    </r>
  </si>
  <si>
    <t>22.1540</t>
  </si>
  <si>
    <t>Uterusstumpfexstirpation, abdominal ohne Adnexe</t>
  </si>
  <si>
    <t>22.1550</t>
  </si>
  <si>
    <t>Abdominale Totalexstirpation des Uterus</t>
  </si>
  <si>
    <t>22.1560</t>
  </si>
  <si>
    <r>
      <rPr>
        <sz val="10"/>
        <rFont val="Arial"/>
        <family val="2"/>
      </rPr>
      <t>+  Raffung  der  Ligamenta  sacrouterina  bei  abdominaler
Hysterektomie</t>
    </r>
  </si>
  <si>
    <t>22.1570</t>
  </si>
  <si>
    <t>Operative Versorgung an den Adnexe, jede Methode, pro Seite</t>
  </si>
  <si>
    <t>22.1580</t>
  </si>
  <si>
    <t>Staging Operation/Second Look Operation bei gynäkologi- schen Malignomen, als alleinige gynäkologische Leistung</t>
  </si>
  <si>
    <t>22.1590</t>
  </si>
  <si>
    <t>Tumorreduktion bei gynäkologischen Malignomen, als al- leinige gynäkologische Leistung</t>
  </si>
  <si>
    <t>22.1600</t>
  </si>
  <si>
    <r>
      <rPr>
        <sz val="10"/>
        <rFont val="Arial"/>
        <family val="2"/>
      </rPr>
      <t>Radikale  abdominale  Hysterektomie z.B. nach  Wertheim,
als alleinige gynäkologische Leistung</t>
    </r>
  </si>
  <si>
    <t>22.1610</t>
  </si>
  <si>
    <t>Vordere und/oder hintere Exenteration</t>
  </si>
  <si>
    <t>22.1620</t>
  </si>
  <si>
    <t>Operation angeborener Fehlbildungen des Uterus/Ruptur des Uterus</t>
  </si>
  <si>
    <t>22.1630</t>
  </si>
  <si>
    <t>Myomektomie bei abdominalem Zugang</t>
  </si>
  <si>
    <t>22.1640</t>
  </si>
  <si>
    <t>Organerhaltende Adhäsiolyse im kleinen Becken, als allei- nige Leistung</t>
  </si>
  <si>
    <t>22.1650</t>
  </si>
  <si>
    <t>Vaginopexie, jeder Zugang</t>
  </si>
  <si>
    <t>22.1660</t>
  </si>
  <si>
    <t>Sterilisation, abdominaler Zugang, beidseitig</t>
  </si>
  <si>
    <t>22.1670</t>
  </si>
  <si>
    <t>Vaginale Sterilisation, beidseitig</t>
  </si>
  <si>
    <t>22.1680</t>
  </si>
  <si>
    <t>Tubenplastik,  offen  oder  laparoskopisch,  Refertilisierung,</t>
  </si>
  <si>
    <t>pro Seite</t>
  </si>
  <si>
    <t>22.1690</t>
  </si>
  <si>
    <t>Denervation  bei  invalidisierender  Dysmenorrhoea,  beid- seitig, als alleinige gynäkologische Leistung</t>
  </si>
  <si>
    <t>22.1700</t>
  </si>
  <si>
    <r>
      <rPr>
        <sz val="10"/>
        <rFont val="Arial"/>
        <family val="2"/>
      </rPr>
      <t>Revision/Reoperation   abdominal,   nach   gynäkologischer
Operation, als alleinige gynäkologische Leistung</t>
    </r>
  </si>
  <si>
    <t>22.1710</t>
  </si>
  <si>
    <r>
      <rPr>
        <sz val="10"/>
        <rFont val="Arial"/>
        <family val="2"/>
      </rPr>
      <t>Senkungsoperation,  hintere  Kolporrhaphie,  als  alleinige
Leistung</t>
    </r>
  </si>
  <si>
    <t>22.1720</t>
  </si>
  <si>
    <r>
      <rPr>
        <sz val="10"/>
        <rFont val="Arial"/>
        <family val="2"/>
      </rPr>
      <t>(+)   Senkungsoperation,   hintere   Kolporrhaphie,   als   Zu-
schlagsleistung</t>
    </r>
  </si>
  <si>
    <t>22.1730</t>
  </si>
  <si>
    <t>Senkungsoperation,    vordere    Kolporrhaphie    und    Tri- gonumplastik, als alleinige Leistung</t>
  </si>
  <si>
    <t>22.1740</t>
  </si>
  <si>
    <t>(+)  Senkungsoperation,  vordere  Kolporrhaphie  und  Tri- gonumplastik, als Zuschlagsleistung</t>
  </si>
  <si>
    <t>22.1750</t>
  </si>
  <si>
    <r>
      <rPr>
        <sz val="10"/>
        <rFont val="Arial"/>
        <family val="2"/>
      </rPr>
      <t>Senkungsoperation,  vordere/hintere  Kolporrhaphie,  Tri-
gonumplastik und Levatorplastik, als alleinige Leistung</t>
    </r>
  </si>
  <si>
    <t>22.1760</t>
  </si>
  <si>
    <r>
      <rPr>
        <sz val="10"/>
        <rFont val="Arial"/>
        <family val="2"/>
      </rPr>
      <t>(+)   Senkungsoperation,   vordere/hintere   Kolporrhaphie,
Trigonumplastik und Levatorplastik, als Zuschlagsleistung</t>
    </r>
  </si>
  <si>
    <t>22.1770</t>
  </si>
  <si>
    <r>
      <rPr>
        <sz val="10"/>
        <rFont val="Arial"/>
        <family val="2"/>
      </rPr>
      <t>Vaginale Inkontinenzoperation mit einer Schlinge, als allei-
nige Leistung</t>
    </r>
  </si>
  <si>
    <t>22.1775</t>
  </si>
  <si>
    <t>Vaginale  Inkontinenzoperation  mittels  TVT  (Tension  free Vaginal Tape), als alleinige Leistung</t>
  </si>
  <si>
    <t>22.1780</t>
  </si>
  <si>
    <t>(+)  Vaginale  Inkontinenzoperation  mit  Schlinge,  als  Zu- schlagsleistung</t>
  </si>
  <si>
    <t>22.1785</t>
  </si>
  <si>
    <r>
      <rPr>
        <sz val="10"/>
        <rFont val="Arial"/>
        <family val="2"/>
      </rPr>
      <t>(+)  Vaginale  Inkontinenzoperation  mittels  TVT  (Tension
free Vaginal Tape), als Zuschlagsleistung</t>
    </r>
  </si>
  <si>
    <t>22.1790</t>
  </si>
  <si>
    <t>Vaginale Kolposuspension, als alleinige Leistung</t>
  </si>
  <si>
    <t>22.1800</t>
  </si>
  <si>
    <t>(+) Vaginale Kolposuspension, als Zuschlagsleistung</t>
  </si>
  <si>
    <t>22.1810</t>
  </si>
  <si>
    <r>
      <rPr>
        <sz val="10"/>
        <rFont val="Arial"/>
        <family val="2"/>
      </rPr>
      <t>Korrektur eines paravaginalen Defektes, als alleinige Leis-
tung</t>
    </r>
  </si>
  <si>
    <t>22.1820</t>
  </si>
  <si>
    <t>(+) Korrektur eines paravaginalen Defektes, als Zuschlags- leistung</t>
  </si>
  <si>
    <t>22.1830</t>
  </si>
  <si>
    <t>Operative  Versorgung  einer  hohen  rektovaginalen  Fistel, abdominaler Zugang</t>
  </si>
  <si>
    <t>22.1910</t>
  </si>
  <si>
    <r>
      <rPr>
        <sz val="10"/>
        <rFont val="Arial"/>
        <family val="2"/>
      </rPr>
      <t>Erste    Schwangerschaftsuntersuchung    und    Schwanger-
schaftsberatung</t>
    </r>
  </si>
  <si>
    <t>22.1920</t>
  </si>
  <si>
    <t>Schwangerschaftsuntersuchung, nachfolgende</t>
  </si>
  <si>
    <t>22.1930</t>
  </si>
  <si>
    <t>Schwangerschaftsuntersuchung, weitere</t>
  </si>
  <si>
    <t>22.1940</t>
  </si>
  <si>
    <t>Vorgeburtliche Kardiotokografie</t>
  </si>
  <si>
    <t>22.1950</t>
  </si>
  <si>
    <r>
      <rPr>
        <sz val="10"/>
        <rFont val="Arial"/>
        <family val="2"/>
      </rPr>
      <t>Ausschluss   bzw.   Bestätigung   des   vorzeitigen   Blasen-
sprungs, als alleinige Leistung</t>
    </r>
  </si>
  <si>
    <t>22.1960</t>
  </si>
  <si>
    <t>22.1970</t>
  </si>
  <si>
    <t>Beurteilung Cervixscore</t>
  </si>
  <si>
    <t>22.1980</t>
  </si>
  <si>
    <t>Wehenprovokations-Test (Stress-Test)</t>
  </si>
  <si>
    <t>22.1990</t>
  </si>
  <si>
    <t>Geburtsnachkontrolle</t>
  </si>
  <si>
    <t>22.2010</t>
  </si>
  <si>
    <t>Äußere Wendung vor Geburt</t>
  </si>
  <si>
    <t>22.2110</t>
  </si>
  <si>
    <t>Geburtsbetreuung und Geburtsleitung, normales Risiko</t>
  </si>
  <si>
    <t>22.2120</t>
  </si>
  <si>
    <t>+ Sectio caesarea, sekundäre Sectio</t>
  </si>
  <si>
    <t>22.2130</t>
  </si>
  <si>
    <t>+ Hysterektomie unter Sectio</t>
  </si>
  <si>
    <t>22.2140</t>
  </si>
  <si>
    <t>+ Sterilisation post partum, einseitig/beidseitig</t>
  </si>
  <si>
    <t>22.2150</t>
  </si>
  <si>
    <r>
      <rPr>
        <sz val="10"/>
        <rFont val="Arial"/>
        <family val="2"/>
      </rPr>
      <t>+   Organerhaltende   operative   Versorgung   bei   Uterus-
ruptur, als alleinige Zuschlagsleistung</t>
    </r>
  </si>
  <si>
    <t>22.2160</t>
  </si>
  <si>
    <t>+ Manuelle Placentalösung u/o Restlösung</t>
  </si>
  <si>
    <t>22.2170</t>
  </si>
  <si>
    <t>+ Naht eines Dammrisses III/Dammrisses IV</t>
  </si>
  <si>
    <t>22.2180</t>
  </si>
  <si>
    <t>+  Naht  von  Cervixrissen/Vaginalrissen/Vulvarissen  nach Geburt</t>
  </si>
  <si>
    <t>22.2190</t>
  </si>
  <si>
    <t>+ Innere Wendung</t>
  </si>
  <si>
    <t>22.2200</t>
  </si>
  <si>
    <t>Geburtsbetreuung und Geburtsleitung, hohes Risiko</t>
  </si>
  <si>
    <t>22.2210</t>
  </si>
  <si>
    <t>Geburtsbetreuung und Geburtsleitung, sehr hohes Risiko</t>
  </si>
  <si>
    <t>22.2310</t>
  </si>
  <si>
    <t>Geburts-Inkonvenienz-Pauschale Kategorie A, Mo-Fr 7-19, Sa 7-12</t>
  </si>
  <si>
    <t>22.2320</t>
  </si>
  <si>
    <r>
      <rPr>
        <sz val="10"/>
        <rFont val="Arial"/>
        <family val="2"/>
      </rPr>
      <t>Geburts-Inkonvenienz-Pauschale  Kategorie  B,  Mo-So  19-
22, Sa 12-19, So 7-19</t>
    </r>
  </si>
  <si>
    <t>22.2330</t>
  </si>
  <si>
    <t>Geburts-Inkonvenienz-Pauschale Kategorie C, Mo-So 22-7</t>
  </si>
  <si>
    <t>22.2410</t>
  </si>
  <si>
    <t>Sectio caesarea, geplante/primäre Sectio</t>
  </si>
  <si>
    <t>22.2420</t>
  </si>
  <si>
    <t>Sectio caesarea, Resectio</t>
  </si>
  <si>
    <t>22.2510</t>
  </si>
  <si>
    <t>Insemination, instrumentell: intravaginal, intracervical</t>
  </si>
  <si>
    <t>22.2520</t>
  </si>
  <si>
    <t>Insemination, intrauterin</t>
  </si>
  <si>
    <t>22.2530</t>
  </si>
  <si>
    <t>Insemination, intratubare</t>
  </si>
  <si>
    <t>22.2540</t>
  </si>
  <si>
    <t>Insemination, intraperitoneale</t>
  </si>
  <si>
    <t>22.2550</t>
  </si>
  <si>
    <t>Follikelpunktion zur Eigewinnung, ultraschallkontrolliert</t>
  </si>
  <si>
    <t>22.2560</t>
  </si>
  <si>
    <t>Follikelpunktion zur Eigewinnung, laparoskopisch</t>
  </si>
  <si>
    <t>22.2570</t>
  </si>
  <si>
    <r>
      <rPr>
        <sz val="10"/>
        <rFont val="Arial"/>
        <family val="2"/>
      </rPr>
      <t>Eizellentransfer,  Gametentransfer, Zygotentransfer, Emb-
ryotransfer, intrauterin</t>
    </r>
  </si>
  <si>
    <t>22.2580</t>
  </si>
  <si>
    <t>Eizellentransfer,  Gametentransfer, Zygotentransfer, Emb- ryotransfer, intratubar</t>
  </si>
  <si>
    <t>22.2590</t>
  </si>
  <si>
    <t>Follikelpunktion bei Hyperstimulationssyndrom</t>
  </si>
  <si>
    <t>22.2600</t>
  </si>
  <si>
    <r>
      <rPr>
        <sz val="10"/>
        <rFont val="Arial"/>
        <family val="2"/>
      </rPr>
      <t>Parazentese   bei   Hyperstimulationssyndrom,   ultraschall-
kontrolliert</t>
    </r>
  </si>
  <si>
    <t>22.2610</t>
  </si>
  <si>
    <t>Embryoreduktion, ultraschallkontrolliert, transvaginal</t>
  </si>
  <si>
    <t>22.2620</t>
  </si>
  <si>
    <t>Embryoreduktion, ultraschallkontrolliert, transcervical</t>
  </si>
  <si>
    <t>22.2630</t>
  </si>
  <si>
    <t>Embryoreduktion, ultraschallkontrolliert, transabdominal</t>
  </si>
  <si>
    <t>22.2640</t>
  </si>
  <si>
    <t>Intrauteriner Embryo Wash-out</t>
  </si>
  <si>
    <t>22.2650</t>
  </si>
  <si>
    <t>Einfache Samenaufbereitung</t>
  </si>
  <si>
    <t>22.2660</t>
  </si>
  <si>
    <t>Samenaufbereitung mittels Dichtegradient</t>
  </si>
  <si>
    <t>22.2710</t>
  </si>
  <si>
    <t>Gebärsaalbenützung, erste 2 Std.</t>
  </si>
  <si>
    <t>22.2720</t>
  </si>
  <si>
    <t>+ Gebärsaalbenützung, jede weitere Std.</t>
  </si>
  <si>
    <t>Diagnostik und Therapie der Mamma</t>
  </si>
  <si>
    <t>23.0010</t>
  </si>
  <si>
    <t>Untersuchung der Mammae</t>
  </si>
  <si>
    <t>23.0110</t>
  </si>
  <si>
    <t>Probeexzision der Mamma, direkter Zugang</t>
  </si>
  <si>
    <t>23.0120</t>
  </si>
  <si>
    <t>Probeexzision der Mamma, indirekter Zugang</t>
  </si>
  <si>
    <t>23.0130</t>
  </si>
  <si>
    <r>
      <rPr>
        <sz val="10"/>
        <rFont val="Arial"/>
        <family val="2"/>
      </rPr>
      <t>Tumorektomie/Lumpektomie/Quadrantenresektion     der
Mamma</t>
    </r>
  </si>
  <si>
    <t>23.0140</t>
  </si>
  <si>
    <t>Mastektomie, einfach</t>
  </si>
  <si>
    <t>23.0150</t>
  </si>
  <si>
    <t>Mastektomie, modifiziert radikal</t>
  </si>
  <si>
    <t>23.0160</t>
  </si>
  <si>
    <r>
      <rPr>
        <sz val="10"/>
        <rFont val="Arial"/>
        <family val="2"/>
      </rPr>
      <t>Subkutane  Mastektomie  bei  Gynäkomastie,  einseitig,  als
alleinige Leistung</t>
    </r>
  </si>
  <si>
    <t>23.0170</t>
  </si>
  <si>
    <t>+  Hautmantelreduktion  bei  subkutaner  Mastektomie  bei Gynäkomastie, pro Seite</t>
  </si>
  <si>
    <t>23.0180</t>
  </si>
  <si>
    <t>Subkutane Mastektomie bei Gynäkomastie, beidseitig, als alleinige Leistung</t>
  </si>
  <si>
    <t>23.0190</t>
  </si>
  <si>
    <r>
      <rPr>
        <sz val="10"/>
        <rFont val="Arial"/>
        <family val="2"/>
      </rPr>
      <t>Operative     Versorgung     bei     lokalem     Rezidiv     eines
Mammakarzinoms - Haut, Subkutis</t>
    </r>
  </si>
  <si>
    <t>23.0200</t>
  </si>
  <si>
    <r>
      <rPr>
        <sz val="10"/>
        <rFont val="Arial"/>
        <family val="2"/>
      </rPr>
      <t>Operative     Versorgung     bei     lokalem     Rezidiv     eines
Mammakarzinoms - Haut, Subkutis, Muskel</t>
    </r>
  </si>
  <si>
    <t>23.0210</t>
  </si>
  <si>
    <t>Operative     Versorgung     bei     lokalem     Rezidiv     eines Mammakarzinoms - Thoraxwand</t>
  </si>
  <si>
    <t>23.0310</t>
  </si>
  <si>
    <t>Exzision von Milchgängen, als alleinige Leistung</t>
  </si>
  <si>
    <t>23.0320</t>
  </si>
  <si>
    <t>Mastopexie, einseitig</t>
  </si>
  <si>
    <t>23.0330</t>
  </si>
  <si>
    <t>Mastopexie, beidseitig</t>
  </si>
  <si>
    <t>23.0340</t>
  </si>
  <si>
    <t>Periareoläre Mastopexie, einseitig</t>
  </si>
  <si>
    <t>23.0350</t>
  </si>
  <si>
    <t>Periareoläre Mastopexie, beidseitig</t>
  </si>
  <si>
    <t>23.0360</t>
  </si>
  <si>
    <t>Mammareduktionsplastik, einseitig</t>
  </si>
  <si>
    <t>23.0370</t>
  </si>
  <si>
    <t>Mammareduktionsplastik, beidseitig</t>
  </si>
  <si>
    <t>23.0380</t>
  </si>
  <si>
    <t>Mammaaugmentationsplastik, subglandulär, einseitig</t>
  </si>
  <si>
    <t>23.0390</t>
  </si>
  <si>
    <t>Mammaaugmentationsplastik, subglandulär, beidseitig</t>
  </si>
  <si>
    <t>23.0400</t>
  </si>
  <si>
    <t>Mammaaugmentationsplastik, submuskulär, einseitig</t>
  </si>
  <si>
    <t>23.0410</t>
  </si>
  <si>
    <t>+  Muskel-Lappen  zu  submuskulärer  Mammaaugmentati- onsplastik, pro Seite</t>
  </si>
  <si>
    <t>23.0420</t>
  </si>
  <si>
    <t>Mammaaugmentationsplastik, submuskulär, beidseitig</t>
  </si>
  <si>
    <t>23.0430</t>
  </si>
  <si>
    <t>Mammarekonstruktion, einseitig</t>
  </si>
  <si>
    <t>23.0440</t>
  </si>
  <si>
    <t>Mammarekonstruktion, beidseitig</t>
  </si>
  <si>
    <t>23.0450</t>
  </si>
  <si>
    <t>Einsetzen    eines/r   Mammaexpanders/Mammaprothese, einseitig, als alleinige Leistung</t>
  </si>
  <si>
    <t>23.0460</t>
  </si>
  <si>
    <t>Einsetzen    eines/r    Mammaexpanders/Mammaprothese, beidseitig, als alleinige Leistung</t>
  </si>
  <si>
    <t>23.0470</t>
  </si>
  <si>
    <t>Wechsel eines Mammaexpanders</t>
  </si>
  <si>
    <t>23.0480</t>
  </si>
  <si>
    <r>
      <rPr>
        <sz val="10"/>
        <rFont val="Arial"/>
        <family val="2"/>
      </rPr>
      <t>Wechsel eines Expanders zur Mammaprothese mit Verset- zen     der     Umschlagfalte     nach     Rekonstruktion     des
Mammakörpers</t>
    </r>
  </si>
  <si>
    <t>23.0490</t>
  </si>
  <si>
    <t>Mammaprothesenwechsel, einseitig</t>
  </si>
  <si>
    <t>23.0500</t>
  </si>
  <si>
    <t>Mammaprothesenwechsel, beidseitig</t>
  </si>
  <si>
    <t>23.0510</t>
  </si>
  <si>
    <t>Kapselinzision bei einer Mammaprothese, einseitig</t>
  </si>
  <si>
    <t>23.0520</t>
  </si>
  <si>
    <t>Kapselinzision bei einer Mammaprothese, beidseitig</t>
  </si>
  <si>
    <t>23.0530</t>
  </si>
  <si>
    <t>Vollständige   Kapselexzision   an   einer   Mammaprothese, einseitig</t>
  </si>
  <si>
    <t>23.0540</t>
  </si>
  <si>
    <r>
      <rPr>
        <sz val="10"/>
        <rFont val="Arial"/>
        <family val="2"/>
      </rPr>
      <t>Vollständige   Kapselexzision   an   einer   Mammaprothese,
beidseitig</t>
    </r>
  </si>
  <si>
    <t>23.0550</t>
  </si>
  <si>
    <r>
      <rPr>
        <sz val="10"/>
        <rFont val="Arial"/>
        <family val="2"/>
      </rPr>
      <t>Rekonstruktion/Korrektur der Areola mittels Vollhaut, ein-
seitig</t>
    </r>
  </si>
  <si>
    <t>23.0560</t>
  </si>
  <si>
    <r>
      <rPr>
        <sz val="10"/>
        <rFont val="Arial"/>
        <family val="2"/>
      </rPr>
      <t>+  Rekonstruktion/Korrektur  der  Mamilla  bei  Rekonstruk-
tion/Korrektur der Areola</t>
    </r>
  </si>
  <si>
    <t>23.0570</t>
  </si>
  <si>
    <t>Rekonstruktion/Korrektur   der   Areola   mittels   Vollhaut, beidseitig</t>
  </si>
  <si>
    <t>23.0580</t>
  </si>
  <si>
    <t>Tätowierung der Areola, einseitig</t>
  </si>
  <si>
    <t>23.0590</t>
  </si>
  <si>
    <t>Tätowierung der Areola, beidseitig</t>
  </si>
  <si>
    <t>Diagnostik und Therapie des Bewegungsapparates</t>
  </si>
  <si>
    <t>24.0010</t>
  </si>
  <si>
    <r>
      <rPr>
        <sz val="10"/>
        <rFont val="Arial"/>
        <family val="2"/>
      </rPr>
      <t>Untersuchung durch den Facharzt für Orthopädie oder Chi-
rurgie</t>
    </r>
  </si>
  <si>
    <t>24.0020</t>
  </si>
  <si>
    <t>Muskelbiopsie, perkutan</t>
  </si>
  <si>
    <t>24.0030</t>
  </si>
  <si>
    <t>Muskelbiopsie, offen</t>
  </si>
  <si>
    <t>24.0040</t>
  </si>
  <si>
    <t>Muskelnaht, oberflächlich, Adaption, als alleinige Leistung</t>
  </si>
  <si>
    <t>24.0050</t>
  </si>
  <si>
    <t>Muskelnaht, tief, Adaption, als alleinige Leistung</t>
  </si>
  <si>
    <t>24.0060</t>
  </si>
  <si>
    <t>Muskelsehnenplastik, oberflächlich, als alleinige Leistung</t>
  </si>
  <si>
    <t>24.0070</t>
  </si>
  <si>
    <t>Muskelsehnenplastik, tief, als alleinige Leistung</t>
  </si>
  <si>
    <t>24.0080</t>
  </si>
  <si>
    <t>Knochenpunktion, Knochenbiopsie, geschlossen</t>
  </si>
  <si>
    <t>24.0090</t>
  </si>
  <si>
    <t>Knochenpunktion,  Knochenbiopsie,  oberflächlich,  offen, als alleinige Leistung</t>
  </si>
  <si>
    <t>24.0100</t>
  </si>
  <si>
    <t>Knochenpunktion, Knochenbiopsie, tief, offen, als alleinige Leistung</t>
  </si>
  <si>
    <t>24.0110</t>
  </si>
  <si>
    <t>Aspiration/Injektion Knochenzyste, geschlossen</t>
  </si>
  <si>
    <t>24.0120</t>
  </si>
  <si>
    <t>Gelenkpunktion  (inkl.  Ganglion,  Gelenkzyste),  Finger,  Ze- hen, pro Gelenk</t>
  </si>
  <si>
    <t>24.0130</t>
  </si>
  <si>
    <t>Gelenkpunktion (inkl. Ganglion, Gelenkzyste), Schulter, Ell- bogen, Knie, oberes Sprunggelenk OSG</t>
  </si>
  <si>
    <t>24.0140</t>
  </si>
  <si>
    <r>
      <rPr>
        <sz val="10"/>
        <rFont val="Arial"/>
        <family val="2"/>
      </rPr>
      <t>Gelenkpunktion (inkl. Ganglion, Gelenkzyste), Iliosakralge- lenk  (ISG),  Hüfte,  Handwurzelgelenke  und  Fußwurzelge-
lenke, unteres Sprunggelenk USG</t>
    </r>
  </si>
  <si>
    <t>24.0150</t>
  </si>
  <si>
    <r>
      <rPr>
        <sz val="10"/>
        <rFont val="Arial"/>
        <family val="2"/>
      </rPr>
      <t>Synoviorthese   mittels   Instillation   von   Osmiumtetroxyd
(Osmiumsäure), pro Gelenk</t>
    </r>
  </si>
  <si>
    <t>24.0160</t>
  </si>
  <si>
    <t>Needling von Kalkdepots im muskuloskelettalen Bereich</t>
  </si>
  <si>
    <t>24.0170</t>
  </si>
  <si>
    <t>Gelenkmobilisation in Narkose, pro Gelenk</t>
  </si>
  <si>
    <t>24.0180</t>
  </si>
  <si>
    <t>Punktion einer Bursa, jede Lokalisation</t>
  </si>
  <si>
    <t>24.0190</t>
  </si>
  <si>
    <r>
      <rPr>
        <sz val="10"/>
        <rFont val="Arial"/>
        <family val="2"/>
      </rPr>
      <t>Entfernung  perkutane  Spickdrähte/Fixateur  externe  am Schultergürtel, an oberer Extremität und an Sternum/Rip-
pen</t>
    </r>
  </si>
  <si>
    <t>24.0200</t>
  </si>
  <si>
    <r>
      <rPr>
        <sz val="10"/>
        <rFont val="Arial"/>
        <family val="2"/>
      </rPr>
      <t>Entfernung  perkutane  Spickdrähte/Fixateur  externe  am
Becken und an unterer Extremität</t>
    </r>
  </si>
  <si>
    <t>24.0210</t>
  </si>
  <si>
    <r>
      <rPr>
        <sz val="10"/>
        <rFont val="Arial"/>
        <family val="2"/>
      </rPr>
      <t>Entfernung    des    Osteosynthesematerials    soweit    nicht
durch spezielle Tarifpositionen erfasst</t>
    </r>
  </si>
  <si>
    <t>24.0220</t>
  </si>
  <si>
    <r>
      <rPr>
        <sz val="10"/>
        <rFont val="Arial"/>
        <family val="2"/>
      </rPr>
      <t>Exploration  und  Therapieplanung  durch  den  Facharzt  für Handchirurgie bei frischer, komplexer Verletzung der obe-
ren Extremität, pro Seite</t>
    </r>
  </si>
  <si>
    <t>24.0230</t>
  </si>
  <si>
    <r>
      <rPr>
        <sz val="10"/>
        <rFont val="Arial"/>
        <family val="2"/>
      </rPr>
      <t>Exploration  und  Therapieplanung  durch  den  Facharzt  für Handchirurgie  bei  frischer,  komplexer  Verletzung  eines
Fingers, erster Finger</t>
    </r>
  </si>
  <si>
    <t>24.0240</t>
  </si>
  <si>
    <r>
      <rPr>
        <sz val="10"/>
        <rFont val="Arial"/>
        <family val="2"/>
      </rPr>
      <t>+ Exploration und Therapieplanung durch den Facharzt für Handchirurgie  bei  frischer,  komplexer  Verletzung  eines
Fingers, jeder weitere Finger</t>
    </r>
  </si>
  <si>
    <t>24.0250</t>
  </si>
  <si>
    <t>(+)  %-Zuschlag  für  Mehraufwand  bei  Versorgung  offener Frakturen/Luxationen</t>
  </si>
  <si>
    <t>24.0260</t>
  </si>
  <si>
    <t>+  Beugesehnennaht  primär/sekundär  innerhalb  des  Digi- talkanals, pro Sehne, als Zuschlagsleistung</t>
  </si>
  <si>
    <t>24.0270</t>
  </si>
  <si>
    <t>+ Strecksehnennaht primär/sekundär, Finger, Handrücken, Unterarm, pro Sehne, als Zuschlagsleistung</t>
  </si>
  <si>
    <t>24.0280</t>
  </si>
  <si>
    <t>+ Naht der Quadrizepssehne, als Zuschlagsleistung</t>
  </si>
  <si>
    <t>24.0290</t>
  </si>
  <si>
    <t>+  Plastische  Versorgung  Quadrizepssehne,  als  Zuschlags- leistung</t>
  </si>
  <si>
    <t>24.0300</t>
  </si>
  <si>
    <r>
      <rPr>
        <sz val="10"/>
        <rFont val="Arial"/>
        <family val="2"/>
      </rPr>
      <t>+  Plastische  Versorgung  Patellarsehne,  als  Zuschlagsleis-
tung</t>
    </r>
  </si>
  <si>
    <t>24.0310</t>
  </si>
  <si>
    <r>
      <rPr>
        <sz val="10"/>
        <rFont val="Arial"/>
        <family val="2"/>
      </rPr>
      <t>+ Offene Versorgung einer Verletzung der peripheren arte-
riellen Gefässe, als Zuschlagsleistung</t>
    </r>
  </si>
  <si>
    <t>24.0320</t>
  </si>
  <si>
    <t>+ Zuschlag für jede weitere Nervennaht bei Naht eines Ner- venstammes am distalen Unterarm/Unterschenkel, durch</t>
  </si>
  <si>
    <t>gleichen Zugang</t>
  </si>
  <si>
    <t>24.0410</t>
  </si>
  <si>
    <t>Versorgung Claviculafraktur, geschlossene Reposition</t>
  </si>
  <si>
    <t>24.0420</t>
  </si>
  <si>
    <r>
      <rPr>
        <sz val="10"/>
        <rFont val="Arial"/>
        <family val="2"/>
      </rPr>
      <t>Versorgung    Claviculafraktur,    geschlossene    Reposition,
operative Fixation mittels Drahtspickung</t>
    </r>
  </si>
  <si>
    <t>24.0430</t>
  </si>
  <si>
    <t>Versorgung Claviculafraktur, offene Reposition, Osteosyn- these, jede Methode</t>
  </si>
  <si>
    <t>24.0440</t>
  </si>
  <si>
    <t>Versorgung  Fehlstellung/Pseudarthrose  nach  Claviculaf- raktur, als alleinige Leistung</t>
  </si>
  <si>
    <t>24.0450</t>
  </si>
  <si>
    <t>Korrektur-Osteotomie Clavicula</t>
  </si>
  <si>
    <t>24.0460</t>
  </si>
  <si>
    <t>Clavicularesektion total</t>
  </si>
  <si>
    <t>24.0470</t>
  </si>
  <si>
    <r>
      <rPr>
        <sz val="10"/>
        <rFont val="Arial"/>
        <family val="2"/>
      </rPr>
      <t>+ Einbau eines Knochentransplantates bei Clavicularesek-
tion total</t>
    </r>
  </si>
  <si>
    <t>24.0480</t>
  </si>
  <si>
    <r>
      <rPr>
        <sz val="10"/>
        <rFont val="Arial"/>
        <family val="2"/>
      </rPr>
      <t>Arthrotomie   acromioclaviculäres/sternoclaviculäres   Ge-
lenk</t>
    </r>
  </si>
  <si>
    <t>24.0490</t>
  </si>
  <si>
    <r>
      <rPr>
        <sz val="10"/>
        <rFont val="Arial"/>
        <family val="2"/>
      </rPr>
      <t>+ Clavicularesektion partiell bei Arthrotomie acromioclavi-
culäres/sternoclaviculäres Gelenk</t>
    </r>
  </si>
  <si>
    <t>24.0500</t>
  </si>
  <si>
    <t>Versorgung sternoclaviculäre Dislokation, offen, jede Me- thode</t>
  </si>
  <si>
    <t>24.0510</t>
  </si>
  <si>
    <t>+ Bandplastik bei operativer Versorgung sternoclaviculärer Dislokation</t>
  </si>
  <si>
    <t>24.0520</t>
  </si>
  <si>
    <r>
      <rPr>
        <sz val="10"/>
        <rFont val="Arial"/>
        <family val="2"/>
      </rPr>
      <t>Versorgung  acromioclaviculäre  Luxation,  offen,  jede  Me-
thode</t>
    </r>
  </si>
  <si>
    <t>24.0530</t>
  </si>
  <si>
    <t>Entfernung des Osteosynthesematerials an der Clavicula</t>
  </si>
  <si>
    <t>24.0540</t>
  </si>
  <si>
    <r>
      <rPr>
        <sz val="10"/>
        <rFont val="Arial"/>
        <family val="2"/>
      </rPr>
      <t>Versorgung Scapulafraktur, offene Reposition und Osteo-
synthese</t>
    </r>
  </si>
  <si>
    <t>24.0550</t>
  </si>
  <si>
    <r>
      <rPr>
        <sz val="10"/>
        <rFont val="Arial"/>
        <family val="2"/>
      </rPr>
      <t>Entfernung einer/von Exostose(n) der Scapula, als alleinige
Leistung</t>
    </r>
  </si>
  <si>
    <t>24.0560</t>
  </si>
  <si>
    <r>
      <rPr>
        <sz val="10"/>
        <rFont val="Arial"/>
        <family val="2"/>
      </rPr>
      <t>Exzision  eines  Knochentumors  in  der  Scapula,  ohne  Ge-
lenkbeteiligung</t>
    </r>
  </si>
  <si>
    <t>24.0570</t>
  </si>
  <si>
    <r>
      <rPr>
        <sz val="10"/>
        <rFont val="Arial"/>
        <family val="2"/>
      </rPr>
      <t>Exzision eines Knochentumors in der Scapula, mit Gelenk-
beteiligung</t>
    </r>
  </si>
  <si>
    <t>24.0580</t>
  </si>
  <si>
    <t>Entfernung des Osteosynthesematerials an der Scapula</t>
  </si>
  <si>
    <t>24.0590</t>
  </si>
  <si>
    <r>
      <rPr>
        <sz val="10"/>
        <rFont val="Arial"/>
        <family val="2"/>
      </rPr>
      <t>Exzision/Sequestrektomie/Curettage  bei  Osteomyelitis  in
Clavicula, Scapula oder proximalem Humerus</t>
    </r>
  </si>
  <si>
    <t>24.0600</t>
  </si>
  <si>
    <r>
      <rPr>
        <sz val="10"/>
        <rFont val="Arial"/>
        <family val="2"/>
      </rPr>
      <t>+  Einbau  eines  Knochentransplantates  bei  Exzision  /  Se- questrektomie / Curettage bei Osteomyelitis in Clavicula,
Scapula oder proximalem Humerus</t>
    </r>
  </si>
  <si>
    <t>24.0610</t>
  </si>
  <si>
    <t>+ Muskelplombe (Transposition) bei Exzision / Sequestrek- tomie  /  Curettage  bei  Osteomyelitis  in  Clavicula,Scapula oder proximalem Humerus</t>
  </si>
  <si>
    <t>24.0710</t>
  </si>
  <si>
    <t>Arthroskopie der Schulter</t>
  </si>
  <si>
    <t>24.0720</t>
  </si>
  <si>
    <t>+ Biopsie(n) bei Arthroskopie der Schulter</t>
  </si>
  <si>
    <t>24.0730</t>
  </si>
  <si>
    <t>+ Partielle Synoviektomie/Limbusresektion bei Arthrosko- pie der Schulter</t>
  </si>
  <si>
    <t>24.0740</t>
  </si>
  <si>
    <t>+  Subtotale  Synoviektomie/Débridement  bei  Infekt  bei Arthroskopie der Schulter</t>
  </si>
  <si>
    <t>24.0750</t>
  </si>
  <si>
    <r>
      <rPr>
        <sz val="10"/>
        <rFont val="Arial"/>
        <family val="2"/>
      </rPr>
      <t>+  Dekompression  des  subacromialen  Raumes/Acromio-
plastik bei Arthroskopie der Schulter</t>
    </r>
  </si>
  <si>
    <t>24.0760</t>
  </si>
  <si>
    <t>+ Limbusfixation bei Arthroskopie der Schulter</t>
  </si>
  <si>
    <t>24.0770</t>
  </si>
  <si>
    <r>
      <rPr>
        <sz val="10"/>
        <rFont val="Arial"/>
        <family val="2"/>
      </rPr>
      <t>+  Kapselbandplastik  bei  unidirektionaler  Instabilität  bei
Arthroskopie der Schulter</t>
    </r>
  </si>
  <si>
    <t>24.0780</t>
  </si>
  <si>
    <r>
      <rPr>
        <sz val="10"/>
        <rFont val="Arial"/>
        <family val="2"/>
      </rPr>
      <t>+  Kapselbandplastik bei multidirektionaler Instabilität  bei
Arthroskopie der Schulter</t>
    </r>
  </si>
  <si>
    <t>24.0790</t>
  </si>
  <si>
    <t>+ Naht/Plastik der Rotatorenmanschette bei Arthroskopie</t>
  </si>
  <si>
    <t>der Schulter</t>
  </si>
  <si>
    <t>24.0800</t>
  </si>
  <si>
    <t>Entfernung  periartikulärer  Verkalkungen  im  Schulterbe- reich, offen, als alleinige Leistung</t>
  </si>
  <si>
    <t>24.0810</t>
  </si>
  <si>
    <t>Kapselinzision bei Kontraktur im Schulterbereich, offen</t>
  </si>
  <si>
    <t>24.0820</t>
  </si>
  <si>
    <t>Arthrotomie Schulter</t>
  </si>
  <si>
    <t>24.0830</t>
  </si>
  <si>
    <t>+ Anlegen einer Spüldrainage bei Arthrotomie Schulter</t>
  </si>
  <si>
    <t>24.0840</t>
  </si>
  <si>
    <t>Offene    Versorgung    bei    Rotatorenmanschettenruptur, Naht, ohne transossäre Reinsertion</t>
  </si>
  <si>
    <t>24.0850</t>
  </si>
  <si>
    <r>
      <rPr>
        <sz val="10"/>
        <rFont val="Arial"/>
        <family val="2"/>
      </rPr>
      <t>+ Muskeltransfer bei Versorgung bei Rotatorenmanschet-
tenruptur</t>
    </r>
  </si>
  <si>
    <t>24.0860</t>
  </si>
  <si>
    <r>
      <rPr>
        <sz val="10"/>
        <rFont val="Arial"/>
        <family val="2"/>
      </rPr>
      <t>+   Acromioplastik   u/o   Spaltung/Resektion   Ligamentum coracoacromiale  bei  Versorgung  Rotatorenmanschetten-
ruptur</t>
    </r>
  </si>
  <si>
    <t>24.0870</t>
  </si>
  <si>
    <r>
      <rPr>
        <sz val="10"/>
        <rFont val="Arial"/>
        <family val="2"/>
      </rPr>
      <t>Offene Versorgung bei  Rotatorenmanschettenruptur,  Re-
konstruktion mittels transossärer Reinsertion</t>
    </r>
  </si>
  <si>
    <t>24.0880</t>
  </si>
  <si>
    <r>
      <rPr>
        <sz val="10"/>
        <rFont val="Arial"/>
        <family val="2"/>
      </rPr>
      <t>Tenodese/rekonstruktive operative Versorgung bei insta-
biler langer Bicepssehne, als alleinige Leistung</t>
    </r>
  </si>
  <si>
    <t>24.0890</t>
  </si>
  <si>
    <r>
      <rPr>
        <sz val="10"/>
        <rFont val="Arial"/>
        <family val="2"/>
      </rPr>
      <t>(+) Tenodese/rekonstruktive operative Versorgung bei in-
stabiler langer Bicepssehne, als Zuschlagsleistung</t>
    </r>
  </si>
  <si>
    <t>24.0900</t>
  </si>
  <si>
    <t>Versorgung  einer  Schulterluxation,  geschlossene  Reposi- tion</t>
  </si>
  <si>
    <t>24.0910</t>
  </si>
  <si>
    <t>Versorgung einer Schulterluxation, offene Reposition und Kapselbandnaht</t>
  </si>
  <si>
    <t>24.0920</t>
  </si>
  <si>
    <r>
      <rPr>
        <sz val="10"/>
        <rFont val="Arial"/>
        <family val="2"/>
      </rPr>
      <t>+ Limbusrefixation u/o Versorgung Bankartläsion bei Ver- sorgung Schulterluxation, offene Reposition und Bandnaht
(Kapselband)</t>
    </r>
  </si>
  <si>
    <t>24.0930</t>
  </si>
  <si>
    <r>
      <rPr>
        <sz val="10"/>
        <rFont val="Arial"/>
        <family val="2"/>
      </rPr>
      <t>+  Sehnenrefixation  bei  Versorgung  Schulterluxation,  of-
fene Reposition und Bandnaht</t>
    </r>
  </si>
  <si>
    <t>24.0940</t>
  </si>
  <si>
    <r>
      <rPr>
        <sz val="10"/>
        <rFont val="Arial"/>
        <family val="2"/>
      </rPr>
      <t>+  Versorgung  einer  Impressionsfraktur  am  Humeruskopf (Hill-Sachs)  bei  Schulterluxation,  offene  Reposition  und
Bandnaht (Kapselband)</t>
    </r>
  </si>
  <si>
    <t>24.0950</t>
  </si>
  <si>
    <r>
      <rPr>
        <sz val="10"/>
        <rFont val="Arial"/>
        <family val="2"/>
      </rPr>
      <t>Kapselplastik    bei    rezidivierender/habitueller    vorderer
Schulterluxation, offen, jede Methode</t>
    </r>
  </si>
  <si>
    <t>24.0960</t>
  </si>
  <si>
    <t>+ Zuschlag für Zweitoperation bei Kapselplastik bei rezidi- vierender/habitueller   Schulterluxation,  offen,  jede  Me- thode</t>
  </si>
  <si>
    <t>24.0970</t>
  </si>
  <si>
    <t>+  Knochenblock/Transfer  Processus  coracoideus  bei  Kap- selplastik bei rezidivierender/habitueller Schulterluxation, jede Methode</t>
  </si>
  <si>
    <t>24.0980</t>
  </si>
  <si>
    <t>Kapselplastik    bei    rezidivierender/habitueller    hinterer Schulterluxation, offen, jede Methode</t>
  </si>
  <si>
    <t>24.0990</t>
  </si>
  <si>
    <r>
      <rPr>
        <sz val="10"/>
        <rFont val="Arial"/>
        <family val="2"/>
      </rPr>
      <t>Offene Spanplastik Schultergelenk u/o Transfer Processus
coracoideus</t>
    </r>
  </si>
  <si>
    <t>24.1000</t>
  </si>
  <si>
    <t>Offene Limbusrekonstruktion am Schultergelenk</t>
  </si>
  <si>
    <t>24.1010</t>
  </si>
  <si>
    <t>Glenoid-Osteotomie</t>
  </si>
  <si>
    <t>24.1020</t>
  </si>
  <si>
    <t>Schulterendoprothese Kopfprothese, als alleinige Leistung</t>
  </si>
  <si>
    <t>24.1030</t>
  </si>
  <si>
    <r>
      <rPr>
        <sz val="10"/>
        <rFont val="Arial"/>
        <family val="2"/>
      </rPr>
      <t>(+) Schulterendoprothese Kopfprothese, als Zuschlagsleis-
tung</t>
    </r>
  </si>
  <si>
    <t>24.1040</t>
  </si>
  <si>
    <t>Schulterendoprothese Totalprothese, als alleinige Leistung</t>
  </si>
  <si>
    <t>24.1050</t>
  </si>
  <si>
    <t>(+) Schulterendoprothese Totalprothese, als Zuschlagsleis- tung</t>
  </si>
  <si>
    <t>24.1060</t>
  </si>
  <si>
    <t>Arthrodese des Schultergelenkes</t>
  </si>
  <si>
    <t>24.1070</t>
  </si>
  <si>
    <t>Wechsel einer Schulter-Totalendoprothese</t>
  </si>
  <si>
    <t>24.1110</t>
  </si>
  <si>
    <t>Versorgung   Humeruskopffraktur   mittels   geschlossener</t>
  </si>
  <si>
    <t>Reposition</t>
  </si>
  <si>
    <t>24.1120</t>
  </si>
  <si>
    <t>+   Perkutane   Spickung/Verschraubung   bei   Versorgung Humeruskopffraktur mittels geschlossener Reposition</t>
  </si>
  <si>
    <t>24.1130</t>
  </si>
  <si>
    <r>
      <rPr>
        <sz val="10"/>
        <rFont val="Arial"/>
        <family val="2"/>
      </rPr>
      <t>Versorgung Humeruskopffraktur, offene Reposition, Oste-
osynthese (Platte/Schraube/Klammer/Cerclage)</t>
    </r>
  </si>
  <si>
    <t>24.1140</t>
  </si>
  <si>
    <r>
      <rPr>
        <sz val="10"/>
        <rFont val="Arial"/>
        <family val="2"/>
      </rPr>
      <t>Versorgung Humeruskopffraktur, offen, Verbundosteosyn-
these</t>
    </r>
  </si>
  <si>
    <t>24.1150</t>
  </si>
  <si>
    <r>
      <rPr>
        <sz val="10"/>
        <rFont val="Arial"/>
        <family val="2"/>
      </rPr>
      <t>Versorgung  Fehlstellung/Pseudarthrose  nach  Fraktur  im
Humeruskopfbereich, als alleinige Leistung</t>
    </r>
  </si>
  <si>
    <t>24.1160</t>
  </si>
  <si>
    <t>Entfernung  des  Osteosynthesematerials  nach  Humerus- kopffraktur</t>
  </si>
  <si>
    <t>24.1170</t>
  </si>
  <si>
    <t>Versorgung  Humerusschaftfraktur,  geschlossene  Reposi- tion</t>
  </si>
  <si>
    <t>24.1180</t>
  </si>
  <si>
    <r>
      <rPr>
        <sz val="10"/>
        <rFont val="Arial"/>
        <family val="2"/>
      </rPr>
      <t>Versorgung    Humerusschaftfraktur,    offene    Reposition,
Platte</t>
    </r>
  </si>
  <si>
    <t>24.1190</t>
  </si>
  <si>
    <r>
      <rPr>
        <sz val="10"/>
        <rFont val="Arial"/>
        <family val="2"/>
      </rPr>
      <t>Versorgung  Humerusschaftfraktur,  offene  Reposition,  in-
tramedulläre Schienung</t>
    </r>
  </si>
  <si>
    <t>24.1200</t>
  </si>
  <si>
    <r>
      <rPr>
        <sz val="10"/>
        <rFont val="Arial"/>
        <family val="2"/>
      </rPr>
      <t>Versorgung  Humerusschaftfraktur,  offene  Reposition,  Fi-
xateur externe</t>
    </r>
  </si>
  <si>
    <t>24.1210</t>
  </si>
  <si>
    <t>Versorgung Humerusschaftfraktur, offene Reposition, Ver- bundosteosynthese</t>
  </si>
  <si>
    <t>24.1220</t>
  </si>
  <si>
    <t>Versorgung   Fehlstellung/Pseudarthrose   nach   Humerus- schaftfraktur, als alleinige Leistung</t>
  </si>
  <si>
    <t>24.1230</t>
  </si>
  <si>
    <r>
      <rPr>
        <sz val="10"/>
        <rFont val="Arial"/>
        <family val="2"/>
      </rPr>
      <t>Entfernung  des  Osteosynthesematerials  nach  Humerus-
schaftfraktur</t>
    </r>
  </si>
  <si>
    <t>24.1240</t>
  </si>
  <si>
    <r>
      <rPr>
        <sz val="10"/>
        <rFont val="Arial"/>
        <family val="2"/>
      </rPr>
      <t>Versorgung  suprakondyläre  oder  transkondyläre  Fraktur
des Humerus, geschlossene Reposition</t>
    </r>
  </si>
  <si>
    <t>24.1250</t>
  </si>
  <si>
    <r>
      <rPr>
        <sz val="10"/>
        <rFont val="Arial"/>
        <family val="2"/>
      </rPr>
      <t>+  Zuschlag  für  Spickung/Verschraubung  bei  Versorgung suprakondyläre oder transkondyläre Fraktur des Humerus,
geschlossene Reposition</t>
    </r>
  </si>
  <si>
    <t>24.1260</t>
  </si>
  <si>
    <r>
      <rPr>
        <sz val="10"/>
        <rFont val="Arial"/>
        <family val="2"/>
      </rPr>
      <t>Versorgung  suprakondyläre  oder  transkondyläre  Fraktur
des Humerus, offene Reposition, Platte/Schraube</t>
    </r>
  </si>
  <si>
    <t>24.1270</t>
  </si>
  <si>
    <r>
      <rPr>
        <sz val="10"/>
        <rFont val="Arial"/>
        <family val="2"/>
      </rPr>
      <t>Versorgung  suprakondyläre  oder  transkondyläre  Fraktur des  Humerus,  offene  Reposition,  innere  Schienung,  Spi-
ckung</t>
    </r>
  </si>
  <si>
    <t>24.1280</t>
  </si>
  <si>
    <r>
      <rPr>
        <sz val="10"/>
        <rFont val="Arial"/>
        <family val="2"/>
      </rPr>
      <t>Versorgung   Fehlstellung/Pseudarthrose   nach   suprakon- dyläre oder transkondylärer Fraktur des Humerus, als allei-
nige Leistung</t>
    </r>
  </si>
  <si>
    <t>24.1290</t>
  </si>
  <si>
    <t>Entfernung  von  Osteosynthesematerial/anderen  Implan- taten  nach  suprakondyläre  oder  transkondylärer  Fraktur des Humerus</t>
  </si>
  <si>
    <t>24.1300</t>
  </si>
  <si>
    <t>Versorgung epikondyläre  Fraktur des Humerus, geschlos- sene Reposition, Spickung</t>
  </si>
  <si>
    <t>24.1310</t>
  </si>
  <si>
    <t>Versorgung  epikondyläre  Fraktur  des  Humerus,  offene Reposition, Osteosynthese, jede Methode</t>
  </si>
  <si>
    <t>24.1320</t>
  </si>
  <si>
    <r>
      <rPr>
        <sz val="10"/>
        <rFont val="Arial"/>
        <family val="2"/>
      </rPr>
      <t>Versorgung  Fehlstellung/Pseudarthrose  nach  epikondylä-
rer Fraktur des Humerus, als alleinige Leistung</t>
    </r>
  </si>
  <si>
    <t>24.1330</t>
  </si>
  <si>
    <r>
      <rPr>
        <sz val="10"/>
        <rFont val="Arial"/>
        <family val="2"/>
      </rPr>
      <t>Entfernung des Osteosynthesematerials nach epikondylä-
rer Fraktur des Humerus</t>
    </r>
  </si>
  <si>
    <t>24.1410</t>
  </si>
  <si>
    <t>Entfernung einer/von  Exostose(n) am Humerus/Ellbogen, als alleinige Leistung</t>
  </si>
  <si>
    <t>24.1420</t>
  </si>
  <si>
    <t>Exzision    Knochentumors/Knochenzyste    im    Humerus, Schaftbereich/Gelenknähe ohne Gelenkbeteiligung</t>
  </si>
  <si>
    <t>24.1430</t>
  </si>
  <si>
    <r>
      <rPr>
        <sz val="10"/>
        <rFont val="Arial"/>
        <family val="2"/>
      </rPr>
      <t>+ Zuschlag für operative Versorgung z.B. bei malignem Tu- mor,  chronischer  Osteomyelitis  bei  Exzision  eines  Kno-
chentumors/Knochenzyste</t>
    </r>
  </si>
  <si>
    <t>24.1440</t>
  </si>
  <si>
    <r>
      <rPr>
        <sz val="10"/>
        <rFont val="Arial"/>
        <family val="2"/>
      </rPr>
      <t>Exzision    Knochentumors/Knochenzyste    im    Humerus,
Schaftbereich/Gelenknähe mit Gelenkbeteiligung</t>
    </r>
  </si>
  <si>
    <t>24.1450</t>
  </si>
  <si>
    <t>Resektion des Humerus mit/ohne Gelenkbeteiligung</t>
  </si>
  <si>
    <t>24.1460</t>
  </si>
  <si>
    <r>
      <rPr>
        <sz val="10"/>
        <rFont val="Arial"/>
        <family val="2"/>
      </rPr>
      <t>+  Zuschlag für Humerusschaftersatz  durch Transplantat /
Implantat</t>
    </r>
  </si>
  <si>
    <t>24.1470</t>
  </si>
  <si>
    <r>
      <rPr>
        <sz val="10"/>
        <rFont val="Arial"/>
        <family val="2"/>
      </rPr>
      <t>Muskeltransfer, im Schulterbereich/Oberarmbereich, jede
Methode</t>
    </r>
  </si>
  <si>
    <t>24.1480</t>
  </si>
  <si>
    <r>
      <rPr>
        <sz val="10"/>
        <rFont val="Arial"/>
        <family val="2"/>
      </rPr>
      <t>Tenomyotomie(n)   im    Schulterbereich/Oberarmbereich,
als alleinige Leistung</t>
    </r>
  </si>
  <si>
    <t>24.1490</t>
  </si>
  <si>
    <t>Exzision/Débridement  bei  Osteomyelitis  im  Oberarm-Ell- bogenbereich</t>
  </si>
  <si>
    <t>24.1500</t>
  </si>
  <si>
    <t>Osteotomie des Humerus, eine Ebene</t>
  </si>
  <si>
    <t>24.1510</t>
  </si>
  <si>
    <t>Osteotomie des Humerus, mehrere Ebenen</t>
  </si>
  <si>
    <t>24.1520</t>
  </si>
  <si>
    <t>Dekompressive  Fasziotomie  im  Oberarmbereich,  alle  Zu- gänge, als alleinige Leistung</t>
  </si>
  <si>
    <t>24.1530</t>
  </si>
  <si>
    <t>Epiphysiodese am Oberarm/Unterarm</t>
  </si>
  <si>
    <t>24.1540</t>
  </si>
  <si>
    <t>Amputation    im    Schulterbereich/Oberarmbereich,    in- terthorakoscapulär</t>
  </si>
  <si>
    <t>24.1550</t>
  </si>
  <si>
    <t>Amputation  im  Schulterbereich/Oberarmbereich  mittels Exartikulation im Schultergelenk</t>
  </si>
  <si>
    <t>24.1560</t>
  </si>
  <si>
    <r>
      <rPr>
        <sz val="10"/>
        <rFont val="Arial"/>
        <family val="2"/>
      </rPr>
      <t>Weichteilkorrektur  von  Amputationsstümpfen  im  Schul-
terbereich/Oberarmbereich</t>
    </r>
  </si>
  <si>
    <t>24.1570</t>
  </si>
  <si>
    <t>Amputation am Oberarm/Unterarm</t>
  </si>
  <si>
    <t>24.1610</t>
  </si>
  <si>
    <t>Osteosynthese bei Olekranonfraktur</t>
  </si>
  <si>
    <t>24.1620</t>
  </si>
  <si>
    <r>
      <rPr>
        <sz val="10"/>
        <rFont val="Arial"/>
        <family val="2"/>
      </rPr>
      <t>Versorgung komplexe Ellbogenfraktur, geschlossene Repo-
sition</t>
    </r>
  </si>
  <si>
    <t>24.1630</t>
  </si>
  <si>
    <t>Versorgung komplexe Ellbogenfraktur, offene Reposition, Platte/Schraube</t>
  </si>
  <si>
    <t>24.1640</t>
  </si>
  <si>
    <t>Versorgung komplexe Ellbogenfraktur, offene Reposition, innere Schienung, Spickung</t>
  </si>
  <si>
    <t>24.1650</t>
  </si>
  <si>
    <r>
      <rPr>
        <sz val="10"/>
        <rFont val="Arial"/>
        <family val="2"/>
      </rPr>
      <t>Versorgung  Fehlstellung/Pseudarthrose  nach  komplexer
Ellbogenfraktur, als alleinige Leistung</t>
    </r>
  </si>
  <si>
    <t>24.1660</t>
  </si>
  <si>
    <r>
      <rPr>
        <sz val="10"/>
        <rFont val="Arial"/>
        <family val="2"/>
      </rPr>
      <t>Entfernung  des  Osteosynthesematerials  nach  komplexer
Ellbogenfraktur</t>
    </r>
  </si>
  <si>
    <t>24.1710</t>
  </si>
  <si>
    <t>Arthroskopie Ellbogen</t>
  </si>
  <si>
    <t>24.1720</t>
  </si>
  <si>
    <t>+ Biopsie(n) bei Arthroskopie Ellbogen</t>
  </si>
  <si>
    <t>24.1730</t>
  </si>
  <si>
    <t>+  Sequestrektomie,  Entfernung  freier  Gelenkkörper  bei Arthroskopie Ellbogen</t>
  </si>
  <si>
    <t>24.1740</t>
  </si>
  <si>
    <t>+ Synoviektomie bei Arthroskopie Ellbogen, jede Methode</t>
  </si>
  <si>
    <t>24.1750</t>
  </si>
  <si>
    <t>Arthrotomie Ellbogen</t>
  </si>
  <si>
    <t>24.1760</t>
  </si>
  <si>
    <r>
      <rPr>
        <sz val="10"/>
        <rFont val="Arial"/>
        <family val="2"/>
      </rPr>
      <t>+  Entfernung  freier  Gelenkkörper/Drainage  bei  Arthroto-
mie Ellbogen</t>
    </r>
  </si>
  <si>
    <t>24.1770</t>
  </si>
  <si>
    <t>Arthroplastik Ellbogen mittels Faszie</t>
  </si>
  <si>
    <t>24.1780</t>
  </si>
  <si>
    <t>Arthroplastik Ellbogen mittels distaler Humerusprothese</t>
  </si>
  <si>
    <t>24.1790</t>
  </si>
  <si>
    <r>
      <rPr>
        <sz val="10"/>
        <rFont val="Arial"/>
        <family val="2"/>
      </rPr>
      <t>Arthroplastik  Ellbogen  mittels  distaler  Humerusprothese
und proximaler Ulnaprothese (totale Ellbogenprothese)</t>
    </r>
  </si>
  <si>
    <t>24.1800</t>
  </si>
  <si>
    <t>Arthroplastik   Ellbogen,   Radiusköpfchen,   mit   Faszie   / Weichteilen oder Prothese</t>
  </si>
  <si>
    <t>24.1805</t>
  </si>
  <si>
    <t>Wechsel einer Ellbogen-Totalendoprothese</t>
  </si>
  <si>
    <t>24.1810</t>
  </si>
  <si>
    <t>Resektion des Ellbogengelenks</t>
  </si>
  <si>
    <t>24.1820</t>
  </si>
  <si>
    <r>
      <rPr>
        <sz val="10"/>
        <rFont val="Arial"/>
        <family val="2"/>
      </rPr>
      <t>Radikale  Tumorresektion/Zystenresektion,  Radiusschaft  /
Ulnaschaft / Radiusköpfchen / Olekranon</t>
    </r>
  </si>
  <si>
    <t>24.1830</t>
  </si>
  <si>
    <r>
      <rPr>
        <sz val="10"/>
        <rFont val="Arial"/>
        <family val="2"/>
      </rPr>
      <t>+  Einbau  mikrochirurgisches  freies  Knochentransplantat bei radikaler Tumorresektion, Radiusschaft / Ulnaschaft /
Radiusköpfchen / Olekranon</t>
    </r>
  </si>
  <si>
    <t>24.1840</t>
  </si>
  <si>
    <t>Arthrodese des Ellbogens</t>
  </si>
  <si>
    <t>24.1850</t>
  </si>
  <si>
    <t>Reinsertion des M. biceps am  Ellbogen, als alleinige Leis- tung</t>
  </si>
  <si>
    <t>24.1860</t>
  </si>
  <si>
    <r>
      <rPr>
        <sz val="10"/>
        <rFont val="Arial"/>
        <family val="2"/>
      </rPr>
      <t>Sehnenplastiken im Ellbogenbereich, jede Methode, als al-
leinige Leistung</t>
    </r>
  </si>
  <si>
    <t>24.1870</t>
  </si>
  <si>
    <t>Kapselbandplastik am Ellbogen, als alleinige Leistung</t>
  </si>
  <si>
    <t>24.1880</t>
  </si>
  <si>
    <t>Operative Grundversorgung bei radialer Epikondylitis, als alleinige Leistung</t>
  </si>
  <si>
    <t>24.1890</t>
  </si>
  <si>
    <r>
      <rPr>
        <sz val="10"/>
        <rFont val="Arial"/>
        <family val="2"/>
      </rPr>
      <t>+ Zusätzliche operative Versorgungen jeglicher Art bei ope-
rativer Grundversorgung bei radialer Epikondylitis</t>
    </r>
  </si>
  <si>
    <t>24.1900</t>
  </si>
  <si>
    <r>
      <rPr>
        <sz val="10"/>
        <rFont val="Arial"/>
        <family val="2"/>
      </rPr>
      <t>Operative  Grundversorgung  bei  ulnarer  Epikondylitis,  als
alleinige Leistung</t>
    </r>
  </si>
  <si>
    <t>24.1910</t>
  </si>
  <si>
    <r>
      <rPr>
        <sz val="10"/>
        <rFont val="Arial"/>
        <family val="2"/>
      </rPr>
      <t>+ Zuschlag für Ulnarisdekompression u/o Ulnarisvorverla- gerung    bei    operativer    Grundversorgung    bei    ulnarer
Epikondylitis</t>
    </r>
  </si>
  <si>
    <t>24.1920</t>
  </si>
  <si>
    <r>
      <rPr>
        <sz val="10"/>
        <rFont val="Arial"/>
        <family val="2"/>
      </rPr>
      <t>+ Zuschlag für weitere operative Zusatzversorgungen jegli- cher   Art   bei   operativer   Grundversorgung   bei   ulnarer
Epikondylitis</t>
    </r>
  </si>
  <si>
    <t>24.1930</t>
  </si>
  <si>
    <t>Resektion  einer  Bursa  im  Ellbogenbereich,  als  alleinige Leistung</t>
  </si>
  <si>
    <t>24.1940</t>
  </si>
  <si>
    <t>Versorgung Ellbogenluxation, geschlossene Reposition</t>
  </si>
  <si>
    <t>24.1950</t>
  </si>
  <si>
    <t>Versorgung Ellbogenluxation, offene Reposition</t>
  </si>
  <si>
    <t>24.1960</t>
  </si>
  <si>
    <t>+  Kapselbandnaht/Kapselplastik  am  Ellbogen  bei  Versor- gung Ellbogenluxation</t>
  </si>
  <si>
    <t>24.1970</t>
  </si>
  <si>
    <t>Versorgung Ellbogensubluxation beim Kind bis 7 Jahre</t>
  </si>
  <si>
    <t>24.2010</t>
  </si>
  <si>
    <t>Versorgung Monteggiafraktur, offene Reposition, Platte</t>
  </si>
  <si>
    <t>24.2020</t>
  </si>
  <si>
    <r>
      <rPr>
        <sz val="10"/>
        <rFont val="Arial"/>
        <family val="2"/>
      </rPr>
      <t>Versorgung  Fehlstellung/Pseudarthrose  nach  Monteggia-
fraktur, als alleinige Leistung</t>
    </r>
  </si>
  <si>
    <t>24.2030</t>
  </si>
  <si>
    <r>
      <rPr>
        <sz val="10"/>
        <rFont val="Arial"/>
        <family val="2"/>
      </rPr>
      <t>Entfernung des Osteosynthesematerials nach Monteggia-
fraktur</t>
    </r>
  </si>
  <si>
    <t>24.2040</t>
  </si>
  <si>
    <t>Versorgung  Radiusköpfchenfraktur,  geschlossene  Reposi- tion</t>
  </si>
  <si>
    <t>24.2050</t>
  </si>
  <si>
    <t>Versorgung  Radiusköpfchenfraktur/Meißelfraktur,  offene Reposition, jede Methode</t>
  </si>
  <si>
    <t>24.2060</t>
  </si>
  <si>
    <r>
      <rPr>
        <sz val="10"/>
        <rFont val="Arial"/>
        <family val="2"/>
      </rPr>
      <t>Versorgung  einer  Radiusköpfchentrümmerfraktur,  offene
Reposition, jede Methode</t>
    </r>
  </si>
  <si>
    <t>24.2070</t>
  </si>
  <si>
    <r>
      <rPr>
        <sz val="10"/>
        <rFont val="Arial"/>
        <family val="2"/>
      </rPr>
      <t>Versorgung  Fehlstellung/Pseudarthrose  nach  Radiusköpf- chenfraktur,  Radiusköpfchenresektion,  als  alleinige  Leis-
tung</t>
    </r>
  </si>
  <si>
    <t>24.2080</t>
  </si>
  <si>
    <r>
      <rPr>
        <sz val="10"/>
        <rFont val="Arial"/>
        <family val="2"/>
      </rPr>
      <t>Versorgung Fehlstellung/Pseudarthrose nach  Radiusköpf- chenfraktur,  Radiusköpfchenprothese,  als  alleinige  Leis-
tung</t>
    </r>
  </si>
  <si>
    <t>24.2090</t>
  </si>
  <si>
    <r>
      <rPr>
        <sz val="10"/>
        <rFont val="Arial"/>
        <family val="2"/>
      </rPr>
      <t>Entfernung des Osteosynthesematerials nach Radiusköpf-
chenfraktur</t>
    </r>
  </si>
  <si>
    <t>24.2100</t>
  </si>
  <si>
    <r>
      <rPr>
        <sz val="10"/>
        <rFont val="Arial"/>
        <family val="2"/>
      </rPr>
      <t>Versorgung  proximale  Ulnafraktur,  geschlossene  Reposi-
tion</t>
    </r>
  </si>
  <si>
    <t>24.2110</t>
  </si>
  <si>
    <t>Versorgung   proximale   Ulnafraktur,   offene   Reposition, Platte</t>
  </si>
  <si>
    <t>24.2120</t>
  </si>
  <si>
    <r>
      <rPr>
        <sz val="10"/>
        <rFont val="Arial"/>
        <family val="2"/>
      </rPr>
      <t>Versorgung   proximale   Ulnafraktur,   offene   Reposition,
Schraube/Zuggurtung</t>
    </r>
  </si>
  <si>
    <t>24.2130</t>
  </si>
  <si>
    <r>
      <rPr>
        <sz val="10"/>
        <rFont val="Arial"/>
        <family val="2"/>
      </rPr>
      <t>Versorgung  Fehlstellung/Pseudarthrose  nach  proximaler
Ulnafraktur, als alleinige Leistung</t>
    </r>
  </si>
  <si>
    <t>24.2140</t>
  </si>
  <si>
    <r>
      <rPr>
        <sz val="10"/>
        <rFont val="Arial"/>
        <family val="2"/>
      </rPr>
      <t>Entfernung  des  Osteosynthesematerials  nach  proximaler
Ulnafraktur</t>
    </r>
  </si>
  <si>
    <t>24.2150</t>
  </si>
  <si>
    <r>
      <rPr>
        <sz val="10"/>
        <rFont val="Arial"/>
        <family val="2"/>
      </rPr>
      <t>Versorgung   einer   Unterarmschaftfraktur,   geschlossene
Reposition mit äußerer Schienung</t>
    </r>
  </si>
  <si>
    <t>24.2160</t>
  </si>
  <si>
    <t>Versorgung Fraktur Unterarm/Carpus mittels perkutanem Draht</t>
  </si>
  <si>
    <t>24.2170</t>
  </si>
  <si>
    <r>
      <rPr>
        <sz val="10"/>
        <rFont val="Arial"/>
        <family val="2"/>
      </rPr>
      <t>Osteosynthese/Versorgung    einer    Fraktur    Radiusschaft oder Ulnaschaft nicht intraartikulär mittels Osteosynthese
(Cerclage/Schrauben/Platten)</t>
    </r>
  </si>
  <si>
    <t>24.2180</t>
  </si>
  <si>
    <t>Versorgung  Fehlstellung/Pseudarthrose  nach  Fraktur  Ra- dius u/o Ulna, jede Methode, als alleinige Leistung</t>
  </si>
  <si>
    <t>24.2190</t>
  </si>
  <si>
    <r>
      <rPr>
        <sz val="10"/>
        <rFont val="Arial"/>
        <family val="2"/>
      </rPr>
      <t>Entfernung   des   Osteosynthesematerials   am   Unterarm,
Schraube/Platte/Cerclage</t>
    </r>
  </si>
  <si>
    <t>24.2210</t>
  </si>
  <si>
    <r>
      <rPr>
        <sz val="10"/>
        <rFont val="Arial"/>
        <family val="2"/>
      </rPr>
      <t>Korrektur-Osteotomie,  einfache  Keil-Osteotomie,  Radius
u/o Ulna, inkl. Osteosynthese eine Ebene</t>
    </r>
  </si>
  <si>
    <t>24.2220</t>
  </si>
  <si>
    <r>
      <rPr>
        <sz val="10"/>
        <rFont val="Arial"/>
        <family val="2"/>
      </rPr>
      <t>Korrektur-Osteotomie   Radius   u/o   Ulna,   mehr  als  eine
Ebene</t>
    </r>
  </si>
  <si>
    <t>24.2230</t>
  </si>
  <si>
    <t>Arthroplastik Radioulnargelenk, proximal/distal</t>
  </si>
  <si>
    <t>24.2240</t>
  </si>
  <si>
    <r>
      <rPr>
        <sz val="10"/>
        <rFont val="Arial"/>
        <family val="2"/>
      </rPr>
      <t>Entfernung von Exostosen/Osteophyten, Finger, Metakar- pale, Handwurzelknochen Unterarm, erstes Gelenk, als al-
leinige Leistung</t>
    </r>
  </si>
  <si>
    <t>24.2250</t>
  </si>
  <si>
    <r>
      <rPr>
        <sz val="10"/>
        <rFont val="Arial"/>
        <family val="2"/>
      </rPr>
      <t>+  Entfernung  von  Exostosen/Osteophyten,  Finger,  Me- takarpale,  Handwurzelknochen  Unterarm,  jedes  weitere
Gelenk</t>
    </r>
  </si>
  <si>
    <t>24.2260</t>
  </si>
  <si>
    <t>Einrichten einer Kallusdistraktion, Unterarm</t>
  </si>
  <si>
    <t>24.2270</t>
  </si>
  <si>
    <r>
      <rPr>
        <sz val="10"/>
        <rFont val="Arial"/>
        <family val="2"/>
      </rPr>
      <t>Operative Versorgung eines Knochentumors durch Enukle- ation im Unterarmbereich/Handbereich, als alleinige Leis-
tung</t>
    </r>
  </si>
  <si>
    <t>24.2280</t>
  </si>
  <si>
    <r>
      <rPr>
        <sz val="10"/>
        <rFont val="Arial"/>
        <family val="2"/>
      </rPr>
      <t>Operative Versorgung eines Knochentumors durch Block- resektion  im  Unterarmbereich/Handbereich,  als  alleinige
Leistung</t>
    </r>
  </si>
  <si>
    <t>24.2290</t>
  </si>
  <si>
    <r>
      <rPr>
        <sz val="10"/>
        <rFont val="Arial"/>
        <family val="2"/>
      </rPr>
      <t>Sehnenverlängerungsplastik  oder  Verkürzungsplastik  im
Unterarmbereich/Handbereich, für erste Sehne</t>
    </r>
  </si>
  <si>
    <t>24.2300</t>
  </si>
  <si>
    <r>
      <rPr>
        <sz val="10"/>
        <rFont val="Arial"/>
        <family val="2"/>
      </rPr>
      <t>+ Sehnenverlängerungsplastik oder Verkürzungsplastik im Unterarmbereich/Handbereich,   für   jede   weitere   Sehne
durch denselben Zugang</t>
    </r>
  </si>
  <si>
    <t>24.2310</t>
  </si>
  <si>
    <r>
      <rPr>
        <sz val="10"/>
        <rFont val="Arial"/>
        <family val="2"/>
      </rPr>
      <t>+ Sehnenverlängerungsplastik oder Verkürzungsplastik im Unterarmbereich/Handbereich,   für   jede   weitere   Sehne
durch gleichseitigen separaten Zugang</t>
    </r>
  </si>
  <si>
    <t>24.2320</t>
  </si>
  <si>
    <r>
      <rPr>
        <sz val="10"/>
        <rFont val="Arial"/>
        <family val="2"/>
      </rPr>
      <t>Sehnentransposition/Sehnentransfer     im     Unterarmbe-
reich/Handbereich, für erste Sehne</t>
    </r>
  </si>
  <si>
    <t>24.2330</t>
  </si>
  <si>
    <t>+   Sehnentransposition/Sehnentransfer   im   Unterarmbe- reich/Handbereich,  jede  weitere  Sehne  durch  denselben Zugang</t>
  </si>
  <si>
    <t>24.2340</t>
  </si>
  <si>
    <r>
      <rPr>
        <sz val="10"/>
        <rFont val="Arial"/>
        <family val="2"/>
      </rPr>
      <t>+   Sehnentransposition/Sehnentransfer   im   Unterarmbe- reich/Handbereich, für jede weitere Sehne durch gleichsei-
tigen separaten Zugang</t>
    </r>
  </si>
  <si>
    <t>24.2350</t>
  </si>
  <si>
    <r>
      <rPr>
        <sz val="10"/>
        <rFont val="Arial"/>
        <family val="2"/>
      </rPr>
      <t>Sehnenrekonstruktion  im  Unterarmbereich/Handbereich mittels Transplantat oder Implantat, Beugesehne, einzeitig
oder zweizeitig, pro Sehne</t>
    </r>
  </si>
  <si>
    <t>24.2360</t>
  </si>
  <si>
    <r>
      <rPr>
        <sz val="10"/>
        <rFont val="Arial"/>
        <family val="2"/>
      </rPr>
      <t>Sehnenrekonstruktion  im  Unterarmbereich/Handbereich mittels Transplantat oder Implantat, Strecksehne, einzeitig
oder zweizeitig, pro Sehne</t>
    </r>
  </si>
  <si>
    <t>24.2370</t>
  </si>
  <si>
    <t>Tenolyse  u/o  Synoviektomie  Strecksehne  Mittelhandbe- reich/Unterarmbereich, erste Sehne, als alleinige Leistung</t>
  </si>
  <si>
    <t>24.2380</t>
  </si>
  <si>
    <t>+        Tenolyse        u/o        Synoviektomie        Strecksehne</t>
  </si>
  <si>
    <t>Mittelhandbereich/Unterarmbereich, jede weitere Sehne</t>
  </si>
  <si>
    <t>24.2390</t>
  </si>
  <si>
    <t>Dekompressive Fasziotomie bei Logensyndrom am Unter- arm, als alleinige Leistung</t>
  </si>
  <si>
    <t>24.2400</t>
  </si>
  <si>
    <r>
      <rPr>
        <sz val="10"/>
        <rFont val="Arial"/>
        <family val="2"/>
      </rPr>
      <t>Strecksehnennaht  primär/sekundär,  Finger,  Handrücken,
Unterarm, pro Sehne, als alleinige Leistung</t>
    </r>
  </si>
  <si>
    <t>24.2410</t>
  </si>
  <si>
    <r>
      <rPr>
        <sz val="10"/>
        <rFont val="Arial"/>
        <family val="2"/>
      </rPr>
      <t>Versorgung einer Fraktur u/o Luxation, geschlossene Repo- sition  mit  äußerer Schienung,  Handgelenk  /  Handwurzel-
knochen / distaler Radius / distale Ulna</t>
    </r>
  </si>
  <si>
    <t>24.2420</t>
  </si>
  <si>
    <r>
      <rPr>
        <sz val="10"/>
        <rFont val="Arial"/>
        <family val="2"/>
      </rPr>
      <t>Versorgung einer Fraktur und Luxation mittels perkutanem
Draht, Finger, Mittelhand</t>
    </r>
  </si>
  <si>
    <t>24.2430</t>
  </si>
  <si>
    <r>
      <rPr>
        <sz val="10"/>
        <rFont val="Arial"/>
        <family val="2"/>
      </rPr>
      <t>Versorgung   einer   Fraktur   eines   Metakarpale   mittels
Cerclage/Schrauben/Platten</t>
    </r>
  </si>
  <si>
    <t>24.2440</t>
  </si>
  <si>
    <t>Versorgung einer Fraktur eines Handwurzelknochens mit- tels Cerclage/Schrauben/Platten</t>
  </si>
  <si>
    <t>24.2450</t>
  </si>
  <si>
    <t>Versorgung einer Fraktur Radius u/o Ulna, distal, intraarti- kulär mittels Cerclage/Schrauben/Platten</t>
  </si>
  <si>
    <t>24.2460</t>
  </si>
  <si>
    <r>
      <rPr>
        <sz val="10"/>
        <rFont val="Arial"/>
        <family val="2"/>
      </rPr>
      <t>Versorgung Fehlstellung/Pseudarthrose nach  Fraktur  Fin-
ger/Metakarpale, jede Methode, als alleinige Leistung</t>
    </r>
  </si>
  <si>
    <t>24.2470</t>
  </si>
  <si>
    <r>
      <rPr>
        <sz val="10"/>
        <rFont val="Arial"/>
        <family val="2"/>
      </rPr>
      <t>Versorgung    Fehlstellung/Pseudarthrose    nach    Fraktur
Handwurzelknochen, jede Methode, als alleinige Leistung</t>
    </r>
  </si>
  <si>
    <t>24.2480</t>
  </si>
  <si>
    <t>Entfernung    des    Osteosynthesematerials    im    Handbe- reich/Fingerbereich, Schraube/Platte/Cerclage</t>
  </si>
  <si>
    <t>24.2490</t>
  </si>
  <si>
    <t>Arthroskopie Handgelenk, diagnostisch</t>
  </si>
  <si>
    <t>24.2500</t>
  </si>
  <si>
    <r>
      <rPr>
        <sz val="10"/>
        <rFont val="Arial"/>
        <family val="2"/>
      </rPr>
      <t>+  Zuschlag  für  arthroskopische  operative  Versorgung  am
Handgelenk, klein</t>
    </r>
  </si>
  <si>
    <t>24.2510</t>
  </si>
  <si>
    <r>
      <rPr>
        <sz val="10"/>
        <rFont val="Arial"/>
        <family val="2"/>
      </rPr>
      <t>+  Zuschlag  für  arthroskopische  operative  Versorgung  am
Handgelenk, groß</t>
    </r>
  </si>
  <si>
    <t>24.2610</t>
  </si>
  <si>
    <t>Korrektur-Osteotomie   Grundphalanx   /   Mittelphalanx   / Endphalanx, Metakarpale, erster Knochen</t>
  </si>
  <si>
    <t>24.2620</t>
  </si>
  <si>
    <t>+  Korrektur-Osteotomie  Grundphalanx  /  Mittelphalanx  / Endphalanx, Metakarpale, jeder weitere Knochen</t>
  </si>
  <si>
    <t>24.2630</t>
  </si>
  <si>
    <r>
      <rPr>
        <sz val="10"/>
        <rFont val="Arial"/>
        <family val="2"/>
      </rPr>
      <t>Resektion  Os  pisiforme  /  Sesambeine  im  Handbereich  /
Hamuluspseudarthrose</t>
    </r>
  </si>
  <si>
    <t>24.2640</t>
  </si>
  <si>
    <r>
      <rPr>
        <sz val="10"/>
        <rFont val="Arial"/>
        <family val="2"/>
      </rPr>
      <t>Operative Versorgung eines Knochentumors durch Enukle-
ation, Finger/Metakarpale, als alleinige Leistung</t>
    </r>
  </si>
  <si>
    <t>24.2650</t>
  </si>
  <si>
    <r>
      <rPr>
        <sz val="10"/>
        <rFont val="Arial"/>
        <family val="2"/>
      </rPr>
      <t>Arthrotomie Handgelenk (radiokarpal, midkarpal, radioul-
nar), als alleinige Leistung</t>
    </r>
  </si>
  <si>
    <t>24.2660</t>
  </si>
  <si>
    <t>Arthroplastik Sattelgelenk mittels Prothese, Interpositions- plastik, Suspensionsplastik, jede Methode</t>
  </si>
  <si>
    <t>24.2670</t>
  </si>
  <si>
    <t>Arthroplastik   Handgelenk   mittels   prothetischem   Ersatz von Karpalknochen oder Interpositionsplastik</t>
  </si>
  <si>
    <t>24.2680</t>
  </si>
  <si>
    <r>
      <rPr>
        <sz val="10"/>
        <rFont val="Arial"/>
        <family val="2"/>
      </rPr>
      <t>Arthroplastik  Handgelenk  mittels  Revaskularisation  eines
Karpalknochens</t>
    </r>
  </si>
  <si>
    <t>24.2690</t>
  </si>
  <si>
    <t>Arthroplastik Handgelenk, Totalendoprothese</t>
  </si>
  <si>
    <t>24.2700</t>
  </si>
  <si>
    <t>Arthrodese Sattelgelenk</t>
  </si>
  <si>
    <t>24.2710</t>
  </si>
  <si>
    <r>
      <rPr>
        <sz val="10"/>
        <rFont val="Arial"/>
        <family val="2"/>
      </rPr>
      <t>Arthrodese Carpus u/o distales Radioulnargelenk, partiell
oder total</t>
    </r>
  </si>
  <si>
    <t>24.2720</t>
  </si>
  <si>
    <t>Amputation im Handgelenksbereich/Mittelhandbereich</t>
  </si>
  <si>
    <t>24.2730</t>
  </si>
  <si>
    <t>Strahlresektion in der Mittelhand, pro Strahl</t>
  </si>
  <si>
    <t>24.2740</t>
  </si>
  <si>
    <r>
      <rPr>
        <sz val="10"/>
        <rFont val="Arial"/>
        <family val="2"/>
      </rPr>
      <t>Weichteilkorrektur u/o Stumpfvorbereitung zur sekundä- ren Deckung eines Amputationsstumpfes im Unterarmbe-
reich/Handbereich</t>
    </r>
  </si>
  <si>
    <t>24.2810</t>
  </si>
  <si>
    <t>Daumen, Konstruktion Zwischenfingerfalte (lokale Lappen- plastiken), als alleinige Leistung</t>
  </si>
  <si>
    <t>24.2820</t>
  </si>
  <si>
    <r>
      <rPr>
        <sz val="10"/>
        <rFont val="Arial"/>
        <family val="2"/>
      </rPr>
      <t>Daumen,   Konstruktion   Opponensfunktion,   als   alleinige
Leistung</t>
    </r>
  </si>
  <si>
    <t>24.2830</t>
  </si>
  <si>
    <t>Pollizisation bei Fünffingerhand, als alleinige Leistung</t>
  </si>
  <si>
    <t>24.2840</t>
  </si>
  <si>
    <r>
      <rPr>
        <sz val="10"/>
        <rFont val="Arial"/>
        <family val="2"/>
      </rPr>
      <t>Pollizisation eines hypoplastischen Daumens, als alleinige
Leistung</t>
    </r>
  </si>
  <si>
    <t>24.2850</t>
  </si>
  <si>
    <t>Pollizisation eines Langfingers, als alleinige Leistung</t>
  </si>
  <si>
    <t>24.2860</t>
  </si>
  <si>
    <t>Korrektur bei Doppeldaumen, als alleinige Leistung</t>
  </si>
  <si>
    <t>24.2870</t>
  </si>
  <si>
    <t>Korrektur bei Doppeldaumen, komplexe Form</t>
  </si>
  <si>
    <t>24.2880</t>
  </si>
  <si>
    <t>Fingerverlängerung, kontinuierlich</t>
  </si>
  <si>
    <t>24.2890</t>
  </si>
  <si>
    <r>
      <rPr>
        <sz val="10"/>
        <rFont val="Arial"/>
        <family val="2"/>
      </rPr>
      <t>Fingerverlängerung   durch   freie   Gewebetransplantation
(nicht vaskulär), erster Strahl</t>
    </r>
  </si>
  <si>
    <t>24.2900</t>
  </si>
  <si>
    <t>+  Fingerverlängerung  durch  freie  Gewebetransplantation (nicht vaskulär), jeder weitere Strahl</t>
  </si>
  <si>
    <t>24.2910</t>
  </si>
  <si>
    <t>Fingerkonstruktion   durch   freie   mikrovaskuläre   Zehen- transplantation</t>
  </si>
  <si>
    <t>24.2920</t>
  </si>
  <si>
    <r>
      <rPr>
        <sz val="10"/>
        <rFont val="Arial"/>
        <family val="2"/>
      </rPr>
      <t>Vollständige  Korrektur  bei  Kamptodaktylie,  erster  Strahl,
als alleinige Leistung</t>
    </r>
  </si>
  <si>
    <t>24.2930</t>
  </si>
  <si>
    <r>
      <rPr>
        <sz val="10"/>
        <rFont val="Arial"/>
        <family val="2"/>
      </rPr>
      <t>+ Vollständige Korrektur bei Kamptodaktylie, jeder weitere
Strahl</t>
    </r>
  </si>
  <si>
    <t>24.2940</t>
  </si>
  <si>
    <t>Korrektur bei Klinodaktylie mit aberrierenden Wachstums- fugen, als alleinige Leistung</t>
  </si>
  <si>
    <t>24.2950</t>
  </si>
  <si>
    <t>Korrektur bei Kirner Deformität</t>
  </si>
  <si>
    <t>24.2960</t>
  </si>
  <si>
    <t>Korrektur bei Windmühlendeformität</t>
  </si>
  <si>
    <t>24.2970</t>
  </si>
  <si>
    <t>Vertiefung von Zwischenfingerfalten, als alleinige Leistung</t>
  </si>
  <si>
    <t>24.2980</t>
  </si>
  <si>
    <t>Korrektur bei vollständiger kutaner Syndaktylie</t>
  </si>
  <si>
    <t>24.2990</t>
  </si>
  <si>
    <t>Korrektur von kutanen und ossären Syndaktylien</t>
  </si>
  <si>
    <t>24.3000</t>
  </si>
  <si>
    <t>Korrektur bei Polydaktylie, Abtragung eines Strahles</t>
  </si>
  <si>
    <t>24.3010</t>
  </si>
  <si>
    <t>Korrektur bei Spiegelhand, als alleinige Leistung</t>
  </si>
  <si>
    <t>24.3020</t>
  </si>
  <si>
    <t>Korrektur bei Makrodaktylie, als alleinige Leistung</t>
  </si>
  <si>
    <t>24.3030</t>
  </si>
  <si>
    <r>
      <rPr>
        <sz val="10"/>
        <rFont val="Arial"/>
        <family val="2"/>
      </rPr>
      <t>Korrektur bei Spalthand und zentralen Fingerstrahldefek-
ten, als alleinige Leistung</t>
    </r>
  </si>
  <si>
    <t>24.3040</t>
  </si>
  <si>
    <r>
      <rPr>
        <sz val="10"/>
        <rFont val="Arial"/>
        <family val="2"/>
      </rPr>
      <t>Handgelenkskorrektur   bei   radialer   oder   ulnarer   Klum-
phand</t>
    </r>
  </si>
  <si>
    <t>24.3050</t>
  </si>
  <si>
    <t>Korrektur von Syndaktylien, als alleinige Leistung</t>
  </si>
  <si>
    <t>24.3110</t>
  </si>
  <si>
    <r>
      <rPr>
        <sz val="10"/>
        <rFont val="Arial"/>
        <family val="2"/>
      </rPr>
      <t>Versorgung   Sehnenscheidenempyem   des   Digitalkanals
und der Hohlhand</t>
    </r>
  </si>
  <si>
    <t>24.3120</t>
  </si>
  <si>
    <r>
      <rPr>
        <sz val="10"/>
        <rFont val="Arial"/>
        <family val="2"/>
      </rPr>
      <t>Beugesehnennaht primär/sekundär ausserhalb des Digital-
kanals, erste Sehne, als alleinige Leistung</t>
    </r>
  </si>
  <si>
    <t>24.3130</t>
  </si>
  <si>
    <t>+ Beugesehnennaht primär/sekundär ausserhalb des Digi- talkanals, jede weitere Sehne</t>
  </si>
  <si>
    <t>24.3140</t>
  </si>
  <si>
    <t>Tenodese im Handbereich, erste(r) Sehne/Sehnenzügel, als alleinige Leistung</t>
  </si>
  <si>
    <t>24.3150</t>
  </si>
  <si>
    <r>
      <rPr>
        <sz val="10"/>
        <rFont val="Arial"/>
        <family val="2"/>
      </rPr>
      <t>+  Tenodese  im  Handbereich,  jede(r)  weitere  Sehne/Seh-
nenzügel</t>
    </r>
  </si>
  <si>
    <t>24.3160</t>
  </si>
  <si>
    <r>
      <rPr>
        <sz val="10"/>
        <rFont val="Arial"/>
        <family val="2"/>
      </rPr>
      <t>Spaltung des Strecksehnenfachs 1 und 2 im Handgelenks-
bereich</t>
    </r>
  </si>
  <si>
    <t>24.3170</t>
  </si>
  <si>
    <r>
      <rPr>
        <sz val="10"/>
        <rFont val="Arial"/>
        <family val="2"/>
      </rPr>
      <t>Tenolyse   u/o   Synoviektomie  Beugesehnen,   Finger  und
Hohlhand, erster Strahl, als alleinige Leistung</t>
    </r>
  </si>
  <si>
    <t>24.3180</t>
  </si>
  <si>
    <t>+  Tenolyse  u/o  Synoviektomie  Beugesehnen,  Finger  und Hohlhand, jeder weitere Strahl</t>
  </si>
  <si>
    <t>24.3190</t>
  </si>
  <si>
    <r>
      <rPr>
        <sz val="10"/>
        <rFont val="Arial"/>
        <family val="2"/>
      </rPr>
      <t>Plastische  Rekonstruktion  der  Sehnenretinakula  auf  der
Streckseite im Handgelenksbereich</t>
    </r>
  </si>
  <si>
    <t>24.3200</t>
  </si>
  <si>
    <r>
      <rPr>
        <sz val="10"/>
        <rFont val="Arial"/>
        <family val="2"/>
      </rPr>
      <t>Operative  Versorgung  an  den  Ringbändern,  offene  Spal-
tung pro Finger, als alleinige Leistung</t>
    </r>
  </si>
  <si>
    <t>24.3210</t>
  </si>
  <si>
    <r>
      <rPr>
        <sz val="10"/>
        <rFont val="Arial"/>
        <family val="2"/>
      </rPr>
      <t>Operative  Versorgung  an  den  Ringbändern,  Rekonstruk-
tion mittels Transplantat pro Finger, als alleinige Leistung</t>
    </r>
  </si>
  <si>
    <t>24.3220</t>
  </si>
  <si>
    <t>Fasziotomie bei Morbus Dupuytren, jede Methode</t>
  </si>
  <si>
    <t>24.3230</t>
  </si>
  <si>
    <r>
      <rPr>
        <sz val="10"/>
        <rFont val="Arial"/>
        <family val="2"/>
      </rPr>
      <t>Aponeurektomie bei Morbus Dupuytren, Hohlhand bis Me-
tacarpo-phalangeal-Gelenk</t>
    </r>
  </si>
  <si>
    <t>24.3240</t>
  </si>
  <si>
    <r>
      <rPr>
        <sz val="10"/>
        <rFont val="Arial"/>
        <family val="2"/>
      </rPr>
      <t>+ Zuschlag für Fingereinbezug bis PIP -Gelenk bei Aponeu-
rektomie bei Morbus Dupuytren, pro Strahl</t>
    </r>
  </si>
  <si>
    <t>24.3245</t>
  </si>
  <si>
    <t>Aponeurektomie bei Morbus Dupuytren, vom Metacarpo- Phalangeal-Gelenk bis zum PIP-Gelenk, ein Fingerstrahl</t>
  </si>
  <si>
    <t>24.3246</t>
  </si>
  <si>
    <r>
      <rPr>
        <sz val="10"/>
        <rFont val="Arial"/>
        <family val="2"/>
      </rPr>
      <t>+  Zuschlag  für  Aponeurektomie  bei  Morbus  Dupuytren, vom Metacarpo-Phalangeal-Gelenk bis zum PIP-Gelenk, je-
der weitere Fingerstrahl</t>
    </r>
  </si>
  <si>
    <t>24.3250</t>
  </si>
  <si>
    <t>+  %-Zuschlag  für  Zweitoperation  oder  weiter  operative Versorgung nach Aponeurektomie bei Morbus Dupuytren</t>
  </si>
  <si>
    <t>24.3260</t>
  </si>
  <si>
    <r>
      <rPr>
        <sz val="10"/>
        <rFont val="Arial"/>
        <family val="2"/>
      </rPr>
      <t>+ Zuschlag für Fingereinbezug bis DIP -Gelenk bei Aponeu-
rektomie bei Morbus Dupuytren, pro Strahl</t>
    </r>
  </si>
  <si>
    <t>24.3265</t>
  </si>
  <si>
    <r>
      <rPr>
        <sz val="10"/>
        <rFont val="Arial"/>
        <family val="2"/>
      </rPr>
      <t>Aponeurektomie bei Morbus Dupuytren, vom Metacarpo-
Phalangeal-Gelenk bis DIP-Gelenk, ein Fingerstrahl</t>
    </r>
  </si>
  <si>
    <t>24.3266</t>
  </si>
  <si>
    <r>
      <rPr>
        <sz val="10"/>
        <rFont val="Arial"/>
        <family val="2"/>
      </rPr>
      <t>+  Zuschlag  für  Aponeurektomie  bei  Morbus  Dupuytren, vom  Metacarpo-Phalangeal-Gelenk  bis  DIP-Gelenk,  jeder
weitere Fingerstrahl</t>
    </r>
  </si>
  <si>
    <t>24.3267</t>
  </si>
  <si>
    <r>
      <rPr>
        <sz val="10"/>
        <rFont val="Arial"/>
        <family val="2"/>
      </rPr>
      <t>+ Zuschlag für Wundverschluss mittels lokalen Lappenplas-
tiken bei Aponeurektomie bei Morbus Dupuytren</t>
    </r>
  </si>
  <si>
    <t>24.3270</t>
  </si>
  <si>
    <t>Dekompressive Fasziotomie bei Logensyndrom der Hand, als alleinige Leistung</t>
  </si>
  <si>
    <t>24.3280</t>
  </si>
  <si>
    <r>
      <rPr>
        <sz val="10"/>
        <rFont val="Arial"/>
        <family val="2"/>
      </rPr>
      <t>Exzision  eines Gelenkganglions, am Handgelenk, als allei-
nige Leistung</t>
    </r>
  </si>
  <si>
    <t>24.3290</t>
  </si>
  <si>
    <r>
      <rPr>
        <sz val="10"/>
        <rFont val="Arial"/>
        <family val="2"/>
      </rPr>
      <t>Synoviektomie am Handgelenk, erstes Kompartiment, aus-
gedehnt, als alleinige Leistung</t>
    </r>
  </si>
  <si>
    <t>24.3300</t>
  </si>
  <si>
    <r>
      <rPr>
        <sz val="10"/>
        <rFont val="Arial"/>
        <family val="2"/>
      </rPr>
      <t>+ Synoviektomie am Handgelenk, jedes weitere Komparti-
ment, ausgedehnt</t>
    </r>
  </si>
  <si>
    <t>24.3310</t>
  </si>
  <si>
    <r>
      <rPr>
        <sz val="10"/>
        <rFont val="Arial"/>
        <family val="2"/>
      </rPr>
      <t>Primäre  und  sekundäre  Bandnaht  u/o  Kapselnaht,  Dau-
men-Grundgelenk</t>
    </r>
  </si>
  <si>
    <t>24.3320</t>
  </si>
  <si>
    <t>Primäre und sekundäre Bandnaht u/o Kapselnaht, Handge- lenk oder Sattelgelenk</t>
  </si>
  <si>
    <t>24.3330</t>
  </si>
  <si>
    <r>
      <rPr>
        <sz val="10"/>
        <rFont val="Arial"/>
        <family val="2"/>
      </rPr>
      <t>Kapselplastik  u/o  Bandplastik  mittels  Transplantat,  Dau-
men-Grundgelenk</t>
    </r>
  </si>
  <si>
    <t>24.3340</t>
  </si>
  <si>
    <r>
      <rPr>
        <sz val="10"/>
        <rFont val="Arial"/>
        <family val="2"/>
      </rPr>
      <t>Kapselplastik u/o Bandplastik mittels Transplantat, Sattel-
gelenk</t>
    </r>
  </si>
  <si>
    <t>24.3350</t>
  </si>
  <si>
    <r>
      <rPr>
        <sz val="10"/>
        <rFont val="Arial"/>
        <family val="2"/>
      </rPr>
      <t>Kapselplastik u/o Bandplastik mittels Transplantat, Hand-
gelenk</t>
    </r>
  </si>
  <si>
    <t>24.3410</t>
  </si>
  <si>
    <r>
      <rPr>
        <sz val="10"/>
        <rFont val="Arial"/>
        <family val="2"/>
      </rPr>
      <t>Versorgung  einer   Fingerfraktur   u/o  Fingerluxation,   ge- schlossene Reposition mit äußerer Schienung, pro Finger-
strahl</t>
    </r>
  </si>
  <si>
    <t>24.3420</t>
  </si>
  <si>
    <t>Versorgung   einer   Fingerfraktur   mittels   Osteosynthese, jede Methode, erster Finger</t>
  </si>
  <si>
    <t>24.3430</t>
  </si>
  <si>
    <t>+  Versorgung  einer  Fingerfraktur  mittels  Osteosynthese, jede Methode, jeder weitere Finger</t>
  </si>
  <si>
    <t>24.3440</t>
  </si>
  <si>
    <r>
      <rPr>
        <sz val="10"/>
        <rFont val="Arial"/>
        <family val="2"/>
      </rPr>
      <t>Arthrolyse  Fingergelenk,  erstes  Gelenk,  als  alleinige  Leis-
tung</t>
    </r>
  </si>
  <si>
    <t>24.3450</t>
  </si>
  <si>
    <t>+ Arthrolyse Fingergelenk, jedes weitere Gelenk</t>
  </si>
  <si>
    <t>24.3460</t>
  </si>
  <si>
    <t>Arthroplastik Finger, jede Methode, erstes Gelenk</t>
  </si>
  <si>
    <t>24.3470</t>
  </si>
  <si>
    <t>+ Arthroplastik Finger, jede Methode, jedes weitere Gelenk</t>
  </si>
  <si>
    <t>24.3480</t>
  </si>
  <si>
    <t>Arthrodese Fingergelenk, erstes Gelenk</t>
  </si>
  <si>
    <t>24.3490</t>
  </si>
  <si>
    <t>+ Arthrodese Fingergelenk, jedes weitere Gelenk</t>
  </si>
  <si>
    <t>24.3500</t>
  </si>
  <si>
    <r>
      <rPr>
        <sz val="10"/>
        <rFont val="Arial"/>
        <family val="2"/>
      </rPr>
      <t>Amputation bei frischer Verletzung im Fingerbereich, ers-
ter Finger</t>
    </r>
  </si>
  <si>
    <t>24.3510</t>
  </si>
  <si>
    <t>+ Amputation bei frischer Verletzung im Fingerbereich, je- der weitere Finger</t>
  </si>
  <si>
    <t>24.3520</t>
  </si>
  <si>
    <t>Amputation im Fingerbereich, als Wahloperation, pro Fin- ger</t>
  </si>
  <si>
    <t>24.3530</t>
  </si>
  <si>
    <r>
      <rPr>
        <sz val="10"/>
        <rFont val="Arial"/>
        <family val="2"/>
      </rPr>
      <t>Weichteilkorrektur u/o Stumpfvorbereitung zur sekundä- ren  Deckung  eines  Amputationsstumpfes  im  Fingerbe-
reich, erster Finger</t>
    </r>
  </si>
  <si>
    <t>24.3540</t>
  </si>
  <si>
    <r>
      <rPr>
        <sz val="10"/>
        <rFont val="Arial"/>
        <family val="2"/>
      </rPr>
      <t>+ Weichteilkorrektur u/o Stumpfvorbereitung zur sekundä- ren  Deckung  eines  Amputationsstumpfes  im  Fingerbe-
reich, jeder weitere Finger</t>
    </r>
  </si>
  <si>
    <t>24.3610</t>
  </si>
  <si>
    <t>Versorgung bei Panaritium oberflächlich, pro Finger</t>
  </si>
  <si>
    <t>24.3620</t>
  </si>
  <si>
    <t>Versorgung  bei  Panaritium  ossale/Panaritium  articulare, erster Finger</t>
  </si>
  <si>
    <t>24.3630</t>
  </si>
  <si>
    <t>+ Versorgung bei Panaritium ossale/Panaritium articulare, jeder weitere Finger</t>
  </si>
  <si>
    <t>24.3640</t>
  </si>
  <si>
    <r>
      <rPr>
        <sz val="10"/>
        <rFont val="Arial"/>
        <family val="2"/>
      </rPr>
      <t>Versorgung Sehnenscheidenempyem des Digitalkanals im
Fingerbereich, Inzision und Drainage, erster Finger</t>
    </r>
  </si>
  <si>
    <t>24.3650</t>
  </si>
  <si>
    <r>
      <rPr>
        <sz val="10"/>
        <rFont val="Arial"/>
        <family val="2"/>
      </rPr>
      <t>+  Versorgung  Sehnenscheidenempyem  des  Digitalkanals im Fingerbereich, Inzision und Drainage, jeder weitere Fin-
ger</t>
    </r>
  </si>
  <si>
    <t>24.3660</t>
  </si>
  <si>
    <r>
      <rPr>
        <sz val="10"/>
        <rFont val="Arial"/>
        <family val="2"/>
      </rPr>
      <t>Versorgung Sehnenscheidenempyem des Digitalkanals im Fingerbereich, vollständige Eröffnung und Drainage, erster
Finger</t>
    </r>
  </si>
  <si>
    <t>24.3670</t>
  </si>
  <si>
    <r>
      <rPr>
        <sz val="10"/>
        <rFont val="Arial"/>
        <family val="2"/>
      </rPr>
      <t>+  Versorgung  Sehnenscheidenempyem  des  Digitalkanals im Fingerbereich, vollständige Eröffnung und Drainage, je-
der weitere Finger</t>
    </r>
  </si>
  <si>
    <t>24.3680</t>
  </si>
  <si>
    <r>
      <rPr>
        <sz val="10"/>
        <rFont val="Arial"/>
        <family val="2"/>
      </rPr>
      <t>Tenolyse  u/o  Synoviektomie  Beugesehnen,  erster  Finger,
als alleinige Leistung</t>
    </r>
  </si>
  <si>
    <t>24.3690</t>
  </si>
  <si>
    <t>+ Tenolyse u/o Synoviektomie Beugesehnen, jeder weitere Finger</t>
  </si>
  <si>
    <t>24.3700</t>
  </si>
  <si>
    <t>Tenolyse u/o Synoviektomie Strecksehne im Fingerbereich, erster Finger, als alleinige Leistung</t>
  </si>
  <si>
    <t>24.3710</t>
  </si>
  <si>
    <r>
      <rPr>
        <sz val="10"/>
        <rFont val="Arial"/>
        <family val="2"/>
      </rPr>
      <t>+  Tenolyse  u/o  Synoviektomie  Strecksehne  im  Fingerbe-
reich, jeder weitere Finger</t>
    </r>
  </si>
  <si>
    <t>24.3720</t>
  </si>
  <si>
    <r>
      <rPr>
        <sz val="10"/>
        <rFont val="Arial"/>
        <family val="2"/>
      </rPr>
      <t>Exzision eines Gelenkganglions u/o lokalisierte partielle Sy-
noviektomie am Fingergelenk, als alleinige Leistung</t>
    </r>
  </si>
  <si>
    <t>24.3730</t>
  </si>
  <si>
    <r>
      <rPr>
        <sz val="10"/>
        <rFont val="Arial"/>
        <family val="2"/>
      </rPr>
      <t>Primäre/sekundäre  Bandnaht  u/o  Kapselnaht,  Fingerge-
lenk ( MP / PIP / DIP ), pro Gelenk, als alleinige Leistung</t>
    </r>
  </si>
  <si>
    <t>24.3740</t>
  </si>
  <si>
    <t>Kapselplastik u/o Bandplastik mittels Transplantat, Finger- gelenk, pro Gelenk</t>
  </si>
  <si>
    <t>24.3750</t>
  </si>
  <si>
    <t>Entfernung eines Glomustumors im Fingernagelbett, mik- rochirurgische Technik</t>
  </si>
  <si>
    <t>24.3760</t>
  </si>
  <si>
    <r>
      <rPr>
        <sz val="10"/>
        <rFont val="Arial"/>
        <family val="2"/>
      </rPr>
      <t>Beugesehnennaht primär/sekundär innerhalb des Digital-
kanals, erste Sehne, als alleinige Leistung</t>
    </r>
  </si>
  <si>
    <t>24.3770</t>
  </si>
  <si>
    <r>
      <rPr>
        <sz val="10"/>
        <rFont val="Arial"/>
        <family val="2"/>
      </rPr>
      <t>+  Beugesehnennaht  primär/sekundär  innerhalb  des  Digi-
talkanals, jede weitere Sehne</t>
    </r>
  </si>
  <si>
    <t>24.3810</t>
  </si>
  <si>
    <r>
      <rPr>
        <sz val="10"/>
        <rFont val="Arial"/>
        <family val="2"/>
      </rPr>
      <t>Versorgung bei Symphysensprengung, geschlossene Fixa-
tion</t>
    </r>
  </si>
  <si>
    <t>24.3820</t>
  </si>
  <si>
    <t>Versorgung bei Symphysensprengung, Fixateur externe</t>
  </si>
  <si>
    <t>24.3830</t>
  </si>
  <si>
    <t>Versorgung bei Symphysensprengung, Osteosynthese</t>
  </si>
  <si>
    <t>24.3840</t>
  </si>
  <si>
    <t>Entfernung    des    Osteosynthesematerials    nach    einer</t>
  </si>
  <si>
    <t>Symphysensprengung</t>
  </si>
  <si>
    <t>24.3850</t>
  </si>
  <si>
    <t>Versorgung   bei   Schambeinastfraktur   mittels   Osteosyn- these, einseitig</t>
  </si>
  <si>
    <t>24.3860</t>
  </si>
  <si>
    <r>
      <rPr>
        <sz val="10"/>
        <rFont val="Arial"/>
        <family val="2"/>
      </rPr>
      <t>Versorgung   bei   Schambeinastfraktur   mittels   Osteosyn-
these, beidseitig</t>
    </r>
  </si>
  <si>
    <t>24.3870</t>
  </si>
  <si>
    <r>
      <rPr>
        <sz val="10"/>
        <rFont val="Arial"/>
        <family val="2"/>
      </rPr>
      <t>Versorgung    Fehlstellung/Pseudarthrose    einer    Scham-
beinastfraktur, einseitig, als alleinige Leistung</t>
    </r>
  </si>
  <si>
    <t>24.3880</t>
  </si>
  <si>
    <r>
      <rPr>
        <sz val="10"/>
        <rFont val="Arial"/>
        <family val="2"/>
      </rPr>
      <t>Versorgung    Fehlstellung/Pseudarthrose    einer    Scham-
beinastfraktur, beidseitig, als alleinige Leistung</t>
    </r>
  </si>
  <si>
    <t>24.3890</t>
  </si>
  <si>
    <t>Entfernung des Osteosynthesematerials nach einer Scham- beinastfraktur</t>
  </si>
  <si>
    <t>24.3900</t>
  </si>
  <si>
    <r>
      <rPr>
        <sz val="10"/>
        <rFont val="Arial"/>
        <family val="2"/>
      </rPr>
      <t>Versorgung einer Abrissfraktur der Spina iliaca anterior su- perior/Spina iliaca anterior inferior mittels Osteosynthese,
jede Methode</t>
    </r>
  </si>
  <si>
    <t>24.3910</t>
  </si>
  <si>
    <t>Versorgung einer Abrissfraktur des Tuber ischiadicum mit- tels Osteosynthese, jede Methode</t>
  </si>
  <si>
    <t>24.3920</t>
  </si>
  <si>
    <r>
      <rPr>
        <sz val="10"/>
        <rFont val="Arial"/>
        <family val="2"/>
      </rPr>
      <t>Versorgung einer Abrissfraktur der Crista iliaca mittels Os-
teosynthese, jede Methode</t>
    </r>
  </si>
  <si>
    <t>24.3930</t>
  </si>
  <si>
    <r>
      <rPr>
        <sz val="10"/>
        <rFont val="Arial"/>
        <family val="2"/>
      </rPr>
      <t>Versorgung einer Darmbeinfraktur mittels Osteosynthese (zwei Fragmente), ventral oder dorsal, jede Methode, als
alleinige Leistung</t>
    </r>
  </si>
  <si>
    <t>24.3940</t>
  </si>
  <si>
    <r>
      <rPr>
        <sz val="10"/>
        <rFont val="Arial"/>
        <family val="2"/>
      </rPr>
      <t>(+)  Versorgung  einer  Darmbeinfraktur  mittels  Osteosyn- these  (zwei  Fragmente),  ventral  oder  dorsal,  jede  Me-
thode, als Zuschlagsleistung</t>
    </r>
  </si>
  <si>
    <t>24.3950</t>
  </si>
  <si>
    <r>
      <rPr>
        <sz val="10"/>
        <rFont val="Arial"/>
        <family val="2"/>
      </rPr>
      <t>Versorgung einer Darmbeintrümmerfraktur mittels Osteo-
synthese (ventral oder dorsal), als alleinige Leistung</t>
    </r>
  </si>
  <si>
    <t>24.3960</t>
  </si>
  <si>
    <t>(+) Versorgung einer Darmbeintrümmerfraktur mittels Os- teosynthese (ventral oder dorsal), als Zuschlagsleistung</t>
  </si>
  <si>
    <t>24.3970</t>
  </si>
  <si>
    <t>Versorgung Fehlstellung/Pseudarthrose nach einer Darm- beinfraktur, als alleinige Leistung</t>
  </si>
  <si>
    <t>24.3980</t>
  </si>
  <si>
    <t>Entfernung des Osteosynthesematerials nach einer Darm- beinfraktur</t>
  </si>
  <si>
    <t>24.3990</t>
  </si>
  <si>
    <r>
      <rPr>
        <sz val="10"/>
        <rFont val="Arial"/>
        <family val="2"/>
      </rPr>
      <t>Versorgung  einer  Iliosakralgelenk-Sprengung  (ISG-Spren- gung),  offen,  ventral  oder  dorsal,  pro  Seite,  als  alleinige
Leistung</t>
    </r>
  </si>
  <si>
    <t>24.4000</t>
  </si>
  <si>
    <r>
      <rPr>
        <sz val="10"/>
        <rFont val="Arial"/>
        <family val="2"/>
      </rPr>
      <t>(+) Versorgung einer Iliosakralgelenk-Sprengung (ISG) , of-
fen, ventral oder dorsal, pro Seite, als Zuschlagsleistung</t>
    </r>
  </si>
  <si>
    <t>24.4010</t>
  </si>
  <si>
    <r>
      <rPr>
        <sz val="10"/>
        <rFont val="Arial"/>
        <family val="2"/>
      </rPr>
      <t>Entfernung des Osteosynthesematerials nach  Versorgung einer Iliosakralgelenk-Sprengung (ISG-Sprengung), ventral
oder dorsal, pro Seite</t>
    </r>
  </si>
  <si>
    <t>24.4020</t>
  </si>
  <si>
    <t>Versorgung einer Sakrumfraktur mittels Osteosynthese</t>
  </si>
  <si>
    <t>24.4030</t>
  </si>
  <si>
    <r>
      <rPr>
        <sz val="10"/>
        <rFont val="Arial"/>
        <family val="2"/>
      </rPr>
      <t>Entfernung  des  Osteosynthesematerials  nach  einer  Sak-
rumfraktur</t>
    </r>
  </si>
  <si>
    <t>24.4110</t>
  </si>
  <si>
    <r>
      <rPr>
        <sz val="10"/>
        <rFont val="Arial"/>
        <family val="2"/>
      </rPr>
      <t>Resektion eines benignen Tumors im knöchernen Becken-
bereich / Hüftbereich</t>
    </r>
  </si>
  <si>
    <t>24.4120</t>
  </si>
  <si>
    <r>
      <rPr>
        <sz val="10"/>
        <rFont val="Arial"/>
        <family val="2"/>
      </rPr>
      <t>+  Plastische  Rekonstruktion  im  Beckenbereich  /  Hüftbe-
reich</t>
    </r>
  </si>
  <si>
    <t>24.4130</t>
  </si>
  <si>
    <t>Resektion eines malignen Tumors im knöchernen Becken- bereich/Hüftbereich</t>
  </si>
  <si>
    <t>24.4140</t>
  </si>
  <si>
    <t>Entfernung  einer  /  von  Exostose(n)  im  Beckenbereich  / Hüftbereich, als alleinige Leistung</t>
  </si>
  <si>
    <t>24.4150</t>
  </si>
  <si>
    <t>Coccygektomie</t>
  </si>
  <si>
    <t>24.4160</t>
  </si>
  <si>
    <t>Arthrotomie  Iliosakralgelenk  (ISG),  dorsaler/ventraler  Zu- gang, als alleinige Leistung</t>
  </si>
  <si>
    <t>24.4170</t>
  </si>
  <si>
    <t>Osteotomie Os ilium, Os ischium, Acetabulum, als alleinige</t>
  </si>
  <si>
    <t>Leistung</t>
  </si>
  <si>
    <t>24.4180</t>
  </si>
  <si>
    <t>Arthrodese Iliosakralgelenk (ISG), pro Zugang, als alleinige Leistung</t>
  </si>
  <si>
    <t>24.4190</t>
  </si>
  <si>
    <t>Arthrodese Symphyse, als alleinige Leistung</t>
  </si>
  <si>
    <t>24.4210</t>
  </si>
  <si>
    <t>Versorgung   einer   Azetabulumfraktur   mittels   Osteosyn- these, von ventral, Zweifragmentfrakturen, jeder Zugang</t>
  </si>
  <si>
    <t>24.4220</t>
  </si>
  <si>
    <t>Versorgung   einer   Azetabulumfraktur   mittels   Osteosyn- these, von ventral, Trümmerfraktur, jeder Zugang</t>
  </si>
  <si>
    <t>24.4230</t>
  </si>
  <si>
    <r>
      <rPr>
        <sz val="10"/>
        <rFont val="Arial"/>
        <family val="2"/>
      </rPr>
      <t>Versorgung   einer   Azetabulumfraktur   mittels   Osteosyn-
these, von dorsal, Pfannenrandbruch</t>
    </r>
  </si>
  <si>
    <t>24.4240</t>
  </si>
  <si>
    <r>
      <rPr>
        <sz val="10"/>
        <rFont val="Arial"/>
        <family val="2"/>
      </rPr>
      <t>Versorgung   einer   Azetabulumfraktur   mittels   Osteosyn- these, von dorsal, Zweifragmentfraktur oder Trümmerfrak-
tur</t>
    </r>
  </si>
  <si>
    <t>24.4250</t>
  </si>
  <si>
    <r>
      <rPr>
        <sz val="10"/>
        <rFont val="Arial"/>
        <family val="2"/>
      </rPr>
      <t>Versorgung   einer   Azetabulumfraktur   mittels   Osteosyn-
these, von ventral und dorsal</t>
    </r>
  </si>
  <si>
    <t>24.4260</t>
  </si>
  <si>
    <r>
      <rPr>
        <sz val="10"/>
        <rFont val="Arial"/>
        <family val="2"/>
      </rPr>
      <t>Versorgung  einer  Azetabulumfraktur  mittels  teilprotheti-
scher Versorgung</t>
    </r>
  </si>
  <si>
    <t>24.4270</t>
  </si>
  <si>
    <t>Entfernung des Osteosynthesematerials nach einer Azeta- bulumfraktur, pro Zugang</t>
  </si>
  <si>
    <t>24.4280</t>
  </si>
  <si>
    <t>Versorgung Femurkopffraktur, offen, jede Methode (exkl. Prothesen)</t>
  </si>
  <si>
    <t>24.4290</t>
  </si>
  <si>
    <r>
      <rPr>
        <sz val="10"/>
        <rFont val="Arial"/>
        <family val="2"/>
      </rPr>
      <t>Versorgung bei traumatischer  Hüftluxation, geschlossene
Reposition</t>
    </r>
  </si>
  <si>
    <t>24.4300</t>
  </si>
  <si>
    <r>
      <rPr>
        <sz val="10"/>
        <rFont val="Arial"/>
        <family val="2"/>
      </rPr>
      <t>Versorgung bei traumatischer Hüftluxation, offene Reposi-
tion</t>
    </r>
  </si>
  <si>
    <t>24.4310</t>
  </si>
  <si>
    <r>
      <rPr>
        <sz val="10"/>
        <rFont val="Arial"/>
        <family val="2"/>
      </rPr>
      <t>Versorgung  bei  kongenitaler  Hüftluxation,  geschlossene
Reposition, pro Seite</t>
    </r>
  </si>
  <si>
    <t>24.4320</t>
  </si>
  <si>
    <t>Versorgung bei kongenitaler Hüftluxation, offene  Reposi- tion, erste Seite</t>
  </si>
  <si>
    <t>24.4330</t>
  </si>
  <si>
    <t>+ Versorgung bei kongenitaler Hüftluxation, offene Reposi- tion, zweite Seite</t>
  </si>
  <si>
    <t>24.4410</t>
  </si>
  <si>
    <t>Arthroskopie des Hüftgelenks</t>
  </si>
  <si>
    <t>24.4420</t>
  </si>
  <si>
    <t>+ Biopsie(n) bei Arthroskopie des Hüftgelenks</t>
  </si>
  <si>
    <t>24.4430</t>
  </si>
  <si>
    <r>
      <rPr>
        <sz val="10"/>
        <rFont val="Arial"/>
        <family val="2"/>
      </rPr>
      <t>+  Entfernung  freier  Gelenkkörper  bei  Arthroskopie  des
Hüftgelenks</t>
    </r>
  </si>
  <si>
    <t>24.4440</t>
  </si>
  <si>
    <t>+ Limbusresektion bei Arthroskopie Hüftgelenk</t>
  </si>
  <si>
    <t>24.4450</t>
  </si>
  <si>
    <t>+ Synoviektomie subtotal/total bei Arthroskopie des Hüft- gelenks</t>
  </si>
  <si>
    <t>24.4460</t>
  </si>
  <si>
    <r>
      <rPr>
        <sz val="10"/>
        <rFont val="Arial"/>
        <family val="2"/>
      </rPr>
      <t>+ Anlegen einer Spüldrainage bei Arthroskopie des Hüftge-
lenks</t>
    </r>
  </si>
  <si>
    <t>24.4470</t>
  </si>
  <si>
    <t>Acetabuloplastik des Hüftgelenks, als alleinige Leistung</t>
  </si>
  <si>
    <t>24.4480</t>
  </si>
  <si>
    <t>+ Osteotomie, Trochanter maior mittels Transfer bei Ace- tabuloplastik des Hüftgelenks</t>
  </si>
  <si>
    <t>24.4490</t>
  </si>
  <si>
    <r>
      <rPr>
        <sz val="10"/>
        <rFont val="Arial"/>
        <family val="2"/>
      </rPr>
      <t>Versorgung  einer  Epiphysiolyse  des  Femurkopfes,  perku-
tane Fixation</t>
    </r>
  </si>
  <si>
    <t>24.4500</t>
  </si>
  <si>
    <r>
      <rPr>
        <sz val="10"/>
        <rFont val="Arial"/>
        <family val="2"/>
      </rPr>
      <t>Versorgung einer Epiphysiolyse des Femurkopfes, offen, Fi-
xation ohne Reposition</t>
    </r>
  </si>
  <si>
    <t>24.4510</t>
  </si>
  <si>
    <r>
      <rPr>
        <sz val="10"/>
        <rFont val="Arial"/>
        <family val="2"/>
      </rPr>
      <t>Offene  Reposition  einer  Epiphysiolyse  des  Femurkopfes,
Fixation u/o Osteotomie</t>
    </r>
  </si>
  <si>
    <t>24.4520</t>
  </si>
  <si>
    <t>Epiphysiodese im Hüftbereich</t>
  </si>
  <si>
    <t>24.4530</t>
  </si>
  <si>
    <t>Arthrodese Hüftgelenk</t>
  </si>
  <si>
    <t>24.4610</t>
  </si>
  <si>
    <t>Tenotomie Adduktorengruppe, offen, als alleinige Leistung</t>
  </si>
  <si>
    <t>24.4620</t>
  </si>
  <si>
    <t>Tenotomie Hamstrings, offen, als alleinige Leistung</t>
  </si>
  <si>
    <t>24.4630</t>
  </si>
  <si>
    <t>Tenotomie M. iliopsoas, offen, als alleinige Leistung</t>
  </si>
  <si>
    <t>24.4640</t>
  </si>
  <si>
    <t>Tenotomie Abduktorengruppe, offen, als alleinige Leistung</t>
  </si>
  <si>
    <t>24.4650</t>
  </si>
  <si>
    <r>
      <rPr>
        <sz val="10"/>
        <rFont val="Arial"/>
        <family val="2"/>
      </rPr>
      <t>Fasziotomie an der Glutealmuskulatur/Logen des Gluteal-
bereiches, als alleinige Leistung</t>
    </r>
  </si>
  <si>
    <t>24.4660</t>
  </si>
  <si>
    <t>Fasziotomie am Tractus iliotibialis, als alleinige Leistung</t>
  </si>
  <si>
    <t>24.4670</t>
  </si>
  <si>
    <r>
      <rPr>
        <sz val="10"/>
        <rFont val="Arial"/>
        <family val="2"/>
      </rPr>
      <t>Muskeltransfer/Sehnentransfer     im     Hüftbereich,     pro
Gruppe, als alleinige Leistung</t>
    </r>
  </si>
  <si>
    <t>24.4680</t>
  </si>
  <si>
    <r>
      <rPr>
        <sz val="10"/>
        <rFont val="Arial"/>
        <family val="2"/>
      </rPr>
      <t>Muskeltransfer/Sehnenplastik im Hüftbereich, als alleinige
Leistung</t>
    </r>
  </si>
  <si>
    <t>24.4690</t>
  </si>
  <si>
    <t>Arthrotomie Hüftgelenk, als alleinige Leistung</t>
  </si>
  <si>
    <t>24.4700</t>
  </si>
  <si>
    <t>+ Biopsie(n) bei Arthrotomie Hüftgelenk</t>
  </si>
  <si>
    <t>24.4710</t>
  </si>
  <si>
    <t>+ Entfernung freier Gelenkkörper bei Arthrotomie Hüftge- lenk</t>
  </si>
  <si>
    <t>24.4720</t>
  </si>
  <si>
    <t>+ Limbusresektion bei Arthrotomie Hüftgelenk</t>
  </si>
  <si>
    <t>24.4730</t>
  </si>
  <si>
    <t>+ Anlegen einer Spüldrainage bei Arthrotomie Hüftgelenk</t>
  </si>
  <si>
    <t>24.4740</t>
  </si>
  <si>
    <r>
      <rPr>
        <sz val="10"/>
        <rFont val="Arial"/>
        <family val="2"/>
      </rPr>
      <t>Bursaexzision im Hüftgelenkbereich, oberflächlich/tief, als
alleinige Leistung</t>
    </r>
  </si>
  <si>
    <t>24.4810</t>
  </si>
  <si>
    <r>
      <rPr>
        <sz val="10"/>
        <rFont val="Arial"/>
        <family val="2"/>
      </rPr>
      <t>Hüftgelenkendoprothese,  Hemiarthroplastik,  als  alleinige
Leistung</t>
    </r>
  </si>
  <si>
    <t>24.4820</t>
  </si>
  <si>
    <r>
      <rPr>
        <sz val="10"/>
        <rFont val="Arial"/>
        <family val="2"/>
      </rPr>
      <t>(+)  Hüftgelenkendoprothese,  Hemiarthroplastik,  als  Zu-
schlagsleistung</t>
    </r>
  </si>
  <si>
    <t>24.4830</t>
  </si>
  <si>
    <t>Hüftgelenktotalendoprothese, als alleinige Leistung</t>
  </si>
  <si>
    <t>24.4840</t>
  </si>
  <si>
    <t>(+) Hüftgelenktotalendoprothese, als Zuschlagsleistung</t>
  </si>
  <si>
    <t>24.4850</t>
  </si>
  <si>
    <t>Wechsel einer Hüftgelenkendoprothese, Pfanne, als allei- nige Leistung</t>
  </si>
  <si>
    <t>24.4860</t>
  </si>
  <si>
    <r>
      <rPr>
        <sz val="10"/>
        <rFont val="Arial"/>
        <family val="2"/>
      </rPr>
      <t>+ Spongiosaplastik/Kortikalisspanplastik u/o Revision Pfan-
nendach bei Ersatz einer Hüftgelenkendoprothese</t>
    </r>
  </si>
  <si>
    <t>24.4870</t>
  </si>
  <si>
    <r>
      <rPr>
        <sz val="10"/>
        <rFont val="Arial"/>
        <family val="2"/>
      </rPr>
      <t>+ Pfannendachschale bei Ersatz einer Hüftgelenkendopro-
these</t>
    </r>
  </si>
  <si>
    <t>24.4880</t>
  </si>
  <si>
    <r>
      <rPr>
        <sz val="10"/>
        <rFont val="Arial"/>
        <family val="2"/>
      </rPr>
      <t>(+) Wechsel einer Hüftgelenkendoprothese, Pfanne, als Zu-
schlagsleistung</t>
    </r>
  </si>
  <si>
    <t>24.4890</t>
  </si>
  <si>
    <t>+ Spongiosaplastik/Kortikalisspanplastik u/o Revision Pfan- nendach bei Ersatz einer Hüftgelenkendoprothese</t>
  </si>
  <si>
    <t>24.4900</t>
  </si>
  <si>
    <t>Wechsel   einer   Hüftgelenkendoprothese,   Femurkompo- nente, als alleinige Leistung</t>
  </si>
  <si>
    <t>24.4910</t>
  </si>
  <si>
    <r>
      <rPr>
        <sz val="10"/>
        <rFont val="Arial"/>
        <family val="2"/>
      </rPr>
      <t>(+) Wechsel einer Hüftgelenkendoprothese, Femurkompo-
nente, als Zuschlagsleistung</t>
    </r>
  </si>
  <si>
    <t>24.4920</t>
  </si>
  <si>
    <r>
      <rPr>
        <sz val="10"/>
        <rFont val="Arial"/>
        <family val="2"/>
      </rPr>
      <t>Wechsel   einer   Hüftgelenkendoprothese,   Totalendopro-
these, als alleinige Leistung</t>
    </r>
  </si>
  <si>
    <t>24.4930</t>
  </si>
  <si>
    <r>
      <rPr>
        <sz val="10"/>
        <rFont val="Arial"/>
        <family val="2"/>
      </rPr>
      <t>Entfernung einer Hüftgelenkendoprothese ohne Ersatz, als
alleinige Leistung</t>
    </r>
  </si>
  <si>
    <t>24.4940</t>
  </si>
  <si>
    <t>Resektion  des Hüftgelenks ohne  Ersatz, als  alleinige  Leis- tung</t>
  </si>
  <si>
    <t>24.4950</t>
  </si>
  <si>
    <t>Revision nach Hüftgelenkersatz und/oder Entfernung von periartikulären Verkalkungen, als alleinige Leistung</t>
  </si>
  <si>
    <t>24.5010</t>
  </si>
  <si>
    <t>Versorgung bei Schenkelhalsfraktur, geschlossen</t>
  </si>
  <si>
    <t>24.5020</t>
  </si>
  <si>
    <r>
      <rPr>
        <sz val="10"/>
        <rFont val="Arial"/>
        <family val="2"/>
      </rPr>
      <t>Versorgung bei Schenkelhalsfraktur, offen, Osteosynthese,
jede Methode</t>
    </r>
  </si>
  <si>
    <t>24.5030</t>
  </si>
  <si>
    <t>Versorgung bei Schenkelhalsfraktur mittels  Gelenkersatz, Femurkomponente</t>
  </si>
  <si>
    <t>24.5040</t>
  </si>
  <si>
    <r>
      <rPr>
        <sz val="10"/>
        <rFont val="Arial"/>
        <family val="2"/>
      </rPr>
      <t>Versorgung bei  Schenkelhalsfraktur  mittels  Gelenkersatz,
total</t>
    </r>
  </si>
  <si>
    <t>24.5050</t>
  </si>
  <si>
    <r>
      <rPr>
        <sz val="10"/>
        <rFont val="Arial"/>
        <family val="2"/>
      </rPr>
      <t>Versorgung   Fehlstellung/Pseudarthrose   nach   Schenkel-
halsfraktur, als alleinige Leistung</t>
    </r>
  </si>
  <si>
    <t>24.5060</t>
  </si>
  <si>
    <r>
      <rPr>
        <sz val="10"/>
        <rFont val="Arial"/>
        <family val="2"/>
      </rPr>
      <t>Entfernung  des  Osteosynthesematerials  nach  Schenkel-
halsfraktur</t>
    </r>
  </si>
  <si>
    <t>24.5070</t>
  </si>
  <si>
    <r>
      <rPr>
        <sz val="10"/>
        <rFont val="Arial"/>
        <family val="2"/>
      </rPr>
      <t>Versorgung pertrochantere/subtrochantere Femurfraktur,
geschlossene Reposition, jede Methode</t>
    </r>
  </si>
  <si>
    <t>24.5080</t>
  </si>
  <si>
    <t>Versorgung pertrochantere/subtrochantere Femurfraktur, nicht disloziert, offenes Verfahren, Osteosynthese</t>
  </si>
  <si>
    <t>24.5090</t>
  </si>
  <si>
    <t>Versorgung pertrochantere/subtrochantere Femurfraktur, disloziert, offene Reposition, Osteosynthese</t>
  </si>
  <si>
    <t>24.5100</t>
  </si>
  <si>
    <r>
      <rPr>
        <sz val="10"/>
        <rFont val="Arial"/>
        <family val="2"/>
      </rPr>
      <t>Versorgung pertrochantere/subtrochantere Femurfraktur,
Trümmerfraktur, offene Reposition, Osteosynthese</t>
    </r>
  </si>
  <si>
    <t>24.5110</t>
  </si>
  <si>
    <r>
      <rPr>
        <sz val="10"/>
        <rFont val="Arial"/>
        <family val="2"/>
      </rPr>
      <t>Versorgung Fehlstellung/Pseudarthrose nach  pertrochan-
tere/subtrochanterer Femurfraktur, als alleinige Leistung</t>
    </r>
  </si>
  <si>
    <t>24.5120</t>
  </si>
  <si>
    <r>
      <rPr>
        <sz val="10"/>
        <rFont val="Arial"/>
        <family val="2"/>
      </rPr>
      <t>Entfernung des Osteosynthesematerials nach pertrochan-
tere/subtrochanterer Femurfraktur</t>
    </r>
  </si>
  <si>
    <t>24.5130</t>
  </si>
  <si>
    <t>Versorgung Fraktur Trochanter maior, jede Methode,  als alleinige Leistung</t>
  </si>
  <si>
    <t>24.5140</t>
  </si>
  <si>
    <t>Entfernung des  Osteosynthesematerials  nach Fraktur des Trochanter maior, als alleinige Leistung</t>
  </si>
  <si>
    <t>24.5150</t>
  </si>
  <si>
    <r>
      <rPr>
        <sz val="10"/>
        <rFont val="Arial"/>
        <family val="2"/>
      </rPr>
      <t>Versorgung Femurschaftfraktur, geschlossene Reposition,
ohne Extension</t>
    </r>
  </si>
  <si>
    <t>24.5160</t>
  </si>
  <si>
    <r>
      <rPr>
        <sz val="10"/>
        <rFont val="Arial"/>
        <family val="2"/>
      </rPr>
      <t>Versorgung  Femurschaftfraktur,  geschlossene  Reposition
mittels Extension</t>
    </r>
  </si>
  <si>
    <t>24.5170</t>
  </si>
  <si>
    <r>
      <rPr>
        <sz val="10"/>
        <rFont val="Arial"/>
        <family val="2"/>
      </rPr>
      <t>Versorgung     Femurschaftfraktur,     offene     Reposition,
Platte/Schraube/Klammer/Cerclage</t>
    </r>
  </si>
  <si>
    <t>24.5180</t>
  </si>
  <si>
    <t>Versorgung  Femurschaftfraktur,  offene  Reposition,  Fixa- teur externe</t>
  </si>
  <si>
    <t>24.5190</t>
  </si>
  <si>
    <t>Versorgung Femurschaftfraktur, offene Reposition, innere Schienung</t>
  </si>
  <si>
    <t>24.5200</t>
  </si>
  <si>
    <r>
      <rPr>
        <sz val="10"/>
        <rFont val="Arial"/>
        <family val="2"/>
      </rPr>
      <t>Versorgung  Femurschaftfraktur,  offene  Reposition,  Ver-
bundosteosynthese</t>
    </r>
  </si>
  <si>
    <t>24.5210</t>
  </si>
  <si>
    <r>
      <rPr>
        <sz val="10"/>
        <rFont val="Arial"/>
        <family val="2"/>
      </rPr>
      <t>Versorgung    Fehlstellung/Pseudarthrose    nach    Femur-
schaftfraktur, als alleinige Leistung</t>
    </r>
  </si>
  <si>
    <t>24.5220</t>
  </si>
  <si>
    <r>
      <rPr>
        <sz val="10"/>
        <rFont val="Arial"/>
        <family val="2"/>
      </rPr>
      <t>Entfernung   des   Osteosynthesematerials   nach   Femur-
schaftfraktur</t>
    </r>
  </si>
  <si>
    <t>24.5230</t>
  </si>
  <si>
    <t>Versorgung distale Femurfraktur, ohne Gelenkbeteiligung, geschlossene Reposition, ohne Extension</t>
  </si>
  <si>
    <t>24.5240</t>
  </si>
  <si>
    <t>Versorgung distale Femurfraktur, ohne Gelenkbeteiligung, geschlossene Reposition, mit Extension</t>
  </si>
  <si>
    <t>24.5250</t>
  </si>
  <si>
    <r>
      <rPr>
        <sz val="10"/>
        <rFont val="Arial"/>
        <family val="2"/>
      </rPr>
      <t>Versorgung distale Femurfraktur, ohne Gelenkbeteiligung,
offene Reposition, Platte/Schraube/Spickdraht</t>
    </r>
  </si>
  <si>
    <t>24.5260</t>
  </si>
  <si>
    <r>
      <rPr>
        <sz val="10"/>
        <rFont val="Arial"/>
        <family val="2"/>
      </rPr>
      <t>Versorgung distale Femurfraktur, ohne Gelenkbeteiligung,
offene Reposition, Fixateur externe</t>
    </r>
  </si>
  <si>
    <t>24.5270</t>
  </si>
  <si>
    <r>
      <rPr>
        <sz val="10"/>
        <rFont val="Arial"/>
        <family val="2"/>
      </rPr>
      <t>Versorgung distale Femurfraktur, ohne Gelenkbeteiligung,
offene Reposition, Verbundosteosynthese</t>
    </r>
  </si>
  <si>
    <t>24.5280</t>
  </si>
  <si>
    <t>Versorgung  distale  Femurfraktur,  mit  Gelenkbeteiligung, geschlossene Reposition, ohne Extension</t>
  </si>
  <si>
    <t>24.5290</t>
  </si>
  <si>
    <t>Versorgung  distale  Femurfraktur,  mit  Gelenkbeteiligung, geschlossene Reposition, mit Extension</t>
  </si>
  <si>
    <t>24.5300</t>
  </si>
  <si>
    <r>
      <rPr>
        <sz val="10"/>
        <rFont val="Arial"/>
        <family val="2"/>
      </rPr>
      <t>Versorgung  distale  Femurfraktur,  mit  Gelenkbeteiligung,
offene Reposition, Platte/Schraube/Spickdraht</t>
    </r>
  </si>
  <si>
    <t>24.5310</t>
  </si>
  <si>
    <r>
      <rPr>
        <sz val="10"/>
        <rFont val="Arial"/>
        <family val="2"/>
      </rPr>
      <t>Versorgung  distale  Femurfraktur,  mit  Gelenkbeteiligung,
offene Reposition, Fixateur externe</t>
    </r>
  </si>
  <si>
    <t>24.5320</t>
  </si>
  <si>
    <r>
      <rPr>
        <sz val="10"/>
        <rFont val="Arial"/>
        <family val="2"/>
      </rPr>
      <t>Versorgung  distale  Femurfraktur,  mit  Gelenkbeteiligung,
offene Reposition, Verbundosteosynthese</t>
    </r>
  </si>
  <si>
    <t>24.5330</t>
  </si>
  <si>
    <t>Versorgung    Fehlstellung/Pseudarthrose    nach    distaler Femurfraktur, als alleinige Leistung</t>
  </si>
  <si>
    <t>24.5340</t>
  </si>
  <si>
    <r>
      <rPr>
        <sz val="10"/>
        <rFont val="Arial"/>
        <family val="2"/>
      </rPr>
      <t>Korrekturversorgung  nach  Fehlwachstum  einer  distalen
Femurepiphysenfraktur</t>
    </r>
  </si>
  <si>
    <t>24.5350</t>
  </si>
  <si>
    <r>
      <rPr>
        <sz val="10"/>
        <rFont val="Arial"/>
        <family val="2"/>
      </rPr>
      <t>Entfernung   des   Osteosynthesematerials   nach   distaler
Femurfraktur</t>
    </r>
  </si>
  <si>
    <t>24.5410</t>
  </si>
  <si>
    <t>Osteotomie  Trochanter  maior,  mit  Transfer,  als  alleinige Leistung</t>
  </si>
  <si>
    <t>24.5420</t>
  </si>
  <si>
    <t>Osteotomie Schenkelhals, als alleinige Leistung</t>
  </si>
  <si>
    <t>24.5430</t>
  </si>
  <si>
    <r>
      <rPr>
        <sz val="10"/>
        <rFont val="Arial"/>
        <family val="2"/>
      </rPr>
      <t>Osteotomie,  intratrochanter/subtrochanter,  als  alleinige
Leistung</t>
    </r>
  </si>
  <si>
    <t>24.5440</t>
  </si>
  <si>
    <t>Korrektur-Osteotomie  des  Femur  (Schaft/suprakondylär), jede Methode, als alleinige Leistung</t>
  </si>
  <si>
    <t>24.5450</t>
  </si>
  <si>
    <t>Korrektur-Osteotomie der proximalen Tibia vor oder nach Epiphysenschluss, als alleinige Leistung</t>
  </si>
  <si>
    <t>24.5460</t>
  </si>
  <si>
    <t>+ Fibulakopf-Osteotomie, jeder Zugang</t>
  </si>
  <si>
    <t>24.5470</t>
  </si>
  <si>
    <t>Epiphysiodese am distalen Femur oder an der proximalen Tibia, pro Epiphyse, als alleinige Leistung</t>
  </si>
  <si>
    <t>24.5480</t>
  </si>
  <si>
    <t>Arthroplastik des/der Tibiaplateaus/Femurkondylen, als al- leinige Leistung</t>
  </si>
  <si>
    <t>24.5490</t>
  </si>
  <si>
    <r>
      <rPr>
        <sz val="10"/>
        <rFont val="Arial"/>
        <family val="2"/>
      </rPr>
      <t>Entfernung extraartikulärer Exostose(n) Femur/Knie/Tibia
proximal, als alleinige Leistung</t>
    </r>
  </si>
  <si>
    <t>24.5500</t>
  </si>
  <si>
    <r>
      <rPr>
        <sz val="10"/>
        <rFont val="Arial"/>
        <family val="2"/>
      </rPr>
      <t>Resektion  eines  Knochentumors/chronisch  osteomyeliti- schen Herdes Femur/Knie/Tibia proximal, ohne Gelenkbe-
teiligung</t>
    </r>
  </si>
  <si>
    <t>24.5510</t>
  </si>
  <si>
    <r>
      <rPr>
        <sz val="10"/>
        <rFont val="Arial"/>
        <family val="2"/>
      </rPr>
      <t>+ Zuschlag bei malignem Tumor bei Resektion eines Kno-
chentumors Femur/Knie/Tibia proximal</t>
    </r>
  </si>
  <si>
    <t>24.5520</t>
  </si>
  <si>
    <r>
      <rPr>
        <sz val="10"/>
        <rFont val="Arial"/>
        <family val="2"/>
      </rPr>
      <t>+ Prothetischer Ersatz mittels Kniegelenkprothese bei Re-
sektion eines Knochentumors Femur/Knie/Tibia proximal</t>
    </r>
  </si>
  <si>
    <t>24.5530</t>
  </si>
  <si>
    <t>Resektion  eines  Knochentumors/chronisch  osteomyeliti- schen Herdes Femur/Knie/Tibia proximal, bei Gelenkbetei- ligung</t>
  </si>
  <si>
    <t>24.5540</t>
  </si>
  <si>
    <t>Dekompressive   Fasziotomie   Oberschenkel   oder   Unter- schenkel/Versorgung  bei  Muskelhernie(n),  eine  Loge,  als alleinige Leistung</t>
  </si>
  <si>
    <t>24.5550</t>
  </si>
  <si>
    <t>Dekompressive   Fasziotomie   Oberschenkel   oder   Unter- schenkel/Versorgung bei Muskelhernie(n), mehrere Logen pro Seite, als alleinige Leistung</t>
  </si>
  <si>
    <t>24.5610</t>
  </si>
  <si>
    <t>Arthroskopie Kniegelenk</t>
  </si>
  <si>
    <t>24.5615</t>
  </si>
  <si>
    <r>
      <rPr>
        <sz val="10"/>
        <rFont val="Arial"/>
        <family val="2"/>
      </rPr>
      <t>+  Resektion  einer  Gelenkzyste/Sehnenzyste/tiefen  oder oberflächlichen Bursa im Kniegelenkbereich, als Zuschlags-
leistung</t>
    </r>
  </si>
  <si>
    <t>24.5620</t>
  </si>
  <si>
    <t>+ Entfernung freier Gelenkkörper bei Arthroskopie Knie</t>
  </si>
  <si>
    <t>24.5630</t>
  </si>
  <si>
    <t>+ Plicaresektion bei Arthroskopie Knie</t>
  </si>
  <si>
    <t>24.5640</t>
  </si>
  <si>
    <t>+  Synoviektomie  subtotal  bei  Arthrose  bei  Arthroskopie Knie</t>
  </si>
  <si>
    <t>24.5650</t>
  </si>
  <si>
    <t>+ Synoviektomie subtotal bei pcP /postinfektiös bei Arth- roskopie Knie</t>
  </si>
  <si>
    <t>24.5660</t>
  </si>
  <si>
    <r>
      <rPr>
        <sz val="10"/>
        <rFont val="Arial"/>
        <family val="2"/>
      </rPr>
      <t>+  Retinakulumspaltung  (lateral  release)  bei  Arthroskopie
Knie</t>
    </r>
  </si>
  <si>
    <t>24.5670</t>
  </si>
  <si>
    <t>+ Retinakulumnaht bei Arthroskopie Knie, jede Methode</t>
  </si>
  <si>
    <t>24.5680</t>
  </si>
  <si>
    <t>+ Osteophytenabtragung u/o Notch-Plastik bei Arthrosko- pie Knie</t>
  </si>
  <si>
    <t>24.5690</t>
  </si>
  <si>
    <t>+ Anlegen einer Spüldrainage bei Arthroskopie Knie</t>
  </si>
  <si>
    <t>24.5700</t>
  </si>
  <si>
    <t>+ Meniskustoilette bei Arthroskopie Knie</t>
  </si>
  <si>
    <t>24.5710</t>
  </si>
  <si>
    <t>+     Resektion     Meniscus     medialis/Meniscus     lateralis,</t>
  </si>
  <si>
    <t>partiell/total, bei Arthroskopie Knie, pro Meniskus</t>
  </si>
  <si>
    <t>24.5720</t>
  </si>
  <si>
    <t>+ Resektion diskoider Meniscus medialis/Meniscus latera- lis/Meniskusganglion, partiell/total bei Arthroskopie Knie</t>
  </si>
  <si>
    <t>24.5730</t>
  </si>
  <si>
    <r>
      <rPr>
        <sz val="10"/>
        <rFont val="Arial"/>
        <family val="2"/>
      </rPr>
      <t>+  Naht  Meniscus  medialis/Meniscus  lateralis  bei  Arthro-
skopie Knie</t>
    </r>
  </si>
  <si>
    <t>24.5735</t>
  </si>
  <si>
    <t>+ Mikrofrakturierung oder Pridie-Bohrung(en)</t>
  </si>
  <si>
    <t>24.5740</t>
  </si>
  <si>
    <t>+  Versorgung  bei  Osteochondrosis  dissecans  bei  Arthro- skopie Knie, Fixation des Dissekates</t>
  </si>
  <si>
    <t>24.5750</t>
  </si>
  <si>
    <r>
      <rPr>
        <sz val="10"/>
        <rFont val="Arial"/>
        <family val="2"/>
      </rPr>
      <t>+ Plastische Versorgung bei Osteochondrosis dissecans bei
Arthroskopie Knie</t>
    </r>
  </si>
  <si>
    <t>24.5760</t>
  </si>
  <si>
    <r>
      <rPr>
        <sz val="10"/>
        <rFont val="Arial"/>
        <family val="2"/>
      </rPr>
      <t>+ Versorgung Ruptur des vorderen Kreuzbandes bei Arth-
roskopie mittels Naht u/o transossärer Reinsertion</t>
    </r>
  </si>
  <si>
    <t>24.5770</t>
  </si>
  <si>
    <r>
      <rPr>
        <sz val="10"/>
        <rFont val="Arial"/>
        <family val="2"/>
      </rPr>
      <t>+  Versorgung  Ruptur  des  vorderen  Kreuzbandes  mittels Naht  u/o  transossärer Reinsertion sowie  Augmentations-
plastik bei Arthroskopie Knie, jede Methode</t>
    </r>
  </si>
  <si>
    <t>24.5780</t>
  </si>
  <si>
    <r>
      <rPr>
        <sz val="10"/>
        <rFont val="Arial"/>
        <family val="2"/>
      </rPr>
      <t>+ Versorgung Ruptur des vorderen Kreuzbandes mittels au-
toplastischem Ersatz bei Arthroskopie Knie, jede Methode</t>
    </r>
  </si>
  <si>
    <t>24.5790</t>
  </si>
  <si>
    <t>+ Versorgung Ruptur des vorderen Kreuzbandes mittels al- loplastischem Ersatz bei Arthroskopie Knie, jede Methode</t>
  </si>
  <si>
    <t>24.5800</t>
  </si>
  <si>
    <t>+ Versorgung Ruptur hinteres Kreuzband mittels Naht u/o transossärer Reinsertion am femoralen Ursprung bei Arth- roskopie Knie</t>
  </si>
  <si>
    <t>24.5810</t>
  </si>
  <si>
    <r>
      <rPr>
        <sz val="10"/>
        <rFont val="Arial"/>
        <family val="2"/>
      </rPr>
      <t>+  Versorgung  Ruptur  hinteres  Kreuzband  mit.  Naht  u/o transossäre  Reinsertion  am  femoralen  Ursprung  sowie Augmentationsplastik   bei   Arthroskopie   Knie,   jede   Me-
thode</t>
    </r>
  </si>
  <si>
    <t>24.5820</t>
  </si>
  <si>
    <t>+ Versorgung Ruptur hinteres Kreuzband mittels autoplas- tischem Ersatz bei Arthroskopie Knie</t>
  </si>
  <si>
    <t>24.5830</t>
  </si>
  <si>
    <r>
      <rPr>
        <sz val="10"/>
        <rFont val="Arial"/>
        <family val="2"/>
      </rPr>
      <t>+ Versorgung Ruptur hinteres Kreuzband mittels alloplasti-
schem Ersatz bei Arthroskopie Knie</t>
    </r>
  </si>
  <si>
    <t>24.5840</t>
  </si>
  <si>
    <r>
      <rPr>
        <sz val="10"/>
        <rFont val="Arial"/>
        <family val="2"/>
      </rPr>
      <t>+ Zuschlag für tibiale Fixation bei Versorgung Ruptur hinte-
res Kreuzband bei Arthroskopie Knie, jede Methode</t>
    </r>
  </si>
  <si>
    <t>24.5850</t>
  </si>
  <si>
    <r>
      <rPr>
        <sz val="10"/>
        <rFont val="Arial"/>
        <family val="2"/>
      </rPr>
      <t>+  Versorgung Tibiakopffraktur bei Arthroskopie Knie  mit-
tels Osteosynthese</t>
    </r>
  </si>
  <si>
    <t>24.5860</t>
  </si>
  <si>
    <t>+ Entfernung des Osteosynthesematerials bei Arthroskopie Knie</t>
  </si>
  <si>
    <t>24.5910</t>
  </si>
  <si>
    <t>Arthrotomie Kniegelenk</t>
  </si>
  <si>
    <t>24.5920</t>
  </si>
  <si>
    <r>
      <rPr>
        <sz val="10"/>
        <rFont val="Arial"/>
        <family val="2"/>
      </rPr>
      <t>+ Entfernung freier Gelenkkörper bei Arthrotomie Kniege-
lenk</t>
    </r>
  </si>
  <si>
    <t>24.5930</t>
  </si>
  <si>
    <t>+   Laterale   Retinakulumspaltung   (lateral   release)   bei Arthrotomie des Kniegelenks</t>
  </si>
  <si>
    <t>24.5940</t>
  </si>
  <si>
    <t>+ Plicaresektion bei Arthrotomie Kniegelenk</t>
  </si>
  <si>
    <t>24.5950</t>
  </si>
  <si>
    <r>
      <rPr>
        <sz val="10"/>
        <rFont val="Arial"/>
        <family val="2"/>
      </rPr>
      <t>+ Synoviektomie bei Arthrotomie Kniegelenk bei Arthrose,
subtotal</t>
    </r>
  </si>
  <si>
    <t>24.5960</t>
  </si>
  <si>
    <t>+ Synoviektomie bei Arthrotomie Kniegelenk bei pcP /post- infektiös, subtotal</t>
  </si>
  <si>
    <t>24.5970</t>
  </si>
  <si>
    <t>+ Anlegen einer Spüldrainage bei Arthrotomie Kniegelenk</t>
  </si>
  <si>
    <t>24.5980</t>
  </si>
  <si>
    <r>
      <rPr>
        <sz val="10"/>
        <rFont val="Arial"/>
        <family val="2"/>
      </rPr>
      <t>+  Osteophytenabtragung  u/o  Notch-Plastik  bei  Arthroto-
mie Kniegelenk</t>
    </r>
  </si>
  <si>
    <t>24.5990</t>
  </si>
  <si>
    <r>
      <rPr>
        <sz val="10"/>
        <rFont val="Arial"/>
        <family val="2"/>
      </rPr>
      <t>+  Resektion  eines  Meniscus  medialis/Meniscus  lateralis,
partiell/total, bei Arthrotomie Kniegelenk, pro Meniskus</t>
    </r>
  </si>
  <si>
    <t>24.6000</t>
  </si>
  <si>
    <t>+ Naht Meniscus medialis/Meniscus lateralis bei Arthroto- mie Kniegelenk, pro Meniskus</t>
  </si>
  <si>
    <t>24.6010</t>
  </si>
  <si>
    <t>+ Versorgung bei Osteochondrosis dissecans bei Arthroto- mie Kniegelenk, Fixation des Dissekates</t>
  </si>
  <si>
    <t>24.6020</t>
  </si>
  <si>
    <r>
      <rPr>
        <sz val="10"/>
        <rFont val="Arial"/>
        <family val="2"/>
      </rPr>
      <t>+ Plastische Versorgung bei Osteochondrosis dissecans bei
Arthrotomie Kniegelenk</t>
    </r>
  </si>
  <si>
    <t>24.6030</t>
  </si>
  <si>
    <r>
      <rPr>
        <sz val="10"/>
        <rFont val="Arial"/>
        <family val="2"/>
      </rPr>
      <t>+   Versorgung   Ruptur   des   vorderen   Kreuzbandes   bei
Arthrotomie Kniegelenk, Naht u/o transossäre Reinsertion</t>
    </r>
  </si>
  <si>
    <t>24.6040</t>
  </si>
  <si>
    <t>+   Versorgung   Ruptur   des   vorderen   Kreuzbandes   bei Arthrotomie Kniegelenk, Naht u/o transossäre Reinsertion sowie Augmentationsplastik, jede Methode</t>
  </si>
  <si>
    <t>24.6050</t>
  </si>
  <si>
    <t>+ Versorgung Ruptur des vorderen Kreuzbandes mittels au- toplastischem Ersatz bei Arthrotomie Kniegelenk</t>
  </si>
  <si>
    <t>24.6060</t>
  </si>
  <si>
    <t>+ Versorgung Ruptur des vorderen Kreuzbandes mittels al- loplastischem Ersatz bei Arthrotomie Kniegelenk</t>
  </si>
  <si>
    <t>24.6070</t>
  </si>
  <si>
    <r>
      <rPr>
        <sz val="10"/>
        <rFont val="Arial"/>
        <family val="2"/>
      </rPr>
      <t>+ Versorgung Ruptur des hinteren Kreuzbandes bei Arthro- tomie Kniegelenk Naht/transossäre Reinsertion am femo-
ralen Ursprung</t>
    </r>
  </si>
  <si>
    <t>24.6080</t>
  </si>
  <si>
    <r>
      <rPr>
        <sz val="10"/>
        <rFont val="Arial"/>
        <family val="2"/>
      </rPr>
      <t>+ Versorgung Ruptur des hinteren Kreuzbandes bei arthro- tischem   Kniegelenk,   Naht/transossäre   Reinsertion   am femoralen   Ursprung   sowie   Augmentationsplastik,   jede
Methode</t>
    </r>
  </si>
  <si>
    <t>24.6090</t>
  </si>
  <si>
    <r>
      <rPr>
        <sz val="10"/>
        <rFont val="Arial"/>
        <family val="2"/>
      </rPr>
      <t>+ Versorgung Ruptur des hinteren Kreuzbandes mittels au-
toplastischem Ersatz bei Arthrotomie Kniegelenk</t>
    </r>
  </si>
  <si>
    <t>24.6100</t>
  </si>
  <si>
    <r>
      <rPr>
        <sz val="10"/>
        <rFont val="Arial"/>
        <family val="2"/>
      </rPr>
      <t>+ Versorgung Ruptur des hinteren Kreuzbandes mittels al-
loplastischem Ersatz bei Arthrotomie Kniegelenk</t>
    </r>
  </si>
  <si>
    <t>24.6110</t>
  </si>
  <si>
    <r>
      <rPr>
        <sz val="10"/>
        <rFont val="Arial"/>
        <family val="2"/>
      </rPr>
      <t>+ Zuschlag für tibiale Fixation bei Versorgung Ruptur hinte-
res Kreuzband bei Arthrotomie Kniegelenk</t>
    </r>
  </si>
  <si>
    <t>24.6120</t>
  </si>
  <si>
    <t>+  Naht  des  medialen  Kapselbandapparates  bei  Arthroto- mie Kniegelenk</t>
  </si>
  <si>
    <t>24.6130</t>
  </si>
  <si>
    <t>+ Naht des lateralen Kapselbandapparates bei Arthrotomie Kniegelenk</t>
  </si>
  <si>
    <t>24.6140</t>
  </si>
  <si>
    <r>
      <rPr>
        <sz val="10"/>
        <rFont val="Arial"/>
        <family val="2"/>
      </rPr>
      <t>+ Extraartikuläre Bandplastik, autolog/alloplastisch, medi- aler Kapselbandapparat bei Arthrotomie Kniegelenk, jede
Methode</t>
    </r>
  </si>
  <si>
    <t>24.6150</t>
  </si>
  <si>
    <r>
      <rPr>
        <sz val="10"/>
        <rFont val="Arial"/>
        <family val="2"/>
      </rPr>
      <t>+ Extraartikuläre Bandplastik, autolog/alloplastisch, latera- ler  Kapselbandapparat  bei  Arthrotomie  Kniegelenk,  jede
Methode</t>
    </r>
  </si>
  <si>
    <t>24.6210</t>
  </si>
  <si>
    <t>Knieteilendoprothese, unikondylär</t>
  </si>
  <si>
    <t>24.6220</t>
  </si>
  <si>
    <t>Knieteilendoprothese, bikondylär</t>
  </si>
  <si>
    <t>24.6230</t>
  </si>
  <si>
    <t>Knietotalendoprothese</t>
  </si>
  <si>
    <t>24.6240</t>
  </si>
  <si>
    <t>Wechsel einer Knieteilendoprothese, unikondylär</t>
  </si>
  <si>
    <t>24.6250</t>
  </si>
  <si>
    <t>Wechsel einer Knieteilendoprothese, bikondylär</t>
  </si>
  <si>
    <t>24.6260</t>
  </si>
  <si>
    <t>Wechsel einer Knietotalendoprothese</t>
  </si>
  <si>
    <t>24.6270</t>
  </si>
  <si>
    <t>Einbau einer Patellaprothese bei Arthroplastik Kniegelenk</t>
  </si>
  <si>
    <t>24.6280</t>
  </si>
  <si>
    <t>Entfernung einer Kniegelenkprothese ohne Ersatz</t>
  </si>
  <si>
    <t>24.6290</t>
  </si>
  <si>
    <t>+ Arthrodese des Kniegelenks nach Entfernung einer Knie- gelenkprothese ohne Ersatz</t>
  </si>
  <si>
    <t>24.6310</t>
  </si>
  <si>
    <t>Naht der Quadrizepssehne, als alleinige Leistung</t>
  </si>
  <si>
    <t>24.6320</t>
  </si>
  <si>
    <t>Naht der Patellarsehne, als alleinige Leistung</t>
  </si>
  <si>
    <t>24.6330</t>
  </si>
  <si>
    <r>
      <rPr>
        <sz val="10"/>
        <rFont val="Arial"/>
        <family val="2"/>
      </rPr>
      <t>Plastische Versorgung Quadrizepssehne, als alleinige Leis-
tung</t>
    </r>
  </si>
  <si>
    <t>24.6340</t>
  </si>
  <si>
    <t>Plastische Versorgung Patellarsehne, als alleinige Leistung</t>
  </si>
  <si>
    <t>24.6350</t>
  </si>
  <si>
    <t>Patellektomie, total, als alleinige Leistung</t>
  </si>
  <si>
    <t>24.6360</t>
  </si>
  <si>
    <t>Patellektomie, partiell, als alleinige Leistung</t>
  </si>
  <si>
    <t>24.6370</t>
  </si>
  <si>
    <r>
      <rPr>
        <sz val="10"/>
        <rFont val="Arial"/>
        <family val="2"/>
      </rPr>
      <t>Arthroplastik der Patella, ohne Prothese, als alleinige Leis-
tung</t>
    </r>
  </si>
  <si>
    <t>24.6380</t>
  </si>
  <si>
    <r>
      <rPr>
        <sz val="10"/>
        <rFont val="Arial"/>
        <family val="2"/>
      </rPr>
      <t>Arthroplastik  der  Patella,  mit  Prothese, als  alleinige  Leis-
tung</t>
    </r>
  </si>
  <si>
    <t>24.6390</t>
  </si>
  <si>
    <r>
      <rPr>
        <sz val="10"/>
        <rFont val="Arial"/>
        <family val="2"/>
      </rPr>
      <t>Versorgung Patellafraktur, Schraube / Klammer / Cerclage
/ Spickdraht</t>
    </r>
  </si>
  <si>
    <t>24.6400</t>
  </si>
  <si>
    <t>Versorgung  Patellafraktur  mittels  partieller  oder  totaler Patellektomie</t>
  </si>
  <si>
    <t>24.6410</t>
  </si>
  <si>
    <t>Versorgung  Fehlstellung/Pseudarthrose  nach  Patellafrak- tur, als alleinige Leistung</t>
  </si>
  <si>
    <t>24.6420</t>
  </si>
  <si>
    <r>
      <rPr>
        <sz val="10"/>
        <rFont val="Arial"/>
        <family val="2"/>
      </rPr>
      <t>Entfernung des Osteosynthesematerials nach  Patellafrak-
tur</t>
    </r>
  </si>
  <si>
    <t>24.6430</t>
  </si>
  <si>
    <t>Reposition bei Patellaluxation</t>
  </si>
  <si>
    <t>24.6440</t>
  </si>
  <si>
    <t>Versorgung   einer   rezidivierenden   u/o   habituellen   Pa- tellaluxation, Weichteilplastiken, jede Methode</t>
  </si>
  <si>
    <t>24.6450</t>
  </si>
  <si>
    <r>
      <rPr>
        <sz val="10"/>
        <rFont val="Arial"/>
        <family val="2"/>
      </rPr>
      <t>Erweiterungsplastik  des  lateralen  Retinakulums,  als  allei-
nige Leistung</t>
    </r>
  </si>
  <si>
    <t>24.6460</t>
  </si>
  <si>
    <r>
      <rPr>
        <sz val="10"/>
        <rFont val="Arial"/>
        <family val="2"/>
      </rPr>
      <t>Versorgung   einer   rezidivierenden   u/o   habituellen   Pa-
tellaluxation, Verlagerung Tuberositas</t>
    </r>
  </si>
  <si>
    <t>24.6470</t>
  </si>
  <si>
    <r>
      <rPr>
        <sz val="10"/>
        <rFont val="Arial"/>
        <family val="2"/>
      </rPr>
      <t>Versorgung   einer   rezidivierenden   u/o   habituellen   Pa- tellaluxation,   korrigierende   Osteotomie   des   femoropa-
tellären Gleitlagers, jede Methode</t>
    </r>
  </si>
  <si>
    <t>24.6510</t>
  </si>
  <si>
    <t>Resektion einer Bursa im Kniegelenkbereich, oberflächlich, als alleinige Leistung</t>
  </si>
  <si>
    <t>24.6520</t>
  </si>
  <si>
    <t>Resektion einer Gelenkzyste/Sehnenzyste/tiefen Bursa im Kniegelenkbereich, als alleinige Leistung</t>
  </si>
  <si>
    <t>24.6530</t>
  </si>
  <si>
    <r>
      <rPr>
        <sz val="10"/>
        <rFont val="Arial"/>
        <family val="2"/>
      </rPr>
      <t>Revision  und  Drainage  bei  infektiöser  Arthritis/Ostitis  im
Kniegelenkbereich, als alleinige Leistung</t>
    </r>
  </si>
  <si>
    <t>24.6540</t>
  </si>
  <si>
    <r>
      <rPr>
        <sz val="10"/>
        <rFont val="Arial"/>
        <family val="2"/>
      </rPr>
      <t>Versorgung einer Kniegelenkluxation, geschlossene Repo-
sition</t>
    </r>
  </si>
  <si>
    <t>24.6550</t>
  </si>
  <si>
    <t>Arthrodese Kniegelenk, jede Methode</t>
  </si>
  <si>
    <t>24.6610</t>
  </si>
  <si>
    <t>Versorgung bei Tibiakopffraktur (Plateau), offene Reposi- tion, unikondylär</t>
  </si>
  <si>
    <t>24.6630</t>
  </si>
  <si>
    <r>
      <rPr>
        <sz val="10"/>
        <rFont val="Arial"/>
        <family val="2"/>
      </rPr>
      <t>+ Kapselbandrekonstruktion bei Versorgung Plateaufraktur
Tibiakopf, medial u/o lateral, jede Methode</t>
    </r>
  </si>
  <si>
    <t>24.6640</t>
  </si>
  <si>
    <r>
      <rPr>
        <sz val="10"/>
        <rFont val="Arial"/>
        <family val="2"/>
      </rPr>
      <t>Versorgung bei Tibiakopffraktur (Plateau), offene Reposi-
tion, bikondylär</t>
    </r>
  </si>
  <si>
    <t>24.6660</t>
  </si>
  <si>
    <r>
      <rPr>
        <sz val="10"/>
        <rFont val="Arial"/>
        <family val="2"/>
      </rPr>
      <t>Versorgung   Fehlstellung/Pseudarthrose   nach   Tibiakopf-
fraktur, als alleinige Leistung</t>
    </r>
  </si>
  <si>
    <t>24.6670</t>
  </si>
  <si>
    <t>Entfernung  des  Osteosynthesematerials  nach  Tibiakopf- fraktur</t>
  </si>
  <si>
    <t>24.6680</t>
  </si>
  <si>
    <t>Versorgung Tibiaschaftfraktur, geschlossene Reposition</t>
  </si>
  <si>
    <t>24.6690</t>
  </si>
  <si>
    <r>
      <rPr>
        <sz val="10"/>
        <rFont val="Arial"/>
        <family val="2"/>
      </rPr>
      <t>Versorgung   Tibiaschaftfraktur,   geschlossene   Reposition
und Extension</t>
    </r>
  </si>
  <si>
    <t>24.6700</t>
  </si>
  <si>
    <t>Versorgung      Tibiaschaftfraktur,      offene      Reposition, Platte/Schraube/Cerclage</t>
  </si>
  <si>
    <t>24.6710</t>
  </si>
  <si>
    <t>Versorgung Tibiaschaftfraktur, offene Reposition, äußerer Schienung</t>
  </si>
  <si>
    <t>24.6720</t>
  </si>
  <si>
    <r>
      <rPr>
        <sz val="10"/>
        <rFont val="Arial"/>
        <family val="2"/>
      </rPr>
      <t>Versorgung Tibiaschaftfraktur, offene  Reposition, innerer
Schienung</t>
    </r>
  </si>
  <si>
    <t>24.6730</t>
  </si>
  <si>
    <r>
      <rPr>
        <sz val="10"/>
        <rFont val="Arial"/>
        <family val="2"/>
      </rPr>
      <t>Versorgung Tibiaschaftfraktur, offene Reposition, Verbun-
dosteosynthese</t>
    </r>
  </si>
  <si>
    <t>24.6740</t>
  </si>
  <si>
    <t>Versorgung  Fehlstellung/Pseudarthrose  nach  Tibiaschaft- fraktur, als alleinige Leistung</t>
  </si>
  <si>
    <t>24.6750</t>
  </si>
  <si>
    <t>Entfernung des Osteosynthesematerials nach Tibiaschaft- fraktur</t>
  </si>
  <si>
    <t>24.6760</t>
  </si>
  <si>
    <t>Versorgung      Fibulaschaftfraktur,      offene      Reposition,</t>
  </si>
  <si>
    <t>Platte/Schraube/Cerclage</t>
  </si>
  <si>
    <t>24.6770</t>
  </si>
  <si>
    <t>Versorgung Fibulaschaftfraktur, offene Reposition, innere Schienung</t>
  </si>
  <si>
    <t>24.6780</t>
  </si>
  <si>
    <r>
      <rPr>
        <sz val="10"/>
        <rFont val="Arial"/>
        <family val="2"/>
      </rPr>
      <t>Versorgung Fehlstellung/Pseudarthrose nach Fibulaschaft-
fraktur/Fibula-Osteotomie, als alleinige Leistung</t>
    </r>
  </si>
  <si>
    <t>24.6790</t>
  </si>
  <si>
    <r>
      <rPr>
        <sz val="10"/>
        <rFont val="Arial"/>
        <family val="2"/>
      </rPr>
      <t>Entfernung des Osteosynthesematerials nach Fibulaschaft-
fraktur</t>
    </r>
  </si>
  <si>
    <t>24.6800</t>
  </si>
  <si>
    <r>
      <rPr>
        <sz val="10"/>
        <rFont val="Arial"/>
        <family val="2"/>
      </rPr>
      <t>Versorgung Tibiaschaftfraktur und Fibulaschaftfraktur (Un-
terschenkelfraktur), geschlossene Reposition</t>
    </r>
  </si>
  <si>
    <t>24.6810</t>
  </si>
  <si>
    <r>
      <rPr>
        <sz val="10"/>
        <rFont val="Arial"/>
        <family val="2"/>
      </rPr>
      <t>Versorgung Tibiaschaftfraktur und Fibulaschaftfraktur (Un- terschenkelfraktur),  geschlossene  Reposition  und  Exten-
sion</t>
    </r>
  </si>
  <si>
    <t>24.6820</t>
  </si>
  <si>
    <t>Versorgung Tibiaschaftfraktur und Fibulaschaftfraktur (Un- terschenkelfraktur), offene Reposition, äußere Schienung</t>
  </si>
  <si>
    <t>24.6830</t>
  </si>
  <si>
    <r>
      <rPr>
        <sz val="10"/>
        <rFont val="Arial"/>
        <family val="2"/>
      </rPr>
      <t>Versorgung Tibiaschaftfraktur und Fibulaschaftfraktur (Un- terschenkelfraktur),                   offene                  Reposition,
Platte/Schraube/Cerclage/innere Schienung</t>
    </r>
  </si>
  <si>
    <t>24.6840</t>
  </si>
  <si>
    <r>
      <rPr>
        <sz val="10"/>
        <rFont val="Arial"/>
        <family val="2"/>
      </rPr>
      <t>Versorgung  Fehlstellung/Pseudarthrose  nach  Tibiaschaft- fraktur und Fibulaschaftfraktur (Unterschenkelfraktur), als
alleinige Leistung</t>
    </r>
  </si>
  <si>
    <t>24.6850</t>
  </si>
  <si>
    <t>Entfernung des Osteosynthesematerials nach Tibiaschaft- fraktur und Fibulaschaftfraktur (Unterschenkelfraktur)</t>
  </si>
  <si>
    <t>24.6860</t>
  </si>
  <si>
    <r>
      <rPr>
        <sz val="10"/>
        <rFont val="Arial"/>
        <family val="2"/>
      </rPr>
      <t>Versorgung distale, intraartikuläre Tibiafraktur, sog. Pilon-
fraktur, geschlossene Reposition</t>
    </r>
  </si>
  <si>
    <t>24.6870</t>
  </si>
  <si>
    <r>
      <rPr>
        <sz val="10"/>
        <rFont val="Arial"/>
        <family val="2"/>
      </rPr>
      <t>Versorgung distale, intraartikuläre Tibiafraktur, sog. Pilon-
fraktur, geschlossene Reposition und Extension</t>
    </r>
  </si>
  <si>
    <t>24.6880</t>
  </si>
  <si>
    <t>Versorgung distale, intraartikuläre Tibiafraktur, sog. Pilon- fraktur, offene Reposition, Platte/Schraube/Cerclage</t>
  </si>
  <si>
    <t>24.6890</t>
  </si>
  <si>
    <r>
      <rPr>
        <sz val="10"/>
        <rFont val="Arial"/>
        <family val="2"/>
      </rPr>
      <t>Versorgung distale, intraartikuläre Tibiafraktur, sog. Pilon- fraktur, offene Reposition, äußere Schienung (Fixateur ex-
terne)</t>
    </r>
  </si>
  <si>
    <t>24.6900</t>
  </si>
  <si>
    <t>Versorgung Fehlstellung/Pseudarthrose nach distaler, int- raartikulärer  Tibiafraktur,  sog.  Pilonfraktur,  als  alleinige Leistung</t>
  </si>
  <si>
    <t>24.6910</t>
  </si>
  <si>
    <t>Entfernung des Osteosynthesematerials nach distaler, int- raartikulärer Tibiafraktur, sog. Pilonfraktur</t>
  </si>
  <si>
    <t>24.7010</t>
  </si>
  <si>
    <t>Korrektur-Osteotomie am Unterschenkelschaft, Fibula</t>
  </si>
  <si>
    <t>24.7020</t>
  </si>
  <si>
    <t>Korrektur-Osteotomie am Unterschenkelschaft, Tibia</t>
  </si>
  <si>
    <t>24.7030</t>
  </si>
  <si>
    <r>
      <rPr>
        <sz val="10"/>
        <rFont val="Arial"/>
        <family val="2"/>
      </rPr>
      <t>Korrektur-Osteotomie am Unterschenkelschaft, Fibula und
Tibia</t>
    </r>
  </si>
  <si>
    <t>24.7040</t>
  </si>
  <si>
    <r>
      <rPr>
        <sz val="10"/>
        <rFont val="Arial"/>
        <family val="2"/>
      </rPr>
      <t>Korrektur-Osteotomie    distaler    Unterschenkel,    Fibula,
vor/nach Epiphysenschluss, als alleinige Leistung</t>
    </r>
  </si>
  <si>
    <t>24.7050</t>
  </si>
  <si>
    <t>Korrektur-Osteotomie     distaler     Unterschenkel,     Tibia, vor/nach Epiphysenschluss, als alleinige Leistung</t>
  </si>
  <si>
    <t>24.7060</t>
  </si>
  <si>
    <t>Korrektur-Osteotomie  distaler  Unterschenkel,  Fibula  und Tibia, vor/nach Epiphysenschluss, als alleinige Leistung</t>
  </si>
  <si>
    <t>24.7070</t>
  </si>
  <si>
    <r>
      <rPr>
        <sz val="10"/>
        <rFont val="Arial"/>
        <family val="2"/>
      </rPr>
      <t>Osteoplastische operative Versorgungen  am  Unterschen- kel, Verlängerung bzw. Korrektur bei kongenitaler Fehlstel-
lung/Pseudarthrose, als alleinige Leistung</t>
    </r>
  </si>
  <si>
    <t>24.7080</t>
  </si>
  <si>
    <r>
      <rPr>
        <sz val="10"/>
        <rFont val="Arial"/>
        <family val="2"/>
      </rPr>
      <t>Epiphysiodese  distale/proximale  Tibia  und  Fibula,  pro  E-
piphyse, als alleinige Leistung</t>
    </r>
  </si>
  <si>
    <t>24.7110</t>
  </si>
  <si>
    <r>
      <rPr>
        <sz val="10"/>
        <rFont val="Arial"/>
        <family val="2"/>
      </rPr>
      <t>Verschluss  Fasziendefekt  am   Unterschenkel,  eine  oder
mehrere Faszien, als alleinige Leistung</t>
    </r>
  </si>
  <si>
    <t>24.7120</t>
  </si>
  <si>
    <t>Tenotomie der Achillessehne, jede Methode, als alleinige Leistung</t>
  </si>
  <si>
    <t>24.7130</t>
  </si>
  <si>
    <r>
      <rPr>
        <sz val="10"/>
        <rFont val="Arial"/>
        <family val="2"/>
      </rPr>
      <t>Naht u/o Plastik der Achillessehne, jede Methode, als allei-
nige Leistung</t>
    </r>
  </si>
  <si>
    <t>24.7140</t>
  </si>
  <si>
    <t>Tenolyse Achillessehne, als alleinige Leistung</t>
  </si>
  <si>
    <t>24.7150</t>
  </si>
  <si>
    <r>
      <rPr>
        <sz val="10"/>
        <rFont val="Arial"/>
        <family val="2"/>
      </rPr>
      <t>Sehnennaht  am  Unterschenkel, erste  Sehne,  als  alleinige
Leistung</t>
    </r>
  </si>
  <si>
    <t>24.7160</t>
  </si>
  <si>
    <r>
      <rPr>
        <sz val="10"/>
        <rFont val="Arial"/>
        <family val="2"/>
      </rPr>
      <t>+  Sehnennaht  am  Unterschenkel,  jede  weitere  Sehne,
durch den gleichen Zugang</t>
    </r>
  </si>
  <si>
    <t>24.7170</t>
  </si>
  <si>
    <r>
      <rPr>
        <sz val="10"/>
        <rFont val="Arial"/>
        <family val="2"/>
      </rPr>
      <t>Tenolyse  von  Sehnen  am  Unterschenkel,  eine oder meh-
rere Sehne(n), als alleinige Leistung</t>
    </r>
  </si>
  <si>
    <t>24.7180</t>
  </si>
  <si>
    <t>Versorgung bei luxierender Peronealsehne(n), offen, jede Methode, als alleinige Leistung</t>
  </si>
  <si>
    <t>24.7190</t>
  </si>
  <si>
    <t>Sehnentransplantation/Sehnentransfer,  Unterschenkelex- tensoren in Mittelfuß, oberflächlich, erste Sehne</t>
  </si>
  <si>
    <t>24.7200</t>
  </si>
  <si>
    <r>
      <rPr>
        <sz val="10"/>
        <rFont val="Arial"/>
        <family val="2"/>
      </rPr>
      <t>+    Sehnentransplantation/Sehnentransfer,    Unterschen- kelextensoren  in  Mittelfuß,  oberflächlich,  jede  weitere
Sehne</t>
    </r>
  </si>
  <si>
    <t>24.7210</t>
  </si>
  <si>
    <r>
      <rPr>
        <sz val="10"/>
        <rFont val="Arial"/>
        <family val="2"/>
      </rPr>
      <t>Sehnentransplantation/Sehnentransfer   Unterschenkelex- tensoren  im  Mittelfuß,  tief  (durch  interossären  Raum)
erste Sehne</t>
    </r>
  </si>
  <si>
    <t>24.7220</t>
  </si>
  <si>
    <r>
      <rPr>
        <sz val="10"/>
        <rFont val="Arial"/>
        <family val="2"/>
      </rPr>
      <t>+     Sehnentransplantation/Sehnentransfer     Unterschen- kelextensoren im Mittelfuß, tief (durch interossären Raum)
jede weitere Sehne</t>
    </r>
  </si>
  <si>
    <t>24.7310</t>
  </si>
  <si>
    <r>
      <rPr>
        <sz val="10"/>
        <rFont val="Arial"/>
        <family val="2"/>
      </rPr>
      <t>Versorgung Fraktur des Malleolus  medialis, geschlossene
Reposition</t>
    </r>
  </si>
  <si>
    <t>24.7320</t>
  </si>
  <si>
    <r>
      <rPr>
        <sz val="10"/>
        <rFont val="Arial"/>
        <family val="2"/>
      </rPr>
      <t>Versorgung Fraktur des Malleolus medialis, offene Reposi-
tion, Platte/Schraube/Klammer/Cerclage/Spickdrähten</t>
    </r>
  </si>
  <si>
    <t>24.7330</t>
  </si>
  <si>
    <t>Versorgung  Fehlstellung/Pseudarthrose  nach  Fraktur  des Malleolus medialis, als alleinige Leistung</t>
  </si>
  <si>
    <t>24.7340</t>
  </si>
  <si>
    <t>Entfernung des Osteosynthesematerials nach Fraktur des Malleolus medialis</t>
  </si>
  <si>
    <t>24.7350</t>
  </si>
  <si>
    <t>Versorgung  Fraktur  des  Malleolus  lateralis,  geschlossene Reposition</t>
  </si>
  <si>
    <t>24.7360</t>
  </si>
  <si>
    <r>
      <rPr>
        <sz val="10"/>
        <rFont val="Arial"/>
        <family val="2"/>
      </rPr>
      <t>Versorgung Fraktur des Malleolus lateralis, offene Reposi-
tion, Osteosynthese, jede Methode</t>
    </r>
  </si>
  <si>
    <t>24.7370</t>
  </si>
  <si>
    <r>
      <rPr>
        <sz val="10"/>
        <rFont val="Arial"/>
        <family val="2"/>
      </rPr>
      <t>+   Versorgung   Volkmann'sche   Fraktur   bei   Fraktur   des
Malleolus lateralis</t>
    </r>
  </si>
  <si>
    <t>24.7380</t>
  </si>
  <si>
    <t>Versorgung  Fehlstellung/Pseudarthrose  nach  Fraktur  des Malleolus lateralis, als alleinige Leistung</t>
  </si>
  <si>
    <t>24.7390</t>
  </si>
  <si>
    <t>Entfernung des Osteosynthesematerials nach Fraktur des Malleolus lateralis</t>
  </si>
  <si>
    <t>24.7400</t>
  </si>
  <si>
    <t>Versorgung bimalleoläre Fraktur, geschlossene Reposition</t>
  </si>
  <si>
    <t>24.7410</t>
  </si>
  <si>
    <t>Versorgung bimalleoläre Fraktur, geschlossene Reposition und Extension</t>
  </si>
  <si>
    <t>24.7420</t>
  </si>
  <si>
    <t>Versorgung    bimalleoläre    Fraktur,    offene    Reposition, Platte/Schraube/Klammer/Cerclage</t>
  </si>
  <si>
    <t>24.7430</t>
  </si>
  <si>
    <t>+  Versorgung  Volkmann'sche  Fraktur  bei  bimalleolärer Fraktur (trimalleolärer Fraktur)</t>
  </si>
  <si>
    <t>24.7440</t>
  </si>
  <si>
    <r>
      <rPr>
        <sz val="10"/>
        <rFont val="Arial"/>
        <family val="2"/>
      </rPr>
      <t>Versorgung  bimalleoläre  Fraktur,  offene  Reposition,  äu-
ßere Schienung</t>
    </r>
  </si>
  <si>
    <t>24.7450</t>
  </si>
  <si>
    <r>
      <rPr>
        <sz val="10"/>
        <rFont val="Arial"/>
        <family val="2"/>
      </rPr>
      <t>Versorgung bimalleoläre Fraktur, offene Reposition, innere
Schienung</t>
    </r>
  </si>
  <si>
    <t>24.7510</t>
  </si>
  <si>
    <t>Versorgung  Luxation/Gabelsprengung  des  tibiofibularen Gelenks, offen, als alleinige Leistung</t>
  </si>
  <si>
    <t>24.7520</t>
  </si>
  <si>
    <t>Versorgung Luxation  des  oberen Sprunggelenks OSG,  ge- schlossene Reposition</t>
  </si>
  <si>
    <t>24.7530</t>
  </si>
  <si>
    <r>
      <rPr>
        <sz val="10"/>
        <rFont val="Arial"/>
        <family val="2"/>
      </rPr>
      <t>Versorgung  Luxation  des  oberen  Sprunggelenks  OSG  of-
fene Reposition</t>
    </r>
  </si>
  <si>
    <t>24.7540</t>
  </si>
  <si>
    <r>
      <rPr>
        <sz val="10"/>
        <rFont val="Arial"/>
        <family val="2"/>
      </rPr>
      <t>Bandnaht  am  Sprunggelenk,  lateral,  jede  Methode,  ein
oder mehrere Bänder, als alleinige Leistung</t>
    </r>
  </si>
  <si>
    <t>24.7550</t>
  </si>
  <si>
    <t>Bandnaht  am  Sprunggelenk,  medial,  jede  Methode,  ein oder mehrere Bänder, als alleinige Leistung</t>
  </si>
  <si>
    <t>24.7560</t>
  </si>
  <si>
    <t>Bandplastik  am Sprunggelenk,  lateral, jede Methode, ein oder mehrere Bänder, als alleinige Leistung</t>
  </si>
  <si>
    <t>24.7570</t>
  </si>
  <si>
    <r>
      <rPr>
        <sz val="10"/>
        <rFont val="Arial"/>
        <family val="2"/>
      </rPr>
      <t>Versorgung Luxation  im unteren  Sprunggelenk  USG oder
Fußwurzelbereich, geschlossene Reposition</t>
    </r>
  </si>
  <si>
    <t>24.7580</t>
  </si>
  <si>
    <r>
      <rPr>
        <sz val="10"/>
        <rFont val="Arial"/>
        <family val="2"/>
      </rPr>
      <t>Versorgung Luxation  im unteren  Sprunggelenk  USG oder Fußwurzelbereich, geschlossene Reposition, perkutane Fi-
xation</t>
    </r>
  </si>
  <si>
    <t>24.7590</t>
  </si>
  <si>
    <r>
      <rPr>
        <sz val="10"/>
        <rFont val="Arial"/>
        <family val="2"/>
      </rPr>
      <t>Versorgung Luxation  im unteren  Sprunggelenk  USG oder
Fußwurzelbereich, offene Reposition</t>
    </r>
  </si>
  <si>
    <t>24.7610</t>
  </si>
  <si>
    <r>
      <rPr>
        <sz val="10"/>
        <rFont val="Arial"/>
        <family val="2"/>
      </rPr>
      <t>Arthroskopie des Sprunggelenks (OSG oder USG), ein Ge-
lenk</t>
    </r>
  </si>
  <si>
    <t>24.7620</t>
  </si>
  <si>
    <t>+  Entfernung  freier  Gelenkkörper  bei  Arthroskopie  des Sprunggelenks</t>
  </si>
  <si>
    <t>24.7630</t>
  </si>
  <si>
    <t>+ Versorgung freier Gelenkkörper mittels Fixation bei Arth- roskopie des Sprunggelenks</t>
  </si>
  <si>
    <t>24.7640</t>
  </si>
  <si>
    <r>
      <rPr>
        <sz val="10"/>
        <rFont val="Arial"/>
        <family val="2"/>
      </rPr>
      <t>+ Synoviektomie bei Arthroskopie des Sprunggelenks, sub-
total</t>
    </r>
  </si>
  <si>
    <t>24.7650</t>
  </si>
  <si>
    <r>
      <rPr>
        <sz val="10"/>
        <rFont val="Arial"/>
        <family val="2"/>
      </rPr>
      <t>+  Entfernung  von  Osteophyten/Exostosen  bei  Arthrosko-
pie des Sprunggelenks</t>
    </r>
  </si>
  <si>
    <t>24.7660</t>
  </si>
  <si>
    <t>+ Arthrodese bei Arthroskopie des Sprunggelenks</t>
  </si>
  <si>
    <t>24.7670</t>
  </si>
  <si>
    <r>
      <rPr>
        <sz val="10"/>
        <rFont val="Arial"/>
        <family val="2"/>
      </rPr>
      <t>Arthroskopie der Sprunggelenke (OSG und USG), beide Ge-
lenke</t>
    </r>
  </si>
  <si>
    <t>24.7710</t>
  </si>
  <si>
    <t>Arthrotomie Sprunggelenk, als alleinige Leistung</t>
  </si>
  <si>
    <t>24.7720</t>
  </si>
  <si>
    <t>+ Arthrotomie des anderen gleichseitigen Sprunggelenks</t>
  </si>
  <si>
    <t>24.7730</t>
  </si>
  <si>
    <r>
      <rPr>
        <sz val="10"/>
        <rFont val="Arial"/>
        <family val="2"/>
      </rPr>
      <t>+ Synoviektomie bei Arthrotomie des Sprunggelenks, sub-
total</t>
    </r>
  </si>
  <si>
    <t>24.7740</t>
  </si>
  <si>
    <t>+ Entfernung freier Gelenkkörper bei Arthrotomie Sprung- gelenk, jede Indikation</t>
  </si>
  <si>
    <t>24.7750</t>
  </si>
  <si>
    <t>+   Versorgung  freier   Gelenkkörper   mittels   Fixation   bei Arthrotomie Sprunggelenk</t>
  </si>
  <si>
    <t>24.7760</t>
  </si>
  <si>
    <r>
      <rPr>
        <sz val="10"/>
        <rFont val="Arial"/>
        <family val="2"/>
      </rPr>
      <t>+   Plastische   Versorgung   des   Gelenkkörperbettes   bei
Arthrotomie Sprunggelenk</t>
    </r>
  </si>
  <si>
    <t>24.7770</t>
  </si>
  <si>
    <r>
      <rPr>
        <sz val="10"/>
        <rFont val="Arial"/>
        <family val="2"/>
      </rPr>
      <t>+  Osteotomie  des  Malleolus  medialis  bei   Arthrotomie
Sprunggelenk</t>
    </r>
  </si>
  <si>
    <t>24.7780</t>
  </si>
  <si>
    <r>
      <rPr>
        <sz val="10"/>
        <rFont val="Arial"/>
        <family val="2"/>
      </rPr>
      <t>Arthroplastik des oberen Sprunggelenks OSG, als alleinige
Leistung</t>
    </r>
  </si>
  <si>
    <t>24.7790</t>
  </si>
  <si>
    <t>Arthrodese  des  oberen  Sprunggelenks  OSG,  als  alleinige Leistung</t>
  </si>
  <si>
    <t>24.7800</t>
  </si>
  <si>
    <t>(+)  Arthrodese  des  oberen  Sprunggelenks  OSG,  als  Zu- schlagsleistung</t>
  </si>
  <si>
    <t>24.7810</t>
  </si>
  <si>
    <r>
      <rPr>
        <sz val="10"/>
        <rFont val="Arial"/>
        <family val="2"/>
      </rPr>
      <t>Arthrodese  des  unteren  Sprunggelenks USG,  als  alleinige
Leistung</t>
    </r>
  </si>
  <si>
    <t>24.7820</t>
  </si>
  <si>
    <r>
      <rPr>
        <sz val="10"/>
        <rFont val="Arial"/>
        <family val="2"/>
      </rPr>
      <t>(+) Arthrodese des unteren Sprunggelenks, als Zuschlags-
leistung</t>
    </r>
  </si>
  <si>
    <t>24.7830</t>
  </si>
  <si>
    <t>Arthrodese  des  oberen  Sprunggelenks  OSG  und  unteren Sprunggelenks USG, als alleinige Leistung</t>
  </si>
  <si>
    <t>24.7840</t>
  </si>
  <si>
    <t>Wechsel einer OSG-Totalendoprothese</t>
  </si>
  <si>
    <t>24.7910</t>
  </si>
  <si>
    <r>
      <rPr>
        <sz val="10"/>
        <rFont val="Arial"/>
        <family val="2"/>
      </rPr>
      <t>Versorgung Calcaneusfraktur ohne Gelenkbeteiligung, ge-
schlossene Reposition</t>
    </r>
  </si>
  <si>
    <t>24.7920</t>
  </si>
  <si>
    <r>
      <rPr>
        <sz val="10"/>
        <rFont val="Arial"/>
        <family val="2"/>
      </rPr>
      <t>Versorgung Calcaneusfraktur ohne Gelenkbeteiligung, of- fene Reposition, Platte / Schraube / Klammer / Cerclage /
Spickdrähte</t>
    </r>
  </si>
  <si>
    <t>24.7930</t>
  </si>
  <si>
    <r>
      <rPr>
        <sz val="10"/>
        <rFont val="Arial"/>
        <family val="2"/>
      </rPr>
      <t>Versorgung Calcaneusfraktur ohne Gelenkbeteiligung, of-
fene Reposition, Fixateur externe</t>
    </r>
  </si>
  <si>
    <t>24.7940</t>
  </si>
  <si>
    <r>
      <rPr>
        <sz val="10"/>
        <rFont val="Arial"/>
        <family val="2"/>
      </rPr>
      <t>Versorgung  Calcaneusfraktur  mit  Gelenkbeteiligung,  ge-
schlossene Reposition</t>
    </r>
  </si>
  <si>
    <t>24.7950</t>
  </si>
  <si>
    <r>
      <rPr>
        <sz val="10"/>
        <rFont val="Arial"/>
        <family val="2"/>
      </rPr>
      <t>Versorgung  Calcaneusfraktur  mit  Gelenkbeteiligung,  of- fene Reposition, Platte / Schraube / Klammer / Cerclage /
Spickdrähte</t>
    </r>
  </si>
  <si>
    <t>24.7960</t>
  </si>
  <si>
    <t>Versorgung  Calcaneusfraktur  mit  Gelenkbeteiligung,  of- fene Reposition, Fixateur externe</t>
  </si>
  <si>
    <t>24.7970</t>
  </si>
  <si>
    <r>
      <rPr>
        <sz val="10"/>
        <rFont val="Arial"/>
        <family val="2"/>
      </rPr>
      <t>Versorgung  Fehlstellung/Pseudarthrose  nach  Calcaneus-
fraktur, als alleinige Leistung</t>
    </r>
  </si>
  <si>
    <t>24.7980</t>
  </si>
  <si>
    <r>
      <rPr>
        <sz val="10"/>
        <rFont val="Arial"/>
        <family val="2"/>
      </rPr>
      <t>Entfernung  des  Osteosynthesematerials  nach  Calcaneus-
fraktur</t>
    </r>
  </si>
  <si>
    <t>24.7990</t>
  </si>
  <si>
    <r>
      <rPr>
        <sz val="10"/>
        <rFont val="Arial"/>
        <family val="2"/>
      </rPr>
      <t>Versorgung   Talusfraktur,   offene   Reposition,   Platte   /
Schraube / Klammer / Spickdrähte</t>
    </r>
  </si>
  <si>
    <t>24.8000</t>
  </si>
  <si>
    <r>
      <rPr>
        <sz val="10"/>
        <rFont val="Arial"/>
        <family val="2"/>
      </rPr>
      <t>Versorgung  Talusfraktur,  offene  Reposition,  Fixateur  ex-
terne</t>
    </r>
  </si>
  <si>
    <t>24.8010</t>
  </si>
  <si>
    <t>Versorgung Fehlstellung/Pseudarthrose nach Talusfraktur, als alleinige Leistung</t>
  </si>
  <si>
    <t>24.8020</t>
  </si>
  <si>
    <t>Entfernung des Osteosynthesematerials nach Talusfraktur</t>
  </si>
  <si>
    <t>24.8030</t>
  </si>
  <si>
    <r>
      <rPr>
        <sz val="10"/>
        <rFont val="Arial"/>
        <family val="2"/>
      </rPr>
      <t>Versorgung  einer/mehrerer  Fraktur(en)  von  Fußwurzel- knochen, offene Reposition, Platte / Schraube / Klammer /
Cerclage / Spickdrähte, als alleinige Leistung</t>
    </r>
  </si>
  <si>
    <t>24.8040</t>
  </si>
  <si>
    <r>
      <rPr>
        <sz val="10"/>
        <rFont val="Arial"/>
        <family val="2"/>
      </rPr>
      <t>(+) Versorgung einer/mehrerer Fraktur(en) von Fußwurzel- knochen, offene Reposition, Platte / Schraube / Klammer /
Cerclage / Spickdrähte, als Zuschlagsleistung</t>
    </r>
  </si>
  <si>
    <t>24.8050</t>
  </si>
  <si>
    <t>Versorgung  einer/mehrerer  Fraktur(en)  von  Fußwurzel- knochen, offene Reposition, Fixateur externe</t>
  </si>
  <si>
    <t>24.8060</t>
  </si>
  <si>
    <t>Versorgung Fehlstellung/Pseudarthrose nach einer / meh- rerer Fraktur(en) von Fußwurzelknochen, als alleinige Leis- tung</t>
  </si>
  <si>
    <t>24.8070</t>
  </si>
  <si>
    <t>Entfernung des Osteosynthesematerials nach  einer/meh- rerer Fraktur(en) von Fußwurzelknochen</t>
  </si>
  <si>
    <t>24.8080</t>
  </si>
  <si>
    <r>
      <rPr>
        <sz val="10"/>
        <rFont val="Arial"/>
        <family val="2"/>
      </rPr>
      <t>Versorgung metatarsale Fraktur, geschlossene Reposition,
erste Fraktur</t>
    </r>
  </si>
  <si>
    <t>24.8090</t>
  </si>
  <si>
    <r>
      <rPr>
        <sz val="10"/>
        <rFont val="Arial"/>
        <family val="2"/>
      </rPr>
      <t>+  Versorgung  metatarsale  Fraktur,  geschlossene  Reposi-
tion, jede weitere Fraktur</t>
    </r>
  </si>
  <si>
    <t>24.8100</t>
  </si>
  <si>
    <r>
      <rPr>
        <sz val="10"/>
        <rFont val="Arial"/>
        <family val="2"/>
      </rPr>
      <t>Versorgung    metatarsale    Fraktur,    offene    Reposition, Platte/Schraube/Klammer/Cerclage/Spickdrähte,        erste
Fraktur</t>
    </r>
  </si>
  <si>
    <t>24.8110</t>
  </si>
  <si>
    <r>
      <rPr>
        <sz val="10"/>
        <rFont val="Arial"/>
        <family val="2"/>
      </rPr>
      <t>+   Versorgung   metatarsale   Fraktur,   offene   Reposition, Platte/Schraube/Klammer/Cerclage/Spickdrähte,         jede
weitere Fraktur</t>
    </r>
  </si>
  <si>
    <t>24.8120</t>
  </si>
  <si>
    <t>Versorgung  metatarsale  Fraktur,  offene  Reposition,  Fixa- teur externe</t>
  </si>
  <si>
    <t>24.8130</t>
  </si>
  <si>
    <t>Versorgung Fehlstellung/Pseudarthrose nach metatarsaler Fraktur, als alleinige Leistung</t>
  </si>
  <si>
    <t>24.8140</t>
  </si>
  <si>
    <r>
      <rPr>
        <sz val="10"/>
        <rFont val="Arial"/>
        <family val="2"/>
      </rPr>
      <t>Entfernung des Osteosynthesematerials nach metatarsaler
Fraktur, unabhängig von Anzahl</t>
    </r>
  </si>
  <si>
    <t>24.8150</t>
  </si>
  <si>
    <r>
      <rPr>
        <sz val="10"/>
        <rFont val="Arial"/>
        <family val="2"/>
      </rPr>
      <t>Versorgung  Zehenfraktur  (inkl.  Großzehe),  geschlossene
Reposition</t>
    </r>
  </si>
  <si>
    <t>24.8160</t>
  </si>
  <si>
    <r>
      <rPr>
        <sz val="10"/>
        <rFont val="Arial"/>
        <family val="2"/>
      </rPr>
      <t>Versorgung Zehenfraktur (inkl. Großzehe), offene Reposi-
tion,        Platte/Schraube/Klammer/Cerclage/Spickdrähte/</t>
    </r>
  </si>
  <si>
    <t>Fixateur externe, erste Zehe</t>
  </si>
  <si>
    <t>24.8170</t>
  </si>
  <si>
    <r>
      <rPr>
        <sz val="10"/>
        <rFont val="Arial"/>
        <family val="2"/>
      </rPr>
      <t>+ Versorgung Zehenfraktur (inkl. Großzehe), offene Repo- sition,     Platte/Schraube/Klammer/Cerclage/Spickdrähte/
Fixateur externe, jede weitere Zehe</t>
    </r>
  </si>
  <si>
    <t>24.8180</t>
  </si>
  <si>
    <t>Versorgung Fehlstellung/Pseudarthrose nach Zehenfraktur (inkl. Großzehe), als alleinige Leistung</t>
  </si>
  <si>
    <t>24.8190</t>
  </si>
  <si>
    <r>
      <rPr>
        <sz val="10"/>
        <rFont val="Arial"/>
        <family val="2"/>
      </rPr>
      <t>Entfernung  des  Osteosynthesematerials  nach  Zehenfrak-
tur (inkl. Großzehe)</t>
    </r>
  </si>
  <si>
    <t>24.8210</t>
  </si>
  <si>
    <r>
      <rPr>
        <sz val="10"/>
        <rFont val="Arial"/>
        <family val="2"/>
      </rPr>
      <t>Versorgung  Luxation  metatarsophalangeales  oder  inter-
phalangeales Gelenk, geschlossene Reposition, pro Gelenk</t>
    </r>
  </si>
  <si>
    <t>24.8220</t>
  </si>
  <si>
    <r>
      <rPr>
        <sz val="10"/>
        <rFont val="Arial"/>
        <family val="2"/>
      </rPr>
      <t>Versorgung  Luxation  metatarsophalangeales  oder  inter- phalangeales Gelenk, geschlossene Reposition, perkutane
Fixation, erstes Gelenk</t>
    </r>
  </si>
  <si>
    <t>24.8230</t>
  </si>
  <si>
    <r>
      <rPr>
        <sz val="10"/>
        <rFont val="Arial"/>
        <family val="2"/>
      </rPr>
      <t>+ Versorgung Luxation metatarsophalangeales oder inter- phalangeales Gelenk, geschlossene Reposition, perkutane
Fixation, jedes weitere Gelenk</t>
    </r>
  </si>
  <si>
    <t>24.8240</t>
  </si>
  <si>
    <t>Versorgung  Luxation  metatarsophalangeales  oder  inter- phalangeales Gelenk, offene Reposition, pro Gelenk</t>
  </si>
  <si>
    <t>24.8310</t>
  </si>
  <si>
    <t>Hammerzehenoperation,  Debasierung  oder  Köpfchenre- sektion, erste Zehe</t>
  </si>
  <si>
    <t>24.8320</t>
  </si>
  <si>
    <t>+ Hammerzehenoperation, Debasierung oder Köpfchenre- sektion, jede weitere Zehe</t>
  </si>
  <si>
    <t>24.8330</t>
  </si>
  <si>
    <r>
      <rPr>
        <sz val="10"/>
        <rFont val="Arial"/>
        <family val="2"/>
      </rPr>
      <t>+ Sehnentransfer/Sehnenverlängerung bei Hammerzehen-
operation, pro Zehe</t>
    </r>
  </si>
  <si>
    <t>24.8340</t>
  </si>
  <si>
    <r>
      <rPr>
        <sz val="10"/>
        <rFont val="Arial"/>
        <family val="2"/>
      </rPr>
      <t>+  Hautplastik  zur  Herstellung  einer  Syndaktylie bei Ham-
merzehenoperation, pro Syndaktylie</t>
    </r>
  </si>
  <si>
    <t>24.8350</t>
  </si>
  <si>
    <t>Sehnentransfer/Sehnenverlängerung    bei    Hammerzehe, erste Zehe</t>
  </si>
  <si>
    <t>24.8360</t>
  </si>
  <si>
    <t>+  Sehnentransfer/Sehnenverlängerung  bei  Hammerzehe, jede weitere Zehe</t>
  </si>
  <si>
    <t>24.8410</t>
  </si>
  <si>
    <t>Operation bei Hallux valgus, Resektion der Exostose</t>
  </si>
  <si>
    <t>24.8420</t>
  </si>
  <si>
    <t>Operation bei Hallux valgus, Resektionsarthroplastik</t>
  </si>
  <si>
    <t>24.8430</t>
  </si>
  <si>
    <t>Operation bei Hallux valgus, plastische Rekonstruktion</t>
  </si>
  <si>
    <t>24.8440</t>
  </si>
  <si>
    <t>Operation bei Hallux valgus, metatarsale Osteotomie jede Methode</t>
  </si>
  <si>
    <t>24.8450</t>
  </si>
  <si>
    <t>+ Prothese bei Operation Hallux valgus</t>
  </si>
  <si>
    <t>24.8460</t>
  </si>
  <si>
    <r>
      <rPr>
        <sz val="10"/>
        <rFont val="Arial"/>
        <family val="2"/>
      </rPr>
      <t>(+)    Metatarsale-Osteotomie/Cuneiforme-Osteotomie    / Arthrodese Lisfranc I, jede Methode bei Operation Hallux
valgus, als Zuschlagsleistung</t>
    </r>
  </si>
  <si>
    <t>24.8470</t>
  </si>
  <si>
    <t>Operation bei Hallux valgus, Grundphalanx-Osteotomie</t>
  </si>
  <si>
    <t>24.8480</t>
  </si>
  <si>
    <r>
      <rPr>
        <sz val="10"/>
        <rFont val="Arial"/>
        <family val="2"/>
      </rPr>
      <t>(+) Grundphalanx-Osteotomie  (einfach/doppelt) bei Ope-
ration Hallux valgus, als Zuschlagsleistung</t>
    </r>
  </si>
  <si>
    <t>24.8490</t>
  </si>
  <si>
    <r>
      <rPr>
        <sz val="10"/>
        <rFont val="Arial"/>
        <family val="2"/>
      </rPr>
      <t>Operation bei Hallux valgus, Sehnentransfer, medialer u/o
lateraler Zugang</t>
    </r>
  </si>
  <si>
    <t>24.8500</t>
  </si>
  <si>
    <t>Operation bei Hallux valgus, Prothese</t>
  </si>
  <si>
    <t>24.8510</t>
  </si>
  <si>
    <r>
      <rPr>
        <sz val="10"/>
        <rFont val="Arial"/>
        <family val="2"/>
      </rPr>
      <t>Arthrodese(n) im Rückfußbereich, Mittelfußbereich:  Cho- part Gelenke, Lisfranc Gelenke, Fußwurzelgelenke mit Teil-
arthrodese(n) im Mittelfußbereich, als alleinige Leistung</t>
    </r>
  </si>
  <si>
    <t>24.8520</t>
  </si>
  <si>
    <r>
      <rPr>
        <sz val="10"/>
        <rFont val="Arial"/>
        <family val="2"/>
      </rPr>
      <t>+  Sehnenplastik  bei   Arthrodese(n)  im  Fußbereich,  pro
Sehne</t>
    </r>
  </si>
  <si>
    <t>24.8530</t>
  </si>
  <si>
    <r>
      <rPr>
        <sz val="10"/>
        <rFont val="Arial"/>
        <family val="2"/>
      </rPr>
      <t>(+)  Arthrodese(n)  im  Rückfußbereich,  Mittelfußbereich: Chopart Gelenke, Lisfranc Gelenke, Fußwurzelgelenke mit
Teilarthrodese(n)  im  Mittelfußbereich,  als  Zuschlagsleis- tung</t>
    </r>
  </si>
  <si>
    <t>24.8540</t>
  </si>
  <si>
    <r>
      <rPr>
        <sz val="10"/>
        <rFont val="Arial"/>
        <family val="2"/>
      </rPr>
      <t>Resektion von akzessorischen Knochen / Exostosen / Oste- ophyten  im Unterschenkelbereich  /  Fußbereich,  als  allei-
nige Leistung</t>
    </r>
  </si>
  <si>
    <t>24.8550</t>
  </si>
  <si>
    <r>
      <rPr>
        <sz val="10"/>
        <rFont val="Arial"/>
        <family val="2"/>
      </rPr>
      <t>(+)  Resektion  von  akzessorischen  Knochen  /  Exostosen  / Osteophyten  im  Unterschenkelbereich  /  Fußbereich,  als
Zuschlagsleistung</t>
    </r>
  </si>
  <si>
    <t>24.8560</t>
  </si>
  <si>
    <r>
      <rPr>
        <sz val="10"/>
        <rFont val="Arial"/>
        <family val="2"/>
      </rPr>
      <t>Resektion  einer  Synostose/Coalitio  im  Unterschenkelbe-
reich/Fußbereich, als alleinige Leistung</t>
    </r>
  </si>
  <si>
    <t>24.8570</t>
  </si>
  <si>
    <t>Resektion   eines   Knochentumors   im   Unterschenkelbe- reich/Fußbereich, ohne Gelenkbeteiligung</t>
  </si>
  <si>
    <t>24.8580</t>
  </si>
  <si>
    <t>+ Mikrochirurgischer Einbau eines Knochentransplantates bei Resektion Knochentumor im Unterschenkelbereich</t>
  </si>
  <si>
    <t>24.8590</t>
  </si>
  <si>
    <r>
      <rPr>
        <sz val="10"/>
        <rFont val="Arial"/>
        <family val="2"/>
      </rPr>
      <t>Resektion  Knochentumor  im  Unterschenkelbereich,  mit
Gelenkbeteiligung</t>
    </r>
  </si>
  <si>
    <t>24.8600</t>
  </si>
  <si>
    <r>
      <rPr>
        <sz val="10"/>
        <rFont val="Arial"/>
        <family val="2"/>
      </rPr>
      <t>Operative Versorgung bei Fußdeformitäten, Weichteilope-
ration, als alleinige Leistung</t>
    </r>
  </si>
  <si>
    <t>24.8610</t>
  </si>
  <si>
    <r>
      <rPr>
        <sz val="10"/>
        <rFont val="Arial"/>
        <family val="2"/>
      </rPr>
      <t>+ Osteotomie(n) bei operativer Versorgung bei Fußdefor-
mitäten, Weichteiloperation</t>
    </r>
  </si>
  <si>
    <t>24.8620</t>
  </si>
  <si>
    <r>
      <rPr>
        <sz val="10"/>
        <rFont val="Arial"/>
        <family val="2"/>
      </rPr>
      <t>(+) Operative Versorgung bei Fußdeformitäten, Weichtei-
loperation, als Zuschlagsleistung</t>
    </r>
  </si>
  <si>
    <t>24.8630</t>
  </si>
  <si>
    <t>Korrektur-Osteotomie im Fußbereich, Mittelfuß / Rückfuß, als alleinige Leistung</t>
  </si>
  <si>
    <t>24.8640</t>
  </si>
  <si>
    <t>Korrektur-Osteotomie  im  Fußbereich,  Metatarsale,  exkl. Hallux valgus, erstes Metatarsale</t>
  </si>
  <si>
    <t>24.8650</t>
  </si>
  <si>
    <r>
      <rPr>
        <sz val="10"/>
        <rFont val="Arial"/>
        <family val="2"/>
      </rPr>
      <t>+ Korrektur-Osteotomie im Fußbereich, Metatarsale, exkl.
Hallux valgus, jedes weitere Metatarsale</t>
    </r>
  </si>
  <si>
    <t>24.8660</t>
  </si>
  <si>
    <t>Korrektur-Osteotomie im Fußbereich, Zehe, erste Zehe</t>
  </si>
  <si>
    <t>24.8670</t>
  </si>
  <si>
    <r>
      <rPr>
        <sz val="10"/>
        <rFont val="Arial"/>
        <family val="2"/>
      </rPr>
      <t>+ Korrektur-Osteotomie im Fußbereich, Zehe, jede weitere
Zehe</t>
    </r>
  </si>
  <si>
    <t>24.8680</t>
  </si>
  <si>
    <t>Resektion bei Polydaktylie am Fuß, Amputation, pro Strahl</t>
  </si>
  <si>
    <t>24.8690</t>
  </si>
  <si>
    <t>Operative Versorgung bei Syndaktylie am Fuß</t>
  </si>
  <si>
    <t>24.8700</t>
  </si>
  <si>
    <t>Resektion von Fußwurzelknochen</t>
  </si>
  <si>
    <t>24.8710</t>
  </si>
  <si>
    <t>Resektion von Mittelfußknochen, als alleinige Leistung</t>
  </si>
  <si>
    <t>24.8720</t>
  </si>
  <si>
    <r>
      <rPr>
        <sz val="10"/>
        <rFont val="Arial"/>
        <family val="2"/>
      </rPr>
      <t>Resektion des Metatarsalköpfchens, erstes Metatarsalköp-
fchen</t>
    </r>
  </si>
  <si>
    <t>24.8730</t>
  </si>
  <si>
    <t>+ Resektion des Metatarsalköpfchens, jedes weitere Meta- tarsalköpfchen</t>
  </si>
  <si>
    <t>24.8740</t>
  </si>
  <si>
    <t>Sesamoidektomie am Fuß, als alleinige Leistung</t>
  </si>
  <si>
    <t>24.8750</t>
  </si>
  <si>
    <r>
      <rPr>
        <sz val="10"/>
        <rFont val="Arial"/>
        <family val="2"/>
      </rPr>
      <t>Arthrotomie      tarsometatarsales/metatarsophalangeales
Gelenk, als alleinige Leistung</t>
    </r>
  </si>
  <si>
    <t>24.8760</t>
  </si>
  <si>
    <t>Arthrotomie  interphalangeales Gelenk, erstes  Gelenk, als alleinige Leistung</t>
  </si>
  <si>
    <t>24.8770</t>
  </si>
  <si>
    <t>+ Arthrotomie interphalangeales Gelenk, jedes weitere Ge- lenk</t>
  </si>
  <si>
    <t>24.8780</t>
  </si>
  <si>
    <r>
      <rPr>
        <sz val="10"/>
        <rFont val="Arial"/>
        <family val="2"/>
      </rPr>
      <t>Arthrodese in einem Metatarsophalangealgelenk, als allei-
nige Leistung</t>
    </r>
  </si>
  <si>
    <t>24.8790</t>
  </si>
  <si>
    <r>
      <rPr>
        <sz val="10"/>
        <rFont val="Arial"/>
        <family val="2"/>
      </rPr>
      <t>Arthrodese in einem Interphalangealgelenk (Zehen), erstes
Gelenk, als alleinige Leistung</t>
    </r>
  </si>
  <si>
    <t>24.8800</t>
  </si>
  <si>
    <r>
      <rPr>
        <sz val="10"/>
        <rFont val="Arial"/>
        <family val="2"/>
      </rPr>
      <t>+ Arthrodese in einem Interphalangealgelenk (Zehen), je-
des weitere Gelenk</t>
    </r>
  </si>
  <si>
    <t>24.8810</t>
  </si>
  <si>
    <t>Fasziektomie Plantaraponeurose im Fußbereich, jede Me- thode, ein Zehenstrahl, als alleinige Leistung</t>
  </si>
  <si>
    <t>24.8820</t>
  </si>
  <si>
    <t>+ Zuschlag für operative Rezidivversorgung nach Fasziekto- mie Plantaraponeurose im Fußbereich</t>
  </si>
  <si>
    <t>24.8830</t>
  </si>
  <si>
    <r>
      <rPr>
        <sz val="10"/>
        <rFont val="Arial"/>
        <family val="2"/>
      </rPr>
      <t>Fasziektomie Plantaraponeurose im Fußbereich, jede Me-
thode, zwei oder drei Zehenstrahlen, als alleinige Leistung</t>
    </r>
  </si>
  <si>
    <t>24.8840</t>
  </si>
  <si>
    <r>
      <rPr>
        <sz val="10"/>
        <rFont val="Arial"/>
        <family val="2"/>
      </rPr>
      <t>Fasziektomie Plantaraponeurose im Fußbereich, jede Me-
thode, vier oder fünf Zehenstrahlen, als alleinige Leistung</t>
    </r>
  </si>
  <si>
    <t>24.8850</t>
  </si>
  <si>
    <t>Tenotomie im  Fußbereich, jede Methode,  pro  Sehne,  als alleinige Leistung</t>
  </si>
  <si>
    <t>24.8860</t>
  </si>
  <si>
    <t>Sehnennaht im Fußbereich, Extensoren, erste Sehne, als al- leinige Leistung</t>
  </si>
  <si>
    <t>24.8870</t>
  </si>
  <si>
    <r>
      <rPr>
        <sz val="10"/>
        <rFont val="Arial"/>
        <family val="2"/>
      </rPr>
      <t>+  Sehnennaht  im  Fußbereich,  Extensoren,  jede  weitere
Sehne</t>
    </r>
  </si>
  <si>
    <t>24.8880</t>
  </si>
  <si>
    <r>
      <rPr>
        <sz val="10"/>
        <rFont val="Arial"/>
        <family val="2"/>
      </rPr>
      <t>Sehnennaht im Fußbereich, Flexoren, erste Sehne, als allei-
nige Leistung</t>
    </r>
  </si>
  <si>
    <t>24.8890</t>
  </si>
  <si>
    <t>+ Sehnennaht im Fußbereich, Flexoren, jede weitere Sehne</t>
  </si>
  <si>
    <t>24.8900</t>
  </si>
  <si>
    <r>
      <rPr>
        <sz val="10"/>
        <rFont val="Arial"/>
        <family val="2"/>
      </rPr>
      <t>Sehnenverlängerung im Fußbereich, erste Sehne, als allei-
nige Leistung</t>
    </r>
  </si>
  <si>
    <t>24.8910</t>
  </si>
  <si>
    <t>+ Sehnenverlängerung im Fußbereich, jede weitere Sehne</t>
  </si>
  <si>
    <t>24.8920</t>
  </si>
  <si>
    <t>Sehnenrekonstruktion mit Transplantat im Fußbereich, pro Sehne, als alleinige Leistung</t>
  </si>
  <si>
    <t>24.8930</t>
  </si>
  <si>
    <t>Sehnentransfer im Fußbereich, erste Sehne</t>
  </si>
  <si>
    <t>24.8940</t>
  </si>
  <si>
    <t>+ Sehnentransfer im Fußbereich, jede weitere Sehne</t>
  </si>
  <si>
    <t>24.8950</t>
  </si>
  <si>
    <r>
      <rPr>
        <sz val="10"/>
        <rFont val="Arial"/>
        <family val="2"/>
      </rPr>
      <t>Resektion  eines  Ganglions  im  Fußbereich  (Sehnenschei-
denganglion oder Gelenkganglion), als alleinige Leistung</t>
    </r>
  </si>
  <si>
    <t>24.8960</t>
  </si>
  <si>
    <r>
      <rPr>
        <sz val="10"/>
        <rFont val="Arial"/>
        <family val="2"/>
      </rPr>
      <t>+  Zuschlag für Versorgung bei Rezidivganglion bei Resek-
tion eines Ganglion im Fußbereich</t>
    </r>
  </si>
  <si>
    <t>24.8970</t>
  </si>
  <si>
    <r>
      <rPr>
        <sz val="10"/>
        <rFont val="Arial"/>
        <family val="2"/>
      </rPr>
      <t>Dekompressive  Fasziotomie   Fußbereich/Versorgung   bei
Muskelhernie(n), als alleinige Leistung</t>
    </r>
  </si>
  <si>
    <t>24.9010</t>
  </si>
  <si>
    <t>Operative  Versorgung  bei  Zehenpanaritium,  Panaritium subcutaneum</t>
  </si>
  <si>
    <t>24.9020</t>
  </si>
  <si>
    <r>
      <rPr>
        <sz val="10"/>
        <rFont val="Arial"/>
        <family val="2"/>
      </rPr>
      <t>Operative  Versorgung  bei  Zehenpanaritium,  Panaritium
ossale, Panaritium articulare</t>
    </r>
  </si>
  <si>
    <t>24.9030</t>
  </si>
  <si>
    <r>
      <rPr>
        <sz val="10"/>
        <rFont val="Arial"/>
        <family val="2"/>
      </rPr>
      <t>Operative  Versorgung  bei  Sehnenscheidenphlegmone(n)
am Fußrücken</t>
    </r>
  </si>
  <si>
    <t>24.9040</t>
  </si>
  <si>
    <t>Operative Versorgung bei plantarer Fußphlegmone(n)</t>
  </si>
  <si>
    <t>24.9110</t>
  </si>
  <si>
    <t>Amputationen untere Extremität, Grenzzonenamputation, jede Lokalisation</t>
  </si>
  <si>
    <t>24.9120</t>
  </si>
  <si>
    <r>
      <rPr>
        <sz val="10"/>
        <rFont val="Arial"/>
        <family val="2"/>
      </rPr>
      <t>Amputationen untere Extremität, Zehenamputation, erste
Zehe</t>
    </r>
  </si>
  <si>
    <t>24.9130</t>
  </si>
  <si>
    <r>
      <rPr>
        <sz val="10"/>
        <rFont val="Arial"/>
        <family val="2"/>
      </rPr>
      <t>+   Amputationen   untere   Extremität,   Zehenamputation,
jede weitere Zehe</t>
    </r>
  </si>
  <si>
    <t>24.9140</t>
  </si>
  <si>
    <t>Amputationen  untere  Extremität,  Fußbereich,  Fußwurzel und Mittelfußbereich</t>
  </si>
  <si>
    <t>24.9150</t>
  </si>
  <si>
    <t>Amputationen  untere  Extremität,  Unterschenkelamputa- tion</t>
  </si>
  <si>
    <t>24.9160</t>
  </si>
  <si>
    <t>Amputationen untere Extremität, transartikuläre Knieam- putation</t>
  </si>
  <si>
    <t>24.9170</t>
  </si>
  <si>
    <r>
      <rPr>
        <sz val="10"/>
        <rFont val="Arial"/>
        <family val="2"/>
      </rPr>
      <t>Amputationen  untere  Extremität,  Oberschenkelamputa-
tion</t>
    </r>
  </si>
  <si>
    <t>24.9180</t>
  </si>
  <si>
    <r>
      <rPr>
        <sz val="10"/>
        <rFont val="Arial"/>
        <family val="2"/>
      </rPr>
      <t>Stumpfkorrektur bei Status nach Amputationsoperation an
der unteren Extremität, Weichteile, als alleinige Leistung</t>
    </r>
  </si>
  <si>
    <t>24.9190</t>
  </si>
  <si>
    <r>
      <rPr>
        <sz val="10"/>
        <rFont val="Arial"/>
        <family val="2"/>
      </rPr>
      <t>Neuromexzision bei Status nach Amputationsoperation an den  unteren  Extremitäten,  Weichteile,  als  alleinige  Leis-
tung</t>
    </r>
  </si>
  <si>
    <t>24.9200</t>
  </si>
  <si>
    <r>
      <rPr>
        <sz val="10"/>
        <rFont val="Arial"/>
        <family val="2"/>
      </rPr>
      <t>Hautplastische/myoplastische Korrektur u/o plastische Os- teotomie nach Amputationsoperation an den unteren Ext-
remitäten, als alleinige Leistung</t>
    </r>
  </si>
  <si>
    <t>Lymphknoten, Lymphwege</t>
  </si>
  <si>
    <t>26.0010</t>
  </si>
  <si>
    <t>Exzision eines cervicalen Lymphknotens, als alleinige Leis- tung</t>
  </si>
  <si>
    <t>26.0020</t>
  </si>
  <si>
    <t>Exzision  mehrerer cervicaler  Lymphknoten,  pro  Seite, als alleinige Leistung</t>
  </si>
  <si>
    <t>26.0030</t>
  </si>
  <si>
    <t>Radical neck dissection, einseitig, als alleinige Leistung</t>
  </si>
  <si>
    <t>26.0040</t>
  </si>
  <si>
    <t>(+) Radical neck dissection, einseitig, als Zuschlagsleistung</t>
  </si>
  <si>
    <t>26.0050</t>
  </si>
  <si>
    <t>Radical neck dissection, beidseitig, als alleinige Leistung</t>
  </si>
  <si>
    <t>26.0060</t>
  </si>
  <si>
    <t>(+) Radical neck dissection, beidseitig, als Zuschlagsleistung</t>
  </si>
  <si>
    <t>26.0070</t>
  </si>
  <si>
    <r>
      <rPr>
        <sz val="10"/>
        <rFont val="Arial"/>
        <family val="2"/>
      </rPr>
      <t>Selectiv  neck  dissection,  Level  1-3  (supra-omo-hyoidal),
pro Seite, als alleinige Leistung</t>
    </r>
  </si>
  <si>
    <t>26.0080</t>
  </si>
  <si>
    <r>
      <rPr>
        <sz val="10"/>
        <rFont val="Arial"/>
        <family val="2"/>
      </rPr>
      <t>(+) Selectiv neck dissection, Level 1-3 (supra-omo-hyoidal),
pro Seite, als Zuschlagsleistung</t>
    </r>
  </si>
  <si>
    <t>26.0090</t>
  </si>
  <si>
    <t>Selectiv neck dissection, Level 1-4 (+ tiefjugulär), pro Seite, als alleinige Leistung</t>
  </si>
  <si>
    <t>26.0100</t>
  </si>
  <si>
    <t>(+)  Selectiv  neck  dissection,  Level  1-4  (+  tiefjugulär),  pro Seite, als Zuschlagsleistung</t>
  </si>
  <si>
    <t>26.0110</t>
  </si>
  <si>
    <r>
      <rPr>
        <sz val="10"/>
        <rFont val="Arial"/>
        <family val="2"/>
      </rPr>
      <t>Selectiv neck dissection, Level 1-5 (+ laterales Halsdreieck),
pro Seite, als alleinige Leistung</t>
    </r>
  </si>
  <si>
    <t>26.0120</t>
  </si>
  <si>
    <r>
      <rPr>
        <sz val="10"/>
        <rFont val="Arial"/>
        <family val="2"/>
      </rPr>
      <t>(+) Selectiv neck dissection, Level 1-5 (+ laterales Halsdrei-
eck), pro Seite, als Zuschlagsleistung</t>
    </r>
  </si>
  <si>
    <t>26.0130</t>
  </si>
  <si>
    <r>
      <rPr>
        <sz val="10"/>
        <rFont val="Arial"/>
        <family val="2"/>
      </rPr>
      <t>Selectiv  neck  dissection,  nur  laterales  Halsdreieck,  pro
Seite, als alleinige Leistung</t>
    </r>
  </si>
  <si>
    <t>26.0140</t>
  </si>
  <si>
    <t>(+) Selectiv neck dissection, nur laterales Halsdreieck, pro Seite, als Zuschlagsleistung</t>
  </si>
  <si>
    <t>26.0210</t>
  </si>
  <si>
    <t>Exzision  eines  axillären  Lymphknotens,  als  alleinige  Leis- tung</t>
  </si>
  <si>
    <t>26.0220</t>
  </si>
  <si>
    <t>Exzision mehrerer axillärer Lymphknoten, pro Seite, als al- leinige Leistung</t>
  </si>
  <si>
    <t>26.0230</t>
  </si>
  <si>
    <r>
      <rPr>
        <sz val="10"/>
        <rFont val="Arial"/>
        <family val="2"/>
      </rPr>
      <t>Radikale  axilläre  Lymphadenektomie,  pro  Seite,  als  allei-
nige Leistung</t>
    </r>
  </si>
  <si>
    <t>26.0240</t>
  </si>
  <si>
    <r>
      <rPr>
        <sz val="10"/>
        <rFont val="Arial"/>
        <family val="2"/>
      </rPr>
      <t>(+) Radikale axilläre Lymphadenektomie, pro Seite, als Zu-
schlagsleistung</t>
    </r>
  </si>
  <si>
    <t>26.0310</t>
  </si>
  <si>
    <t>Exzision eines inguinalen Lymphknotens, als alleinige Leis- tung</t>
  </si>
  <si>
    <t>26.0320</t>
  </si>
  <si>
    <t>Exzision  mehrerer  inguinaler  Lymphknoten,  einseitig,  als alleinige Leistung</t>
  </si>
  <si>
    <t>26.0330</t>
  </si>
  <si>
    <t>Exzision mehrerer inguinaler Lymphknoten, beidseitig, als alleinige Leistung</t>
  </si>
  <si>
    <t>26.0340</t>
  </si>
  <si>
    <r>
      <rPr>
        <sz val="10"/>
        <rFont val="Arial"/>
        <family val="2"/>
      </rPr>
      <t>Radikale inguinale Lymphadenektomie, einseitig, als allei-
nige Leistung</t>
    </r>
  </si>
  <si>
    <t>26.0350</t>
  </si>
  <si>
    <r>
      <rPr>
        <sz val="10"/>
        <rFont val="Arial"/>
        <family val="2"/>
      </rPr>
      <t>Radikale inguinale Lymphadenektomie, beidseitig, als allei-
nige Leistung</t>
    </r>
  </si>
  <si>
    <t>26.0360</t>
  </si>
  <si>
    <t>(+)  Radikale  inguinale  Lymphadenektomie,  pro  Seite,  als Zuschlagsleistung</t>
  </si>
  <si>
    <t>26.0410</t>
  </si>
  <si>
    <t>(+)   Radikale   mediastinale   Lymphadenektomie,   als   Zu- schlagsleistung</t>
  </si>
  <si>
    <t>26.0420</t>
  </si>
  <si>
    <r>
      <rPr>
        <sz val="10"/>
        <rFont val="Arial"/>
        <family val="2"/>
      </rPr>
      <t>Radikale   paraaortale/retroperitoneale   Lymphadenekto-
mie, als alleinige Leistung exkl. Zugang</t>
    </r>
  </si>
  <si>
    <t>26.0430</t>
  </si>
  <si>
    <r>
      <rPr>
        <sz val="10"/>
        <rFont val="Arial"/>
        <family val="2"/>
      </rPr>
      <t>(+)      Radikale      paraaortale/retroperitoneale      Lympha-
denektomie, als Zuschlagsleistung</t>
    </r>
  </si>
  <si>
    <t>26.0440</t>
  </si>
  <si>
    <r>
      <rPr>
        <sz val="10"/>
        <rFont val="Arial"/>
        <family val="2"/>
      </rPr>
      <t>(+)  Radikale  Lymphadenektomie  im  Leberhilus,  als  Zu-
schlagsleistung</t>
    </r>
  </si>
  <si>
    <t>26.0450</t>
  </si>
  <si>
    <t>Radikale iliakale/pelvine Lymphadenektomie, als alleinige</t>
  </si>
  <si>
    <t>Leistung exkl. Zugang</t>
  </si>
  <si>
    <t>26.0460</t>
  </si>
  <si>
    <t>(+)  Radikale  iliakale/pelvine  Lymphadenektomie,  als  Zu- schlagsleistung</t>
  </si>
  <si>
    <t>26.0510</t>
  </si>
  <si>
    <t>Lymphknotenfeinnadelbiopsie</t>
  </si>
  <si>
    <t>26.0520</t>
  </si>
  <si>
    <t>Exzision eines Lymphknotens in anderer peripherer Lokali- sation, als alleinige Leistung</t>
  </si>
  <si>
    <t>26.0530</t>
  </si>
  <si>
    <t>Exzision mehrerer Lymphknoten in anderer peripherer Lo- kalisation, als alleinige Leistung</t>
  </si>
  <si>
    <t>26.0540</t>
  </si>
  <si>
    <r>
      <rPr>
        <sz val="10"/>
        <rFont val="Arial"/>
        <family val="2"/>
      </rPr>
      <t>(+)  Radikale  Lymphadenektomie  in  anderer  Lokalisation,
als Zuschlagsleistung</t>
    </r>
  </si>
  <si>
    <t>26.0610</t>
  </si>
  <si>
    <r>
      <rPr>
        <sz val="10"/>
        <rFont val="Arial"/>
        <family val="2"/>
      </rPr>
      <t>Exzision einer Läsion der Lymphgefässe, als alleinige Leis-
tung</t>
    </r>
  </si>
  <si>
    <t>26.0620</t>
  </si>
  <si>
    <r>
      <rPr>
        <sz val="10"/>
        <rFont val="Arial"/>
        <family val="2"/>
      </rPr>
      <t>(+) Exzision einer Läsion der Lymphgefässe, als Zuschlags-
leistung</t>
    </r>
  </si>
  <si>
    <t>26.0630</t>
  </si>
  <si>
    <t>Operative Versorgung am Ductus thoracicus, als alleinige Leistung</t>
  </si>
  <si>
    <t>26.0640</t>
  </si>
  <si>
    <t>(+)  Operative  Versorgung  am  Ductus  thoracicus,  als  Zu- schlagsleistung</t>
  </si>
  <si>
    <t>26.0650</t>
  </si>
  <si>
    <r>
      <rPr>
        <sz val="10"/>
        <rFont val="Arial"/>
        <family val="2"/>
      </rPr>
      <t>Operative  Versorgung  am  Ductus  thoracicus,  im  Halsbe-
reich, als alleinige Leistung</t>
    </r>
  </si>
  <si>
    <t>Anästhesie</t>
  </si>
  <si>
    <t>28.0010</t>
  </si>
  <si>
    <r>
      <rPr>
        <sz val="10"/>
        <rFont val="Arial"/>
        <family val="2"/>
      </rPr>
      <t>Perioperative Betreuung durch den Facharzt für Anästhe-
sie, Monitored Anesthesia Care (MAC)</t>
    </r>
  </si>
  <si>
    <t>28.0020</t>
  </si>
  <si>
    <t>+ %-Zuschlag für Patienten älter als 70 Jahre</t>
  </si>
  <si>
    <t>28.0030</t>
  </si>
  <si>
    <r>
      <rPr>
        <sz val="10"/>
        <rFont val="Arial"/>
        <family val="2"/>
      </rPr>
      <t>Perioperative Betreuung durch den Facharzt für Anästhe- sie, Risikoklasse I
Medizinische Interpretation:
Bei  Mehrfacheingriffen  kommt  die  höher  verrechenbare Risikoklasse zur Anwendung. Die perioperative Betreuung beinhaltet: Prämedikation am Vortag oder am Operations- tag  mit  persönlicher  Visite  des  Anästhesisten,  allenfalls auch  ambulant  vorgezogen;  postoperative  ärztliche  Be- handlung  am  Operationstag  in  der  Aufwachstation  oder auf der Krankenabteilung bis zum Arbeitsbeginn des nächs- ten Tages u/o bei Intensivpflegepatienten bis eine Stunde nach Operationsende.
Anästhesieleistung  ohne  erhöhtes  Risiko:  operative  Ver- sorgung an Extremitäten (ausgenommen größere orthopä- dische operative Versorgung, siehe Risikoklasse II und Risi- koklasse  III),  Weichteiloperationen  am  Rumpf inkl.  Ingui- nalhernien und Femoralhernien, Appendektomien, opera- tive Versorgung am äusseren männlichen / weiblichen Ge- nitale, Curettagen, Hysteroskopien, operative
Versorgung an Portio.
Kinder bis 2 Jahren Risikoklasse III.</t>
    </r>
  </si>
  <si>
    <t>28.0040</t>
  </si>
  <si>
    <r>
      <rPr>
        <sz val="10"/>
        <rFont val="Arial"/>
        <family val="2"/>
      </rPr>
      <t>Perioperative Betreuung durch den Facharzt für Anästhe- sie, Risikoklasse II
Medizinische Interpretation:
Bei  Mehrfacheingriffen  kommt  die  höher  verrechenbare Risikoklasse zur Anwendung.
Die perioperative Betreuung beinhaltet: Prämedikation am Vortag oder am Operationstag mit persönlicher Visite des Anästhesisten, allenfalls auch ambulant vorgezogen; post- operative  ärztliche  Behandlung  am  Operationstag  in  der
Aufwachstation  oder  auf  der  Krankenabteilung  bis  zum</t>
    </r>
  </si>
  <si>
    <r>
      <rPr>
        <sz val="10"/>
        <rFont val="Arial"/>
        <family val="2"/>
      </rPr>
      <t>Arbeitsbeginn des nächsten Tages u/o bei Intensivpflege- patienten bis eine Stunde nach Operationsende.
Anästhesieleistung   mit   erhöhtem   Risiko:   Operation   in Bauchlage;  ophthalmologische,  otologische,  urologische Operationen (ohne Operationen am äusseren Genitale so- wie an Nebennieren, Nieren, Nierenbecken und Ureteren); vaginale  und  geburtshilfliche  operative  Versorgung  (Aus- nahmen siehe Risikoklasse I und Risikoklasse III), operative Versorgung  an  Gesicht,  Hals,  Schultergürtel;  größere  or- thopädische  Operationen  (Hüftgelenk,  Kniegelenkendop- rothesen).
Kinder bis 2 Jahren Risikoklasse III.</t>
    </r>
  </si>
  <si>
    <t>28.0050</t>
  </si>
  <si>
    <r>
      <rPr>
        <sz val="10"/>
        <rFont val="Arial"/>
        <family val="2"/>
      </rPr>
      <t>Perioperative Betreuung durch den Facharzt für Anästhe- sie, Risikoklasse III
Medizinische Interpretation:
Bei  Mehrfacheingriffen  kommt  die  höher  verrechenbare Risikoklasse zur Anwendung. Die perioperative Betreuung beinhaltet: Prämedikation am Vortag oder am Operations- tag  mit  persönlicher  Visite  des  Anästhesisten,  allenfalls auch  ambulant  vorgezogen;  postoperative  ärztliche  Be- handlung  am  Operationstag  in  der  Aufwachstation  oder auf der Krankenabteilung bis zum Arbeitsbeginn des nächs- ten Tages u/o bei Intensivpflegepatienten bis eine Stunde nach Operationsende.
Anästhesieleistung mit stark erhöhtem Risiko:
▪     Laparotomien (ausgenommen Appendektomie )
▪     Thorakotomien
▪     Lumbotomien
▪     Kraniotomien
▪     Wirbelsäulenoperationen
▪     laparoskopische, thorakoskopische Eingriffe
▪     maxilläre, rhinologische, orale, pharyngeale, la- ryngologische Eingriffe
▪     Endoskopien über Mund/Nase
▪     - Kinder bis zu 2 Jahren (ausgenommen operative
Versorgung Risikoklasse IV).</t>
    </r>
  </si>
  <si>
    <t>28.0060</t>
  </si>
  <si>
    <r>
      <rPr>
        <sz val="10"/>
        <rFont val="Arial"/>
        <family val="2"/>
      </rPr>
      <t>Perioperative Betreuung durch den Facharzt für Anästhe- sie, Risikoklasse IV
Medizinische Interpretation:
Bei  Mehrfacheingriffen  kommt  die  höher  verrechenbare Risikoklasse zur Anwendung. Die perioperative Betreuung beinhaltet: Prämedikation am Vortag oder am Operations- tag  mit  persönlicher  Visite  des  Anästhesisten,  allenfalls auch  ambulant  vorgezogen;  postoperative  ärztliche  Be- handlung  am  Operationstag  in  der  Aufwachstation  oder auf der Krankenabteilung bis zum Arbeitsbeginn des nächs- ten Tages u/o bei Intensivpflegepatienten bis eine Stunde nach Operationsende.
Anästhesieleistung mit sehr hohem Risiko: operative Ver- sorgung am Herzen und thorakalen großen Gefäßen, kom- binierte thorakoabdominale operative Versorgung und ab- dominelle Aorta, größere operative Versorgung im Bereich
des zentralen Nervensystems (cerebrale Tumoren, Hirnba- sisaneurysmata).</t>
    </r>
  </si>
  <si>
    <t>28.0070</t>
  </si>
  <si>
    <t>Einleitung und Ausleitung durch den Facharzt für Anästhe- sie, Monitored Anesthesia Care (MAC)</t>
  </si>
  <si>
    <t>28.0080</t>
  </si>
  <si>
    <t>Einleitung    und    Ausleitung    durch    den    Facharzt    für</t>
  </si>
  <si>
    <t>Anästhesie, Risikoklasse I</t>
  </si>
  <si>
    <t>28.0090</t>
  </si>
  <si>
    <t>Einleitung und Ausleitung durch den Facharzt für Anästhe- sie, Risikoklasse II</t>
  </si>
  <si>
    <t>28.0100</t>
  </si>
  <si>
    <r>
      <rPr>
        <sz val="10"/>
        <rFont val="Arial"/>
        <family val="2"/>
      </rPr>
      <t>Einleitung und Ausleitung durch den Facharzt für Anästhe-
sie, Risikoklasse III</t>
    </r>
  </si>
  <si>
    <t>28.0110</t>
  </si>
  <si>
    <r>
      <rPr>
        <sz val="10"/>
        <rFont val="Arial"/>
        <family val="2"/>
      </rPr>
      <t>Einleitung und Ausleitung durch den Facharzt für Anästhe-
sie, Risikoklasse IV</t>
    </r>
  </si>
  <si>
    <t>28.0120</t>
  </si>
  <si>
    <r>
      <rPr>
        <sz val="10"/>
        <rFont val="Arial"/>
        <family val="2"/>
      </rPr>
      <t>Tätigkeit  des  Anästhesisten  während  operativer  Versor- gung (Anästhesiezeit), Monitored Anesthesia Care (MAC),
pro Min.</t>
    </r>
  </si>
  <si>
    <t>28.0130</t>
  </si>
  <si>
    <r>
      <rPr>
        <sz val="10"/>
        <rFont val="Arial"/>
        <family val="2"/>
      </rPr>
      <t>Tätigkeit  des  Anästhesisten  während  operativer  Versor-
gung (Anästhesiezeit), Risikoklasse I, pro Min.</t>
    </r>
  </si>
  <si>
    <t>28.0140</t>
  </si>
  <si>
    <t>Tätigkeit  des  Anästhesisten  während  operativer  Versor- gung (Anästhesiezeit), Risikoklasse II, pro Min.</t>
  </si>
  <si>
    <t>28.0150</t>
  </si>
  <si>
    <t>Tätigkeit  des  Anästhesisten  während  operativer  Versor- gung (Anästhesiezeit), Risikoklasse III, pro Min.</t>
  </si>
  <si>
    <t>28.0160</t>
  </si>
  <si>
    <r>
      <rPr>
        <sz val="10"/>
        <rFont val="Arial"/>
        <family val="2"/>
      </rPr>
      <t>Tätigkeit  des  Anästhesisten  während  operativer  Versor-
gung (Anästhesiezeit), Risikoklasse IV, pro Min.</t>
    </r>
  </si>
  <si>
    <t>28.0170</t>
  </si>
  <si>
    <r>
      <rPr>
        <sz val="10"/>
        <rFont val="Arial"/>
        <family val="2"/>
      </rPr>
      <t>Stand-by bei Steißlage/Mehrlingen durch den Facharzt der Anästhesie,  pro  5  Min.,  als  alleinige  anästhesieärztliche
Leistung</t>
    </r>
  </si>
  <si>
    <t>28.0180</t>
  </si>
  <si>
    <r>
      <rPr>
        <sz val="10"/>
        <rFont val="Arial"/>
        <family val="2"/>
      </rPr>
      <t>Periduralanästhesie (PDA) durch den Facharzt für Anästhe- sie  unter  Geburt  im  Gebärraum,  als  alleinige  anästhesie-
ärztliche Leistung</t>
    </r>
  </si>
  <si>
    <t>28.0185</t>
  </si>
  <si>
    <t>Peridurale Blutplombe bei Liquorverlust-Syndrom</t>
  </si>
  <si>
    <t>28.0190</t>
  </si>
  <si>
    <r>
      <rPr>
        <sz val="10"/>
        <rFont val="Arial"/>
        <family val="2"/>
      </rPr>
      <t>Verordnung/Überwachung PCA u/o Überwachung bei lie- gendem periduralen Katheter durch Anästhesisten, pro 24
Std.</t>
    </r>
  </si>
  <si>
    <t>28.0210</t>
  </si>
  <si>
    <r>
      <rPr>
        <sz val="10"/>
        <rFont val="Arial"/>
        <family val="2"/>
      </rPr>
      <t>Reanimation im Schockraum des Spitals bei Herzkreislauf-
stillstand, erste 15 Min.</t>
    </r>
  </si>
  <si>
    <t>28.0220</t>
  </si>
  <si>
    <r>
      <rPr>
        <sz val="10"/>
        <rFont val="Arial"/>
        <family val="2"/>
      </rPr>
      <t>+  Reanimation  im  Schockraum  des  Spitals  bei  Herzkreis-
laufstillstand, jede weiteren 15</t>
    </r>
  </si>
  <si>
    <t>Schmerztherapie</t>
  </si>
  <si>
    <t>29.1000</t>
  </si>
  <si>
    <t>Anästhesie der Region Schädel/Gesicht, alle Zugänge, Ner- ven ausserhalb Schädelbasis</t>
  </si>
  <si>
    <t>29.1010</t>
  </si>
  <si>
    <r>
      <rPr>
        <sz val="10"/>
        <rFont val="Arial"/>
        <family val="2"/>
      </rPr>
      <t>Anästhesie der Region Wirbelsäule epidural, alle Zugänge,
lumbal, ohne BV-TV</t>
    </r>
  </si>
  <si>
    <t>29.1020</t>
  </si>
  <si>
    <r>
      <rPr>
        <sz val="10"/>
        <rFont val="Arial"/>
        <family val="2"/>
      </rPr>
      <t>Anästhesie der Region Wirbelsäule epidural, alle Zugänge,
sakral (Sakralblock), ohne BV-TV</t>
    </r>
  </si>
  <si>
    <t>29.1030</t>
  </si>
  <si>
    <r>
      <rPr>
        <sz val="10"/>
        <rFont val="Arial"/>
        <family val="2"/>
      </rPr>
      <t>Anästhesie der Region Schulter, Arm, Hand im Plexus cer-
vico-brachialis, alle Zugänge</t>
    </r>
  </si>
  <si>
    <t>29.1040</t>
  </si>
  <si>
    <t>Anästhesie  von  peripheren  Nerven  im  Ellbogenbereich, erster Nerv</t>
  </si>
  <si>
    <t>29.1050</t>
  </si>
  <si>
    <t>+ Anästhesie von peripheren Nerven im Ellbogenbereich, jeder weitere Nerv</t>
  </si>
  <si>
    <t>29.1060</t>
  </si>
  <si>
    <t>Anästhesie von peripheren Nerven im Handwurzelbereich, erster Nerv</t>
  </si>
  <si>
    <t>29.1070</t>
  </si>
  <si>
    <r>
      <rPr>
        <sz val="10"/>
        <rFont val="Arial"/>
        <family val="2"/>
      </rPr>
      <t>+  Anästhesie  von  peripheren  Nerven  im  Handwurzelbe-
reich, jeder weitere Nerv</t>
    </r>
  </si>
  <si>
    <t>29.1080</t>
  </si>
  <si>
    <t>Anästhesie von Nn. intercostales, jeder Zugang, erster Nerv</t>
  </si>
  <si>
    <t>29.1090</t>
  </si>
  <si>
    <r>
      <rPr>
        <sz val="10"/>
        <rFont val="Arial"/>
        <family val="2"/>
      </rPr>
      <t>+  Anästhesie  von  Nn.  intercostales,  jeder  Zugang,  jeder
weitere Nerv</t>
    </r>
  </si>
  <si>
    <t>29.1100</t>
  </si>
  <si>
    <t>Anästhesie der Nerven untere Extremitäten, jeder Zugang</t>
  </si>
  <si>
    <t>29.1110</t>
  </si>
  <si>
    <t>Anästhesie des N. pudendus, jeder Zugang</t>
  </si>
  <si>
    <t>29.2000</t>
  </si>
  <si>
    <r>
      <rPr>
        <sz val="10"/>
        <rFont val="Arial"/>
        <family val="2"/>
      </rPr>
      <t>Behandlung  und  problemorientierte  Untersuchung durch
den Facharzt mit FA Schmerztherapie, pro 5 Min.</t>
    </r>
  </si>
  <si>
    <t>29.2010</t>
  </si>
  <si>
    <r>
      <rPr>
        <sz val="10"/>
        <rFont val="Arial"/>
        <family val="2"/>
      </rPr>
      <t>Diagnostische/therapeutische Injektion Zwischenwirbelge-
lenke, erstes Gelenk</t>
    </r>
  </si>
  <si>
    <t>29.2020</t>
  </si>
  <si>
    <t>+ Diagnostische/therapeutische Injektion Zwischenwirbel- gelenke, jedes weitere Gelenk</t>
  </si>
  <si>
    <t>29.2030</t>
  </si>
  <si>
    <t>Medial Branch Block (MBB), erstes Gelenk</t>
  </si>
  <si>
    <t>29.2040</t>
  </si>
  <si>
    <t>+ Medial Branch Block (MBB), jedes weitere Gelenk</t>
  </si>
  <si>
    <t>29.2050</t>
  </si>
  <si>
    <r>
      <rPr>
        <sz val="10"/>
        <rFont val="Arial"/>
        <family val="2"/>
      </rPr>
      <t>Diagnostische/therapeutische Injektion epidural / transfo-
raminal, erste Injektion</t>
    </r>
  </si>
  <si>
    <t>29.2060</t>
  </si>
  <si>
    <r>
      <rPr>
        <sz val="10"/>
        <rFont val="Arial"/>
        <family val="2"/>
      </rPr>
      <t>+ Diagnostische/therapeutische Injektion epidural / trans-
foraminal, jede weitere Injektion</t>
    </r>
  </si>
  <si>
    <t>29.2070</t>
  </si>
  <si>
    <r>
      <rPr>
        <sz val="10"/>
        <rFont val="Arial"/>
        <family val="2"/>
      </rPr>
      <t>Diagnostische/therapeutische   Injektion   in   den   Liquor-
raum, spinal</t>
    </r>
  </si>
  <si>
    <t>29.2080</t>
  </si>
  <si>
    <t>Diagnostische/therapeutische  Injektion  der  Bandscheibe, pro Bandscheibe</t>
  </si>
  <si>
    <t>29.2090</t>
  </si>
  <si>
    <t>(+)  %  Zuschlag  für  Diagnostik/Intervention  cervikal  und thorakal</t>
  </si>
  <si>
    <t>29.2100</t>
  </si>
  <si>
    <r>
      <rPr>
        <sz val="10"/>
        <rFont val="Arial"/>
        <family val="2"/>
      </rPr>
      <t>Diagnostische/therapeutische  Injektion  der  Region  Schä-
del, alle Zugänge, Nn. craniales an Schädelbasis</t>
    </r>
  </si>
  <si>
    <t>29.2110</t>
  </si>
  <si>
    <r>
      <rPr>
        <sz val="10"/>
        <rFont val="Arial"/>
        <family val="2"/>
      </rPr>
      <t>Diagnostische/therapeutische  Injektion  der  Region  Schä-
del, alle Zugänge, sympathische Ganglien, kranial</t>
    </r>
  </si>
  <si>
    <t>29.2120</t>
  </si>
  <si>
    <r>
      <rPr>
        <sz val="10"/>
        <rFont val="Arial"/>
        <family val="2"/>
      </rPr>
      <t>Diagnostische/therapeutische    Injektion    der    sympathi-
schen Ganglien, cervical</t>
    </r>
  </si>
  <si>
    <t>29.2130</t>
  </si>
  <si>
    <t>Diagnostische/therapeutische    Injektion    der    sympathi- schen Ganglien, thorakal</t>
  </si>
  <si>
    <t>29.2140</t>
  </si>
  <si>
    <t>Diagnostische/therapeutische    Injektion    der    sympathi- schen Ganglien, Ganglion coeliacum</t>
  </si>
  <si>
    <t>29.2150</t>
  </si>
  <si>
    <t>Diagnostische/therapeutische    Injektion    der    sympathi- schen Ganglien, lumbal</t>
  </si>
  <si>
    <t>29.2160</t>
  </si>
  <si>
    <r>
      <rPr>
        <sz val="10"/>
        <rFont val="Arial"/>
        <family val="2"/>
      </rPr>
      <t>Diagnostische/therapeutische   Injektion   der   Region   Be- cken, Bein, Fuß im Plexus lumbalis/Plexus sacralis, alle Zu-
gänge</t>
    </r>
  </si>
  <si>
    <t>29.2200</t>
  </si>
  <si>
    <r>
      <rPr>
        <sz val="10"/>
        <rFont val="Arial"/>
        <family val="2"/>
      </rPr>
      <t>Ultraschallgesteuerte diagnostische/therapeutische Inter-
vention</t>
    </r>
  </si>
  <si>
    <t>29.2210</t>
  </si>
  <si>
    <t>Intravenöse regionale Schmerztherapie</t>
  </si>
  <si>
    <t>Nuklearmedizin</t>
  </si>
  <si>
    <t>31.0010</t>
  </si>
  <si>
    <t>Basiselement für nuklearmedizinische Diagnostik</t>
  </si>
  <si>
    <t>31.0110</t>
  </si>
  <si>
    <t>Vorbereitung  von  diagnostischen/therapeutischen  Radio- pharmaka</t>
  </si>
  <si>
    <t>31.0120</t>
  </si>
  <si>
    <t>Einfache Kit-Markierung</t>
  </si>
  <si>
    <t>31.0130</t>
  </si>
  <si>
    <t>+ Zuschlag für inhalative Applikation der Testsubstanz bei Szintigrafie</t>
  </si>
  <si>
    <t>31.0140</t>
  </si>
  <si>
    <t>Aufwendige Kit-Markierung</t>
  </si>
  <si>
    <t>31.0150</t>
  </si>
  <si>
    <t>Sehr aufwendige Kit-Markierung</t>
  </si>
  <si>
    <t>31.0160</t>
  </si>
  <si>
    <t>Einfache Vorbereitung von Fertig-Radiopharmazeutika</t>
  </si>
  <si>
    <t>31.0170</t>
  </si>
  <si>
    <t>Aufwendige Vorbereitung von Fertig-Radiopharmazeutika</t>
  </si>
  <si>
    <t>31.0210</t>
  </si>
  <si>
    <t>Statisches Szintigramm, pro Projektion</t>
  </si>
  <si>
    <t>31.0220</t>
  </si>
  <si>
    <t>+ Zuschlag für vermehrten Messaufwand, pro 5 Min.</t>
  </si>
  <si>
    <t>31.0230</t>
  </si>
  <si>
    <r>
      <rPr>
        <sz val="10"/>
        <rFont val="Arial"/>
        <family val="2"/>
      </rPr>
      <t>+ Quantitative Auswertung auf ROI bei statischem Szinti-
gramm, pro Projektion</t>
    </r>
  </si>
  <si>
    <t>31.0240</t>
  </si>
  <si>
    <t>Szintigrafie, schnelle Serie, pro Serie</t>
  </si>
  <si>
    <t>31.0250</t>
  </si>
  <si>
    <t>Szintigrafie, dynamische Sequenz, pro 15 Min.</t>
  </si>
  <si>
    <t>31.0260</t>
  </si>
  <si>
    <t>Szintigrafie,  physiologisch  getriggerte  Sequenz,  pro  Se- quenz</t>
  </si>
  <si>
    <t>31.0270</t>
  </si>
  <si>
    <t>+ Elektrokardiogramm (EKG)</t>
  </si>
  <si>
    <t>31.0280</t>
  </si>
  <si>
    <t>+ Zuschlag beim Kind bis 7 Jahre bei Elektrokardiogramm (EKG)/Arbeitsversuch</t>
  </si>
  <si>
    <t>31.0290</t>
  </si>
  <si>
    <t>+ Zuschlag für physikalische Provokations-Tests bei Elekt- rokardiogramm (EKG)/Arbeitsversuch</t>
  </si>
  <si>
    <t>31.0300</t>
  </si>
  <si>
    <r>
      <rPr>
        <sz val="10"/>
        <rFont val="Arial"/>
        <family val="2"/>
      </rPr>
      <t>+   Zuschlag   für   medikamentöse   Provokations-Tests   bei
Elektrokardiogramm (EKG)/Arbeitsversuch</t>
    </r>
  </si>
  <si>
    <t>31.0310</t>
  </si>
  <si>
    <t>+ Belastungs-EKG , Arbeitsversuch</t>
  </si>
  <si>
    <t>31.0320</t>
  </si>
  <si>
    <t>Szintigrafie, Ganzkörper, pro Projektion</t>
  </si>
  <si>
    <t>31.0330</t>
  </si>
  <si>
    <t>Image-Fusion bei Szintigrafie</t>
  </si>
  <si>
    <t>31.0410</t>
  </si>
  <si>
    <t>Single    Photon    Emissionscomputertomografie    (SPECT) 360°/180°</t>
  </si>
  <si>
    <t>31.0420</t>
  </si>
  <si>
    <r>
      <rPr>
        <sz val="10"/>
        <rFont val="Arial"/>
        <family val="2"/>
      </rPr>
      <t>+ Zuschlag für gated Single Photon Emissionscomputerto-
mografie (SPECT)</t>
    </r>
  </si>
  <si>
    <t>31.0430</t>
  </si>
  <si>
    <r>
      <rPr>
        <sz val="10"/>
        <rFont val="Arial"/>
        <family val="2"/>
      </rPr>
      <t>Positronen Emissions Tomografie (PET), Scannergrundleis-
tung</t>
    </r>
  </si>
  <si>
    <t>31.0440</t>
  </si>
  <si>
    <r>
      <rPr>
        <sz val="10"/>
        <rFont val="Arial"/>
        <family val="2"/>
      </rPr>
      <t>+  Zuschlag  für  zweite  und  weitere  Isotopenanwendung (pro  Isotop)  u/o  Transmissionskorrektur  u/o  Ganzkörper
Positronen Emissions Tomografie (PET)</t>
    </r>
  </si>
  <si>
    <t>31.0510</t>
  </si>
  <si>
    <t>Nuklearmedizinische  Aktivitätsmessungen/Funktionstests in vivo u/o in vitro</t>
  </si>
  <si>
    <t>31.0520</t>
  </si>
  <si>
    <t>Nuklearmedizinische  Aktivitätsmessung/Funktionstests  in vivo</t>
  </si>
  <si>
    <t>31.0530</t>
  </si>
  <si>
    <r>
      <rPr>
        <sz val="10"/>
        <rFont val="Arial"/>
        <family val="2"/>
      </rPr>
      <t>Nuklearmedizinische    Aktivitätsmessungen/Funktiontests
in vitro, Gammacounting</t>
    </r>
  </si>
  <si>
    <t>31.0540</t>
  </si>
  <si>
    <r>
      <rPr>
        <sz val="10"/>
        <rFont val="Arial"/>
        <family val="2"/>
      </rPr>
      <t>Nuklearmedizinische  Aktivitätsmessungen/Funktionstests in vitro, im Hot-Labor, Blutbehandlung für Radionuklidge-
misch  RN )</t>
    </r>
  </si>
  <si>
    <t>31.0550</t>
  </si>
  <si>
    <r>
      <rPr>
        <sz val="10"/>
        <rFont val="Arial"/>
        <family val="2"/>
      </rPr>
      <t>Nuklearmedizinische  Aktivitätsmessungen/Funktionstests
in vitro, im Hot-Labor, aufwendige Funktionstests</t>
    </r>
  </si>
  <si>
    <t>31.0560</t>
  </si>
  <si>
    <r>
      <rPr>
        <sz val="10"/>
        <rFont val="Arial"/>
        <family val="2"/>
      </rPr>
      <t>Nuklearmedizinische  Aktivitätsmessungen/Funktionstests
in vitro, im Hot-Labor, sehr aufwndige Funktions-Tests</t>
    </r>
  </si>
  <si>
    <t>31.0610</t>
  </si>
  <si>
    <t>Nuklearmedizinische Therapie, Schilddrüse</t>
  </si>
  <si>
    <t>31.0620</t>
  </si>
  <si>
    <r>
      <rPr>
        <sz val="10"/>
        <rFont val="Arial"/>
        <family val="2"/>
      </rPr>
      <t>+  Aufenthalt  auf  der  nuklearmedizinischen  Therapiesta-
tion, pro Std.</t>
    </r>
  </si>
  <si>
    <t>31.0630</t>
  </si>
  <si>
    <t>Nuklearmedizinische Therapie, intraartikulär</t>
  </si>
  <si>
    <t>31.0640</t>
  </si>
  <si>
    <t>Nuklearmedizinische Therapie, intrakavitär</t>
  </si>
  <si>
    <t>31.0650</t>
  </si>
  <si>
    <r>
      <rPr>
        <sz val="10"/>
        <rFont val="Arial"/>
        <family val="2"/>
      </rPr>
      <t>Nuklearmedizinische Therapie, intraarterielle Applikation,
pro Applikation</t>
    </r>
  </si>
  <si>
    <t>31.0660</t>
  </si>
  <si>
    <t>Nuklearmedizinische  Therapie,  venöse  Applikation,   pro Applikation</t>
  </si>
  <si>
    <t>31.0710</t>
  </si>
  <si>
    <r>
      <rPr>
        <sz val="10"/>
        <rFont val="Arial"/>
        <family val="2"/>
      </rPr>
      <t>Technische Grundleistung 0, nuklearmedizinische Diagnos- tik II (Positronen Emissions Tomografie (PET)), ambulanter
Patient</t>
    </r>
  </si>
  <si>
    <t>31.0720</t>
  </si>
  <si>
    <r>
      <rPr>
        <sz val="10"/>
        <rFont val="Arial"/>
        <family val="2"/>
      </rPr>
      <t>Technische Grundleistung 1, nuklearmedizinische Diagnos- tik II (Positronen Emissions Tomografie (PET)), stationärer
Patient</t>
    </r>
  </si>
  <si>
    <t>31.0730</t>
  </si>
  <si>
    <r>
      <rPr>
        <sz val="10"/>
        <rFont val="Arial"/>
        <family val="2"/>
      </rPr>
      <t>Technische Grundleistung 2, nuklearmedizinische Diagnos- tik II (Positronen Emissions Tomografie (PET)), stationäre
IPS -Patienten und Patienten in Narkose</t>
    </r>
  </si>
  <si>
    <t>31.0740</t>
  </si>
  <si>
    <t>Technische      Grundleistung      0,      nuklearmedizinischer</t>
  </si>
  <si>
    <r>
      <rPr>
        <sz val="10"/>
        <rFont val="Arial"/>
        <family val="2"/>
      </rPr>
      <t>Patientenmessraum   und   Applikationsraum,   ambulanter
Patient</t>
    </r>
  </si>
  <si>
    <t>31.0750</t>
  </si>
  <si>
    <r>
      <rPr>
        <sz val="10"/>
        <rFont val="Arial"/>
        <family val="2"/>
      </rPr>
      <t>Technische Grundleistung 1, nuklearmedizinischer Patien-
tenmessraum und Applikationsraum, stationärer Patient</t>
    </r>
  </si>
  <si>
    <t>31.0760</t>
  </si>
  <si>
    <t>Technische Grundleistung 2, nuklearmedizinischer Patien- tenmessraum und Applikationsraum, stationäre IPS -Pati- enten und Patienten in Narkose</t>
  </si>
  <si>
    <t>31.0770</t>
  </si>
  <si>
    <t>Technische Grundleistung 0, Gamma-Kamera, ambulanter Patient</t>
  </si>
  <si>
    <t>31.0780</t>
  </si>
  <si>
    <t>Technische Grundleistung 1, Gamma-Kamera, stationärer Patient</t>
  </si>
  <si>
    <t>31.0790</t>
  </si>
  <si>
    <r>
      <rPr>
        <sz val="10"/>
        <rFont val="Arial"/>
        <family val="2"/>
      </rPr>
      <t>Technische  Grundleistung  2,  Gamma-Kamera,  stationäre
IPS-Patienten und Patienten in Narkose</t>
    </r>
  </si>
  <si>
    <t>Radioonkologie, Strahlentherapie</t>
  </si>
  <si>
    <t>32.0010</t>
  </si>
  <si>
    <t>Grundkonsultation Radioonkologie</t>
  </si>
  <si>
    <t>32.0110</t>
  </si>
  <si>
    <r>
      <rPr>
        <sz val="10"/>
        <rFont val="Arial"/>
        <family val="2"/>
      </rPr>
      <t>(+) Narkose/ IPS-Zuschlag beim Kind/Jugendlichen älter als
7 Jahre und Erwachsenen</t>
    </r>
  </si>
  <si>
    <t>32.0120</t>
  </si>
  <si>
    <t>(+) Zuschlag I für Kinder bis 7 Jahre</t>
  </si>
  <si>
    <t>32.0210</t>
  </si>
  <si>
    <t>Planungs-Computertomografie zur Bestrahlungsplanung</t>
  </si>
  <si>
    <t>32.0220</t>
  </si>
  <si>
    <r>
      <rPr>
        <sz val="10"/>
        <rFont val="Arial"/>
        <family val="2"/>
      </rPr>
      <t>+  CT-Zuschlagsleistung  für  dynamische  Kontrastmittelse-
rie, verschiedene Phasen der Durchblutung</t>
    </r>
  </si>
  <si>
    <t>32.0230</t>
  </si>
  <si>
    <t>Lagerungshilfen (Kopfcast, Vakuumkissen)</t>
  </si>
  <si>
    <t>32.0240</t>
  </si>
  <si>
    <r>
      <rPr>
        <sz val="10"/>
        <rFont val="Arial"/>
        <family val="2"/>
      </rPr>
      <t>Bestrahlungsplan,  ohne  Therapieplanungscomputer,  pro
Bestrahlungsphase und Bestrahlungsvolumen</t>
    </r>
  </si>
  <si>
    <t>32.0250</t>
  </si>
  <si>
    <t>+ Zuschlag für aufwendige Planung, pro Bestrahlungsphase</t>
  </si>
  <si>
    <t>32.0255</t>
  </si>
  <si>
    <t>+ Zuschlag für aufwendige Planung</t>
  </si>
  <si>
    <t>32.0260</t>
  </si>
  <si>
    <t>Bestrahlungsplan, mit Therapieplanungscomputer, pro Be- strahlungsphase und Bestrahlungsvolumen</t>
  </si>
  <si>
    <t>32.0265</t>
  </si>
  <si>
    <t>Bestrahlungsplanung  zur  Stereotaktischen  Radiotherapie (dreidimensional,  geometrisch-stereotaktisch,   Computer unterstützt)</t>
  </si>
  <si>
    <t>32.0270</t>
  </si>
  <si>
    <t>Folien für Standardausblockungen, pro  Volumen und Be- strahlungsphase</t>
  </si>
  <si>
    <t>32.0280</t>
  </si>
  <si>
    <t>Anfertigen von Ausblockungen, bis 2 Felder</t>
  </si>
  <si>
    <t>32.0290</t>
  </si>
  <si>
    <t>+ Zuschlag für Anfertigen von Ausblockungen bei mehr als 2 Feldern</t>
  </si>
  <si>
    <t>32.0300</t>
  </si>
  <si>
    <t>Anfertigen von Gewebeausgleichsfiltern, bis 2 Felder</t>
  </si>
  <si>
    <t>32.0310</t>
  </si>
  <si>
    <r>
      <rPr>
        <sz val="10"/>
        <rFont val="Arial"/>
        <family val="2"/>
      </rPr>
      <t>+  Zuschlag  für  Anfertigung  von  Gewebeausgleichsfiltern
bei mehr als 2 Feldern</t>
    </r>
  </si>
  <si>
    <t>32.0320</t>
  </si>
  <si>
    <t>Simulation eines Volumens, erstes Volumen</t>
  </si>
  <si>
    <t>32.0330</t>
  </si>
  <si>
    <t>+ Zuschlag für Simulation zweites Volumen</t>
  </si>
  <si>
    <t>32.0340</t>
  </si>
  <si>
    <t>+ Zuschlag für Simulation bei mehr als 2 Volumen</t>
  </si>
  <si>
    <t>32.0350</t>
  </si>
  <si>
    <t>Blockkontrollen am Simulator, pro Volumen</t>
  </si>
  <si>
    <t>32.0360</t>
  </si>
  <si>
    <r>
      <rPr>
        <sz val="10"/>
        <rFont val="Arial"/>
        <family val="2"/>
      </rPr>
      <t>Feldkontrollaufnahmen  am  Bestrahlungsgerät,  pro  Volu-
men</t>
    </r>
  </si>
  <si>
    <t>32.0370</t>
  </si>
  <si>
    <t>In-vivo-Dosimetrie</t>
  </si>
  <si>
    <t>32.0380</t>
  </si>
  <si>
    <t>In-vivo-Dosimetrie bei Brachytherapie</t>
  </si>
  <si>
    <t>32.0410</t>
  </si>
  <si>
    <t>Röntgentherapie, Oberflächentherapie, erstes Volumen</t>
  </si>
  <si>
    <t>32.0420</t>
  </si>
  <si>
    <r>
      <rPr>
        <sz val="10"/>
        <rFont val="Arial"/>
        <family val="2"/>
      </rPr>
      <t>+  Röntgentherapie,  Oberflächentherapie,  jedes  weitere
Volumen</t>
    </r>
  </si>
  <si>
    <t>32.0430</t>
  </si>
  <si>
    <t>+   Mehraufwand   für   Ersteinstellung   Röntgentherapie,</t>
  </si>
  <si>
    <t>Oberflächentherapie</t>
  </si>
  <si>
    <t>32.0440</t>
  </si>
  <si>
    <t>Röntgentherapie, Halbtiefentherapie, erstes Volumen</t>
  </si>
  <si>
    <t>32.0450</t>
  </si>
  <si>
    <r>
      <rPr>
        <sz val="10"/>
        <rFont val="Arial"/>
        <family val="2"/>
      </rPr>
      <t>+ Röntgentherapie, Halbtiefentherapie, jedes weitere Vo-
lumen</t>
    </r>
  </si>
  <si>
    <t>32.0460</t>
  </si>
  <si>
    <t>+ Mehraufwand für Ersteinstellung Röntgentherapie, Halb- tiefentherapie</t>
  </si>
  <si>
    <t>32.0510</t>
  </si>
  <si>
    <t>Beschleunigertherapie, erstes Volumen</t>
  </si>
  <si>
    <t>32.0520</t>
  </si>
  <si>
    <t>+ Beschleunigertherapie, jedes weitere Volumen</t>
  </si>
  <si>
    <t>32.0530</t>
  </si>
  <si>
    <t>+ Mehraufwand für Ersteinstellung Beschleunigertherapie</t>
  </si>
  <si>
    <t>32.0540</t>
  </si>
  <si>
    <r>
      <rPr>
        <sz val="10"/>
        <rFont val="Arial"/>
        <family val="2"/>
      </rPr>
      <t>+ Zuschlag bei mehr als 2 Feldern pro Volumen Beschleuni-
gertherapie</t>
    </r>
  </si>
  <si>
    <t>32.0665</t>
  </si>
  <si>
    <t>+ Anästhesie bei Stereotaktischer Radiochirurgie. Einmal- bestrahlung mit Gamma-Knife-Technik</t>
  </si>
  <si>
    <t>32.0610</t>
  </si>
  <si>
    <t>Stereotaktische Radiotherapie, erste Fraktion</t>
  </si>
  <si>
    <t>32.0615</t>
  </si>
  <si>
    <t>Stereotaktische Radiotherapie, zweite bis sechste Fraktion</t>
  </si>
  <si>
    <t>32.0650</t>
  </si>
  <si>
    <r>
      <rPr>
        <sz val="10"/>
        <rFont val="Arial"/>
        <family val="2"/>
      </rPr>
      <t>Stereotaktische Radiochirurgie. Einmalbestrahlung zur Be- handlung der solitären Hirnmetastase, als alleinige radio-
onkologische Leistung</t>
    </r>
  </si>
  <si>
    <t>32.0655</t>
  </si>
  <si>
    <r>
      <rPr>
        <sz val="10"/>
        <rFont val="Arial"/>
        <family val="2"/>
      </rPr>
      <t>Stereotaktische Radiochirurgie. Einmalbestrahlung zur Be- handlung  von  multiplen  Hirnmetastasen,  Schädelbasistu- more, arterio-venöse Missbildungen und primär nicht ope-
rable Hirntumore, als alleinige radioonkologische Leistung</t>
    </r>
  </si>
  <si>
    <t>32.0660</t>
  </si>
  <si>
    <r>
      <rPr>
        <sz val="10"/>
        <rFont val="Arial"/>
        <family val="2"/>
      </rPr>
      <t>Stereotaktische   Radiochirurgie.   Einmalbestrahlung   mit Gamma-Knife-Technik,    als    alleinige    radioonkologische
Leistung</t>
    </r>
  </si>
  <si>
    <t>32.0670</t>
  </si>
  <si>
    <t>+ Zuschlag für Patienten älter als 70 Jahre</t>
  </si>
  <si>
    <t>32.0675</t>
  </si>
  <si>
    <t>+ Angiografie bei Stereotaktischer Radiochirurgie. Einmal- bestrahlung mit Gamma-Knife-Technik</t>
  </si>
  <si>
    <t>32.0685</t>
  </si>
  <si>
    <t>+ MRI bei Stereotaktischer Radiochirurgie. Einmalbestrah- lung mit Gamma-Knife-Technik</t>
  </si>
  <si>
    <t>32.0695</t>
  </si>
  <si>
    <r>
      <rPr>
        <sz val="10"/>
        <rFont val="Arial"/>
        <family val="2"/>
      </rPr>
      <t>+  CT  bei  Stereotaktischer  Radiochirurgie.  Einmalbestrah-
lung mit Gamma-Knife-Technik</t>
    </r>
  </si>
  <si>
    <t>32.0710</t>
  </si>
  <si>
    <t>Ganzkörper-Bestrahlung, erste Fraktion</t>
  </si>
  <si>
    <t>32.0720</t>
  </si>
  <si>
    <t>+ Ganzkörper-Bestrahlung, jede weitere Fraktion</t>
  </si>
  <si>
    <t>32.0810</t>
  </si>
  <si>
    <r>
      <rPr>
        <sz val="10"/>
        <rFont val="Arial"/>
        <family val="2"/>
      </rPr>
      <t>Regionäre Oberflächenhyperthermie zwecks Tumorthera-
pie, pro Region</t>
    </r>
  </si>
  <si>
    <t>32.0820</t>
  </si>
  <si>
    <t>Regionäre Tiefenhyperthermie zwecks Tumortherapie, pro Region</t>
  </si>
  <si>
    <t>32.0830</t>
  </si>
  <si>
    <t>Endoluminale Hyperthermie bei Brachytherapie</t>
  </si>
  <si>
    <t>32.0840</t>
  </si>
  <si>
    <t>Interstitielle Hyperthermie bei Brachytherapie</t>
  </si>
  <si>
    <t>32.0910</t>
  </si>
  <si>
    <t>Intravaginale Brachytherapie (Zylinderapplikation)</t>
  </si>
  <si>
    <t>32.0920</t>
  </si>
  <si>
    <t>Intrauterine Brachytherapie</t>
  </si>
  <si>
    <t>32.0930</t>
  </si>
  <si>
    <t>Intraluminale Brachytherapie, übrige Lokalisationen</t>
  </si>
  <si>
    <t>32.0940</t>
  </si>
  <si>
    <t>Brachytherapie, Kontakttherapie mit Standardapplikator</t>
  </si>
  <si>
    <t>32.0950</t>
  </si>
  <si>
    <r>
      <rPr>
        <sz val="10"/>
        <rFont val="Arial"/>
        <family val="2"/>
      </rPr>
      <t>+ Zuschlag bei mehr als einer Fraktion, aber gleichem Kon-
taktapplikator</t>
    </r>
  </si>
  <si>
    <t>32.0960</t>
  </si>
  <si>
    <r>
      <rPr>
        <sz val="10"/>
        <rFont val="Arial"/>
        <family val="2"/>
      </rPr>
      <t>Brachytherapie,  Kontakttherapie  mit  speziell  angefertig-
tem Applikator</t>
    </r>
  </si>
  <si>
    <t>32.0970</t>
  </si>
  <si>
    <t>Interstitielle Brachytherapie</t>
  </si>
  <si>
    <t>32.0980</t>
  </si>
  <si>
    <t>+ Zuschlag für 2 und mehr Fraktionen</t>
  </si>
  <si>
    <t>32.1010</t>
  </si>
  <si>
    <t>Technische  Grundleistung  0,  radioonkologische  Herstel- lung von Lagerungshilfen, ambulanter Patient</t>
  </si>
  <si>
    <t>32.1020</t>
  </si>
  <si>
    <r>
      <rPr>
        <sz val="10"/>
        <rFont val="Arial"/>
        <family val="2"/>
      </rPr>
      <t>Technische  Grundleistung  1,  radioonkologische  Herstel-
lung von Lagerungshilfen, stationärer Patient</t>
    </r>
  </si>
  <si>
    <t>32.1030</t>
  </si>
  <si>
    <r>
      <rPr>
        <sz val="10"/>
        <rFont val="Arial"/>
        <family val="2"/>
      </rPr>
      <t>Technische  Grundleistung  2,  radioonkologische  Herstel- lung von Lagerungshilfen, stationäre IPS-Patienten und Pa-
tienten in Narkose</t>
    </r>
  </si>
  <si>
    <t>32.1040</t>
  </si>
  <si>
    <r>
      <rPr>
        <sz val="10"/>
        <rFont val="Arial"/>
        <family val="2"/>
      </rPr>
      <t>Technische  Grundleistung  0,  Simulator,  ambulanter  Pati-
ent</t>
    </r>
  </si>
  <si>
    <t>32.1050</t>
  </si>
  <si>
    <t>Technische Grundleistung 1, Simulator, stationärer Patient</t>
  </si>
  <si>
    <t>32.1060</t>
  </si>
  <si>
    <r>
      <rPr>
        <sz val="10"/>
        <rFont val="Arial"/>
        <family val="2"/>
      </rPr>
      <t>Technische Grundleistung 2, Simulator, stationäre IPS-Pa-
tienten und Patienten in Narkose</t>
    </r>
  </si>
  <si>
    <t>32.1070</t>
  </si>
  <si>
    <r>
      <rPr>
        <sz val="10"/>
        <rFont val="Arial"/>
        <family val="2"/>
      </rPr>
      <t>Technische Grundleistung 0, konventionelle Strahlenthera-
pie, ambulanter Patient</t>
    </r>
  </si>
  <si>
    <t>32.1080</t>
  </si>
  <si>
    <t>Technische Grundleistung 1, konventionelle Strahlenthera- pie, stationärer Patient</t>
  </si>
  <si>
    <t>32.1090</t>
  </si>
  <si>
    <t>Technische Grundleistung 2, konventionelle Strahlenthera- pie, stationäre IPS-Patienten und Patienten in Narkose</t>
  </si>
  <si>
    <t>32.1100</t>
  </si>
  <si>
    <r>
      <rPr>
        <sz val="10"/>
        <rFont val="Arial"/>
        <family val="2"/>
      </rPr>
      <t>Technische  Grundleistung  0,  Hochvoltradiotherapie,  am-
bulanter Patient</t>
    </r>
  </si>
  <si>
    <t>32.1110</t>
  </si>
  <si>
    <r>
      <rPr>
        <sz val="10"/>
        <rFont val="Arial"/>
        <family val="2"/>
      </rPr>
      <t>Technische Grundleistung 1, Hochvoltradiotherapie, stati-
onärer Patient</t>
    </r>
  </si>
  <si>
    <t>32.1120</t>
  </si>
  <si>
    <t>Technische Grundleistung 2, Hochvoltradiotherapie, stati- onäre IPS-Patienten und Patienten in Narkose</t>
  </si>
  <si>
    <t>32.1160</t>
  </si>
  <si>
    <t>Technische Grundleistung 0, Ganzkörper-Bestrahlung, am- bulanter Patient</t>
  </si>
  <si>
    <t>32.1170</t>
  </si>
  <si>
    <r>
      <rPr>
        <sz val="10"/>
        <rFont val="Arial"/>
        <family val="2"/>
      </rPr>
      <t>Technische Grundleistung 1, Ganzkörper-Bestrahlung, sta-
tionärer Patient</t>
    </r>
  </si>
  <si>
    <t>32.1180</t>
  </si>
  <si>
    <r>
      <rPr>
        <sz val="10"/>
        <rFont val="Arial"/>
        <family val="2"/>
      </rPr>
      <t>Technische Grundleistung 2, Ganzkörper-Bestrahlung, sta-
tionäre IPS-Patienten und Patienten in Narkose</t>
    </r>
  </si>
  <si>
    <t>32.1190</t>
  </si>
  <si>
    <t>Technische Grundleistung, Oberflächenhyperthermie</t>
  </si>
  <si>
    <t>32.1200</t>
  </si>
  <si>
    <t>Technische Grundleistung, Tiefenhyperthermie</t>
  </si>
  <si>
    <t>32.1210</t>
  </si>
  <si>
    <r>
      <rPr>
        <sz val="10"/>
        <rFont val="Arial"/>
        <family val="2"/>
      </rPr>
      <t>Technische  Grundleistung  0,  Brachytherapie,  ambulanter
Patient</t>
    </r>
  </si>
  <si>
    <t>32.1220</t>
  </si>
  <si>
    <t>Technische  Grundleistung  1,  Brachytherapie,  stationärer Patient</t>
  </si>
  <si>
    <t>32.1230</t>
  </si>
  <si>
    <t>Technische  Grundleistung  2,  Brachytherapie,  stationäre IPS-Patienten und Patienten in Narkose</t>
  </si>
  <si>
    <t>32.1240</t>
  </si>
  <si>
    <r>
      <rPr>
        <sz val="10"/>
        <rFont val="Arial"/>
        <family val="2"/>
      </rPr>
      <t>Technische  Grundleistung  0,  Computer-Tomografie  (CT),
ambulanter Patient</t>
    </r>
  </si>
  <si>
    <t>32.1250</t>
  </si>
  <si>
    <r>
      <rPr>
        <sz val="10"/>
        <rFont val="Arial"/>
        <family val="2"/>
      </rPr>
      <t>Technische  Grundleistung  1,  Computer-Tomografie  (CT),
stationärer Patient</t>
    </r>
  </si>
  <si>
    <t>32.1260</t>
  </si>
  <si>
    <r>
      <rPr>
        <sz val="10"/>
        <rFont val="Arial"/>
        <family val="2"/>
      </rPr>
      <t>Technische  Grundleistung  2,  Computer-Tomografie  (CT),
stationäre IPS-Patienten und Patienten in Narkose</t>
    </r>
  </si>
  <si>
    <t>Intensivpflege und Spezialpflegeeinheiten</t>
  </si>
  <si>
    <t>34.0010</t>
  </si>
  <si>
    <t>Ärztliche Betreuung, IPS anerkannt, erste 2 Std.</t>
  </si>
  <si>
    <t>34.0020</t>
  </si>
  <si>
    <r>
      <rPr>
        <sz val="10"/>
        <rFont val="Arial"/>
        <family val="2"/>
      </rPr>
      <t>+ Ärztliche Betreuung, IPS anerkannt, Patienten-Kategorie
1A, jede weiteren 8 Std.</t>
    </r>
  </si>
  <si>
    <t>34.0040</t>
  </si>
  <si>
    <t>+ Ärztliche Betreuung, IPS anerkannt, Patienten-Kategorie 1B, jede weiteren 8 Std.</t>
  </si>
  <si>
    <t>34.0060</t>
  </si>
  <si>
    <r>
      <rPr>
        <sz val="10"/>
        <rFont val="Arial"/>
        <family val="2"/>
      </rPr>
      <t>+ Ärztliche Betreuung, IPS anerkannt, Patienten-Kategorie
2, jede weiteren 8 Std.</t>
    </r>
  </si>
  <si>
    <t>34.0080</t>
  </si>
  <si>
    <r>
      <rPr>
        <sz val="10"/>
        <rFont val="Arial"/>
        <family val="2"/>
      </rPr>
      <t>+ Ärztliche Betreuung, IPS anerkannt, Patienten-Kategorie
3, jede weiteren 8 Std.</t>
    </r>
  </si>
  <si>
    <t>34.0110</t>
  </si>
  <si>
    <t>Nichtärztliche Betreuung, IPS anerkannt, erste 2 Std.</t>
  </si>
  <si>
    <t>34.0120</t>
  </si>
  <si>
    <r>
      <rPr>
        <sz val="10"/>
        <rFont val="Arial"/>
        <family val="2"/>
      </rPr>
      <t>+ Nichtärztliche Betreuung, IPS anerkannt, Patienten-Kate-
gorie 1A, jede weiteren 8 Std.</t>
    </r>
  </si>
  <si>
    <t>34.0130</t>
  </si>
  <si>
    <r>
      <rPr>
        <sz val="10"/>
        <rFont val="Arial"/>
        <family val="2"/>
      </rPr>
      <t>+ Nichtärztliche Betreuung, IPS anerkannt, Patienten-Kate-
gorie 1B, jede weiteren 8 Std.</t>
    </r>
  </si>
  <si>
    <t>34.0140</t>
  </si>
  <si>
    <t>+ Nichtärztliche Betreuung, IPS anerkannt, Patienten-Kate- gorie 2, jede weiteren 8 Std.</t>
  </si>
  <si>
    <t>34.0150</t>
  </si>
  <si>
    <t>+ Nichtärztliche Betreuung, IPS anerkannt, Patienten-Kate- gorie 3, jede weiteren 8 Std.</t>
  </si>
  <si>
    <t>34.0210</t>
  </si>
  <si>
    <r>
      <rPr>
        <sz val="10"/>
        <rFont val="Arial"/>
        <family val="2"/>
      </rPr>
      <t>Überwachung/Behandlung/Pflege IPS - Neonatologie aner-
kannt, erste 2 Std.</t>
    </r>
  </si>
  <si>
    <t>34.0220</t>
  </si>
  <si>
    <r>
      <rPr>
        <sz val="10"/>
        <rFont val="Arial"/>
        <family val="2"/>
      </rPr>
      <t>+ Überwachung/Behandlung/Pflege IPS - Neonatologie an-
erkannt, Patienten-Kategorie 1A, jede weiteren 8 Std.</t>
    </r>
  </si>
  <si>
    <t>34.0230</t>
  </si>
  <si>
    <r>
      <rPr>
        <sz val="10"/>
        <rFont val="Arial"/>
        <family val="2"/>
      </rPr>
      <t>+ Überwachung/Behandlung/Pflege IPS - Neonatologie an-
erkannt, Patienten-Kategorie 1B, jede weiteren 8 Std.</t>
    </r>
  </si>
  <si>
    <t>34.0240</t>
  </si>
  <si>
    <t>+ Überwachung/Behandlung/Pflege IPS - Neonatologie an- erkannt, Patienten-Kategorie</t>
  </si>
  <si>
    <t>34.0250</t>
  </si>
  <si>
    <t>+ Überwachung/Behandlung/Pflege IPS - Neonatologie an- erkannt, Patienten-Kategorie 3, jede weiteren 8 Std.</t>
  </si>
  <si>
    <t>34.0310</t>
  </si>
  <si>
    <r>
      <rPr>
        <sz val="10"/>
        <rFont val="Arial"/>
        <family val="2"/>
      </rPr>
      <t>Nichtärztliche   Betreuung,   Verbrennungs-IPS   anerkannt,
erste 2 Std.</t>
    </r>
  </si>
  <si>
    <t>34.0320</t>
  </si>
  <si>
    <r>
      <rPr>
        <sz val="10"/>
        <rFont val="Arial"/>
        <family val="2"/>
      </rPr>
      <t>+  Nichtärztliche  Betreuung, Verbrennungs-IPS anerkannt,
Patienten-Kategorie 1A, jede weiteren 8 Std.</t>
    </r>
  </si>
  <si>
    <t>34.0330</t>
  </si>
  <si>
    <r>
      <rPr>
        <sz val="10"/>
        <rFont val="Arial"/>
        <family val="2"/>
      </rPr>
      <t>+  Nichtärztliche  Betreuung, Verbrennungs-IPS anerkannt,
Patienten-Kategorie 1B, jede weiteren 8 Std.</t>
    </r>
  </si>
  <si>
    <t>34.0340</t>
  </si>
  <si>
    <t>+  Nichtärztliche  Betreuung, Verbrennungs-IPS anerkannt, Patienten-Kategorie 2, jede weiteren 8 Std.</t>
  </si>
  <si>
    <t>34.0350</t>
  </si>
  <si>
    <t>+  Nichtärztliche  Betreuung, Verbrennungs-IPS anerkannt, Patienten-Kategorie 3, jede weiteren 8 Std.</t>
  </si>
  <si>
    <t>34.0360</t>
  </si>
  <si>
    <r>
      <rPr>
        <sz val="10"/>
        <rFont val="Arial"/>
        <family val="2"/>
      </rPr>
      <t>Nichtärztliche   Betreuung   auf   der   kard-/angiologischen
Überwachungsstation, ambulanter Patient, erste 2 Std.</t>
    </r>
  </si>
  <si>
    <t>34.0370</t>
  </si>
  <si>
    <r>
      <rPr>
        <sz val="10"/>
        <rFont val="Arial"/>
        <family val="2"/>
      </rPr>
      <t>+  Nichtärztliche  Betreuung  auf  der  kard-/angiologischen Überwachungsstation,  ambulanter  Patient,  jede  weitere
Std.</t>
    </r>
  </si>
  <si>
    <t>34.0410</t>
  </si>
  <si>
    <r>
      <rPr>
        <sz val="10"/>
        <rFont val="Arial"/>
        <family val="2"/>
      </rPr>
      <t>Nichtärztliche  Betreuung,  Onkologie,  Sterilpflegetechnik,
erste 24 Std.</t>
    </r>
  </si>
  <si>
    <t>34.0420</t>
  </si>
  <si>
    <t>+ Nichtärztliche Betreuung, Onkologie, Sterilpflegetechnik, jede weiteren 24 Std.</t>
  </si>
  <si>
    <t>34.0430</t>
  </si>
  <si>
    <r>
      <rPr>
        <sz val="10"/>
        <rFont val="Arial"/>
        <family val="2"/>
      </rPr>
      <t>+ Nichtärztliche Betreuung, Onkologie, Umkehrpflegetech- nik nach Wechsel zur Umkehrpflegetechnik, jede weiteren
24 Std.</t>
    </r>
  </si>
  <si>
    <t>34.0440</t>
  </si>
  <si>
    <t>Nichtärztliche  Betreuung,  Onkologie,  Umkehrpflegetech- nik, erste 24 Std.</t>
  </si>
  <si>
    <t>34.0450</t>
  </si>
  <si>
    <r>
      <rPr>
        <sz val="10"/>
        <rFont val="Arial"/>
        <family val="2"/>
      </rPr>
      <t>+ Nichtärztliche Betreuung, Onkologie, Umkehrpflegetech-
nik, jede weiteren 24 Std.</t>
    </r>
  </si>
  <si>
    <t>34.0460</t>
  </si>
  <si>
    <r>
      <rPr>
        <sz val="10"/>
        <rFont val="Arial"/>
        <family val="2"/>
      </rPr>
      <t>Nichtärztliche Betreuung, Onkologie, offene Pflegetechnik,
pro 24 Std.</t>
    </r>
  </si>
  <si>
    <t>34.0510</t>
  </si>
  <si>
    <r>
      <rPr>
        <sz val="10"/>
        <rFont val="Arial"/>
        <family val="2"/>
      </rPr>
      <t>Nichtärztliche  Betreuung,  Intermediate  Care  anerkannt,
erste 2 Std.</t>
    </r>
  </si>
  <si>
    <t>34.0520</t>
  </si>
  <si>
    <t>+ Nichtärztliche Betreuung, Intermediate Care anerkannt, jede weiteren 4 Std.</t>
  </si>
  <si>
    <t>Operationssaal (OP), Aufwachraum, Tagesklinik</t>
  </si>
  <si>
    <t>35.0010</t>
  </si>
  <si>
    <t>Technische Grundleistung Praxis-OP anerkannt</t>
  </si>
  <si>
    <t>35.0020</t>
  </si>
  <si>
    <t>(-) %-Reduktion der TL, wenn Praxis- OP statt OP I</t>
  </si>
  <si>
    <t>35.0030</t>
  </si>
  <si>
    <t>Technische Grundleistung OP I anerkannt</t>
  </si>
  <si>
    <t>35.0040</t>
  </si>
  <si>
    <t>Technische Grundleistung OP II anerkannt</t>
  </si>
  <si>
    <t>35.0050</t>
  </si>
  <si>
    <t>Technische Grundleistung OP III anerkannt</t>
  </si>
  <si>
    <t>35.0110</t>
  </si>
  <si>
    <t>Nichtärztliche Betreuung, Aufwachraum, erste 60 Min.</t>
  </si>
  <si>
    <t>35.0120</t>
  </si>
  <si>
    <t>+  Nichtärztliche  Betreuung,  Aufwachraum, jede  weiteren 30 Min.</t>
  </si>
  <si>
    <t>35.0210</t>
  </si>
  <si>
    <r>
      <rPr>
        <sz val="10"/>
        <rFont val="Arial"/>
        <family val="2"/>
      </rPr>
      <t>Nichtärztliche  Betreuung  in  der chirurgischen  /  medizini-
schen Tagesklinik, ambulanter Patient, erste 60 Min.</t>
    </r>
  </si>
  <si>
    <t>35.0220</t>
  </si>
  <si>
    <r>
      <rPr>
        <sz val="10"/>
        <rFont val="Arial"/>
        <family val="2"/>
      </rPr>
      <t>+ Nichtärztliche Betreuung im Betreuungsraum der chirur- gischen/medizinischen   Tagesklinik,   ambulanter   Patient,
jede weiteren 30 Min.</t>
    </r>
  </si>
  <si>
    <t>35.0230</t>
  </si>
  <si>
    <r>
      <rPr>
        <sz val="10"/>
        <rFont val="Arial"/>
        <family val="2"/>
      </rPr>
      <t>+  Nichtärztliche  Betreuung  ambulanter  Patient,  pro  60
Min.</t>
    </r>
  </si>
  <si>
    <t>35.0510</t>
  </si>
  <si>
    <t>Nichtärztliche Betreuung ambulanter Patienten ausserhalb der Tagesklinik, ambulanter Patient, erste 60 Min.</t>
  </si>
  <si>
    <t>35.0520</t>
  </si>
  <si>
    <t>+   Nichtärztliche   Betreuung   ambulanter   Patienten   aus- serhalb der Tagesklinik, ambulanter Patient, jede weiteren 60 Min.</t>
  </si>
  <si>
    <t>35.0610</t>
  </si>
  <si>
    <t>Eintrittspauschale in die anerkannte Notfallaufnahme</t>
  </si>
  <si>
    <t>Klinische Pathologie (Autopsie, Histologie, Zytologie) und Rechtsmedizin</t>
  </si>
  <si>
    <t>37.0010</t>
  </si>
  <si>
    <t>Autopsie, ärztliche Leistung: vollständige Autopsie</t>
  </si>
  <si>
    <t>37.0020</t>
  </si>
  <si>
    <r>
      <rPr>
        <sz val="10"/>
        <rFont val="Arial"/>
        <family val="2"/>
      </rPr>
      <t>Autopsie, ärztliche Leistung: Makroskopische Organbefun- dung (vorläufige Autopsiediagnose) und Erstellen des  Au-
topsieprotokolls</t>
    </r>
  </si>
  <si>
    <t>37.0030</t>
  </si>
  <si>
    <r>
      <rPr>
        <sz val="10"/>
        <rFont val="Arial"/>
        <family val="2"/>
      </rPr>
      <t>Autopsie, ärztliche Leistung: Befundung der Autopsiehisto-
logie</t>
    </r>
  </si>
  <si>
    <t>37.0040</t>
  </si>
  <si>
    <t>Autopsie, ärztliche Leistung: Endredaktion von Autopsiedi- agnose(n),    klinisch-pathologogische.    Korrelation    und epikritische Stellungnahme zur Todesursache</t>
  </si>
  <si>
    <t>37.0050</t>
  </si>
  <si>
    <t>Autopsie, ärztliche Leistung: Sektion einer Körperhöhle al- lein, Thoraxraum oder Abdominalraum</t>
  </si>
  <si>
    <t>37.0060</t>
  </si>
  <si>
    <t>Autopsie,  ärztliche   Leistung:   Sektion   des   fixierten   Ge- hirns/Rückenmarkes</t>
  </si>
  <si>
    <t>37.0070</t>
  </si>
  <si>
    <r>
      <rPr>
        <sz val="10"/>
        <rFont val="Arial"/>
        <family val="2"/>
      </rPr>
      <t>Autopsie,  ärztliche  Leistung:  Wegentschädigung  für  den
Facharzt für Pathologie, pro 5 Min.</t>
    </r>
  </si>
  <si>
    <t>37.0110</t>
  </si>
  <si>
    <t>Autopsie, nichtärztliche Leistung, vollständige Autopsie</t>
  </si>
  <si>
    <t>37.0120</t>
  </si>
  <si>
    <t>Autopsie,  nichtärztliche  Leistung,  Sektion  einer  Körper- höhle allein, Abdominalraum</t>
  </si>
  <si>
    <t>37.0130</t>
  </si>
  <si>
    <r>
      <rPr>
        <sz val="10"/>
        <rFont val="Arial"/>
        <family val="2"/>
      </rPr>
      <t>Autopsie,  nichtärztliche  Leistung,  Sektion  einer  Körper-
höhle allein, Thoraxraum</t>
    </r>
  </si>
  <si>
    <t>37.0140</t>
  </si>
  <si>
    <r>
      <rPr>
        <sz val="10"/>
        <rFont val="Arial"/>
        <family val="2"/>
      </rPr>
      <t>Autopsie,  nichtärztliche  Leistung,  Sektion  einer  Körper-
höhle allein, intrakranialer Raum</t>
    </r>
  </si>
  <si>
    <t>37.0150</t>
  </si>
  <si>
    <t>Autopsie, nichtärztliche Leistung, Rückenmarksektion</t>
  </si>
  <si>
    <t>37.0160</t>
  </si>
  <si>
    <t>Autopsie, nichtärztliche Leistung, Autopsiehistologie</t>
  </si>
  <si>
    <t>37.0170</t>
  </si>
  <si>
    <r>
      <rPr>
        <sz val="10"/>
        <rFont val="Arial"/>
        <family val="2"/>
      </rPr>
      <t>Autopsie,  nichtärztliche  Leistung,  Wegentschädigung  für
Präparator, pro 5 Min.</t>
    </r>
  </si>
  <si>
    <t>37.0210</t>
  </si>
  <si>
    <r>
      <rPr>
        <sz val="10"/>
        <rFont val="Arial"/>
        <family val="2"/>
      </rPr>
      <t>Histopathologie, Biopsien, ärztliche Leistung: makroskopi- sche Präparation und Beurteilung von Gewebeproben und
Operationspräparaten, Kategorie I</t>
    </r>
  </si>
  <si>
    <t>37.0220</t>
  </si>
  <si>
    <t>Beurteilung  von  Gewebeproben  und  Operationspräpara- ten, Kategorie II</t>
  </si>
  <si>
    <t>37.0230</t>
  </si>
  <si>
    <r>
      <rPr>
        <sz val="10"/>
        <rFont val="Arial"/>
        <family val="2"/>
      </rPr>
      <t>Histopathologie, Biopsien, ärztliche Leistung: makroskopi- sche Präparation und Beurteilung von Gewebeproben und
Operationspräparaten, Kategorie III</t>
    </r>
  </si>
  <si>
    <t>37.0240</t>
  </si>
  <si>
    <r>
      <rPr>
        <sz val="10"/>
        <rFont val="Arial"/>
        <family val="2"/>
      </rPr>
      <t>Histopathologie,  Biopsien, ärztliche Leistung:  mikroskopi- sche Beurteilung von Gewebeproben und Operationsprä-
paraten, Kategorie I</t>
    </r>
  </si>
  <si>
    <t>37.0250</t>
  </si>
  <si>
    <r>
      <rPr>
        <sz val="10"/>
        <rFont val="Arial"/>
        <family val="2"/>
      </rPr>
      <t>Histopathologie,  Biopsien, ärztliche Leistung:  mikroskopi- sche Beurteilung von Gewebeproben und  Operationsprä-
paraten, Kategorie II</t>
    </r>
  </si>
  <si>
    <t>37.0260</t>
  </si>
  <si>
    <r>
      <rPr>
        <sz val="10"/>
        <rFont val="Arial"/>
        <family val="2"/>
      </rPr>
      <t>Histopathologie,  Biopsien, ärztliche Leistung:  mikroskopi- sche Beurteilung von Gewebeproben und Operationsprä-
paraten, Kategorie III</t>
    </r>
  </si>
  <si>
    <t>37.0270</t>
  </si>
  <si>
    <r>
      <rPr>
        <sz val="10"/>
        <rFont val="Arial"/>
        <family val="2"/>
      </rPr>
      <t>Histopathologie,    Biopsien,    Schnellschnittuntersuchung,
ärztliche Leistung</t>
    </r>
  </si>
  <si>
    <t>37.0280</t>
  </si>
  <si>
    <t>Zytopathologie, ärztliche Leistung: Screening von zytologi- schen Ausstrichen durch den Facharzt, ein Objektträger</t>
  </si>
  <si>
    <t>37.0290</t>
  </si>
  <si>
    <t>Zytopathologie, ärztliche Leistung: Screening von zytologi- schen Ausstrichen durch den Facharzt, zwei Objektträger</t>
  </si>
  <si>
    <t>37.0300</t>
  </si>
  <si>
    <r>
      <rPr>
        <sz val="10"/>
        <rFont val="Arial"/>
        <family val="2"/>
      </rPr>
      <t>Zytopathologie, ärztliche Leistung: Screening von zytologi- schen Ausstrichen durch den Facharzt, drei und mehr Ob-
jektträger</t>
    </r>
  </si>
  <si>
    <t>37.0310</t>
  </si>
  <si>
    <r>
      <rPr>
        <sz val="10"/>
        <rFont val="Arial"/>
        <family val="2"/>
      </rPr>
      <t>Zytopathologie, ärztliche Leistung: Befundung und Erstel-
len des ärztlichen Berichtes, Kategorie I</t>
    </r>
  </si>
  <si>
    <t>37.0320</t>
  </si>
  <si>
    <r>
      <rPr>
        <sz val="10"/>
        <rFont val="Arial"/>
        <family val="2"/>
      </rPr>
      <t>Zytopathologie, ärztliche Leistung: Befundung und Erstel-
len des ärztlichen Berichtes, Kategorie II</t>
    </r>
  </si>
  <si>
    <t>37.0330</t>
  </si>
  <si>
    <r>
      <rPr>
        <sz val="10"/>
        <rFont val="Arial"/>
        <family val="2"/>
      </rPr>
      <t>Zytopathologie, ärztliche Leistung: Befundung und Erstel-
len des ärztlichen Berichtes, Kategorie III</t>
    </r>
  </si>
  <si>
    <t>37.0340</t>
  </si>
  <si>
    <t>+  Zytopathologie,  ärztliche  Leistung:  Zuschlag  für  beson- ders aufwendige Diagnostik, pro 5 Min.</t>
  </si>
  <si>
    <t>37.0410</t>
  </si>
  <si>
    <r>
      <rPr>
        <sz val="10"/>
        <rFont val="Arial"/>
        <family val="2"/>
      </rPr>
      <t>Histopathologie,  Biopsien,  nichtärztliche  Leistung:  Entge- gennahme  von  Gewebe,  Erstellen  eines  Paraffinblockes
und eines HE-Schnittes, pro Block</t>
    </r>
  </si>
  <si>
    <t>37.0420</t>
  </si>
  <si>
    <t>+  Histopathologie,  Biopsien,  nichtärztliche  Leistung:  Stu- fenschnitt, pro Block</t>
  </si>
  <si>
    <t>37.0425</t>
  </si>
  <si>
    <r>
      <rPr>
        <sz val="10"/>
        <rFont val="Arial"/>
        <family val="2"/>
      </rPr>
      <t>Histopathologie, Biopsien, nichtärztliche Leistung: Stufen-
schnitt, bei vorbestehendem Block, pro Block</t>
    </r>
  </si>
  <si>
    <t>37.0430</t>
  </si>
  <si>
    <r>
      <rPr>
        <sz val="10"/>
        <rFont val="Arial"/>
        <family val="2"/>
      </rPr>
      <t>+ Histopathologie, Biopsien, nichtärztliche Leistung: Spezi-
alfärbung, pro Block</t>
    </r>
  </si>
  <si>
    <t>37.0435</t>
  </si>
  <si>
    <r>
      <rPr>
        <sz val="10"/>
        <rFont val="Arial"/>
        <family val="2"/>
      </rPr>
      <t>Histopathologie, Biopsien, nichtärztliche Leistung: Spezial-
färbung, bei vorbestehendem Block, pro Block</t>
    </r>
  </si>
  <si>
    <t>37.0440</t>
  </si>
  <si>
    <t>+    Histopathologie,    Biopsien,    nichtärztliche    Leistung: Entkalkung, pro Block</t>
  </si>
  <si>
    <t>37.0450</t>
  </si>
  <si>
    <r>
      <rPr>
        <sz val="10"/>
        <rFont val="Arial"/>
        <family val="2"/>
      </rPr>
      <t>Histopathologie, Biopsien, nichtärztliche Leistung: Schnell- schnittuntersuchung  mit  anschließender  Einbettung,  pro
Schnellschnitt</t>
    </r>
  </si>
  <si>
    <t>37.0460</t>
  </si>
  <si>
    <r>
      <rPr>
        <sz val="10"/>
        <rFont val="Arial"/>
        <family val="2"/>
      </rPr>
      <t>Histopathologie, Biopsien, nichtärztliche Leistung: Harzein-
bettung (Methacrylat usw.), pro Block</t>
    </r>
  </si>
  <si>
    <t>37.0470</t>
  </si>
  <si>
    <r>
      <rPr>
        <sz val="10"/>
        <rFont val="Arial"/>
        <family val="2"/>
      </rPr>
      <t>Histopathologie/Zytopathologie,   nichtärztliche   Leistung: Immunohistochemie  oder  Enzymhistochemie  bzw.  Zyto- chemie, pro Blockeinsendung/zytologische Einsendung, bis
5 Antikörper</t>
    </r>
  </si>
  <si>
    <t>37.0480</t>
  </si>
  <si>
    <r>
      <rPr>
        <sz val="10"/>
        <rFont val="Arial"/>
        <family val="2"/>
      </rPr>
      <t>Histopathologie/Zytopathologie,   nichtärztliche   Leistung: Immunohistochemie  oder  Enzymhistochemie  bzw.  Zyto- chemie, pro Blockeinsendung/zytologische Einsendung, bis
10 Antikörper</t>
    </r>
  </si>
  <si>
    <t>37.0490</t>
  </si>
  <si>
    <r>
      <rPr>
        <sz val="10"/>
        <rFont val="Arial"/>
        <family val="2"/>
      </rPr>
      <t>Histopathologie/Zytopathologie,   nichtärztliche   Leistung: Immunohistochemie  oder  Enzymhistochemie  bzw.  Zyto-
chemie, pro Block, mehr als 10 Antikörper</t>
    </r>
  </si>
  <si>
    <t>37.0500</t>
  </si>
  <si>
    <t>Histopathologie/Zytopathologie, nichtärztliche Leistung zu</t>
  </si>
  <si>
    <r>
      <rPr>
        <sz val="10"/>
        <rFont val="Arial"/>
        <family val="2"/>
      </rPr>
      <t>Handen  Facharzt  für  Pathologie:  Elektronenmikroskopie
oder Mikrosonde, pro Auftrag</t>
    </r>
  </si>
  <si>
    <t>37.0510</t>
  </si>
  <si>
    <r>
      <rPr>
        <sz val="10"/>
        <rFont val="Arial"/>
        <family val="2"/>
      </rPr>
      <t>Histopathologie/Zytopathologie, nichtärztliche Leistung zu Handen Facharzt für Pathologie: Flow-Zytometrie, pro Auf-
trag</t>
    </r>
  </si>
  <si>
    <t>37.0520</t>
  </si>
  <si>
    <r>
      <rPr>
        <sz val="10"/>
        <rFont val="Arial"/>
        <family val="2"/>
      </rPr>
      <t>Histopathologie/Zytopathologie, nichtärztliche Leistung zu Handen Facharzt für Pathologie: Zellbildanalyse, pro Auf-
trag</t>
    </r>
  </si>
  <si>
    <t>37.0530</t>
  </si>
  <si>
    <t>Histopathologie/Zytopathologie, nichtärztliche Leistung zu Handen Facharzt für Pathologie: in situ Hybridisierung, pro Sonde</t>
  </si>
  <si>
    <t>37.0540</t>
  </si>
  <si>
    <r>
      <rPr>
        <sz val="10"/>
        <rFont val="Arial"/>
        <family val="2"/>
      </rPr>
      <t>Histopathologie/Zytopathologie, nichtärztliche Leistung zu Handen  Facharzt  für  Pathologie:  Polymerasekettenreak-
tion, pro Primer/Ansatz</t>
    </r>
  </si>
  <si>
    <t>37.0550</t>
  </si>
  <si>
    <t>Histopathologie/Zytopathologie, nichtärztliche Leistung zu Handen Facharzt für Pathologie: Restriktionsanalyse</t>
  </si>
  <si>
    <t>37.0560</t>
  </si>
  <si>
    <t>Histopathologie/Zytopathologie, nichtärztliche Leistung zu Handen Facharzt für Pathologie: Southern-blot, pro Sonde</t>
  </si>
  <si>
    <t>37.0570</t>
  </si>
  <si>
    <r>
      <rPr>
        <sz val="10"/>
        <rFont val="Arial"/>
        <family val="2"/>
      </rPr>
      <t>Histopathologie/Zytopathologie, nichtärztliche Leistung zu
Handen Facharzt für Pathologie: DNA-Sequenzierung</t>
    </r>
  </si>
  <si>
    <t>37.0580</t>
  </si>
  <si>
    <r>
      <rPr>
        <sz val="10"/>
        <rFont val="Arial"/>
        <family val="2"/>
      </rPr>
      <t>Histopathologie/Zytopathologie, nichtärztliche Leistung zu Handen Facharzt für Pathologie: komparative genomische
Hybridisierung</t>
    </r>
  </si>
  <si>
    <t>37.0590</t>
  </si>
  <si>
    <r>
      <rPr>
        <sz val="10"/>
        <rFont val="Arial"/>
        <family val="2"/>
      </rPr>
      <t>Histopathologie/Zytopathologie,   nichtärztliche   Leistung: an Zellsuspension, HPV-Hybridisierung mittels Chemilumi-
neszenztechnik, pro Fall</t>
    </r>
  </si>
  <si>
    <t>37.0600</t>
  </si>
  <si>
    <r>
      <rPr>
        <sz val="10"/>
        <rFont val="Arial"/>
        <family val="2"/>
      </rPr>
      <t>Zytopathologie,  nichtärztliche  Leistung:  Entgegennahme, Aufbereitung  und  Screening  extern  hergestellter  Objekt-
trägerpräparate, 1 Ausstrich</t>
    </r>
  </si>
  <si>
    <t>37.0610</t>
  </si>
  <si>
    <r>
      <rPr>
        <sz val="10"/>
        <rFont val="Arial"/>
        <family val="2"/>
      </rPr>
      <t>+  Zytopathologie,  nichtärztliche  Leistung:  Spezialfärbun-
gen zusätzlich zur Standardfärbung, pro Färbung</t>
    </r>
  </si>
  <si>
    <t>37.0620</t>
  </si>
  <si>
    <t>+ Zuschlag für Sedimentationspräparation oder Filtrations- präparation (Liquid-based Methoden)</t>
  </si>
  <si>
    <t>37.0630</t>
  </si>
  <si>
    <t>+ Zytopathologie, nichtärztliche Leistung: Schnellfärbung</t>
  </si>
  <si>
    <t>37.0640</t>
  </si>
  <si>
    <r>
      <rPr>
        <sz val="10"/>
        <rFont val="Arial"/>
        <family val="2"/>
      </rPr>
      <t>Zytopathologie,  nichtärztliche  Leistung:  Entgegennahme, Aufbereitung  und  Screening  extern  hergestellter  Objekt-
trägerpräparate, 2 Ausstriche</t>
    </r>
  </si>
  <si>
    <t>37.0650</t>
  </si>
  <si>
    <r>
      <rPr>
        <sz val="10"/>
        <rFont val="Arial"/>
        <family val="2"/>
      </rPr>
      <t>Zytopathologie,  nichtärztliche  Leistung:  Entgegennahme, Aufbereitung  und  Screening  extern  hergestellter  Objekt-
trägerpräparate, mehr als 2 Ausstriche</t>
    </r>
  </si>
  <si>
    <t>37.0660</t>
  </si>
  <si>
    <r>
      <rPr>
        <sz val="10"/>
        <rFont val="Arial"/>
        <family val="2"/>
      </rPr>
      <t>Zytopathologie,  nichtärztliche  Leistung:  Entgegennahme, Aufbereiten  zur  Zytologie  und  Screening  von  Körperhöh-
lenflüssigkeit usw.</t>
    </r>
  </si>
  <si>
    <t>37.0670</t>
  </si>
  <si>
    <t>+  Zytopathologie,  nichtärztliche  Leistung:  Anfertigen  zu- sätzlicher Präparate/Ausstriche, pro 2 Ausstriche</t>
  </si>
  <si>
    <t>37.0680</t>
  </si>
  <si>
    <t>Zytopathologie, nichtärztliche Leistung:  Bronchoalveoläre Lavage BAL</t>
  </si>
  <si>
    <t>37.0690</t>
  </si>
  <si>
    <r>
      <rPr>
        <sz val="10"/>
        <rFont val="Arial"/>
        <family val="2"/>
      </rPr>
      <t>Zytopathologie,   nichtärztliche   Leistung:   Zellseparierung zur Herstellung einer  Lymphozytensuspension  zur immu-
nozytochemischen Lymphozytentypisierung</t>
    </r>
  </si>
  <si>
    <t>37.0700</t>
  </si>
  <si>
    <r>
      <rPr>
        <sz val="10"/>
        <rFont val="Arial"/>
        <family val="2"/>
      </rPr>
      <t>Zytologie  zur  Krebsvorsorge,  nichtärztliche  Leistung:  Ob- jektträger  von  Portio-Cervix-Vaginaabstrich  zur  zytologi-
schen Krebsvorsorge</t>
    </r>
  </si>
  <si>
    <t>37.0710</t>
  </si>
  <si>
    <r>
      <rPr>
        <sz val="10"/>
        <rFont val="Arial"/>
        <family val="2"/>
      </rPr>
      <t>+  Screening-Zytologie  nach  Portio-Cervix-Vaginaabstrich,
ärztliche Leistung, pro Abstrich</t>
    </r>
  </si>
  <si>
    <t>Berufskrankheitenprophylaxe gemäß Unfallversicherungsgesetz (UVG)</t>
  </si>
  <si>
    <t>38.0010</t>
  </si>
  <si>
    <t>Druckluft/Unterwasserarbeiten (Form. 1193, Grundunter- suchung)</t>
  </si>
  <si>
    <t>38.0020</t>
  </si>
  <si>
    <t>Druckluft/Unterwasserarbeiten (Form. 1193/1, Zwischen- untersuchung)</t>
  </si>
  <si>
    <t>38.0030</t>
  </si>
  <si>
    <t>Quarzstaub (Form. 1332)</t>
  </si>
  <si>
    <t>38.0040</t>
  </si>
  <si>
    <t>Verschiedene Stäube (Form. 1332/2)</t>
  </si>
  <si>
    <t>38.0050</t>
  </si>
  <si>
    <t>Hitzearbeit (Form. 1312)</t>
  </si>
  <si>
    <t>38.0060</t>
  </si>
  <si>
    <t>Quecksilber (Form. 1388)</t>
  </si>
  <si>
    <t>38.0070</t>
  </si>
  <si>
    <t>Nitroglykol/Nitroglyzerin (Form. 1392)</t>
  </si>
  <si>
    <t>38.0080</t>
  </si>
  <si>
    <t>Blei (Form. 1398)</t>
  </si>
  <si>
    <t>38.0090</t>
  </si>
  <si>
    <t>Aromatische Amine (Form. 1528)</t>
  </si>
  <si>
    <t>38.0100</t>
  </si>
  <si>
    <t>Benzol (Form. 1529)</t>
  </si>
  <si>
    <t>38.0110</t>
  </si>
  <si>
    <t>Teer, Pech, Bitumen (Form. 1530)</t>
  </si>
  <si>
    <t>38.0120</t>
  </si>
  <si>
    <t>Ionisierende Strahlen (Form. 1575)</t>
  </si>
  <si>
    <t>38.0130</t>
  </si>
  <si>
    <t>Ionisierende Strahlen (Form. 1575/3 BAG)</t>
  </si>
  <si>
    <t>38.0140</t>
  </si>
  <si>
    <t>Ionisierende Strahlen/Schutzanzug (Form. 1575/1)</t>
  </si>
  <si>
    <t>38.0150</t>
  </si>
  <si>
    <t>Fluor und seine anorganischen Verbindungen (Form. 1833)</t>
  </si>
  <si>
    <t>38.0160</t>
  </si>
  <si>
    <t>Kranführer (Form. 1595)</t>
  </si>
  <si>
    <t>38.0170</t>
  </si>
  <si>
    <t>Lärm (Form. 1834), mit Reintonaudiogramm</t>
  </si>
  <si>
    <t>38.0180</t>
  </si>
  <si>
    <t>Lärm (Form. 1834), ohne Reintonaudiogramm</t>
  </si>
  <si>
    <t>38.0190</t>
  </si>
  <si>
    <t>Chromsäure (Form. 1850)</t>
  </si>
  <si>
    <t>38.0200</t>
  </si>
  <si>
    <t>Organische Phosphorsäure-Ester (Form. 1916)</t>
  </si>
  <si>
    <t>38.0210</t>
  </si>
  <si>
    <t>Vinylchlorid (Form. 2150/1)</t>
  </si>
  <si>
    <t>38.0220</t>
  </si>
  <si>
    <t>Asbeststaub (Form. 1332/1)</t>
  </si>
  <si>
    <t>38.0230</t>
  </si>
  <si>
    <r>
      <rPr>
        <sz val="10"/>
        <rFont val="Arial"/>
        <family val="2"/>
      </rPr>
      <t>Lungenreizstoffe   (Form.   1910,   Eintrittsuntersuchungen
und Kontrolluntersuchungen)</t>
    </r>
  </si>
  <si>
    <t>38.0240</t>
  </si>
  <si>
    <t>Lungenreizstoffe (Form. 1910/1, Kontrolluntersuchungen)</t>
  </si>
  <si>
    <t>38.0250</t>
  </si>
  <si>
    <t>Elementarer gelber Phosphor (Form. 2075)</t>
  </si>
  <si>
    <t>38.0260</t>
  </si>
  <si>
    <t>Vibrationen (Form. 2088, Eintrittsuntersuchung und Kon- trolluntersuchung)</t>
  </si>
  <si>
    <t>38.0270</t>
  </si>
  <si>
    <t>Vibrationen (Form. 2088/1, Kontrolluntersuchungen)</t>
  </si>
  <si>
    <t>38.0280</t>
  </si>
  <si>
    <t>Trinitrotoluol, Trotyl (Form. 2126)</t>
  </si>
  <si>
    <t>38.0290</t>
  </si>
  <si>
    <t>Beryllium (Form. 2164)</t>
  </si>
  <si>
    <t>38.0300</t>
  </si>
  <si>
    <t>Cadmium (Form. 2175)</t>
  </si>
  <si>
    <t>38.0310</t>
  </si>
  <si>
    <t>Mehlstaub (Form. 2287)</t>
  </si>
  <si>
    <t>38.0320</t>
  </si>
  <si>
    <t>PVC-Staub (Form. 2287/1)</t>
  </si>
  <si>
    <t>38.0330</t>
  </si>
  <si>
    <t>Organische Lösungsmittel (Form. 2286)</t>
  </si>
  <si>
    <t>38.0340</t>
  </si>
  <si>
    <t>Scopolamin (Form. 2266)</t>
  </si>
  <si>
    <t>38.0350</t>
  </si>
  <si>
    <t>Tetrachlordibenz-p-Dioxin ( TCDD ) (Form. 2127) 38.0350</t>
  </si>
  <si>
    <t>38.0360</t>
  </si>
  <si>
    <t>Ionisierende Strahlen/Blutstatus (Form. 2064)</t>
  </si>
  <si>
    <t>38.0370</t>
  </si>
  <si>
    <t>Ionisierende Strahlen/Blutstatus (Form. 2064/3 BAG )</t>
  </si>
  <si>
    <t>38.0380</t>
  </si>
  <si>
    <t>Blutstatus (Form. 2064/1)</t>
  </si>
  <si>
    <t>38.0390</t>
  </si>
  <si>
    <t>Hartmetallstaub  (Form.  1311,  Eintrittsuntersuchung  und Kontrolluntersuchung)</t>
  </si>
  <si>
    <t>38.0400</t>
  </si>
  <si>
    <t>Hartmetallstaub (Form. 1311/1, Kontrolluntersuchung)</t>
  </si>
  <si>
    <t>38.0410</t>
  </si>
  <si>
    <r>
      <rPr>
        <sz val="10"/>
        <rFont val="Arial"/>
        <family val="2"/>
      </rPr>
      <t>Quarzstaub   (Form.   1302),   Eintrittsuntersuchungen   und
Kontrolluntersuchungen für Arbeitnehmer in Gießereien</t>
    </r>
  </si>
  <si>
    <t>38.0420</t>
  </si>
  <si>
    <r>
      <rPr>
        <sz val="10"/>
        <rFont val="Arial"/>
        <family val="2"/>
      </rPr>
      <t>Quarzstaub  (Form.  1302/1),  Kontrolluntersuchungen  für
Arbeitnehmer in Gießereien</t>
    </r>
  </si>
  <si>
    <t>38.0430</t>
  </si>
  <si>
    <t>ZZ2000 Grunduntersuchung (Form.2124)</t>
  </si>
  <si>
    <t>38.0440</t>
  </si>
  <si>
    <t>ZZ2010 Grunduntersuchung (Form.2124)</t>
  </si>
  <si>
    <t>38.0450</t>
  </si>
  <si>
    <t>ZZ2020 Grunduntersuchung (Form.2124)</t>
  </si>
  <si>
    <t>38.0460</t>
  </si>
  <si>
    <t>ZZ2030 Grunduntersuchung (Form.2124)</t>
  </si>
  <si>
    <t>38.0470</t>
  </si>
  <si>
    <t>Polychlorierte Biphenyle (PCB) (Form. 2484)</t>
  </si>
  <si>
    <t>Bildgebende Verfahren</t>
  </si>
  <si>
    <t>39.0010</t>
  </si>
  <si>
    <t>Grundkonsultation/Betriebsstelle  Radiologie  im  Röntgen- institut ausserhalb Spital, KVG</t>
  </si>
  <si>
    <t>39.0011</t>
  </si>
  <si>
    <r>
      <rPr>
        <sz val="10"/>
        <rFont val="Arial"/>
        <family val="2"/>
      </rPr>
      <t>Grundkonsultation/Betriebsstelle  Radiologie  im  Röntgen-
institut ausserhalb Spital, UVG / MVG / IVG</t>
    </r>
  </si>
  <si>
    <t>39.0015</t>
  </si>
  <si>
    <r>
      <rPr>
        <sz val="10"/>
        <rFont val="Arial"/>
        <family val="2"/>
      </rPr>
      <t>Grundkonsultation/Betriebsstelle   Radiologie   im   Spital,
KVG</t>
    </r>
  </si>
  <si>
    <t>39.0016</t>
  </si>
  <si>
    <r>
      <rPr>
        <sz val="10"/>
        <rFont val="Arial"/>
        <family val="2"/>
      </rPr>
      <t>Grundkonsultation/Betriebsstelle   Radiologie   im   Spital,
UVG / MVG / IVG</t>
    </r>
  </si>
  <si>
    <t>39.0020</t>
  </si>
  <si>
    <r>
      <rPr>
        <sz val="10"/>
        <rFont val="Arial"/>
        <family val="2"/>
      </rPr>
      <t>Grundtaxe  für das  Röntgen  und  die  Ultraschalldiagnostik durch den Arzt in der Arztpraxis und durch Nicht-Radiolo-
gen im Spital (AIP), KVG</t>
    </r>
  </si>
  <si>
    <t>39.0021</t>
  </si>
  <si>
    <r>
      <rPr>
        <sz val="10"/>
        <rFont val="Arial"/>
        <family val="2"/>
      </rPr>
      <t>Grundtaxe  für das  Röntgen  und  die  Ultraschalldiagnostik durch den Arzt in der Arztpraxis und durch Nicht-Radiolo-
gen im Spital (AIP), UVG / MVG / IVG</t>
    </r>
  </si>
  <si>
    <t>39.0050</t>
  </si>
  <si>
    <t>(+) Zuschlag I ohne Kontrastmittel und/oder Hohlraumfül- lungen, für Kinder bis 7 Jahre</t>
  </si>
  <si>
    <t>39.0055</t>
  </si>
  <si>
    <t>(+) Zuschlag II mit  Kontrastmittel und/oder Hohlraumfül- lungen, für Kinder bis 7 Jahre</t>
  </si>
  <si>
    <t>39.0060</t>
  </si>
  <si>
    <t>(+) Narkose/IPS-Zuschlag</t>
  </si>
  <si>
    <t>39.0090</t>
  </si>
  <si>
    <t>(+) Kontrollaufnahmen nach therapeutischen Leistungen in der gleichen Sitzung</t>
  </si>
  <si>
    <t>39.0100</t>
  </si>
  <si>
    <t>Röntgen:   Schädelübersicht,   Schädelteilaufnahme,   erste Aufnahme</t>
  </si>
  <si>
    <t>39.0105</t>
  </si>
  <si>
    <r>
      <rPr>
        <sz val="10"/>
        <rFont val="Arial"/>
        <family val="2"/>
      </rPr>
      <t>+  Röntgen:  Schädelübersicht,  Schädelteilaufnahme,  jede
weitere Aufnahme</t>
    </r>
  </si>
  <si>
    <t>39.0110</t>
  </si>
  <si>
    <t>Röntgen: Schädel Spezialaufnahme, erste Darstellung</t>
  </si>
  <si>
    <t>39.0115</t>
  </si>
  <si>
    <t>+ Röntgen, Schädel Spezialaufnahme, jede weitere Darstel- lung</t>
  </si>
  <si>
    <t>39.0120</t>
  </si>
  <si>
    <t>Orthopantomografie</t>
  </si>
  <si>
    <t>39.0130</t>
  </si>
  <si>
    <t>Röntgen:   Halswirbelsäule   (HWS),   inkl.   Halsweichteile, Dens, erste Aufnahme</t>
  </si>
  <si>
    <t>39.0135</t>
  </si>
  <si>
    <t>+  Röntgen:  Halswirbelsäule  (HWS),  inkl.  Halsweichteile, Dens, jede weitere Aufnahme</t>
  </si>
  <si>
    <t>39.0140</t>
  </si>
  <si>
    <t>Röntgen: Brustwirbel (BWS), erste Aufnahme</t>
  </si>
  <si>
    <t>39.0145</t>
  </si>
  <si>
    <t>+   Röntgen:   Brustwirbelsäule   (BWS),  jede  weitere   Auf- nahme</t>
  </si>
  <si>
    <t>39.0150</t>
  </si>
  <si>
    <t>Röntgen: Lendenwirbelsäule (LWS), erste Aufnahme</t>
  </si>
  <si>
    <t>39.0155</t>
  </si>
  <si>
    <t>+ Röntgen: Lendenwirbelsäule (LWS), jede weitere A</t>
  </si>
  <si>
    <t>39.0160</t>
  </si>
  <si>
    <t>Röntgen: Iliosakralgelenk (ISG), erste Aufnahme</t>
  </si>
  <si>
    <t>39.0165</t>
  </si>
  <si>
    <t>+ Röntgen: Iliosakralgelenk (ISG), jede weitere Aufnahme</t>
  </si>
  <si>
    <t>39.0170</t>
  </si>
  <si>
    <t>Röntgen: Ganzwirbelsäulenaufnahme, erste Aufnahme</t>
  </si>
  <si>
    <t>39.0175</t>
  </si>
  <si>
    <r>
      <rPr>
        <sz val="10"/>
        <rFont val="Arial"/>
        <family val="2"/>
      </rPr>
      <t>+ Röntgen: Ganzwirbelsäulenaufnahme, jede weitere Auf-
nahme</t>
    </r>
  </si>
  <si>
    <t>39.0180</t>
  </si>
  <si>
    <r>
      <rPr>
        <sz val="10"/>
        <rFont val="Arial"/>
        <family val="2"/>
      </rPr>
      <t>Röntgen:    Clavicula/Sternoclaviculargelenk,    erste    Auf-
nahme</t>
    </r>
  </si>
  <si>
    <t>39.0185</t>
  </si>
  <si>
    <t>+ Röntgen: Clavicula/Sternoclaviculargelenk, jede weitere Aufnahme</t>
  </si>
  <si>
    <t>39.0190</t>
  </si>
  <si>
    <t>Röntgen:  Thorax  und/oder  Rippen,  inkl.  Sternum,  erste Aufnahme</t>
  </si>
  <si>
    <t>39.0195</t>
  </si>
  <si>
    <r>
      <rPr>
        <sz val="10"/>
        <rFont val="Arial"/>
        <family val="2"/>
      </rPr>
      <t>+  Röntgen:  Thorax  und/oder  Rippen,  inkl.  Sternum,  jede
weitere Aufnahme</t>
    </r>
  </si>
  <si>
    <t>39.0200</t>
  </si>
  <si>
    <t>Röntgen: Abdomen, erste Aufnahme</t>
  </si>
  <si>
    <t>39.0205</t>
  </si>
  <si>
    <t>+ Röntgen: Abdomen, jede weitere Aufnahme</t>
  </si>
  <si>
    <t>39.0210</t>
  </si>
  <si>
    <t>Röntgen: Becken/Sakrum, erste Aufnahme</t>
  </si>
  <si>
    <t>39.0215</t>
  </si>
  <si>
    <t>+ Röntgen: Becken/Sakrum, jede weitere Aufnahme</t>
  </si>
  <si>
    <t>39.0220</t>
  </si>
  <si>
    <r>
      <rPr>
        <sz val="10"/>
        <rFont val="Arial"/>
        <family val="2"/>
      </rPr>
      <t>Röntgen:   Schultergelenk/Scapula/AC-Gelenk,   erste   Auf-
nahme</t>
    </r>
  </si>
  <si>
    <t>39.0225</t>
  </si>
  <si>
    <t>+  Röntgen:  Schultergelenk/Scapula/AC-Gelenk,  jede  wei- tere Aufnahme</t>
  </si>
  <si>
    <t>39.0230</t>
  </si>
  <si>
    <t>Röntgen: Humerus, erste Aufnahme</t>
  </si>
  <si>
    <t>39.0235</t>
  </si>
  <si>
    <t>+ Röntgen: Humerus, jede weitere Aufnahme</t>
  </si>
  <si>
    <t>39.0240</t>
  </si>
  <si>
    <t>Röntgen: Ellbogengelenk, erste Aufnahme</t>
  </si>
  <si>
    <t>39.0245</t>
  </si>
  <si>
    <t>+ Röntgen: Ellbogengelenk, jede weitere Aufnahme</t>
  </si>
  <si>
    <t>39.0250</t>
  </si>
  <si>
    <t>Röntgen: Unterarm, erste Aufnahme</t>
  </si>
  <si>
    <t>39.0255</t>
  </si>
  <si>
    <t>+ Röntgen: Unterarm, jede weitere Aufnahme</t>
  </si>
  <si>
    <t>39.0260</t>
  </si>
  <si>
    <t>Röntgen: Handgelenk, erste Aufnahme</t>
  </si>
  <si>
    <t>39.0265</t>
  </si>
  <si>
    <t>+ Röntgen: Handgelenk, jede weitere Aufnahme</t>
  </si>
  <si>
    <t>39.0270</t>
  </si>
  <si>
    <t>Röntgen: Hand, erste Aufnahme</t>
  </si>
  <si>
    <t>39.0275</t>
  </si>
  <si>
    <t>+ Röntgen: Hand, jede weitere Aufnahme</t>
  </si>
  <si>
    <t>39.0280</t>
  </si>
  <si>
    <t>Röntgen: Finger, erste Aufnahme</t>
  </si>
  <si>
    <t>39.0285</t>
  </si>
  <si>
    <t>+ Röntgen: Finger, jede weitere Aufnahme</t>
  </si>
  <si>
    <t>39.0290</t>
  </si>
  <si>
    <t>Röntgen: Hüfte, erste Aufnahme</t>
  </si>
  <si>
    <t>39.0295</t>
  </si>
  <si>
    <t>+ Röntgen: Hüfte, jede weitere Aufnahme</t>
  </si>
  <si>
    <t>39.0296</t>
  </si>
  <si>
    <t>39.0300</t>
  </si>
  <si>
    <t>Röntgen: Femur, erste Aufnahme</t>
  </si>
  <si>
    <t>39.0305</t>
  </si>
  <si>
    <t>+ Röntgen: Femur, jede weitere Aufnahme</t>
  </si>
  <si>
    <t>39.0306</t>
  </si>
  <si>
    <t>39.0310</t>
  </si>
  <si>
    <t>Röntgen: Knie, erste Aufnahme</t>
  </si>
  <si>
    <t>39.0315</t>
  </si>
  <si>
    <t>+ Röntgen: Knie, jede weitere Aufnahme</t>
  </si>
  <si>
    <t>39.0316</t>
  </si>
  <si>
    <t>39.0320</t>
  </si>
  <si>
    <t>Röntgen: Unterschenkel, erste Aufnahme</t>
  </si>
  <si>
    <t>39.0325</t>
  </si>
  <si>
    <t>+ Röntgen: Unterschenkel, jede weitere Aufnahme</t>
  </si>
  <si>
    <t>39.0326</t>
  </si>
  <si>
    <t>39.0330</t>
  </si>
  <si>
    <t>Röntgen: oberes Sprunggelenk (OSG), erste Aufnahme</t>
  </si>
  <si>
    <t>39.0335</t>
  </si>
  <si>
    <r>
      <rPr>
        <sz val="10"/>
        <rFont val="Arial"/>
        <family val="2"/>
      </rPr>
      <t>+ Röntgen: oberes Sprunggelenk (OSG), jede weitere Auf-
nahme</t>
    </r>
  </si>
  <si>
    <t>39.0336</t>
  </si>
  <si>
    <t>39.0340</t>
  </si>
  <si>
    <t>Röntgen: Fuß inkl. Calcaneus, erste Aufnahme</t>
  </si>
  <si>
    <t>39.0345</t>
  </si>
  <si>
    <t>+ Röntgen: Fuß inkl. Calcaneus, jede weitere Aufnahme</t>
  </si>
  <si>
    <t>39.0346</t>
  </si>
  <si>
    <t>39.0350</t>
  </si>
  <si>
    <t>Röntgen:   unteres   Sprunggelenk   (USG),   Mittelfuß,   Cal- caneus, erste Aufnahme</t>
  </si>
  <si>
    <t>39.0355</t>
  </si>
  <si>
    <r>
      <rPr>
        <sz val="10"/>
        <rFont val="Arial"/>
        <family val="2"/>
      </rPr>
      <t>+  Röntgen:  unteres  Sprunggelenk  (USG),  Mittelfuß,  Cal-
caneus, jede weitere Aufnahme</t>
    </r>
  </si>
  <si>
    <t>39.0356</t>
  </si>
  <si>
    <t>39.0370</t>
  </si>
  <si>
    <t>Röntgen: Vorfuß/Zehen, erste Aufnahme</t>
  </si>
  <si>
    <t>39.0375</t>
  </si>
  <si>
    <t>+ Röntgen: Vorfuß/Zehen, jede weitere Aufnahme</t>
  </si>
  <si>
    <t>39.0376</t>
  </si>
  <si>
    <t>39.0380</t>
  </si>
  <si>
    <t>Röntgen: Ganzbeinaufnahme, ein Bein oder beide Beine</t>
  </si>
  <si>
    <t>39.0400</t>
  </si>
  <si>
    <t>Arthrografie Gelenke</t>
  </si>
  <si>
    <t>39.0410</t>
  </si>
  <si>
    <r>
      <rPr>
        <sz val="10"/>
        <rFont val="Arial"/>
        <family val="2"/>
      </rPr>
      <t>(+) Arthrografie Gelenke als Zuschlagsleistung bei Gelenk-
MRI oder bei Gelenk-CT</t>
    </r>
  </si>
  <si>
    <t>39.0500</t>
  </si>
  <si>
    <r>
      <rPr>
        <sz val="10"/>
        <rFont val="Arial"/>
        <family val="2"/>
      </rPr>
      <t>Funktionelle  Durchleuchtung:  Gelenk,  pro  Gelenkregion,
Thorax, Wirbelsäule als alleinige bildgebende Leistung</t>
    </r>
  </si>
  <si>
    <t>39.0510</t>
  </si>
  <si>
    <t>Fistulografie/Fistelsystem mit kutaner Öffnung</t>
  </si>
  <si>
    <t>39.0520</t>
  </si>
  <si>
    <r>
      <rPr>
        <sz val="10"/>
        <rFont val="Arial"/>
        <family val="2"/>
      </rPr>
      <t>Komplexe  dynamische pharyngeale  Sprachevaluation,  als
alleinige bildgebende Leistung</t>
    </r>
  </si>
  <si>
    <t>39.0530</t>
  </si>
  <si>
    <t>Diagnostische Dakryozystografie, pro Seite</t>
  </si>
  <si>
    <t>39.0540</t>
  </si>
  <si>
    <r>
      <rPr>
        <sz val="10"/>
        <rFont val="Arial"/>
        <family val="2"/>
      </rPr>
      <t>Diagnostische  &amp;  therapeutische   Dakryocystografie,   pro
Seite</t>
    </r>
  </si>
  <si>
    <t>39.0550</t>
  </si>
  <si>
    <t>Diagnostische Sialografie, erste Drüse</t>
  </si>
  <si>
    <t>39.0560</t>
  </si>
  <si>
    <t>+ Sialografie, jede weitere Drüse</t>
  </si>
  <si>
    <t>39.0565</t>
  </si>
  <si>
    <t>Diagnostische &amp; therapeutische Sialografie, pro Seite</t>
  </si>
  <si>
    <t>39.0570</t>
  </si>
  <si>
    <t>Myelografie mittels spinaler Punktion</t>
  </si>
  <si>
    <t>39.0580</t>
  </si>
  <si>
    <t>Vertebrale Diskografie, pro Diskus</t>
  </si>
  <si>
    <t>39.0590</t>
  </si>
  <si>
    <t>Pharynxoesophagus-Darstellung</t>
  </si>
  <si>
    <t>39.0600</t>
  </si>
  <si>
    <t>Oesophagus-Magen-Duodenum-Darstellung</t>
  </si>
  <si>
    <t>39.0610</t>
  </si>
  <si>
    <t>Selektive Dünndarmdarstellung in Enteroklyse</t>
  </si>
  <si>
    <t>39.0615</t>
  </si>
  <si>
    <t>Legen einer Dünndarmsonde durch den Facharzt für Radi- ologie</t>
  </si>
  <si>
    <t>39.0620</t>
  </si>
  <si>
    <t>Kolon-Darstellung, Monokontrast</t>
  </si>
  <si>
    <t>39.0630</t>
  </si>
  <si>
    <t>Kolon-Darstellung, Doppelkontrast</t>
  </si>
  <si>
    <t>39.0640</t>
  </si>
  <si>
    <t>Defäkografie</t>
  </si>
  <si>
    <t>39.0700</t>
  </si>
  <si>
    <t>Orale Cholezystografie</t>
  </si>
  <si>
    <t>39.0710</t>
  </si>
  <si>
    <t>Infusionscholangiografie</t>
  </si>
  <si>
    <t>39.0720</t>
  </si>
  <si>
    <t>Gallenwege über nasobiliären/transpapillären Katheter</t>
  </si>
  <si>
    <t>39.0800</t>
  </si>
  <si>
    <t>39.0810</t>
  </si>
  <si>
    <t>Anterograde Urografie, pro Seite, jede Methode</t>
  </si>
  <si>
    <t>39.0820</t>
  </si>
  <si>
    <t>Retrograde Ureteropyelografie durch Ureterkatheter</t>
  </si>
  <si>
    <t>39.0830</t>
  </si>
  <si>
    <t>Zystografie</t>
  </si>
  <si>
    <t>39.0840</t>
  </si>
  <si>
    <t>Miktionszystourografie ( MCUG )</t>
  </si>
  <si>
    <t>39.0850</t>
  </si>
  <si>
    <t>Retrograde Urethrografie</t>
  </si>
  <si>
    <t>39.0860</t>
  </si>
  <si>
    <t>Vesiculografie/Epididymografie, einseitig</t>
  </si>
  <si>
    <t>39.0870</t>
  </si>
  <si>
    <t>Vesiculografie/Epididymografie, beidseitig</t>
  </si>
  <si>
    <t>39.0900</t>
  </si>
  <si>
    <t>Hysterosalpingografie</t>
  </si>
  <si>
    <t>39.0910</t>
  </si>
  <si>
    <t>Perineogramm/Vaginogramm/Genitogramm</t>
  </si>
  <si>
    <t>39.1110</t>
  </si>
  <si>
    <r>
      <rPr>
        <sz val="10"/>
        <rFont val="Arial"/>
        <family val="2"/>
      </rPr>
      <t>Interventionen  unter  Durchleuchtung  alle,  diagnostisch
und therapeutisch</t>
    </r>
  </si>
  <si>
    <t>39.1150</t>
  </si>
  <si>
    <r>
      <rPr>
        <sz val="10"/>
        <rFont val="Arial"/>
        <family val="2"/>
      </rPr>
      <t>+ Zuschlag für DL-gesteuerte Embolisation / Vertebroplas-
tie</t>
    </r>
  </si>
  <si>
    <t>39.1170</t>
  </si>
  <si>
    <t>+ Zuschlag für therapeutische Gewebeextraktion (z.B. Nuk- leotomie)</t>
  </si>
  <si>
    <t>39.1180</t>
  </si>
  <si>
    <r>
      <rPr>
        <sz val="10"/>
        <rFont val="Arial"/>
        <family val="2"/>
      </rPr>
      <t>+ Zuschlag für DL-gesteuerte operative Versorgung am ZNS
/Gesichtsschädel, pro 5 Min.</t>
    </r>
  </si>
  <si>
    <t>39.1200</t>
  </si>
  <si>
    <r>
      <rPr>
        <sz val="10"/>
        <rFont val="Arial"/>
        <family val="2"/>
      </rPr>
      <t>Geschlossene Reposition einer Darminvagination u/o eines
Sigmavolvolus</t>
    </r>
  </si>
  <si>
    <t>39.1300</t>
  </si>
  <si>
    <r>
      <rPr>
        <sz val="10"/>
        <rFont val="Arial"/>
        <family val="2"/>
      </rPr>
      <t>Mammografie,  Screening,  beidseitig  mit  Erstbeurteilung,
als alleinige bildgebende Leistung</t>
    </r>
  </si>
  <si>
    <t>39.1305</t>
  </si>
  <si>
    <r>
      <rPr>
        <sz val="10"/>
        <rFont val="Arial"/>
        <family val="2"/>
      </rPr>
      <t>Mammografie, Screening, beidseitig, Zweitbeurteilung, als
alleinige bildgebende Leistung</t>
    </r>
  </si>
  <si>
    <t>39.1306</t>
  </si>
  <si>
    <t>Mammografie, Screening,  beidseitig,  Drittbeurteilung, als alleinige bildgebende Leistung</t>
  </si>
  <si>
    <t>39.1307</t>
  </si>
  <si>
    <t>Mammografie, präventiv, erste Aufnahme</t>
  </si>
  <si>
    <t>39.1308</t>
  </si>
  <si>
    <t>+ Mammografie, präventiv, jede weitere Aufnahme</t>
  </si>
  <si>
    <t>39.1310</t>
  </si>
  <si>
    <t>Mammografie, diagnostisch, erste Mammografie</t>
  </si>
  <si>
    <t>39.1320</t>
  </si>
  <si>
    <t>+ Mammografie, diagnostisch, jede weitere Mammografie</t>
  </si>
  <si>
    <t>39.1330</t>
  </si>
  <si>
    <t>+ Lokalisation und/oder Biopsie eines Mammaprozesses</t>
  </si>
  <si>
    <t>39.1340</t>
  </si>
  <si>
    <t>Vergrößerungsaufnahme der Mamma, erste Aufnahme</t>
  </si>
  <si>
    <t>39.1345</t>
  </si>
  <si>
    <r>
      <rPr>
        <sz val="10"/>
        <rFont val="Arial"/>
        <family val="2"/>
      </rPr>
      <t>+ Vergrößerungsaufnahme der Mamma, jede weitere Auf-
nahme</t>
    </r>
  </si>
  <si>
    <t>39.1350</t>
  </si>
  <si>
    <t>Aufnahme Exzisionspräparat Mamma</t>
  </si>
  <si>
    <t>39.1360</t>
  </si>
  <si>
    <t>Duktografie/Galaktografie, pro Seite</t>
  </si>
  <si>
    <t>39.1370</t>
  </si>
  <si>
    <t>Zystografie der Mamma mit Luft/Kontrastmittel</t>
  </si>
  <si>
    <t>39.1810</t>
  </si>
  <si>
    <r>
      <rPr>
        <sz val="10"/>
        <rFont val="Arial"/>
        <family val="2"/>
      </rPr>
      <t>Ultraschallgesteuerter  vakuumassistierter  minimal invasi- ver  Mammaeingriff,  pro  Seite,  als  alleinige  bildgebende
Leistung</t>
    </r>
  </si>
  <si>
    <t>39.1820</t>
  </si>
  <si>
    <r>
      <rPr>
        <sz val="10"/>
        <rFont val="Arial"/>
        <family val="2"/>
      </rPr>
      <t>Minimal  invasive  Mammaeingriffe  auf  Stereotaxietisch,
pro Seite, als alleinige bildgebende Leistung</t>
    </r>
  </si>
  <si>
    <t>39.1830</t>
  </si>
  <si>
    <r>
      <rPr>
        <sz val="10"/>
        <rFont val="Arial"/>
        <family val="2"/>
      </rPr>
      <t>Vakuum assistierter minimal  invasiver Mammaeingriff im Mammografieraum,  pro  Seite,  als  alleinige  bildgebende
Leistung</t>
    </r>
  </si>
  <si>
    <t>39.1950</t>
  </si>
  <si>
    <t>Osteodensitometrie, mit axialer DEXA</t>
  </si>
  <si>
    <t>39.2000</t>
  </si>
  <si>
    <r>
      <rPr>
        <sz val="10"/>
        <rFont val="Arial"/>
        <family val="2"/>
      </rPr>
      <t>Technische  Grundleistung  0,  Röntgenraum  I,  ambulanter
Patient</t>
    </r>
  </si>
  <si>
    <t>39.2010</t>
  </si>
  <si>
    <r>
      <rPr>
        <sz val="10"/>
        <rFont val="Arial"/>
        <family val="2"/>
      </rPr>
      <t>Technische  Grundleistung  1,  Röntgenraum  I,  stationärer
Patient</t>
    </r>
  </si>
  <si>
    <t>39.2020</t>
  </si>
  <si>
    <r>
      <rPr>
        <sz val="10"/>
        <rFont val="Arial"/>
        <family val="2"/>
      </rPr>
      <t>Technische Grundleistung 2, Röntgenraum I, stationäre IPS
-Patienten u/o Patienten in Narkose</t>
    </r>
  </si>
  <si>
    <t>39.2060</t>
  </si>
  <si>
    <t>Technische Grundleistung 0, Röntgenraum III, ambulanter Patient</t>
  </si>
  <si>
    <t>39.2070</t>
  </si>
  <si>
    <r>
      <rPr>
        <sz val="10"/>
        <rFont val="Arial"/>
        <family val="2"/>
      </rPr>
      <t>Technische Grundleistung 1, Röntgenraum III, stationärer
Patient</t>
    </r>
  </si>
  <si>
    <t>39.2090</t>
  </si>
  <si>
    <r>
      <rPr>
        <sz val="10"/>
        <rFont val="Arial"/>
        <family val="2"/>
      </rPr>
      <t>Technische  Grundleistung  2,  Röntgenraum  III,  stationäre
IPS -Patienten u/o Patienten in Narkose</t>
    </r>
  </si>
  <si>
    <t>39.2100</t>
  </si>
  <si>
    <r>
      <rPr>
        <sz val="10"/>
        <rFont val="Arial"/>
        <family val="2"/>
      </rPr>
      <t>Technische  Grundleistung  0,  Mammografie,  ambulanter
Patient</t>
    </r>
  </si>
  <si>
    <t>39.2120</t>
  </si>
  <si>
    <r>
      <rPr>
        <sz val="10"/>
        <rFont val="Arial"/>
        <family val="2"/>
      </rPr>
      <t>Technische  Grundleistung  1,  Mammografie,  stationärer
Patient</t>
    </r>
  </si>
  <si>
    <t>39.2130</t>
  </si>
  <si>
    <t>Technische   Grundleistung   2,   Mammografie,   stationäre IPS-Patienten u/o Patienten in Narkose</t>
  </si>
  <si>
    <t>39.2140</t>
  </si>
  <si>
    <r>
      <rPr>
        <sz val="10"/>
        <rFont val="Arial"/>
        <family val="2"/>
      </rPr>
      <t>Technische Grundleistung 0, Röntgen-Osteodensitometrie
ambulanter Patient</t>
    </r>
  </si>
  <si>
    <t>39.2150</t>
  </si>
  <si>
    <r>
      <rPr>
        <sz val="10"/>
        <rFont val="Arial"/>
        <family val="2"/>
      </rPr>
      <t>Technische Grundleistung 1, Röntgen-Osteodensitometrie
stationärer Patient</t>
    </r>
  </si>
  <si>
    <t>39.2160</t>
  </si>
  <si>
    <t>Technische Grundleistung 2, Röntgen-Osteodensitometrie stationäre IPS-Patienten u/o Patienten in Narkose</t>
  </si>
  <si>
    <t>39.2170</t>
  </si>
  <si>
    <t>Technische Grundleistung 3, ausserhalb der Röntgenabtei- lung</t>
  </si>
  <si>
    <t>39.3000</t>
  </si>
  <si>
    <r>
      <rPr>
        <sz val="10"/>
        <rFont val="Arial"/>
        <family val="2"/>
      </rPr>
      <t>Screening-Ultraschalluntersuchung  bei  Schwangerschaft,
erste Untersuchung, als alleinige bildgebende Leistung</t>
    </r>
  </si>
  <si>
    <t>39.3005</t>
  </si>
  <si>
    <r>
      <rPr>
        <sz val="10"/>
        <rFont val="Arial"/>
        <family val="2"/>
      </rPr>
      <t>Screening-Ultraschalluntersuchung  bei  Schwangerschaft,
zweite Untersuchung, als alleinige bildgebende Leistung</t>
    </r>
  </si>
  <si>
    <t>39.3010</t>
  </si>
  <si>
    <r>
      <rPr>
        <sz val="10"/>
        <rFont val="Arial"/>
        <family val="2"/>
      </rPr>
      <t>Ultraschalluntersuchung   bei   Schwangerschaft,   diagnos-
tisch</t>
    </r>
  </si>
  <si>
    <t>39.3020</t>
  </si>
  <si>
    <t>Erweiterte Ultraschalluntersuchung bei Schwangerschaft</t>
  </si>
  <si>
    <t>39.3030</t>
  </si>
  <si>
    <r>
      <rPr>
        <sz val="10"/>
        <rFont val="Arial"/>
        <family val="2"/>
      </rPr>
      <t>Erweiterte  Ultraschalluntersuchung  bei  Schwangerschaft
im Perinatalzentrum</t>
    </r>
  </si>
  <si>
    <t>39.3040</t>
  </si>
  <si>
    <r>
      <rPr>
        <sz val="10"/>
        <rFont val="Arial"/>
        <family val="2"/>
      </rPr>
      <t>Ultraschallgeführte   Cervixmessung   in   Schwangerschaft,
transabdominal/transvaginal</t>
    </r>
  </si>
  <si>
    <t>39.3050</t>
  </si>
  <si>
    <t>Ultraschallgeführte Amniozentese, transabdominal / transvaginal</t>
  </si>
  <si>
    <t>39.3060</t>
  </si>
  <si>
    <t>Ultraschallgeführte Chorionbiopsie, transabdominal / transvaginal</t>
  </si>
  <si>
    <t>39.3070</t>
  </si>
  <si>
    <r>
      <rPr>
        <sz val="10"/>
        <rFont val="Arial"/>
        <family val="2"/>
      </rPr>
      <t>Ultraschallgeführte Cordozentese, transabdominal /
transvaginal (diagnostisch)</t>
    </r>
  </si>
  <si>
    <t>39.3080</t>
  </si>
  <si>
    <r>
      <rPr>
        <sz val="10"/>
        <rFont val="Arial"/>
        <family val="2"/>
      </rPr>
      <t>Ultraschallgeführte Cordozentese, transabdominal /
transvaginal (therapeutisch)</t>
    </r>
  </si>
  <si>
    <t>39.3090</t>
  </si>
  <si>
    <t>Ultraschallgeführte Punktion des Feten</t>
  </si>
  <si>
    <t>39.3100</t>
  </si>
  <si>
    <t>Ultraschallgeführte Einlage bei Feten, pro Katheter</t>
  </si>
  <si>
    <t>39.3110</t>
  </si>
  <si>
    <t>Ultraschallgeführte transabdominale Fetoskopie</t>
  </si>
  <si>
    <t>39.3120</t>
  </si>
  <si>
    <r>
      <rPr>
        <sz val="10"/>
        <rFont val="Arial"/>
        <family val="2"/>
      </rPr>
      <t>Ultraschallgeführte Lasertherapie bei fetofetalem Transfu-
sionssyndrom</t>
    </r>
  </si>
  <si>
    <t>39.3130</t>
  </si>
  <si>
    <t>Ultraschallgeführte transcervicale Fetoskopie</t>
  </si>
  <si>
    <t>39.3140</t>
  </si>
  <si>
    <t>Ultraschallgeführte Entlastungspunktion</t>
  </si>
  <si>
    <t>39.3150</t>
  </si>
  <si>
    <t>Ultraschallgeführte    Fruchtwasserauffüllung,    mit    Blau- probe</t>
  </si>
  <si>
    <t>39.3180</t>
  </si>
  <si>
    <t>+ Zuschlag bei Mehrlingen, pro weiteres Kind</t>
  </si>
  <si>
    <t>39.3200</t>
  </si>
  <si>
    <t>Schädelsonografie über Fontanelle</t>
  </si>
  <si>
    <t>39.3205</t>
  </si>
  <si>
    <t>Ultraschall, Bulbuslängenmessung, beidseitig</t>
  </si>
  <si>
    <t>39.3206</t>
  </si>
  <si>
    <t>Ultraschall, Pachymetrie der Augen, beidseitig</t>
  </si>
  <si>
    <t>39.3207</t>
  </si>
  <si>
    <t>Ultraschall, vollständige Biometrie am Auge, beidseitig</t>
  </si>
  <si>
    <t>39.3208</t>
  </si>
  <si>
    <t>Ultraschall,  Augenuntersuchung  mit  Gewebsdifferenzie- rung, pro Seite</t>
  </si>
  <si>
    <t>39.3209</t>
  </si>
  <si>
    <t>Ultraschall,  Orbitauntersuchung  mit  Gewebsdifferenzie- rung, pro Seite</t>
  </si>
  <si>
    <t>39.3210</t>
  </si>
  <si>
    <r>
      <rPr>
        <sz val="10"/>
        <rFont val="Arial"/>
        <family val="2"/>
      </rPr>
      <t>Ultraschalluntersuchung  Nase/Nasennebenhöhlen,  als  al-
leinige bildgebende Leistung</t>
    </r>
  </si>
  <si>
    <t>39.3220</t>
  </si>
  <si>
    <t>Ultraschalluntersuchung Hals</t>
  </si>
  <si>
    <t>39.3230</t>
  </si>
  <si>
    <t>39.3240</t>
  </si>
  <si>
    <r>
      <rPr>
        <sz val="10"/>
        <rFont val="Arial"/>
        <family val="2"/>
      </rPr>
      <t>Ultraschalluntersuchung   ganzes   Abdomen   (Oberbauch
und Unterbauch)</t>
    </r>
  </si>
  <si>
    <t>39.3250</t>
  </si>
  <si>
    <t>Ultraschalluntersuchung des Oberbauches</t>
  </si>
  <si>
    <t>39.3260</t>
  </si>
  <si>
    <r>
      <rPr>
        <sz val="10"/>
        <rFont val="Arial"/>
        <family val="2"/>
      </rPr>
      <t>Ultraschalluntersuchung  des  Urogenitalsystems,  transab-
dominal</t>
    </r>
  </si>
  <si>
    <t>39.3265</t>
  </si>
  <si>
    <t>Sonografie des Verdauungstraktes</t>
  </si>
  <si>
    <t>39.3270</t>
  </si>
  <si>
    <r>
      <rPr>
        <sz val="10"/>
        <rFont val="Arial"/>
        <family val="2"/>
      </rPr>
      <t>Ultraschalluntersuchung/Kontrolluntersuchung eines Or-
gans transabdominal</t>
    </r>
  </si>
  <si>
    <t>39.3280</t>
  </si>
  <si>
    <t>Sonografische Restharnbestimmung</t>
  </si>
  <si>
    <t>39.3290</t>
  </si>
  <si>
    <t>Sonografie des äusseren männlichen Genitalsystems</t>
  </si>
  <si>
    <t>39.3300</t>
  </si>
  <si>
    <r>
      <rPr>
        <sz val="10"/>
        <rFont val="Arial"/>
        <family val="2"/>
      </rPr>
      <t>Obere  Endosonografie,  untere  Endosonografie,  flexibel, jede Methode, diagnostisch, als alleinige bildgebende Leis-
tung</t>
    </r>
  </si>
  <si>
    <t>39.3310</t>
  </si>
  <si>
    <r>
      <rPr>
        <sz val="10"/>
        <rFont val="Arial"/>
        <family val="2"/>
      </rPr>
      <t>Obere  Endosonografie,  untere  Endosonografie,  flexibel, jede  Methode,  Intervention,  mit  Punktion,  als  alleinige
bildgebende Leistung</t>
    </r>
  </si>
  <si>
    <t>39.3320</t>
  </si>
  <si>
    <t>Endosonografie, rektal und/oder vaginal</t>
  </si>
  <si>
    <t>39.3340</t>
  </si>
  <si>
    <t>Endosonografische Kontrolluntersuchung</t>
  </si>
  <si>
    <t>39.3350</t>
  </si>
  <si>
    <t>Hysterohydrosonografie oder Hysterosalpingosonografie</t>
  </si>
  <si>
    <t>39.3400</t>
  </si>
  <si>
    <t>Ultraschallgelenkuntersuchung Schultergelenk, pro Seite</t>
  </si>
  <si>
    <t>39.3402</t>
  </si>
  <si>
    <t>Ultraschallgelenkuntersuchung Kniegelenk, pro Seite</t>
  </si>
  <si>
    <t>39.3404</t>
  </si>
  <si>
    <t>Ultraschallgelenkuntersuchung übrige Gelenke, pro Seite</t>
  </si>
  <si>
    <t>39.3408</t>
  </si>
  <si>
    <t>Ultraschallgelenkuntersuchung   der   Säuglingshüfte   nach Graf, pro Seite</t>
  </si>
  <si>
    <t>39.3410</t>
  </si>
  <si>
    <r>
      <rPr>
        <sz val="10"/>
        <rFont val="Arial"/>
        <family val="2"/>
      </rPr>
      <t>Umfassender sonografischer Gelenk- und Weichteilstatus,
Fuß oder Hand, pro Seite</t>
    </r>
  </si>
  <si>
    <t>39.3420</t>
  </si>
  <si>
    <t>Sonografie von Weichteilregionen, pro Region, pro Seite</t>
  </si>
  <si>
    <t>39.3430</t>
  </si>
  <si>
    <t>Ultraschalluntersuchung der Mamma, vollständig, beidsei- tig</t>
  </si>
  <si>
    <t>39.3440</t>
  </si>
  <si>
    <t>Ultraschalluntersuchung der Mamma, Teil/Prozess</t>
  </si>
  <si>
    <t>39.3445</t>
  </si>
  <si>
    <t>Sonografie der Axilla, pro Seite</t>
  </si>
  <si>
    <t>39.3510</t>
  </si>
  <si>
    <r>
      <rPr>
        <sz val="10"/>
        <rFont val="Arial"/>
        <family val="2"/>
      </rPr>
      <t>Gefäß-Sonografie im Rahmen einer Organ- oder Weichtei-
luntersuchung</t>
    </r>
  </si>
  <si>
    <t>39.3515</t>
  </si>
  <si>
    <r>
      <rPr>
        <sz val="10"/>
        <rFont val="Arial"/>
        <family val="2"/>
      </rPr>
      <t>Organ- oder Weichteiluntersuchung im Rahmen einer Ge-
fäß-Sonografie</t>
    </r>
  </si>
  <si>
    <t>39.3520</t>
  </si>
  <si>
    <t>Applikation von Kontrastmittel oder Pharmakostimulation</t>
  </si>
  <si>
    <t>39.3530</t>
  </si>
  <si>
    <t>Gefäß-Sonografischer Funktionstest, pro Seite</t>
  </si>
  <si>
    <t>39.3540</t>
  </si>
  <si>
    <t>Duplex-Sonografie der intracraniellen Arterien, beidseits</t>
  </si>
  <si>
    <t>39.3550</t>
  </si>
  <si>
    <t>PW-Sonografie der intracraniellen Arterien beidseits</t>
  </si>
  <si>
    <t>39.3560</t>
  </si>
  <si>
    <t>Duplex-Sonografie der supraaortalen extracraniellen Arte- rien oder Venen, beidseits</t>
  </si>
  <si>
    <t>39.3570</t>
  </si>
  <si>
    <r>
      <rPr>
        <sz val="10"/>
        <rFont val="Arial"/>
        <family val="2"/>
      </rPr>
      <t>PW/CW-Sonografie  der  supraaortalen  extracraniellen  Ar-
terien oder Venen beidseits</t>
    </r>
  </si>
  <si>
    <t>39.3580</t>
  </si>
  <si>
    <r>
      <rPr>
        <sz val="10"/>
        <rFont val="Arial"/>
        <family val="2"/>
      </rPr>
      <t>Neurosonografisches intraoperatives Monitoring, beidsei-
tig, pro 5 Min., als alleinige bildgebende Leistung</t>
    </r>
  </si>
  <si>
    <t>39.3590</t>
  </si>
  <si>
    <t>Neurosonografisches  Langzeitmonitoring,  beidseitig,  pro 15 Min., als alleinige bildgebende Leistung</t>
  </si>
  <si>
    <t>39.3600</t>
  </si>
  <si>
    <t>Gefäß-Sonografie viscerale Arterien</t>
  </si>
  <si>
    <t>39.3610</t>
  </si>
  <si>
    <t>Duplex-Sonografie der Nierenarterien, pro Seite</t>
  </si>
  <si>
    <t>39.3620</t>
  </si>
  <si>
    <t>Duplex-Sonografie der Armarterien, pro Seite</t>
  </si>
  <si>
    <t>39.3630</t>
  </si>
  <si>
    <r>
      <rPr>
        <sz val="10"/>
        <rFont val="Arial"/>
        <family val="2"/>
      </rPr>
      <t>Duplex-Sonografie der Arterien, iliacofemoral bis popliteal,
pro Seite</t>
    </r>
  </si>
  <si>
    <t>39.3640</t>
  </si>
  <si>
    <t>Duplex-Sonografie  der  Unterschenkelarterien  und  Fußar- terien, pro Seite</t>
  </si>
  <si>
    <t>39.3650</t>
  </si>
  <si>
    <r>
      <rPr>
        <sz val="10"/>
        <rFont val="Arial"/>
        <family val="2"/>
      </rPr>
      <t>Duplex-Sonografie  der  Armvenen,  tief  u/o  oberflächlich,
pro Seite</t>
    </r>
  </si>
  <si>
    <t>39.3660</t>
  </si>
  <si>
    <t>Duplex-Sonografie viscerale Venen</t>
  </si>
  <si>
    <t>39.3670</t>
  </si>
  <si>
    <t>Duplex-Sonografie Venen iliacal bis poplitea, pro Seite</t>
  </si>
  <si>
    <t>39.3680</t>
  </si>
  <si>
    <t>Duplex-Sonografie  der  tiefen  Venen  Unterschenkel,  pro Seite</t>
  </si>
  <si>
    <t>39.3690</t>
  </si>
  <si>
    <t>Duplex-Sonografie des oberflächlichen Venensystems der unteren Extremität, pro Seite</t>
  </si>
  <si>
    <t>39.3700</t>
  </si>
  <si>
    <r>
      <rPr>
        <sz val="10"/>
        <rFont val="Arial"/>
        <family val="2"/>
      </rPr>
      <t>Ultraschallgesteuerte diagnostische Intervention bei Punk-
tion/Biopsie/Aspiration</t>
    </r>
  </si>
  <si>
    <t>39.3710</t>
  </si>
  <si>
    <t>Ultraschallgesteuerte therapeutische Intervention</t>
  </si>
  <si>
    <t>39.3750</t>
  </si>
  <si>
    <t>Intraoperative  Ultraschalluntersuchung,  exkl.  Herz  /  Ge- fässe</t>
  </si>
  <si>
    <t>39.3760</t>
  </si>
  <si>
    <t>Intraoperative  Ultraschalluntersuchung  der  Morphologie und des Blutflusses, pro 5 Min.</t>
  </si>
  <si>
    <t>39.3790</t>
  </si>
  <si>
    <t>3-D-Ultraschall-Darstellungen</t>
  </si>
  <si>
    <t>39.3800</t>
  </si>
  <si>
    <t>Technische Grundleistung 0, Ultraschall groß, ambulanter Patient</t>
  </si>
  <si>
    <t>39.3810</t>
  </si>
  <si>
    <t>Technische Grundleistung 1, Ultraschall gross, stationärer Patient</t>
  </si>
  <si>
    <t>39.3820</t>
  </si>
  <si>
    <r>
      <rPr>
        <sz val="10"/>
        <rFont val="Arial"/>
        <family val="2"/>
      </rPr>
      <t>Technische  Grundleistung  2,  Ultraschall  gross,  stationäre
IPS -Patienten und Patienten in Narkose</t>
    </r>
  </si>
  <si>
    <t>39.3830</t>
  </si>
  <si>
    <r>
      <rPr>
        <sz val="10"/>
        <rFont val="Arial"/>
        <family val="2"/>
      </rPr>
      <t>Technische Grundleistung, gynäkologischer / geburtshilfli-
cher Ultraschall</t>
    </r>
  </si>
  <si>
    <t>39.3840</t>
  </si>
  <si>
    <r>
      <rPr>
        <sz val="10"/>
        <rFont val="Arial"/>
        <family val="2"/>
      </rPr>
      <t>Technische Grundleistung 3, ausserhalb der Ultraschallab-
teilung</t>
    </r>
  </si>
  <si>
    <t>39.4010</t>
  </si>
  <si>
    <t>+ Zuschlag weitere Serien CT</t>
  </si>
  <si>
    <t>39.4020</t>
  </si>
  <si>
    <t>CT Neurokranium</t>
  </si>
  <si>
    <t>39.4030</t>
  </si>
  <si>
    <t>CT  Gesichtsschädel,  Nasennebenhöhlen,  Oberkiefer,  Un- terkiefer, Zähne, Kiefergelenke und Schädelbasis</t>
  </si>
  <si>
    <t>39.4040</t>
  </si>
  <si>
    <t>CT dental, pro Kiefer</t>
  </si>
  <si>
    <t>39.4050</t>
  </si>
  <si>
    <t>CT Hals</t>
  </si>
  <si>
    <t>39.4060</t>
  </si>
  <si>
    <t>CT Gesamter Thorax und/oder Sternoclaviculargelenke</t>
  </si>
  <si>
    <t>39.4070</t>
  </si>
  <si>
    <t>CT Oberbauch</t>
  </si>
  <si>
    <t>39.4080</t>
  </si>
  <si>
    <t>CT gesamtes Abdomen</t>
  </si>
  <si>
    <t>39.4090</t>
  </si>
  <si>
    <t>CT Becken und/oder Iliosakralgelenk (ISG)</t>
  </si>
  <si>
    <t>39.4100</t>
  </si>
  <si>
    <t>CT Wirbelsäule</t>
  </si>
  <si>
    <t>39.4110</t>
  </si>
  <si>
    <t>CT Schultergelenk und/oder Oberarme</t>
  </si>
  <si>
    <t>39.4120</t>
  </si>
  <si>
    <t>CT Ellbogengelenke und/oder Vorderarme</t>
  </si>
  <si>
    <t>39.4130</t>
  </si>
  <si>
    <t>CT Handgelenke und/oder Hand/Hände</t>
  </si>
  <si>
    <t>39.4140</t>
  </si>
  <si>
    <t>CT Hüfte und/oder Oberschenkel</t>
  </si>
  <si>
    <t>39.4150</t>
  </si>
  <si>
    <t>CT Kniegelenk und/oder Unterschenkel</t>
  </si>
  <si>
    <t>39.4160</t>
  </si>
  <si>
    <t>CT Fuß/Füße und/oder Sprunggelenke</t>
  </si>
  <si>
    <t>39.4170</t>
  </si>
  <si>
    <t>CT Angiografie aller Gefässe</t>
  </si>
  <si>
    <t>39.4200</t>
  </si>
  <si>
    <r>
      <rPr>
        <sz val="10"/>
        <rFont val="Arial"/>
        <family val="2"/>
      </rPr>
      <t>CT-gesteuerte Intervention: diagnostisch und/oder thera-
peutisch</t>
    </r>
  </si>
  <si>
    <t>39.4210</t>
  </si>
  <si>
    <r>
      <rPr>
        <sz val="10"/>
        <rFont val="Arial"/>
        <family val="2"/>
      </rPr>
      <t>+ Zuschlag für CT-gesteuerte Embolisation / Vertebroplas-
tie</t>
    </r>
  </si>
  <si>
    <t>39.4220</t>
  </si>
  <si>
    <t>+ Zuschlag für Nukleotomie</t>
  </si>
  <si>
    <t>39.4230</t>
  </si>
  <si>
    <r>
      <rPr>
        <sz val="10"/>
        <rFont val="Arial"/>
        <family val="2"/>
      </rPr>
      <t>+  Zuschlag  für  CT-gesteuerte  operative  Versorgung  am
ZNS/Gesichtsschädel</t>
    </r>
  </si>
  <si>
    <t>39.4300</t>
  </si>
  <si>
    <t>39.4310</t>
  </si>
  <si>
    <t>39.4320</t>
  </si>
  <si>
    <t>Technische  Grundleistung  2,  Computer-Tomografie  (CT), stationäre IPS -Patienten u/o Patienten in Narkose</t>
  </si>
  <si>
    <t>39.5010</t>
  </si>
  <si>
    <t>+ Zuschlag weitere Serien MRI</t>
  </si>
  <si>
    <t>39.5020</t>
  </si>
  <si>
    <t>MRI Angiografie aller Gefässe</t>
  </si>
  <si>
    <t>39.5030</t>
  </si>
  <si>
    <t>MRI Spektroskopie</t>
  </si>
  <si>
    <t>39.5040</t>
  </si>
  <si>
    <t>Ganzkörper- MRI zur Metastasensuche, als alleinige bildge- bende Leistung</t>
  </si>
  <si>
    <t>39.5050</t>
  </si>
  <si>
    <t>MRI Neurokranium Übersicht</t>
  </si>
  <si>
    <t>39.5060</t>
  </si>
  <si>
    <t>MRI Übersicht u/o Teilstück(e) der Wirbelsäule</t>
  </si>
  <si>
    <t>39.5070</t>
  </si>
  <si>
    <t>MRI Gesichtsschädel/Nasennebenhöhlen</t>
  </si>
  <si>
    <t>39.5080</t>
  </si>
  <si>
    <t>MRI Hals</t>
  </si>
  <si>
    <t>39.5090</t>
  </si>
  <si>
    <t>MRI Thorax</t>
  </si>
  <si>
    <t>39.5100</t>
  </si>
  <si>
    <t>MRI Herz</t>
  </si>
  <si>
    <t>39.5110</t>
  </si>
  <si>
    <t>MRI Abdomen, Becken</t>
  </si>
  <si>
    <t>39.5120</t>
  </si>
  <si>
    <t>MRI Defäkografie, als alleinige bildgebende Leistung</t>
  </si>
  <si>
    <t>39.5130</t>
  </si>
  <si>
    <t>MRI Mamma(e)</t>
  </si>
  <si>
    <t>39.5140</t>
  </si>
  <si>
    <t>MRI Schultergelenk und/oder Oberarme</t>
  </si>
  <si>
    <t>39.5150</t>
  </si>
  <si>
    <t>MRI Ellbogengelenke und/oder Vorderarme</t>
  </si>
  <si>
    <t>39.5160</t>
  </si>
  <si>
    <t>MRI Handgelenke und/oder Hand/Hände</t>
  </si>
  <si>
    <t>39.5170</t>
  </si>
  <si>
    <t>MRI Hüfte und/oder Oberschenkel</t>
  </si>
  <si>
    <t>39.5180</t>
  </si>
  <si>
    <t>MRI Kniegelenk und/oder Unterschenkel</t>
  </si>
  <si>
    <t>39.5190</t>
  </si>
  <si>
    <t>MRI Fuß und/oder Sprunggelenke, Fußgelenke inkl. Achil- lessehne</t>
  </si>
  <si>
    <t>39.5200</t>
  </si>
  <si>
    <t>MRI-gesteuerte  Intervention:  diagnostisch  und/oder  the- rapeutisch</t>
  </si>
  <si>
    <t>39.5210</t>
  </si>
  <si>
    <r>
      <rPr>
        <sz val="10"/>
        <rFont val="Arial"/>
        <family val="2"/>
      </rPr>
      <t>+  Zuschlag  für  MRI-gesteuerte  Embolisation  /  Vertebro-
plastie</t>
    </r>
  </si>
  <si>
    <t>39.5220</t>
  </si>
  <si>
    <t>39.5230</t>
  </si>
  <si>
    <t>+  Zuschlag  für  MRI-gesteuerte  operative  Versorgung  am ZNS/Gesichtsschädel</t>
  </si>
  <si>
    <t>39.5300</t>
  </si>
  <si>
    <r>
      <rPr>
        <sz val="10"/>
        <rFont val="Arial"/>
        <family val="2"/>
      </rPr>
      <t>Technische Grundleistung 0, Magnetic Resonance Imaging
(MRI), ambulanter Patient</t>
    </r>
  </si>
  <si>
    <t>39.5310</t>
  </si>
  <si>
    <r>
      <rPr>
        <sz val="10"/>
        <rFont val="Arial"/>
        <family val="2"/>
      </rPr>
      <t>Technische Grundleistung 1, Magnetic Resonance Imaging
(MRI), stationärer Patient</t>
    </r>
  </si>
  <si>
    <t>39.5320</t>
  </si>
  <si>
    <t>Technische Grundleistung 2, Magnetic Resonance Imaging (MRI), stationärer IPS-Patienten u/o Patienten in Narkose</t>
  </si>
  <si>
    <t>39.6000</t>
  </si>
  <si>
    <t>Arteriografie, Grundleistung I</t>
  </si>
  <si>
    <t>39.6005</t>
  </si>
  <si>
    <t>39.6006</t>
  </si>
  <si>
    <t>+ Zuschlag zur Grundleistung I beim Kind/Jugendlichen ab 7 bis 16 Jahre</t>
  </si>
  <si>
    <t>39.6010</t>
  </si>
  <si>
    <r>
      <rPr>
        <sz val="10"/>
        <rFont val="Arial"/>
        <family val="2"/>
      </rPr>
      <t>+ Zuschlag zur Grundleistung I für endovaskuläre Interven-
tion, exkl. Neuroradiologie</t>
    </r>
  </si>
  <si>
    <t>39.6020</t>
  </si>
  <si>
    <r>
      <rPr>
        <sz val="10"/>
        <rFont val="Arial"/>
        <family val="2"/>
      </rPr>
      <t>+ Zuschlag zur Grundleistung I für endovaskuläre neurora-
diologische Intervention</t>
    </r>
  </si>
  <si>
    <t>39.6030</t>
  </si>
  <si>
    <t>+ Zuschlag zur Grundleistung I für Testokklusion, Amytal- Test oder zerebrovaskuläre Lidocainapplikation</t>
  </si>
  <si>
    <t>39.6040</t>
  </si>
  <si>
    <t>Arteriografie, Grundleistung II</t>
  </si>
  <si>
    <t>39.6050</t>
  </si>
  <si>
    <r>
      <rPr>
        <sz val="10"/>
        <rFont val="Arial"/>
        <family val="2"/>
      </rPr>
      <t>+ Zuschlag zur Grundleistung II bei zusätzlichem oder an- derem Zugang als transfemoral oder anterograder Femo-
ralispunktion</t>
    </r>
  </si>
  <si>
    <t>39.6055</t>
  </si>
  <si>
    <t>+ Zuschlag zur Grundleistung II beim Kind bis 7 Jahre</t>
  </si>
  <si>
    <t>39.6060</t>
  </si>
  <si>
    <t>Arteriografie, Grundleistung III</t>
  </si>
  <si>
    <t>39.6070</t>
  </si>
  <si>
    <r>
      <rPr>
        <sz val="10"/>
        <rFont val="Arial"/>
        <family val="2"/>
      </rPr>
      <t>(+)  %-Zuschlag  für  venöse  Angiografie  in  unmittelbarem Anschluss  an  arterielle  Angiografie  durch  denselben  Zu-
gang</t>
    </r>
  </si>
  <si>
    <t>39.6080</t>
  </si>
  <si>
    <r>
      <rPr>
        <sz val="10"/>
        <rFont val="Arial"/>
        <family val="2"/>
      </rPr>
      <t>Selektive Darstellung eines arteriellen Stromgebietes (inkl.
superselektive Darstellungen)</t>
    </r>
  </si>
  <si>
    <t>39.6100</t>
  </si>
  <si>
    <t>Arteriografie, supraaortal, A. carotis communis</t>
  </si>
  <si>
    <t>39.6110</t>
  </si>
  <si>
    <t>Arteriografie, obere Extremitäten, thorakale Aorta</t>
  </si>
  <si>
    <t>39.6120</t>
  </si>
  <si>
    <t>Arteriografie, abdominelle Aorta</t>
  </si>
  <si>
    <t>39.6130</t>
  </si>
  <si>
    <t>Arteriografie, Beckenarterien als Übersicht</t>
  </si>
  <si>
    <t>39.6140</t>
  </si>
  <si>
    <t>Arteriografie, Beinangiografie, beidseitig</t>
  </si>
  <si>
    <t>39.6150</t>
  </si>
  <si>
    <t>Arteriografie, Beinangiografie, pro Bein</t>
  </si>
  <si>
    <t>39.6160</t>
  </si>
  <si>
    <t>Arteriografie, direkt durch Punktionsnadel</t>
  </si>
  <si>
    <t>39.6170</t>
  </si>
  <si>
    <t>Grundelement PTA/arterielle Stentimplantation bei Steno- sen und Verschlüssen</t>
  </si>
  <si>
    <t>39.6180</t>
  </si>
  <si>
    <r>
      <rPr>
        <sz val="10"/>
        <rFont val="Arial"/>
        <family val="2"/>
      </rPr>
      <t>+ Zuschlag für Dilatation der Aa. brachiocephalicae außer
A. carotis und A. vertebralis</t>
    </r>
  </si>
  <si>
    <t>39.6190</t>
  </si>
  <si>
    <r>
      <rPr>
        <sz val="10"/>
        <rFont val="Arial"/>
        <family val="2"/>
      </rPr>
      <t>+ Zuschlag für Dilatation der A. carotis oder A. vertebralis
extrakranial</t>
    </r>
  </si>
  <si>
    <t>39.6200</t>
  </si>
  <si>
    <t>+ Zuschlag für Dilatation der intrakranialen Arterien</t>
  </si>
  <si>
    <t>39.6210</t>
  </si>
  <si>
    <t>+ Zuschlag für ergänzende intraarterielle Infusion eines Fib- rinolytikums nach PTA</t>
  </si>
  <si>
    <t>39.6220</t>
  </si>
  <si>
    <t>+ Zuschlag für Dilatation in Cross-over Technik</t>
  </si>
  <si>
    <t>39.6230</t>
  </si>
  <si>
    <t>+ Zuschlag für Implantation einer endovaskulären Gefäß- stütze, pro Stent</t>
  </si>
  <si>
    <t>39.6240</t>
  </si>
  <si>
    <t>+ Zuschlag für weitere dilatierte Segmente, pro Segment</t>
  </si>
  <si>
    <t>39.6250</t>
  </si>
  <si>
    <r>
      <rPr>
        <sz val="10"/>
        <rFont val="Arial"/>
        <family val="2"/>
      </rPr>
      <t>+  Zuschlag  für  Dilatation  der  Unterschenkelarterien,  der
Nierenarterien oder der Mesenterialarterien</t>
    </r>
  </si>
  <si>
    <t>39.6260</t>
  </si>
  <si>
    <t>Grundelement Lyse/Thrombektomie</t>
  </si>
  <si>
    <t>39.6270</t>
  </si>
  <si>
    <t>Embolisation durch Direktpunktion</t>
  </si>
  <si>
    <t>39.6280</t>
  </si>
  <si>
    <t>Grundelement  Embolisation/intraarterielle  Chemothera- pie allgemein</t>
  </si>
  <si>
    <t>39.6290</t>
  </si>
  <si>
    <t>Grundelement  Embolisation/intraarterielle  Chemothera- pie neuroradiologisch</t>
  </si>
  <si>
    <t>39.6300</t>
  </si>
  <si>
    <r>
      <rPr>
        <sz val="10"/>
        <rFont val="Arial"/>
        <family val="2"/>
      </rPr>
      <t>Phlebografie/venöse Intervention, Grundleistung I mittels
Direktpunktion</t>
    </r>
  </si>
  <si>
    <t>39.6310</t>
  </si>
  <si>
    <r>
      <rPr>
        <sz val="10"/>
        <rFont val="Arial"/>
        <family val="2"/>
      </rPr>
      <t>+ Zuschlag zur Grundleistung bei endovaskulären Interven-
tionen</t>
    </r>
  </si>
  <si>
    <t>39.6315</t>
  </si>
  <si>
    <t>+ Zuschlag zur Grundleistung beim Kind bis 7 Jahre</t>
  </si>
  <si>
    <t>39.6316</t>
  </si>
  <si>
    <r>
      <rPr>
        <sz val="10"/>
        <rFont val="Arial"/>
        <family val="2"/>
      </rPr>
      <t>+ Zuschlag zur Grundleistung beim Kind/Jugendlichen ab 7
bis 16 Jahre</t>
    </r>
  </si>
  <si>
    <t>39.6320</t>
  </si>
  <si>
    <t>+ Zuschlag für venöse neuroradiologische Interventionen</t>
  </si>
  <si>
    <t>39.6330</t>
  </si>
  <si>
    <r>
      <rPr>
        <sz val="10"/>
        <rFont val="Arial"/>
        <family val="2"/>
      </rPr>
      <t>Phlebografie/venöse Intervention, Grundleistung II mittels
Katheter</t>
    </r>
  </si>
  <si>
    <t>39.6340</t>
  </si>
  <si>
    <r>
      <rPr>
        <sz val="10"/>
        <rFont val="Arial"/>
        <family val="2"/>
      </rPr>
      <t>Phlebografie/venöse Intervention, Grundleistung III, Angi-
ografie über bereits liegendem Katheter</t>
    </r>
  </si>
  <si>
    <t>39.6350</t>
  </si>
  <si>
    <t>Selektive Darstellung eines venösen Stromgebietes</t>
  </si>
  <si>
    <t>39.6360</t>
  </si>
  <si>
    <t>Darstellung Phlebografie der intrakranialen Venen</t>
  </si>
  <si>
    <t>39.6370</t>
  </si>
  <si>
    <r>
      <rPr>
        <sz val="10"/>
        <rFont val="Arial"/>
        <family val="2"/>
      </rPr>
      <t>+ Zuschlag für selektives endokrinologisches Sampling im
Bereich der Vv. Brachiocephalicae</t>
    </r>
  </si>
  <si>
    <t>39.6380</t>
  </si>
  <si>
    <r>
      <rPr>
        <sz val="10"/>
        <rFont val="Arial"/>
        <family val="2"/>
      </rPr>
      <t>+ Zuschlag für selektives endokrinologisches Sampling im
Bereich der intrakranialen Venen</t>
    </r>
  </si>
  <si>
    <t>39.6390</t>
  </si>
  <si>
    <t>+ Zuschlag für lokale Lysetherapie im venösen System, je- des weitere Segment</t>
  </si>
  <si>
    <t>39.6400</t>
  </si>
  <si>
    <t>+ Zuschlag für endokrinologischen Stimulations-Test</t>
  </si>
  <si>
    <t>39.6410</t>
  </si>
  <si>
    <t>+ Zuschlag für venöse Embolisation intrakranial</t>
  </si>
  <si>
    <t>39.6420</t>
  </si>
  <si>
    <t>+ Zuschlag für venöse Embolisation</t>
  </si>
  <si>
    <t>39.6430</t>
  </si>
  <si>
    <t>+ Zuschlag Implantation einer endovaskulären Gefäßstütze venös, pro Stent</t>
  </si>
  <si>
    <t>39.6440</t>
  </si>
  <si>
    <t>+ Zuschlag für Implantation eines TIPS</t>
  </si>
  <si>
    <t>39.6450</t>
  </si>
  <si>
    <r>
      <rPr>
        <sz val="10"/>
        <rFont val="Arial"/>
        <family val="2"/>
      </rPr>
      <t>+ Zuschlag bei venöser Gefäßdilatation, jedes weitere Seg-
ment</t>
    </r>
  </si>
  <si>
    <t>39.6460</t>
  </si>
  <si>
    <t>+ Zuschlag bei venöser Gefäßdilatation, erstes Segment</t>
  </si>
  <si>
    <t>39.6470</t>
  </si>
  <si>
    <r>
      <rPr>
        <sz val="10"/>
        <rFont val="Arial"/>
        <family val="2"/>
      </rPr>
      <t>+  Zuschlag  für  venöse  Embolisation  mittels  ablösbarer
Makroembolisate, pro Embolisationseinheit</t>
    </r>
  </si>
  <si>
    <t>39.6480</t>
  </si>
  <si>
    <r>
      <rPr>
        <sz val="10"/>
        <rFont val="Arial"/>
        <family val="2"/>
      </rPr>
      <t>+ Zuschlag für lokale Lysetherapie im venösen System, ers-
tes Segment</t>
    </r>
  </si>
  <si>
    <t>39.6490</t>
  </si>
  <si>
    <t>+ Zuschlag Implantation eines endoluminären Filters venös</t>
  </si>
  <si>
    <t>39.6500</t>
  </si>
  <si>
    <t>+ Zuschlag für transjuguläre Leberbiopsie</t>
  </si>
  <si>
    <t>39.6510</t>
  </si>
  <si>
    <t>Darstellung obere Extremitäten Phlebografie, pro Seite</t>
  </si>
  <si>
    <t>39.6520</t>
  </si>
  <si>
    <t>Darstellung Phlebografie V. cava superior</t>
  </si>
  <si>
    <t>39.6530</t>
  </si>
  <si>
    <t>+ Zuschlag für venöses endokrinologisches Sampling thora- koabdominal</t>
  </si>
  <si>
    <t>39.6540</t>
  </si>
  <si>
    <t>Darstellung V. cava inferior Phlebografie</t>
  </si>
  <si>
    <t>39.6550</t>
  </si>
  <si>
    <t>+ Zuschlag Nierenvenenpunktion ohne Aufnahmen</t>
  </si>
  <si>
    <t>39.6560</t>
  </si>
  <si>
    <r>
      <rPr>
        <sz val="10"/>
        <rFont val="Arial"/>
        <family val="2"/>
      </rPr>
      <t>Darstellung  Beckenvenen,  Übersichtsphlebografie,  beid-
seitig</t>
    </r>
  </si>
  <si>
    <t>39.6570</t>
  </si>
  <si>
    <t>Darstellung Beckenvenen bei einseitiger Darstellung</t>
  </si>
  <si>
    <t>39.6580</t>
  </si>
  <si>
    <r>
      <rPr>
        <sz val="10"/>
        <rFont val="Arial"/>
        <family val="2"/>
      </rPr>
      <t>Darstellung  untere  Extremitäten,  Beinphlebografie,  pro
Seite</t>
    </r>
  </si>
  <si>
    <t>39.6600</t>
  </si>
  <si>
    <t>Angiografie, Pfortader transhepatisch, Grundleistung I</t>
  </si>
  <si>
    <t>39.6610</t>
  </si>
  <si>
    <t>Angiografie, Pfortader transhepatisch, Grundleistung II</t>
  </si>
  <si>
    <t>39.6620</t>
  </si>
  <si>
    <t>Darstellung Pfortader transhepatisch</t>
  </si>
  <si>
    <t>39.6630</t>
  </si>
  <si>
    <r>
      <rPr>
        <sz val="10"/>
        <rFont val="Arial"/>
        <family val="2"/>
      </rPr>
      <t>+ Zuschlag selektive Venenpunktion aus Pfortader und    V.
lienalis</t>
    </r>
  </si>
  <si>
    <t>39.6640</t>
  </si>
  <si>
    <t>Angiografie Lunge, Grundleistung I</t>
  </si>
  <si>
    <t>39.6650</t>
  </si>
  <si>
    <t>+  Zuschlag zur Grundleistung beim Kind/Jugendlichen  bis 16 Jahre</t>
  </si>
  <si>
    <t>39.6660</t>
  </si>
  <si>
    <t>Angiografie Lunge, Grundleistung II</t>
  </si>
  <si>
    <t>39.6670</t>
  </si>
  <si>
    <r>
      <rPr>
        <sz val="10"/>
        <rFont val="Arial"/>
        <family val="2"/>
      </rPr>
      <t>+    Zuschlag    zur   Grundleistung   bei   Thrombektomien/
Thrombolysen</t>
    </r>
  </si>
  <si>
    <t>39.6680</t>
  </si>
  <si>
    <t>Angiografie Lunge, Grundleistung III, bei bereits liegender Schleuse</t>
  </si>
  <si>
    <t>39.6690</t>
  </si>
  <si>
    <t>Darstellung Pulmonalisangiografie, Übersicht</t>
  </si>
  <si>
    <t>39.6700</t>
  </si>
  <si>
    <t>Selektive Darstellung Pulmonalisangiografie</t>
  </si>
  <si>
    <t>39.6710</t>
  </si>
  <si>
    <t>Dialyse-Shunt, Grundleistung I</t>
  </si>
  <si>
    <t>39.6720</t>
  </si>
  <si>
    <t>Dialyse-Shunt,  Grundleistung  II,  Gefäßzugang  bei  Direkt- punktion</t>
  </si>
  <si>
    <t>39.6730</t>
  </si>
  <si>
    <t>Angiografische    Darstellung    eines    Dialyse-Shuntes    in</t>
  </si>
  <si>
    <t>Direktpunktion</t>
  </si>
  <si>
    <t>39.6770</t>
  </si>
  <si>
    <t>Revisionseingriff nach Gefäßendoprothese, iliakal</t>
  </si>
  <si>
    <t>39.6780</t>
  </si>
  <si>
    <t>Revisionseingriff nach Gefäßendoprothese, aortal</t>
  </si>
  <si>
    <t>39.6790</t>
  </si>
  <si>
    <t>Einlage einer Gefäß-Endoprothese in die Aorta, bei Ruptur</t>
  </si>
  <si>
    <t>39.6800</t>
  </si>
  <si>
    <t>Einlage einer Gefäß-Endoprothese in die Aorta, elektiv</t>
  </si>
  <si>
    <t>39.6810</t>
  </si>
  <si>
    <r>
      <rPr>
        <sz val="10"/>
        <rFont val="Arial"/>
        <family val="2"/>
      </rPr>
      <t>Durchleuchtungsgesteuerte  Konversion  einer  perkutanen
Magensonde in transgastrische Jejunalsonde</t>
    </r>
  </si>
  <si>
    <t>39.6820</t>
  </si>
  <si>
    <t>Perkutane transhepatische Cholangiografie (PTC)</t>
  </si>
  <si>
    <t>39.6830</t>
  </si>
  <si>
    <t>+ Zuschlag für Legen eine Drainage bei perkutaner transhe- patischer Cholangiografie (PTC)</t>
  </si>
  <si>
    <t>39.6850</t>
  </si>
  <si>
    <r>
      <rPr>
        <sz val="10"/>
        <rFont val="Arial"/>
        <family val="2"/>
      </rPr>
      <t>+ Wechsel (Entfernung, Wiedereinlage) einer Prothese bei
(PTC)</t>
    </r>
  </si>
  <si>
    <t>39.6860</t>
  </si>
  <si>
    <r>
      <rPr>
        <sz val="10"/>
        <rFont val="Arial"/>
        <family val="2"/>
      </rPr>
      <t>+    Ballondilatation    einer    Stenose    im    Gallengangsys-
tem/Pankreasgangsystem bei (PTC)</t>
    </r>
  </si>
  <si>
    <t>39.6870</t>
  </si>
  <si>
    <r>
      <rPr>
        <sz val="10"/>
        <rFont val="Arial"/>
        <family val="2"/>
      </rPr>
      <t>+  Zuschlag  für  Legen  einer  Endoprothese  bei  perkutaner
transhepatischer Cholangiografie (PTC)</t>
    </r>
  </si>
  <si>
    <t>39.6880</t>
  </si>
  <si>
    <t>+ Papillotomie bei (ERCP)</t>
  </si>
  <si>
    <t>39.6890</t>
  </si>
  <si>
    <t>+ Druckmessung Oddi* Sphinkter bei (PTC)</t>
  </si>
  <si>
    <t>39.6900</t>
  </si>
  <si>
    <t>+  Steinextraktion  aus  Gallengangsystem  /  Pankreasgang- system bei (PTC), pro Stein</t>
  </si>
  <si>
    <t>39.6910</t>
  </si>
  <si>
    <r>
      <rPr>
        <sz val="10"/>
        <rFont val="Arial"/>
        <family val="2"/>
      </rPr>
      <t>+ Lithotripsie (mechanisch) und Fragmententfernung, bei
(PTC)</t>
    </r>
  </si>
  <si>
    <t>39.6920</t>
  </si>
  <si>
    <r>
      <rPr>
        <sz val="10"/>
        <rFont val="Arial"/>
        <family val="2"/>
      </rPr>
      <t>+  Lithotripsie  (elektrohydraulisch)  und  Fragmententfer-
nung, bei (PTC)</t>
    </r>
  </si>
  <si>
    <t>39.6930</t>
  </si>
  <si>
    <r>
      <rPr>
        <sz val="10"/>
        <rFont val="Arial"/>
        <family val="2"/>
      </rPr>
      <t>+ Lithotripsie (mittels Laser) und Fragmententfernung, bei
(PTC)</t>
    </r>
  </si>
  <si>
    <t>39.6940</t>
  </si>
  <si>
    <t>+     Einführung     einer     nasobiliären/nasopankreatischen Sonde bei (PTC)</t>
  </si>
  <si>
    <t>39.6950</t>
  </si>
  <si>
    <t>+  Einführung  einer  Prothese  in  Gallengangsystem  /  Pan- kreasgangsystem bei (PTC)</t>
  </si>
  <si>
    <t>39.6960</t>
  </si>
  <si>
    <r>
      <rPr>
        <sz val="10"/>
        <rFont val="Arial"/>
        <family val="2"/>
      </rPr>
      <t>+ Entfernung einer Prothese aus Gallengangsystem / Pan-
kreasgangsystem bei ( PTC )</t>
    </r>
  </si>
  <si>
    <t>39.7000</t>
  </si>
  <si>
    <t>Anlegen einer Nephrostomie, perkutan</t>
  </si>
  <si>
    <t>39.7010</t>
  </si>
  <si>
    <t>+ Zuschlag für Ballondilatation bei einer Nephrostomie</t>
  </si>
  <si>
    <t>39.7020</t>
  </si>
  <si>
    <r>
      <rPr>
        <sz val="10"/>
        <rFont val="Arial"/>
        <family val="2"/>
      </rPr>
      <t>+ Zuschlag für Legen einer Drainage bei einer Nephrosto-
mie</t>
    </r>
  </si>
  <si>
    <t>39.7030</t>
  </si>
  <si>
    <t>+ Zuschlag für Legen einer Endoprothese einer Nephrosto- mie</t>
  </si>
  <si>
    <t>39.7040</t>
  </si>
  <si>
    <t>Nephrostomiewechsel</t>
  </si>
  <si>
    <t>39.7050</t>
  </si>
  <si>
    <r>
      <rPr>
        <sz val="10"/>
        <rFont val="Arial"/>
        <family val="2"/>
      </rPr>
      <t>Retrograde  Urethra-Blasen-Ureterdarstellung  mit  Dilata-
tion Urethra oder Ureter</t>
    </r>
  </si>
  <si>
    <t>39.7060</t>
  </si>
  <si>
    <t>Retrograde  Urethra-Blasen-Ureterdarstellung  mit  Stent- einlage, pro Stent</t>
  </si>
  <si>
    <t>39.7070</t>
  </si>
  <si>
    <t>Retrograde Urethra-Blasen-Ureterdarstellung mit Stenten- tfernung, pro Stent</t>
  </si>
  <si>
    <t>39.7080</t>
  </si>
  <si>
    <t>Legen einer perkutanen Gastrostomie / Ernährungssonde</t>
  </si>
  <si>
    <t>39.7090</t>
  </si>
  <si>
    <t>Wechsel  einer  perkutanen  Gastrostomie  /  Ernährungs- sonde</t>
  </si>
  <si>
    <t>39.7200</t>
  </si>
  <si>
    <t>(+)  Allgemeiner  Zuschlag  für  Fremdkörperextraktion  mit- tels Kathetertechnik</t>
  </si>
  <si>
    <t>39.7210</t>
  </si>
  <si>
    <t>(+) Allgemeiner Zuschlag für intravasale Druckmessung</t>
  </si>
  <si>
    <t>39.7220</t>
  </si>
  <si>
    <t>(+) Allgemeiner Zuschlag für intravaskuläre Sonografie</t>
  </si>
  <si>
    <t>39.7300</t>
  </si>
  <si>
    <r>
      <rPr>
        <sz val="10"/>
        <rFont val="Arial"/>
        <family val="2"/>
      </rPr>
      <t>Technische  Grundleistung  0,  Angiografie/nicht  kardiolo-
gisch-interventionelle Radiologie, ambulanter Patient</t>
    </r>
  </si>
  <si>
    <t>39.7310</t>
  </si>
  <si>
    <r>
      <rPr>
        <sz val="10"/>
        <rFont val="Arial"/>
        <family val="2"/>
      </rPr>
      <t>Technische  Grundleistung  1,  Angiografie/nicht  kardiolo-
gisch-interventionelle Radiologie, stationärer Patient</t>
    </r>
  </si>
  <si>
    <t>39.7320</t>
  </si>
  <si>
    <t>Technische  Grundleistung  2,  Angiografie/nicht  kardiolo- gisch-interventionelle Radiologie, stationäre IPS-Patienten u/o Patienten in Narkose</t>
  </si>
  <si>
    <t>39.8100</t>
  </si>
  <si>
    <r>
      <rPr>
        <sz val="10"/>
        <rFont val="Arial"/>
        <family val="2"/>
      </rPr>
      <t>Fachliche Unterstützung durch einen Facharzt für Radiolo- gie  bei  nicht  radiologischen  Eingriffen  unter  CT-Überwa-
chung, pro 5 Min</t>
    </r>
  </si>
  <si>
    <t>39.8110</t>
  </si>
  <si>
    <r>
      <rPr>
        <sz val="10"/>
        <rFont val="Arial"/>
        <family val="2"/>
      </rPr>
      <t>Fachliche Unterstützung durch einen Facharzt für Radiolo- gie bei nicht radiologischen Eingriffen unter MRI-Überwa-
chung, pro 5 Min.</t>
    </r>
  </si>
  <si>
    <t>39.8120</t>
  </si>
  <si>
    <r>
      <rPr>
        <sz val="10"/>
        <rFont val="Arial"/>
        <family val="2"/>
      </rPr>
      <t>Fachliche Unterstützung durch einen Facharzt für Radiolo- gie  bei  nicht  radiologischen  Eingriffen  unter  Durchleuch-
tung, pro 5 Min.</t>
    </r>
  </si>
  <si>
    <t>39.8200</t>
  </si>
  <si>
    <t>Technische Grundleistung CT-überwachte Eingriffe</t>
  </si>
  <si>
    <t>39.8210</t>
  </si>
  <si>
    <t>Technische Grundleistung MRI-überwachte Eingriffe</t>
  </si>
  <si>
    <t>39.8220</t>
  </si>
  <si>
    <t>Technische    Grundleistung    Durchleuchtung-überwachte Eingriffe</t>
  </si>
  <si>
    <r>
      <rPr>
        <sz val="10"/>
        <color rgb="FFFFFFFF"/>
        <rFont val="Calibri"/>
        <family val="2"/>
      </rPr>
      <t>Leistungsbeschreibung</t>
    </r>
  </si>
  <si>
    <r>
      <rPr>
        <sz val="10"/>
        <color rgb="FFFFFFFF"/>
        <rFont val="Calibri"/>
        <family val="2"/>
      </rPr>
      <t xml:space="preserve">Personalbindung in
</t>
    </r>
    <r>
      <rPr>
        <sz val="10"/>
        <color rgb="FFFFFFFF"/>
        <rFont val="Calibri"/>
        <family val="2"/>
      </rPr>
      <t>Minuten / Fall</t>
    </r>
  </si>
  <si>
    <t>Personalbindung bei speziellen diagnostischen Verfahren</t>
  </si>
  <si>
    <t>Personalbindung in  der vor- und nachstationären Behandlung</t>
  </si>
  <si>
    <t>Personalbindung in  der teilstationären Behandlung</t>
  </si>
  <si>
    <t>Spezialisierte Diagnostik und Therapie von altersbedingter Makuladegeneration mittels intravitrealer Injektion in den Glaskörper</t>
  </si>
  <si>
    <t>232 Min</t>
  </si>
  <si>
    <t>Spezialisierte Diagnostik und ggf. Entfernung von unklaren Brustherden</t>
  </si>
  <si>
    <t>96 Min</t>
  </si>
  <si>
    <t>Spezialisierte Diagnostik und Therapie von Patienten mit Stimm-, Sprech- und Sprach- störung</t>
  </si>
  <si>
    <t>102 Min</t>
  </si>
  <si>
    <t>Nachsorge nach allogener KM- bzw. SZ-Transplantation</t>
  </si>
  <si>
    <t>494 Min</t>
  </si>
  <si>
    <t>Spezialisierte Diagnostik und Therapie von lymphatischen Systemerkrankungen</t>
  </si>
  <si>
    <t>262 Min</t>
  </si>
  <si>
    <t>Spezialisierte Diagnostik und Therapie von Knochen- und Weichteilsarkomen</t>
  </si>
  <si>
    <t>317 Min</t>
  </si>
  <si>
    <t>250 Min</t>
  </si>
  <si>
    <t>Spezialisierte Diagnostik und Therapie von rheumatologischen Systemerkrankungen</t>
  </si>
  <si>
    <t>101 Min</t>
  </si>
  <si>
    <t>Spezialisierte Diagnostik und Therapie von Echinokokkose</t>
  </si>
  <si>
    <t>126 Min</t>
  </si>
  <si>
    <t>Spezialisierte Diagnostik und Therapie von Hepatitis C</t>
  </si>
  <si>
    <t>165 Min</t>
  </si>
  <si>
    <t>Spezialisierte Diagnostik und Therapie von Hepatopathie</t>
  </si>
  <si>
    <t>183 Min</t>
  </si>
  <si>
    <t>Spezialisierte Diagnostik und Therapie der schweren Herzinsuffizienz</t>
  </si>
  <si>
    <t>201 Min</t>
  </si>
  <si>
    <t>Nachsorge nach autologer KM- bzw. SZ-Transplantation</t>
  </si>
  <si>
    <t>Diagnostik und Versorgung von Patienten mit HIV/Aids</t>
  </si>
  <si>
    <t>233 Min</t>
  </si>
  <si>
    <t>Diagnostik und Versorgung von Patienten mit Hämophilie</t>
  </si>
  <si>
    <t>181 Min</t>
  </si>
  <si>
    <t>Diagnostik und Versorgung von Patienten mit Thrombophilie</t>
  </si>
  <si>
    <t>310 Min</t>
  </si>
  <si>
    <t>Stammzellentnahme als ambulante Leistung für Familienspender</t>
  </si>
  <si>
    <t>425 Min</t>
  </si>
  <si>
    <t>Spezialisierte Diagnostik und Therapie von hämatologischen Systemerkrankungen</t>
  </si>
  <si>
    <t>243 Min</t>
  </si>
  <si>
    <t>Diagnostik, Versorgung und therapeutische Beratung bei Erkrankungen des Blutes und der blutbildenden Organe durch die Kinderklinik</t>
  </si>
  <si>
    <t>158 Min</t>
  </si>
  <si>
    <t>Diagnostik und Versorgung von Leukämien, Knochenmarksystemerkrankungen und bösartigen Tumoren des Kinder- und Jugendalters</t>
  </si>
  <si>
    <t>95 Min</t>
  </si>
  <si>
    <t>319 Min</t>
  </si>
  <si>
    <t>Diagnostik und Versorgung von Patienten mit Mukoviszidose</t>
  </si>
  <si>
    <t>300 Min</t>
  </si>
  <si>
    <t>Diagnostik und Versorgung von Patienten der pädiatrischen Kardiologie</t>
  </si>
  <si>
    <t>Spezialisierte Diagnostik und Therapie von chronischen und schwerwiegenden pädiatri- schen Hormonerkrankungen</t>
  </si>
  <si>
    <t>182 Min</t>
  </si>
  <si>
    <t>145 Min</t>
  </si>
  <si>
    <t>Motorische Systemdegeneration in Kindes- und Erwachsenenalter</t>
  </si>
  <si>
    <t>133 Min</t>
  </si>
  <si>
    <t>Spezialisierte Diagnostik und Therapie von Morbus Huntington</t>
  </si>
  <si>
    <t>138 Min</t>
  </si>
  <si>
    <t>Spezialisierte Diagnostik und Therapie von neurologischen Patienten</t>
  </si>
  <si>
    <t>132 Min</t>
  </si>
  <si>
    <t>Vorstationäre Behandlung Innere Medizin / Gastroenterologie</t>
  </si>
  <si>
    <t>108 Min</t>
  </si>
  <si>
    <t>Vorstationäre Behandlung Innere Medizin / Kardiologie</t>
  </si>
  <si>
    <t>103 Min</t>
  </si>
  <si>
    <t>Vorstationäre Behandlung Innere Medizin / HOI</t>
  </si>
  <si>
    <t>50 Min</t>
  </si>
  <si>
    <t>Vorstationäre Behandlung Allgemein-Chirurgie</t>
  </si>
  <si>
    <t>66 Min</t>
  </si>
  <si>
    <t>Vorstationäre Behandlung Thorax- und Gefäßchirurgie</t>
  </si>
  <si>
    <t>89 Min</t>
  </si>
  <si>
    <t>Vorstationäre Behandlung Unfall- und Wiederherstellungschirurgie</t>
  </si>
  <si>
    <t>54 Min</t>
  </si>
  <si>
    <t>Vorstationäre Behandlung Herzchirurgie</t>
  </si>
  <si>
    <t>83 Min</t>
  </si>
  <si>
    <t>Vorstationäre Behandlung Neurochirurgie</t>
  </si>
  <si>
    <t>32 Min</t>
  </si>
  <si>
    <t>Vorstationäre Behandlung Urologie</t>
  </si>
  <si>
    <t>68 Min</t>
  </si>
  <si>
    <t>Vorstationäre Behandlung Anästhesie</t>
  </si>
  <si>
    <t>69 Min</t>
  </si>
  <si>
    <t>Vorstationäre Behandlung Frauenheilkunde</t>
  </si>
  <si>
    <t>78 Min</t>
  </si>
  <si>
    <t>Vorstationäre Behandlung Pädiatrie</t>
  </si>
  <si>
    <t>62 Min</t>
  </si>
  <si>
    <t>Vorstationäre Behandlung Augenheilkunde</t>
  </si>
  <si>
    <t>45 Min</t>
  </si>
  <si>
    <t>Vorstationäre Behandlung HNO</t>
  </si>
  <si>
    <t>52 Min</t>
  </si>
  <si>
    <t>Vorstationäre Behandlung Strahlentherapie</t>
  </si>
  <si>
    <t>123 Min</t>
  </si>
  <si>
    <t>Vorstationäre Behandlung Nuklearmedizin</t>
  </si>
  <si>
    <t>107 Min</t>
  </si>
  <si>
    <t>Vorstationäre Behandlung Dermatologie</t>
  </si>
  <si>
    <t>Vorstationäre Behandlung Kinder-/Jugendpsychiatrie</t>
  </si>
  <si>
    <t>33 Min</t>
  </si>
  <si>
    <t>Vorstationäre Behandlung Psychotherapie</t>
  </si>
  <si>
    <t>65 Min</t>
  </si>
  <si>
    <t>Vorstationäre Behandlung Psychiatrie</t>
  </si>
  <si>
    <t>Vorstationäre Behandlung Neurologie</t>
  </si>
  <si>
    <t>75 Min</t>
  </si>
  <si>
    <t>Nachstationäre Behandlung Innere Medizin / Gastroenterologie</t>
  </si>
  <si>
    <t>42 Min</t>
  </si>
  <si>
    <t>Nachstationäre Behandlung Innere Medizin / Kardiologie</t>
  </si>
  <si>
    <t>40 Min</t>
  </si>
  <si>
    <t>Nachstationäre Behandlung Innere Medizin / HOI</t>
  </si>
  <si>
    <t>30 Min</t>
  </si>
  <si>
    <t>Nachstationäre Behandlung Allgemein-Chirurgie</t>
  </si>
  <si>
    <t>12 Min</t>
  </si>
  <si>
    <t>Nachstationäre Behandlung Thorax- und Gefäßchirurgie</t>
  </si>
  <si>
    <t>Nachstationäre Behandlung Unfall- und Wiederherstellungschirurgie</t>
  </si>
  <si>
    <t>14 Min</t>
  </si>
  <si>
    <t>Nachstationäre Behandlung Herzchirurgie</t>
  </si>
  <si>
    <t>15 Min</t>
  </si>
  <si>
    <t>Nachstationäre Behandlung Neurochirurgie 5</t>
  </si>
  <si>
    <t>Nachstationäre Behandlung Urologie</t>
  </si>
  <si>
    <t>28 Min</t>
  </si>
  <si>
    <t>Nachstationäre Behandlung Anästhesie</t>
  </si>
  <si>
    <t>24 Min</t>
  </si>
  <si>
    <t>Nachstationäre Behandlung Frauenheilkunde</t>
  </si>
  <si>
    <t>Nachstationäre Behandlung Pädiatrie</t>
  </si>
  <si>
    <t>25 Min</t>
  </si>
  <si>
    <t>Nachstationäre Behandlung Augenheilkunde</t>
  </si>
  <si>
    <t>26 Min</t>
  </si>
  <si>
    <t>Nachstationäre Behandlung HNO</t>
  </si>
  <si>
    <t>Nachstationäre Behandlung Strahlentherapie</t>
  </si>
  <si>
    <t>217 Min</t>
  </si>
  <si>
    <t>Nachstationäre Behandlung Nuklearmedizin</t>
  </si>
  <si>
    <t>81 Min</t>
  </si>
  <si>
    <t>Nachstationäre Behandlung Dermatologie</t>
  </si>
  <si>
    <t>Nachstationäre Behandlung Psychotherapie</t>
  </si>
  <si>
    <t>31 Min</t>
  </si>
  <si>
    <t>Nachstationäre Behandlung Psychiatrie</t>
  </si>
  <si>
    <t>Nachstationäre Behandlung Neurologie</t>
  </si>
  <si>
    <t>27 Min</t>
  </si>
  <si>
    <t>Nachstationäre Behandlung Kinder-/Jugendpsychiatrie</t>
  </si>
  <si>
    <t>13 Min</t>
  </si>
  <si>
    <t>Teilstationäre Behandlung Augenheilkunde</t>
  </si>
  <si>
    <t>144 Min/Tag</t>
  </si>
  <si>
    <t>Teilstationäre Behandlung Allgemeinchirurgie</t>
  </si>
  <si>
    <t>216 Min/Tag</t>
  </si>
  <si>
    <t>Teilstationäre Behandlung Thorax- und Gefäßchirurgie</t>
  </si>
  <si>
    <t>Teilstationäre Behandlung Unfall- und Wiederherstellungschirurgie</t>
  </si>
  <si>
    <t>Teilstationäre Behandlung Dermatologie</t>
  </si>
  <si>
    <t>138 Min/Tag</t>
  </si>
  <si>
    <t>Teilstationäre Behandlung HNO</t>
  </si>
  <si>
    <t>191 Min/Tag</t>
  </si>
  <si>
    <t>Teilstationäre Behandlung Innere Medizin / Gastroenterologie</t>
  </si>
  <si>
    <t>123 Min/Tag</t>
  </si>
  <si>
    <t>Teilstationäre Behandlung Innere Medizin / Kardiologie</t>
  </si>
  <si>
    <t>Teilstationäre Behandlung Innere Medizin / HOI</t>
  </si>
  <si>
    <t>Teilstationäre Behandlung Kinder- und Jugendpsychiatrie</t>
  </si>
  <si>
    <t>312 Min/Tag</t>
  </si>
  <si>
    <t>Teilstationäre Behandlung Pädiatrie</t>
  </si>
  <si>
    <t>202 Min/Tag</t>
  </si>
  <si>
    <t>Teilstationäre Behandlung Strahlentherapie</t>
  </si>
  <si>
    <t>237 Min/Tag</t>
  </si>
  <si>
    <r>
      <rPr>
        <sz val="10"/>
        <rFont val="Arial"/>
        <family val="2"/>
      </rPr>
      <t>Spezialisierte Diagnostik und Therapie von bösartigen Erkrankungen der Hoden oder
anderer extragonadaler Gewebe</t>
    </r>
  </si>
  <si>
    <r>
      <rPr>
        <sz val="10"/>
        <rFont val="Arial"/>
        <family val="2"/>
      </rPr>
      <t>Voruntersuchung und Nachsorge nach KM- bzw. SZ-Transplantation  bei Kindern und
Jugendlichen</t>
    </r>
  </si>
  <si>
    <r>
      <rPr>
        <sz val="10"/>
        <rFont val="Arial"/>
        <family val="2"/>
      </rPr>
      <t>Spezialisierte Diagnostik und Therapie von entzündlichen Erkrankungen des Zentralen-
nervensystems</t>
    </r>
  </si>
  <si>
    <t>Kleiner  Schienenverband  -  bei  Wiederanlegung  desselben,  ggf.  Auch veränderten Schiene</t>
  </si>
  <si>
    <r>
      <rPr>
        <sz val="10"/>
        <color theme="0"/>
        <rFont val="Calibri"/>
        <family val="2"/>
      </rPr>
      <t>GOÄ
Nummer</t>
    </r>
  </si>
  <si>
    <t>Min. / Beratung</t>
  </si>
  <si>
    <t>Min. / Patient</t>
  </si>
  <si>
    <t>Angehörigenberatung</t>
  </si>
  <si>
    <t>Befundbericht</t>
  </si>
  <si>
    <t>Verband</t>
  </si>
  <si>
    <t>Zirkulärer Verband, Rucksack oder Desault-Verband</t>
  </si>
  <si>
    <t>Tapeverband eines großen Gelenks</t>
  </si>
  <si>
    <t>Stärke- oder Gipsfixation, zusätzlich zu einem Verband</t>
  </si>
  <si>
    <t>Großflächiges Auftragen von Externa</t>
  </si>
  <si>
    <t>Kleiner Schienenverband - auch als Notverband bei Frakturen -</t>
  </si>
  <si>
    <t>Abduktionsschienenverband - auch mit Stärke- oder Gipsfixation -</t>
  </si>
  <si>
    <t>Streckverband mit Nagel- oder Drahtextension</t>
  </si>
  <si>
    <t>Gipsfingerling</t>
  </si>
  <si>
    <t>Gipsschienenverband - bei Wiederanlage derselben Schiene</t>
  </si>
  <si>
    <t>Zirkulärer Gipsverband - ggf. als Gipstutor -</t>
  </si>
  <si>
    <t>Zirkulärer Gipsverband mit Einschluss von mindestens zwei großen Ge- lenken</t>
  </si>
  <si>
    <t>Zirkulärer Gipsverband  des Halses  einschließlich Kopfstütze  - auch mit Schultergürtel</t>
  </si>
  <si>
    <t>Zirkulärer Gipsverband des Rumpfes</t>
  </si>
  <si>
    <t>Gips-  oder  Gipsschienenverband  mit  Einschluss  von  mindestens  zwei großen Gelenken</t>
  </si>
  <si>
    <t>Gipsschienenverband mit Einschluss von mindestens zwei großen Gelen- ken bei Wiederanlage</t>
  </si>
  <si>
    <t>Gipsverband für Arm mit Schulter oder Bein mit Beckengürtel</t>
  </si>
  <si>
    <t>Gipsbett oder Nachtschale für den Rumpf</t>
  </si>
  <si>
    <t>Quengelverband zusätzlich zum jeweiligen Gipsverband</t>
  </si>
  <si>
    <t>Abnahme eines zirkulären Gipsverbandes</t>
  </si>
  <si>
    <t>Fensterung, Spaltung, Schieneneinsetzung eines Gipsverbandes</t>
  </si>
  <si>
    <t>Blutentnahme mittels Spritze, Kanüle oder Katheter aus der Vene</t>
  </si>
  <si>
    <t>Injektion intravenös</t>
  </si>
  <si>
    <t>Peridualkatheter (PDK)</t>
  </si>
  <si>
    <t>Legen eines arteriellen Katheters oder eines zentralen Venenkatheters - einschließlich Fixation</t>
  </si>
  <si>
    <t>Dauerinfusion intravenös oder intraarteriell von mind. 20 Minuten</t>
  </si>
  <si>
    <t>Transfusion (erste Blutkonserve)</t>
  </si>
  <si>
    <t>Entnahme und Fixierung von Abstrichmaterial zur zytologischen Unter- suchung</t>
  </si>
  <si>
    <t>Punktion der Mamma oder Punktion eines Lymphknotens</t>
  </si>
  <si>
    <t>Punktion eines Organs (z.B. Leber, Milz, Nieren Hoden)</t>
  </si>
  <si>
    <t>Untersuchung von natürlichen Gängen oder Fisteln</t>
  </si>
  <si>
    <t>Intravenöse Einbringung eines Kontrastmittels mittels Injektion oder In- fusion bis zu 10 Min. Dauer</t>
  </si>
  <si>
    <t>Intravenöse Einbringung des Kontrastmittels mittels Injektion oder Infu- sion von mehr als 10 Min. Dauer</t>
  </si>
  <si>
    <t>Intraarterielle Einbringung(en) des Kontrastmittels</t>
  </si>
  <si>
    <t>Einbringung Kontrastmittel mit Hysterographie</t>
  </si>
  <si>
    <t>Einbringung des Kontrastmittels zur Darstellung natürlicher, künstlicher oder krankhaft entstandenen Gängen</t>
  </si>
  <si>
    <t>Einbringung Kontrastmittel für Röntgen</t>
  </si>
  <si>
    <t>Prick-Testung bis zu 20 Tests</t>
  </si>
  <si>
    <t>Nasaler oder konjunktivaler Provokationstest</t>
  </si>
  <si>
    <t>Zuschlag  zu  dopplersonographischen  Leistungen  bei  zusätzlicher  Fre- quenzspektrumanalyse</t>
  </si>
  <si>
    <t>Zuschlag zu der Leistung nach Nummer 424 bei zusätzlicher Farbcodie- rung</t>
  </si>
  <si>
    <t>Ultraschalluntersuchung der Hüftgelenke beim Säugling oder Kleinkind bis zu vollendeten 2. Lebensjahr</t>
  </si>
  <si>
    <t>Schilddrüsensonographie</t>
  </si>
  <si>
    <t>Ultraschalluntersuchung von bis zu drei weiteren Organen</t>
  </si>
  <si>
    <t>Wiederbelebungsversuche / Reanimation</t>
  </si>
  <si>
    <t>Ausspülung des Magens - auch mit Sondierung der Speiseröhre und des Magens und/oder Spülung des Duodenums -</t>
  </si>
  <si>
    <t>Lokalanästhesie der tiefen Nasenabschnitte</t>
  </si>
  <si>
    <t>Lokalanästhesie des Bronchialgewebes</t>
  </si>
  <si>
    <t>Inhalationstherapie - auch mittels Ultraschallvernebelung</t>
  </si>
  <si>
    <t>Inhalationstherapie mit intermittierender Überdruckbeatmung</t>
  </si>
  <si>
    <t>Atmungsbehandlung - einschließlich aller unterstützender Maßnahmen</t>
  </si>
  <si>
    <t>Krankengymnastische  Ganzbehandlung  als  Einzelbehandlung  einschl. der erforderlichen Massage(n)</t>
  </si>
  <si>
    <t>Krankengymnastische Teilbehandlung als Einzelbehandlung einschl. der erforderlichen Massage(n)</t>
  </si>
  <si>
    <t>Krankengymnastische Ganzbehandlung als Einzelbehandlung im Bewe- gungsbad</t>
  </si>
  <si>
    <t>Krankengymnastische  Gruppenbehandlung  (Orthopädisches  Turnen)  - auch im Bewegungsbad (4 - 8 Teilnehmer)</t>
  </si>
  <si>
    <t>Übungsbehandlung, auch  mit  Anwendung  medikomechanischer Appa- rate</t>
  </si>
  <si>
    <t>Extensionsbehandlung  kombiniert  mit  Wärmetherapie  und  Massage mittels Gerät</t>
  </si>
  <si>
    <t>Extensionsbehandlung mit Schrägbrett, Extensionstisch, Perlgerät</t>
  </si>
  <si>
    <t>Prothesengebrauchsschulung des Patienten</t>
  </si>
  <si>
    <t>Teilmassage (Massage einzelner Körperteile)</t>
  </si>
  <si>
    <t>Massage im extramuskulären Bereich (z.B. Bindegewebsmassage, Peri- ostmassage, manuelle Lymphdrainage)</t>
  </si>
  <si>
    <t>Intermittierende apparative Kompressionstherapie an einer Extremität</t>
  </si>
  <si>
    <t>Intermittierende apparative Kompressionstherapie am mehreren Extre- mitäten</t>
  </si>
  <si>
    <t>Unterwasserdruckstrahlmassage (mind. 4 bar)</t>
  </si>
  <si>
    <t>Kalt- oder Heißpackung(en) oder heiße Rolle</t>
  </si>
  <si>
    <t>Leitung eines ansteigenden Teilbades</t>
  </si>
  <si>
    <t>Leitung eines ansteigenden Vollbades (Überwärmungsbad)</t>
  </si>
  <si>
    <t>Subaquales Darmbad</t>
  </si>
  <si>
    <t>Heißluftbehandlung eines Körperteils (z.B. Kopf oder Arm)</t>
  </si>
  <si>
    <t>Heißluftbehandlung mehrerer Körperteile (z.B. Rumpf oder Beine)</t>
  </si>
  <si>
    <t>Infrarotbehandlung</t>
  </si>
  <si>
    <t>Ultraschallbehandlung</t>
  </si>
  <si>
    <t>Kurzwellen-,    Mikrowellenbehandlung    (Anwendung    hochfrequenter Ströme)</t>
  </si>
  <si>
    <t>Iontophorese</t>
  </si>
  <si>
    <t>Vierzellenbad</t>
  </si>
  <si>
    <t>Hydroelektrisches Vollbad (Kataphoretisches Bad, Stanger-Bad)</t>
  </si>
  <si>
    <t>Gezielte Niederfrequenzbehandlung bei spastischen und/oder schlaffen Lähmungen</t>
  </si>
  <si>
    <t>Apparative isokinetische Muskelfunktionstherapie</t>
  </si>
  <si>
    <t>Behandlung mit Ultraviolettlicht</t>
  </si>
  <si>
    <t>Reizbehandlung eines umschriebenen Hautbezirks mit Ultraviolettlicht</t>
  </si>
  <si>
    <t>Reizbehandlung mehrerer umschriebener Hautbezirke mit Ultraviolett- licht</t>
  </si>
  <si>
    <t>Quarzlampendruckbestrahlung eines Feldes</t>
  </si>
  <si>
    <t>Quarzlampendruckbestrahlung mehrerer Felder</t>
  </si>
  <si>
    <t>Photochemotherapie</t>
  </si>
  <si>
    <t>Phototherapie mit selektivem UV-Spektrum</t>
  </si>
  <si>
    <t>Photo-Patch-Test (belichteter Läppchentest), bis zu drei Tests</t>
  </si>
  <si>
    <t>Spiroergometische Untersuchung</t>
  </si>
  <si>
    <t>Ganzkörperpletysmographische Untersuchung</t>
  </si>
  <si>
    <t>Bestimmung der Lungendehnbarkeit (Compliance)</t>
  </si>
  <si>
    <t>Ganzkörperplethysmographische Untersuchung, erweitert</t>
  </si>
  <si>
    <t>Linksherzkatheter</t>
  </si>
  <si>
    <t>Carotispulskurve</t>
  </si>
  <si>
    <t>Carotissinusdruckversuch</t>
  </si>
  <si>
    <t>Venenverschlussplethysmographische  Untersuchung  mit  reaktiver  Hy- perämiebelastung</t>
  </si>
  <si>
    <t>Periphere Arterien- bzw. Venendruckmessung</t>
  </si>
  <si>
    <t>Direktionale dopplersonographische Untersuchung der Hirnarterien</t>
  </si>
  <si>
    <t>EKG mittels intrakavitärer Ableitung am His´schen Bündel</t>
  </si>
  <si>
    <t>Langzeit-EKG über mind. 18 Std. mit Auswertung</t>
  </si>
  <si>
    <t>Impulsanalyse und EKG zur Schrittmacherkontrolle</t>
  </si>
  <si>
    <t>Einführung Magensonde zur enteralen Ernährung</t>
  </si>
  <si>
    <t>Bronchoskopie inkl. PE - ggf. einschl. Lavage</t>
  </si>
  <si>
    <t>Ösophaguskopie</t>
  </si>
  <si>
    <t>Gastroskopie, ggf. einschl. Probeexzision/Probepunktion</t>
  </si>
  <si>
    <t>Gastro-/Ösophaguskopie, ggf. einschl. Probeexzision / Probepunktion</t>
  </si>
  <si>
    <t>Bullboskopie ggf. inkl. PE</t>
  </si>
  <si>
    <t>Bulboskopie, ggf. einschl. Gastro-/Ösophaguskopie, ggf. + PE</t>
  </si>
  <si>
    <t>Duodeno-/Jejunoskopie ggf. einschl. Gastro-/Ösophaguskopie + PE</t>
  </si>
  <si>
    <t>Duodenoskopie  mit  Sondierung   der  Papilla  Vateri  mit  Papillotomie (ERCP)</t>
  </si>
  <si>
    <t>Schlingenbiopsie</t>
  </si>
  <si>
    <t>Entfernung eines oder mehrerer Polypen oder Schlingenbiopsie mittels Hochfrequenzelektroschlinge</t>
  </si>
  <si>
    <t>Saugbiopsie des Dünndarms</t>
  </si>
  <si>
    <t>Licht- oder Laserkoagulation bei endoskopischen Eingriffen</t>
  </si>
  <si>
    <t>Sensomotorische Entwicklungsbehandlung</t>
  </si>
  <si>
    <t>Therapie zerebralbedingter Sprachstörungen</t>
  </si>
  <si>
    <t>Oesophagusvarizensklerosierung</t>
  </si>
  <si>
    <t>Genaue Geruchs- und Geschmacksprüfung</t>
  </si>
  <si>
    <t>Gezielte neurologische Gleichgewichts- und Koordinationsprüfung</t>
  </si>
  <si>
    <t>Elektroenzephalographische Untersuchung / EEG</t>
  </si>
  <si>
    <t>Prüfung auf Aphasie, Apraxie, Alexie, Agraphie, Agnosie</t>
  </si>
  <si>
    <t>Externe kardiotokographische Untersuchung (CTG)</t>
  </si>
  <si>
    <t>Tonschwellenaudiometrische Untersuchung, auch beidseitig</t>
  </si>
  <si>
    <t>Sprachaudiometrische Untersuchung, auch beidseitig</t>
  </si>
  <si>
    <t>Stimmtherapie bei kehlkopflosen</t>
  </si>
  <si>
    <t>Sprachübung - 30 Minuten -</t>
  </si>
  <si>
    <t>IOU</t>
  </si>
  <si>
    <t>Katheterisierung der Harnblase Mann</t>
  </si>
  <si>
    <t>Spülung männl. Harnblase / Instillation Arzneimittel, Katheterisierung</t>
  </si>
  <si>
    <t>Spülung weibl. Harnblase / Instillation Arzneimittel, Katheterisierung</t>
  </si>
  <si>
    <t>Einlegung eines Verweilkatheters</t>
  </si>
  <si>
    <t>Spülung / Instillation Harnblase bei Verweilkatheter</t>
  </si>
  <si>
    <t>Zystoskopie einschl. Entnahme von Gewebematerial</t>
  </si>
  <si>
    <t>Chromozystoskopie</t>
  </si>
  <si>
    <t>Zystoskopie m. Harnleitersondierung + Einbringung v. Medikamenten</t>
  </si>
  <si>
    <t>Cystotonometrie, Urethraprofil</t>
  </si>
  <si>
    <t>URS</t>
  </si>
  <si>
    <t>Erstversorgung einer großen- und/oder stark verunreinigten Wunde</t>
  </si>
  <si>
    <t>Wund- oder Fistelspaltung</t>
  </si>
  <si>
    <t>Spülung bei liegender Drainage</t>
  </si>
  <si>
    <t>Probeexzision aus oberflächlich gelegenen Körpergewebe</t>
  </si>
  <si>
    <t>PEG - perkutane endoskopische Gastrostomie</t>
  </si>
  <si>
    <t>Untersuchung eines Körpermaterials mit vorgefertigten Reagenzträgern (z.B. Glukose, Harnstoff, Urinteststreifen)</t>
  </si>
  <si>
    <t>Blutzucker Tagesprofil</t>
  </si>
  <si>
    <t>Blutgasanalyse</t>
  </si>
  <si>
    <t>Histologische Untersuchung bei zweifelhafter o. positiver Zytologie</t>
  </si>
  <si>
    <t>Zytologische Untersuchung einschl. Aufbereitung</t>
  </si>
  <si>
    <t>Zähne, je Aufnahme</t>
  </si>
  <si>
    <t>Röntgen; beider Kiefer</t>
  </si>
  <si>
    <t>Röntgen; Finger/Zehen, 2 Ebenen</t>
  </si>
  <si>
    <t>Röntgen; Handgelenk, Mittelhand</t>
  </si>
  <si>
    <t>Röntgen; Handgelenk, Mittelhand &gt; 2</t>
  </si>
  <si>
    <t>Röntgen; Kniescheibe 2 Aufnahmen</t>
  </si>
  <si>
    <t>Röntgen; Kniescheibe &gt; 2 Aufnahmen</t>
  </si>
  <si>
    <t>Röntgen; Arm-/Bein-/Beckenteile</t>
  </si>
  <si>
    <t>Röntgen; Skelett</t>
  </si>
  <si>
    <t>Röntgen; Beckenübersicht / Kind</t>
  </si>
  <si>
    <t>Brustorgane, Teilaufnahme(n)</t>
  </si>
  <si>
    <t>Kontrastuntersuchung Kiefergelenk</t>
  </si>
  <si>
    <t>Kontrastuntersuchung der übrigen Gelenke</t>
  </si>
  <si>
    <t>Harnröhren- und/oder Harnblasen-Kontrastuntersuchung</t>
  </si>
  <si>
    <t>Röntgen; Schädelteile, Spezialaufnahme</t>
  </si>
  <si>
    <t>Teilaufnahme des Schädels, 2 Aufnahmen</t>
  </si>
  <si>
    <t>Röntgen; Schädel-Teilnaufnahme &gt; 2 Aufnahmen</t>
  </si>
  <si>
    <t>Röntgen; Halswirbelsäule, &gt; 3 Aufnahmen</t>
  </si>
  <si>
    <t>Ergänzende Ebene(n)</t>
  </si>
  <si>
    <t>Röntgen; Ganzaufnahme, Wirbelsäule</t>
  </si>
  <si>
    <t>Röntgen; Rippen beider Thoraxhälften</t>
  </si>
  <si>
    <t>Röntgen; Brustorgane-Übersicht</t>
  </si>
  <si>
    <t>Brustorgane, jede weitere Aufnahme</t>
  </si>
  <si>
    <t>Kontrastuntersuchung; Speiseröhre</t>
  </si>
  <si>
    <t>Kontrastuntersuchung, Speiseröhre &gt; 2 Aufnahmen</t>
  </si>
  <si>
    <t>Kontrastaufnahme oberer Verdauungstrakt</t>
  </si>
  <si>
    <t>Zuschlag zu 5157 / 5158</t>
  </si>
  <si>
    <t>Doppelkontrastuntersuchung Dünndarm</t>
  </si>
  <si>
    <t>Röntgen; Gallenblase und Gallengänge</t>
  </si>
  <si>
    <t>Röntgen; Bauchübersicht 2 u.m. Ebenen</t>
  </si>
  <si>
    <t>Bauchteilaufnahme</t>
  </si>
  <si>
    <t>Kontrastuntersuchung; Harntrakt</t>
  </si>
  <si>
    <t>Infusionsurografie, einseitig</t>
  </si>
  <si>
    <t>Infusionsurografie, einseitig 2 Aufnahmen</t>
  </si>
  <si>
    <t>Infusionsurografie, einseitig, mehr als 2 Aufnahmen</t>
  </si>
  <si>
    <t>Infusionsurografie, doppelseitig, 2 Aufnahmen</t>
  </si>
  <si>
    <t>Infusionsurographie, doppelseitig, 3 und mehr Aufnahmen</t>
  </si>
  <si>
    <t>Miktionscystourethrographie (Refluxcystogramm)</t>
  </si>
  <si>
    <t>Gebärmutter- u. Eileiter-Kontrastuntersuchung, &gt;1 Aufnahme</t>
  </si>
  <si>
    <t>Mammographie 1 Seite</t>
  </si>
  <si>
    <t>Ergänzende Ebene(n) oder Spezialprojektion(en)</t>
  </si>
  <si>
    <t>Schichtaufnahmen, bis 4 Aufnahmen</t>
  </si>
  <si>
    <t>Durchleuchtung</t>
  </si>
  <si>
    <t>Serienangiographie Schädel, Brust, Bauch</t>
  </si>
  <si>
    <t>Serienangiographie jede weitere</t>
  </si>
  <si>
    <t>Serienangiographie Beine 2. Serie</t>
  </si>
  <si>
    <t>Serienangiographie 1 Extremität</t>
  </si>
  <si>
    <t>Angiographie Extremität weitere</t>
  </si>
  <si>
    <t>Weitere Serien im Anschluss an die Leistung nach Nummer 5311</t>
  </si>
  <si>
    <t>Angiographie der Becken- und Beingefäße in Großkassetten-Technik je Sitzung</t>
  </si>
  <si>
    <t>Koronarangiographie</t>
  </si>
  <si>
    <t>Venographie Brust-/Bauchraum</t>
  </si>
  <si>
    <t>Ergänzende Projektion(en)</t>
  </si>
  <si>
    <t>Lysebehandlung als Einzelbehandlung</t>
  </si>
  <si>
    <t>Embolisation Kopf/Hals/Spinal</t>
  </si>
  <si>
    <t>Embolisation Vena spermatica</t>
  </si>
  <si>
    <t>Computergesteuerte Tomographie des Kopfes</t>
  </si>
  <si>
    <t>Computergesteuerte Tomographie der Aorta in ihrer gesamten Länge</t>
  </si>
  <si>
    <t>CT Ergänzende Serie</t>
  </si>
  <si>
    <t>CT Analyse mit 3D-Rekonstruktion</t>
  </si>
  <si>
    <t>MRT im Bereich des Kopfes - ggf. einschl. des Halses - in zwei Projektio- nen</t>
  </si>
  <si>
    <t>MRT im Bereich des Thorax - ggf. einschl. des Halses, der Thoraxorgane und/oder der Aorta</t>
  </si>
  <si>
    <t>MRT  einer  oder  mehrerer  Extremität(en) mit Darstellung  von  mindes- tens zwei großen Gelenken einer Extremität</t>
  </si>
  <si>
    <t>MRT  Zuschlag  für  Computergestützte  Analyse  (z.B.  Kinetik,  3D-Rekon- struktion)</t>
  </si>
  <si>
    <t>200a</t>
  </si>
  <si>
    <t>Kleiner einfacher Verband</t>
  </si>
  <si>
    <t>200b</t>
  </si>
  <si>
    <t>Großer oder schwieriger Verband</t>
  </si>
  <si>
    <t>200c</t>
  </si>
  <si>
    <t>Binokulus Verband</t>
  </si>
  <si>
    <t>200d</t>
  </si>
  <si>
    <t>Anlegen einer elastischen Binde an einer Extremität</t>
  </si>
  <si>
    <t>200e</t>
  </si>
  <si>
    <t>Anlegen einer redressierenden Kleb-Binde an Hand und/oder Arm</t>
  </si>
  <si>
    <t>200f</t>
  </si>
  <si>
    <t>Anlegen einer Gummi-Elastik-Binde an einer Extremität</t>
  </si>
  <si>
    <t>200g</t>
  </si>
  <si>
    <t>Anlegen  eines  redressierenden  Kleb-Verbandes  an  den  Fuß  und/oder Bein</t>
  </si>
  <si>
    <t>201a</t>
  </si>
  <si>
    <t>Redressierender Klebeverband des Brustkorbs oder dachziegelförmiger Klebeverband als TAPE-Verband</t>
  </si>
  <si>
    <t>207a</t>
  </si>
  <si>
    <t>Tape-Verband eines großen Gelenks oder Zinkleimverband</t>
  </si>
  <si>
    <t>227a</t>
  </si>
  <si>
    <t>Gipshülse mit Gelenkschiene bei Verwendung von Kunststoff</t>
  </si>
  <si>
    <t>228a</t>
  </si>
  <si>
    <t>Gipsschienenverband am Unterarm</t>
  </si>
  <si>
    <t>228b</t>
  </si>
  <si>
    <t>Gipsschienenverband am Unterarm bei Verwendung von Kunststoff</t>
  </si>
  <si>
    <t>228c</t>
  </si>
  <si>
    <t>Gipsschienenverband am Unterschenkel oder Gipspantoffel</t>
  </si>
  <si>
    <t>228d</t>
  </si>
  <si>
    <t>Gipsschienenverband  am  Unterschenkel  oder  Gipspantoffel,  bei  Ver- wendung von Kunststoff</t>
  </si>
  <si>
    <t>230a</t>
  </si>
  <si>
    <t>Finger- oder Zehengips einschließlich Hand- oder Fußgelenk</t>
  </si>
  <si>
    <t>230b</t>
  </si>
  <si>
    <t>Finger- oder Zehengips einschließlich Hand- oder Fußgelenk, bei Verwen- dung von Kunststoff</t>
  </si>
  <si>
    <t>230c</t>
  </si>
  <si>
    <t>Unterarmgips einschließlich Hand</t>
  </si>
  <si>
    <t>230e</t>
  </si>
  <si>
    <t>Gipsverband für Unterschenkel mit Fuß</t>
  </si>
  <si>
    <t>230f</t>
  </si>
  <si>
    <t>Gipsverband für Unterschenkel mit Fuß, bei Verwendung von Kunststoff</t>
  </si>
  <si>
    <t>230g</t>
  </si>
  <si>
    <t>Gipstutor</t>
  </si>
  <si>
    <t>230h</t>
  </si>
  <si>
    <t>Gipstutor, bei Verwendung von Kunststoff</t>
  </si>
  <si>
    <t>231a</t>
  </si>
  <si>
    <t>Zirkulärer Gipsverband für Unterschenkel mit Fuß</t>
  </si>
  <si>
    <t>231b</t>
  </si>
  <si>
    <t>Zirkulärer Gehgipsverband für Unterschenkel mit Fuß, bei Verwendung von Kunststoff</t>
  </si>
  <si>
    <t>231c</t>
  </si>
  <si>
    <t>Zirkulärer Gehgipsverband für das ganze Bein</t>
  </si>
  <si>
    <t>231d</t>
  </si>
  <si>
    <t>Zirkulärer  Gehgipsverband  für  das  ganze  Bein,  bei  Verwendung  von Kunststoff</t>
  </si>
  <si>
    <t>232a</t>
  </si>
  <si>
    <t>Zirkulärer Gipsverband mit Einschluss von mindestens zwei großen Ge- lenken, bei Verwendung von Kunststoff</t>
  </si>
  <si>
    <t>235a</t>
  </si>
  <si>
    <t>Zirkulärer Gipsverband  des Halses  einschließlich Kopfstütze  - auch mit Schultergürtel - , bei Verwendung von Kunststoff</t>
  </si>
  <si>
    <t>236a</t>
  </si>
  <si>
    <t>Zirkulärer Gipsverband des Rumpfes, bei Verwendung von Kunststoff</t>
  </si>
  <si>
    <t>237a</t>
  </si>
  <si>
    <t>Gipsverband für den ganzen Arm</t>
  </si>
  <si>
    <t>237b</t>
  </si>
  <si>
    <t>Gipsverband für den ganzen Arm, bei Verwendung von Kunststoff</t>
  </si>
  <si>
    <t>237c</t>
  </si>
  <si>
    <t>Gipsverband für das ganze Bein</t>
  </si>
  <si>
    <t>237d</t>
  </si>
  <si>
    <t>Gipsverband für das ganze Bein, bei Verwendung von Kunststoff</t>
  </si>
  <si>
    <t>237e</t>
  </si>
  <si>
    <t>Großer Gipsschienenverband</t>
  </si>
  <si>
    <t>237f</t>
  </si>
  <si>
    <t>Großer Gipsschienenverband, bei Verwendung von Kunststoff</t>
  </si>
  <si>
    <t>237g</t>
  </si>
  <si>
    <t>Großer Gipsschienenverband (Bein), bei Verwendung von Kunststoff</t>
  </si>
  <si>
    <t>239a</t>
  </si>
  <si>
    <t>Gipsverband für Arm mit Schulter oder Bein mit Beckengürtel, bei Ver- wendung von Kunststoff</t>
  </si>
  <si>
    <t>240a</t>
  </si>
  <si>
    <t>Gipsbett oder Nachtschale für den Rumpf, bei Verwendung von Kunst- stoff</t>
  </si>
  <si>
    <t>247a</t>
  </si>
  <si>
    <t>Fensterung, Spaltung eines Gipsverbandes</t>
  </si>
  <si>
    <t>247b</t>
  </si>
  <si>
    <t>Schieneneinsetzung, Anlegung eines Gehbügels bei einem Gipsverband</t>
  </si>
  <si>
    <t>247c</t>
  </si>
  <si>
    <t>Schieneneinsetzung, Anlegung eines Gehbügels bei einem Gipsverband, bei Verwendung von Kunststoff</t>
  </si>
  <si>
    <t>A618</t>
  </si>
  <si>
    <t>Lungenfunktionsuntersuchung mit Medikament</t>
  </si>
  <si>
    <r>
      <rPr>
        <sz val="10"/>
        <rFont val="Arial"/>
        <family val="2"/>
      </rPr>
      <t>Strukturierte Schulung  einer Einzelperson mit einer Mindestdauer von
20 Min. (bei Diabetes, Gestationsdiabetes oder Zustand nach Pankrea- tektomie) - einschl. Evaluation zur Qualitätssicherung</t>
    </r>
  </si>
  <si>
    <r>
      <rPr>
        <sz val="10"/>
        <rFont val="Arial"/>
        <family val="2"/>
      </rPr>
      <t>Schienenverband mit Einschluss von min. 2 großen Gelenken (Schulter-, Ellenbogen-, Hand-, Knie-, Fußgelenk) - auch als Notverband bei Fraktu-
ren</t>
    </r>
  </si>
  <si>
    <r>
      <rPr>
        <sz val="10"/>
        <rFont val="Arial"/>
        <family val="2"/>
      </rPr>
      <t>Schienenverband mit Einschluss von mindestens zwei großen Gelenken
- bei Wiederanlegung</t>
    </r>
  </si>
  <si>
    <r>
      <rPr>
        <sz val="10"/>
        <rFont val="Arial"/>
        <family val="2"/>
      </rPr>
      <t>Großmassage  (z.B.  Massage  beider  Beine,  beider  Arme,  einer  Körper- seite, des Schultergürtels,  eines Armes und eines Beines, des Rückens
und eines Beines, des Rücken und eines Armes, beider Füße, beider</t>
    </r>
  </si>
  <si>
    <r>
      <rPr>
        <sz val="10"/>
        <rFont val="Arial"/>
        <family val="2"/>
      </rPr>
      <t>Kurzwellen-,    Mikrowellenbehandlung    (Anwendung    hochfrequenter
Ströme) bei Behandlung verschiedener Körperregionen</t>
    </r>
  </si>
  <si>
    <r>
      <rPr>
        <sz val="10"/>
        <rFont val="Arial"/>
        <family val="2"/>
      </rPr>
      <t>Reizstrombehandlung (Anwendung niederfrequenter Ströme) - auch bei wechselweiser  Anwendung  verschiedener  Impuls-  oder  Stromformen
und ggf. unter Anwendung von Saugelektroden</t>
    </r>
  </si>
  <si>
    <t>Abschnitt</t>
  </si>
  <si>
    <t>Unterabschnitt (Kategorie)</t>
  </si>
  <si>
    <t>Allgemeine Bestimmungen</t>
  </si>
  <si>
    <t>Nummer</t>
  </si>
  <si>
    <t>Punktzahl</t>
  </si>
  <si>
    <t>Gebühr (DM)</t>
  </si>
  <si>
    <t>B. Grundleistungen und allgemeine Leistungen</t>
  </si>
  <si>
    <t>I. Allgemeine Beratungen und Untersuchungen</t>
  </si>
  <si>
    <t>1</t>
  </si>
  <si>
    <t>Beratung - auch mittels Fernsprecher -</t>
  </si>
  <si>
    <t>9,12</t>
  </si>
  <si>
    <t>2</t>
  </si>
  <si>
    <t>Ausstellung von Wiederholungsrezepten und/oder Überweisungen und/ oder Übermittlung von Befunden oder ärztlichen Anordnungen - auch mittels Fernsprecher - durch die Arzthelferin und/oder Messung von Körperzuständen (z.B. Blutdruck, Temperatur) ohne Beratung, bei einer Inanspruchnahme des Arztes</t>
  </si>
  <si>
    <t>3,42</t>
  </si>
  <si>
    <t>3</t>
  </si>
  <si>
    <t>Eingehende, das gewöhnliche Maß übersteigende Beratung - auch mittels Fernsprecher -</t>
  </si>
  <si>
    <t>17,10</t>
  </si>
  <si>
    <t>4</t>
  </si>
  <si>
    <t>Erhebung der Fremdanamnese über einen Kranken und/oder Unterweisung und Führung der Bezugsperson(en) - im Zusammenhang mit der Behandlung eines Kranken -</t>
  </si>
  <si>
    <t>25,08</t>
  </si>
  <si>
    <t>5</t>
  </si>
  <si>
    <t>Symptombezogene Untersuchung</t>
  </si>
  <si>
    <t>6</t>
  </si>
  <si>
    <t>Vollständige körperliche Untersuchung mindestens eines der folgenden Organsysteme: alle Augenabschnitte, der gesamte HNO-Bereich, das stomatognathe System, die Nieren und ableitenden Harnwege (bei Männern auch gegebenenfalls einschließlich der männlichen Geschlechtsorgane) oder Untersuchung zur Erhebung eines vollständigen Gefäßstatus - gegebenenfalls einschließlich Dokumentation -</t>
  </si>
  <si>
    <t>11,40</t>
  </si>
  <si>
    <t>7</t>
  </si>
  <si>
    <t>Vollständige körperliche Untersuchung mindestens eines der folgenden Organsysteme: das gesamte Hautorgan, die Stütz- und Bewegungsorgane, alle Brustorgane, alle Bauchorgane, der gesamte weibliche Genitaltrakt (gegebenenfalls einschließlich Nieren und ableitende Harnwege) - gegebenenfalls einschließlich Dokumentation -</t>
  </si>
  <si>
    <t>18,24</t>
  </si>
  <si>
    <t>8</t>
  </si>
  <si>
    <t>Untersuchung zur Erhebung des Ganzkörperstatus, gegebenenfalls einschließlich Dokumentation</t>
  </si>
  <si>
    <t>29,64</t>
  </si>
  <si>
    <t>11</t>
  </si>
  <si>
    <t>Digitaluntersuchung des Mastdarms und/oder der Prostata</t>
  </si>
  <si>
    <t>6,84</t>
  </si>
  <si>
    <t>15</t>
  </si>
  <si>
    <t>Einleitung und Koordination flankierender therapeutischer und sozialer Maßnahmen während der kontinuierlichen ambulanten Betreuung eines chronisch Kranken</t>
  </si>
  <si>
    <t>34,20</t>
  </si>
  <si>
    <t>II. Zuschläge zu Beratungen und Untersuchungen nach Nummer 1, 3, 4, 5, 6, 7 oder 8</t>
  </si>
  <si>
    <t>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t>
  </si>
  <si>
    <t>A</t>
  </si>
  <si>
    <t>Zuschlag für außerhalb der Sprechstunde erbrachte Leistungen</t>
  </si>
  <si>
    <t>7,98</t>
  </si>
  <si>
    <t>B</t>
  </si>
  <si>
    <t>Zuschlag für in der Zeit zwischen 20 und 22 Uhr oder 6 und 8 Uhr außerhalb der Sprechstunde erbrachte Leistungen</t>
  </si>
  <si>
    <t>20,52</t>
  </si>
  <si>
    <t>C</t>
  </si>
  <si>
    <t>Zuschlag für in der Zeit zwischen 22 und 6 Uhr erbrachte Leistungen</t>
  </si>
  <si>
    <t>36,48</t>
  </si>
  <si>
    <t>D</t>
  </si>
  <si>
    <t>Zuschlag für an Samstagen, Sonn- oder Feiertagen erbrachte Leistungen</t>
  </si>
  <si>
    <t>K1</t>
  </si>
  <si>
    <t>Zuschlag zu Untersuchungen nach Nummer 5, 6, 7 oder 8 bei Kindern bis zum vollendeten 4. Lebensjahr</t>
  </si>
  <si>
    <t>13,68</t>
  </si>
  <si>
    <t>20</t>
  </si>
  <si>
    <t>Beratungsgespräch in Gruppen von 4 bis 12 Teilnehmern im Rahmen der Behandlung von chronischen Krankheiten, je Teilnehmer und Sitzung (Dauer mindestens 50 Minuten)</t>
  </si>
  <si>
    <t>21</t>
  </si>
  <si>
    <t>Eingehende humangenetische Beratung, je angefangene halbe Stunde und Sitzung</t>
  </si>
  <si>
    <t>41,04</t>
  </si>
  <si>
    <t>22</t>
  </si>
  <si>
    <t>Eingehende Beratung einer Schwangeren im Konfliktfall über die Erhaltung oder den Abbruch der Schwangerschaft - auch einschließlich Beratung über soziale Hilfen, gegebenenfalls auch einschließlich Beurteilung über das Vorliegen einer Indikation für einen nicht rechtswidrigen Schwangerschaftsabbruch -</t>
  </si>
  <si>
    <t>23</t>
  </si>
  <si>
    <t>Erste Vorsorgeuntersuchung in der Schwangerschaft mit Bestimmung des Geburtstermins - einschließlich Erhebung der Anamnese und Anlegen des Mutterpasses sowie Beratung der Schwangeren über die Mutterschaftsvorsorge, einschließlich Hämoglobinbestimmung -</t>
  </si>
  <si>
    <t>24</t>
  </si>
  <si>
    <t>Untersuchung im Schwangerschaftsverlauf -einschließlich Beratung und Bewertung der Befunde, gegebenenfalls auch im Hinblick auf Schwangerschaftsrisiken -</t>
  </si>
  <si>
    <t>22,80</t>
  </si>
  <si>
    <t>25</t>
  </si>
  <si>
    <t>Neugeborenen-Erstuntersuchung - gegebenenfalls einschließlich Beratung der Bezugsperson(en) -</t>
  </si>
  <si>
    <t>26</t>
  </si>
  <si>
    <t>Untersuchung zur Früherkennung von Krankheiten bei einem Kind bis zum vollendeten 14. Lebensjahr (Erhebung der Anamnese, Feststellung der Körpermaße, Untersuchung von Nervensystem, Sinnesorganen, Skelettsystem, Haut, Brust-, Bauch- und Geschlechtsorganen) - gegebenenfalls einschließlich Beratung der Bezugsperson(en) -</t>
  </si>
  <si>
    <t>51,30</t>
  </si>
  <si>
    <t>27</t>
  </si>
  <si>
    <t>Untersuchung einer Frau zur Früherkennung von Krebserkrankungen der Brust, des Genitales, des Rektums und der Haut - einschließlich Erhebung der Anamnese, Abstrichentnahme zur zytologischen Untersuchung, Untersuchung auf Blut im Stuhl und Urinuntersuchung auf Eiweiß, Zucker und Erythrozyten, einschließlich Beratung -</t>
  </si>
  <si>
    <t>28</t>
  </si>
  <si>
    <t>Untersuchung eines Mannes zur Früherkennung von Krebserkrankungen des Rektums, der Prostata, des äußeren Genitales und der Haut - einschließlich Erhebung der Anamnese, Urinuntersuchung auf Eiweiß, Zucker und Erythrozyten sowie Untersuchung auf Blut im Stuhl, einschließlich Beratung -</t>
  </si>
  <si>
    <t>31,92</t>
  </si>
  <si>
    <t>29</t>
  </si>
  <si>
    <t>Gesundheitsuntersuchung zur Früherkennung von Krankheiten bei einem Erwachsenen - einschließlich Untersuchung zur Erhebung des vollständigen Status (Ganzkörperstatus), Erörterung des individuellen Risikoprofils und verhaltensmedizinischer orientierter Beratung -</t>
  </si>
  <si>
    <t>50,16</t>
  </si>
  <si>
    <t>30</t>
  </si>
  <si>
    <t>Erhebung der homöopathischen Erstanamnese mit einer Mindestdauer von einer Stunde nach biographischen und homöopathischindividuellen Gesichtspunkten mit schriftlicher Aufzeichnung zur Einleitung einer homöopathischen Behandlung -einschließlich homöopathischer Repertorisation und Gewichtung der charakteristischen psychischen, allgemeinen und lokalen Zeichen und Symptome des jeweiligen Krankheitsfalls, unter Berücksichtigung der Modalitäten, Alternanzen, Kausal- und Begleitsymptome, zur Auffindung des homöopathischen Einzelmittels, einschließlich Anwendung und Auswertung standardisierter Fragebogen -</t>
  </si>
  <si>
    <t>102,60</t>
  </si>
  <si>
    <t>31</t>
  </si>
  <si>
    <t>Homöopathische Folgeanamnese mit einer Mindestdauer von 30 Minuten unter laufender Behandlung nach den Regeln der Einzelmittelhomöopathie zur Beurteilung des Verlaufs und Feststellung des weiteren Vorgehens - einschließlich schriftlicher Aufzeichnungen -</t>
  </si>
  <si>
    <t>32</t>
  </si>
  <si>
    <t>Untersuchung nach den §§ 32 bis 35 und 42 des Jugendarbeitsschutzgesetzes (Eingehende, das gewöhnliche Maß übersteigende Untersuchung - einschließlich einfacher Seh-, Hör- und Farbsinnprüfung -; Urinuntersuchung auf Eiweiß, Zucker und Erythrozyten; Beratung des Jugendlichen; schriftliche gutachtliche Äußerung; Mitteilung für die Personensorgeberechtigten; Bescheinigung für den Arbeitgeber)</t>
  </si>
  <si>
    <t>45,60</t>
  </si>
  <si>
    <t>33</t>
  </si>
  <si>
    <t>Strukturierte Schulung einer Einzelperson mit einer Mindestdauer von 20 Minuten (bei Diabetes, Gestationsdiabetes oder Zustand nach Pankreatektomie) - einschließlich Evaluation zur Qualitätssicherung unter diabetologischen Gesichtspunkten zum Erlernen und Umsetzen des Behandlungsmanagements, einschließlich der Auswertung eines standardisierten Fragebogens -</t>
  </si>
  <si>
    <t>34</t>
  </si>
  <si>
    <t>Erörterung (Dauer mindestens 20 Minuten) der Auswirkungen einer Krankheit auf die Lebensgestaltung in unmittelbarem Zusammenhang mit der Feststellung oder erheblichen Verschlimmerung einer nachhaltig lebensverändernden oder lebensbedrohenden Erkrankung - gegebenenfalls einschließlich Planung eines operativen Eingriffs und Abwägung seiner Konsequenzen und Risiken -, einschließlich Beratung - gegebenenfalls unter Einbeziehung von Bezugspersonen -</t>
  </si>
  <si>
    <t>IV. Visiten, Konsiliartätigkeit, Besuche, Assistenz</t>
  </si>
  <si>
    <t>45</t>
  </si>
  <si>
    <t>Visite im Krankenhaus</t>
  </si>
  <si>
    <t>46</t>
  </si>
  <si>
    <t>Zweitvisite im Krankenhaus</t>
  </si>
  <si>
    <t>5,70</t>
  </si>
  <si>
    <t>48</t>
  </si>
  <si>
    <t>Besuch eines Patienten auf einer Pflegestation (z.B. in Alten- oder Pflegeheimen - bei regelmäßiger Tätigkeit des Arztes auf der Pflegestation zu vorher vereinbarten Zeiten -</t>
  </si>
  <si>
    <t>50</t>
  </si>
  <si>
    <t>Besuch, einschließlich Beratung und symptombezogene Untersuchung</t>
  </si>
  <si>
    <t>51</t>
  </si>
  <si>
    <t>Besuch eines weiteren Kranken in derselben häuslichen Gemeinschaft in unmittelbarem zeitlichen Zusammenhang mit der Leistung nach Nummer 50 - einschließlich Beratung und symptombezogener Untersuchung -</t>
  </si>
  <si>
    <t>28,50</t>
  </si>
  <si>
    <t>52</t>
  </si>
  <si>
    <t>Aufsuchen eines Patienten außerhalb der Praxisräume oder des Krankenhauses durch nichtärztliches Personal im Auftrag des niedergelassenen Arztes (z.B. zur Durchführung von kapillaren oder venösen Blutentnahmen, Wundbehandlungen, Verbandwechsel, Katheterwechsel)</t>
  </si>
  <si>
    <t>56</t>
  </si>
  <si>
    <t>Verweilen, ohne Unterbrechung und ohne Erbringung anderer ärztlicher Leistungen -wegen Erkrankung erforderlich -, je angefangene halbe Stunde</t>
  </si>
  <si>
    <t>60</t>
  </si>
  <si>
    <t>Konsiliarische Erörterung zwischen zwei oder mehr liquidationsberechtigten Ärzten, für jeden Arzt</t>
  </si>
  <si>
    <t>61</t>
  </si>
  <si>
    <t>Beistand bei der ärztlichen Leistung eines anderen Arztes (Assistenz), je angefangene halbe Stunde</t>
  </si>
  <si>
    <t>14,82</t>
  </si>
  <si>
    <t>62</t>
  </si>
  <si>
    <t>Zuziehung eines Assistenten bei operativen belegärztlichen Leistungen oder bei ambulanter Operation durch niedergelassene Ärzte, je angefangene halbe Stunde</t>
  </si>
  <si>
    <t>V. Zuschläge zu den Leistungen nach den Nummern 45 bis 62, 100 und 101</t>
  </si>
  <si>
    <t>Die Zuschläge nach den Buchstaben E bis J sowie K 2 sind nur mit dem einfachen Gebührensatz berechnungsfähig. Abweichend hiervon sind die Zuschläge nach den Buchstaben E bis H neben der Leistung nach Nummer 51 nur mit dem halben Gebührensatz berechnungsfähig. Im Zusammenhang mit Leistungen nach den Nummern 45 bis 55 und 60 dürfen die Zuschläge unabhängig von der Anzahl und Kombination der erbrachten Leistungen je Inanspruchnahme des Arztes nur einmal berechnet werden. Im Zusammenhang mit Leistungen nach den Nummern 100 oder 101 dürfen die Zuschläge nach den Buchstaben F bis H unabhängig von der Anzahl und Kombination der erbrachten Leistungen je Inanspruchnahme des Arztes nur einmal berechnet werden. Neben den Zuschlägen nach den Buchstaben E bis J sowie K 2 dürfen die Zuschläge nach den Buchstaben A bis D sowie</t>
  </si>
  <si>
    <t>E</t>
  </si>
  <si>
    <t>Zuschlag für dringend angeforderte und unverzüglich erfolgte Ausführung</t>
  </si>
  <si>
    <t>F</t>
  </si>
  <si>
    <t>Zuschlag für in der Zeit von 20 bis 22 Uhr oder 6 bis 8 Uhr erbrachte Leistungen</t>
  </si>
  <si>
    <t>G</t>
  </si>
  <si>
    <t>H</t>
  </si>
  <si>
    <t>38,76</t>
  </si>
  <si>
    <t>J</t>
  </si>
  <si>
    <t>Zuschlag zur Visite bei Vorhalten eines vom Belegarzt zu vergütenden ärztlichen Bereitschaftsdienstes, je Tag</t>
  </si>
  <si>
    <t>K2</t>
  </si>
  <si>
    <t>Zuschlag zu den Leistungen nach Nummer 45, 46, 48, 50, 51, 55 oder 56 bei Kindern bis zum vollendeten 4. Lebensjahr</t>
  </si>
  <si>
    <t>VI. Berichte, Briefe</t>
  </si>
  <si>
    <t>70</t>
  </si>
  <si>
    <t>Kurze Bescheinigung oder kurzes Zeugnis, Arbeitsunfähigkeitsbescheinigung</t>
  </si>
  <si>
    <t>4,56</t>
  </si>
  <si>
    <t>75</t>
  </si>
  <si>
    <t>Ausführlicher schriftlicher Krankheits- und Befundbericht (einschließlich Angaben zur Anamnese, zu dem(n) Befund(en), zur epikritischen Bewertung und gegebenenfalls zur Therapie)</t>
  </si>
  <si>
    <t>76</t>
  </si>
  <si>
    <t>Schriftlicher Diätplan, individuell für den einzelnen Patienten aufgestellt</t>
  </si>
  <si>
    <t>77</t>
  </si>
  <si>
    <t>Schriftliche, individuelle Planung und Leitung einer Kur mit diätetischen, balneologischen und/oder klimatherapeutischen Maßnahmen unter Einbeziehung gesundheitserzieherischer Aspekte</t>
  </si>
  <si>
    <t>78</t>
  </si>
  <si>
    <t>Behandlungsplan für die Chemotherapie und/oder schriftlicher Nachsorgeplan für einen tumorkranken Patienten, individuell für den einzelnen Patienten aufgestellt</t>
  </si>
  <si>
    <t>80</t>
  </si>
  <si>
    <t>Schriftliche gutachtliche Äußerung</t>
  </si>
  <si>
    <t>90</t>
  </si>
  <si>
    <t>Schriftliche Feststellung über das Vorliegen oder Nichtvorliegen einer Indikation für einen Schwangerschaftsabbruch</t>
  </si>
  <si>
    <t>95</t>
  </si>
  <si>
    <t>Schreibgebühr, je angefangene DIN A4-Seite</t>
  </si>
  <si>
    <t>96</t>
  </si>
  <si>
    <t>Schreibgebühr, je Kopie</t>
  </si>
  <si>
    <t>0,34</t>
  </si>
  <si>
    <t>C. Nichtgebietsbezogene Sonderleistungen</t>
  </si>
  <si>
    <t>I. Anlegen von Verbänden</t>
  </si>
  <si>
    <t>Wundverbände nach Nummer 200, die im Zusammenhang mit einer operativen Leistung (auch Ätzung, Fremdkörperentfernung), Punktion, Infusion, Transfusion oder Injektion durchgeführt werden, sind Bestandteil dieser Leistung.</t>
  </si>
  <si>
    <t>206</t>
  </si>
  <si>
    <t>Tape-Verband eines kleinen Gelenks</t>
  </si>
  <si>
    <t>207</t>
  </si>
  <si>
    <t>208</t>
  </si>
  <si>
    <t>210</t>
  </si>
  <si>
    <t>8,55</t>
  </si>
  <si>
    <t>214</t>
  </si>
  <si>
    <t>27,36</t>
  </si>
  <si>
    <t>217</t>
  </si>
  <si>
    <t>26,22</t>
  </si>
  <si>
    <t>218</t>
  </si>
  <si>
    <t>75,24</t>
  </si>
  <si>
    <t>225</t>
  </si>
  <si>
    <t>227</t>
  </si>
  <si>
    <t>228</t>
  </si>
  <si>
    <t>21,66</t>
  </si>
  <si>
    <t>230</t>
  </si>
  <si>
    <t>Zirkulärer Gipsverband - gegebenenfalls als Gipstutor -</t>
  </si>
  <si>
    <t>231</t>
  </si>
  <si>
    <t>236</t>
  </si>
  <si>
    <t>107,16</t>
  </si>
  <si>
    <t>239</t>
  </si>
  <si>
    <t>85,50</t>
  </si>
  <si>
    <t>240</t>
  </si>
  <si>
    <t>245</t>
  </si>
  <si>
    <t>12,54</t>
  </si>
  <si>
    <t>246</t>
  </si>
  <si>
    <t>Abnahme des zirkulären Gipsverbands</t>
  </si>
  <si>
    <t>II. Blutentnahmen, Injektionen, Infiltrationen, Infusionen, Transfusionen, Implantation, Abstrichentnahmen</t>
  </si>
  <si>
    <t>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t>
  </si>
  <si>
    <t>250</t>
  </si>
  <si>
    <t>251</t>
  </si>
  <si>
    <t>Blutentnahme mittels Spritze oder Kanüle aus der Arterie</t>
  </si>
  <si>
    <t>252</t>
  </si>
  <si>
    <t>Injektion, subkutan, submukös, intrakutan oder intramuskulär</t>
  </si>
  <si>
    <t>253</t>
  </si>
  <si>
    <t>254</t>
  </si>
  <si>
    <t>255</t>
  </si>
  <si>
    <t>Injektion, intraartikulär oder perineural</t>
  </si>
  <si>
    <t>10,83</t>
  </si>
  <si>
    <t>256</t>
  </si>
  <si>
    <t>Injektion in den Periduralraum</t>
  </si>
  <si>
    <t>21,09</t>
  </si>
  <si>
    <t>257</t>
  </si>
  <si>
    <t>Injektion in den Subarachnoidalraum</t>
  </si>
  <si>
    <t>261</t>
  </si>
  <si>
    <t>Einbringung von Arzneimitteln in einen parenteralen Katheter</t>
  </si>
  <si>
    <t>262</t>
  </si>
  <si>
    <t>Transfemorale Blutentnahme mittels Katheter aus dem Bereich der Nierenvene(n)</t>
  </si>
  <si>
    <t>263</t>
  </si>
  <si>
    <t>Subkutane Hyposensibilisierungsbehandlung (Desensibilisierung), je Sitzung</t>
  </si>
  <si>
    <t>10,26</t>
  </si>
  <si>
    <t>264</t>
  </si>
  <si>
    <t>Injektions- und/oder Infiltrationsbehandlung der Prostata, je Sitzung</t>
  </si>
  <si>
    <t>265</t>
  </si>
  <si>
    <t>Auffüllung eines subkutanen Medikamentenreservoirs oder Spülung eines Ports, je Sitzung</t>
  </si>
  <si>
    <t>266</t>
  </si>
  <si>
    <t>Intrakutane Reiztherapie (Quaddelbehandlung), je Sitzung</t>
  </si>
  <si>
    <t>267</t>
  </si>
  <si>
    <t>Medikamentöse Infiltrationsbehandlung im Bereich einer Körperregion, auch paravertebrale oder perineurale oder perikapsuläre oder retrobulbäre Injektion und/oder Infiltration, je Sitzung</t>
  </si>
  <si>
    <t>268</t>
  </si>
  <si>
    <t>Medikamentöse Infiltrationsbehandlung im Bereich mehrerer Körperregionen (auch eine Körperregion beidseitig), je Sitzung</t>
  </si>
  <si>
    <t>269</t>
  </si>
  <si>
    <t>Akupunktur (Nadelstich-Technik) zur Behandlung von Schmerzen, je Sitzung</t>
  </si>
  <si>
    <t>270</t>
  </si>
  <si>
    <t>Infusion, subkutan</t>
  </si>
  <si>
    <t>271</t>
  </si>
  <si>
    <t>Infusion, intravenös, bis zu 30 Minuten Dauer</t>
  </si>
  <si>
    <t>272</t>
  </si>
  <si>
    <t>Infusion, intravenös, von mehr als 30 Minuten Dauer</t>
  </si>
  <si>
    <t>273</t>
  </si>
  <si>
    <t>Infusion, intravenös - gegebenenfalls mittels Nabelvenenkatheter oder in die Kopfvene -, bei einem Kind bis zum vollendeten 4. Lebensjahr</t>
  </si>
  <si>
    <t>274</t>
  </si>
  <si>
    <t>Dauertropfinfusion, intravenös, von mehr als 6 Stunden Dauer - gegebenenfalls einschließlich Infusionsplan und Bilanzierung -</t>
  </si>
  <si>
    <t>275</t>
  </si>
  <si>
    <t>Dauertropfinfusion von Zytostatika, von mehr als 90 Minuten Dauer</t>
  </si>
  <si>
    <t>276</t>
  </si>
  <si>
    <t>Dauertropfinfusion von Zytostatika, von mehr als 6 Stunden Dauer</t>
  </si>
  <si>
    <t>61,56</t>
  </si>
  <si>
    <t>277</t>
  </si>
  <si>
    <t>Infusion, intraarteriell, bis zu 30 Minuten Dauer</t>
  </si>
  <si>
    <t>278</t>
  </si>
  <si>
    <t>Infusion, intraarteriell, von mehr als 30 Minuten Dauer</t>
  </si>
  <si>
    <t>279</t>
  </si>
  <si>
    <t>Infusion in das Knochenmark</t>
  </si>
  <si>
    <t>280</t>
  </si>
  <si>
    <t>Transfusion der ersten Blutkonserve (auch Frischblut) oder des ersten Blutbestandteilpräparats - einschließlich Identitätssicherung im ABO-System (bedside-test) und Dokumentation der Konserven- bzw. ChargenNummer -</t>
  </si>
  <si>
    <t>37,62</t>
  </si>
  <si>
    <t>281</t>
  </si>
  <si>
    <t>Transfusion der ersten Blutkonserve (auch Frischblut) oder des ersten Blutbestandteilpräparats bei einem Neugeborenen - einschließlich Nabelvenenkatheterismus, Identitätssicherung im ABO-System (bedside-test) und Dokumentation der Konserven- bzw. Chargen-Nummer -</t>
  </si>
  <si>
    <t>282</t>
  </si>
  <si>
    <t>Transfusion jeder weiteren Blutkonserve (auch Frischblut) oder jedes weiteren Blutbestandteilpräparats im Anschluß an die Leistungen nach Nummer 280 oder 281 - einschließlich Identitätssicherung im ABO-System (bedside-test) und Dokumentation der Konserven- bzw. Chargen-Nummer -</t>
  </si>
  <si>
    <t>284</t>
  </si>
  <si>
    <t>Eigenbluteinspritzung - einschließlich Blutentnahme -</t>
  </si>
  <si>
    <t>200</t>
  </si>
  <si>
    <t>Milliliter Blut - gegebenenfalls einschließlich Verband -</t>
  </si>
  <si>
    <t>286</t>
  </si>
  <si>
    <t>Reinfusion der ersten Einheit (mindestens 200 Milliliter) Eigenblut oder Eigenplasma - einschließlich Identitätssicherung im ABO- System (bedside-test) -</t>
  </si>
  <si>
    <t>287</t>
  </si>
  <si>
    <t>Blutaustauschtransfusion (z.B. bei schwerster Intoxikation)</t>
  </si>
  <si>
    <t>91,20</t>
  </si>
  <si>
    <t>400</t>
  </si>
  <si>
    <t>Milliliter) zur späteren Retransfusion bei Aufbewahrung als Vollblutkonserve - gegebenenfalls einschließlich Konservierung -</t>
  </si>
  <si>
    <t>bis +6 Grad C sowie Schockgefrieren des Frischplasmas und anschließender Aufbewahrung bei -30 Grad C oder darunter -</t>
  </si>
  <si>
    <t>39,90</t>
  </si>
  <si>
    <t>290</t>
  </si>
  <si>
    <t>Infiltration gewebehärtender Mittel</t>
  </si>
  <si>
    <t>291</t>
  </si>
  <si>
    <t>Implantation von Hormonpreßlingen</t>
  </si>
  <si>
    <t>297</t>
  </si>
  <si>
    <t>Entnahme und Aufbereitung von Abstrichmaterial zur zytologischen Untersuchung - gegebenenfalls einschließlich Fixierung -</t>
  </si>
  <si>
    <t>5,13</t>
  </si>
  <si>
    <t>Zum Inhalt der Leistungen für Punktionen gehören die damit im Zusammenhang stehenden Injektionen, Instillationen, Spülungen sowie Entnahmen z.B. von Blut, Liquor, Gewebe.</t>
  </si>
  <si>
    <t>300</t>
  </si>
  <si>
    <t>301</t>
  </si>
  <si>
    <t>Punktion eines Ellenbogen-, Knie- oder Wirbelgelenks</t>
  </si>
  <si>
    <t>302</t>
  </si>
  <si>
    <t>Punktion eines Schulter- oder Hüftgelenks</t>
  </si>
  <si>
    <t>304</t>
  </si>
  <si>
    <t>305</t>
  </si>
  <si>
    <t>Punktion der Liquorräume (Subokzipital- oder Lumbalpunktion)</t>
  </si>
  <si>
    <t>307</t>
  </si>
  <si>
    <t>Punktion des Pleuraraums oder der Bauchhöhle</t>
  </si>
  <si>
    <t>310</t>
  </si>
  <si>
    <t>311</t>
  </si>
  <si>
    <t>Punktion des Knochenmarks - auch Sternalpunktion -</t>
  </si>
  <si>
    <t>314</t>
  </si>
  <si>
    <t>315</t>
  </si>
  <si>
    <t>Punktion eines Organs (z.B. Leber, Milz, Niere, Hoden)</t>
  </si>
  <si>
    <t>316</t>
  </si>
  <si>
    <t>Punktion des Douglasraums</t>
  </si>
  <si>
    <t>317</t>
  </si>
  <si>
    <t>Punktion eines Adnextumors - auch einschließlich Douglaspunktion -</t>
  </si>
  <si>
    <t>318</t>
  </si>
  <si>
    <t>Punktion der Harnblase oder eines Wasserbruchs</t>
  </si>
  <si>
    <t>319</t>
  </si>
  <si>
    <t>Punktion der Prostata oder Punktion der Schilddrüse</t>
  </si>
  <si>
    <t>IV. Kontrastmitteleinbringungen</t>
  </si>
  <si>
    <t>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t>
  </si>
  <si>
    <t>340</t>
  </si>
  <si>
    <t>Einbringung des Kontrastmittels in die zerebralen und spinalen Liquorräume</t>
  </si>
  <si>
    <t>344</t>
  </si>
  <si>
    <t>Intravenöse Einbringung des Kontrastmittels mittels Injektion oder Infusion, bis zu 10 Minuten Dauer</t>
  </si>
  <si>
    <t>345</t>
  </si>
  <si>
    <t>Intravenöse Einbringung des Kontrastmittels mittels Injektion oder Infusion, von mehr als 10 Minuten Dauer</t>
  </si>
  <si>
    <t>346</t>
  </si>
  <si>
    <t>347</t>
  </si>
  <si>
    <t>Ergänzung für jede weitere intravenöse Kontrastmitteleinbringung mittels Hochdruckinjektion bei bestehendem Zugang - im Zusammenhang mit der Leistung nach Nummer 346 -</t>
  </si>
  <si>
    <t>350</t>
  </si>
  <si>
    <t>355</t>
  </si>
  <si>
    <t>Herzkatheter-Einbringung(en) und anschließende intrakardiale bzw. intraarterielle Einbringung(en) des Kontrastmittels mittels Hochdruckinjektion zur Darstellung des Herzens und der herznahen Gefäße (Aorta ascendens, Arteria pulmonalis) -einschließlich Röntgenkontrolle und fortlaufender EKG-Kontrolle -, je Sitzung</t>
  </si>
  <si>
    <t>68,40</t>
  </si>
  <si>
    <t>356</t>
  </si>
  <si>
    <t>Zuschlag zu der Leistung nach Nummer 355 bei Herzkatheter- Einbringung(en) zur Untersuchung sowohl des linken als auch des rechten Herzens über jeweils gesonderte Gefäßzugänge während einer Sitzung</t>
  </si>
  <si>
    <t>361</t>
  </si>
  <si>
    <t>Intraarterielle Einbringung(en) des Kontrastmittels nach erneuter Einbringung eines Herzkatheters zur Sondierung eines weiteren Gefäßes - im Anschluß an die Leistung nach Nummer 360 -</t>
  </si>
  <si>
    <t>365</t>
  </si>
  <si>
    <t>368</t>
  </si>
  <si>
    <t>370</t>
  </si>
  <si>
    <t>Einbringung des Kontrastmittels zur Darstellung natürlicher, künstlicher oder krankhaft entstandener Gänge, Gangsysteme, Hohlräume oder Fisteln - gegebenenfalls intraoperativ -</t>
  </si>
  <si>
    <t>372</t>
  </si>
  <si>
    <t>373</t>
  </si>
  <si>
    <t>374</t>
  </si>
  <si>
    <t>Einbringung des Kontrastmittels in den Dünndarm mittels im Dünndarm endender Sonde</t>
  </si>
  <si>
    <t>V. Impfungen und Testungen</t>
  </si>
  <si>
    <t>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t>
  </si>
  <si>
    <t>375</t>
  </si>
  <si>
    <t>Schutzimpfung (intramuskulär, subkutan) - gegebenenfalls einschließlich Eintragung in den Impfpaß -</t>
  </si>
  <si>
    <t>376</t>
  </si>
  <si>
    <t>Schutzimpfung (oral) - einschließlich beratendem Gespräch -</t>
  </si>
  <si>
    <t>377</t>
  </si>
  <si>
    <t>Zusatzinjektion bei Parallelimpfung</t>
  </si>
  <si>
    <t>378</t>
  </si>
  <si>
    <t>Simultanimpfung (gleichzeitige passive und aktive Impfung gegen Wundstarrkrampf)</t>
  </si>
  <si>
    <t>380</t>
  </si>
  <si>
    <t>Epikutantest, je Test (1. bis 30. Test je Behandlungsfall)</t>
  </si>
  <si>
    <t>381</t>
  </si>
  <si>
    <t>Epikutantest, je Test (31. bis 50. Test je Behandlungsfall)</t>
  </si>
  <si>
    <t>2,28</t>
  </si>
  <si>
    <t>382</t>
  </si>
  <si>
    <t>Epikutantest, je Text (51. bis 100. Test je Behandlungsfall)</t>
  </si>
  <si>
    <t>1,71</t>
  </si>
  <si>
    <t>383</t>
  </si>
  <si>
    <t>Kutane Testung (z.B. von Pirquet, Moro)</t>
  </si>
  <si>
    <t>384</t>
  </si>
  <si>
    <t>Tuberkulinstempeltest, Mendel-Mantoux-Test oder Stempeltest mit mehreren Antigenen (sog. Batterietests)</t>
  </si>
  <si>
    <t>385</t>
  </si>
  <si>
    <t>Pricktest, je Test (1. bis 20. Test je Behandlungsfall)</t>
  </si>
  <si>
    <t>386</t>
  </si>
  <si>
    <t>Pricktest, je Test (21. bis 40. Test je Behandlungsfall)</t>
  </si>
  <si>
    <t>387</t>
  </si>
  <si>
    <t>Pricktest, je Test (41. bis 80. Test je Behandlungsfall)</t>
  </si>
  <si>
    <t>388</t>
  </si>
  <si>
    <t>Reib-, Scratch- oder Skarifikationstest, je Test (bis zu 10 Tests je Behandlungsfall)</t>
  </si>
  <si>
    <t>3,99</t>
  </si>
  <si>
    <t>389</t>
  </si>
  <si>
    <t>Reib-, Scratch- oder Skarifikationstest, jeder weitere Test</t>
  </si>
  <si>
    <t>2,85</t>
  </si>
  <si>
    <t>390</t>
  </si>
  <si>
    <t>Intrakutantest, je Test (1. bis 20. Test je Behandlungsfall)</t>
  </si>
  <si>
    <t>391</t>
  </si>
  <si>
    <t>Intrakutantest, jeder weitere Test</t>
  </si>
  <si>
    <t>393</t>
  </si>
  <si>
    <t>Beidseitiger nasaler oder konjunktivaler Provokationstest zur Ermittlung eines oder mehrerer auslösender Allergene mit Einzeloder Gruppenextrakt, je Test</t>
  </si>
  <si>
    <t>394</t>
  </si>
  <si>
    <t>Höchstwert für Leistungen nach Nummer 393, je Tag</t>
  </si>
  <si>
    <t>395</t>
  </si>
  <si>
    <t>Nasaler Schleimhautprovokationstest (auch beidseitig) mit mindestens dreimaliger apparativer Registrierung zur Ermittlung eines oder mehrerer auslösender Allergene mit Einzel- oder Gruppenextrakt, je Test</t>
  </si>
  <si>
    <t>396</t>
  </si>
  <si>
    <t>Höchstwert für Leistungen nach Nummer 395, je Tag</t>
  </si>
  <si>
    <t>63,84</t>
  </si>
  <si>
    <t>397</t>
  </si>
  <si>
    <t>Bronchialer Provokationstest zur Ermittlung eines oder mehrerer auslösender Allergene mit Einzel- oder Gruppenextrakt mit apparativer Registrierung, je Test</t>
  </si>
  <si>
    <t>43,32</t>
  </si>
  <si>
    <t>398</t>
  </si>
  <si>
    <t>Höchstwert für Leistungen nach Nummer 397, je Tag</t>
  </si>
  <si>
    <t>86,64</t>
  </si>
  <si>
    <t>399</t>
  </si>
  <si>
    <t>Oraler Provokationstest, auch Expositionstest bei Nahrungsmittel- oder Medikamentenallergien - einschließlich Überwachung zur Erkennung von Schockreaktionen -</t>
  </si>
  <si>
    <t>VI. Sonographische Leistungen</t>
  </si>
  <si>
    <t>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t>
  </si>
  <si>
    <t>410</t>
  </si>
  <si>
    <t>bis 418 bei zusätzlicher Anwendung des Duplex-Verfahrens - gegebenenfalls einschließlich Farbkodierung -</t>
  </si>
  <si>
    <t>402</t>
  </si>
  <si>
    <t>Zuschlag zu den sonographischen Leistungen bei transösophagealer Untersuchung</t>
  </si>
  <si>
    <t>403</t>
  </si>
  <si>
    <t>Zuschlag zu den sonographischen Leistungen bei transkavitärer Untersuchung</t>
  </si>
  <si>
    <t>404</t>
  </si>
  <si>
    <t>Zuschlag zu doppler-sonographischen Leistungen bei zusätzlicher Frequenzspektrumanalyse - einschließlich graphischer oder Bilddokumentation -</t>
  </si>
  <si>
    <t>405</t>
  </si>
  <si>
    <t>Zuschlag zu den Leistungen nach Nummer 415 oder 424 - bei zusätzlicher Untersuchung mit cw-Doppler -</t>
  </si>
  <si>
    <t>406</t>
  </si>
  <si>
    <t>Zuschlag zu der Leistung nach Nummer 424 - bei zusätzlicher Farbkodierung -</t>
  </si>
  <si>
    <t>412</t>
  </si>
  <si>
    <t>Ultraschalluntersuchung des Schädels bei einem Säugling oder Kleinkind bis zum vollendeten 2. Lebensjahr</t>
  </si>
  <si>
    <t>413</t>
  </si>
  <si>
    <t>Ultraschalluntersuchung der Hüftgelenke bei einem Säugling oder Kleinkind bis zum vollendeten 2. Lebensjahr</t>
  </si>
  <si>
    <t>415</t>
  </si>
  <si>
    <t>Ultraschalluntersuchung im Rahmen der Mutterschaftsvorsorge - gegebenenfalls einschließlich Biometrie und Beurteilung der Organentwicklung -</t>
  </si>
  <si>
    <t>417</t>
  </si>
  <si>
    <t>Ultraschalluntersuchung der Schilddrüse</t>
  </si>
  <si>
    <t>23,94</t>
  </si>
  <si>
    <t>418</t>
  </si>
  <si>
    <t>Ultraschalluntersuchung einer Brustdrüse - gegebenenfalls einschließlich der regionalen Lymphknoten -</t>
  </si>
  <si>
    <t>420</t>
  </si>
  <si>
    <t>Ultraschalluntersuchung von bis zu drei weiteren Organen im Anschluß an eine der Leistungen nach den Nummern 410 bis 418, je Organ</t>
  </si>
  <si>
    <t>422</t>
  </si>
  <si>
    <t>Eindimensionale echokardiographische Untersuchung mittels Time-Motion-Diagramm, mit Bilddokumentation - gegebenenfalls einschließlich gleichzeitiger EKG-Kontrolle -</t>
  </si>
  <si>
    <t>424</t>
  </si>
  <si>
    <t>Zweidimensionale doppler-echokardiographische Untersuchung mit Bilddokumentation -einschließlich der Leistung nach Nummer 423 - (Duplex-Verfahren)</t>
  </si>
  <si>
    <t>79,80</t>
  </si>
  <si>
    <t>VII. Intensivmedizinische und sonstige Leistungen</t>
  </si>
  <si>
    <t>427</t>
  </si>
  <si>
    <t>Assistierte und/oder kontrollierte apparative Beatmung durch Saug- Druck-Verfahren bei vitaler Indikation, bis zu 12 Stunden Dauer</t>
  </si>
  <si>
    <t>428</t>
  </si>
  <si>
    <t>Assistierte und/oder kontrollierte apparative Beatmung durch Saug- Druck-Verfahren bei vitaler Indikation, bei mehr als 12 Stunden Dauer, je Tag</t>
  </si>
  <si>
    <t>429</t>
  </si>
  <si>
    <t>Wiederbelebungsversuch - einschließlich künstlicher Beatmung und extrathorakaler indirekter Herzmassage, gegebenenfalls einschließlich Intubation -</t>
  </si>
  <si>
    <t>430</t>
  </si>
  <si>
    <t>Extra- oder intrathorakale Elektro-Defibrillation und/oder -Stimulation des Herzens</t>
  </si>
  <si>
    <t>431</t>
  </si>
  <si>
    <t>Elektrokardioskopie im Notfall</t>
  </si>
  <si>
    <t>433</t>
  </si>
  <si>
    <t>15,96</t>
  </si>
  <si>
    <t>435</t>
  </si>
  <si>
    <t>Stationäre intensivmedizinische Überwachung und Behandlung eines Patienten auf einer dafür eingerichteten gesonderten Betteneinheit eines Krankenhauses mit spezieller Personal-und Geräteausstattung - einschließlich aller im Rahmen der Intensivbehandlung erbrachten Leistungen, soweit deren Berechnungsfähigkeit nachfolgend ausgeschlossen ist -, bis zu 24 Stunden Dauer</t>
  </si>
  <si>
    <t>442</t>
  </si>
  <si>
    <t>Zuschlag bei ambulanter Durchführung von operativen Leistungen, die mit Punktzahlen von 250 bis 499 Punkten bewertet sind</t>
  </si>
  <si>
    <t>443</t>
  </si>
  <si>
    <t>Zuschlag bei ambulanter Durchführung von operativen Leistungen, die mit Punktzahlen von 500 bis 799 Punkten bewertet sind</t>
  </si>
  <si>
    <t>444</t>
  </si>
  <si>
    <t>Zuschlag bei ambulanter Durchführung von operativen Leistungen, die mit Punktzahlen von 800 bis 1199 Punkten bewertet sind</t>
  </si>
  <si>
    <t>148,20</t>
  </si>
  <si>
    <t>445</t>
  </si>
  <si>
    <t>Zuschlag bei ambulanter Durchführung von operativen Leistungen, die mit Punktzahlen von 1200 und mehr Punkten bewertet sind</t>
  </si>
  <si>
    <t>250,80</t>
  </si>
  <si>
    <t>446</t>
  </si>
  <si>
    <t>Zuschlag bei ambulanter Durchführung von Anästhesieleistungen, die mit Punktzahlen von 200 bis 399 Punkten bewertet sind</t>
  </si>
  <si>
    <t>447</t>
  </si>
  <si>
    <t>Zuschlag bei ambulanter Durchführung von Anästhesieleistungen, die mit 400 und mehr Punkten bewertet sind</t>
  </si>
  <si>
    <t>74,10</t>
  </si>
  <si>
    <t>448</t>
  </si>
  <si>
    <t>Beobachtung und Betreuung eines Kranken über mehr als zwei Stunden während der Aufwach- und/ oder Erholungszeit bis zum Eintritt der Transportfähigkeit nach zuschlagsberechtigten ambulanten operativen Leistungen bei Durchführung unter zuschlagsberechtigten ambulanten Anästhesien bzw. Narkosen</t>
  </si>
  <si>
    <t>D. Anästhesieleistungen</t>
  </si>
  <si>
    <t>450</t>
  </si>
  <si>
    <t>Rauschnarkose - auch mit Lachgas -</t>
  </si>
  <si>
    <t>8,66</t>
  </si>
  <si>
    <t>451</t>
  </si>
  <si>
    <t>13,79</t>
  </si>
  <si>
    <t>452</t>
  </si>
  <si>
    <t>Intravenöse Narkose (mehrmalige Verabreichung des Narkotikums)</t>
  </si>
  <si>
    <t>453</t>
  </si>
  <si>
    <t>461</t>
  </si>
  <si>
    <t>Kombinationsnarkose mit Maske, Gerät - auch Insufflationsnarkose -, jede weitere angefangene halbe Stunde</t>
  </si>
  <si>
    <t>23,03</t>
  </si>
  <si>
    <t>462</t>
  </si>
  <si>
    <t>Kombinationsnarkose mit endotrachealer Intubation, bis zu einer Stunde</t>
  </si>
  <si>
    <t>58,14</t>
  </si>
  <si>
    <t>463</t>
  </si>
  <si>
    <t>Kombinationsnarkose mit endotrachealer Intubation, jede weitere angefangene halbe Stunde</t>
  </si>
  <si>
    <t>39,67</t>
  </si>
  <si>
    <t>469</t>
  </si>
  <si>
    <t>Kaudalanästhesie</t>
  </si>
  <si>
    <t>470</t>
  </si>
  <si>
    <t>Einleitung und Überwachung einer einzeitigen subarachnoidalen Spinalanästhesie (Lumbalanästhesie) oder einzeitigen periduralen (epiduralen) Anästhesie, bis zu einer Stunde Dauer</t>
  </si>
  <si>
    <t>471</t>
  </si>
  <si>
    <t>Einleitung und Überwachung einer einzeitigen subarachnoidalen Spinalanästhesie (Lumbalanästhesie) oder einzeitigen periduralen (epiduralen) Anästhesie, bis zu zwei Stunden Dauer</t>
  </si>
  <si>
    <t>472</t>
  </si>
  <si>
    <t>Einleitung und Überwachung einer einzeitigen subarachnoidalen Spinalanästhesie (Lumbalanästhesie) oder einzeitigen periduralen (epiduralen) Anästhesie, bei mehr als zwei Stunden Dauer</t>
  </si>
  <si>
    <t>473</t>
  </si>
  <si>
    <t>Einleitung und Überwachung einer kontinuierlichen subarachnoidalen Spinalanästhesie (Lumbalanästhesie) oder periduralen (epiduralen) Anästhesie mit Katheter, bis zu fünf Stunden Dauer</t>
  </si>
  <si>
    <t>474</t>
  </si>
  <si>
    <t>Einleitung und Überwachung einer kontinuierlichen subarachnoidalen Spinalanästhesie (Lumbalanästhesie) oder periduralen (epiduralen) Anästhesie mit Katheter, bei mehr als fünf Stunden Dauer</t>
  </si>
  <si>
    <t>475</t>
  </si>
  <si>
    <t>Überwachung einer kontinuierlichen subarachnoidalen Spinalanästhesie (Lumbalanästhesie) oder periduralen (epiduralen) Anästhesie mit Katheter, zusätzlich zur Leistung nach Nummer 474 für den zweiten und jeden weiteren Tag, je Tag</t>
  </si>
  <si>
    <t>476</t>
  </si>
  <si>
    <t>Einleitung und Überwachung einer supraklavikulären oder axillären Armplexus- oder Paravertebralanästhesie, bis zu einer Stunde Dauer</t>
  </si>
  <si>
    <t>477</t>
  </si>
  <si>
    <t>Überwachung einer supraklavikulären oder axillären Armplexus- oder Paravertebralanästhesie, jede weitere angefangene Stunde</t>
  </si>
  <si>
    <t>478</t>
  </si>
  <si>
    <t>Intravenöse Anästhesie einer Extremität, bis zu einer Stunde Dauer</t>
  </si>
  <si>
    <t>479</t>
  </si>
  <si>
    <t>Intravenöse Anästhesie einer Extremität, jede weitere angefangene Stunde</t>
  </si>
  <si>
    <t>13,11</t>
  </si>
  <si>
    <t>480</t>
  </si>
  <si>
    <t>Kontrollierte Blutdrucksenkung während der Narkose</t>
  </si>
  <si>
    <t>25,31</t>
  </si>
  <si>
    <t>481</t>
  </si>
  <si>
    <t>Kontrollierte Hypothermie während der Narkose</t>
  </si>
  <si>
    <t>54,15</t>
  </si>
  <si>
    <t>483</t>
  </si>
  <si>
    <t>Lokalanästhesie der tieferen Nasenabschnitte - gegebenenfalls einschließlich des Rachens -, auch beidseitig</t>
  </si>
  <si>
    <t>5,24</t>
  </si>
  <si>
    <t>484</t>
  </si>
  <si>
    <t>485</t>
  </si>
  <si>
    <t>Lokalanästhesie des Trommelfells und/oder der Paukenhöhle</t>
  </si>
  <si>
    <t>488</t>
  </si>
  <si>
    <t>489</t>
  </si>
  <si>
    <t>Lokalanästhesie des Bronchialgebietes - gegebenenfalls einschließlich des Kehlkopfes und des Rachens -</t>
  </si>
  <si>
    <t>16,53</t>
  </si>
  <si>
    <t>490</t>
  </si>
  <si>
    <t>6,95</t>
  </si>
  <si>
    <t>491</t>
  </si>
  <si>
    <t>Infiltrationsanästhesie großer Bezirke - auch Parazervikalanästhesie -</t>
  </si>
  <si>
    <t>493</t>
  </si>
  <si>
    <t>Leitungsanästhesie, perineural - auch nach Oberst -</t>
  </si>
  <si>
    <t>494</t>
  </si>
  <si>
    <t>Leitungsanästhesie, endoneural - auch Pudendusanästhesie -</t>
  </si>
  <si>
    <t>495</t>
  </si>
  <si>
    <t>Leitungsanästhesie, retrobulbär</t>
  </si>
  <si>
    <t>497</t>
  </si>
  <si>
    <t>Blockade des Truncus sympathicus (lumbaler Grenzstrang oder Ganglion stellatum) mittels Anästhetika</t>
  </si>
  <si>
    <t>498</t>
  </si>
  <si>
    <t>Blockade des Truncus sympathicus (thorakaler Grenzstrang oder Plexus solaris) mittels Anästhetika</t>
  </si>
  <si>
    <t>E. Physikalisch-medizinische Leistungen</t>
  </si>
  <si>
    <t>In den Leistungen des Abschnitts E sind alle Kosten enthalten mit Ausnahme der für Inhalationen sowie für die Photochemotherapie erforderlichen Arzneimittel.</t>
  </si>
  <si>
    <t>500</t>
  </si>
  <si>
    <t>Inhalationstherapie - auch mittels Ultraschallvernebelung -</t>
  </si>
  <si>
    <t>4,33</t>
  </si>
  <si>
    <t>501</t>
  </si>
  <si>
    <t>Inhalationstherapie mit intermittierender Überdruckbeatmung (z.B. Bird-Respirator)</t>
  </si>
  <si>
    <t>9,80</t>
  </si>
  <si>
    <t>II. Krankengymnastik und Übungsbehandlungen</t>
  </si>
  <si>
    <t>505</t>
  </si>
  <si>
    <t>Atmungsbehandlung - einschließlich aller unterstützenden Maßnahmen -</t>
  </si>
  <si>
    <t>9,69</t>
  </si>
  <si>
    <t>506</t>
  </si>
  <si>
    <t>Krankengymnastische Ganzbehandlung als Einzelbehandlung - einschließlich der erforderlichen Massage(n) -</t>
  </si>
  <si>
    <t>507</t>
  </si>
  <si>
    <t>Krankengymnastische Teilbehandlung als Einzelbehandlung - einschließlich der erforderlichen Massage(n) -</t>
  </si>
  <si>
    <t>508</t>
  </si>
  <si>
    <t>Krankengymnastische Ganzbehandlung als Einzelbehandlung im Bewegungsbad</t>
  </si>
  <si>
    <t>509</t>
  </si>
  <si>
    <t>Krankengymnastik in Gruppen (Orthopädisches Turnen) - auch im Bewegungsbad -, bei mehr als drei bis acht Teilnehmern, je Teilnehmer</t>
  </si>
  <si>
    <t>510</t>
  </si>
  <si>
    <t>Übungsbehandlung auch mit Anwendung mediko-mechanischer Apparate, je Sitzung</t>
  </si>
  <si>
    <t>514</t>
  </si>
  <si>
    <t>Extensionsbehandlung kombiniert mit Wärmetherapie und Massage mittels Gerät</t>
  </si>
  <si>
    <t>11,97</t>
  </si>
  <si>
    <t>515</t>
  </si>
  <si>
    <t>Extensionsbehandlung (z.B. Glissonschlinge)</t>
  </si>
  <si>
    <t>516</t>
  </si>
  <si>
    <t>Extensionsbehandlung mit Schrägbett, Extensionstisch, Perlgerät</t>
  </si>
  <si>
    <t>7,41</t>
  </si>
  <si>
    <t>518</t>
  </si>
  <si>
    <t>Prothesengebrauchsschulung des Patienten -gegebenenfalls einschließlich seiner Betreuungsperson -, auch Fremdkraftprothesenschulung, Mindestdauer 20 Minuten, je Sitzung</t>
  </si>
  <si>
    <t>III. Massagen</t>
  </si>
  <si>
    <t>520</t>
  </si>
  <si>
    <t>521</t>
  </si>
  <si>
    <t>Großmassage (z.B. Massage beider Beine, beider Arme, einer Körperseite, des Schultergürtels, eines Armes und eines Beines, des Rückens und eines Beines, des Rückens und eines Armes, beider Füße, beider Hände, beider Knie, beider Schultergelenke und ähnliche Massagen mehrerer Körperteile), je Sitzung</t>
  </si>
  <si>
    <t>523</t>
  </si>
  <si>
    <t>Massage im extramuskulären Bereich (z.B. Bindegewebsmassage, Periostmassage, manuelle Lymphdrainage)</t>
  </si>
  <si>
    <t>525</t>
  </si>
  <si>
    <t>Intermittierende apparative Kompressionstherapie an einer Extremität, je Sitzung</t>
  </si>
  <si>
    <t>526</t>
  </si>
  <si>
    <t>Intermittierende apparative Kompressionstherapie an mehreren Extremitäten, je Sitzung</t>
  </si>
  <si>
    <t>6,27</t>
  </si>
  <si>
    <t>527</t>
  </si>
  <si>
    <t>Unterwasserdruckstrahlmassage (Wanneninhalt mindestens 400 Liter, Leistung der Apparatur mindestens 4 bar)</t>
  </si>
  <si>
    <t>10,72</t>
  </si>
  <si>
    <t>IV. Hydrotherapie und Packungen</t>
  </si>
  <si>
    <t>530</t>
  </si>
  <si>
    <t>Kalt- oder Heißpackung(en) oder heiße Rolle, je Sitzung</t>
  </si>
  <si>
    <t>531</t>
  </si>
  <si>
    <t>532</t>
  </si>
  <si>
    <t>533</t>
  </si>
  <si>
    <t>V. Wärmebehandlung</t>
  </si>
  <si>
    <t>535</t>
  </si>
  <si>
    <t>3,76</t>
  </si>
  <si>
    <t>536</t>
  </si>
  <si>
    <t>5,81</t>
  </si>
  <si>
    <t>538</t>
  </si>
  <si>
    <t>Infrarotbehandlung, je Sitzung</t>
  </si>
  <si>
    <t>539</t>
  </si>
  <si>
    <t>5,02</t>
  </si>
  <si>
    <t>VI. Elektrotherapie</t>
  </si>
  <si>
    <t>548</t>
  </si>
  <si>
    <t>Kurzwellen-, Mikrowellenbehandlung (Anwendung hochfrequenter Ströme)</t>
  </si>
  <si>
    <t>4,22</t>
  </si>
  <si>
    <t>549</t>
  </si>
  <si>
    <t>Kurzwellen-, Mikrowellenbehandlung (Anwendung hochfrequenter Ströme) bei Behandlung verschiedener Körperregionen in einer Sitzung</t>
  </si>
  <si>
    <t>551</t>
  </si>
  <si>
    <t>Reizstrombehandlung (Anwendung niederfrequenter Ströme) - auch bei wechselweiser Anwendung verschiedener Impuls- oder Stromformen und gegebenenfalls unter Anwendung von Saugelektroden -</t>
  </si>
  <si>
    <t>5,47</t>
  </si>
  <si>
    <t>552</t>
  </si>
  <si>
    <t>553</t>
  </si>
  <si>
    <t>554</t>
  </si>
  <si>
    <t>10,37</t>
  </si>
  <si>
    <t>555</t>
  </si>
  <si>
    <t>Gezielte Niederfrequenzbehandlung bei spastischen und/oder schlaffen Lähmungen, je Sitzung</t>
  </si>
  <si>
    <t>558</t>
  </si>
  <si>
    <t>Apparative isokinetische Muskelfunktionstherapie, je Sitzung</t>
  </si>
  <si>
    <t>560</t>
  </si>
  <si>
    <t>Behandlung mit Ultraviolettlicht in einer Sitzung</t>
  </si>
  <si>
    <t>3,53</t>
  </si>
  <si>
    <t>561</t>
  </si>
  <si>
    <t>Reizbehandlung eines umschriebenen Hautbezirkes mit Ultraviolettlicht</t>
  </si>
  <si>
    <t>562</t>
  </si>
  <si>
    <t>Reizbehandlung mehrerer umschriebener Hautbezirke mit Ultraviolettlicht in einer Sitzung</t>
  </si>
  <si>
    <t>563</t>
  </si>
  <si>
    <t>564</t>
  </si>
  <si>
    <t>Quarzlampendruckbestrahlung mehrerer Felder in einer Sitzung</t>
  </si>
  <si>
    <t>565</t>
  </si>
  <si>
    <t>Photochemotherapie, je Sitzung</t>
  </si>
  <si>
    <t>567</t>
  </si>
  <si>
    <t>Phototherapie mit selektivem UV-Spektrum, je Sitzung</t>
  </si>
  <si>
    <t>569</t>
  </si>
  <si>
    <t>Photo-Patch-Test (belichteter Läppchentest), bis zu drei Tests je Sitzung, je Test</t>
  </si>
  <si>
    <t>F. Innere Medizin, Kinderheilkunde, Dermatologie</t>
  </si>
  <si>
    <t>600</t>
  </si>
  <si>
    <t>Herzfunktionsprüfung nach Schellong einschließlich graphischer Darstellung</t>
  </si>
  <si>
    <t>8,32</t>
  </si>
  <si>
    <t>601</t>
  </si>
  <si>
    <t>Hyperventilationsprüfung</t>
  </si>
  <si>
    <t>602</t>
  </si>
  <si>
    <t>Oxymetrische Untersuchung(en) (Bestimmung der prozentualen Sauerstoffsättigung im Blut) -gegebenenfalls einschließlich Bestimmung(en) nach Belastung -</t>
  </si>
  <si>
    <t>17,33</t>
  </si>
  <si>
    <t>603</t>
  </si>
  <si>
    <t>Bestimmung des Atemwegwiderstandes (Resistance) nach der Oszillationsmethode oder der Verschlußdruckmethode - gegebenenfalls einschließlich fortlaufender Registrierung -</t>
  </si>
  <si>
    <t>605</t>
  </si>
  <si>
    <t>Ruhespirographische Untersuchung (im geschlossenen oder offenen System) mit fortlaufend registrierenden Methoden</t>
  </si>
  <si>
    <t>27,59</t>
  </si>
  <si>
    <t>606</t>
  </si>
  <si>
    <t>Spiroergometrische Untersuchung - einschließlich vorausgegangener Ruhespirographie und gegebenenfalls einschließlich Oxymetrie -</t>
  </si>
  <si>
    <t>43,21</t>
  </si>
  <si>
    <t>607</t>
  </si>
  <si>
    <t>Residualvolumenbestimmung (Fremdgasmethode)</t>
  </si>
  <si>
    <t>608</t>
  </si>
  <si>
    <t>Ruhespirographische Teiluntersuchung (z.B. Bestimmung des Atemgrenzwertes, Atemstoßtest), insgesamt</t>
  </si>
  <si>
    <t>609</t>
  </si>
  <si>
    <t>Bestimmung der absoluten und relativen Sekundenkapazität vor und nach Inhalation pharmakodynamisch wirksamer Substanzen</t>
  </si>
  <si>
    <t>20,75</t>
  </si>
  <si>
    <t>610</t>
  </si>
  <si>
    <t>Ganzkörperplethysmographische Untersuchung (Bestimmung des intrathorakalen Gasvolumens und des Atemwegwiderstandes) - gegebenenfalls mit Bestimmung der Lungendurchblutung -</t>
  </si>
  <si>
    <t>68,97</t>
  </si>
  <si>
    <t>611</t>
  </si>
  <si>
    <t>Bestimmung der Lungendehnbarkeit (Compliance) - einschließlich Einführung des Ösophaguskatheters -</t>
  </si>
  <si>
    <t>612</t>
  </si>
  <si>
    <t>Ganzkörperplethysmographische Bestimmung der absoluten und relativen Sekundenkapazität und des Atemwegwiderstandes vor und nach Applikation pharmakodynamisch wirksamer Substanzen . Mit der Gebühr sind die Kosten abgegolten.</t>
  </si>
  <si>
    <t>86,30</t>
  </si>
  <si>
    <t>614</t>
  </si>
  <si>
    <t>Transkutane Messung(en) des Sauerstoffpartialdrucks</t>
  </si>
  <si>
    <t>615</t>
  </si>
  <si>
    <t>Untersuchung der CO-Diffusionskapazität mittels Ein- Atemzugmethode (single-breath)</t>
  </si>
  <si>
    <t>25,88</t>
  </si>
  <si>
    <t>616</t>
  </si>
  <si>
    <t>Untersuchung der CO-Diffusionskapazität als fortlaufende Bestimmung (steady state) in Ruhe oder unter Belastung</t>
  </si>
  <si>
    <t>34,54</t>
  </si>
  <si>
    <t>617</t>
  </si>
  <si>
    <t>Gasanalyse in der Exspirationsluft mittels kontinuierlicher Bestimmung mehrerer Gase</t>
  </si>
  <si>
    <t>38,87</t>
  </si>
  <si>
    <t>620</t>
  </si>
  <si>
    <t>621</t>
  </si>
  <si>
    <t>Mechanisch-oszillographische Untersuchung (Gesenius-Keller)</t>
  </si>
  <si>
    <t>14,48</t>
  </si>
  <si>
    <t>622</t>
  </si>
  <si>
    <t>623</t>
  </si>
  <si>
    <t>Temperaturmessung(en) an der Hautoberfläche (z.B. der Brustdrüse) mittels Flüssig-Kristall-Thermographie (Plattenthermographie) einschließlich der notwendigen Aufnahmen</t>
  </si>
  <si>
    <t>624</t>
  </si>
  <si>
    <t>Thermographische Untersuchung mittels elektronischer Infrarotmessung mit Schwarzweiß-Wiedergabe und Farbthermogramm einschließlich der notwendigen Aufnahmen, je Sitzung</t>
  </si>
  <si>
    <t>632</t>
  </si>
  <si>
    <t>Mikro-Herzkatheterismus unter Verwendung eines Einschwemmkatheters - einschließlich Druckmessungen und oxymetrischer Untersuchungen nebst fortlaufender EKG-Kontrolle - gegebenenfalls auch unter Röntgen-Kontrolle -</t>
  </si>
  <si>
    <t>137,94</t>
  </si>
  <si>
    <t>634</t>
  </si>
  <si>
    <t>635</t>
  </si>
  <si>
    <t>Photoelektrische Volumenpulsschreibung an mindestens vier Punkten</t>
  </si>
  <si>
    <t>636</t>
  </si>
  <si>
    <t>Photoelektrische Volumenpulsschreibung mit Kontrolle des reaktiven Verhaltens der peripheren Arterien nach Belastung (z.B. mit Temperaturreizen)</t>
  </si>
  <si>
    <t>637</t>
  </si>
  <si>
    <t>Pulswellenlaufzeitbestimmung - gegebenenfalls einschließlich einer elektrokardiographischen Kontrollableitung -</t>
  </si>
  <si>
    <t>638</t>
  </si>
  <si>
    <t>Punktuelle Arterien - und/oder Venenpulsschreibung</t>
  </si>
  <si>
    <t>639</t>
  </si>
  <si>
    <t>Prüfung der spontanen und reaktiven Vasomotorik (photoplethysmographische Registrierung der Blutfüllung und photoplethysmographische Simultanregistrierung der Füllungsschwankungen peripherer Arterien an mindestens vier peripheren Gefäßabschnitten sowie gleichzeitige Registrierung des Volumenpulsbandes)</t>
  </si>
  <si>
    <t>51,76</t>
  </si>
  <si>
    <t>640</t>
  </si>
  <si>
    <t>Phlebodynamometrie</t>
  </si>
  <si>
    <t>641</t>
  </si>
  <si>
    <t>Venenverschluß-plethysmographische Untersuchung</t>
  </si>
  <si>
    <t>47,08</t>
  </si>
  <si>
    <t>642</t>
  </si>
  <si>
    <t>Venenverschluß-plethysmographische Untersuchung mit reaktiver Hyperämiebelastung</t>
  </si>
  <si>
    <t>63,16</t>
  </si>
  <si>
    <t>643</t>
  </si>
  <si>
    <t>Periphere Arterien- bzw. Venendruck- und/oder Strömungsmessung</t>
  </si>
  <si>
    <t>644</t>
  </si>
  <si>
    <t>Untersuchung der Strömungsverhältnisse in den Extremitätenarterien bzw. -venen mit direktionaler Ultraschall-Doppler-Technik - einschließlich graphischer Registrierung -</t>
  </si>
  <si>
    <t>645</t>
  </si>
  <si>
    <t>Untersuchung der Strömungsverhältnisse in den hirnversorgenden Arterien und den Periorbitalarterien mit direktionaler Ultraschall- Doppler-Technik - einschließlich graphischer Registrierung -</t>
  </si>
  <si>
    <t>646</t>
  </si>
  <si>
    <t>Hypoxietest (Simultanregistrierung des Atemvolumens und des Gasaustausches, der Arterialisation sowie der peripheren Vasomotorik mit gasanalytischen und photoelektrischen Verfahren)</t>
  </si>
  <si>
    <t>647</t>
  </si>
  <si>
    <t>Kardiologische und/oder hepatologische Kreislaufzeitmessung(en) mittels Indikatorverdünnungsmethoden - einschließlich Kurvenschreibung an verschiedenen Körperstellen mit Auswertung und einschließlich Applikation der Testsubstanz -</t>
  </si>
  <si>
    <t>648</t>
  </si>
  <si>
    <t>Messung(en) des zentralen Venen- oder Arteriendrucks, auch unter Belastung, -einschließlich Venen- oder Arterienpunktion, Kathetereinführung(en) und gegebenenfalls Röntgenkontrolle -</t>
  </si>
  <si>
    <t>649</t>
  </si>
  <si>
    <t>Transkranielle, doppler-sonographische Untersuchung - einschließlich graphischer Registrierung -</t>
  </si>
  <si>
    <t>650</t>
  </si>
  <si>
    <t>Elektrokardiographische Untersuchung zur Feststellung einer Rhythmusstörung und/oder zur Verlaufskontrolle - gegebenenfalls als Notfall-EKG -</t>
  </si>
  <si>
    <t>651</t>
  </si>
  <si>
    <t>Elektrokardiographische Untersuchung in Ruhe - auch gegebenenfalls nach Belastung - mit Extremitäten- und Brustwandableitungen (mindestens neun Ableitungen)</t>
  </si>
  <si>
    <t>28,84</t>
  </si>
  <si>
    <t>652</t>
  </si>
  <si>
    <t>Elektrokardiographische Untersuchung unter fortschreibender Registrierung (mindestens neun Ableitungen) in Ruhe und bei physikalisch definierter und reproduzierbarer Belastung (Ergometrie) - gegebenenfalls auch Belastungsänderung -</t>
  </si>
  <si>
    <t>50,73</t>
  </si>
  <si>
    <t>653</t>
  </si>
  <si>
    <t>Elektrokardiographische Untersuchung auf telemetrischem Wege</t>
  </si>
  <si>
    <t>654</t>
  </si>
  <si>
    <t>Langzeitblutdruckmessung von mindestens 18 Stunden Dauer - einschließlich Aufzeichnung und Auswertung -</t>
  </si>
  <si>
    <t>oder 652</t>
  </si>
  <si>
    <t>656</t>
  </si>
  <si>
    <t>Elektrokardiographische Untersuchung mittels intrakavitärer Ableitung am Hisschen Bündel einschließlich Röntgenkontrolle</t>
  </si>
  <si>
    <t>207,48</t>
  </si>
  <si>
    <t>657</t>
  </si>
  <si>
    <t>Vektorkardiographische Untersuchung</t>
  </si>
  <si>
    <t>659</t>
  </si>
  <si>
    <t>Elektrokardiographische Untersuchung über mindestens 18 Stunden (Langzeit-EKG) - gegebenenfalls einschließlich gleichzeitiger Registrierung von Puls und Atmung -, mit Auswertung</t>
  </si>
  <si>
    <t>660</t>
  </si>
  <si>
    <t>Phonokardiographische Untersuchung mit mindestens zwei verschiedenen Ableitpunkten in mehreren Frequenzbereichen - einschließlich einer elektrokardiographischen Kontrollableitung sowie gegebenenfalls mit Karotispulskurve und/oder apexkardiographischer Untersuchung -</t>
  </si>
  <si>
    <t>661</t>
  </si>
  <si>
    <t>Impulsanalyse und EKG zur Überwachung eines implantierten Schrittmachers - gegebenenfalls mit Magnettest -</t>
  </si>
  <si>
    <t>60,42</t>
  </si>
  <si>
    <t>665</t>
  </si>
  <si>
    <t>Grundumsatzbestimmung mittels Stoffwechselapparatur ohne Kohlensäurebestimmung</t>
  </si>
  <si>
    <t>666</t>
  </si>
  <si>
    <t>Grundumsatzbestimmung mittels Stoffwechselapparatur mit Kohlensäurebestimmung</t>
  </si>
  <si>
    <t>669</t>
  </si>
  <si>
    <t>Ultraschallechographie des Gehirns (Echoenzephalographie)</t>
  </si>
  <si>
    <t>24,17</t>
  </si>
  <si>
    <t>670</t>
  </si>
  <si>
    <t>Einführung einer Magenverweilsonde zur enteralen Ernährung oder zur Druckentlastung</t>
  </si>
  <si>
    <t>671</t>
  </si>
  <si>
    <t>Fraktionierte Ausheberung des Magensaftes - auch nach Probefrühstück oder Probemahlzeit -</t>
  </si>
  <si>
    <t>672</t>
  </si>
  <si>
    <t>Ausheberung des Duodenalsaftes - auch mit Gallenreflex oder Duodenalspülung, gegebenenfalls fraktioniert -</t>
  </si>
  <si>
    <t>674</t>
  </si>
  <si>
    <t>Anlage eines Pneumothorax - gegebenenfalls einschließlich Röntgendurchleuchtungen vor und nach der Füllung -</t>
  </si>
  <si>
    <t>42,18</t>
  </si>
  <si>
    <t>675</t>
  </si>
  <si>
    <t>Pneumothoraxfüllung - gegebenenfalls einschließlich Röntgendurchleuchtungen vor und nach der Füllung -</t>
  </si>
  <si>
    <t>31,35</t>
  </si>
  <si>
    <t>676</t>
  </si>
  <si>
    <t>Magenuntersuchung unter Sichtkontrolle (Gastroskopie) mittels endogastral anzuwendender Kamera einschließlich Aufnahmen</t>
  </si>
  <si>
    <t>677</t>
  </si>
  <si>
    <t>Bronchoskopie oder Thorakoskopie</t>
  </si>
  <si>
    <t>678</t>
  </si>
  <si>
    <t>Bronchoskopie mit zusätzlichem operativem Eingriff (z.B. Probeexzision, Katheterbiopsie, periphere Lungenbiopsie, Segmentsondierungen) -gegebenenfalls einschließlich Lavage -</t>
  </si>
  <si>
    <t>679</t>
  </si>
  <si>
    <t>Mediastinoskopie - gegebenenfalls einschließlich Skalenoskopie und/ oder Probeexzision und/oder Probepunktion -</t>
  </si>
  <si>
    <t>125,40</t>
  </si>
  <si>
    <t>680</t>
  </si>
  <si>
    <t>Ösophagoskopie - gegebenenfalls einschließlich Probeexzision und/ oder Probepunktion -</t>
  </si>
  <si>
    <t>62,70</t>
  </si>
  <si>
    <t>681</t>
  </si>
  <si>
    <t>Ösophagoskopie mit zusätzlichem operativem Eingriff (z.B. Fremdkörperentfernung) -gegebenenfalls einschließlich Probeexzision und/oder Probepunktion -</t>
  </si>
  <si>
    <t>94,05</t>
  </si>
  <si>
    <t>682</t>
  </si>
  <si>
    <t>Gastroskopie unter Einsatz vollflexibler optischer Instrumente - gegebenenfalls einschließlich Probeexzision und/oder Probepunktion -</t>
  </si>
  <si>
    <t>96,90</t>
  </si>
  <si>
    <t>684</t>
  </si>
  <si>
    <t>Bulboskopie - gegebenenfalls einschließlich Ösophago- und Gastroskopie, Probeexzision und/oder Probepunktion -</t>
  </si>
  <si>
    <t>136,80</t>
  </si>
  <si>
    <t>685</t>
  </si>
  <si>
    <t>Duodeno-/Jejunoskopie - gegebenenfalls einschließlich einer vorausgegangenen Ösophago-/Gastro-/Bulboskopie, Probeexzision und/oder Probepunktion -</t>
  </si>
  <si>
    <t>153,90</t>
  </si>
  <si>
    <t>688</t>
  </si>
  <si>
    <t>Partielle Koloskopie - gegebenenfalls einschließlich Rektoskopie, Probeexzision und/oder Probepunktion -</t>
  </si>
  <si>
    <t>689</t>
  </si>
  <si>
    <t>Sigmoidoskopie unter Einsatz vollflexibler optischer Instrumente - einschließlich Rektoskopie sowie gegebenenfalls einschließlich Probeexzision und/oder Probepunktion -</t>
  </si>
  <si>
    <t>690</t>
  </si>
  <si>
    <t>Rektoskopie - gegebenenfalls einschließlich Probeexzision und/oder Probepunktion -</t>
  </si>
  <si>
    <t>691</t>
  </si>
  <si>
    <t>Ösophago-/Gastro-/Bulboskopie mit nachfolgender Sklerosierung von Ösophagusvarizen - gegebenenfalls einschließlich Probeexzision und/ oder Probepunktion -</t>
  </si>
  <si>
    <t>159,60</t>
  </si>
  <si>
    <t>692</t>
  </si>
  <si>
    <t>Duodenoskopie mit Sondierung der Papilla Vateri zwecks Einbringung von Kontrastmittel und/oder Entnahme von Sekret - gegebenenfalls einschließlich Probeexzision und/oder Probepunktion - mit Papillotomie (Hochfrequenzelektroschlinge) und Steinentfernung</t>
  </si>
  <si>
    <t>216,60</t>
  </si>
  <si>
    <t>693</t>
  </si>
  <si>
    <t>Langzeit-pH-metrie des Ösophagus - einschließlich Sondeneinführung -</t>
  </si>
  <si>
    <t>bis 685 und 687 bis 689 -</t>
  </si>
  <si>
    <t>696</t>
  </si>
  <si>
    <t>Entfernung eines oder mehrerer Polypen oder Schlingenbiopsie mittels Hochfrequenzelektroschlinge - gegebenenfalls einschließlich Probeexzision und/oder Probepunktion - zusätzlich zu Nummer 690 -</t>
  </si>
  <si>
    <t>697</t>
  </si>
  <si>
    <t>Saugbiopsie des Dünndarms - gegebenenfalls einschließlich Röntgenkontrolle, Probeexzision und/oder Probepunktion -</t>
  </si>
  <si>
    <t>698</t>
  </si>
  <si>
    <t>Kryochirurgischer Eingriff im Enddarmbereich</t>
  </si>
  <si>
    <t>699</t>
  </si>
  <si>
    <t>Infrarotkoagulation im Enddarmbereich, je Sitzung</t>
  </si>
  <si>
    <t>700</t>
  </si>
  <si>
    <t>Laparoskopie (mit Anlegung eines Pneumoperitoneums) oder Nephroskopie -gegebenenfalls einschließlich Probeexzision und/oder Probepunktion -</t>
  </si>
  <si>
    <t>701</t>
  </si>
  <si>
    <t>Laparoskopie (mit Anlegung eines Pneumoperitoneums) mit intraabdominalem Eingriff - gegebenenfalls einschließlich Probeexzision und/oder Probepunktion -</t>
  </si>
  <si>
    <t>119,70</t>
  </si>
  <si>
    <t>705</t>
  </si>
  <si>
    <t>706</t>
  </si>
  <si>
    <t>Licht- oder Laserkoagulation(en) zur Beseitigung von Stenosen oder zur Blutstillung bei endoskopischen Eingriffen, je Sitzung</t>
  </si>
  <si>
    <t>714</t>
  </si>
  <si>
    <t>Neurokinesiologische Diagnostik nach Vojta (Lagereflexe) sowie Prüfung des zerebellaren Gleichgewichts und der Statomotorik</t>
  </si>
  <si>
    <t>715</t>
  </si>
  <si>
    <t>Prüfung der kindlichen Entwicklung bezüglich der Grobmotorik, der Feinmotorik, der Sprache und des sozialen Verhaltens nach standardisierten Skalen mit Dokumentation des entsprechenden Entwicklungsstandes</t>
  </si>
  <si>
    <t>716</t>
  </si>
  <si>
    <t>Prüfung der funktionellen Entwicklung bei einem Säugling oder Kleinkind (z.B. Bewegungs- und Wahrnehmungsvermögen) nach standardisierten Methoden mit Dokumentation des entsprechenden Entwicklungsstandes, je Untersuchungsgang</t>
  </si>
  <si>
    <t>7,87</t>
  </si>
  <si>
    <t>717</t>
  </si>
  <si>
    <t>Prüfung der funktionellen Entwicklung bei einem Kleinkind (z.B. Sprechvermögen, Sprachverständnis, Sozialverhalten) nach standardisierten Methoden mit Dokumentation des entsprechenden Entwicklungsstandes, je Untersuchungsgang</t>
  </si>
  <si>
    <t>718</t>
  </si>
  <si>
    <t>Höchstwert bei den Untersuchungen nach den Nummern 716 und 717, auch bei deren Nebeneinanderberechnung</t>
  </si>
  <si>
    <t>28,61</t>
  </si>
  <si>
    <t>719</t>
  </si>
  <si>
    <t>Funktionelle Entwicklungstherapie bei Ausfallerscheinungen in der Motorik, im Sprachbereich und/oder Sozialverhalten, als Einzelbehandlung, Dauer mindestens 45 Minuten</t>
  </si>
  <si>
    <t>725</t>
  </si>
  <si>
    <t>Systematische sensomotorische Entwicklungs- und Übungsbehandlung von Ausfallerscheinungen am Zentralnervensystem als zeitaufwendige Einzelbehandlung - gegebenenfalls einschließlich individueller Beratung der Betreuungsperson -, Dauer mindestens 45 Minuten</t>
  </si>
  <si>
    <t>726</t>
  </si>
  <si>
    <t>Systematische sensomotorische Behandlung von zentralbedingten Sprachstörungen - einschließlich aller dazugehörender psychotherapeutischer, atemgymnastischer, physikalischer und sedierender Maßnahmen sowie gegebenenfalls auch Dämmerschlaf - als zeitaufwendige Einzelbehandlung, Dauer mindestens 45 Minuten</t>
  </si>
  <si>
    <t>740</t>
  </si>
  <si>
    <t>Kryotherapie der Haut, je Sitzung</t>
  </si>
  <si>
    <t>8,09</t>
  </si>
  <si>
    <t>741</t>
  </si>
  <si>
    <t>Verschorfung mit heißer Luft oder heißen Dämpfen, je Sitzung</t>
  </si>
  <si>
    <t>742</t>
  </si>
  <si>
    <t>Epilation von Haaren im Gesicht durch Elektrokoagulation bei generalisiertem krankhaften Haarwuchs infolge Endokrinopathie (z.B. Hirsutismus), je Sitzung</t>
  </si>
  <si>
    <t>18,81</t>
  </si>
  <si>
    <t>743</t>
  </si>
  <si>
    <t>Schleifen und Schmirgeln und/oder Fräsen von Bezirken der Haut oder der Nägel, je Sitzung</t>
  </si>
  <si>
    <t>744</t>
  </si>
  <si>
    <t>Stanzen der Haut, je Sitzung</t>
  </si>
  <si>
    <t>745</t>
  </si>
  <si>
    <t>Auskratzen von Wundgranulationen oder Entfernung von jeweils bis zu drei Warzen mit dem scharfen Löffel</t>
  </si>
  <si>
    <t>746</t>
  </si>
  <si>
    <t>Elektrolyse oder Kauterisation, als selbständige Leistung</t>
  </si>
  <si>
    <t>747</t>
  </si>
  <si>
    <t>Setzen von Schröpfköpfen, Blutegeln oder Anwendung von Saugapparaten, je Sitzung</t>
  </si>
  <si>
    <t>748</t>
  </si>
  <si>
    <t>Hautdrainage</t>
  </si>
  <si>
    <t>750</t>
  </si>
  <si>
    <t>Auflichtmikroskopie der Haut (Dermatoskopie), je Sitzung</t>
  </si>
  <si>
    <t>752</t>
  </si>
  <si>
    <t>Bestimmung des Elektrolytgehalts im Schweiß durch Widerstandsmessung - einschließlich Stimulation der Schweißsekretion -</t>
  </si>
  <si>
    <t>755</t>
  </si>
  <si>
    <t>Hochtouriges Schleifen von Bezirken der Haut bei schweren Entstellungen durch Naevi, narbigen Restzuständen nach Akne vulgaris und ähnlichen Indikationen, je Sitzung</t>
  </si>
  <si>
    <t>756</t>
  </si>
  <si>
    <t>Chemochirurgische Behandlung spitzer Kondylome, auch in mehreren Sitzungen</t>
  </si>
  <si>
    <t>757</t>
  </si>
  <si>
    <t>Chemochirurgische Behandlung einer Präkanzerose - gegebenenfalls in mehreren Sitzungen -</t>
  </si>
  <si>
    <t>758</t>
  </si>
  <si>
    <t>Sticheln oder Öffnen und Ausquetschen von Aknepusteln, je Sitzung</t>
  </si>
  <si>
    <t>759</t>
  </si>
  <si>
    <t>Bestimmung der Alkalineutralisationszeit</t>
  </si>
  <si>
    <t>760</t>
  </si>
  <si>
    <t>Alkaliresistenzbestimmung (Tropfmethode)</t>
  </si>
  <si>
    <t>761</t>
  </si>
  <si>
    <t>UV-Erythemschwellenwertbestimmung - einschließlich Nachschau -</t>
  </si>
  <si>
    <t>762</t>
  </si>
  <si>
    <t>Entleerung des Lymphödems an Arm oder Bein durch Abwicklung mit Gummischlauch</t>
  </si>
  <si>
    <t>763</t>
  </si>
  <si>
    <t>Spaltung oberflächlich gelegener Venen an einer Extremität oder von Hämorrhoidalknoten mit Thrombus-Expressionen - gegebenenfalls einschließlich Naht -</t>
  </si>
  <si>
    <t>16,87</t>
  </si>
  <si>
    <t>764</t>
  </si>
  <si>
    <t>Verödung (Sklerosierung) von Krampfadern oder Hämorrhoidalknoten, je Sitzung</t>
  </si>
  <si>
    <t>765</t>
  </si>
  <si>
    <t>Operative Entfernung hypertropher zirkumanaler Hautfalten (Marisquen)</t>
  </si>
  <si>
    <t>766</t>
  </si>
  <si>
    <t>Ligaturbehandlung von Hämorrhoiden einschließlich Proktoskopie, je Sitzung</t>
  </si>
  <si>
    <t>25,65</t>
  </si>
  <si>
    <t>768</t>
  </si>
  <si>
    <t>Ätzung im Enddarmbereich als selbständige Leistung</t>
  </si>
  <si>
    <t>770</t>
  </si>
  <si>
    <t>780</t>
  </si>
  <si>
    <t>Apparative Dehnung (Sprengung) eines Kardiospasmus</t>
  </si>
  <si>
    <t>781</t>
  </si>
  <si>
    <t>Bougierung der Speiseröhre, je Sitzung</t>
  </si>
  <si>
    <t>G. Neurologie, Psychiatrie und Psychotherapie</t>
  </si>
  <si>
    <t>Minuten</t>
  </si>
  <si>
    <t>807</t>
  </si>
  <si>
    <t>Erhebung einer biographischen psychiatrischen Anamnese bei Kindern oder Jugendlichen unter Einschaltung der Bezugs- und Kontaktpersonen mit schriftlicher Aufzeichnung, auch in mehreren Sitzungen</t>
  </si>
  <si>
    <t>808</t>
  </si>
  <si>
    <t>Einleitung oder Verlängerung der tiefenpsychologisch fundierten oder der analytischen Psychotherapie - einschließlich Antrag auf Feststellung der Leistungspflicht im Rahmen des Gutachterverfahrens, gegebenenfalls einschließlich Besprechung mit dem nichtärztlichen Psychotherapeuten -</t>
  </si>
  <si>
    <t>816</t>
  </si>
  <si>
    <t>Neuropsychiatrische Behandlung eines Anfallkranken mit Kontrolle der Anfallaufzeichnung - gegebenenfalls mit medikamentöser Ein- oder Umstellung und auch mit Einschaltung von Kontaktpersonen -</t>
  </si>
  <si>
    <t>817</t>
  </si>
  <si>
    <t>Eingehende psychiatrische Beratung der Bezugsperson psychisch gestörter Kinder oder Jugendlicher anhand erhobener Befunde und Erläuterung geplanter therapeutischer Maßnahmen</t>
  </si>
  <si>
    <t>825</t>
  </si>
  <si>
    <t>Genaue Geruchs- und/oder Geschmacksprüfung zur Differenzierung von Störungen der Hirnnerven, als selbständige Leistung</t>
  </si>
  <si>
    <t>9,46</t>
  </si>
  <si>
    <t>826</t>
  </si>
  <si>
    <t>Gezielte neurologische Gleichgewichts- und Koordinationsprüfung - gegebenenfalls einschließlich kalorisch-otologischer Prüfung -</t>
  </si>
  <si>
    <t>11,29</t>
  </si>
  <si>
    <t>827</t>
  </si>
  <si>
    <t>Elektroenzephalographische Untersuchung - auch mit Standardprovokationen -</t>
  </si>
  <si>
    <t>18</t>
  </si>
  <si>
    <t>Stunden Dauer - einschließlich Aufzeichnung und Auswertung -</t>
  </si>
  <si>
    <t>108,30</t>
  </si>
  <si>
    <t>828</t>
  </si>
  <si>
    <t>Messung visuell, akustisch oder somatosensorisch evozierter Hirnpotentiale (VEP, AEP, SSP)</t>
  </si>
  <si>
    <t>829</t>
  </si>
  <si>
    <t>Sensible Elektroneurographie mit Oberflächenelektroden - gegebenenfalls einschließlich Bestimmung der Rheobase und der Chronaxie -</t>
  </si>
  <si>
    <t>830</t>
  </si>
  <si>
    <t>Eingehende Prüfung auf Aphasie, Apraxie, Alexie, Agraphie, Agnosie und Körperschemastörungen</t>
  </si>
  <si>
    <t>831</t>
  </si>
  <si>
    <t>Vegetative Funktionsdiagnostik - auch unter Anwendung pharmakologischer Testmethoden (z.B. Minor) einschließlich Wärmeanwendung und/oder Injektionen -</t>
  </si>
  <si>
    <t>832</t>
  </si>
  <si>
    <t>Befunderhebung am Nervensystem durch Faradisation und/oder Galvanisation</t>
  </si>
  <si>
    <t>18,01</t>
  </si>
  <si>
    <t>833</t>
  </si>
  <si>
    <t>Begleitung eines psychisch Kranken bei Überführung in die Klinik - einschließlich Ausstellung der notwendigen Bescheinigungen -</t>
  </si>
  <si>
    <t>32,49</t>
  </si>
  <si>
    <t>835</t>
  </si>
  <si>
    <t>Einmalige, nicht in zeitlichem Zusammenhang mit einer eingehenden Untersuchung durchgeführte Erhebung der Fremdanamnese über einen psychisch Kranken oder über ein verhaltensgestörtes Kind</t>
  </si>
  <si>
    <t>7,30</t>
  </si>
  <si>
    <t>836</t>
  </si>
  <si>
    <t>837</t>
  </si>
  <si>
    <t>31,12</t>
  </si>
  <si>
    <t>838</t>
  </si>
  <si>
    <t>Elektromyographische Untersuchung zur Feststellung peripherer Funktionsstörungen der Nerven und Muskeln</t>
  </si>
  <si>
    <t>839</t>
  </si>
  <si>
    <t>Elektromyographische Untersuchung zur Feststellung peripherer Funktionsstörungen der Nerven und Muskeln mit Untersuchung der Nervenleitungsgeschwindigkeit</t>
  </si>
  <si>
    <t>840</t>
  </si>
  <si>
    <t>Sensible Elektroneurographie mit Nadelelektroden - gegebenenfalls einschließlich Bestimmung der Rheobase und der Chronaxie -</t>
  </si>
  <si>
    <t>845</t>
  </si>
  <si>
    <t>846</t>
  </si>
  <si>
    <t>Übende Verfahren (z.B. autogenes Training) in Einzelbehandlung, Dauer mindestens 20 Minuten</t>
  </si>
  <si>
    <t>847</t>
  </si>
  <si>
    <t>Übende Verfahren (z.B. autogenes Training) in Gruppenbehandlung mit höchstens zwölf Teilnehmern, Dauer mindestens 20 Minuten, je Teilnehmer</t>
  </si>
  <si>
    <t>855</t>
  </si>
  <si>
    <t>Anwendung und Auswertung projektiver Testverfahren (z.B. Rorschach-Test, TAT) mit schriftlicher Aufzeichnung, insgesamt</t>
  </si>
  <si>
    <t>82,31</t>
  </si>
  <si>
    <t>856</t>
  </si>
  <si>
    <t>Anwendung und Auswertung standardisierter Intelligenz- und Entwicklungstests (Staffeltests oder HAWIE(K), IST/Amthauer, Bühler- Hetzer, Binet-Simon, Kramer) mit schriftlicher Aufzeichnung, insgesamt</t>
  </si>
  <si>
    <t>41,15</t>
  </si>
  <si>
    <t>857</t>
  </si>
  <si>
    <t>Anwendung und Auswertung orientierender Testuntersuchungen (z.B. Fragebogentest nach Eysenck, MPQ oder MPI, Raven-Test, Sceno- Test, Wartegg-Zeichentest, Haus-Baum-Mensch, mit Ausnahme des sogenannten Lüscher-Tests), insgesamt</t>
  </si>
  <si>
    <t>13,22</t>
  </si>
  <si>
    <t>860</t>
  </si>
  <si>
    <t>Erhebung einer biographischen Anamnese unter neurosenpsychologischen Gesichtspunkten mit schriftlicher Aufzeichnung zur Einleitung und Indikationsstellung bei tiefenpsychologisch fundierter und analytischer Psychotherapie, auch in mehreren Sitzungen</t>
  </si>
  <si>
    <t>104,88</t>
  </si>
  <si>
    <t>861</t>
  </si>
  <si>
    <t>Tiefenpsychologisch fundierte Psychotherapie, Einzelbehandlung, Dauer mindestens 50 Minuten</t>
  </si>
  <si>
    <t>78,66</t>
  </si>
  <si>
    <t>862</t>
  </si>
  <si>
    <t>Tiefenpsychologisch fundierte Psychotherapie, Gruppenbehandlung mit einer Teilnehmerzahl von höchstens acht Personen, Dauer mindestens 100 Minuten, je Teilnehmer</t>
  </si>
  <si>
    <t>39,33</t>
  </si>
  <si>
    <t>863</t>
  </si>
  <si>
    <t>Analytische Psychotherapie, Einzelbehandlung, Dauer mindestens 50 Minuten</t>
  </si>
  <si>
    <t>864</t>
  </si>
  <si>
    <t>Analytische Psychotherapie, Gruppenbehandlung mit einer Teilnehmerzahl von höchstens acht Personen, Dauer mindestens 100 Minuten, je Teilnehmer</t>
  </si>
  <si>
    <t>Minuten -</t>
  </si>
  <si>
    <t>H. Geburtshilfe und Gynäkologie</t>
  </si>
  <si>
    <t>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t>
  </si>
  <si>
    <t>1001</t>
  </si>
  <si>
    <t>Tokographische Untersuchung</t>
  </si>
  <si>
    <t>1002</t>
  </si>
  <si>
    <t>Externe kardiotokographische Untersuchung</t>
  </si>
  <si>
    <t>1010</t>
  </si>
  <si>
    <t>1011</t>
  </si>
  <si>
    <t>Amniozentese - einschließlich Fruchtwasserentnahme -</t>
  </si>
  <si>
    <t>30,32</t>
  </si>
  <si>
    <t>1012</t>
  </si>
  <si>
    <t>8,44</t>
  </si>
  <si>
    <t>1013</t>
  </si>
  <si>
    <t>Blutentnahme beim Fetus - einschließlich pH-Messung(en) im Blut -</t>
  </si>
  <si>
    <t>20,29</t>
  </si>
  <si>
    <t>1025</t>
  </si>
  <si>
    <t>Entbindung durch Manualextraktion am Beckenende</t>
  </si>
  <si>
    <t>1026</t>
  </si>
  <si>
    <t>Entbindung durch Vakuumextraktion</t>
  </si>
  <si>
    <t>94,85</t>
  </si>
  <si>
    <t>1027</t>
  </si>
  <si>
    <t>Entbindung durch Zange</t>
  </si>
  <si>
    <t>1028</t>
  </si>
  <si>
    <t>1029</t>
  </si>
  <si>
    <t>Innere oder kombinierte Wendung - auch mit Extraktion -</t>
  </si>
  <si>
    <t>126,54</t>
  </si>
  <si>
    <t>1030</t>
  </si>
  <si>
    <t>Entbindung bei vorliegendem Mutterkuchen, zusätzlich</t>
  </si>
  <si>
    <t>1031</t>
  </si>
  <si>
    <t>Entbindung durch Perforation oder Embryotomie, mit Extraktion</t>
  </si>
  <si>
    <t>222,30</t>
  </si>
  <si>
    <t>1032</t>
  </si>
  <si>
    <t>Schnittentbindung von der Scheide oder von den Bauchdecken aus</t>
  </si>
  <si>
    <t>263,34</t>
  </si>
  <si>
    <t>1035</t>
  </si>
  <si>
    <t>Operation der Uterusruptur ohne Uterusexstirpation</t>
  </si>
  <si>
    <t>231,42</t>
  </si>
  <si>
    <t>1036</t>
  </si>
  <si>
    <t>Operation der Uterusruptur mit Uterusexstirpation</t>
  </si>
  <si>
    <t>315,78</t>
  </si>
  <si>
    <t>1040</t>
  </si>
  <si>
    <t>Reanimation eines asphyktischen Neugeborenen durch apparative Beatmung - auch mit Intubation und gegebenenfalls einschließlich extrathorakaler indirekter Herzmassage -</t>
  </si>
  <si>
    <t>1041</t>
  </si>
  <si>
    <t>Entfernung der Nachgeburt oder von Resten durch inneren Eingriff mit oder ohne Kürettement</t>
  </si>
  <si>
    <t>93,94</t>
  </si>
  <si>
    <t>1042</t>
  </si>
  <si>
    <t>Behandlung einer Blutung nach der Geburt durch innere Eingriffe</t>
  </si>
  <si>
    <t>1043</t>
  </si>
  <si>
    <t>Naht des Gebärmutterhalses - einschließlich der vorangegangenen Erweiterung durch Schnitt oder Naht eines frischen Mutterhalsrisses -</t>
  </si>
  <si>
    <t>70,68</t>
  </si>
  <si>
    <t>1044</t>
  </si>
  <si>
    <t>Naht der weichen Geburtswege - auch nach vorangegangener künstlicher Erweiterung - und/oder Naht eines Dammrisses I. oder II. Grades und/oder Naht eines Scheidenrisses</t>
  </si>
  <si>
    <t>47,88</t>
  </si>
  <si>
    <t>1045</t>
  </si>
  <si>
    <t>Naht eines vollkommenen Dammrisses (III. Grades)</t>
  </si>
  <si>
    <t>105,34</t>
  </si>
  <si>
    <t>1048</t>
  </si>
  <si>
    <t>Operation einer Extrauterinschwangerschaft</t>
  </si>
  <si>
    <t>1049</t>
  </si>
  <si>
    <t>Aufrichtung der eingeklemmten Gebärmutter einer Schwangeren - auch mit Einlage eines Ringes -</t>
  </si>
  <si>
    <t>33,74</t>
  </si>
  <si>
    <t>1050</t>
  </si>
  <si>
    <t>Instrumentale Einleitung einer Geburt oder Fehlgeburt, als selbständige Leistung</t>
  </si>
  <si>
    <t>1051</t>
  </si>
  <si>
    <t>Beistand bei einer Fehlgeburt ohne operative Hilfe</t>
  </si>
  <si>
    <t>1052</t>
  </si>
  <si>
    <t>Beistand bei einer Fehlgeburt und deren Beendigung durch inneren Eingriff</t>
  </si>
  <si>
    <t>84,25</t>
  </si>
  <si>
    <t>1055</t>
  </si>
  <si>
    <t>Abbruch einer Schwangerschaft bis einschließlich 12. Schwangerschaftswoche - gegebenenfalls einschließlich Erweiterung des Gebärmutterhalskanals -</t>
  </si>
  <si>
    <t>1056</t>
  </si>
  <si>
    <t>Abbruch einer Schwangerschaft ab der 13. Schwangerschaftswoche - gegebenenfalls einschließlich Erweiterung des Gebärmutterhalskanals -</t>
  </si>
  <si>
    <t>1060</t>
  </si>
  <si>
    <t>Ausräumung einer Blasenmole oder einer missed abortion</t>
  </si>
  <si>
    <t>1061</t>
  </si>
  <si>
    <t>Abtragung des Hymens oder Eröffnung eines Hämatokolpos</t>
  </si>
  <si>
    <t>1062</t>
  </si>
  <si>
    <t>Vaginoskopie bei einer Virgo</t>
  </si>
  <si>
    <t>1063</t>
  </si>
  <si>
    <t>Vaginoskopie bei einem Kind bis zum vollendeten 10. Lebensjahr</t>
  </si>
  <si>
    <t>1070</t>
  </si>
  <si>
    <t>1075</t>
  </si>
  <si>
    <t>Vaginale Behandlung - auch einschließlich Einbringung von Arzneimitteln in die Gebärmutter, Ätzung des Gebärmutterhalses und/ oder Behandlung von Portioerosionen -</t>
  </si>
  <si>
    <t>1080</t>
  </si>
  <si>
    <t>Entfernung eines Fremdkörpers aus der Scheide eines Kindes</t>
  </si>
  <si>
    <t>12,08</t>
  </si>
  <si>
    <t>1081</t>
  </si>
  <si>
    <t>Ausstopfung der Scheide zur Blutstillung, als selbständige Leistung</t>
  </si>
  <si>
    <t>6,73</t>
  </si>
  <si>
    <t>1082</t>
  </si>
  <si>
    <t>Ausstopfung der Gebärmutter - gegebenenfalls einschließlich Scheide - zur Blutstillung, als selbständige Leistung</t>
  </si>
  <si>
    <t>1083</t>
  </si>
  <si>
    <t>Kauterisation an der Portio und/oder der Zervix, als selbständige Leistung</t>
  </si>
  <si>
    <t>1084</t>
  </si>
  <si>
    <t>Thermokoagulation an der Portio und/oder der Zervix, als selbständige Leistung</t>
  </si>
  <si>
    <t>13,45</t>
  </si>
  <si>
    <t>1085</t>
  </si>
  <si>
    <t>Kryochirurgischer Eingriff im Vaginalbereich, als selbständige Leistung</t>
  </si>
  <si>
    <t>1086</t>
  </si>
  <si>
    <t>Konisation der Portio</t>
  </si>
  <si>
    <t>1087</t>
  </si>
  <si>
    <t>Einlegen oder Wechseln eines Ringes oder Anlegen eines Portio- Adapters</t>
  </si>
  <si>
    <t>1088</t>
  </si>
  <si>
    <t>Lageverbesserung der Gebärmutter mit Einlegen eines Ringes</t>
  </si>
  <si>
    <t>10,60</t>
  </si>
  <si>
    <t>1089</t>
  </si>
  <si>
    <t>Operative Entfernung eines eingewachsenen Ringes aus der Scheide</t>
  </si>
  <si>
    <t>52,78</t>
  </si>
  <si>
    <t>1090</t>
  </si>
  <si>
    <t>Einlegen oder Wechseln eines Okklusivpessars</t>
  </si>
  <si>
    <t>5,93</t>
  </si>
  <si>
    <t>1091</t>
  </si>
  <si>
    <t>Einlegen oder Wechseln eines Intrauterinpessars</t>
  </si>
  <si>
    <t>1092</t>
  </si>
  <si>
    <t>1095</t>
  </si>
  <si>
    <t>Operative Reposition der umgestülpten Gebärmutter</t>
  </si>
  <si>
    <t>1096</t>
  </si>
  <si>
    <t>Erweiterung des Gebärmutterhalses durch Dehnung</t>
  </si>
  <si>
    <t>1097</t>
  </si>
  <si>
    <t>Erweiterung des Gebärmutterhalses durch Schnitt - gegebenenfalls einschließlich Naht -</t>
  </si>
  <si>
    <t>1098</t>
  </si>
  <si>
    <t>Durchtrennung oder Sprengung eines stenosierenden Narbenstranges der Scheide</t>
  </si>
  <si>
    <t>1099</t>
  </si>
  <si>
    <t>Operative Behandlung der Hämato- oder Pyometra</t>
  </si>
  <si>
    <t>73,76</t>
  </si>
  <si>
    <t>1102</t>
  </si>
  <si>
    <t>Entfernung eines oder mehrerer Polypen und/oder Abrasio aus dem Gebärmutterhals oder dem Muttermund</t>
  </si>
  <si>
    <t>1103</t>
  </si>
  <si>
    <t>Probeexzision aus dem Gebärmutterhals und/oder dem Muttermund und/oder der Vaginalwand - gegebenenfalls einschließlich Abrasio und auch einschließlich Entfernung eines oder mehrerer Polypen -</t>
  </si>
  <si>
    <t>1104</t>
  </si>
  <si>
    <t>Ausschabung und/oder Absaugung der Gebärmutterhöhle einschließlich Ausschabung des Gebärmutterhalses - gegebenenfalls auch mit Probeexzision aus Gebärmutterhals und/oder Muttermund und/oder Vaginalwand sowie gegebenenfalls einschließlich Entfernung eines oder mehrerer Polypen -</t>
  </si>
  <si>
    <t>1105</t>
  </si>
  <si>
    <t>Gewinnung von Zellmaterial aus der Gebärmutterhöhle und Aufbereitung zur zytologischen Untersuchung - einschließlich Kosten -</t>
  </si>
  <si>
    <t>1110</t>
  </si>
  <si>
    <t>50,62</t>
  </si>
  <si>
    <t>1111</t>
  </si>
  <si>
    <t>Hysteroskopie mit zusätzlichem(n) operativem(n) Eingriff(en)</t>
  </si>
  <si>
    <t>1112</t>
  </si>
  <si>
    <t>1113</t>
  </si>
  <si>
    <t>Tubendurchblasung mit Druckschreibung</t>
  </si>
  <si>
    <t>1114</t>
  </si>
  <si>
    <t>Insemination - auch einschließlich Konservierung und Aufbereitung des Samens -</t>
  </si>
  <si>
    <t>1120</t>
  </si>
  <si>
    <t>Operation eines alten unvollkommenen Dammrisses - auch einschließlich Naht von Einrissen der Vulva und/oder Vagina -</t>
  </si>
  <si>
    <t>1121</t>
  </si>
  <si>
    <t>Operation eines alten vollkommenen Dammrisses</t>
  </si>
  <si>
    <t>189,24</t>
  </si>
  <si>
    <t>1122</t>
  </si>
  <si>
    <t>Operation eines alten Gebärmutterhalsrisses</t>
  </si>
  <si>
    <t>1123</t>
  </si>
  <si>
    <t>Plastische Operation bei teilweisem Verschluß der Scheide</t>
  </si>
  <si>
    <t>1124</t>
  </si>
  <si>
    <t>Plastische Operation bei gänzlichem Fehlen der Scheide</t>
  </si>
  <si>
    <t>421,80</t>
  </si>
  <si>
    <t>1125</t>
  </si>
  <si>
    <t>Vordere Scheidenplastik</t>
  </si>
  <si>
    <t>1126</t>
  </si>
  <si>
    <t>Hintere Scheidenplastik mit Beckenbodenplastik</t>
  </si>
  <si>
    <t>147,06</t>
  </si>
  <si>
    <t>1127</t>
  </si>
  <si>
    <t>Vordere und hintere Scheidenplastik mit Beckenbodenplastik</t>
  </si>
  <si>
    <t>1128</t>
  </si>
  <si>
    <t>Scheiden- und Portioplastik - gegebenenfalls auch mit Zervixamputation mit Elevation des Uterus auf vaginalem Wege (z.B. Manchester-Fothergill, Interposition), auch mit Beckenbodenplastik -</t>
  </si>
  <si>
    <t>253,08</t>
  </si>
  <si>
    <t>1129</t>
  </si>
  <si>
    <t>Plastische Operation am Gebärmutterhals und/oder operative Korrektur einer Isthmusinsuffizienz des Uterus (z.B. nach Shirodkar)</t>
  </si>
  <si>
    <t>1131</t>
  </si>
  <si>
    <t>Operative Entfernung eines Stützbandes oder einer Metallnaht nach Isthmusinsuffizienzoperation</t>
  </si>
  <si>
    <t>1135</t>
  </si>
  <si>
    <t>Zervixamputation</t>
  </si>
  <si>
    <t>1136</t>
  </si>
  <si>
    <t>Vordere und/oder hintere Kolpozöliotomie - auch Eröffnung eines Douglas-Abszesses -, als selbständige Leistung</t>
  </si>
  <si>
    <t>1137</t>
  </si>
  <si>
    <t>Vaginale Myomenukleation</t>
  </si>
  <si>
    <t>1138</t>
  </si>
  <si>
    <t>Vaginale oder abdominale Totalexstirpation des Uterus ohne Adnexentfernung</t>
  </si>
  <si>
    <t>1139</t>
  </si>
  <si>
    <t>Vaginale oder abdominale Totalexstirpation des Uterus mit Adnexentfernung</t>
  </si>
  <si>
    <t>379,62</t>
  </si>
  <si>
    <t>1140</t>
  </si>
  <si>
    <t>Operative Behandlung einer konservativ unstillbaren Nachblutung nach vaginaler Uterusoperation</t>
  </si>
  <si>
    <t>37,96</t>
  </si>
  <si>
    <t>1141</t>
  </si>
  <si>
    <t>Operation im Vaginal- oder Vulvabereich (z.B. Exstirpation von Vaginalzysten oder Bartholinischen Zysten oder eines Scheidenseptums)</t>
  </si>
  <si>
    <t>1145</t>
  </si>
  <si>
    <t>Ovarektomie, Ovariotomie, Salpingektomie, Salpingotomie, Salpingolyse und/oder Neoostomie durch vaginale oder abdominale Eröffnung der Bauchhöhle, einseitig</t>
  </si>
  <si>
    <t>1146</t>
  </si>
  <si>
    <t>Ovarektomie, Ovariotomie, Salpingektomie, Salpingotomie, Salpingolyse und/oder Neoostomie durch vaginale oder abdominale Eröffnung der Bauchhöhle, beidseitig</t>
  </si>
  <si>
    <t>1147</t>
  </si>
  <si>
    <t>Antefixierende Operation des Uterus mit Eröffnung der Bauchhöhle</t>
  </si>
  <si>
    <t>168,72</t>
  </si>
  <si>
    <t>1158</t>
  </si>
  <si>
    <t>Kuldoskopie - auch mit operativen Eingriffen -</t>
  </si>
  <si>
    <t>1161</t>
  </si>
  <si>
    <t>Uterusamputation, supravaginal</t>
  </si>
  <si>
    <t>1162</t>
  </si>
  <si>
    <t>Abdominale Myomenukleation</t>
  </si>
  <si>
    <t>210,90</t>
  </si>
  <si>
    <t>1165</t>
  </si>
  <si>
    <t>Radikaloperation des Scheiden- und Vulvakrebses</t>
  </si>
  <si>
    <t>357,96</t>
  </si>
  <si>
    <t>1168</t>
  </si>
  <si>
    <t>Exenteration des kleinen Beckens</t>
  </si>
  <si>
    <t>672,60</t>
  </si>
  <si>
    <t>1200</t>
  </si>
  <si>
    <t>Subjektive Refraktionsbestimmung mit sphärischen Gläsern</t>
  </si>
  <si>
    <t>1201</t>
  </si>
  <si>
    <t>Subjektive Refraktionsbestimmung mit sphärisch-zylindrischen Gläsern</t>
  </si>
  <si>
    <t>10,15</t>
  </si>
  <si>
    <t>1204</t>
  </si>
  <si>
    <t>Messung der Hornhautkrümmungsradien</t>
  </si>
  <si>
    <t>1209</t>
  </si>
  <si>
    <t>Nachweis der Tränensekretionsmenge (z.B. Schirmer-Test)</t>
  </si>
  <si>
    <t>1213</t>
  </si>
  <si>
    <t>Prüfung auf Sitz und Funktion der verordneten Kontaktlinsen (Haftschalen) für beide Augen und gegebenenfalls Anpassung anderer Kontaktlinsen (Haftschalen) - einschließlich objektiver Refraktionsbestimmung, Messung der Hornhautradien und der Spaltlampenmikroskopie -</t>
  </si>
  <si>
    <t>22,57</t>
  </si>
  <si>
    <t>1215</t>
  </si>
  <si>
    <t>Bestimmung von Fernrohrbrillen oder Lupenbrillen, je Sitzung</t>
  </si>
  <si>
    <t>1216</t>
  </si>
  <si>
    <t>Untersuchung auf Heterophorie bzw. Strabismus - gegebenenfalls einschließlich qualitativer Untersuchung des binokularen Sehaktes -</t>
  </si>
  <si>
    <t>1217</t>
  </si>
  <si>
    <t>1218</t>
  </si>
  <si>
    <t>Differenzierende Analyse und graphische Darstellung des Bewegungsablaufs beider Augen bei Augenmuskelstörungen, mindestens 36 Blickrichtungen pro Auge</t>
  </si>
  <si>
    <t>1225</t>
  </si>
  <si>
    <t>Kampimetrie (z.B. Bjerrum) - auch Perimetrie nach Förster -</t>
  </si>
  <si>
    <t>1226</t>
  </si>
  <si>
    <t>Projektionsperimetrie mit Marken verschiedener Reizwerte</t>
  </si>
  <si>
    <t>1227</t>
  </si>
  <si>
    <t>Quantitativ abgestufte (statische) Profilperimetrie</t>
  </si>
  <si>
    <t>28,27</t>
  </si>
  <si>
    <t>1228</t>
  </si>
  <si>
    <t>Farbsinnprüfung mit Pigmentproben (z.B. Farbtafeln)</t>
  </si>
  <si>
    <t>1229</t>
  </si>
  <si>
    <t>Farbsinnprüfung mit Anomaloskop</t>
  </si>
  <si>
    <t>1233</t>
  </si>
  <si>
    <t>Vollständige Untersuchung des zeitlichen Ablaufs der Adaptation</t>
  </si>
  <si>
    <t>55,18</t>
  </si>
  <si>
    <t>1234</t>
  </si>
  <si>
    <t>Untersuchung des Dämmerungssehens ohne Blendung</t>
  </si>
  <si>
    <t>1235</t>
  </si>
  <si>
    <t>Untersuchung des Dämmerungssehens während der Blendung</t>
  </si>
  <si>
    <t>1236</t>
  </si>
  <si>
    <t>Untersuchung des Dämmerungssehens nach der Blendung (Readaptation)</t>
  </si>
  <si>
    <t>1237</t>
  </si>
  <si>
    <t>Elektroretinographische Untersuchung (ERG) und/oder elektrookulographische Untersuchung (EOG)</t>
  </si>
  <si>
    <t>1240</t>
  </si>
  <si>
    <t>Spaltlampenmikroskopie der vorderen und mittleren Augenabschnitte - gegebenenfalls einschließlich der binokularen Untersuchung des hinteren Poles (z.B. Hruby-Linse) -</t>
  </si>
  <si>
    <t>1241</t>
  </si>
  <si>
    <t>1242</t>
  </si>
  <si>
    <t>Binokulare Untersuchung des Augenhintergrundes einschließlich der äußeren Peripherie (z.B. Dreispiegelkontaktglas, Schaepens) - gegebenenfalls einschließlich der Spaltlampenmikroskopie der vorderen und mittleren Augenabschnitte und/oder diasklerale Durchleuchtung -</t>
  </si>
  <si>
    <t>1243</t>
  </si>
  <si>
    <t>Diasklerale Durchleuchtung</t>
  </si>
  <si>
    <t>1244</t>
  </si>
  <si>
    <t>Exophthalmometrie</t>
  </si>
  <si>
    <t>1248</t>
  </si>
  <si>
    <t>Fluoreszenzuntersuchung der terminalen Strombahn am Augenhintergrund - einschließlich Applikation des Teststoffes -</t>
  </si>
  <si>
    <t>1249</t>
  </si>
  <si>
    <t>Fluoreszenzangiographische Untersuchung der terminalen Strombahn am Augenhintergrund - einschließlich Aufnahmen und Applikation des Teststoffes -</t>
  </si>
  <si>
    <t>1250</t>
  </si>
  <si>
    <t>Lokalisation eines Fremdkörpers nach Comberg oder Vogt</t>
  </si>
  <si>
    <t>1251</t>
  </si>
  <si>
    <t>Lokalisation einer Netzhautveränderung als Voraussetzung für einen gezielten intraokularen Eingriff</t>
  </si>
  <si>
    <t>1252</t>
  </si>
  <si>
    <t>Fotographische Verlaufskontrolle intraokularer Veränderungen mittels Spaltlampenfotografie</t>
  </si>
  <si>
    <t>1253</t>
  </si>
  <si>
    <t>Fotographische Verlaufskontrolle von Veränderungen des Augenhintergrunds mittels Fundusfotografie</t>
  </si>
  <si>
    <t>1255</t>
  </si>
  <si>
    <t>Tonometrische Untersuchung mit Anwendung des Impressionstonometers</t>
  </si>
  <si>
    <t>1256</t>
  </si>
  <si>
    <t>Tonometrische Untersuchung mit Anwendung des Applanationstonometers</t>
  </si>
  <si>
    <t>1257</t>
  </si>
  <si>
    <t>Tonometrische Untersuchung (mehrfach in zeitlichem Zusammenhang zur Anfertigung tonometrischer Kurven, mindestens vier Messungen) - auch fortlaufende Tonometrie zur Ermittlung des Abflußwiderstandes -</t>
  </si>
  <si>
    <t>1259</t>
  </si>
  <si>
    <t>1260</t>
  </si>
  <si>
    <t>Elektromyographie der äußeren Augenmuskeln</t>
  </si>
  <si>
    <t>1262</t>
  </si>
  <si>
    <t>Ophthalmodynamometrie - gegebenenfalls einschließlich Tonometrie -, erste Messung</t>
  </si>
  <si>
    <t>1263</t>
  </si>
  <si>
    <t>Ophthalmodynamometrie - gegebenenfalls einschließlich Tonometrie -, jede weitere Messung</t>
  </si>
  <si>
    <t>1268</t>
  </si>
  <si>
    <t>Aktive Behandlung der Schwachsichtigkeit (Pleoptik) mittels Spezial- Ophthalmoskop, Mindestdauer 20 Minuten</t>
  </si>
  <si>
    <t>1269</t>
  </si>
  <si>
    <t>Behandlung der gestörten Binokularfunktion (Orthoptik) mit Geräten nach dem Prinzip des Haploskops (z.B. Synoptophor, Amblyoskop), Mindestdauer 20 Minuten</t>
  </si>
  <si>
    <t>6,16</t>
  </si>
  <si>
    <t>1271</t>
  </si>
  <si>
    <t>1275</t>
  </si>
  <si>
    <t>Entfernung von oberflächlichen Fremdkörpern von der Bindehaut und/ oder der Hornhaut</t>
  </si>
  <si>
    <t>1276</t>
  </si>
  <si>
    <t>Instrumentelle Entfernung von Fremdkörpern von der Hornhautoberfläche, aus der Lederhaut und/oder von eingebrannten Fremdkörpern aus der Bindehaut und/oder der Hornhaut</t>
  </si>
  <si>
    <t>1277</t>
  </si>
  <si>
    <t>Entfernung von eisenhaltigen eingebrannten Fremdkörpern aus der Hornhaut mit Ausfräsen des Rostringes</t>
  </si>
  <si>
    <t>1278</t>
  </si>
  <si>
    <t>Entfernung von eingespießten Fremdkörpern aus der Hornhaut mittels Präparation</t>
  </si>
  <si>
    <t>31,69</t>
  </si>
  <si>
    <t>1279</t>
  </si>
  <si>
    <t>Entfernung von Korneoskleralfäden</t>
  </si>
  <si>
    <t>1280</t>
  </si>
  <si>
    <t>Entfernung von eisenhaltigen Fremdkörpern aus dem Augeninnern mit Hilfe des Magneten - einschließlich Eröffnung des Augapfels -</t>
  </si>
  <si>
    <t>1281</t>
  </si>
  <si>
    <t>Entfernung von nichtmagnetischen Fremdkörpern oder einer Geschwulst aus dem Augeninnern</t>
  </si>
  <si>
    <t>1282</t>
  </si>
  <si>
    <t>Entfernung einer Geschwulst oder von Kalkinfarkten aus den Lidern eines Auges oder aus der Augapfelbindehaut</t>
  </si>
  <si>
    <t>1283</t>
  </si>
  <si>
    <t>Entfernung von Fremdkörpern oder einer Geschwulst aus der Augenhöhle ohne Resektion der Orbitalwand und ohne Muskelablösung</t>
  </si>
  <si>
    <t>1284</t>
  </si>
  <si>
    <t>Entfernung von Fremdkörpern oder einer Geschwulst aus der Augenhöhle ohne Resektion der Orbitalwand mit Muskelablösung</t>
  </si>
  <si>
    <t>1285</t>
  </si>
  <si>
    <t>Entfernung von Fremdkörpern oder einer Geschwulst aus der Augenhöhle mit Resektion der Orbitalwand</t>
  </si>
  <si>
    <t>1291</t>
  </si>
  <si>
    <t>Wiederherstellungsoperation an der knöchernen Augenhöhle (z.B. nach Fraktur)</t>
  </si>
  <si>
    <t>1292</t>
  </si>
  <si>
    <t>Operation der Augenhöhlen- oder Tränensackphlegmone</t>
  </si>
  <si>
    <t>1293</t>
  </si>
  <si>
    <t>Dehnung, Durchspülung, Sondierung, Salbenfüllung oder Kaustik der Tränenwege, auch beidseitig</t>
  </si>
  <si>
    <t>1294</t>
  </si>
  <si>
    <t>Sondierung des Tränennasengangs bei Säuglingen und Kleinkindern, auch beidseitig</t>
  </si>
  <si>
    <t>1297</t>
  </si>
  <si>
    <t>Operation des evertierten Tränenpünktchens</t>
  </si>
  <si>
    <t>1298</t>
  </si>
  <si>
    <t>Spaltung von Strikturen des Tränennasenkanals</t>
  </si>
  <si>
    <t>15,05</t>
  </si>
  <si>
    <t>1299</t>
  </si>
  <si>
    <t>Tränensackexstirpation</t>
  </si>
  <si>
    <t>1300</t>
  </si>
  <si>
    <t>Tränensackoperation zur Wiederherstellung des Tränenabflusses zur Nase mit Knochenfensterung</t>
  </si>
  <si>
    <t>139,08</t>
  </si>
  <si>
    <t>1301</t>
  </si>
  <si>
    <t>Exstirpation oder Verödung der Tränendrüse</t>
  </si>
  <si>
    <t>1302</t>
  </si>
  <si>
    <t>Plastische Korrektur der verengten oder erweiterten Lidspalte oder des Epikanthus</t>
  </si>
  <si>
    <t>1303</t>
  </si>
  <si>
    <t>Vorübergehende Spaltung der verengten Lidspalte</t>
  </si>
  <si>
    <t>1304</t>
  </si>
  <si>
    <t>Plastische Korrektur des Ektropiums oder Entropiums, der Trichiasis oder Distichiasis</t>
  </si>
  <si>
    <t>1305</t>
  </si>
  <si>
    <t>Operation der Lidsenkung (Ptosis)</t>
  </si>
  <si>
    <t>1306</t>
  </si>
  <si>
    <t>Operation der Lidsenkung (Ptosis) mit direkter Lidheberverkürzung</t>
  </si>
  <si>
    <t>1310</t>
  </si>
  <si>
    <t>Augenlidplastik mittels freien Hauttransplantates</t>
  </si>
  <si>
    <t>1311</t>
  </si>
  <si>
    <t>Augenlidplastik mittels Hautlappenverschiebung aus der Umgebung</t>
  </si>
  <si>
    <t>1312</t>
  </si>
  <si>
    <t>Augenlidplastik mittels Hautlappenverschiebung aus der Umgebung und freier Transplantation</t>
  </si>
  <si>
    <t>1313</t>
  </si>
  <si>
    <t>Abreiben, Skarifizieren oder chemische Ätzung der Bindehaut, auch beidseitig</t>
  </si>
  <si>
    <t>1318</t>
  </si>
  <si>
    <t>Ausrollen oder Ausquetschen der Übergangsfalte</t>
  </si>
  <si>
    <t>1319</t>
  </si>
  <si>
    <t>Plastische Wiederherstellung des Bindehautsackes durch Transplantation von Lippenschleimhaut und/oder Bindehaut bei erhaltenem Augapfel - einschließlich Entnahme des Transplantates und gegebenenfalls einschließlich Maßnahmen am Lidknorpel -</t>
  </si>
  <si>
    <t>1320</t>
  </si>
  <si>
    <t>Einspritzung unter die Bindehaut</t>
  </si>
  <si>
    <t>1321</t>
  </si>
  <si>
    <t>Operation des Flügelfells</t>
  </si>
  <si>
    <t>1322</t>
  </si>
  <si>
    <t>Operation des Flügelfells mit lamellierender Keratoplastik</t>
  </si>
  <si>
    <t>1323</t>
  </si>
  <si>
    <t>Elektrolytische Epilation von Wimpernhaaren, je Sitzung</t>
  </si>
  <si>
    <t>7,64</t>
  </si>
  <si>
    <t>1325</t>
  </si>
  <si>
    <t>Naht einer Bindehaut- oder nicht perforierenden Hornhaut- oder nicht perforierenden Lederhautwunde</t>
  </si>
  <si>
    <t>1326</t>
  </si>
  <si>
    <t>Direkte Naht einer perforierenden Hornhaut- oder Lederhautwunde - auch mit Reposition oder Abtragung der Regenbogenhaut und gegebenenfalls mit Bindehautdeckung -</t>
  </si>
  <si>
    <t>1327</t>
  </si>
  <si>
    <t>Wiederherstellungsoperation bei perforierender Hornhaut- oder Lederhautverletzung mit Versorgung von Regenbogenhaut und Linse</t>
  </si>
  <si>
    <t>1328</t>
  </si>
  <si>
    <t>Wiederherstellungsoperation bei schwerverletztem Augapfel, Zerschneidung von Hornhaut und Lederhaut, Beteiligung der Iris, der Linse, des Glaskörpers und der Netzhaut</t>
  </si>
  <si>
    <t>368,22</t>
  </si>
  <si>
    <t>1330</t>
  </si>
  <si>
    <t>Korrektur einer Schielstellung durch Eingriff an einem geraden Augenmuskel</t>
  </si>
  <si>
    <t>1331</t>
  </si>
  <si>
    <t>Korrektur einer Schielstellung durch Eingriff an jedem weiteren geraden Augenmuskel, zusätzlich zu Nummer 1330</t>
  </si>
  <si>
    <t>1332</t>
  </si>
  <si>
    <t>Korrektur einer Schielstellung durch Eingriff an einem schrägen Augenmuskel</t>
  </si>
  <si>
    <t>1333</t>
  </si>
  <si>
    <t>Korrektur einer Schielstellung durch Eingriff an jedem weiteren schrägen Augenmuskel, zusätzlich zu Nummer 1332</t>
  </si>
  <si>
    <t>1338</t>
  </si>
  <si>
    <t>Chemische Ätzung der Hornhaut</t>
  </si>
  <si>
    <t>6,38</t>
  </si>
  <si>
    <t>1339</t>
  </si>
  <si>
    <t>Abschabung der Hornhaut</t>
  </si>
  <si>
    <t>1340</t>
  </si>
  <si>
    <t>Thermo- oder Kryotherapie von Hornhauterkrankungen (z.B. Herpes ulcus) mit Epithelentfernung</t>
  </si>
  <si>
    <t>1341</t>
  </si>
  <si>
    <t>1345</t>
  </si>
  <si>
    <t>Hornhautplastik</t>
  </si>
  <si>
    <t>1346</t>
  </si>
  <si>
    <t>Hornhauttransplantation</t>
  </si>
  <si>
    <t>1347</t>
  </si>
  <si>
    <t>Einpflanzung einer optischen Kunststoffprothese in die Hornhaut (Keratoprothesis)</t>
  </si>
  <si>
    <t>345,42</t>
  </si>
  <si>
    <t>1348</t>
  </si>
  <si>
    <t>Diszision der klaren oder getrübten Linse oder des Nachstars</t>
  </si>
  <si>
    <t>1349</t>
  </si>
  <si>
    <t>Operation des weichen Stars (Saug-Spül-Vorgang) - gegebenenfalls mit Extraktion zurückgebliebener Linsenteile -</t>
  </si>
  <si>
    <t>1350</t>
  </si>
  <si>
    <t>Staroperation - gegebenenfalls mit Iridektomie - einschließlich Nahttechnik</t>
  </si>
  <si>
    <t>270,18</t>
  </si>
  <si>
    <t>1351</t>
  </si>
  <si>
    <t>Staroperation mit Iridektomie und Einpflanzung einer intraokularen Kunststofflinse</t>
  </si>
  <si>
    <t>1352</t>
  </si>
  <si>
    <t>Einpflanzung einer intraokularen Linse, als selbständige Leistung</t>
  </si>
  <si>
    <t>205,20</t>
  </si>
  <si>
    <t>1353</t>
  </si>
  <si>
    <t>Extraktion einer eingepflanzten Linse</t>
  </si>
  <si>
    <t>1354</t>
  </si>
  <si>
    <t>Extraktion der luxierten Linse</t>
  </si>
  <si>
    <t>1355</t>
  </si>
  <si>
    <t>Partielle oder totale Extraktion des Nachstars</t>
  </si>
  <si>
    <t>1356</t>
  </si>
  <si>
    <t>Eröffnung (Parazentese), Spülung oder Wiederherstellung der Augenvorderkammer, als selbständige Leistung</t>
  </si>
  <si>
    <t>1357</t>
  </si>
  <si>
    <t>Hintere Sklerotomie</t>
  </si>
  <si>
    <t>1361</t>
  </si>
  <si>
    <t>Fistelbildende Operation und Eingriff an den kammerwasserabführenden Wegen bei Glaukom</t>
  </si>
  <si>
    <t>1362</t>
  </si>
  <si>
    <t>Kombinierte Operation des Grauen Stars und bei Glaukom</t>
  </si>
  <si>
    <t>1367</t>
  </si>
  <si>
    <t>Operation einer Netzhautablösung mit eindellenden Maßnahmen</t>
  </si>
  <si>
    <t>1369</t>
  </si>
  <si>
    <t>Koagulation oder Lichtkaustik eines Netz- oder Aderhauttumors</t>
  </si>
  <si>
    <t>1370</t>
  </si>
  <si>
    <t>Operative Entfernung des Augapfels</t>
  </si>
  <si>
    <t>1371</t>
  </si>
  <si>
    <t>Operative Entfernung des Augapfels mit Einsetzung einer Plombe</t>
  </si>
  <si>
    <t>1373</t>
  </si>
  <si>
    <t>Operative Ausräumung der Augenhöhle</t>
  </si>
  <si>
    <t>1376</t>
  </si>
  <si>
    <t>Rekonstruktion eines abgerissenen Tränenröhrchens</t>
  </si>
  <si>
    <t>1377</t>
  </si>
  <si>
    <t>Entfernung einer Silikon-/Silastik-/ Rutheniumplombe</t>
  </si>
  <si>
    <t>1381</t>
  </si>
  <si>
    <t>Operative Entfernung eines Iris-Ziliar-Aderhauttumors (Zyklektomie)</t>
  </si>
  <si>
    <t>1386</t>
  </si>
  <si>
    <t>Aufnähen einer Rutheniumplombe auf die Lederhaut</t>
  </si>
  <si>
    <t>J. Hals-, Nasen-, Ohrenheilkunde</t>
  </si>
  <si>
    <t>1405</t>
  </si>
  <si>
    <t>Sprachaudiometrische Untersuchung zur Kontrolle angepaßter Hörgeräte im freien Schallfeld</t>
  </si>
  <si>
    <t>7,18</t>
  </si>
  <si>
    <t>1406</t>
  </si>
  <si>
    <t>Kinderaudiometrie (in der Regel bis zur Vollendung des 7. Lebensjahres) zur Ermittlung des Schwellengehörs (Knochen- und Luftleitung) mit Hilfe von bedingten und/oder Orientierungsreflexen - gegebenenfalls einschließlich überschwelliger audiometrischer Untersuchung und Messungen zur Hörgeräteanpassung -</t>
  </si>
  <si>
    <t>1407</t>
  </si>
  <si>
    <t>Impedanzmessung am Trommelfell und/oder an den Binnenohrmuskeln (z.B. Stapedius-Lautheitstest), auch beidseitig</t>
  </si>
  <si>
    <t>1408</t>
  </si>
  <si>
    <t>101,23</t>
  </si>
  <si>
    <t>1409</t>
  </si>
  <si>
    <t>Messung otoakustischer Emissionen</t>
  </si>
  <si>
    <t>1412</t>
  </si>
  <si>
    <t>Experimentelle Prüfung des statischen Gleichgewichts (Drehversuch, kalorische Prüfung und Lagenystagmus)</t>
  </si>
  <si>
    <t>1413</t>
  </si>
  <si>
    <t>Elektronystagmographische Untersuchung</t>
  </si>
  <si>
    <t>30,21</t>
  </si>
  <si>
    <t>1414</t>
  </si>
  <si>
    <t>Diaphanoskopie der Nebenhöhlen der Nase</t>
  </si>
  <si>
    <t>4,79</t>
  </si>
  <si>
    <t>1415</t>
  </si>
  <si>
    <t>Binokularmikroskopische Untersuchung des Trommelfells und/oder der Paukenhöhle zwecks diagnostischer Abklärung, als selbständige Leistung</t>
  </si>
  <si>
    <t>1416</t>
  </si>
  <si>
    <t>1417</t>
  </si>
  <si>
    <t>1418</t>
  </si>
  <si>
    <t>Endoskopische Untersuchung der Nasenhaupthöhlen und/oder des Nasenrachenraums - gegebenenfalls einschließlich der Stimmbänder -</t>
  </si>
  <si>
    <t>1425</t>
  </si>
  <si>
    <t>Ausstopfung der Nase von vorn, als selbständige Leistung</t>
  </si>
  <si>
    <t>1426</t>
  </si>
  <si>
    <t>Ausstopfung der Nase von vorn und hinten, als selbständige Leistung</t>
  </si>
  <si>
    <t>1427</t>
  </si>
  <si>
    <t>Entfernung von Fremdkörpern aus dem Naseninnern, als selbständige Leistung</t>
  </si>
  <si>
    <t>1428</t>
  </si>
  <si>
    <t>Operativer Eingriff zur Entfernung festsitzender Fremdkörper aus der Nase</t>
  </si>
  <si>
    <t>1429</t>
  </si>
  <si>
    <t>Kauterisation im Naseninnern, je Sitzung</t>
  </si>
  <si>
    <t>1430</t>
  </si>
  <si>
    <t>Operativer Eingriff in der Nase, wie Muschelfrakturierung, Muschelquetschung, Kaltkaustik der Muscheln, Synechielösung und/ oder Probeexzision</t>
  </si>
  <si>
    <t>13,57</t>
  </si>
  <si>
    <t>1435</t>
  </si>
  <si>
    <t>Stillung von Nasenbluten mittels Ätzung und/oder Tamponade und/ oder Kauterisation, auch beidseitig</t>
  </si>
  <si>
    <t>1436</t>
  </si>
  <si>
    <t>Gezielte Anbringung von Ätzmitteln im hinteren Nasenraum unter Spiegelbeleuchtung oder Ätzung des Seitenstranges, auch beidseitig</t>
  </si>
  <si>
    <t>4,10</t>
  </si>
  <si>
    <t>1438</t>
  </si>
  <si>
    <t>Teilweise oder vollständige Abtragung einer Nasenmuschel</t>
  </si>
  <si>
    <t>1439</t>
  </si>
  <si>
    <t>Teilweise oder vollständige Abtragung von Auswüchsen der Nasenscheidewand einer Seite</t>
  </si>
  <si>
    <t>1440</t>
  </si>
  <si>
    <t>Operative Entfernung einzelner Nasenpolypen oder anderer Neubildungen einer Nasenseite</t>
  </si>
  <si>
    <t>1441</t>
  </si>
  <si>
    <t>Operative Entfernung mehrerer Nasenpolypen oder schwieriger zu operierender Neubildungen einer Nasenseite, auch in mehreren Sitzungen</t>
  </si>
  <si>
    <t>1445</t>
  </si>
  <si>
    <t>1446</t>
  </si>
  <si>
    <t>Submuköse Resektion an der Nasenscheidewand mit Resektion der ausgedehnten knöchernen Leiste</t>
  </si>
  <si>
    <t>1447</t>
  </si>
  <si>
    <t>Plastische Korrektur am Nasenseptum und an den Weichteilen zur funktionellen Wiederherstellung der Nasenatmung - gegebenenfalls einschließlich der Leistungen nach den Nummern 1439, 1445, 1446 und 1456 -, auch in mehreren Sitzungen</t>
  </si>
  <si>
    <t>1448</t>
  </si>
  <si>
    <t>Plastische Korrektur am Nasenseptum und an den Weichteilen und am knöchernen Nasengerüst zur funktionellen Wiederherstellung der Nasenatmung - gegebenenfalls einschließlich der Leistungen nach den Nummern 1439, 1445, 1446 und 1456 -, auch in mehreren Sitzungen</t>
  </si>
  <si>
    <t>1449</t>
  </si>
  <si>
    <t>Plastische Operation bei rekonstruierender Teilplastik der äußeren Nase, auch in mehreren Sitzungen</t>
  </si>
  <si>
    <t>1450</t>
  </si>
  <si>
    <t>Rekonstruierende Totalplastik der äußeren Nase, auch in mehreren Sitzungen</t>
  </si>
  <si>
    <t>843,60</t>
  </si>
  <si>
    <t>1452</t>
  </si>
  <si>
    <t>Umfangreiche operative Teilentfernung der äußeren Nase</t>
  </si>
  <si>
    <t>1453</t>
  </si>
  <si>
    <t>Operative Entfernung der gesamten Nase</t>
  </si>
  <si>
    <t>1455</t>
  </si>
  <si>
    <t>Plastische Operation zum Verschluß einer Nasenscheidewandperforation</t>
  </si>
  <si>
    <t>1456</t>
  </si>
  <si>
    <t>Operative Verschmälerung des Nasensteges</t>
  </si>
  <si>
    <t>26,45</t>
  </si>
  <si>
    <t>1457</t>
  </si>
  <si>
    <t>Operative Korrektur eines Nasenflügels</t>
  </si>
  <si>
    <t>1458</t>
  </si>
  <si>
    <t>Beseitigung eines knöchernen Choanenverschlusses</t>
  </si>
  <si>
    <t>1459</t>
  </si>
  <si>
    <t>1465</t>
  </si>
  <si>
    <t>Punktion einer Kieferhöhle - gegebenenfalls einschließlich Spülung und/oder Instillation von Medikamenten -</t>
  </si>
  <si>
    <t>1466</t>
  </si>
  <si>
    <t>Endoskopische Untersuchung der Kieferhöhle (Antroskopie) - gegebenenfalls einschließlich der Leistung nach Nummer 1465 -</t>
  </si>
  <si>
    <t>1467</t>
  </si>
  <si>
    <t>Operative Eröffnung einer Kieferhöhle vom Mundvorhof aus - einschließlich Fensterung -</t>
  </si>
  <si>
    <t>46,40</t>
  </si>
  <si>
    <t>1468</t>
  </si>
  <si>
    <t>Operative Eröffnung einer Kieferhöhle von der Nase aus</t>
  </si>
  <si>
    <t>1469</t>
  </si>
  <si>
    <t>Keilbeinhöhlenoperation oder Ausräumung der Siebbeinzellen von der Nase aus</t>
  </si>
  <si>
    <t>1470</t>
  </si>
  <si>
    <t>Keilbeinhöhlenoperation oder Ausräumung der Siebbeinzellen von der Nase aus - einschließlich teilweiser oder vollständiger Abtragung einer Nasenmuschel oder von Auswüchsen der Nasenscheidewand -</t>
  </si>
  <si>
    <t>1471</t>
  </si>
  <si>
    <t>Operative Eröffnung der Stirnhöhle - gegebenenfalls auch der Siebbeinzellen - vom Naseninnern aus</t>
  </si>
  <si>
    <t>1472</t>
  </si>
  <si>
    <t>Anbohrung der Stirnhöhle von außen</t>
  </si>
  <si>
    <t>1473</t>
  </si>
  <si>
    <t>Plastische Rekonstruktion der Stirnhöhlenvorderwand, auch in mehreren Sitzungen</t>
  </si>
  <si>
    <t>1480</t>
  </si>
  <si>
    <t>1486</t>
  </si>
  <si>
    <t>Radikaloperation der Kieferhöhle</t>
  </si>
  <si>
    <t>1488</t>
  </si>
  <si>
    <t>Radikaloperation sämtlicher Nebenhöhlen einer Seite</t>
  </si>
  <si>
    <t>1492</t>
  </si>
  <si>
    <t>Osteoplastische Operation zur Verengung der Nase bei Ozaena</t>
  </si>
  <si>
    <t>1493</t>
  </si>
  <si>
    <t>Entfernung der vergrößerten Rachenmandel (Adenotomie)</t>
  </si>
  <si>
    <t>1495</t>
  </si>
  <si>
    <t>Entfernung eines Nasenrachenfibroms</t>
  </si>
  <si>
    <t>1496</t>
  </si>
  <si>
    <t>Eröffnung des Türkensattels vom Naseninnern aus</t>
  </si>
  <si>
    <t>1497</t>
  </si>
  <si>
    <t>Tränensackoperation vom Naseninnern aus</t>
  </si>
  <si>
    <t>1500</t>
  </si>
  <si>
    <t>Ausschälung und Resektion beider Gaumenmandeln mit den Kapseln (Tonsillektomie)</t>
  </si>
  <si>
    <t>1505</t>
  </si>
  <si>
    <t>Eröffnung eines peritonsillären Abszesses</t>
  </si>
  <si>
    <t>1506</t>
  </si>
  <si>
    <t>Eröffnung eines retropharyngealen Abszesses</t>
  </si>
  <si>
    <t>1507</t>
  </si>
  <si>
    <t>Wiedereröffnung eines peritonsillären Abszesses</t>
  </si>
  <si>
    <t>1508</t>
  </si>
  <si>
    <t>Entfernung von eingespießten Fremdkörpern aus dem Rachen oder Mund</t>
  </si>
  <si>
    <t>1509</t>
  </si>
  <si>
    <t>Operative Behandlung einer Mundbodenphlegmone</t>
  </si>
  <si>
    <t>1510</t>
  </si>
  <si>
    <t>Schlitzung des Parotis- oder Submandibularis- Ausführungsganges - gegebenenfalls einschließlich Entfernung von Stenosen -</t>
  </si>
  <si>
    <t>1511</t>
  </si>
  <si>
    <t>Eröffnung eines Zungenabszesses</t>
  </si>
  <si>
    <t>1512</t>
  </si>
  <si>
    <t>Teilweise Entfernung der Zunge - gegebenenfalls einschließlich Unterbindung der Arteria lingualis -</t>
  </si>
  <si>
    <t>1513</t>
  </si>
  <si>
    <t>Keilexzision aus der Zunge</t>
  </si>
  <si>
    <t>1514</t>
  </si>
  <si>
    <t>Entfernung der Zunge mit Unterbindung der Arteriae linguales</t>
  </si>
  <si>
    <t>1518</t>
  </si>
  <si>
    <t>Operation einer Speichelfistel</t>
  </si>
  <si>
    <t>1519</t>
  </si>
  <si>
    <t>Operative Entfernung von Speichelstein(en)</t>
  </si>
  <si>
    <t>1520</t>
  </si>
  <si>
    <t>Exstirpation der Unterkiefer- und/oder Unterzungenspeicheldrüse(n)</t>
  </si>
  <si>
    <t>1521</t>
  </si>
  <si>
    <t>Speicheldrüsentumorexstirpation einschließlich Ausräumung des regionären Lymphstromgebietes</t>
  </si>
  <si>
    <t>1525</t>
  </si>
  <si>
    <t>Einbringung von Arzneimitteln in den Kehlkopf unter Spiegelbeleuchtung</t>
  </si>
  <si>
    <t>1526</t>
  </si>
  <si>
    <t>Chemische Ätzung im Kehlkopf</t>
  </si>
  <si>
    <t>1527</t>
  </si>
  <si>
    <t>Galvanokaustik oder Elektrolyse oder Kürettement im Kehlkopf</t>
  </si>
  <si>
    <t>1528</t>
  </si>
  <si>
    <t>1529</t>
  </si>
  <si>
    <t>Intubation oder Einführung von Dehnungsinstrumenten in den Kehlkopf, als selbständige Leistung</t>
  </si>
  <si>
    <t>1530</t>
  </si>
  <si>
    <t>Untersuchung des Kehlkopfes mit dem Laryngoskop</t>
  </si>
  <si>
    <t>1532</t>
  </si>
  <si>
    <t>1534</t>
  </si>
  <si>
    <t>Probeexzision aus dem Kehlkopf</t>
  </si>
  <si>
    <t>1535</t>
  </si>
  <si>
    <t>Entfernung von Polypen oder anderen Geschwülsten aus dem Kehlkopf</t>
  </si>
  <si>
    <t>1540</t>
  </si>
  <si>
    <t>Endolaryngeale Resektion oder frontolaterale Teilresektion eines Stimmbandes</t>
  </si>
  <si>
    <t>1541</t>
  </si>
  <si>
    <t>Operative Beseitigung einer Stenose im Glottisbereich</t>
  </si>
  <si>
    <t>158,46</t>
  </si>
  <si>
    <t>1542</t>
  </si>
  <si>
    <t>Kehlkopfplastik mit Stimmbandverlagerung</t>
  </si>
  <si>
    <t>1543</t>
  </si>
  <si>
    <t>Teilweise Entfernung des Kehlkopfes</t>
  </si>
  <si>
    <t>188,10</t>
  </si>
  <si>
    <t>1544</t>
  </si>
  <si>
    <t>Teilweise Entfernung des Kehlkopfes - einschließlich Zungenbeinresektion und Pharynxplastik -</t>
  </si>
  <si>
    <t>1545</t>
  </si>
  <si>
    <t>Totalexstirpation des Kehlkopfes</t>
  </si>
  <si>
    <t>1546</t>
  </si>
  <si>
    <t>Totalexstirpation des Kehlkopfes - einschließlich Ausräumung des regionären Lymphstromgebietes und gegebenenfalls von benachbarten Organen -</t>
  </si>
  <si>
    <t>1547</t>
  </si>
  <si>
    <t>Kehlkopfstenosenoperation mit Thyreochondrotomie - einschließlich plastischer Versorgung und gegebenenfalls Verlagerung eines Aryknorpels -</t>
  </si>
  <si>
    <t>1548</t>
  </si>
  <si>
    <t>Einführung einer Silastikendoprothese im Larynxbereich</t>
  </si>
  <si>
    <t>234,84</t>
  </si>
  <si>
    <t>1549</t>
  </si>
  <si>
    <t>Fensterung des Schildknorpels zur Spickung mit Radionukliden</t>
  </si>
  <si>
    <t>1550</t>
  </si>
  <si>
    <t>Spickung des Kehlkopfes mit Radionukliden bei vorhandener Fensterung des Schildknorpels</t>
  </si>
  <si>
    <t>1555</t>
  </si>
  <si>
    <t>Untersuchung der Sprache nach standardisierten Verfahren (Prüfung der Sprachentwicklung, der Artikulation, der Satzstruktur, des Sprachverständnisses, der zentralen Sprachverarbeitung und des Redeflusses)</t>
  </si>
  <si>
    <t>1556</t>
  </si>
  <si>
    <t>Untersuchung der Stimme nach standardisierten Verfahren (Prüfung der Atmung, des Stimmklanges, des Stimmeinsatzes, der Tonhaltedauer, des Stimmumfanges und der Sprachstimmlage, gegebenenfalls auch mit Prüfung der Stimme nach Belastung)</t>
  </si>
  <si>
    <t>1557</t>
  </si>
  <si>
    <t>1558</t>
  </si>
  <si>
    <t>Stimmtherapie bei Kehlkopflosen (Speiseröhrenersatzstimme oder elektronische Ersatzstimme), je Sitzung</t>
  </si>
  <si>
    <t>1559</t>
  </si>
  <si>
    <t>Sprachübungsbehandlung - einschließlich aller dazu gehörender Maßnahmen (z.B. Artikulationsübung, Ausbildung fehlender Laute, Satzstrukturübung, Redeflußübung, gegebenenfalls auch mit Atemtherapie und physikalischen Maßnahmen) -, als Einzelbehandlung, Dauer mindestens 30 Minuten</t>
  </si>
  <si>
    <t>23,60</t>
  </si>
  <si>
    <t>1560</t>
  </si>
  <si>
    <t>Stimmübungsbehandlung - einschließlich aller dazu gehörender Maßnahmen (z.B. Stimmeinsatz, Stimmhalteübungen und - entspannungsübungen, gegebenenfalls auch mit Atemtherapie und physikalischen Maßnahmen) -, als Einzelbehandlung, Dauer mindestens 30 Minuten</t>
  </si>
  <si>
    <t>1565</t>
  </si>
  <si>
    <t>Entfernung von obturierenden Ohrenschmalz- pfröpfen, auch beidseitig</t>
  </si>
  <si>
    <t>1566</t>
  </si>
  <si>
    <t>Ausspülung des Kuppelraumes</t>
  </si>
  <si>
    <t>1567</t>
  </si>
  <si>
    <t>Spaltung von Furunkeln im äußeren Gehörgang</t>
  </si>
  <si>
    <t>1568</t>
  </si>
  <si>
    <t>Operation im äußeren Gehörgang (z.B. Entfernung gutartiger Hautneubildungen)</t>
  </si>
  <si>
    <t>1569</t>
  </si>
  <si>
    <t>Entfernung eines nicht festsitzenden Fremdkörpers aus dem Gehörgang oder der Paukenhöhle</t>
  </si>
  <si>
    <t>1570</t>
  </si>
  <si>
    <t>Entfernung eines festsitzenden Fremdkörpers aus dem Gehörgang oder der Paukenhöhle</t>
  </si>
  <si>
    <t>1575</t>
  </si>
  <si>
    <t>Inzision des Trommelfells (Parazentese)</t>
  </si>
  <si>
    <t>1576</t>
  </si>
  <si>
    <t>Anlage einer Paukenhöhlendauerdrainage (Inzision des Trommelfells mit Entleerung der Paukenhöhle und Einlegen eines Verweilröhrchens)</t>
  </si>
  <si>
    <t>1577</t>
  </si>
  <si>
    <t>Einsetzen oder Auswechseln einer Trommelfellprothese oder Wiedereinlegen eines Verweilröhrchens</t>
  </si>
  <si>
    <t>1578</t>
  </si>
  <si>
    <t>Gezielte chemische Ätzung im Gehörgang unter Spiegelbeleuchtung, auch beidseitig</t>
  </si>
  <si>
    <t>1579</t>
  </si>
  <si>
    <t>Chemische Ätzung in der Paukenhöhle - gegebenenfalls einschließlich der Ätzung im Gehörgang -</t>
  </si>
  <si>
    <t>1580</t>
  </si>
  <si>
    <t>1585</t>
  </si>
  <si>
    <t>Entfernung einzelner Granulationen vom Trommelfell und/oder aus der Paukenhöhle unter Anwendung des scharfen Löffels oder ähnliche kleinere Eingriffe</t>
  </si>
  <si>
    <t>1586</t>
  </si>
  <si>
    <t>Entfernung eines oder mehrerer größerer Polypen oder ähnlicher Gebilde aus dem Gehörgang oder der Paukenhöhle, auch in mehreren Sitzungen</t>
  </si>
  <si>
    <t>1588</t>
  </si>
  <si>
    <t>Hammer-Amboß-Extraktion oder ähnliche schwierige Eingriffe am Mittelohr vom Gehörgang aus (z.B. operative Deckung eines Trommelfelldefektes)</t>
  </si>
  <si>
    <t>1589</t>
  </si>
  <si>
    <t>Dosierte luftdruck-kontrollierte Insufflation der Eustachischen Röhre unter Verwendung eines manometerbestückten Druckkompressors</t>
  </si>
  <si>
    <t>1590</t>
  </si>
  <si>
    <t>Katheterismus der Ohrtrompete - auch mit Bougierung und/oder Einbringung von Arzneimitteln und gegebenenfalls einschließlich Luftdusche -, auch beidseitig</t>
  </si>
  <si>
    <t>1591</t>
  </si>
  <si>
    <t>Vibrationsmassage des Trommelfells oder Anwendung der Drucksonde, auch beidseitig</t>
  </si>
  <si>
    <t>1595</t>
  </si>
  <si>
    <t>Operative Beseitigung einer Stenose im äußeren Gehörgang</t>
  </si>
  <si>
    <t>1596</t>
  </si>
  <si>
    <t>Plastische Herstellung des äußeren Gehörganges bei Atresie</t>
  </si>
  <si>
    <t>1597</t>
  </si>
  <si>
    <t>Operative Eröffnung des Warzenfortsatzes</t>
  </si>
  <si>
    <t>1598</t>
  </si>
  <si>
    <t>Aufmeißelung des Warzenfortsatzes mit Freilegung sämtlicher Mittelohrräume (Radikaloperation)</t>
  </si>
  <si>
    <t>1600</t>
  </si>
  <si>
    <t>Eröffnung der Schädelhöhle mit Operation einer Sinus- oder Bulbusthrombose, des Labyrinthes oder eines Hirnabszesses - gegebenenfalls mit Aufmeißelung des Warzenfortsatzes und Freilegung sämtlicher Mittelohrräume -</t>
  </si>
  <si>
    <t>1601</t>
  </si>
  <si>
    <t>Operation eines gutartigen Mittelohrtumors, auch Cholesteatom - gegebenenfalls einschließlich der Leistungen nach Nummer 1597 oder Nummer 1598 -</t>
  </si>
  <si>
    <t>1602</t>
  </si>
  <si>
    <t>Operation eines destruktiv wachsenden Mittelohrtumors - gegebenenfalls einschließlich der Leistungen nach Nummer 1597, Nummer 1598 oder Nummer 1600 -</t>
  </si>
  <si>
    <t>1610</t>
  </si>
  <si>
    <t>Tympanoplastik mit Interposition, zusätzlich zu den Leistungen nach den Nummern 1598, 1600 bis 1602</t>
  </si>
  <si>
    <t>1611</t>
  </si>
  <si>
    <t>Myringoplastik vom Gehörgang aus</t>
  </si>
  <si>
    <t>1612</t>
  </si>
  <si>
    <t>Eröffnung der Paukenhöhle durch temporäre Trommelfellaufklappung, als selbständige Leistung</t>
  </si>
  <si>
    <t>1613</t>
  </si>
  <si>
    <t>Tympanoplastik mit Interposition, als selbständige Leistung</t>
  </si>
  <si>
    <t>267,90</t>
  </si>
  <si>
    <t>1614</t>
  </si>
  <si>
    <t>Tympanoplastik - einschließlich Interposition und Aufbau der Gehörknöchelchenkette -</t>
  </si>
  <si>
    <t>1620</t>
  </si>
  <si>
    <t>Fensterungsoperation - einschließlich Eröffnung des Warzenfortsatzes -</t>
  </si>
  <si>
    <t>1621</t>
  </si>
  <si>
    <t>Plastische Rekonstruktion der hinteren Gehörgangswand, als selbständige Leistung</t>
  </si>
  <si>
    <t>1622</t>
  </si>
  <si>
    <t>Plastische Rekonstruktion der hinteren Gehörgangswand im Zusammenhang mit anderen Operationen</t>
  </si>
  <si>
    <t>1623</t>
  </si>
  <si>
    <t>Otoskleroseoperation vom Gehörgang aus (Fußplattenresektion) - gegebenenfalls einschließlich Interposition -</t>
  </si>
  <si>
    <t>1624</t>
  </si>
  <si>
    <t>Dekompression des Saccus endolymphaticus oder des Innenohres mit Eröffnung des Sacculus</t>
  </si>
  <si>
    <t>1625</t>
  </si>
  <si>
    <t>Fazialisdekompression, als selbständige Leistung</t>
  </si>
  <si>
    <t>1626</t>
  </si>
  <si>
    <t>Fazialisdekompression, im Zusammenhang mit anderen operativen Leistungen</t>
  </si>
  <si>
    <t>151,62</t>
  </si>
  <si>
    <t>1628</t>
  </si>
  <si>
    <t>Plastischer Verschluß einer retroaurikulären Öffnung oder einer Kieferhöhlenfistel</t>
  </si>
  <si>
    <t>1629</t>
  </si>
  <si>
    <t>Extraduraler oder transtympanaler operativer Eingriff im Bereich des inneren Gehörganges</t>
  </si>
  <si>
    <t>1635</t>
  </si>
  <si>
    <t>Operative Korrektur eines abstehenden Ohres (z.B. durch einfache Ohrmuschelanlegeplastik mit Knorpelexzision)</t>
  </si>
  <si>
    <t>1636</t>
  </si>
  <si>
    <t>Plastische Operation zur Korrektur der Ohrmuschelform</t>
  </si>
  <si>
    <t>101,12</t>
  </si>
  <si>
    <t>1637</t>
  </si>
  <si>
    <t>Plastische Operation zur Korrektur von Form, Größe und Stellung der Ohrmuschel</t>
  </si>
  <si>
    <t>1639</t>
  </si>
  <si>
    <t>Unterbindung der Vena jugularis</t>
  </si>
  <si>
    <t>K. Urologie</t>
  </si>
  <si>
    <t>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t>
  </si>
  <si>
    <t>1703</t>
  </si>
  <si>
    <t>1704</t>
  </si>
  <si>
    <t>Operative Fremdkörperentfernung aus der männlichen Harnröhre</t>
  </si>
  <si>
    <t>1708</t>
  </si>
  <si>
    <t>1709</t>
  </si>
  <si>
    <t>1711</t>
  </si>
  <si>
    <t>1712</t>
  </si>
  <si>
    <t>Endoskopie der Harnröhre (Urethroskopie)</t>
  </si>
  <si>
    <t>1715</t>
  </si>
  <si>
    <t>Spaltung einer Harnröhrenstriktur nach Otis</t>
  </si>
  <si>
    <t>1720</t>
  </si>
  <si>
    <t>Anlegen einer Harnröhrenfistel am Damm</t>
  </si>
  <si>
    <t>1721</t>
  </si>
  <si>
    <t>Verschluß einer Harnröhrenfistel durch Naht</t>
  </si>
  <si>
    <t>1722</t>
  </si>
  <si>
    <t>Verschluß einer Harnröhrenfistel durch plastische Operation</t>
  </si>
  <si>
    <t>1728</t>
  </si>
  <si>
    <t>Katheterisierung der Harnblase beim Mann</t>
  </si>
  <si>
    <t>1730</t>
  </si>
  <si>
    <t>Katheterisierung der Harnblase bei der Frau</t>
  </si>
  <si>
    <t>1731</t>
  </si>
  <si>
    <t>Spülung der Harnblase bei der Frau und/oder Instillation von Medikamenten - einschließlich Katheterisierung und gegebenenfalls auch Ausspülung von Blutkoagula -</t>
  </si>
  <si>
    <t>1732</t>
  </si>
  <si>
    <t>Einlegung eines Verweilkatheters - gegebenenfalls einschließlich der Leistungen nach Nummer 1728 oder Nummer 1730 -</t>
  </si>
  <si>
    <t>1733</t>
  </si>
  <si>
    <t>Spülung der Harnblase und/oder Instillation bei liegendem Verweilkatheter</t>
  </si>
  <si>
    <t>1737</t>
  </si>
  <si>
    <t>Meatomie</t>
  </si>
  <si>
    <t>1738</t>
  </si>
  <si>
    <t>Plastische Versorgung einer Meatusstriktur</t>
  </si>
  <si>
    <t>1739</t>
  </si>
  <si>
    <t>1740</t>
  </si>
  <si>
    <t>Operative Beseitigung einer Paraphimose</t>
  </si>
  <si>
    <t>1741</t>
  </si>
  <si>
    <t>Phimoseoperation</t>
  </si>
  <si>
    <t>1742</t>
  </si>
  <si>
    <t>Operative Durchtrennung des Frenulum praeputii</t>
  </si>
  <si>
    <t>1745</t>
  </si>
  <si>
    <t>Operative Aufrichtung des Penis als Voroperation zu Nummer 1746</t>
  </si>
  <si>
    <t>1746</t>
  </si>
  <si>
    <t>Operation einer Epispadie oder Hypospadie</t>
  </si>
  <si>
    <t>1747</t>
  </si>
  <si>
    <t>Penisamputation</t>
  </si>
  <si>
    <t>1748</t>
  </si>
  <si>
    <t>Penisamputation mit Skrotumentfernung und Ausräumung der Leistendrüsen - einschließlich Verlagerung der Harnröhre -</t>
  </si>
  <si>
    <t>1750</t>
  </si>
  <si>
    <t>Anlage einer beidseitigen Gefäßanastomose bei Priapismus</t>
  </si>
  <si>
    <t>364,80</t>
  </si>
  <si>
    <t>1751</t>
  </si>
  <si>
    <t>Transkutane Fistelbildung durch Punktionen und Stanzungen der Glans penis und Corpora cavernosa bei Priapismus</t>
  </si>
  <si>
    <t>1753</t>
  </si>
  <si>
    <t>Entfernen einer Penisprothese</t>
  </si>
  <si>
    <t>1754</t>
  </si>
  <si>
    <t>Direktionale doppler-sonographische Untersuchung der Strömungsverhältnisse in den Penisgefäßen und/oder Skrotalfächern einschließlich graphischer Registrierung -</t>
  </si>
  <si>
    <t>1755</t>
  </si>
  <si>
    <t>Unterbindung eines Samenleiters - auch mit Teilresektion -, als selbständige Leistung</t>
  </si>
  <si>
    <t>1756</t>
  </si>
  <si>
    <t>Unterbindung beider Samenleiter - auch mit Teilresektion(en) -, als selbständige Leistung</t>
  </si>
  <si>
    <t>1757</t>
  </si>
  <si>
    <t>Unterbindung beider Samenleiter, in Verbindung mit einer anderen Operation</t>
  </si>
  <si>
    <t>1758</t>
  </si>
  <si>
    <t>Operative Wiederherstellung der Durchgängigkeit eines Samenleiters</t>
  </si>
  <si>
    <t>1759</t>
  </si>
  <si>
    <t>Transpenile oder transskrotale Venenembolisation</t>
  </si>
  <si>
    <t>319,20</t>
  </si>
  <si>
    <t>1760</t>
  </si>
  <si>
    <t>Varikozelenoperation mit hoher Unterbindung der Vena spermatica (Bauchschnitt)</t>
  </si>
  <si>
    <t>1761</t>
  </si>
  <si>
    <t>Operation eines Wasserbruchs</t>
  </si>
  <si>
    <t>1762</t>
  </si>
  <si>
    <t>Inguinale Lymphknotenausräumung, als selbständige Leistung</t>
  </si>
  <si>
    <t>1763</t>
  </si>
  <si>
    <t>Einlegen einer Hodenprothese</t>
  </si>
  <si>
    <t>84,36</t>
  </si>
  <si>
    <t>1764</t>
  </si>
  <si>
    <t>Entfernen einer Hodenprothese</t>
  </si>
  <si>
    <t>52,44</t>
  </si>
  <si>
    <t>1765</t>
  </si>
  <si>
    <t>Hodenentfernung - gegebenenfalls einschließlich Nebenhodenentfernung derselben Seite -, einseitig</t>
  </si>
  <si>
    <t>1766</t>
  </si>
  <si>
    <t>Hodenentfernung - gegebenenfalls einschließlich Nebenhodenentfernung(en) -, beidseitig</t>
  </si>
  <si>
    <t>1767</t>
  </si>
  <si>
    <t>Operative Freilegung eines Hodens mit Entnahme von Gewebematerial</t>
  </si>
  <si>
    <t>1768</t>
  </si>
  <si>
    <t>Operation eines Leistenhodens, einseitig</t>
  </si>
  <si>
    <t>1769</t>
  </si>
  <si>
    <t>Operation eines Leistenhodens, beidseitig</t>
  </si>
  <si>
    <t>1771</t>
  </si>
  <si>
    <t>Entfernung eines Nebenhodens, als selbständige Leistung</t>
  </si>
  <si>
    <t>1772</t>
  </si>
  <si>
    <t>Entfernung beider Nebenhoden, als selbständige Leistung</t>
  </si>
  <si>
    <t>1775</t>
  </si>
  <si>
    <t>Behandlung der Prostata mittels physikalischer Heilmethoden (auch Massage) - gegebenenfalls mit Gewinnung von Prostata-Exprimat -</t>
  </si>
  <si>
    <t>1776</t>
  </si>
  <si>
    <t>Eröffnung eines Prostataabszesses vom Damm aus</t>
  </si>
  <si>
    <t>1777</t>
  </si>
  <si>
    <t>Elektro- oder Kryo-(Teil-)resektion der Prostata</t>
  </si>
  <si>
    <t>1778</t>
  </si>
  <si>
    <t>Operative Entfernung eines Prostataadenoms, auch transurethral</t>
  </si>
  <si>
    <t>1779</t>
  </si>
  <si>
    <t>Totale Entfernung der Prostata einschließlich der Samenblasen</t>
  </si>
  <si>
    <t>295,26</t>
  </si>
  <si>
    <t>1780</t>
  </si>
  <si>
    <t>Plastische Operation zur Behebung der Harninkontinenz</t>
  </si>
  <si>
    <t>1781</t>
  </si>
  <si>
    <t>Operative Behandlung der Harninkontinenz mittels Implantation eines künstlichen Schließmuskels</t>
  </si>
  <si>
    <t>1782</t>
  </si>
  <si>
    <t>Transurethrale Resektion des Harnblasenhalses bei der Frau</t>
  </si>
  <si>
    <t>1783</t>
  </si>
  <si>
    <t>Pelvine Lymphknotenausräumung, als selbständige Leistung</t>
  </si>
  <si>
    <t>1785</t>
  </si>
  <si>
    <t>1786</t>
  </si>
  <si>
    <t>Zystoskopie einschließlich Entnahme von Gewebematerial</t>
  </si>
  <si>
    <t>40,47</t>
  </si>
  <si>
    <t>1787</t>
  </si>
  <si>
    <t>Kombinierte Zystourethroskopie</t>
  </si>
  <si>
    <t>28,73</t>
  </si>
  <si>
    <t>1788</t>
  </si>
  <si>
    <t>1789</t>
  </si>
  <si>
    <t>Chromozystoskopie - einschließlich intravenöser Injektion -</t>
  </si>
  <si>
    <t>37,05</t>
  </si>
  <si>
    <t>1790</t>
  </si>
  <si>
    <t>Zystoskopie mit Harnleitersondierung(en) - einschließlich Einbringung von Medikamenten und/oder Kontrastmitteln in das Nierenbecken -</t>
  </si>
  <si>
    <t>1791</t>
  </si>
  <si>
    <t>Tonographische Untersuchung der Harnblase und/oder Funktionsprüfung des Schließmuskels einschließlich Katheterisierung</t>
  </si>
  <si>
    <t>1792</t>
  </si>
  <si>
    <t>Uroflowmetrie einschließlich Registrierung</t>
  </si>
  <si>
    <t>1793</t>
  </si>
  <si>
    <t>Manometrische Untersuchung der Harnblase mit fortlaufender Registrierung - einschließlich physikalischer Provokationstests -</t>
  </si>
  <si>
    <t>1794</t>
  </si>
  <si>
    <t>Simultane, elektromanometrische Blasen- und Abdominaldruckmessung mit fortlaufender Registrierung - einschließlich physikalischer Provokationstests -</t>
  </si>
  <si>
    <t>77,52</t>
  </si>
  <si>
    <t>1795</t>
  </si>
  <si>
    <t>Anlegung einer perkutanen Harnblasenfistel durch Punktion einschließlich Kathetereinlegung</t>
  </si>
  <si>
    <t>1796</t>
  </si>
  <si>
    <t>Anlegung einer Harnblasenfistel durch Operation</t>
  </si>
  <si>
    <t>1797</t>
  </si>
  <si>
    <t>Ausräumung einer Bluttamponade der Harnblase, als selbständige Leistung</t>
  </si>
  <si>
    <t>1798</t>
  </si>
  <si>
    <t>Urethradruckprofilmessung mit fortlaufender Registrierung - einschließlich physikalischer Provokationstests -</t>
  </si>
  <si>
    <t>1799</t>
  </si>
  <si>
    <t>Nierenbeckendruckmessung</t>
  </si>
  <si>
    <t>1800</t>
  </si>
  <si>
    <t>Zertrümmerung und Entfernung von Blasensteinen unter</t>
  </si>
  <si>
    <t>1801</t>
  </si>
  <si>
    <t>Operative Eröffnung der Harnblase zur Entfernung von Steinen</t>
  </si>
  <si>
    <t>1802</t>
  </si>
  <si>
    <t>Transurethrale Eingriffe in der Harnblase (z.B. Koagulation</t>
  </si>
  <si>
    <t>1803</t>
  </si>
  <si>
    <t>Transurethrale Resektion von großen Harnblasengeschwülsten unter</t>
  </si>
  <si>
    <t>1804</t>
  </si>
  <si>
    <t>Operation von Harnblasendivertikel(n), als selbständige</t>
  </si>
  <si>
    <t>1805</t>
  </si>
  <si>
    <t>Operation einer Harnblasengeschwulst mit</t>
  </si>
  <si>
    <t>1806</t>
  </si>
  <si>
    <t>Operation einer Harnblasengeschwulst mit Teilresektion und</t>
  </si>
  <si>
    <t>1807</t>
  </si>
  <si>
    <t>Operative Bildung einer Harnblase aus Ileum oder</t>
  </si>
  <si>
    <t>463,98</t>
  </si>
  <si>
    <t>1808</t>
  </si>
  <si>
    <t>Totale Exstirpation der Harnblase mit Verpflanzung der Harnleiter</t>
  </si>
  <si>
    <t>547,20</t>
  </si>
  <si>
    <t>1809</t>
  </si>
  <si>
    <t>Totale retroperitoneale Lymphadenektomie .........</t>
  </si>
  <si>
    <t>525,54</t>
  </si>
  <si>
    <t>1812</t>
  </si>
  <si>
    <t>Anlegen einer Ureterverweilschiene bzw. eines</t>
  </si>
  <si>
    <t>1814</t>
  </si>
  <si>
    <t>Harnleiterbougierung .............................</t>
  </si>
  <si>
    <t>1815</t>
  </si>
  <si>
    <t>Schlingenextraktion oder Versuch der Extraktion von</t>
  </si>
  <si>
    <t>1816</t>
  </si>
  <si>
    <t>Schlitzung des Harnleiterostiums, als selbständige</t>
  </si>
  <si>
    <t>54,83</t>
  </si>
  <si>
    <t>1817</t>
  </si>
  <si>
    <t>Operative Entfernung eines oder mehrerer</t>
  </si>
  <si>
    <t>1818</t>
  </si>
  <si>
    <t>Ureterektomie - gegebenenfalls einschließlich Blasenmanschette</t>
  </si>
  <si>
    <t>1819</t>
  </si>
  <si>
    <t>Resektion eines Harnleitersegments mit End-zu-End-</t>
  </si>
  <si>
    <t>427,50</t>
  </si>
  <si>
    <t>1823</t>
  </si>
  <si>
    <t>Verpflanzung eines Harnleiters in Harnblase oder Darm oder Haut</t>
  </si>
  <si>
    <t>1824</t>
  </si>
  <si>
    <t>Verpflanzung beider Harnleiter in Harnblase oder Darm oder Haut</t>
  </si>
  <si>
    <t>1825</t>
  </si>
  <si>
    <t>Harnleiterplastik (z.B. durch Harnblasenlappen) einschließlich</t>
  </si>
  <si>
    <t>1826</t>
  </si>
  <si>
    <t>Eröffnung eines paranephritischen Abszesses ......</t>
  </si>
  <si>
    <t>1829</t>
  </si>
  <si>
    <t>Harnleiterfreilegung (Ureterolyse bei retroperitonealer Fibrose</t>
  </si>
  <si>
    <t>1830</t>
  </si>
  <si>
    <t>Operative Freilegung einer Niere - gegebenenfalls mit</t>
  </si>
  <si>
    <t>1831</t>
  </si>
  <si>
    <t>Dekapsulation einer Niere und/oder Senknierenoperation</t>
  </si>
  <si>
    <t>1832</t>
  </si>
  <si>
    <t>Anlage einer Nierenfistel, als selbständige operative</t>
  </si>
  <si>
    <t>1833</t>
  </si>
  <si>
    <t>Wechsel eines Nierenfistelkatheters einschließlich Spülung und</t>
  </si>
  <si>
    <t>27,02</t>
  </si>
  <si>
    <t>1834</t>
  </si>
  <si>
    <t>Operation eines aberrierenden Nierengefäßes - ohne Eröffnung des</t>
  </si>
  <si>
    <t>1835</t>
  </si>
  <si>
    <t>Trennung der Hufeisenniere .......................</t>
  </si>
  <si>
    <t>1836</t>
  </si>
  <si>
    <t>Nierenpolresektion, als selbständige</t>
  </si>
  <si>
    <t>1837</t>
  </si>
  <si>
    <t>Nierenpolresektion in Verbindung mit einer anderen</t>
  </si>
  <si>
    <t>1838</t>
  </si>
  <si>
    <t>Nierensteinentfernung durch Pyelotomie ...........</t>
  </si>
  <si>
    <t>1839</t>
  </si>
  <si>
    <t>Nierenausgußsteinentfernung durch Nephrotomie ....</t>
  </si>
  <si>
    <t>1840</t>
  </si>
  <si>
    <t>Nierenbeckenplastik ..............................</t>
  </si>
  <si>
    <t>1841</t>
  </si>
  <si>
    <t>Nephrektomie .....................................</t>
  </si>
  <si>
    <t>1845</t>
  </si>
  <si>
    <t>Implantation einer Niere .........................</t>
  </si>
  <si>
    <t>568,86</t>
  </si>
  <si>
    <t>1846</t>
  </si>
  <si>
    <t>Doppelseitige Nephrektomie bei einem Lebenden ....</t>
  </si>
  <si>
    <t>474,24</t>
  </si>
  <si>
    <t>1847</t>
  </si>
  <si>
    <t>Explantation einer Niere bei einem Lebenden zur</t>
  </si>
  <si>
    <t>1848</t>
  </si>
  <si>
    <t>Explantation einer Niere an einem Toten zur</t>
  </si>
  <si>
    <t>1851</t>
  </si>
  <si>
    <t>Perkutane Anlage einer Nierenfistel - gegebenenfalls einschließlich</t>
  </si>
  <si>
    <t>142,50</t>
  </si>
  <si>
    <t>1852</t>
  </si>
  <si>
    <t>Transkutane Pyeloskopie - einschließlich Bougierung der Nierenfistel</t>
  </si>
  <si>
    <t>1853</t>
  </si>
  <si>
    <t>Transkutane pyeloskopische Stein- bzw.</t>
  </si>
  <si>
    <t>1858</t>
  </si>
  <si>
    <t>Operative Entfernung einer Nebenniere ............</t>
  </si>
  <si>
    <t>1859</t>
  </si>
  <si>
    <t>Operative Entfernung beider Nebennieren ..........</t>
  </si>
  <si>
    <t>L. Chirurgie, Orthopädie</t>
  </si>
  <si>
    <t>I. Wundversorgung, Fremdkörperentfernung</t>
  </si>
  <si>
    <t>2000</t>
  </si>
  <si>
    <t>2001</t>
  </si>
  <si>
    <t>Versorgung einer kleinen Wunde einschließlich Naht</t>
  </si>
  <si>
    <t>2002</t>
  </si>
  <si>
    <t>Versorgung einer kleinen Wunde einschließlich Umschneidung und Naht</t>
  </si>
  <si>
    <t>2003</t>
  </si>
  <si>
    <t>2004</t>
  </si>
  <si>
    <t>Versorgung einer großen Wunde einschließlich Naht</t>
  </si>
  <si>
    <t>2005</t>
  </si>
  <si>
    <t>Versorgung einer großen und/oder stark verunreinigten Wunde einschließlich Umschneidung und Naht</t>
  </si>
  <si>
    <t>2006</t>
  </si>
  <si>
    <t>Behandlung einer Wunde, die nicht primär heilt oder Entzündungserscheinungen oder Eiterungen aufweist - auch Abtragung von Nekrosen an einer Wunde -</t>
  </si>
  <si>
    <t>2007</t>
  </si>
  <si>
    <t>2008</t>
  </si>
  <si>
    <t>2009</t>
  </si>
  <si>
    <t>2010</t>
  </si>
  <si>
    <t>Entfernung eines tiefsitzenden Fremdkörpers auf operativem Wege aus Weichteilen und/oder Knochen</t>
  </si>
  <si>
    <t>2015</t>
  </si>
  <si>
    <t>Anlegen einer oder mehrerer Redondrainage(n) in Gelenke, Weichteile oder Knochen über einen gesonderten Zugang - gegebenenfalls einschließlich Spülung -</t>
  </si>
  <si>
    <t>II. Extremitätenchirurgie</t>
  </si>
  <si>
    <t>2029</t>
  </si>
  <si>
    <t>Anlegen einer pneumatischen Blutleere oder Blutsperre an einer Extremität</t>
  </si>
  <si>
    <t>2030</t>
  </si>
  <si>
    <t>Eröffnung eines subkutanen Panaritiums oder der Paronychie - gegebenenfalls einschließlich Extraktion eines Finger- oder Zehennagels -</t>
  </si>
  <si>
    <t>2031</t>
  </si>
  <si>
    <t>Eröffnung eines ossalen oder Sehnenscheidenpanaritiums einschließlich örtlicher Drainage</t>
  </si>
  <si>
    <t>21,55</t>
  </si>
  <si>
    <t>2032</t>
  </si>
  <si>
    <t>Anlage einer proximal gelegenen Spül- und/oder Saugdrainage</t>
  </si>
  <si>
    <t>2033</t>
  </si>
  <si>
    <t>Extraktion eines Finger- oder Zehennagels</t>
  </si>
  <si>
    <t>6,50</t>
  </si>
  <si>
    <t>2035</t>
  </si>
  <si>
    <t>Plastische Operation am Nagelwall eines Fingers oder einer Zehe - auch mit Defektdeckung -</t>
  </si>
  <si>
    <t>2036</t>
  </si>
  <si>
    <t>Anlegen einer Finger- oder Zehennagelspange</t>
  </si>
  <si>
    <t>2040</t>
  </si>
  <si>
    <t>Exstirpation eines Tumors der Fingerweichteile (z.B. Hämangiom)</t>
  </si>
  <si>
    <t>2041</t>
  </si>
  <si>
    <t>Operative Beseitigung einer Schnürfurche an einem Finger mit Z- Plastik</t>
  </si>
  <si>
    <t>2042</t>
  </si>
  <si>
    <t>Kreuzlappenplastik an einem Finger einschließlich Trennung</t>
  </si>
  <si>
    <t>2043</t>
  </si>
  <si>
    <t>Operation der Syndaktylie mit Vollhautdeckung ohne Osteotomie</t>
  </si>
  <si>
    <t>165,30</t>
  </si>
  <si>
    <t>2044</t>
  </si>
  <si>
    <t>Operation der Syndaktylie mit Vollhautdeckung einschließlich Osteotomie</t>
  </si>
  <si>
    <t>193,80</t>
  </si>
  <si>
    <t>2045</t>
  </si>
  <si>
    <t>Operation der Doppelbildung an einem Fingergelenk</t>
  </si>
  <si>
    <t>2050</t>
  </si>
  <si>
    <t>Fingerverlängerung mittels Knochentransplantation einschließlich Fernlappenplastik</t>
  </si>
  <si>
    <t>2051</t>
  </si>
  <si>
    <t>Operation eines Ganglions (Hygroms) an einem Hand- oder Fußgelenk</t>
  </si>
  <si>
    <t>2052</t>
  </si>
  <si>
    <t>Operation eines Ganglions an einem Fingergelenk</t>
  </si>
  <si>
    <t>2053</t>
  </si>
  <si>
    <t>Replantation eines Fingers einschließlich Gefäß-, Muskel-, Sehnen- und Knochenversorgung</t>
  </si>
  <si>
    <t>273,60</t>
  </si>
  <si>
    <t>2054</t>
  </si>
  <si>
    <t>Plastischer Daumenersatz durch Fingertransplantation einschließlich aller Maßnahmen oder Daumen-Zeigefingerbildung bei Daumenhypoplasie</t>
  </si>
  <si>
    <t>2060</t>
  </si>
  <si>
    <t>Drahtstiftung zur Fixierung eines kleinen Gelenks (Finger-, Zehengelenk)</t>
  </si>
  <si>
    <t>2061</t>
  </si>
  <si>
    <t>Entfernung einer Drahtstiftung nach Nummer 2060</t>
  </si>
  <si>
    <t>2062</t>
  </si>
  <si>
    <t>Drahtstiftung zur Fixierung von mehreren kleinen Gelenken, Drahtstiftung an der Daumenbasis oder an der Mittelhand oder am Mittelfuß mittels gekreuzter Drähte</t>
  </si>
  <si>
    <t>2063</t>
  </si>
  <si>
    <t>Entfernung einer Drahtstiftung nach Nummer 2062</t>
  </si>
  <si>
    <t>14,36</t>
  </si>
  <si>
    <t>2064</t>
  </si>
  <si>
    <t>Sehnen-, Faszien- oder Muskelverlängerung oder plastische Ausschneidung</t>
  </si>
  <si>
    <t>2065</t>
  </si>
  <si>
    <t>Abtragung ausgedehnter Nekrosen im Hand- oder Fußbereich, je Sitzung</t>
  </si>
  <si>
    <t>2066</t>
  </si>
  <si>
    <t>Eröffnung der Hohlhandphlegmone</t>
  </si>
  <si>
    <t>2067</t>
  </si>
  <si>
    <t>Operation einer Hand- oder Fußmißbildung (gleichzeitig an Knochen, Sehnen und/oder Bändern)</t>
  </si>
  <si>
    <t>2070</t>
  </si>
  <si>
    <t>Muskelkanalbildung(en) oder Operation des Karpal- oder Tarsaltunnelsyndroms mit Dekompression von Nerven</t>
  </si>
  <si>
    <t>2071</t>
  </si>
  <si>
    <t>Umbildung des Unterarmstumpfes zum Greifapparat</t>
  </si>
  <si>
    <t>2072</t>
  </si>
  <si>
    <t>Offene Sehnen- oder Muskeldurchschneidung</t>
  </si>
  <si>
    <t>2073</t>
  </si>
  <si>
    <t>Sehnen-, Muskel- und/oder Fasziennaht gegebenenfalls einschließlich Versorgung einer frischen Wunde -</t>
  </si>
  <si>
    <t>2074</t>
  </si>
  <si>
    <t>Verpflanzung einer Sehne oder eines Muskels</t>
  </si>
  <si>
    <t>2075</t>
  </si>
  <si>
    <t>Sehnenverkürzung oder -raffung</t>
  </si>
  <si>
    <t>2076</t>
  </si>
  <si>
    <t>Operative Lösung von Verwachsungen um eine Sehne, als selbständige Leistung</t>
  </si>
  <si>
    <t>2080</t>
  </si>
  <si>
    <t>Stellungskorrektur der Hammerzehe mittels Sehnendurchschneidung</t>
  </si>
  <si>
    <t>2081</t>
  </si>
  <si>
    <t>Stellungskorrektur der Hammerzehe mit Sehnenverpflanzung und/ oder plastischer Sehnenoperation - gegebenenfalls mit Osteotomie und/oder Resektion eines Knochenteils -</t>
  </si>
  <si>
    <t>2082</t>
  </si>
  <si>
    <t>Operative Herstellung eines Sehnenbettes einschließlich einer alloplastischen Einlage an der Hand -</t>
  </si>
  <si>
    <t>2083</t>
  </si>
  <si>
    <t>Freie Sehnentransplantation</t>
  </si>
  <si>
    <t>2084</t>
  </si>
  <si>
    <t>Sehnenscheidenstenosenoperation - gegebenenfalls einschließlich Probeexzision -</t>
  </si>
  <si>
    <t>2087</t>
  </si>
  <si>
    <t>Operation einer Dupuytren'schen Kontraktur mit teilweiser Entfernung der Palmaraponeurose</t>
  </si>
  <si>
    <t>2088</t>
  </si>
  <si>
    <t>Operation einer Dupuytren'schen Kontraktur mit vollständiger Entfernung der Palmaraponeurose</t>
  </si>
  <si>
    <t>2089</t>
  </si>
  <si>
    <t>Operation der Dupuytren'schen Kontraktur mit vollständiger Entfernung der Palmaraponeurose und mit Strangresektion an einzelnen Fingern gegebenenfalls einschließlich Z- und/oder Zickzackplastiken -</t>
  </si>
  <si>
    <t>2090</t>
  </si>
  <si>
    <t>Spülung bei eröffnetem Sehnenscheidenpanaritium, je Sitzung</t>
  </si>
  <si>
    <t>2091</t>
  </si>
  <si>
    <t>Sehnenscheidenradikaloperation(Tendosynovektomie)- gegebenenfalls mit Entfernung von vorspringenden Knochenteilen und Sehnenverlagerung -</t>
  </si>
  <si>
    <t>2092</t>
  </si>
  <si>
    <t>Operation der Tendosynovitis im Bereich eines Handgelenks oder der Anularsegmente eines Fingers</t>
  </si>
  <si>
    <t>2093</t>
  </si>
  <si>
    <t>III. Gelenkchirurgie</t>
  </si>
  <si>
    <t>Werden Leistungen nach den Nummern 2102, 2104, 2112, 2113, 2117, 2119, 2136, 2189, 2190, 2191 und/oder</t>
  </si>
  <si>
    <t>2100</t>
  </si>
  <si>
    <t>Naht der Gelenkkapsel eines Finger- oder</t>
  </si>
  <si>
    <t>2101</t>
  </si>
  <si>
    <t>Naht der Gelenkkapsel eines Kiefer-, Hand- oder</t>
  </si>
  <si>
    <t>2102</t>
  </si>
  <si>
    <t>Naht der Gelenkkapsel eines Schulter-,</t>
  </si>
  <si>
    <t>2103</t>
  </si>
  <si>
    <t>Muskelentspannungsoperation am Hüftgelenk</t>
  </si>
  <si>
    <t>2104</t>
  </si>
  <si>
    <t>Bandplastik des Kniegelenks (plastischer Ersatz</t>
  </si>
  <si>
    <t>2105</t>
  </si>
  <si>
    <t>Primäre Naht eines Bandes oder Bandplastik</t>
  </si>
  <si>
    <t>2110</t>
  </si>
  <si>
    <t>Synovektomie in einem Finger- oder</t>
  </si>
  <si>
    <t>2111</t>
  </si>
  <si>
    <t>Synovektomie in einem Hand- oder</t>
  </si>
  <si>
    <t>2112</t>
  </si>
  <si>
    <t>Synovektomie in einem Schulter-, Ellenbogen-</t>
  </si>
  <si>
    <t>2113</t>
  </si>
  <si>
    <t>Synovektomie in einem Hüftgelenk .................</t>
  </si>
  <si>
    <t>2117</t>
  </si>
  <si>
    <t>Meniskusoperation ................................</t>
  </si>
  <si>
    <t>2118</t>
  </si>
  <si>
    <t>Operative Fremdkörperentfernung aus einem</t>
  </si>
  <si>
    <t>2119</t>
  </si>
  <si>
    <t>Operative Entfernung freier Gelenkkörper oder</t>
  </si>
  <si>
    <t>2120</t>
  </si>
  <si>
    <t>Denervation eines Finger- oder</t>
  </si>
  <si>
    <t>2123</t>
  </si>
  <si>
    <t>Resektion eines Kiefer-, Hand- oder</t>
  </si>
  <si>
    <t>2124</t>
  </si>
  <si>
    <t>Resektion eines Ellenbogen-, Schulter-, Hüft-</t>
  </si>
  <si>
    <t>2125</t>
  </si>
  <si>
    <t>Kopf-Halsresektion am Hüftgelenk .................</t>
  </si>
  <si>
    <t>2126</t>
  </si>
  <si>
    <t>Kopf-Halsresektion am Hüftgelenk mit</t>
  </si>
  <si>
    <t>2130</t>
  </si>
  <si>
    <t>Operative Versteifung eines Finger- oder</t>
  </si>
  <si>
    <t>2131</t>
  </si>
  <si>
    <t>Operative Versteifung eines Hand- oder</t>
  </si>
  <si>
    <t>2133</t>
  </si>
  <si>
    <t>Operative Versteifung eines Kniegelenks ..........</t>
  </si>
  <si>
    <t>239,40</t>
  </si>
  <si>
    <t>2134</t>
  </si>
  <si>
    <t>Arthroplastik eines Finger- oder</t>
  </si>
  <si>
    <t>2135</t>
  </si>
  <si>
    <t>Arthroplastik eines Kiefer-, Hand- oder</t>
  </si>
  <si>
    <t>2137</t>
  </si>
  <si>
    <t>Arthroplastik eines Schultergelenks ..............</t>
  </si>
  <si>
    <t>2142</t>
  </si>
  <si>
    <t>Operativer Einbau eines künstlichen Hand- oder</t>
  </si>
  <si>
    <t>307,80</t>
  </si>
  <si>
    <t>2146</t>
  </si>
  <si>
    <t>Operativer Einbau eines künstlichen</t>
  </si>
  <si>
    <t>2148</t>
  </si>
  <si>
    <t>Neubildung eines Hüftpfannendaches durch</t>
  </si>
  <si>
    <t>2149</t>
  </si>
  <si>
    <t>Ersatz eines Hüftkopfes oder einer Hüftpfanne</t>
  </si>
  <si>
    <t>2151</t>
  </si>
  <si>
    <t>Endoprothetischer Totalersatz von Hüftpfanne</t>
  </si>
  <si>
    <t>2154</t>
  </si>
  <si>
    <t>Entfernung und erneuter operativer</t>
  </si>
  <si>
    <t>759,24</t>
  </si>
  <si>
    <t>2155</t>
  </si>
  <si>
    <t>Eröffnung eines vereiterten Finger- oder</t>
  </si>
  <si>
    <t>2156</t>
  </si>
  <si>
    <t>Eröffnung eines vereiterten Kiefer-, Hand- oder</t>
  </si>
  <si>
    <t>2157</t>
  </si>
  <si>
    <t>Eröffnung eines vereiterten Schulter- oder</t>
  </si>
  <si>
    <t>2158</t>
  </si>
  <si>
    <t>Exartikulation eines Fingers oder einer Zehe .....</t>
  </si>
  <si>
    <t>2159</t>
  </si>
  <si>
    <t>Exartikulation einer Hand oder eines Fußes .......</t>
  </si>
  <si>
    <t>2160</t>
  </si>
  <si>
    <t>Exartikulation in einem Ellenbogen- oder</t>
  </si>
  <si>
    <t>2161</t>
  </si>
  <si>
    <t>Exartikulation in einem Schultergelenk ...........</t>
  </si>
  <si>
    <t>2162</t>
  </si>
  <si>
    <t>Exartikulation in einem Hüftgelenk ...............</t>
  </si>
  <si>
    <t>2163</t>
  </si>
  <si>
    <t>Operative Entfernung einer</t>
  </si>
  <si>
    <t>2164</t>
  </si>
  <si>
    <t>Operative Entfernung einer Beckenhälfte</t>
  </si>
  <si>
    <t>2167</t>
  </si>
  <si>
    <t>Ersatzlose Entfernung eines künstlichen</t>
  </si>
  <si>
    <t>2168</t>
  </si>
  <si>
    <t>2170</t>
  </si>
  <si>
    <t>Amputation eines Fingers oder einer Zehe</t>
  </si>
  <si>
    <t>2171</t>
  </si>
  <si>
    <t>Amputation eines Fingerstrahles in der</t>
  </si>
  <si>
    <t>2172</t>
  </si>
  <si>
    <t>Amputation eines Mittelhand- oder</t>
  </si>
  <si>
    <t>2173</t>
  </si>
  <si>
    <t>Amputation im Unterarm-, Unterschenkel- oder</t>
  </si>
  <si>
    <t>2174</t>
  </si>
  <si>
    <t>Amputation im Oberschenkelbereich -</t>
  </si>
  <si>
    <t>2181</t>
  </si>
  <si>
    <t>Gewaltsame Lockerung oder Streckung eines</t>
  </si>
  <si>
    <t>2182</t>
  </si>
  <si>
    <t>2183</t>
  </si>
  <si>
    <t>Operatives Anlegen einer Extension</t>
  </si>
  <si>
    <t>2190</t>
  </si>
  <si>
    <t>Arthroskopische erhaltende Operation an einem</t>
  </si>
  <si>
    <t>2193</t>
  </si>
  <si>
    <t>Arthroskopische Operation mit Synovektomie</t>
  </si>
  <si>
    <t>2195</t>
  </si>
  <si>
    <t>Zuschlag für weitere operative Eingriffe</t>
  </si>
  <si>
    <t>2196</t>
  </si>
  <si>
    <t>Diagnostische Arthroskopie im direkten</t>
  </si>
  <si>
    <t>Bei Einrenkung von Luxationen sind Verbände Bestandteil der Leistung.</t>
  </si>
  <si>
    <t>2207</t>
  </si>
  <si>
    <t>Einrenkung der Luxation eines Daumengelenks</t>
  </si>
  <si>
    <t>2208</t>
  </si>
  <si>
    <t>Einrenkung der alten Luxation eines Daumengelenks</t>
  </si>
  <si>
    <t>2209</t>
  </si>
  <si>
    <t>Einrenkung der Luxation eines Daumengelenks mit Anlegen eines Drahtzuges</t>
  </si>
  <si>
    <t>2210</t>
  </si>
  <si>
    <t>Operative Einrenkung der Luxation eines Finger- oder Zehengelenks</t>
  </si>
  <si>
    <t>2211</t>
  </si>
  <si>
    <t>Einrenkung der Luxation eines Hand- oder Fußgelenks</t>
  </si>
  <si>
    <t>2212</t>
  </si>
  <si>
    <t>Einrenkung der alten Luxation eines Hand- oder Fußgelenks</t>
  </si>
  <si>
    <t>2213</t>
  </si>
  <si>
    <t>Operative Einrenkung der Luxation eines Hand- oder Fußgelenks</t>
  </si>
  <si>
    <t>2214</t>
  </si>
  <si>
    <t>Einrenkung der Luxation eines Ellenbogen- oder Kniegelenks</t>
  </si>
  <si>
    <t>2215</t>
  </si>
  <si>
    <t>Einrenkung der alten Luxation eines Ellenbogen- oder Kniegelenks</t>
  </si>
  <si>
    <t>2216</t>
  </si>
  <si>
    <t>Operative Einrenkung der Luxation eines Ellenbogen- oder Kniegelenks</t>
  </si>
  <si>
    <t>2217</t>
  </si>
  <si>
    <t>Einrenkung der Luxation eines Schultergelenks</t>
  </si>
  <si>
    <t>2218</t>
  </si>
  <si>
    <t>Einrenkung der alten Luxation eines Schultergelenks</t>
  </si>
  <si>
    <t>2219</t>
  </si>
  <si>
    <t>Operative Einrenkung der Luxation eines Schultergelenks</t>
  </si>
  <si>
    <t>2220</t>
  </si>
  <si>
    <t>Operation der habituellen Luxation eines Schultergelenks mit Spanübertragung</t>
  </si>
  <si>
    <t>256,50</t>
  </si>
  <si>
    <t>2221</t>
  </si>
  <si>
    <t>12,65</t>
  </si>
  <si>
    <t>2222</t>
  </si>
  <si>
    <t>Einrenkung der alten Luxation eines Schlüsselbeingelenks oder einer Kniescheibe</t>
  </si>
  <si>
    <t>19,38</t>
  </si>
  <si>
    <t>2223</t>
  </si>
  <si>
    <t>Operative Einrenkung eines luxierten Schlüsselbeingelenks</t>
  </si>
  <si>
    <t>2224</t>
  </si>
  <si>
    <t>Operative Einrenkung eines luxierten Schlüsselbeingelenks mit Osteosynthese</t>
  </si>
  <si>
    <t>2226</t>
  </si>
  <si>
    <t>Einrenkung eines eingeklemmten Meniskus, der Subluxation eines Radiusköpfchens (Chassaignac) oder der Luxation eines Sternoklavikulargelenks</t>
  </si>
  <si>
    <t>2230</t>
  </si>
  <si>
    <t>Operation der Luxation einer Kniescheibe</t>
  </si>
  <si>
    <t>2231</t>
  </si>
  <si>
    <t>Einrenkung der Luxation eines Hüftgelenks</t>
  </si>
  <si>
    <t>2232</t>
  </si>
  <si>
    <t>Einrenkung der alten Luxation eines Hüftgelenks</t>
  </si>
  <si>
    <t>2233</t>
  </si>
  <si>
    <t>Einrenkung der angeborenen Luxation eines Hüftgelenks</t>
  </si>
  <si>
    <t>2234</t>
  </si>
  <si>
    <t>Stellungsänderung oder zweite und folgende einrenkende Behandlung im Verlauf der Therapie nach Nummer 2233</t>
  </si>
  <si>
    <t>53,92</t>
  </si>
  <si>
    <t>2253</t>
  </si>
  <si>
    <t>Knochenspanentnahme</t>
  </si>
  <si>
    <t>2254</t>
  </si>
  <si>
    <t>Implantation von Knochen</t>
  </si>
  <si>
    <t>2258</t>
  </si>
  <si>
    <t>Knochenaufmeißelung oder Nekrotomie am Becken</t>
  </si>
  <si>
    <t>2265</t>
  </si>
  <si>
    <t>Resektion eines großen Knochens - auch einschließlich eines benachbarten Gelenks mit Knochen- oder Spanverpflanzung (z.B. bei Tumorexstirpation) -</t>
  </si>
  <si>
    <t>2266</t>
  </si>
  <si>
    <t>Resektion eines Darmbeinknochens</t>
  </si>
  <si>
    <t>2267</t>
  </si>
  <si>
    <t>Knochenzerbrechung</t>
  </si>
  <si>
    <t>2268</t>
  </si>
  <si>
    <t>Operativer Ersatz des Os lunatum durch Implantat</t>
  </si>
  <si>
    <t>2269</t>
  </si>
  <si>
    <t>Operation der Pseudarthrose des Os naviculare mit Spanentnahme vom Beckenkamm oder Verschraubung</t>
  </si>
  <si>
    <t>2273</t>
  </si>
  <si>
    <t>Osteotomie eines kleinen Röhrenknochens - einschließlich Anbringens eines Distraktors -</t>
  </si>
  <si>
    <t>2274</t>
  </si>
  <si>
    <t>Osteotomie eines großen Röhrenknochens - einschließlich Anbringens eines Distraktors -</t>
  </si>
  <si>
    <t>2275</t>
  </si>
  <si>
    <t>Inter- oder subtrochantere Umstellungsosteotomie</t>
  </si>
  <si>
    <t>2276</t>
  </si>
  <si>
    <t>Inter- oder subtrochantere Umstellungsosteotomie mit Osteosynthese</t>
  </si>
  <si>
    <t>2277</t>
  </si>
  <si>
    <t>Redressement einer Beinverkrümmung</t>
  </si>
  <si>
    <t>64,64</t>
  </si>
  <si>
    <t>2279</t>
  </si>
  <si>
    <t>Chemonukleolyse</t>
  </si>
  <si>
    <t>2280</t>
  </si>
  <si>
    <t>Redressement des Rumpfes bei schweren Wirbelsäulenverkrümmungen</t>
  </si>
  <si>
    <t>129,39</t>
  </si>
  <si>
    <t>2281</t>
  </si>
  <si>
    <t>Perkutane Nukleotomie (z.B. Absaugen des Bandscheibengewebes im Hochdruckverfahren)</t>
  </si>
  <si>
    <t>2282</t>
  </si>
  <si>
    <t>Operative Behandlung des Bandscheibenvorfalles mit einseitiger Wirbelbogenresektion oder - fensterung in einem Segment, Nervenwurzellösung, Prolapsabtragung und Bandscheibenausräumung</t>
  </si>
  <si>
    <t>2283</t>
  </si>
  <si>
    <t>Operative Behandlung des Bandscheibenvorfalles in zwei oder drei Segmenten, ein- oder beidseitig, auch mit Resektion des ganzen Bogens (totale Laminektomie)</t>
  </si>
  <si>
    <t>oder Nummer 2283</t>
  </si>
  <si>
    <t>2285</t>
  </si>
  <si>
    <t>Operative Versteifung eines Wirbelsäulenabschnittes - einschließlich Einpflanzung von Knochen oder alloplastischem Material, als alleinige Leistung -</t>
  </si>
  <si>
    <t>2287</t>
  </si>
  <si>
    <t>Operative Behandlung von Wirbelsäulenverkrümmungen nach Nummer 2286 mit zusätzlicher Implantation einer metallischen Aufspreiz- und Abstützvorrichtung</t>
  </si>
  <si>
    <t>2293</t>
  </si>
  <si>
    <t>Operation einer Steißbeinfistel</t>
  </si>
  <si>
    <t>2294</t>
  </si>
  <si>
    <t>Steißbeinresektion</t>
  </si>
  <si>
    <t>2295</t>
  </si>
  <si>
    <t>Exostosenabmeißelung bei Hallux valgus</t>
  </si>
  <si>
    <t>2322</t>
  </si>
  <si>
    <t>Aufrichtung gebrochener Wirbel im Durchhang</t>
  </si>
  <si>
    <t>2324</t>
  </si>
  <si>
    <t>Einrichtung des gebrochenen Schlüsselbeins</t>
  </si>
  <si>
    <t>2327</t>
  </si>
  <si>
    <t>2328</t>
  </si>
  <si>
    <t>2329</t>
  </si>
  <si>
    <t>Einrichtung des gebrochenen Beckens</t>
  </si>
  <si>
    <t>2333</t>
  </si>
  <si>
    <t>Operative Aufrichtung von zwei oder mehr gebrochenen Wirbelkörpern und/oder operative Einrenkung von zwei oder mehr Luxationen von Wirbelgelenken mit stabilisierenden Maßnahmen</t>
  </si>
  <si>
    <t>2334</t>
  </si>
  <si>
    <t>Operative Stabilisierung einer Brustwandseite</t>
  </si>
  <si>
    <t>2335</t>
  </si>
  <si>
    <t>2336</t>
  </si>
  <si>
    <t>Operative Einrichtung der gebrochenen Kniescheibe - auch mit Fremdmaterial -</t>
  </si>
  <si>
    <t>2337</t>
  </si>
  <si>
    <t>Einrichtung gebrochener Endgliedknochen von Fingern oder von gebrochenen Zehenknochen</t>
  </si>
  <si>
    <t>2338</t>
  </si>
  <si>
    <t>Einrichtung des gebrochenen Großzehenknochens oder von Frakturen an Grund- oder Mittelgliedern der Fingerknochen</t>
  </si>
  <si>
    <t>2339</t>
  </si>
  <si>
    <t>Einrichtung des gebrochenen Großzehenknochens oder von Frakturen an Grund- oder Mittelgliedknochen der Finger mit Osteosynthese</t>
  </si>
  <si>
    <t>2340</t>
  </si>
  <si>
    <t>Olekranonverschraubung oder Verschraubung des Innen- oder Außenknöchelbruches</t>
  </si>
  <si>
    <t>2344</t>
  </si>
  <si>
    <t>Osteosynthese der gebrochenen Kniescheibe bzw. Exstirpation der Kniescheibe oder Teilexstirpation</t>
  </si>
  <si>
    <t>2345</t>
  </si>
  <si>
    <t>Tibiakopfverschraubung oder Verschraubung des Fersenbeinbruches</t>
  </si>
  <si>
    <t>2346</t>
  </si>
  <si>
    <t>Beck'sche Bohrung</t>
  </si>
  <si>
    <t>2347</t>
  </si>
  <si>
    <t>Nagelung und/oder Drahtung eines gebrochenen kleinen Röhrenknochens (z.B. Mittelhand, Mittelfuß)</t>
  </si>
  <si>
    <t>2348</t>
  </si>
  <si>
    <t>Nagelung und/oder Drahtung eines kleinen Röhrenknochens (z.B. Mittelhand, Mittelfuß) bei offenem Knochenbruch</t>
  </si>
  <si>
    <t>63,27</t>
  </si>
  <si>
    <t>2349</t>
  </si>
  <si>
    <t>Nagelung und/oder Drahtung und/oder Verschraubung (mit Metallplatten) eines gebrochenen großen Röhrenknochens</t>
  </si>
  <si>
    <t>2350</t>
  </si>
  <si>
    <t>Nagelung und/oder Drahtung und/oder Verschraubung (mit Metallplatten) eines großen Röhrenknochens bei offenem Knochenbruch</t>
  </si>
  <si>
    <t>2351</t>
  </si>
  <si>
    <t>Nagelung und/oder Verschraubung (mit Metallplatten) eines gebrochenen Schenkelhalses</t>
  </si>
  <si>
    <t>2352</t>
  </si>
  <si>
    <t>Nagelung und/oder Verschraubung (mit Metallplatten) eines Schenkelhalses bei offenem Knochenbruch</t>
  </si>
  <si>
    <t>2353</t>
  </si>
  <si>
    <t>Entfernung einer Nagelung und/oder Drahtung und/ oder Verschraubung aus kleinen Röhrenknochen</t>
  </si>
  <si>
    <t>2380</t>
  </si>
  <si>
    <t>Überpflanzung von Epidermisstücken</t>
  </si>
  <si>
    <t>35,34</t>
  </si>
  <si>
    <t>2381</t>
  </si>
  <si>
    <t>Einfache Hautlappenplastik</t>
  </si>
  <si>
    <t>2392</t>
  </si>
  <si>
    <t>Anlage eines Rundstiellappens</t>
  </si>
  <si>
    <t>2396</t>
  </si>
  <si>
    <t>Implantation eines Hautexpanders</t>
  </si>
  <si>
    <t>2397</t>
  </si>
  <si>
    <t>Operative Ausräumung eines ausgedehnten Hämatoms, als selbständige Leistung</t>
  </si>
  <si>
    <t>2400</t>
  </si>
  <si>
    <t>Öffnung eines Körperkanalverschlusses an der Körperoberfläche</t>
  </si>
  <si>
    <t>2401</t>
  </si>
  <si>
    <t>Probeexzision aus oberflächlich gelegenem Körpergewebe (z.B. Haut, Schleimhaut, Lippe)</t>
  </si>
  <si>
    <t>15,16</t>
  </si>
  <si>
    <t>2402</t>
  </si>
  <si>
    <t>Probeexzision aus tiefliegendem Körpergewebe (z.B. Fettgewebe, Faszie, Muskulatur) oder aus einem Organ ohne Eröffnung einer Körperhöhle (z.B. Zunge)</t>
  </si>
  <si>
    <t>2403</t>
  </si>
  <si>
    <t>2404</t>
  </si>
  <si>
    <t>Exzision einer größeren Geschwulst (z.B. Ganglion, Fasziengeschwulst, Fettgeschwulst, Lymphdrüse, Neurom)</t>
  </si>
  <si>
    <t>2405</t>
  </si>
  <si>
    <t>Entfernung eines Schleimbeutels</t>
  </si>
  <si>
    <t>2407</t>
  </si>
  <si>
    <t>Exzision einer ausgedehnten, auch blutreichen Geschwulst - gegebenenfalls einschließlich ganzer Muskeln - und Ausräumung des regionären Lymphstromgebietes</t>
  </si>
  <si>
    <t>2408</t>
  </si>
  <si>
    <t>Ausräumung des Lymphstromgebiets einer Axilla</t>
  </si>
  <si>
    <t>2410</t>
  </si>
  <si>
    <t>Operation eines Mammatumors</t>
  </si>
  <si>
    <t>2411</t>
  </si>
  <si>
    <t>Absetzen einer Brustdrüse</t>
  </si>
  <si>
    <t>2412</t>
  </si>
  <si>
    <t>Absetzen einer Brustdrüse einschließlich Brustmuskulatur</t>
  </si>
  <si>
    <t>2413</t>
  </si>
  <si>
    <t>Absetzen einer Brustdrüse mit Ausräumung der regionären Lymphstromgebiete (Radikaloperation)</t>
  </si>
  <si>
    <t>2414</t>
  </si>
  <si>
    <t>Reduktionsplastik der Mamma</t>
  </si>
  <si>
    <t>2417</t>
  </si>
  <si>
    <t>Operative Entnahme einer Mamille und interimistische Implantation an anderer Körperstelle</t>
  </si>
  <si>
    <t>2418</t>
  </si>
  <si>
    <t>Replantation einer verpflanzten Mamille</t>
  </si>
  <si>
    <t>2419</t>
  </si>
  <si>
    <t>Rekonstruktion einer Mamille aus einer großen Labie oder aus der Mamma der gesunden Seite, auch zusätzlich zur Aufbauplastik</t>
  </si>
  <si>
    <t>2420</t>
  </si>
  <si>
    <t>Implantation oder operativer Austausch einer Mammaprothese, als selbständige Leistung</t>
  </si>
  <si>
    <t>2421</t>
  </si>
  <si>
    <t>Implantation eines subkutanen, auffüllbaren Medikamentenreservoirs</t>
  </si>
  <si>
    <t>2427</t>
  </si>
  <si>
    <t>Tiefreichende, die Faszie und die darunterliegenden Körperschichten durchtrennende Entlastungsinzision(en) - auch mit Drainage(n) -</t>
  </si>
  <si>
    <t>2428</t>
  </si>
  <si>
    <t>Eröffnung eines oberflächlich unter der Haut oder Schleimhaut liegenden Abszesses oder eines Furunkels</t>
  </si>
  <si>
    <t>2430</t>
  </si>
  <si>
    <t>Eröffnung eines tiefliegenden Abszesses</t>
  </si>
  <si>
    <t>2431</t>
  </si>
  <si>
    <t>Eröffnung eines Karbunkels - auch mit Exzision -</t>
  </si>
  <si>
    <t>2432</t>
  </si>
  <si>
    <t>Eröffnung einer Phlegmone</t>
  </si>
  <si>
    <t>2444</t>
  </si>
  <si>
    <t>Implantation eines Magnetkörpers in ein Augenlid</t>
  </si>
  <si>
    <t>2450</t>
  </si>
  <si>
    <t>Operation des Rhinophyms</t>
  </si>
  <si>
    <t>2502</t>
  </si>
  <si>
    <t>Operation eines epiduralen Hämatoms</t>
  </si>
  <si>
    <t>313,50</t>
  </si>
  <si>
    <t>2509</t>
  </si>
  <si>
    <t>Totalexstirpation eines Hirnabszesses</t>
  </si>
  <si>
    <t>2517</t>
  </si>
  <si>
    <t>Osteoklastische Trepanation des Schädels über dem Großhirn - einschließlich Wiedereinpassung des Knochendeckels -</t>
  </si>
  <si>
    <t>2519</t>
  </si>
  <si>
    <t>Trepanation bei Kraniostenose</t>
  </si>
  <si>
    <t>2526</t>
  </si>
  <si>
    <t>Exstirpation eines Konvexitätstumors des Großhirns</t>
  </si>
  <si>
    <t>2527</t>
  </si>
  <si>
    <t>Exstirpation eines Großhirntumors mit Hirnlappenresektion</t>
  </si>
  <si>
    <t>598,50</t>
  </si>
  <si>
    <t>2537</t>
  </si>
  <si>
    <t>Durchschneidung von Nervenbahnen im Gehirn oder in der Medulla oblongata</t>
  </si>
  <si>
    <t>712,50</t>
  </si>
  <si>
    <t>2538</t>
  </si>
  <si>
    <t>Operation einer Enzephalozele der Konvexität</t>
  </si>
  <si>
    <t>2539</t>
  </si>
  <si>
    <t>Operation einer frontobasal gelegenen Enzephalozele</t>
  </si>
  <si>
    <t>2552</t>
  </si>
  <si>
    <t>Exstirpation eines retrobulbären Tumors auf transfrontal-transorbitalem Zugangsweg</t>
  </si>
  <si>
    <t>2554</t>
  </si>
  <si>
    <t>Plastischer Verschluß eines Knochendefekts im Bereich des Hirnschädels, als selbständige Leistung</t>
  </si>
  <si>
    <t>2555</t>
  </si>
  <si>
    <t>Eröffnung des Spinalkanals durch einseitige Hemilaminektomie eines Wirbels/mehrerer Wirbel</t>
  </si>
  <si>
    <t>2556</t>
  </si>
  <si>
    <t>Eröffnung des Spinalkanals durch Laminektomie eines Wirbels/mehrerer Wirbel</t>
  </si>
  <si>
    <t>2557</t>
  </si>
  <si>
    <t>Eröffnung des Spinalkanals durch Laminektomie eines Wirbels/mehrerer Wirbel - einschließlich Wiedereinpflanzung von Knochenteilen -</t>
  </si>
  <si>
    <t>2560</t>
  </si>
  <si>
    <t>Stereotaktische Ausschaltung(en) am Zentralnervensystem</t>
  </si>
  <si>
    <t>2561</t>
  </si>
  <si>
    <t>Stereotaktische Ausschaltung(en) am Zentralnervensystem oder Implantation von Reizelektroden zur Dauerstimulation im Zentralnervensystem mit Trepanation</t>
  </si>
  <si>
    <t>526,68</t>
  </si>
  <si>
    <t>2562</t>
  </si>
  <si>
    <t>Anatomische Vorausberechnungen (Zielpunktbestimmungen) zu den Leistungen nach den Nummern 2560 und 2561 - gegebenenfalls einschließlich erforderlicher Ultraschallmessungen im Schädelinnern -</t>
  </si>
  <si>
    <t>2563</t>
  </si>
  <si>
    <t>Durchschneidung und/oder Zerstörung eines Nerven an der Schädelbasis</t>
  </si>
  <si>
    <t>2564</t>
  </si>
  <si>
    <t>Offene Durchtrennung eines oder mehrerer Nerven am Rückenmark</t>
  </si>
  <si>
    <t>2565</t>
  </si>
  <si>
    <t>Operativer Eingriff zur Dekompression einer oder mehrerer Nervenwurzel(n) im Zervikalbereich - einschließlich Foraminotomie - gegebenenfalls einschließlich der Leistungen nach Nummer 2282 oder Nummer 2283 -</t>
  </si>
  <si>
    <t>467,40</t>
  </si>
  <si>
    <t>2571</t>
  </si>
  <si>
    <t>Operation einer Mißbildung am Rückenmark oder an der Cauda equina oder Verschluß einer Myelomeningozele beim Neugeborenen oder Operation einer Meningozele</t>
  </si>
  <si>
    <t>302,10</t>
  </si>
  <si>
    <t>2572</t>
  </si>
  <si>
    <t>Operation einer Mißbildung am Rückenmark oder an der Cauda equina mit plastischer Rekonstruktion des Wirbelkanals und/oder Faszienplastik</t>
  </si>
  <si>
    <t>2574</t>
  </si>
  <si>
    <t>Entfernung eines raumbeengenden extraduralen Prozesses im Wirbelkanal</t>
  </si>
  <si>
    <t>2580</t>
  </si>
  <si>
    <t>Freilegung und Durchtrennung oder Exhairese eines Nerven</t>
  </si>
  <si>
    <t>2581</t>
  </si>
  <si>
    <t>Freilegung und Exhairese eines pheripheren Trigeminusastes</t>
  </si>
  <si>
    <t>2582</t>
  </si>
  <si>
    <t>Freilegung und Entnahme eines autologen peripheren Nerven zwecks Transplantation einschließlich Aufbereitung</t>
  </si>
  <si>
    <t>2583</t>
  </si>
  <si>
    <t>Neurolyse, als selbständige Leistung</t>
  </si>
  <si>
    <t>2584</t>
  </si>
  <si>
    <t>Neurolyse mit Nervenverlagerung und Neueinbettung</t>
  </si>
  <si>
    <t>2585</t>
  </si>
  <si>
    <t>Nervenersatzplastik durch Implantation eines peripheren Nerven im Hand-/Armbereich</t>
  </si>
  <si>
    <t>296,40</t>
  </si>
  <si>
    <t>2586</t>
  </si>
  <si>
    <t>End-zu-End-Naht eines Nerven im Zusammenhang mit einer frischen Verletzung - einschließlich Wundversorgung -</t>
  </si>
  <si>
    <t>2587</t>
  </si>
  <si>
    <t>Frühe Sekundärnaht eines peripheren Nerven</t>
  </si>
  <si>
    <t>2588</t>
  </si>
  <si>
    <t>Interfaszikuläre mikrochirurgische Nervennaht ohne Verwendung eines autologen Transplantats</t>
  </si>
  <si>
    <t>2589</t>
  </si>
  <si>
    <t>Interfaszikuläre mikrochirurgische Nervennaht mit Defektüberbrückung durch autologes Transplantat (ohne die Leistung nach Nummer 2582)</t>
  </si>
  <si>
    <t>2592</t>
  </si>
  <si>
    <t>Mikrochirurgische interfaszikuläre Neurolyse, als selbständige Leistung</t>
  </si>
  <si>
    <t>2593</t>
  </si>
  <si>
    <t>Mikrochirurgische interfaszikuläre Neurolyse mit Nervenverlagerung und Neueinbettung, als selbständige Leistung</t>
  </si>
  <si>
    <t>2595</t>
  </si>
  <si>
    <t>Nervenpfropfung</t>
  </si>
  <si>
    <t>182,40</t>
  </si>
  <si>
    <t>2596</t>
  </si>
  <si>
    <t>Hirnnervenersatzplastik durch Implantation eines autologen peripheren Nerven</t>
  </si>
  <si>
    <t>2597</t>
  </si>
  <si>
    <t>Verödung oder Verkochung des Ganglion Gasseri</t>
  </si>
  <si>
    <t>2598</t>
  </si>
  <si>
    <t>Stereotaktische Thermokoagulation des Ganglion Gasseri</t>
  </si>
  <si>
    <t>2599</t>
  </si>
  <si>
    <t>Blockade eines Nerven im Bereich der Schädelbasis</t>
  </si>
  <si>
    <t>2602</t>
  </si>
  <si>
    <t>Abdomino-retroperitoneale lumbale Grenzstrangresektion</t>
  </si>
  <si>
    <t>2604</t>
  </si>
  <si>
    <t>Splanchnikusdurchtrennung, peritoneal oder retroperitoneal</t>
  </si>
  <si>
    <t>2620</t>
  </si>
  <si>
    <t>Operation der isolierten Lippenspalte</t>
  </si>
  <si>
    <t>2675</t>
  </si>
  <si>
    <t>Partielle Vestibulum- oder Mundbodenplastik oder große Tuberplastik, je Kieferhälfte oder Frontzahnbereich</t>
  </si>
  <si>
    <t>2676</t>
  </si>
  <si>
    <t>Totale Mundboden- oder Vestibulumplastik zur Formung des Prothesenlagers mit partieller Ablösung der Mundbodenmuskulatur, je Kiefer</t>
  </si>
  <si>
    <t>2677</t>
  </si>
  <si>
    <t>Submuköse Vestibulumplastik, je Kieferhälfte oder Frontzahnbereich, als selbständige Leistung</t>
  </si>
  <si>
    <t>2680</t>
  </si>
  <si>
    <t>Einrenkung der Luxation des Unterkiefers</t>
  </si>
  <si>
    <t>2681</t>
  </si>
  <si>
    <t>Einrenkung der alten Luxation des Unterkiefers</t>
  </si>
  <si>
    <t>2682</t>
  </si>
  <si>
    <t>Operative Einrenkung der Luxation eines Kiefergelenks</t>
  </si>
  <si>
    <t>2685</t>
  </si>
  <si>
    <t>Reposition eines Zahnes</t>
  </si>
  <si>
    <t>2686</t>
  </si>
  <si>
    <t>Reposition eines zahntragenden Bruchstücks des Alveolarfortsatzes</t>
  </si>
  <si>
    <t>2687</t>
  </si>
  <si>
    <t>Allmähliche Reposition des gebrochenen Ober- oder Unterkiefers oder eines schwer einstellbaren oder verkeilten Bruchstücks des Alveolarfortsatzes</t>
  </si>
  <si>
    <t>2688</t>
  </si>
  <si>
    <t>Fixation bei nicht dislozierter Kieferfraktur durch Osteosynthese oder Aufhängung</t>
  </si>
  <si>
    <t>2691</t>
  </si>
  <si>
    <t>Operative Reposition und Fixation durch Osteosynthese bei Aussprengung des Oberkiefers an der Schädelbasis</t>
  </si>
  <si>
    <t>410,40</t>
  </si>
  <si>
    <t>2693</t>
  </si>
  <si>
    <t>Operative Reposition und Fixation einer isolierten Orbitaboden-, Jochbein- oder Jochbogenfraktur</t>
  </si>
  <si>
    <t>2694</t>
  </si>
  <si>
    <t>Operative Entfernung von Osteosynthesematerial aus einem Kiefer- oder Gesichtsknochen, je Fraktur</t>
  </si>
  <si>
    <t>2695</t>
  </si>
  <si>
    <t>Einrichtung und Fixation eines gebrochenen Kiefers außerhalb der Zahnreihen durch intra- und extraorale Schienenverbände und Stützapparate</t>
  </si>
  <si>
    <t>2697</t>
  </si>
  <si>
    <t>Anlegen von Drahtligaturen, Drahthäkchen oder dergleichen, je Kieferhälfte oder Frontzahnbereich, als selbständige Leistung</t>
  </si>
  <si>
    <t>2699</t>
  </si>
  <si>
    <t>Anlegen und Fixation einer Schiene am gebrochenen Ober- oder Unterkiefer</t>
  </si>
  <si>
    <t>2700</t>
  </si>
  <si>
    <t>Anlegen von Stütz-, Halte- oder Hilfsvorrichtungen (z.B. Verbandsplatte, Pelotte) am Ober- oder Unterkiefer oder bei Kieferklemme</t>
  </si>
  <si>
    <t>2750</t>
  </si>
  <si>
    <t>Eröffnung des Schlundes durch Schnitt</t>
  </si>
  <si>
    <t>2751</t>
  </si>
  <si>
    <t>Tracheotomie</t>
  </si>
  <si>
    <t>2753</t>
  </si>
  <si>
    <t>Divertikelresektion im Halsbereich</t>
  </si>
  <si>
    <t>2754</t>
  </si>
  <si>
    <t>Operation einer Kiemengangfistel</t>
  </si>
  <si>
    <t>2756</t>
  </si>
  <si>
    <t>Ausschälung der Nebenschilddrüse (Parathyreoektomie)</t>
  </si>
  <si>
    <t>2800</t>
  </si>
  <si>
    <t>Venaesectio</t>
  </si>
  <si>
    <t>2804</t>
  </si>
  <si>
    <t>Druckmessung(en) am freigelegten Blutgefäß</t>
  </si>
  <si>
    <t>2805</t>
  </si>
  <si>
    <t>Flußmessung(en) am freigelegten Blutgefäß</t>
  </si>
  <si>
    <t>2807</t>
  </si>
  <si>
    <t>Operative Entnahme einer Arterie zum Gefäßersatz</t>
  </si>
  <si>
    <t>2808</t>
  </si>
  <si>
    <t>Operative Entnahme einer Vene zum Gefäßersatz</t>
  </si>
  <si>
    <t>2820</t>
  </si>
  <si>
    <t>Rekonstruktive Operation einer extrakranialen Hirnarterie</t>
  </si>
  <si>
    <t>2822</t>
  </si>
  <si>
    <t>Rekonstruktive Operation einer Armarterie</t>
  </si>
  <si>
    <t>262,20</t>
  </si>
  <si>
    <t>2823</t>
  </si>
  <si>
    <t>Rekonstruktive Operation einer Finger- oder Zehenarterie</t>
  </si>
  <si>
    <t>2838</t>
  </si>
  <si>
    <t>Rekonstruktive Operation einer Nierenarterie</t>
  </si>
  <si>
    <t>490,20</t>
  </si>
  <si>
    <t>2842</t>
  </si>
  <si>
    <t>Rekonstruktive Operation der Arterien des Unterschenkels</t>
  </si>
  <si>
    <t>2880</t>
  </si>
  <si>
    <t>Inzision eines Varixknotens</t>
  </si>
  <si>
    <t>2881</t>
  </si>
  <si>
    <t>Varizenexhairese, einseitig</t>
  </si>
  <si>
    <t>2885</t>
  </si>
  <si>
    <t>Entfernung einer kleinen Blutadergeschwulst</t>
  </si>
  <si>
    <t>2886</t>
  </si>
  <si>
    <t>Entfernung einer großen Blutadergeschwulst</t>
  </si>
  <si>
    <t>2895</t>
  </si>
  <si>
    <t>Anlage eines arteriovenösen Shunts zur Hämodialyse</t>
  </si>
  <si>
    <t>2897</t>
  </si>
  <si>
    <t>Beseitigung eines arteriovenösen Shunts</t>
  </si>
  <si>
    <t>2899</t>
  </si>
  <si>
    <t>Unterbrechung der Vena cava caudalis nach Freilegung</t>
  </si>
  <si>
    <t>2900</t>
  </si>
  <si>
    <t>Operation bei portalem Hochdruck durch Dissektion</t>
  </si>
  <si>
    <t>2921</t>
  </si>
  <si>
    <t>Lumbale Sympathektomie</t>
  </si>
  <si>
    <t>2950</t>
  </si>
  <si>
    <t>Resektion einer Rippe, als selbständige Leistung</t>
  </si>
  <si>
    <t>2952</t>
  </si>
  <si>
    <t>Resektion einer Halsrippe oder der 1. Rippe</t>
  </si>
  <si>
    <t>2953</t>
  </si>
  <si>
    <t>Thorakoplastik</t>
  </si>
  <si>
    <t>2954</t>
  </si>
  <si>
    <t>Thorakoplastik mit Höhleneröffnung - auch Jalousieplastik -</t>
  </si>
  <si>
    <t>2956</t>
  </si>
  <si>
    <t>Brustwandteilresektion</t>
  </si>
  <si>
    <t>2970</t>
  </si>
  <si>
    <t>Anlage einer Pleuradrainage (z.B. Bülau'sche Heberdrainage)</t>
  </si>
  <si>
    <t>2973</t>
  </si>
  <si>
    <t>Pleurektomie, einseitig, als selbständige Leistung</t>
  </si>
  <si>
    <t>2975</t>
  </si>
  <si>
    <t>Dekortikation der Lunge</t>
  </si>
  <si>
    <t>2977</t>
  </si>
  <si>
    <t>Thorakokaustik bei Spontanpneumothorax</t>
  </si>
  <si>
    <t>2985</t>
  </si>
  <si>
    <t>Thorakaler Eingriff am Zwerchfell</t>
  </si>
  <si>
    <t>2990</t>
  </si>
  <si>
    <t>Thorakotomie zu diagnostischen Zwecken</t>
  </si>
  <si>
    <t>2991</t>
  </si>
  <si>
    <t>Thorakotomie mit Herzmassage</t>
  </si>
  <si>
    <t>2995</t>
  </si>
  <si>
    <t>Lob- oder Pneumonektomie</t>
  </si>
  <si>
    <t>2997</t>
  </si>
  <si>
    <t>Lobektomie und Lungensegmentresektion(en)</t>
  </si>
  <si>
    <t>581,40</t>
  </si>
  <si>
    <t>2998</t>
  </si>
  <si>
    <t>Bilobektomie</t>
  </si>
  <si>
    <t>3002</t>
  </si>
  <si>
    <t>Operative Kavernen- oder Lungenabszeßeröffnung</t>
  </si>
  <si>
    <t>3010</t>
  </si>
  <si>
    <t>Sternotomie, als selbständige Leistung</t>
  </si>
  <si>
    <t>3012</t>
  </si>
  <si>
    <t>Drainage des Mediastinums</t>
  </si>
  <si>
    <t>3060</t>
  </si>
  <si>
    <t>Intraoperative Funktionsmessungen am und/oder im Herzen</t>
  </si>
  <si>
    <t>3066</t>
  </si>
  <si>
    <t>Operation der Pericarditis constrictiva</t>
  </si>
  <si>
    <t>3068</t>
  </si>
  <si>
    <t>Anlage einer künstlichen Pulmonalisstammstenose</t>
  </si>
  <si>
    <t>3084</t>
  </si>
  <si>
    <t>Valvuloplastik einer Herzklappe</t>
  </si>
  <si>
    <t>376,20</t>
  </si>
  <si>
    <t>3085</t>
  </si>
  <si>
    <t>Operative Korrektur einer Herzklappe</t>
  </si>
  <si>
    <t>3086</t>
  </si>
  <si>
    <t>Operativer Ersatz einer Herzklappe</t>
  </si>
  <si>
    <t>638,40</t>
  </si>
  <si>
    <t>3095</t>
  </si>
  <si>
    <t>Schrittmacher-Erstimplantation</t>
  </si>
  <si>
    <t>3096</t>
  </si>
  <si>
    <t>Schrittmacher-Aggregatwechsel</t>
  </si>
  <si>
    <t>3120</t>
  </si>
  <si>
    <t>Diagnostische Peritonealspülung, als selbständige Leistung</t>
  </si>
  <si>
    <t>3125</t>
  </si>
  <si>
    <t>Eröffnung des Ösophagus vom Halsgebiet aus</t>
  </si>
  <si>
    <t>3136</t>
  </si>
  <si>
    <t>Eröffnung eines subphrenischen Abszesses</t>
  </si>
  <si>
    <t>3137</t>
  </si>
  <si>
    <t>Eröffnung von Abszessen im Bauchraum</t>
  </si>
  <si>
    <t>3138</t>
  </si>
  <si>
    <t>Anlage einer Magenfistel mit oder ohne Schrägkanalbildung</t>
  </si>
  <si>
    <t>3145</t>
  </si>
  <si>
    <t>Teilresektion des Magens</t>
  </si>
  <si>
    <t>3147</t>
  </si>
  <si>
    <t>Totale Magenentfernung</t>
  </si>
  <si>
    <t>3149</t>
  </si>
  <si>
    <t>Umwandlungsoperation am Magen (z.B. Billroth II in Billroth I, Interposition)</t>
  </si>
  <si>
    <t>3150</t>
  </si>
  <si>
    <t>3151</t>
  </si>
  <si>
    <t>Operative Einbringung eines Tubus in Ösophagus und/oder Magen als Notoperation</t>
  </si>
  <si>
    <t>3152</t>
  </si>
  <si>
    <t>Spaltung des Pylorus (z.B. bei Pylorospasmus)</t>
  </si>
  <si>
    <t>3156</t>
  </si>
  <si>
    <t>Endoskopische Entfernung von Fäden nach Magenoperation oder von Fremdkörpern, zusätzlich zur Gastroskopie</t>
  </si>
  <si>
    <t>3157</t>
  </si>
  <si>
    <t>Magenteilresektion mit Dickdarmteilresektion</t>
  </si>
  <si>
    <t>3158</t>
  </si>
  <si>
    <t>Gastroenterostomie</t>
  </si>
  <si>
    <t>3167</t>
  </si>
  <si>
    <t>Anastomose im Dünndarmgebiet - auch mit Teilresektion -</t>
  </si>
  <si>
    <t>3168</t>
  </si>
  <si>
    <t>Jejuno-Zökostomie</t>
  </si>
  <si>
    <t>3169</t>
  </si>
  <si>
    <t>Teilresektion des Kolons - auch mit Anastomose -</t>
  </si>
  <si>
    <t>3170</t>
  </si>
  <si>
    <t>Kolektomie, auch subtotal - mit Ileostomie -</t>
  </si>
  <si>
    <t>3172</t>
  </si>
  <si>
    <t>Operative Darmmobilisation bei Verwachsungen, als selbständige Leistung</t>
  </si>
  <si>
    <t>3173</t>
  </si>
  <si>
    <t>Operative Entfernung des Meckel'schen Divertikels</t>
  </si>
  <si>
    <t>3174</t>
  </si>
  <si>
    <t>Operative Beseitigung einer Darmduplikatur</t>
  </si>
  <si>
    <t>3175</t>
  </si>
  <si>
    <t>Operation des Mekoniumileus</t>
  </si>
  <si>
    <t>3187</t>
  </si>
  <si>
    <t>Operation an den Gallengängen - gegebenenfalls einschließlich Exstirpation der Gallenblase</t>
  </si>
  <si>
    <t>370,50</t>
  </si>
  <si>
    <t>3188</t>
  </si>
  <si>
    <t>Biliodigestive Anastomose mit Interposition eines Darmabschnittes</t>
  </si>
  <si>
    <t>478,80</t>
  </si>
  <si>
    <t>3190</t>
  </si>
  <si>
    <t>Papillenexstirpation oder -Spaltung mit Eröffnung des Duodenums</t>
  </si>
  <si>
    <t>3194</t>
  </si>
  <si>
    <t>Präparation einer Pankreaszyste und Drainage derselben durch Interposition eines Darmabschnittes</t>
  </si>
  <si>
    <t>3195</t>
  </si>
  <si>
    <t>Resektion des Kopfteils vom Pankreas</t>
  </si>
  <si>
    <t>3196</t>
  </si>
  <si>
    <t>Resektion des Schwanzteils vom Pankreas</t>
  </si>
  <si>
    <t>3197</t>
  </si>
  <si>
    <t>Resektion des ganzen Pankreas</t>
  </si>
  <si>
    <t>3199</t>
  </si>
  <si>
    <t>Milzexstirpation</t>
  </si>
  <si>
    <t>3200</t>
  </si>
  <si>
    <t>Appendektomie</t>
  </si>
  <si>
    <t>3205</t>
  </si>
  <si>
    <t>Anlage einer Endodrainage (z.B. Duodenum-Dünndarm- Leberpforte-Bauchhaut), zusätzlich zu anderen intraabdominalen Operationen</t>
  </si>
  <si>
    <t>3206</t>
  </si>
  <si>
    <t>Enterostomie - auch einschließlich Katheterfistelung (Kolostomie, Transversumfistel) -</t>
  </si>
  <si>
    <t>3207</t>
  </si>
  <si>
    <t>Anlegen eines Anus praeter</t>
  </si>
  <si>
    <t>3208</t>
  </si>
  <si>
    <t>Verschlußoperation für einen Anus praeter mit Darmnaht</t>
  </si>
  <si>
    <t>3209</t>
  </si>
  <si>
    <t>Verschlußoperation für einen Anus praeter mit Darmresektion</t>
  </si>
  <si>
    <t>199,50</t>
  </si>
  <si>
    <t>3211</t>
  </si>
  <si>
    <t>Unterweisung eines Anus-praeter-Patienten in der Irrigator- Methode zur Darmentleerung</t>
  </si>
  <si>
    <t>3215</t>
  </si>
  <si>
    <t>Eröffnung eines kongenitalen oberflächlichen Afterverschlusses</t>
  </si>
  <si>
    <t>3216</t>
  </si>
  <si>
    <t>Operation eines kongenitalen tiefreichenden Mastdarmverschlusses vom Damm aus oder der Analatresie</t>
  </si>
  <si>
    <t>3217</t>
  </si>
  <si>
    <t>Operation der Anal- und Rektumatresie einschließlich Kolondurchzugsoperation</t>
  </si>
  <si>
    <t>3218</t>
  </si>
  <si>
    <t>Radikaloperation eines tiefreichenden Mastdarmverschlusses mit Eröffnung der Bauchhöhle</t>
  </si>
  <si>
    <t>3219</t>
  </si>
  <si>
    <t>Operation eines Afterrisses oder Mastdarmrisses</t>
  </si>
  <si>
    <t>3220</t>
  </si>
  <si>
    <t>Operation submuköser Mastdarmfisteln</t>
  </si>
  <si>
    <t>3221</t>
  </si>
  <si>
    <t>Operation intramuskulärer Mastdarmfisteln</t>
  </si>
  <si>
    <t>3222</t>
  </si>
  <si>
    <t>Operation einer transsphinkterischen Mastdarmfistel - auch ihres verzweigten Gangsystems -</t>
  </si>
  <si>
    <t>3223</t>
  </si>
  <si>
    <t>Operation einer extrasphinkterischen Fistel oder Rundbogenfistel - auch jeweils ihres verzweigten Gangsystems -</t>
  </si>
  <si>
    <t>3230</t>
  </si>
  <si>
    <t>Manuelles Zurückbringen des Mastdarmvorfalles</t>
  </si>
  <si>
    <t>3236</t>
  </si>
  <si>
    <t>Unblutige Erweiterung des Mastdarmschließmuskels</t>
  </si>
  <si>
    <t>3239</t>
  </si>
  <si>
    <t>Muskelplastik bei Insuffizienz des Mastdarmschließmuskels</t>
  </si>
  <si>
    <t>3240</t>
  </si>
  <si>
    <t>Operation der Hämorrhoidalknoten</t>
  </si>
  <si>
    <t>3280</t>
  </si>
  <si>
    <t>Operation einer Diaphragmahernie .................</t>
  </si>
  <si>
    <t>3281</t>
  </si>
  <si>
    <t>Operation der Zwerchfellrelaxation ...............</t>
  </si>
  <si>
    <t>3282</t>
  </si>
  <si>
    <t>Zurückbringen oder Versuch des Zurückbringens eines</t>
  </si>
  <si>
    <t>3283</t>
  </si>
  <si>
    <t>Operation eines Nabel- oder Mittellinien- oder</t>
  </si>
  <si>
    <t>3285</t>
  </si>
  <si>
    <t>Operation eines Leisten- oder Schenkelbruches ..</t>
  </si>
  <si>
    <t>3288</t>
  </si>
  <si>
    <t>Operative Beseitigung eines Ductus</t>
  </si>
  <si>
    <t>3301</t>
  </si>
  <si>
    <t>Modellierendes Redressement einer schweren Hand-</t>
  </si>
  <si>
    <t>3302</t>
  </si>
  <si>
    <t>Stellungsänderung oder zweites und folgendes</t>
  </si>
  <si>
    <t>3305</t>
  </si>
  <si>
    <t>Chiropraktische Wirbelsäulenmobilisierung ........</t>
  </si>
  <si>
    <t>3306</t>
  </si>
  <si>
    <t>Chirotherapeutischer Eingriff an der Wirbelsäule .</t>
  </si>
  <si>
    <t>3310</t>
  </si>
  <si>
    <t>Abdrücke oder Modellherstellung durch Gips oder</t>
  </si>
  <si>
    <t>3311</t>
  </si>
  <si>
    <t>Abdrücke oder Modellherstellung durch Gips</t>
  </si>
  <si>
    <t>3312</t>
  </si>
  <si>
    <t>3313</t>
  </si>
  <si>
    <t>3314</t>
  </si>
  <si>
    <t>3315</t>
  </si>
  <si>
    <t>3316</t>
  </si>
  <si>
    <t>3317</t>
  </si>
  <si>
    <t>107,84</t>
  </si>
  <si>
    <t>3320</t>
  </si>
  <si>
    <t>Anpassen von Kunstgliedern oder eines großen</t>
  </si>
  <si>
    <t>3321</t>
  </si>
  <si>
    <t>Erstellen eines Konstruktionsplanes für</t>
  </si>
  <si>
    <t>M. Laboratoriumsuntersuchungen</t>
  </si>
  <si>
    <t>Leistungen nach den Nummern 3500 bis 3532 sind nur berechnungsfähig, wenn die Laboruntersuchung direkt beim Patienten (z.B. auch bei Hausbesuch) oder in den eigenen Praxisräumen innerhalb von vier Stunden nach der Probennahme bzw. Probenübergabe an den Arzt erfolgt. Die Leistungen nach den Nummern 3500 bis 3532 sind nicht berechnungsfähig, wenn sie in einem Krankenhaus, einer krankenhausähnlichen Einrichtung, einer Laborgemeinschaft oder in einer laborärztlichen Praxis erbracht werden.</t>
  </si>
  <si>
    <t>3500</t>
  </si>
  <si>
    <t>Blut im Stuhl, dreimalige Untersuchung</t>
  </si>
  <si>
    <t>3501</t>
  </si>
  <si>
    <t>Blutkörperchensenkungsgeschwindigkeit (BKS, BSG)</t>
  </si>
  <si>
    <t>3502</t>
  </si>
  <si>
    <t>Differenzierung des Blutausstrichs, mikroskopisch</t>
  </si>
  <si>
    <t>3503</t>
  </si>
  <si>
    <t>Hämatokrit</t>
  </si>
  <si>
    <t>3521</t>
  </si>
  <si>
    <t>Lipase Untersuchung folgender Meßgrößen unabhängig vom Meßverfahren, je Meßgröße</t>
  </si>
  <si>
    <t>3531</t>
  </si>
  <si>
    <t>Urinsediment</t>
  </si>
  <si>
    <t>Die aufgeführten Laborleistungen dürfen auch dann als eigene Leistungen berechnet werden, wenn diese nach fachlicher Weisung unter der Aufsicht eines anderen Arztes in Laborgemeinschaften oder in von Ärzten ohne eigene Liquidationsberechtigung geleiteten Krankenhauslabors erbracht werden. Für die mit H1 gekennzeichneten Untersuchungen ist der Höchstwert nach Nummer 3541.H zu beachten. Höchstwerte 3541.H Höchstwert für die mit H1 gekennzeichneten Untersuchungen des Abschnitts M II 480 54,72 1. Körperzellen und deren Bestandteile, Zellfunktionsuntersuchungen</t>
  </si>
  <si>
    <t>3550</t>
  </si>
  <si>
    <t>Blutbild und Blutbildbestandteile</t>
  </si>
  <si>
    <t>3552</t>
  </si>
  <si>
    <t>Retikulozytenzahl</t>
  </si>
  <si>
    <t>3555</t>
  </si>
  <si>
    <t>Calcium</t>
  </si>
  <si>
    <t>3556</t>
  </si>
  <si>
    <t>Chlorid</t>
  </si>
  <si>
    <t>3557</t>
  </si>
  <si>
    <t>Kalium</t>
  </si>
  <si>
    <t>3558</t>
  </si>
  <si>
    <t>Natrium</t>
  </si>
  <si>
    <t>3560</t>
  </si>
  <si>
    <t>Glukose</t>
  </si>
  <si>
    <t>3561</t>
  </si>
  <si>
    <t>Glykierte Hämoglobine (HbA1, HbA1c)</t>
  </si>
  <si>
    <t>3574</t>
  </si>
  <si>
    <t>Proteinelektrophorese im Serum</t>
  </si>
  <si>
    <t>3582</t>
  </si>
  <si>
    <t>Bilirubin, direkt</t>
  </si>
  <si>
    <t>3599</t>
  </si>
  <si>
    <t>Saure Phosphatase (sP), photometrisch</t>
  </si>
  <si>
    <t>3605</t>
  </si>
  <si>
    <t>Partielle Thromboplastinzeit (PTT, aPTT), Einfachbestimmung</t>
  </si>
  <si>
    <t>3606</t>
  </si>
  <si>
    <t>Plasmathrombinzeit (PTZ, TZ), Doppelbestimmung</t>
  </si>
  <si>
    <t>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t>
  </si>
  <si>
    <t>3620</t>
  </si>
  <si>
    <t>Eisen im Serum oder Plasma</t>
  </si>
  <si>
    <t>3621</t>
  </si>
  <si>
    <t>Magnesium</t>
  </si>
  <si>
    <t>3650</t>
  </si>
  <si>
    <t>3653</t>
  </si>
  <si>
    <t>Urinsediment, mikroskopisch</t>
  </si>
  <si>
    <t>3654</t>
  </si>
  <si>
    <t>Zellzählung im Urin (Addis-Count), mikroskopisch</t>
  </si>
  <si>
    <t>3661</t>
  </si>
  <si>
    <t>Gallensediment, mikroskopisch</t>
  </si>
  <si>
    <t>3662</t>
  </si>
  <si>
    <t>HCl, titrimetrisch</t>
  </si>
  <si>
    <t>3664</t>
  </si>
  <si>
    <t>Spermienagglutination, mikroskopisch</t>
  </si>
  <si>
    <t>3665</t>
  </si>
  <si>
    <t>Spermien-Mucus-Penetrationstest, je Ansatz</t>
  </si>
  <si>
    <t>3669</t>
  </si>
  <si>
    <t>Erythrozytenzahl (Liquor), mikroskopisch</t>
  </si>
  <si>
    <t>3670</t>
  </si>
  <si>
    <t>Leukozytenzahl (Liquor), mikroskopisch</t>
  </si>
  <si>
    <t>3680</t>
  </si>
  <si>
    <t>3688</t>
  </si>
  <si>
    <t>Osmotische Resistenz der Erythrozyten</t>
  </si>
  <si>
    <t>3689</t>
  </si>
  <si>
    <t>Fetales Hämoglobin (HbF), mikroskopisch</t>
  </si>
  <si>
    <t>3690</t>
  </si>
  <si>
    <t>Freies Hämoglobin, spektralphotometrisch</t>
  </si>
  <si>
    <t>3691</t>
  </si>
  <si>
    <t>Hämoglobinelektrophorese</t>
  </si>
  <si>
    <t>64,98</t>
  </si>
  <si>
    <t>3694</t>
  </si>
  <si>
    <t>Lymphozytentransformationstest</t>
  </si>
  <si>
    <t>3715</t>
  </si>
  <si>
    <t>Bikarbonat</t>
  </si>
  <si>
    <t>3716</t>
  </si>
  <si>
    <t>Osmolalität</t>
  </si>
  <si>
    <t>3721</t>
  </si>
  <si>
    <t>Glykierte Proteine</t>
  </si>
  <si>
    <t>3722</t>
  </si>
  <si>
    <t>Fructosamin, photometrisch</t>
  </si>
  <si>
    <t>3723</t>
  </si>
  <si>
    <t>Fruktose, photometrisch</t>
  </si>
  <si>
    <t>3724</t>
  </si>
  <si>
    <t>D-Xylose, photometrisch</t>
  </si>
  <si>
    <t>3726</t>
  </si>
  <si>
    <t>Fettsäuren, Gaschromatographie</t>
  </si>
  <si>
    <t>46,74</t>
  </si>
  <si>
    <t>3727</t>
  </si>
  <si>
    <t>Fraktionierung der Lipoproteine, Ultrazentrifugation</t>
  </si>
  <si>
    <t>3728</t>
  </si>
  <si>
    <t>Lipidelektrophorese, qualitativ</t>
  </si>
  <si>
    <t>3729</t>
  </si>
  <si>
    <t>Lipidelektrophorese, quantitativ</t>
  </si>
  <si>
    <t>3749</t>
  </si>
  <si>
    <t>Immunfixation, bis zu fünf Antiseren, je Antiserum</t>
  </si>
  <si>
    <t>3751</t>
  </si>
  <si>
    <t>Kryoglobuline, qualitativ, visuell</t>
  </si>
  <si>
    <t>3755</t>
  </si>
  <si>
    <t>Myoglobin, Agglutination, qualitativ</t>
  </si>
  <si>
    <t>3760</t>
  </si>
  <si>
    <t>Protein im Urin, photometrisch</t>
  </si>
  <si>
    <t>3761</t>
  </si>
  <si>
    <t>Proteinelektrophorese im Urin</t>
  </si>
  <si>
    <t>3764</t>
  </si>
  <si>
    <t>SDS-Polyacrylamidgel-Elektrophorese</t>
  </si>
  <si>
    <t>3774</t>
  </si>
  <si>
    <t>Ammoniak (NH4)</t>
  </si>
  <si>
    <t>3776</t>
  </si>
  <si>
    <t>Citrat, photometrisch</t>
  </si>
  <si>
    <t>3780</t>
  </si>
  <si>
    <t>Kreatin</t>
  </si>
  <si>
    <t>3781</t>
  </si>
  <si>
    <t>Laktat, photometrisch</t>
  </si>
  <si>
    <t>3782</t>
  </si>
  <si>
    <t>Lecithin/Sphingomyelin-Quotient (L/S-Quotient)</t>
  </si>
  <si>
    <t>3787</t>
  </si>
  <si>
    <t>Chymotrypsin (Stuhl)</t>
  </si>
  <si>
    <t>3793</t>
  </si>
  <si>
    <t>Lysozym</t>
  </si>
  <si>
    <t>3795</t>
  </si>
  <si>
    <t>Tartrathemmbare saure Phosphatase (PSP)</t>
  </si>
  <si>
    <t>Die Berechnung einer Gebühr für die qualitative Immunfluoreszenzuntersuchung (bis zu zwei Titerstufen) neben einer Gebühr für die quantitative Immunfluoreszenzuntersuchung (mehr als zwei Titerstufen) oder eine ähnliche Untersuchungsmethode ist nicht zulässig. Für die mit H2 gekennzeichneten Untersuchungen ist der Höchstwert nach Nummer 3630.H zu beachten. Untersuchung auf Antikörper mittels qualitativer Immunfluoreszenzuntersuchung (bis zu zwei Titerstufen) oder ähnlicher Untersuchungsmethoden 290 33,06 Katalog Antikörper gegen 3805.H2 Basalmembran (GBM) 3806.H2 Centromerregion 3807.H2 Endomysium 3808.H2 Extrahierbare, nukleäre Antigene (ENA) 3809.H2 Glatte Muskulatur (SMA) 3811.H2 Haut (AHA, BMA und ICS) 3812.H2 Herzmuskulatur (HMA) 3813.H2 Kerne (ANA) 3814.H2 Kollagen 3815.H2 Langerhans-Inseln (ICA) 3816.H2 Mikrosomen (Thyroperoxidase) 3817.H2 Mikrosomen (Leber, Niere) 3818.H2 Mitochondrien (AMA) 3819.H2 nDNA 3820.H2 Nebenniere 3821.H2 Parietalzellen (PCA) 3822.H2 Skelettmuskulatur (SkMA) 3823.H2 Speichelgangepithel 3824.H2 Spermien 3825.H2 Thyreoglobulin 3826.H2 zytoplasmatische Antigene in neutrophilen Granulozyten (P-ANCA, C-ANCA) 3827.H2 Untersuchungen mit ähnlichem methodischem Aufwand Die untersuchten Parameter sind in der Rechnung anzugeben. Untersuchung auf Antikörper mittels quantitativer Immunfluoreszenzuntersuchung (mehr als zwei Titerstufen) oder ähnlicher Untersuchungsmethoden 510 58,14 Katalog Antikörper gegen</t>
  </si>
  <si>
    <t>3885</t>
  </si>
  <si>
    <t>Thyreoglobulin (Boydentest) Quantitative Bestimmung von Antikörpern mittels Immundiffusion oder ähnlicher Untersuchungsmethoden</t>
  </si>
  <si>
    <t>3930</t>
  </si>
  <si>
    <t>Antithrombin III, chromogenes Substrat</t>
  </si>
  <si>
    <t>3932</t>
  </si>
  <si>
    <t>Blutungszeit</t>
  </si>
  <si>
    <t>3933</t>
  </si>
  <si>
    <t>Fibrinogen nach Clauss, koagulometrisch</t>
  </si>
  <si>
    <t>3935</t>
  </si>
  <si>
    <t>Fibrinogenspaltprodukte, qualitativ</t>
  </si>
  <si>
    <t>3936</t>
  </si>
  <si>
    <t>Fibrinogenspaltprodukte, quantitativ</t>
  </si>
  <si>
    <t>3937</t>
  </si>
  <si>
    <t>Fibrinspaltprodukte, quervernetzt (Dimertest), qualitativ</t>
  </si>
  <si>
    <t>3938</t>
  </si>
  <si>
    <t>Fibrinspaltprodukte, quervernetzt (Dimertest), quantitativ</t>
  </si>
  <si>
    <t>3939</t>
  </si>
  <si>
    <t>Gerinnungsfaktor (II, V, VIII, IX, X), je Faktor</t>
  </si>
  <si>
    <t>3940</t>
  </si>
  <si>
    <t>Gerinnungsfaktor (VII, XI, XII), je Faktor</t>
  </si>
  <si>
    <t>82,08</t>
  </si>
  <si>
    <t>3944</t>
  </si>
  <si>
    <t>Gewebsplasminogenaktivator (t-PA), chromogenes Substrat</t>
  </si>
  <si>
    <t>3945</t>
  </si>
  <si>
    <t>Heparin, chromogenes Substrat</t>
  </si>
  <si>
    <t>3946</t>
  </si>
  <si>
    <t>Partielle Thromboplastinzeit (PTT, aPTT), Doppelbestimmung</t>
  </si>
  <si>
    <t>3947</t>
  </si>
  <si>
    <t>Plasmatauschversuch</t>
  </si>
  <si>
    <t>3948</t>
  </si>
  <si>
    <t>Plasminogen, chromogenes Substrat</t>
  </si>
  <si>
    <t>3949</t>
  </si>
  <si>
    <t>Plasminogenaktivatorinhibitor (PAI), chromogenes Substrat</t>
  </si>
  <si>
    <t>3951</t>
  </si>
  <si>
    <t>Protein C-Aktivität</t>
  </si>
  <si>
    <t>3953</t>
  </si>
  <si>
    <t>Protein S-Aktivität</t>
  </si>
  <si>
    <t>3955</t>
  </si>
  <si>
    <t>Reptilasezeit</t>
  </si>
  <si>
    <t>3956</t>
  </si>
  <si>
    <t>Ristocetin-Cofaktor (F VIII Rcof), Agglutination</t>
  </si>
  <si>
    <t>3957</t>
  </si>
  <si>
    <t>Thrombelastogramm oder Resonanzthrombogramm</t>
  </si>
  <si>
    <t>3959</t>
  </si>
  <si>
    <t>Thrombinkoagulasezeit</t>
  </si>
  <si>
    <t>3962</t>
  </si>
  <si>
    <t>Thrombozytenausbreitung, mikroskopisch</t>
  </si>
  <si>
    <t>3964</t>
  </si>
  <si>
    <t>C1-Esteraseinhibitor-Aktivität, chromogenes Substrat</t>
  </si>
  <si>
    <t>3966</t>
  </si>
  <si>
    <t>Gesamtkomplement AH 50</t>
  </si>
  <si>
    <t>3967</t>
  </si>
  <si>
    <t>Gesamtkomplement CH 50 500 57,-- Untersuchungen von Einzelfaktoren des Komplementsystems</t>
  </si>
  <si>
    <t>3980</t>
  </si>
  <si>
    <t>ABO-Merkmale</t>
  </si>
  <si>
    <t>3981</t>
  </si>
  <si>
    <t>ABO-Merkmale und Isoagglutinine</t>
  </si>
  <si>
    <t>3987</t>
  </si>
  <si>
    <t>Antikörpersuchtest (Antikörper gegen Erythrozytenantigene) mit zwei verschiedenen Test-Erythrozyten-Präparationen im indirekten Anti-Humanglobulin-Test (indirekter Coombstest)</t>
  </si>
  <si>
    <t>3988</t>
  </si>
  <si>
    <t>Antikörpersuchtest (Antikörper gegen Erythrozytenantigene) mit drei und mehr verschiedenen Test-Erythrozyten- Präparationen im indirekten Anti-Humanglobulin-Test (indirekter Coombstest)</t>
  </si>
  <si>
    <t>3989</t>
  </si>
  <si>
    <t>Antikörperdifferenzierung (Antikörper gegen Erythrozytenantigene) mit mindestens acht, jedoch nicht mehr als zwölf verschiedenen Test-Erythrozyten- Präparationen im indirekten Anti-Humanglobulin-Test (indirekter Coombstest) im Anschluß an die Leistung nach Nummer 3987 oder 3988, je Test-Erythrozyten-Präparation</t>
  </si>
  <si>
    <t>3990</t>
  </si>
  <si>
    <t>Antikörpersuchtest (Antikörper gegen Erythrozytenantigene) mit zwei verschiedenen Test-Erythrozyten-Präparationen im NaCl- oder Enzymmilieu</t>
  </si>
  <si>
    <t>3991</t>
  </si>
  <si>
    <t>Antikörpersuchtest (Antikörper gegen Erythrozytenantigene) mit drei und mehr verschiedenen Test-Erythrozyten- Präparationen im NaCl- oder Enzymmilieu</t>
  </si>
  <si>
    <t>3992</t>
  </si>
  <si>
    <t>Antikörperdifferenzierung (Antikörper gegen Erythrozytenantigene) mit mindestens acht, jedoch höchstens zwölf verschiedenen Test-Erythrozyten- Präparationen im NaCl- oder Enzymmilieu im Anschluß an die Leistung nach Nummer 3990 oder 3991, je Test- Erythrozyten-Präparation</t>
  </si>
  <si>
    <t>3993</t>
  </si>
  <si>
    <t>Bestimmung des Antikörpertiters bei positivem Ausfall eines Antikörpersuchtests (Antikörper gegen Erythrozytenantigene) im Anschluß an eine der Leistungen nach Nummer 3989 oder 3992</t>
  </si>
  <si>
    <t>3994</t>
  </si>
  <si>
    <t>Quantitative Bestimmung (Titration) von Antikörpern gegen Erythrozytenantigene (z.B. Kälteagglutinine, Hämolysine) mittels Agglutination, Präzipitation oder Lyse (mit jeweils mindestens vier Titerstufen)</t>
  </si>
  <si>
    <t>3995</t>
  </si>
  <si>
    <t>Qualitativer Nachweis von Antikörpern gegen Leukozyten- oder Thrombozytenantigene mittels Fluoreszenzimmunoassay (bis zu zwei Titerstufen) oder ähnlicher Untersuchungsmethoden</t>
  </si>
  <si>
    <t>3996</t>
  </si>
  <si>
    <t>Quantitative Bestimmung von Antikörpern gegen Leukozyten- oder Thrombozytenantigene mittels Fluoreszenzimmunoassay (mehr als zwei Titerstufen) oder ähnlicher Untersuchungsmethoden</t>
  </si>
  <si>
    <t>3997</t>
  </si>
  <si>
    <t>Direkter Anti-Humanglobulin-Test (direkter Coombstest), mit mindestens zwei Antiseren</t>
  </si>
  <si>
    <t>3998</t>
  </si>
  <si>
    <t>Anti-Humanglobulin-Test zur Ermittlung der Antikörperklasse mit monovalenten Antiseren im Anschluß an die Leistung nach Nummer 3989 oder 3997, je Antiserum</t>
  </si>
  <si>
    <t>3999</t>
  </si>
  <si>
    <t>Antikörper-Elution, Antikörper-Absorption, Untersuchung auf biphasische Kältehämolysine, Säure-Serum-Test oder ähnlich aufwendige Untersuchungen, je Untersuchung</t>
  </si>
  <si>
    <t>4007</t>
  </si>
  <si>
    <t>Höchstwert für die Leistung nach Nummer 4006</t>
  </si>
  <si>
    <t>4010</t>
  </si>
  <si>
    <t>HLA-Isoantikörpernachweis</t>
  </si>
  <si>
    <t>4011</t>
  </si>
  <si>
    <t>Spezifizierung der HLA-Isoantikörper, insgesamt</t>
  </si>
  <si>
    <t>4084</t>
  </si>
  <si>
    <t>Gesamt-Östrogene im Urin, photometrisch</t>
  </si>
  <si>
    <t>4086</t>
  </si>
  <si>
    <t>Östrogenrezeptoren - einschließlich Aufbereitung -</t>
  </si>
  <si>
    <t>4087</t>
  </si>
  <si>
    <t>Progesteronrezeptoren - einschließlich Aufbereitung -</t>
  </si>
  <si>
    <t>4095</t>
  </si>
  <si>
    <t>D-Xylosetest (Einmalige Bestimmung von Xylose)</t>
  </si>
  <si>
    <t>4103</t>
  </si>
  <si>
    <t>HCG-Test (Zweimalige Bestimmung von Testosteron)</t>
  </si>
  <si>
    <t>4121</t>
  </si>
  <si>
    <t>Gesamt-Porphyrine, photometrisch</t>
  </si>
  <si>
    <t>4122</t>
  </si>
  <si>
    <t>Gesamt-Porphyrine, qualitativ</t>
  </si>
  <si>
    <t>4130</t>
  </si>
  <si>
    <t>Eisen im Urin, Atomabsorption</t>
  </si>
  <si>
    <t>4131</t>
  </si>
  <si>
    <t>Kupfer im Serum oder Plasma</t>
  </si>
  <si>
    <t>4132</t>
  </si>
  <si>
    <t>Kupfer im Urin, Atomabsorption</t>
  </si>
  <si>
    <t>4133</t>
  </si>
  <si>
    <t>Mangan, Atomabsorption, flammenlos</t>
  </si>
  <si>
    <t>4134</t>
  </si>
  <si>
    <t>Selen, Atomabsorption, flammenlos</t>
  </si>
  <si>
    <t>4135</t>
  </si>
  <si>
    <t>Zink, Atomabsorption</t>
  </si>
  <si>
    <t>4142</t>
  </si>
  <si>
    <t>Vitamin E Untersuchung von Vitaminen mittels Hochdruckflüssigkeitschromatographie</t>
  </si>
  <si>
    <t>4147</t>
  </si>
  <si>
    <t>Vitamin K 18. Arzneimittelkonzentrationen, exogene Gifte, Drogen Untersuchung mittels Ligandenassay - gegebenenfalls einschließlich Doppelbestimmung und aktueller Bezugskurve -</t>
  </si>
  <si>
    <t>4188</t>
  </si>
  <si>
    <t>Nortriptylin Untersuchung mittels Atomabsorption, flammenlos</t>
  </si>
  <si>
    <t>4204</t>
  </si>
  <si>
    <t>Antimykotika Untersuchung mittels Gaschromatographie, je Untersuchung</t>
  </si>
  <si>
    <t>4211</t>
  </si>
  <si>
    <t>Ethanol, photometrisch</t>
  </si>
  <si>
    <t>4114</t>
  </si>
  <si>
    <t>Lithium</t>
  </si>
  <si>
    <t>4273</t>
  </si>
  <si>
    <t>Treponema pallidum (IgM) (19S-IgM-FTA-ABS-Test) Quantitative Bestimmung von Antikörpern mittels Komplementbindungsreaktion (KBR)</t>
  </si>
  <si>
    <t>4294</t>
  </si>
  <si>
    <t>Streptolysin, Hämolysehemmung</t>
  </si>
  <si>
    <t>4297</t>
  </si>
  <si>
    <t>Hyaluronidase, Farbreaktion und visuell, qualitativ</t>
  </si>
  <si>
    <t>4405</t>
  </si>
  <si>
    <t>Delta-Antigen</t>
  </si>
  <si>
    <t>4406</t>
  </si>
  <si>
    <t>Hepatitis C-Virus</t>
  </si>
  <si>
    <t>4409</t>
  </si>
  <si>
    <t>HIV, Immunoblot 21. Antikörper gegen Pilzantigene Allgemeine Bestimmung Die Berechnung einer Gebühr für eine qualitative Untersuchung mittels Agglutinations- oder Fällungsreaktion bzw. Immunfluoreszenzuntersuchung (bis zu zwei Titerstufen) neben einer Gebühr für eine quantitative Untersuchung mittels Agglutinations- oder Fällungsreaktion bzw. Immunfluoreszenzuntersuchung (mehr als zwei Titerstufen) oder einer ähnlichen Untersuchungsmethode ist nicht zulässig. Qualitativer Nachweis von Antikörpern mittels Immunfluoreszenz oder ähnlicher Untersuchungsmethoden</t>
  </si>
  <si>
    <t>33,06</t>
  </si>
  <si>
    <t>Die zur Identifizierung geeigneten Verfahren können nur dann in Ansatz gebracht werden, wenn zuvor im Rahmen der Leistung nach Nummer 4655 ein positiver Nachweis gelungen ist und die Charakterisierung nach der Leistung nach Nummer 4665 durchgeführt wurde. Es können jedoch nicht mehr als zwei Verfahren nach den Nummern</t>
  </si>
  <si>
    <t>4780</t>
  </si>
  <si>
    <t>Isolierung von Nukleinsäuren</t>
  </si>
  <si>
    <t>O. Strahlendiagnostik, Nuklearmedizin, Magnetresonanztomographie und Strahlentherapie</t>
  </si>
  <si>
    <t>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t>
  </si>
  <si>
    <t>5000</t>
  </si>
  <si>
    <t>Zähne, je Projektion</t>
  </si>
  <si>
    <t>5002</t>
  </si>
  <si>
    <t>5004</t>
  </si>
  <si>
    <t>Panoramaschichtaufnahme der Kiefer</t>
  </si>
  <si>
    <t>5010</t>
  </si>
  <si>
    <t>jeweils in zwei Ebenen</t>
  </si>
  <si>
    <t>5011</t>
  </si>
  <si>
    <t>ergänzende Ebene(n)</t>
  </si>
  <si>
    <t>5020</t>
  </si>
  <si>
    <t>5021</t>
  </si>
  <si>
    <t>5030</t>
  </si>
  <si>
    <t>5031</t>
  </si>
  <si>
    <t>5035</t>
  </si>
  <si>
    <t>Teile des Skeletts in einer Ebene, je Teil</t>
  </si>
  <si>
    <t>5040</t>
  </si>
  <si>
    <t>Beckenübersicht</t>
  </si>
  <si>
    <t>5090</t>
  </si>
  <si>
    <t>Schädel-Übersicht, in zwei Ebenen</t>
  </si>
  <si>
    <t>5095</t>
  </si>
  <si>
    <t>Schädelteile in Spezialprojektionen, je Teil</t>
  </si>
  <si>
    <t>5100</t>
  </si>
  <si>
    <t>Halswirbelsäule, in zwei Ebenen</t>
  </si>
  <si>
    <t>5101</t>
  </si>
  <si>
    <t>5106</t>
  </si>
  <si>
    <t>5111</t>
  </si>
  <si>
    <t>5121</t>
  </si>
  <si>
    <t>5135</t>
  </si>
  <si>
    <t>Brustorgane-Übersicht, in einer Ebene</t>
  </si>
  <si>
    <t>5139</t>
  </si>
  <si>
    <t>Teil der Brustorgane</t>
  </si>
  <si>
    <t>5140</t>
  </si>
  <si>
    <t>Brustorgane, Übersicht im Mittelformat</t>
  </si>
  <si>
    <t>5190</t>
  </si>
  <si>
    <t>Bauchübersicht, in einer Ebene oder Projektion</t>
  </si>
  <si>
    <t>5265</t>
  </si>
  <si>
    <t>Mammographie einer Seite, in einer Ebene</t>
  </si>
  <si>
    <t>5266</t>
  </si>
  <si>
    <t>5280</t>
  </si>
  <si>
    <t>Myelographie</t>
  </si>
  <si>
    <t>5295</t>
  </si>
  <si>
    <t>Durchleuchtung(en), als selbständige Leistung</t>
  </si>
  <si>
    <t>5309</t>
  </si>
  <si>
    <t>5312</t>
  </si>
  <si>
    <t>Weitere Serien im Anschluß an die Leistung nach Nummer 5311, insgesamt</t>
  </si>
  <si>
    <t>5313</t>
  </si>
  <si>
    <t>Angiographie der Becken- und Beingefäße in Großkassetten-Technik, je Sitzung</t>
  </si>
  <si>
    <t>5315</t>
  </si>
  <si>
    <t>Angiokardiographie einer Herzhälfte, eine Serie</t>
  </si>
  <si>
    <t>5317</t>
  </si>
  <si>
    <t>Zweite bis dritte Serie im Anschluß an die Leistungen nach Nummer 5315 oder 5316, je Serie</t>
  </si>
  <si>
    <t>5318</t>
  </si>
  <si>
    <t>Weitere Serien im Anschluß an die Leistung nach Nummer 5317, insgesamt</t>
  </si>
  <si>
    <t>5324</t>
  </si>
  <si>
    <t>Selektive Koronarangiographie eines Herzkranzgefäßes oder Bypasses mittels Cinetechnik, eine Serie</t>
  </si>
  <si>
    <t>5326</t>
  </si>
  <si>
    <t>Selektive Koronarangiographie eines oder aller Herzkranzgefäße im Anschluß an die Leistungen nach Nummer 5324 oder 5325, zweite bis fünfte Serie, je Serie</t>
  </si>
  <si>
    <t>5300</t>
  </si>
  <si>
    <t>bis 5327 bei Anwendung der simultanen Zwei- Ebenen-Technik</t>
  </si>
  <si>
    <t>5329</t>
  </si>
  <si>
    <t>Venographie im Bereich des Brust- und Bauchraums</t>
  </si>
  <si>
    <t>5330</t>
  </si>
  <si>
    <t>5354</t>
  </si>
  <si>
    <t>Zuschlag zu der Leistung nach Nummer 5353 bei Dilatation und Rekanalisation von mehr als zwei Venen, insgesamt</t>
  </si>
  <si>
    <t>5410</t>
  </si>
  <si>
    <t>5411</t>
  </si>
  <si>
    <t>Szintigraphische Untersuchung des Liquorraums</t>
  </si>
  <si>
    <t>5430</t>
  </si>
  <si>
    <t>eine Region</t>
  </si>
  <si>
    <t>5431</t>
  </si>
  <si>
    <t>Ganzkörper (Stamm und/oder Extremitäten)</t>
  </si>
  <si>
    <t>5442</t>
  </si>
  <si>
    <t>Statische Nierenszintigraphie</t>
  </si>
  <si>
    <t>5465</t>
  </si>
  <si>
    <t>143,64</t>
  </si>
  <si>
    <t>5466</t>
  </si>
  <si>
    <t>Ganzkörper</t>
  </si>
  <si>
    <t>5474</t>
  </si>
  <si>
    <t>Nachweis inkorporierter unbekannter Radionuklide</t>
  </si>
  <si>
    <t>5600</t>
  </si>
  <si>
    <t>Radiojodtherapie von Schilddrüsenerkrankungen</t>
  </si>
  <si>
    <t>282,72</t>
  </si>
  <si>
    <t>Der Arzt darf nur die für den Patienten verbrauchte Menge an radioaktiven Stoffen berechnen. Bei der Berechnung von Leistungen nach Abschnitt O IV 4 sind die Behandlungsdaten der jeweils eingebrachten Stoffe sowie die Art der ausgeführten Maßnahmen in der Rechnung anzugeben, sofern nicht durch die Leistungsbeschreibung eine eindeutige Definition gegeben ist.</t>
  </si>
  <si>
    <t>5846</t>
  </si>
  <si>
    <t>Interstitielle Brachytherapie, je Fraktion</t>
  </si>
  <si>
    <t>5854</t>
  </si>
  <si>
    <t>Tiefen-Hyperthermie, je Fraktion</t>
  </si>
  <si>
    <t>283,86</t>
  </si>
  <si>
    <t>5855</t>
  </si>
  <si>
    <t>Intraoperative Strahlenbehandlung mit Elektronen</t>
  </si>
  <si>
    <t>786,60</t>
  </si>
  <si>
    <t>QuellenLeistung</t>
  </si>
  <si>
    <t>QuellenID</t>
  </si>
  <si>
    <t>Quellenunterabschnitt</t>
  </si>
  <si>
    <t>Quellenabschnitt</t>
  </si>
  <si>
    <t>Quelle</t>
  </si>
  <si>
    <t>Bestimmungen</t>
  </si>
  <si>
    <t>Wert</t>
  </si>
  <si>
    <t>Unterabschnitt</t>
  </si>
  <si>
    <t>DA</t>
  </si>
  <si>
    <t>RM ID</t>
  </si>
  <si>
    <t>Quelleninformation zum internen Gebrauch</t>
  </si>
  <si>
    <t>öffentlicher Leistungskatalog</t>
  </si>
  <si>
    <t>Unterkategorie</t>
  </si>
  <si>
    <t>Verband - ausgenommen Schnell- und Sprühverbände, Augen-, Ohrenklappen oder Dreiecktücher -</t>
  </si>
  <si>
    <t>201</t>
  </si>
  <si>
    <t>Redressierender Klebeverband des Brustkorbs oder dachziegelförmiger Klebeverband - ausgenommen Nabelverband -</t>
  </si>
  <si>
    <t>204</t>
  </si>
  <si>
    <t>Zirkulärer Verband des Kopfes oder des Rumpfes (auch als Wundverband); stabilisierender Verband des Halses, des Schulter- oder Hüftgelenks oder einer Extremität über mindestens zwei große Gelenke; Schanz'scher Halskrawattenverband; Kompressionsverband</t>
  </si>
  <si>
    <t>209</t>
  </si>
  <si>
    <t>Großflächiges Auftragen von Externa (z.B. Salben, Cremes, Puder, Lotionen, Lösungen) zur Behandlung von Hautkrankheiten mindestens einer Körperregion (Extremität, Kopf, Brust, Bauch, Rücken), je Sitzung</t>
  </si>
  <si>
    <t>211</t>
  </si>
  <si>
    <t>Kleiner Schienenverband - bei Wiederanlegung derselben, gegebenenfalls auch veränderten Schiene -</t>
  </si>
  <si>
    <t>212</t>
  </si>
  <si>
    <t>Schienenverband mit Einschluß von mindestens zwei großen Gelenken (Schulter-, Ellenbogen-, Hand-, Knie-, Fußgelenk) - auch als Notverband bei Frakturen -</t>
  </si>
  <si>
    <t>213</t>
  </si>
  <si>
    <t>Schienenverband mit Einschluß von mindestens zwei großen Gelenken (Schulter-, Ellenbogen-, Hand-, Knie-, Fußgelenk) - bei Wiederanlegung derselben, gegebenenfalls auch veränderten Schiene -</t>
  </si>
  <si>
    <t>229</t>
  </si>
  <si>
    <t>Gipsschienenverband - bei Wiederanlegung derselben, gegebenenfalls auch veränderten Schiene -</t>
  </si>
  <si>
    <t>232</t>
  </si>
  <si>
    <t>Zirkulärer Gipsverband mit Einschluß von mindestens zwei großen Gelenken (Schulter-, Ellenbogen-, Hand-, Knie-, Sprunggelenk)</t>
  </si>
  <si>
    <t>49,02</t>
  </si>
  <si>
    <t>235</t>
  </si>
  <si>
    <t>Zirkulärer Gipsverband des Halses einschließlich Kopfstütze - auch mit Schultergürtel -</t>
  </si>
  <si>
    <t>237</t>
  </si>
  <si>
    <t>Gips- oder Gipsschienenverband mit Einschluß von mindestens zwei großen Gelenken (Schulter-, Ellenbogen-, Hand-, Knie-, Fußgelenk)</t>
  </si>
  <si>
    <t>238</t>
  </si>
  <si>
    <t>Gipsschienenverband mit Einschluß von mindestens zwei großen Gelenken (Schulter-, Ellenbogen-, Hand-, Knie-, Fußgelenk) - bei Wiederanlegung derselben, gegebenenfalls auch veränderten Schiene -</t>
  </si>
  <si>
    <t>247</t>
  </si>
  <si>
    <t>Fensterung, Spaltung, Schieneneinsetzung, Anlegung eines Gehbügels oder einer Abrollsohle bei einem nicht an demselben Tag angelegten Gipsverband</t>
  </si>
  <si>
    <t>258</t>
  </si>
  <si>
    <t>Injektion, intraaortal oder intrakardial -ausgenommen bei liegendem Aorten- oder Herzkatheter -</t>
  </si>
  <si>
    <t>259</t>
  </si>
  <si>
    <t>Legen eines Periduralkatheters - in Verbindung mit der Anlage eines subkutanen Medikamentenreservoirs -</t>
  </si>
  <si>
    <t>260</t>
  </si>
  <si>
    <t>Legen eines arteriellen Katheters oder eines zentralen Venenkatheters - einschließlich Fixation -</t>
  </si>
  <si>
    <t>298</t>
  </si>
  <si>
    <t>Entnahme und gegebenenfalls Aufbereitung von Abstrichmaterial zur mikrobiologischen Untersuchung - gegebenenfalls einschließlich Fixierung -</t>
  </si>
  <si>
    <t>303</t>
  </si>
  <si>
    <t>Punktion einer Drüse, eines Schleimbeutels, Ganglions, Seroms, Hygroms, Hämatoms oder Abszesses oder oberflächiger Körperteile</t>
  </si>
  <si>
    <t>308</t>
  </si>
  <si>
    <t>Gewebeentnahme aus der Pleura - gegebenenfalls einschließlich Punktion -</t>
  </si>
  <si>
    <t>312</t>
  </si>
  <si>
    <t>Knochenstanze - gegebenenfalls einschließlich Entnahme von Knochenmark -</t>
  </si>
  <si>
    <t>321</t>
  </si>
  <si>
    <t>Untersuchung von natürlichen Gängen oder Fisteln mittels Sonde oder Einführung eines Fistelkatheters - gegebenenfalls einschließlich anschließender Injektion oder Installation -</t>
  </si>
  <si>
    <t>408</t>
  </si>
  <si>
    <t>Transluminale Sonographie von einem oder mehreren Blutgefäß(en) nach Einbringung eines Gefäßkatheters, je Sitzung</t>
  </si>
  <si>
    <t>440</t>
  </si>
  <si>
    <t>Zuschlag für die Anwendung eines Operationsmikroskops bei ambulanten operativen Leistungen</t>
  </si>
  <si>
    <t>449</t>
  </si>
  <si>
    <t>Beobachtung und Betreuung eines Kranken über mehr als vier Stunden während der Aufwach- und/oder Erholungszeit bis zum Eintritt der Transportfähigkeit nach zuschlagsberechtigten ambulanten operativen Leistungen bei Durchführung unter zuschlagsberechtigten ambulanten Anästhesien bzw. Narkosen</t>
  </si>
  <si>
    <t>460</t>
  </si>
  <si>
    <t>Kombinationsnarkose mit Maske, Gerät - auch Insufflationsnarkose -, bis zu einer Stunde</t>
  </si>
  <si>
    <t>46,06</t>
  </si>
  <si>
    <t>604</t>
  </si>
  <si>
    <t>Bestimmung des Atemwegwiderstandes (Resistance) nach der Oszillationsmethode oder der Verschlußdruckmethode vor und nach Applikation pharmakodynamisch wirksamer Substanzen - gegebenenfalls einschließlich Phasenwinkelbestimmung und gegebenenfalls einschließlich fortlaufender Registrierung -</t>
  </si>
  <si>
    <t>628</t>
  </si>
  <si>
    <t>Herzkatheterismus mit Druckmessungen und oxymetrischen Untersuchungen - einschließlich fortlaufender EKG- und Röntgenkontrolle - im zeitlichen Zusammenhang mit Leistungen nach den Nummern 355 und/oder 360</t>
  </si>
  <si>
    <t>630</t>
  </si>
  <si>
    <t>Mikro-Herzkatheterismus unter Verwendung eines Einschwemmkatheters - einschließlich Druckmessungen nebst fortlaufender EKG-Kontrolle -</t>
  </si>
  <si>
    <t>103,51</t>
  </si>
  <si>
    <t>631</t>
  </si>
  <si>
    <t>Anlegung eines transvenösen temporären Schrittmachers - einschließlich Venenpunktion, Elektrodeneinführung, Röntgendurchleuchtung des Brustkorbs und fortlaufender EKG- Kontrolle -</t>
  </si>
  <si>
    <t>784</t>
  </si>
  <si>
    <t>Erstanlegen einer externen Medikamentenpumpe - einschließlich Einstellung sowie Beratung und Schulung des Patienten - gegebenenfalls in mehreren Sitzungen -</t>
  </si>
  <si>
    <t>785</t>
  </si>
  <si>
    <t>Anlage und Überwachung einer Peritonealdialyse einschließlich der ersten Sitzung</t>
  </si>
  <si>
    <t>786</t>
  </si>
  <si>
    <t>Peritonealdialyse bei liegendem Katheter einschließlich Überwachung, jede (weitere) Spülung</t>
  </si>
  <si>
    <t>791</t>
  </si>
  <si>
    <t>Ärztliche Betreuung eines Patienten bei Hämodialyse als Heimdialyse oder Limited-Care-Dialyse, auch als Hämofiltration, je Dialyse</t>
  </si>
  <si>
    <t>792</t>
  </si>
  <si>
    <t>Ärztliche Betreuung eines Patienten bei Hämodialyse als Zentrums- oder Praxisdialyse (auch als Feriendialyse) - auch als Hämofiltration oder bei Plasmapherese -, je Dialyse bzw. Sitzung</t>
  </si>
  <si>
    <t>793</t>
  </si>
  <si>
    <t>Ärztliche Betreuung eines Patienten bei kontinuierlicher ambulanter Peritonealdialyse (CAPD), je Tag</t>
  </si>
  <si>
    <t>800</t>
  </si>
  <si>
    <t>Eingehende neurologische Untersuchung - gegebenenfalls einschließlich der Untersuchung des Augenhintergrundes -</t>
  </si>
  <si>
    <t>22,23</t>
  </si>
  <si>
    <t>801</t>
  </si>
  <si>
    <t>Eingehende psychiatrische Untersuchung - gegebenenfalls unter Einschaltung der Bezugs- und/oder Kontaktperson -</t>
  </si>
  <si>
    <t>804</t>
  </si>
  <si>
    <t>Psychiatrische Behandlung durch eingehendes therapeutisches Gespräch - auch mit gezielter Exploration -</t>
  </si>
  <si>
    <t>865</t>
  </si>
  <si>
    <t>Besprechung mit dem nichtärztlichen Psychotherapeuten über die Fortsetzung der Behandlung</t>
  </si>
  <si>
    <t>871</t>
  </si>
  <si>
    <t>Verhaltenstherapie, Gruppenbehandlung mit einer Teilnehmerzahl von höchstens 8 Personen, Dauer mindestens 50 Minuten, je Teilnehmer</t>
  </si>
  <si>
    <t>886</t>
  </si>
  <si>
    <t>Psychiatrische Behandlung bei Kindern und/oder Jugendlichen unter Einschaltung der Bezugs- und/oder Kontaktperson(en) unter Berücksichtigung familienmedizinischer und entwicklungspsychologischer Bezüge, Dauer mindestens 40 Minuten</t>
  </si>
  <si>
    <t>887</t>
  </si>
  <si>
    <t>Psychiatrische Behandlung in Gruppen bei Kindern und/oder Jugendlichen, Dauer mindestens 60 Minuten, bei einer Teilnehmerzahl von höchstens zehn Personen, je Teilnehmer</t>
  </si>
  <si>
    <t>1003</t>
  </si>
  <si>
    <t>Interne kardiotokographische Untersuchung - gegebenenfalls einschließlich einer im zeitlichen Zusammenhang des Geburtsvorganges vorausgegangenen externen Kardiotokographie -</t>
  </si>
  <si>
    <t>1014</t>
  </si>
  <si>
    <t>Blutentnahme beim Fetus mittels Amnioskopie - einschließlich pH- Messung(en) im Blut -</t>
  </si>
  <si>
    <t>1020</t>
  </si>
  <si>
    <t>Erweiterung des Gebärmutterhalses durch Dehnung im Zusammenhang mit einer Geburt - gegebenenfalls einschließlich Eipollösung -</t>
  </si>
  <si>
    <t>1021</t>
  </si>
  <si>
    <t>Beistand von mindestens zwei Stunden Dauer bei einer Geburt, die auf natürlichem Wege nicht beendet werden kann, ausschließlich Kunsthilfe</t>
  </si>
  <si>
    <t>1022</t>
  </si>
  <si>
    <t>Beistand bei einer Geburt, auch Risikogeburt, regelwidriger Kindslage, Mehrlingsgeburt, ausschließlich Kunsthilfe, sofern der Arzt die Geburt auf natürlichem Wege bis zur Beendigung geleitet hat</t>
  </si>
  <si>
    <t>1155</t>
  </si>
  <si>
    <t>Pelviskopie mit Anlegen eines druckkontrollierten Pneumoperitoneums und Anlegen eines Portioadapters - gegebenenfalls einschließlich Probeexzision und/oder Probepunktion -</t>
  </si>
  <si>
    <t>1156</t>
  </si>
  <si>
    <t>Pelviskopie mit Anlegen einer druckkontrollierten Pneumoperitoneums und Anlegen eines Portioadapters einschließlich Durchführung intraabdominaler Eingriffe - gegebenenfalls einschließlich Probeexzision und/oder Probepunktion -</t>
  </si>
  <si>
    <t>1159</t>
  </si>
  <si>
    <t>Abtragung großer Geschwülste der äußeren Geschlechtsteile - auch Vulvektomie -</t>
  </si>
  <si>
    <t>1160</t>
  </si>
  <si>
    <t>Operative Beseitigung von Uterusmißbildungen (z.B. Uterus bicornis, Uterus subseptus)</t>
  </si>
  <si>
    <t>1163</t>
  </si>
  <si>
    <t>Fisteloperation an den Geschlechtsteilen - gegebenenfalls einschließlich der Harnblase und/oder Operation einer Darmscheiden- oder Darmharnröhrenfistel auch mit hinterer Scheidenplastik und Beckenbodenplastik -</t>
  </si>
  <si>
    <t>1166</t>
  </si>
  <si>
    <t>Radikaloperation des Zervixkrebses, vaginal oder abdominal, mit Entfernung der regionären Lymphknoten</t>
  </si>
  <si>
    <t>1167</t>
  </si>
  <si>
    <t>Radikaloperation des Zervixkrebses, abdominal, mit Entfernung der Lymphstromgebiete, auch paraaortal</t>
  </si>
  <si>
    <t>558,60</t>
  </si>
  <si>
    <t>1202</t>
  </si>
  <si>
    <t>Objektive Refraktionsbestimmung mittels Skiaskopie oder Anwendung eines Refraktometers</t>
  </si>
  <si>
    <t>1203</t>
  </si>
  <si>
    <t>Messung der Maximal- oder Gebrauchsakkommodation mittels Akkommodometer oder Optometer</t>
  </si>
  <si>
    <t>1207</t>
  </si>
  <si>
    <t>Prüfung von Mehrstärken- oder Prismenbrillen mit Bestimmung der Fern- und Nahpunkte bei subjektiver Brillenunverträglichkeit</t>
  </si>
  <si>
    <t>1210</t>
  </si>
  <si>
    <t>Erstanpassung und Auswahl der Kontaktlinse (Haftschale) für ein Auge zum Zwecke der Verordnung - einschließlich objektiver Refraktionsbestimmung, Messung der Hornhautradien und der Spaltlampenmikroskopie -</t>
  </si>
  <si>
    <t>25,99</t>
  </si>
  <si>
    <t>1211</t>
  </si>
  <si>
    <t>Erstanpassung und Auswahl der Kontaktlinsen (Haftschalen) für beide Augen zum Zwecke der Verordnung - einschließlich objektiver Refraktionsbestimmung, Messung der Hornhautradien und der Spaltlampenmikroskopie -</t>
  </si>
  <si>
    <t>1212</t>
  </si>
  <si>
    <t>Prüfung auf Sitz und Funktion der verordneten Kontaktlinse (Haftschale) für ein Auge und gegebenenfalls Anpassung einer anderen Kontaktlinse (Haftschale) - einschließlich objektiver Refraktionsbestimmung, Messung der Hornhautradien und der Spaltlampenmikroskopie -</t>
  </si>
  <si>
    <t>1365</t>
  </si>
  <si>
    <t>Lichtkoagulation zur Verhinderung einer Netzhautablösung und/oder Netzhautblutung, je Sitzung</t>
  </si>
  <si>
    <t>1366</t>
  </si>
  <si>
    <t>Vorbeugende Operation zur Verhinderung einer Netzhautablösung oder operativer Eingriff bei vaskulären Netzhauterkrankungen</t>
  </si>
  <si>
    <t>1368</t>
  </si>
  <si>
    <t>Operation einer Netzhautablösung mit eindellenden Maßnahmen und Glaskörperchirurgie</t>
  </si>
  <si>
    <t>1372</t>
  </si>
  <si>
    <t>Wiederherstellung eines prothesenfähigen Bindehautsackes mittels Transplantation</t>
  </si>
  <si>
    <t>1374</t>
  </si>
  <si>
    <t>Extrakapsuläre Operation des Grauen Stars mittels gesteuerten Saug- Spül-Verfahrens oder Linsenkernverflüssigung (Phakoemulsifikation) - gegebenenfalls einschließlich Iridektomie -</t>
  </si>
  <si>
    <t>347,70</t>
  </si>
  <si>
    <t>1384</t>
  </si>
  <si>
    <t>Vordere Vitrektomie (Glaskörperentfernung aus der Augenvorderkammer), als selbständige Leistung</t>
  </si>
  <si>
    <t>94,62</t>
  </si>
  <si>
    <t>1400</t>
  </si>
  <si>
    <t>Genaue Hörprüfung mit Einschluß des Tongehörs (Umgangs- und Flüstersprache, Luft- und Knochenleitung)</t>
  </si>
  <si>
    <t>1401</t>
  </si>
  <si>
    <t>Hörprüfung mittels einfacher audiologischer Testverfahren (mindestens fünf Frequenzen)</t>
  </si>
  <si>
    <t>1403</t>
  </si>
  <si>
    <t>Tonschwellenaudiometrische Untersuchung, auch beidseitig, (Bestimmung der Hörschwelle mit 8 bis 12 Prüffrequenzen oder mittels kontinuierlicher Frequenzänderung im Hauptfrequenzbereich des menschlichen Gehörs, in Luft- und in Knochenleitung, auch mit Vertäubung) - auch mit Bestimmung der Intensitätsbreite und gegebenenfalls einschließlich überschwelliger audiometrischer Untersuchung -</t>
  </si>
  <si>
    <t>1404</t>
  </si>
  <si>
    <t>Sprachaudiometrische Untersuchung, auch beidseitig, (Ermittlung des Hörverlustes für Sprache und des Diskriminationsverlustes nach DIN-Norm, getrennt für das rechte und linke Ohr über Kopfhörer, erforderlichenfalls auch über Knochenleitung, gegebenenfalls einschließlich Prüfung des beidohrigen Satzverständnisses über Lautsprecher)</t>
  </si>
  <si>
    <t>1478</t>
  </si>
  <si>
    <t>Sondierung und/oder Bougierung der Stirnhöhle vom Naseninnern aus - gegebenenfalls einschließlich Spülung und/oder Instillation von Arzneimitteln -</t>
  </si>
  <si>
    <t>1479</t>
  </si>
  <si>
    <t>Ausspülung der Kiefer-, Keilbein-, Stirnhöhle von der natürlichen oder künstlichen Öffnung aus - auch Spülung mehrerer dieser Höhlen, auch einschließlich Instillation von Arzneimitteln -</t>
  </si>
  <si>
    <t>1485</t>
  </si>
  <si>
    <t>Operative Eröffnung und Ausräumung der Stirnhöhle oder der Kieferhöhle oder der Siebbeinzellen von außen</t>
  </si>
  <si>
    <t>1487</t>
  </si>
  <si>
    <t>Radikaloperation einer Stirnhöhle einschließlich der Siebbeinzellen von außen</t>
  </si>
  <si>
    <t>1498</t>
  </si>
  <si>
    <t>Konservative Behandlung der Gaumenmandeln (z.B. Schlitzung, Saugung)</t>
  </si>
  <si>
    <t>1499</t>
  </si>
  <si>
    <t>Ausschälung und Resektion einer Gaumenmandel mit der Kapsel (Tonsillektomie)</t>
  </si>
  <si>
    <t>1501</t>
  </si>
  <si>
    <t>Operative Behandlung einer konservativ unstillbaren Nachblutung nach Tonsillektomie</t>
  </si>
  <si>
    <t>1700</t>
  </si>
  <si>
    <t>Spülung der männlichen Harnröhre und/oder Instillation von Arzneimitteln</t>
  </si>
  <si>
    <t>1701</t>
  </si>
  <si>
    <t>Dehnung der männlichen Harnröhre - auch einschließlich Spülung und/ oder Instillation von Arzneimitteln -, je Sitzung</t>
  </si>
  <si>
    <t>1702</t>
  </si>
  <si>
    <t>Dehnung der männlichen Harnröhre mit filiformen Bougies und/ oder Bougies mit Leitsonde - auch einschließlich Spülung und/oder Instillation von Arzneimitteln -, erste Sitzung</t>
  </si>
  <si>
    <t>1710</t>
  </si>
  <si>
    <t>Dehnung der weiblichen Harnröhre - auch einschließlich Spülung und/ oder Instillation von Arzneimitteln -, je Sitzung</t>
  </si>
  <si>
    <t>1713</t>
  </si>
  <si>
    <t>Endoskopie der Harnröhre (Urethroskopie) mit operativem Eingriff (z.B. Papillomkoagulation, Erstbougierung und/oder Spaltung einer Striktur)</t>
  </si>
  <si>
    <t>1714</t>
  </si>
  <si>
    <t>Entfernung einer oder mehrerer Geschwülste an der Harnröhrenmündung</t>
  </si>
  <si>
    <t>1723</t>
  </si>
  <si>
    <t>Operative Versorgung einer Harnröhren- und/oder Harnblasenverletzung</t>
  </si>
  <si>
    <t>1724</t>
  </si>
  <si>
    <t>Plastische Operation zur Beseitigung einer Striktur der Harnröhre oder eines Harnröhrendivertikels, je Sitzung</t>
  </si>
  <si>
    <t>1729</t>
  </si>
  <si>
    <t>Spülung der Harnblase beim Mann und/oder Instillation von Arzneimitteln - einschließlich Katheterisierung und gegebenenfalls auch Ausspülung von Blutkoagula -</t>
  </si>
  <si>
    <t>11,86</t>
  </si>
  <si>
    <t>2203</t>
  </si>
  <si>
    <t>Einrenkung der Luxationen von Wirbelgelenken im Durchhang</t>
  </si>
  <si>
    <t>2204</t>
  </si>
  <si>
    <t>Einrenkung alter Luxationen von Wirbelgelenken im Durchhang</t>
  </si>
  <si>
    <t>2205</t>
  </si>
  <si>
    <t>Einrenkung der Luxation eines Finger- oder Zehengelenks</t>
  </si>
  <si>
    <t>2206</t>
  </si>
  <si>
    <t>Einrenkung der alten Luxation eines Finger- oder Zehengelenks</t>
  </si>
  <si>
    <t>2235</t>
  </si>
  <si>
    <t>Operation der habituellen Luxation eines Kniegelenks</t>
  </si>
  <si>
    <t>2236</t>
  </si>
  <si>
    <t>Operative Einrichtung einer traumatischen Hüftgelenksluxation - einschließlich Rekonstruktion des Kapselbandapparates -</t>
  </si>
  <si>
    <t>2237</t>
  </si>
  <si>
    <t>Operative Einrichtung einer traumatischen Hüftgelenksluxation mit Rekonstruktion des Kopfes und/oder der Hüftpfanne - einschließlich Osteosynthese und Rekonstruktion des Kapselbandapparates -</t>
  </si>
  <si>
    <t>2238</t>
  </si>
  <si>
    <t>Operative Einrichtung einer traumatischen Hüftgelenksluxation nach Nummer 2237 - einschließlich Revision des Nervus ischiadicus und gegebenenfalls mit Naht desselben -</t>
  </si>
  <si>
    <t>2239</t>
  </si>
  <si>
    <t>Operative Einrichtung einer angeborenen Hüftgelenksluxation</t>
  </si>
  <si>
    <t>2240</t>
  </si>
  <si>
    <t>Operative Einrichtung einer angeborenen Hüftgelenksluxation mit Pfannendachplastik - auch mit Knocheneinpflanzung oder Beckenosteotomie -</t>
  </si>
  <si>
    <t>2250</t>
  </si>
  <si>
    <t>Keilförmige oder lineare Osteotomie eines kleinen Knochens (Finger-, Zehen-, Mittelhand-, Mittelfußknochen) oder Probeausmeißelung aus einem Knochen</t>
  </si>
  <si>
    <t>2251</t>
  </si>
  <si>
    <t>Umstellungsosteotomie eines großen Knochens (Röhrenknochen des Oberarms, Unterarms, Oberschenkels, Unterschenkels) ohne Osteosynthese</t>
  </si>
  <si>
    <t>2252</t>
  </si>
  <si>
    <t>Umstellungsosteotomie eines großen Knochens mit Osteosynthese</t>
  </si>
  <si>
    <t>2255</t>
  </si>
  <si>
    <t>Freie Verpflanzung eines Knochens oder von Knochenteilen (Knochenspäne)</t>
  </si>
  <si>
    <t>2256</t>
  </si>
  <si>
    <t>Knochenaufmeißelung oder Nekrotomie bei kleinen Knochen</t>
  </si>
  <si>
    <t>2257</t>
  </si>
  <si>
    <t>Knochenaufmeißelung oder Nekrotomie an einem großen Röhrenknochen</t>
  </si>
  <si>
    <t>2260</t>
  </si>
  <si>
    <t>Osteotomie eines kleinen Röhrenknochens - einschließlich Osteosynthese -</t>
  </si>
  <si>
    <t>2263</t>
  </si>
  <si>
    <t>Resektion eines kleinen Knochens - auch einschließlich eines benachbarten Gelenkanteils - mit Knochen- oder Spanverpflanzung (z.B. bei Tumorexstirpation)</t>
  </si>
  <si>
    <t>2288</t>
  </si>
  <si>
    <t>Osteotomien am Rippenbuckel, zusätzlich zu Nummer 2286 oder Nummer 2287</t>
  </si>
  <si>
    <t>2290</t>
  </si>
  <si>
    <t>Stellungskorrektur und Fusion eines oder mehrerer Wirbelsegmente an Brustwirbelsäule und/oder Lendenwirbelsäule bei ventralem Zugang - auch mit Knocheneinpflanzung -</t>
  </si>
  <si>
    <t>2291</t>
  </si>
  <si>
    <t>Implantation eines Elektrostimulators zur Behandlung der Skoliose oder einer Pseudarthrose</t>
  </si>
  <si>
    <t>2292</t>
  </si>
  <si>
    <t>Eröffnung von Brust- oder Bauchhöhle bei vorderem Zugang, nur im Zusammenhang mit Leistungen nach den Nummern 2285, 2286, 2287, 2332 und 2333</t>
  </si>
  <si>
    <t>2296</t>
  </si>
  <si>
    <t>Exostosenabmeißelung bei Hallux valgus einschließlich Sehnenverpflanzung</t>
  </si>
  <si>
    <t>2297</t>
  </si>
  <si>
    <t>Operation des Hallux valgus mit Gelenkkopfresektion und anschließender Gelenkplastik und/oder Mittelfußosteotomie einschließlich der Leistungen nach den Nummern 2295 und 2296</t>
  </si>
  <si>
    <t>134,52</t>
  </si>
  <si>
    <t>2320</t>
  </si>
  <si>
    <t>Einrichtung der gebrochenen knöchernen Nase einschließlich Tamponade - gegebenenfalls einschließlich Wundverband -</t>
  </si>
  <si>
    <t>2321</t>
  </si>
  <si>
    <t>Einrichtung eines gebrochenen Gesichtsknochens - gegebenenfalls einschließlich Wundverband -</t>
  </si>
  <si>
    <t>2323</t>
  </si>
  <si>
    <t>Halswirbelbruchbehandlung durch Zugverband mit Klammer</t>
  </si>
  <si>
    <t>2325</t>
  </si>
  <si>
    <t>Einrichtung des gebrochenen Schlüsselbeins - einschließlich Nagelung und/oder Drahtung -</t>
  </si>
  <si>
    <t>2326</t>
  </si>
  <si>
    <t>Einrichtung eines gebrochenen Schulterblattes oder des Brustbeins</t>
  </si>
  <si>
    <t>2330</t>
  </si>
  <si>
    <t>Einrichtung eines gebrochenen Oberschenkelknochens</t>
  </si>
  <si>
    <t>2331</t>
  </si>
  <si>
    <t>Einrichtung gebrochener Knochen der Handwurzel oder der Mittelhand, der Fußwurzel oder des Mittelfußes</t>
  </si>
  <si>
    <t>2354</t>
  </si>
  <si>
    <t>Entfernung einer Nagelung und/oder Drahtung und/ oder Verschraubung (mit Metallplatten) aus großen Röhrenknochen</t>
  </si>
  <si>
    <t>2355</t>
  </si>
  <si>
    <t>Operative Stabilisierung einer Pseudarthrose oder operative Korrektur eines in Fehlstellung verheilten Knochenbruchs</t>
  </si>
  <si>
    <t>2356</t>
  </si>
  <si>
    <t>Operative Stabilisierung einer Pseudarthrose oder operative Korrektur eines in Fehlstellung verheilten Knochenbruchs nach Osteotomie mittels Nagelung, Verschraubung und/oder Metallplatten und/oder äußerem Spanner - auch zusätzliches Einpflanzen von Knochenspan -</t>
  </si>
  <si>
    <t>2357</t>
  </si>
  <si>
    <t>Operative Wiederherstellung einer gebrochenen Hüftpfanne einschließlich Fragmentfixation</t>
  </si>
  <si>
    <t>2358</t>
  </si>
  <si>
    <t>Osteosynthese gebrochener Beckenringknochen, der gesprengten Symphyse oder einer gesprengten Kreuzdarmbeinfuge</t>
  </si>
  <si>
    <t>2382</t>
  </si>
  <si>
    <t>Schwierige Hautlappenplastik oder Spalthauttransplantation</t>
  </si>
  <si>
    <t>2384</t>
  </si>
  <si>
    <t>Knorpeltransplantation (z.B. aus einem Ohr oder aus einer Rippe)</t>
  </si>
  <si>
    <t>2385</t>
  </si>
  <si>
    <t>Transplantation eines haartragenden Hautimplantates oder eines Dermafett- Transplantates - auch einschließlich plastischer Versorgung der Entnahmestelle -</t>
  </si>
  <si>
    <t>2386</t>
  </si>
  <si>
    <t>Schleimhauttransplantation - einschließlich operativer Unterminierung der Entnahmestelle und plastischer Deckung -</t>
  </si>
  <si>
    <t>78,43</t>
  </si>
  <si>
    <t>2390</t>
  </si>
  <si>
    <t>Deckung eines überhandflächengroßen, zusammenhängenden Hautdefektes mit speziell aufbereiteten freien Hauttransplantaten</t>
  </si>
  <si>
    <t>2393</t>
  </si>
  <si>
    <t>Interimistische Implantation eines Rundstiellappens (Zwischentransport)</t>
  </si>
  <si>
    <t>2394</t>
  </si>
  <si>
    <t>Implantation eines Rundstiellappens - einschließlich Modellierung am Ort -</t>
  </si>
  <si>
    <t>2429</t>
  </si>
  <si>
    <t>Eröffnungen disseminierter Abszeßbildungen der Haut (z.B. bei einem Säugling)</t>
  </si>
  <si>
    <t>2440</t>
  </si>
  <si>
    <t>Operative Entfernung eines Naevus flammeus, je Sitzung</t>
  </si>
  <si>
    <t>2441</t>
  </si>
  <si>
    <t>Operative Korrektur einer entstellenden Gesichtsnarbe</t>
  </si>
  <si>
    <t>2442</t>
  </si>
  <si>
    <t>Implantation alloplastischen Materials zur Weichteilunterfütterung, als selbständige Leistung</t>
  </si>
  <si>
    <t>2443</t>
  </si>
  <si>
    <t>Totale Entfernung des Narbengewebes im ehemaligen Augenlidgebiet als vorbereitende operative Maßnahme zur Rekonstruktion eines Augenlides</t>
  </si>
  <si>
    <t>2452</t>
  </si>
  <si>
    <t>Exstirpation einer Fettschürze - einschließlich plastischer Deckung des Grundes -</t>
  </si>
  <si>
    <t>2454</t>
  </si>
  <si>
    <t>Operative Entfernung von überstehendem Fettgewebe an einer Extremität</t>
  </si>
  <si>
    <t>2500</t>
  </si>
  <si>
    <t>Hebung einer gedeckten Impressionsfraktur des Schädels</t>
  </si>
  <si>
    <t>2501</t>
  </si>
  <si>
    <t>Operation einer offenen Impressions- oder Splitterfraktur des Schädels - einschließlich Reimplantation von Knochenstücken -</t>
  </si>
  <si>
    <t>353,40</t>
  </si>
  <si>
    <t>2503</t>
  </si>
  <si>
    <t>Operation einer frischen Hirnverletzung mit akutem subduralem und/oder intrazerebralem Hämatom</t>
  </si>
  <si>
    <t>2506</t>
  </si>
  <si>
    <t>Exstirpation eines chronischen subduralen Hämatoms einschließlich Kapselentfernung</t>
  </si>
  <si>
    <t>2507</t>
  </si>
  <si>
    <t>Entleerung eines chronischen subduralen Hämatoms mittels Bohrlochtrepanation(en) - gegebenenfalls einschließlich Drainage -</t>
  </si>
  <si>
    <t>2625</t>
  </si>
  <si>
    <t>Verschluß des weichen oder harten Gaumens oder Verschluß von perforierenden Defekten im Bereich von Gaumen oder Vestibulum</t>
  </si>
  <si>
    <t>2640</t>
  </si>
  <si>
    <t>Operative Verlagerung des Oberkiefers bei Dysgnathie, je Kieferhälfte</t>
  </si>
  <si>
    <t>2642</t>
  </si>
  <si>
    <t>Operative Verlagerung des Unterkiefers bei Dysgnathie, je Kieferhälfte</t>
  </si>
  <si>
    <t>2650</t>
  </si>
  <si>
    <t>Entfernung eines extrem verlagerten oder retinierten Zahnes durch umfangreiche Osteotomie bei gefährdeten anatomischen Nachbarstrukturen</t>
  </si>
  <si>
    <t>2651</t>
  </si>
  <si>
    <t>Entfernung tiefliegender Fremdkörper oder Sequestrotomie durch Osteotomie aus dem Kiefer</t>
  </si>
  <si>
    <t>2655</t>
  </si>
  <si>
    <t>Operation einer ausgedehnten Kieferzyste - über mehr als drei Zähne oder vergleichbarer Größe im unbezahnten Bereich - durch Zystektomie</t>
  </si>
  <si>
    <t>2656</t>
  </si>
  <si>
    <t>Operation einer ausgedehnten Kieferzyste - über mehr als drei Zähne oder vergleichbarer Größe im unbezahnten Bereich - durch Zystektomie in Verbindung mit der Entfernung retinierter oder verlagerter Zähne und/oder Wurzelspitzenresektion</t>
  </si>
  <si>
    <t>2657</t>
  </si>
  <si>
    <t>Operation einer ausgedehnten Kieferzyste - über mehr als drei Zähne oder vergleichbarer Größe im unbezahnten Bereich - durch Zystostomie</t>
  </si>
  <si>
    <t>2660</t>
  </si>
  <si>
    <t>Operative Behandlung einer konservativ unstillbaren Blutung im Mund-Kieferbereich durch Freilegung und Abbinden oder Umstechung des Gefäßes oder durch Knochenbolzung, als selbständige Leistung</t>
  </si>
  <si>
    <t>2671</t>
  </si>
  <si>
    <t>Operative Entfernung eines Schlotterkammes oder einer Fibromatose, je Kieferhälfte oder Frontzahnbereich, in Verbindung mit den Leistungen nach Nummer 2675 oder 2676</t>
  </si>
  <si>
    <t>2701</t>
  </si>
  <si>
    <t>Anlegen von extraoralen Stütz-, Halte- oder Hilfsvorrichtungen, einer Verbands- oder Verschlußplatte, Pelotte oder dergleichen - im Zusammenhang mit plastischen Operationen oder zur Verhütung oder Behandlung von Narbenkontrakturen -</t>
  </si>
  <si>
    <t>2702</t>
  </si>
  <si>
    <t>Wiederanbringung einer gelösten Apparatur oder kleine Änderungen, teilweise Erneuerung von Schienen oder Stützapparaten - auch Entfernung von Schienen oder Stützapparaten -, je Kiefer</t>
  </si>
  <si>
    <t>2705</t>
  </si>
  <si>
    <t>Osteotomie nach disloziert verheilter Fraktur im Mittelgesicht - einschließlich Osteosynthese -</t>
  </si>
  <si>
    <t>2706</t>
  </si>
  <si>
    <t>Osteotomie nach disloziert verheilter Fraktur im Unterkiefer - einschließlich Osteosynthese</t>
  </si>
  <si>
    <t>2710</t>
  </si>
  <si>
    <t>Partielle Resektion des Ober- oder Unterkiefers - auch Segmentosteotomie -, als selbständige Leistung</t>
  </si>
  <si>
    <t>2711</t>
  </si>
  <si>
    <t>Partielle Resektion des Ober- oder Unterkiefers - auch Segmentosteotomie -, in Verbindung mit den Leistungen nach Nummer 2640 oder 2642</t>
  </si>
  <si>
    <t>2720</t>
  </si>
  <si>
    <t>Osteotomie im Zusammenhang mit operativen Eingriffen am Mundboden - einschließlich Osteosynthese -</t>
  </si>
  <si>
    <t>2752</t>
  </si>
  <si>
    <t>Exstirpation eines Ductus thyreoglossus oder einer medialen Halszyste - gegebenenfalls einschließlich Teilresektion des Zungenbeins -</t>
  </si>
  <si>
    <t>2755</t>
  </si>
  <si>
    <t>Entfernung der Kropfgeschwulst oder Teilresektion der Schilddrüse</t>
  </si>
  <si>
    <t>2757</t>
  </si>
  <si>
    <t>Radikaloperation der bösartigen Schilddrüsengeschwulst - einschließlich Ausräumung der regionären Lymphstromgebiete und gegebenenfalls der Nachbarorgane -</t>
  </si>
  <si>
    <t>2760</t>
  </si>
  <si>
    <t>Ausräumung des regionären Lymphstromgebietes einer Halsseite, als selbständige Leistung</t>
  </si>
  <si>
    <t>2801</t>
  </si>
  <si>
    <t>Freilegung und/oder Unterbindung eines Blutgefäßes an den Gliedmaßen, als selbständige Leistung</t>
  </si>
  <si>
    <t>2802</t>
  </si>
  <si>
    <t>Freilegung und/oder Unterbindung eines Blutgefäßes in der Brust- oder Bauchhöhle, als selbständige Leistung</t>
  </si>
  <si>
    <t>2803</t>
  </si>
  <si>
    <t>Freilegung und/oder Unterbindung eines Blutgefäßes am Hals, als selbständige Leistung</t>
  </si>
  <si>
    <t>2809</t>
  </si>
  <si>
    <t>Naht eines verletzten Blutgefäßes (traumatisch) an den Gliedmaßen - einschließlich Wundversorgung -</t>
  </si>
  <si>
    <t>2821</t>
  </si>
  <si>
    <t>Rekonstruktive Operation einer extrakranialen Hirnarterie mit Anlegen eines Shunts</t>
  </si>
  <si>
    <t>2829</t>
  </si>
  <si>
    <t>Operative Versorgung einer intrathorakalen Gefäßverletzung durch Gefäßersatz</t>
  </si>
  <si>
    <t>592,80</t>
  </si>
  <si>
    <t>2834</t>
  </si>
  <si>
    <t>Operative(r) Eingriff(e) an einem oder mehreren Gefäß(en) der Nieren, als selbständige Leistung</t>
  </si>
  <si>
    <t>2843</t>
  </si>
  <si>
    <t>Rekonstruktive Operation einer arteriovenösen Fistel an den Extremitäten oder im Halsbereich</t>
  </si>
  <si>
    <t>2882</t>
  </si>
  <si>
    <t>Varizenexhairese mit Unterbrechung der Vv. perforantes, einseitig</t>
  </si>
  <si>
    <t>2883</t>
  </si>
  <si>
    <t>Crossektomie der Vena saphena magna oder parva und Exstirpation mehrerer Seitenäste</t>
  </si>
  <si>
    <t>2888</t>
  </si>
  <si>
    <t>Veno-venöse Umleitung (z.B. nach Palma) ohne Anlage eines arteriovenösen Shunts</t>
  </si>
  <si>
    <t>2889</t>
  </si>
  <si>
    <t>Veno-venöse Umleitung (z.B. nach Palma) mit Anlage eines arteriovenösen Shunts</t>
  </si>
  <si>
    <t>2890</t>
  </si>
  <si>
    <t>Isolierte Seitenastexstirpation und/oder Perforansdissektion und/oder Perforansligatur</t>
  </si>
  <si>
    <t>2896</t>
  </si>
  <si>
    <t>Anlage eines arteriovenösen Shunts zur Hämodialyse mit freiem Transplantat</t>
  </si>
  <si>
    <t>2901</t>
  </si>
  <si>
    <t>Operation bei portalem Hochdruck durch venöse Anastomose</t>
  </si>
  <si>
    <t>2902</t>
  </si>
  <si>
    <t>Operation bei portalem Hochdruck durch venöse Anastomose und Arterialisation</t>
  </si>
  <si>
    <t>2951</t>
  </si>
  <si>
    <t>Resektion mehrerer benachbarter Rippen, als selbständige Leistung</t>
  </si>
  <si>
    <t>2959</t>
  </si>
  <si>
    <t>Korrekturthorakoplastik mit Entschwartung - gegebenenfalls einschließlich Muskelimplantation und Entnahme des Implantates -</t>
  </si>
  <si>
    <t>2971</t>
  </si>
  <si>
    <t>Spülung des Pleuraraumes bei liegender Drainage - gegebenenfalls einschließlich Einbringung von Arzneimitteln -</t>
  </si>
  <si>
    <t>2972</t>
  </si>
  <si>
    <t>Entnahme von Pleuragewebe nach operativer Freilegung der Pleura, als selbständige Leistung</t>
  </si>
  <si>
    <t>75,92</t>
  </si>
  <si>
    <t>2974</t>
  </si>
  <si>
    <t>Pleurektomie mit Resektion(en) am Perikard und/oder Zwerchfell</t>
  </si>
  <si>
    <t>2979</t>
  </si>
  <si>
    <t>Operative Entfernung eines Pleuraempyems - gegebenenfalls einschließlich Rippenresektion(en) -</t>
  </si>
  <si>
    <t>2992</t>
  </si>
  <si>
    <t>Thorakotomie mit Entnahme von Pleura- und/ oder Lungengewebe für die histologische und/oder bakteriologische Untersuchung, als selbständige Leistung</t>
  </si>
  <si>
    <t>2993</t>
  </si>
  <si>
    <t>Thorakotomie mit Gewebsentnahme und intrathorakalen Präparationen</t>
  </si>
  <si>
    <t>2994</t>
  </si>
  <si>
    <t>Operative Eingriffe an der Lunge (z.B. Keilexzision, Herdenukleation, Ausschälung von Zysten)</t>
  </si>
  <si>
    <t>2999</t>
  </si>
  <si>
    <t>Pneumonektomie mit intraperikardialer Gefäßversorgung und/oder Ausräumung mediastinaler Lymphknoten</t>
  </si>
  <si>
    <t>3000</t>
  </si>
  <si>
    <t>Bronchotomie zur Entfernung von Fremdkörpern oder Tumoren</t>
  </si>
  <si>
    <t>3001</t>
  </si>
  <si>
    <t>Thorakale Eingriffe am Tracheobronchialsystem wie Resektion und/oder Anastomose und/oder Versteifung und/ oder plastischer Ersatz</t>
  </si>
  <si>
    <t>661,20</t>
  </si>
  <si>
    <t>3050</t>
  </si>
  <si>
    <t>Operative Maßnahmen in Verbindung mit der Herz-Lungen- Maschine zur Herstellung einer extrakorporalen Zirkulation</t>
  </si>
  <si>
    <t>3051</t>
  </si>
  <si>
    <t>Perfusion der Hirnarterien, zusätzlich zur Leistung nach Nummer 3050</t>
  </si>
  <si>
    <t>3052</t>
  </si>
  <si>
    <t>Perfusion der Koronararterien, zusätzlich zur Leistung nach Nummer 3050</t>
  </si>
  <si>
    <t>3053</t>
  </si>
  <si>
    <t>Perfusion von Arterien eines anderen Organs, zusätzlich zur Leistung nach Nummer 3050</t>
  </si>
  <si>
    <t>3054</t>
  </si>
  <si>
    <t>Operative extrathorakale Anlage einer assistierenden Zirkulation</t>
  </si>
  <si>
    <t>3055</t>
  </si>
  <si>
    <t>Überwachung einer assistierenden Zirkulation, je angefangene Stunde Die Leistung nach Nummer 3055 ist nur während einer Operation berechnungsfähig.</t>
  </si>
  <si>
    <t>3067</t>
  </si>
  <si>
    <t>Myokardbiopsie unter Freilegung des Herzens, als selbständige Leistung</t>
  </si>
  <si>
    <t>3076</t>
  </si>
  <si>
    <t>Operative Entfernung eines Herztumors oder eines Herzwandaneurysmas oder eines Herzdivertikels</t>
  </si>
  <si>
    <t>3088</t>
  </si>
  <si>
    <t>Operation zur direkten myokardialen Revaskularisation eines Versorgungsabschnittes</t>
  </si>
  <si>
    <t>3097</t>
  </si>
  <si>
    <t>Schrittmacher-Korrektureingriff - auch Implantation von myokardialen Elektroden -</t>
  </si>
  <si>
    <t>3122</t>
  </si>
  <si>
    <t>Intraoperative Manometrie an den Gallenwegen (Prüfung des Papillenwiderstandes)</t>
  </si>
  <si>
    <t>42,75</t>
  </si>
  <si>
    <t>3135</t>
  </si>
  <si>
    <t>Eröffnung der Bauchhöhle zu diagnostischen Zwecken - gegebenenfalls einschließlich Gewebeentnahme -</t>
  </si>
  <si>
    <t>3139</t>
  </si>
  <si>
    <t>Eröffnung des Bauchraums bei Peritonitis mit ausgedehnter Revision, Spülung und Drainage</t>
  </si>
  <si>
    <t>3144</t>
  </si>
  <si>
    <t>Naht der Magen- und/oder Darmwand nach Perforation oder nach Verletzung - einschließlich Spülung des Bauchraumes -</t>
  </si>
  <si>
    <t>3224</t>
  </si>
  <si>
    <t>Peranale operative Entfernung von Mastdarmpolypen oder Mastdarmgeschwülsten - einschließlich Schleimhautnaht -</t>
  </si>
  <si>
    <t>131,10</t>
  </si>
  <si>
    <t>3231</t>
  </si>
  <si>
    <t>Operation des Mastdarmvorfalles bei Zugang vom After aus oder perineal</t>
  </si>
  <si>
    <t>3232</t>
  </si>
  <si>
    <t>Operation des Mastdarmvorfalles mit Eröffnung der Bauchhöhle</t>
  </si>
  <si>
    <t>3233</t>
  </si>
  <si>
    <t>Rektumexstirpation bei Zugang vom After aus - auch mit Kreuzbeinschnitt -</t>
  </si>
  <si>
    <t>3237</t>
  </si>
  <si>
    <t>Blutige Erweiterung des Mastdarmschließmuskels, als selbständige Leistung</t>
  </si>
  <si>
    <t>3238</t>
  </si>
  <si>
    <t>Entfernung von Fremdkörpern aus dem Mastdarm Eine neben der Leistung nach Nummer 3238 erforderliche Rektoskopie ist nach Nummer 690 zusätzlich berechnungsfähig.</t>
  </si>
  <si>
    <t>3241</t>
  </si>
  <si>
    <t>Hohe intraanale Exzision von Hämorrhoidalknoten (z.B. nach Miligan/Morgan) - auch mit Analplastik -</t>
  </si>
  <si>
    <t>3508</t>
  </si>
  <si>
    <t>Mikroskopische Untersuchung eines Nativpräparats, gegebenenfalls nach einfacher Aufbereitung (z.B. Zentrifugation) im Durchlicht- oder Phasenkontrastverfahren, je Material (z.B. Punktate, Sekrete, Stuhl)</t>
  </si>
  <si>
    <t>3509</t>
  </si>
  <si>
    <t>Mikroskopische Untersuchung nach einfacher Färbung (z.B. Methylenblau, Lugol), je Material</t>
  </si>
  <si>
    <t>3510</t>
  </si>
  <si>
    <t>Mikroskopische Untersuchung nach differenzierender Färbung (z.B. Gramfärbung), je Präparat</t>
  </si>
  <si>
    <t>3511</t>
  </si>
  <si>
    <t>Untersuchung eines Körpermaterials mit vorgefertigten Reagenzträgern oder Reagenzzubereitungen und visueller Auswertung (z.B. Glukose, Harnstoff, Urinteststreifen), qualitativ oder semiquantitativ, auch bei Verwendung eines Mehrfachreagenzträgers, je Untersuchung</t>
  </si>
  <si>
    <t>3528</t>
  </si>
  <si>
    <t>Schwangerschaftstest (Nachweisgrenze des Tests kleiner als 500 U/l)</t>
  </si>
  <si>
    <t>3529</t>
  </si>
  <si>
    <t>Schwangerschaftstest (Nachweisgrenze des Tests kleiner als 50 U/l)</t>
  </si>
  <si>
    <t>3532</t>
  </si>
  <si>
    <t>Phasenkontrastmikroskopische Untersuchung des Urinsediments - einschließlich morphologischer Beurteilung der Erythrozyten -</t>
  </si>
  <si>
    <t>3551</t>
  </si>
  <si>
    <t>Differenzierung der Leukozyten, elektronischzytometrisch, zytochemisch-zytometrisch oder mittels mechanisierter Mustererkennung (Bildanalyse), zusätzlich zu der Leistung nach Nummer 3550</t>
  </si>
  <si>
    <t>3571</t>
  </si>
  <si>
    <t>Immunglobulin (IgA, IgG, IgM), Ligandenassay - gegebenenfalls einschließlich Doppelbestimmung und aktueller Bezugskurve -, Immundiffusion oder ähnliche Untersuchungsmethoden, je Immunglobulin</t>
  </si>
  <si>
    <t>3572</t>
  </si>
  <si>
    <t>Immunglobulin E (IgE), Ligandenassay - gegebenenfalls einschließlich Doppelbestimmung und aktueller Bezugskurve -, Immundiffusion oder ähnliche Untersuchungsmethoden</t>
  </si>
  <si>
    <t>3575</t>
  </si>
  <si>
    <t>Transferrin, Immundiffusion oder ähnliche Untersuchungsmethoden</t>
  </si>
  <si>
    <t>3607</t>
  </si>
  <si>
    <t>Thromboplastinzeit (Prothrombinzeit, TPZ, Quickwert), Einfachbestimmung</t>
  </si>
  <si>
    <t>3610</t>
  </si>
  <si>
    <t>Amylase-Clearance (Zweimalige Bestimmung von Amylase)</t>
  </si>
  <si>
    <t>3611</t>
  </si>
  <si>
    <t>Blutzuckertagesprofil (Viermalige Bestimmung von Glukose)</t>
  </si>
  <si>
    <t>3612</t>
  </si>
  <si>
    <t>Glukosetoleranztest, intravenös (Siebenmalige Bestimmung von Glukose)</t>
  </si>
  <si>
    <t>3613</t>
  </si>
  <si>
    <t>Glukosetoleranztest, oral (Viermalige Bestimmung von Glukose)</t>
  </si>
  <si>
    <t>3615</t>
  </si>
  <si>
    <t>Kreatinin-Clearance (Zweimalige Bestimmung von Kreatinin)</t>
  </si>
  <si>
    <t>3651</t>
  </si>
  <si>
    <t>3652</t>
  </si>
  <si>
    <t>Streifentest im Urin, auch bei Verwendung eines Mehrfachreagenzträgers, je Untersuchung</t>
  </si>
  <si>
    <t>3660</t>
  </si>
  <si>
    <t>Sekret (Magen, Duodenum, Cervix uteri), mikroskopische Beurteilung</t>
  </si>
  <si>
    <t>3663</t>
  </si>
  <si>
    <t>Morphologische Differenzierung des Spermas, mikroskopisch</t>
  </si>
  <si>
    <t>3667</t>
  </si>
  <si>
    <t>Spermienzahl und Motilitätsbeurteilung, mikroskopisch</t>
  </si>
  <si>
    <t>3668</t>
  </si>
  <si>
    <t>Physikalisch-morphologische Untersuchung des Spermas (Menge, Viskosität, pH-Wert, Nativpräparat(e), Differenzierung der Beweglichkeit, Bestimmung der Spermienzahl, Vitalitätsprüfung, morphologische Differenzierung nach Ausstrichfärbung)</t>
  </si>
  <si>
    <t>3671</t>
  </si>
  <si>
    <t>Morphologische Differenzierung des Liquorzellausstrichs, mikroskopisch</t>
  </si>
  <si>
    <t>3672</t>
  </si>
  <si>
    <t>Steinanalyse (Gallensteine, Harnsteine), mittels Infrarotspektrometrie oder mikroskopischeinschließlich chemischer Reaktionen -</t>
  </si>
  <si>
    <t>3673</t>
  </si>
  <si>
    <t>Steinanalyse (Gallensteine, Harnsteine), Röntgendiffraktion</t>
  </si>
  <si>
    <t>3681</t>
  </si>
  <si>
    <t>Morphologische Differenzierung des Knochenmarkausstrichs, mikroskopisch</t>
  </si>
  <si>
    <t>3682</t>
  </si>
  <si>
    <t>Eisenfärbung eines Blut- oder Knochenmarkausstrichs</t>
  </si>
  <si>
    <t>3683</t>
  </si>
  <si>
    <t>Färbung eines Blut- oder Knochenmarkausstrichs (z.B. Nachweis der alkalischen Leukozytenphosphatase, Leukozytenesterase, Leukozytenperoxidase oder PAS), je Färbung</t>
  </si>
  <si>
    <t>3686</t>
  </si>
  <si>
    <t>Eosinophile, segmentkernige Granulozyten (absolute Eosinophilenzahl), mikroskopisch</t>
  </si>
  <si>
    <t>3692</t>
  </si>
  <si>
    <t>Methämoglobin und/oder Carboxyhämoglobin und/ oder Sauerstoffsättigung, cooxymetrisch</t>
  </si>
  <si>
    <t>3693</t>
  </si>
  <si>
    <t>Granulozytenfunktionstest (Adhäsivität, Chemotaxis (bis zu drei Stimulatoren), Sauerstoffaufnahme (bis zu drei Stimulatoren), Lumineszenz (O2 -Radikale), Degranulierung), je Funktionstest</t>
  </si>
  <si>
    <t>3695</t>
  </si>
  <si>
    <t>Phagozytäre Funktion neutrophiler Granulozyten (Nitrotetrazolblautest, NBT-Test)</t>
  </si>
  <si>
    <t>3696</t>
  </si>
  <si>
    <t>Phänotypisierung von Zellen oder Rezeptornachweis auf Zellen mit bis zu drei verschiedenen, primären Antiseren (Einfachoder Mehrfachmarkierung), Durchflußzytometrie, je Antiserum</t>
  </si>
  <si>
    <t>3697</t>
  </si>
  <si>
    <t>Phänotypisierung von Zellen oder Rezeptornachweis auf Zellen mit weiteren Antiseren (Einfach- oder Mehrfachmarkierung), Durchflußzytometrie, je Antiserum</t>
  </si>
  <si>
    <t>3698</t>
  </si>
  <si>
    <t>Phänotypisierung von Zellen oder Rezeptornachweis auf Zellen mit dem ersten, primären Antiserum, Immunfluoreszenz oder ähnliche Untersuchungsmethoden</t>
  </si>
  <si>
    <t>3699</t>
  </si>
  <si>
    <t>Phänotypisierung von Zellen oder Rezeptornachweis auf Zellen mit weiteren Antiseren, Immunfluoreszenz oder ähnliche Untersuchungsmethoden, je Antiserum</t>
  </si>
  <si>
    <t>3710</t>
  </si>
  <si>
    <t>Blutgasanalyse (pH und/oder PCO2 und/oder PO2 und/oder Hb)</t>
  </si>
  <si>
    <t>3711</t>
  </si>
  <si>
    <t>Blutkörperchensenkungsgeschwindigkeit (BKS, BSG) .</t>
  </si>
  <si>
    <t>3712</t>
  </si>
  <si>
    <t>Viskosität (z.B. Blut, Serum, Plasma), viskosimetrisch</t>
  </si>
  <si>
    <t>3714</t>
  </si>
  <si>
    <t>Wasserstoffionenkonzentration (pH), potentiometrisch, jedoch nicht aus Blut oder Urin</t>
  </si>
  <si>
    <t>3725</t>
  </si>
  <si>
    <t>Apolipoprotein (A1, A2, B), Ligandenassaygegebenenfalls einschließlich Doppelbestimmung und aktueller Bezugskurve -, Immundiffusion oder ähnliche Untersuchungsmethoden, je Bestimmung</t>
  </si>
  <si>
    <t>3730</t>
  </si>
  <si>
    <t>Lipoprotein (a) (Lp(a)), Ligandenassay - gegebenenfalls einschließlich Doppelbestimmung und aktueller Bezugskurve -, Elektroimmundiffusion</t>
  </si>
  <si>
    <t>3735</t>
  </si>
  <si>
    <t>Albumin, Ligandenassay - gegebenenfalls einschließlich Doppelbestimmung und aktueller Bezugskurve -, Immundiffusion oder ähnliche Untersuchungsmethoden</t>
  </si>
  <si>
    <t>3736</t>
  </si>
  <si>
    <t>Albumin mit vorgefertigten Reagenzträgern, zur Diagnose einer Mikroalbuminurie</t>
  </si>
  <si>
    <t>3737</t>
  </si>
  <si>
    <t>Aminosäuren, Hochdruckflüssigkeitschromatographie</t>
  </si>
  <si>
    <t>3738</t>
  </si>
  <si>
    <t>Aminosäuren, qualitativ, Dünnschichtchromatographie</t>
  </si>
  <si>
    <t>3739</t>
  </si>
  <si>
    <t>Alpha(tief)1 -Antitrypsin, Immundiffusion oder ähnliche Untersuchungsmethoden</t>
  </si>
  <si>
    <t>3740</t>
  </si>
  <si>
    <t>Coeruloplasmin, Immundiffusion oder ähnliche Untersuchungsmethoden</t>
  </si>
  <si>
    <t>3741</t>
  </si>
  <si>
    <t>C-reaktives Protein (CRP), Ligandenassay - gegebenenfalls einschließlich Doppelbestimmung und aktueller Bezugskurve -, Immundiffusion oder ähnliche Untersuchungsmethoden</t>
  </si>
  <si>
    <t>3742</t>
  </si>
  <si>
    <t>Ferritin, Ligandenassay - gegebenenfalls einschließlich Doppelbestimmung und aktueller Bezugskurve -</t>
  </si>
  <si>
    <t>3743</t>
  </si>
  <si>
    <t>Alpha-Fetoprotein (AFP), Ligandenassay - gegebenenfalls einschließlich Doppelbestimmung und aktueller Bezugskurve -</t>
  </si>
  <si>
    <t>3744</t>
  </si>
  <si>
    <t>Fibronectin, Ligandenassay - einschließlich Doppelbestimmung und aktueller Bezugskurve -</t>
  </si>
  <si>
    <t>3745</t>
  </si>
  <si>
    <t>Beta(tief)2-Glykoprotein II (C(tief)3- Proaktivator), Immundiffusion oder ähnliche Untersuchungsmethoden</t>
  </si>
  <si>
    <t>3746</t>
  </si>
  <si>
    <t>Hämopexin, Immundiffusion oder ähnliche Untersuchungsmethoden</t>
  </si>
  <si>
    <t>3747</t>
  </si>
  <si>
    <t>Haptoglobin, Immundiffusion oder ähnliche Untersuchungsmethoden</t>
  </si>
  <si>
    <t>3748</t>
  </si>
  <si>
    <t>Immunelektrophorese, bis zu sieben Ansätze, je Ansatz</t>
  </si>
  <si>
    <t>3750</t>
  </si>
  <si>
    <t>Isoelektrische Fokussierung (z.B. Oligoklonale Banden)</t>
  </si>
  <si>
    <t>3752</t>
  </si>
  <si>
    <t>Kryoglobuline (Bestimmung von je zweimal IgA, IgG und IgM), Immundiffusion oder ähnliche Untersuchungsmethoden, je Globulinbestimmung</t>
  </si>
  <si>
    <t>3753</t>
  </si>
  <si>
    <t>Alpha(tief)2 -Makroglobulin, Immundiffusion oder ähnliche Untersuchungsmethoden</t>
  </si>
  <si>
    <t>3754</t>
  </si>
  <si>
    <t>Mikroglobuline (Alpha(tief)1, Beta(tief)2), Ligandenassay - gegebenenfalls einschließlich Doppelbestimmung und aktueller Bezugskurve -, Immundiffusion oder ähnliche Untersuchungsmethoden, je Mikroglobulinbestimmung</t>
  </si>
  <si>
    <t>3756</t>
  </si>
  <si>
    <t>Myoglobin, Ligandenassay - gegebenenfalls einschließlich Doppelbestimmung und aktueller Bezugskurve -, Immundiffusion oder ähnliche Untersuchungsmethoden</t>
  </si>
  <si>
    <t>3758</t>
  </si>
  <si>
    <t>Phenylalanin (Guthrie-Test), Bakterienwachstumstest</t>
  </si>
  <si>
    <t>3759</t>
  </si>
  <si>
    <t>Präalbumin, Immundiffusion oder ähnliche Untersuchungsmethoden</t>
  </si>
  <si>
    <t>3762</t>
  </si>
  <si>
    <t>Schwefelhaltige Aminosäuren (Cystin, Cystein, Homocystin), Farbreaktion und visuell, qualitativ, je Aminosäurenbestimmung</t>
  </si>
  <si>
    <t>3763</t>
  </si>
  <si>
    <t>SDS-Elektrophorese mit anschließender Immunreaktion (z.B. Westernblot)</t>
  </si>
  <si>
    <t>3765</t>
  </si>
  <si>
    <t>Sexualhormonbindendes Globulin (SHBG), Ligandenassay - einschließlich Doppelbestimmung und aktueller Bezugskurve -</t>
  </si>
  <si>
    <t>3767</t>
  </si>
  <si>
    <t>Tumornekrosefaktor (TNF), Ligandenassay - einschließlich Doppelbestimmung und aktueller Bezugskurve -</t>
  </si>
  <si>
    <t>3768</t>
  </si>
  <si>
    <t>Isolierung von Immunglobulin M mit chromatographischen Untersuchungsverfahren</t>
  </si>
  <si>
    <t>3775</t>
  </si>
  <si>
    <t>Bilirubin im Fruchtwasser (E450), spektralphotometrisch</t>
  </si>
  <si>
    <t>3777</t>
  </si>
  <si>
    <t>Gallensäuren, Ligandenassay - einschließlich Doppelbestimmung und aktueller Bezugskurve -</t>
  </si>
  <si>
    <t>3778</t>
  </si>
  <si>
    <t>Glutamatdehydrogenase (GLDH), manuell, photometrisch</t>
  </si>
  <si>
    <t>3779</t>
  </si>
  <si>
    <t>Homogentisinsäure, Farbreaktion und visuell, qualitativ</t>
  </si>
  <si>
    <t>3783</t>
  </si>
  <si>
    <t>Organisches Säureprofil, Gaschromatographie oder Gaschromatographie-Massenspektromie</t>
  </si>
  <si>
    <t>3784</t>
  </si>
  <si>
    <t>Isoenzyme (z.B. Alkalische Phosphatase, Alpha- Amylase), chemische oder thermische Hemmung oder Fällung, je Ansatz</t>
  </si>
  <si>
    <t>3785</t>
  </si>
  <si>
    <t>Isoenzyme (z.B. Alkalische Phosphatase, Alpha- Amylase, Creatinkinase, LDH), Elektrophorese oder Immunpräzipitation, je Ansatz</t>
  </si>
  <si>
    <t>3786</t>
  </si>
  <si>
    <t>Angiotensin I Converting Enzyme (Angiotensin I- Convertase, ACE)</t>
  </si>
  <si>
    <t>3788</t>
  </si>
  <si>
    <t>Creatinkinase-MB-Konzentration (CK-MB), Ligandenassay - gegebenenfalls einschließlich Doppelbestimmung und aktueller Bezugskurve -</t>
  </si>
  <si>
    <t>3789</t>
  </si>
  <si>
    <t>Enzyme der Hämsynthese (Delta- Aminolaevulinsäure-Dehydratase, Uroporphyrinsynthase und ähnliche), je Enzym</t>
  </si>
  <si>
    <t>3790</t>
  </si>
  <si>
    <t>Erythrozytenenzyme (Glukose-6-Phosphat- Dehydrogenase, Pyruvatkinase und ähnliche), je Enzym</t>
  </si>
  <si>
    <t>3791</t>
  </si>
  <si>
    <t>Granulozyten-Elastase, Ligandenassayeinschließlich Doppelbestimmung und aktueller Bezugskurve -</t>
  </si>
  <si>
    <t>3792</t>
  </si>
  <si>
    <t>Granulozyten-Elastase, Immundiffusion oder ähnliche Untersuchungsmethoden</t>
  </si>
  <si>
    <t>3794</t>
  </si>
  <si>
    <t>Prostataspezifische saure Phosphatase (PAP), Ligandenassay - gegebenenfalls einschließlich Doppelbestimmung und aktueller Bezugskurve -</t>
  </si>
  <si>
    <t>3796</t>
  </si>
  <si>
    <t>Trypsin, Ligandenassay - gegebenenfalls einschließlich Doppelbestimmung und aktueller Bezugskurve -</t>
  </si>
  <si>
    <t>3854</t>
  </si>
  <si>
    <t>Untersuchungen mit ähnlichem methodischem Aufwand Die untersuchten Parameter sind in der Rechnung anzugeben. Untersuchung auf Subformen antinukleärer und zytoplasmatischer Antikörper mittels Ligandenassay -gegebenenfalls einschließlich Doppelbestimmung und aktueller Bezugskurve -, Immunoblot oder Überwanderungselektrophorese</t>
  </si>
  <si>
    <t>3864</t>
  </si>
  <si>
    <t>Untersuchungen mit ähnlichem methodischem Aufwand Die untersuchten Parameter sind in der Rechnung anzugeben. Untersuchung auf Antikörper mittels Ligandenassay - gegebenenfalls einschließlich Doppelbestimmung und aktueller Bezugskurve -</t>
  </si>
  <si>
    <t>3879</t>
  </si>
  <si>
    <t>Untersuchung auf Antikörper gegen TSH-Rezeptor (TRAK) mittels Ligandenassay - einschließlich Doppelbestimmung und aktueller Bezugskurve -</t>
  </si>
  <si>
    <t>3881</t>
  </si>
  <si>
    <t>Zirkulierende Immunkomplexe, Ligandenassayeinschließlich Doppelbestimmung und aktueller Bezugskurve -</t>
  </si>
  <si>
    <t>3889</t>
  </si>
  <si>
    <t>Mixed-Antiglobulin-Reaction (MAR-Test) zum Nachweis von Spermien-Antikörpern</t>
  </si>
  <si>
    <t>3890</t>
  </si>
  <si>
    <t>Allergenspezifisches Immunglobulin (z.B. IgE), Mischallergentest (z.B. RAST), im Einzelansatz, Ligandenassay - gegebenenfalls einschließlich Doppelbestimmung und aktueller Bezugskurve -, qualitativ, bis zu vier Mischallergenen, je Mischallergen</t>
  </si>
  <si>
    <t>3891</t>
  </si>
  <si>
    <t>Allergenspezifisches Immunglobulin (z.B. IgE), Einzelallergentest (z.B. RAST), im Einzelansatz, Ligandenassay - gegebenenfalls einschließlich Doppelbestimmung und aktueller Bezugskurve -, bis zu zehn Einzelallergenen, je Allergen</t>
  </si>
  <si>
    <t>3892</t>
  </si>
  <si>
    <t>Bestimmung von allergenspezifischem Immunglobulin (z.B. IgE), Einzel- oder Mischallergentest mit mindestens vier deklarierten Allergenen oder Mischallergenen auf einem Träger, je Träger</t>
  </si>
  <si>
    <t>3894</t>
  </si>
  <si>
    <t>Bestimmung von allergenspezifischem Immunglobulin (z.B. IgE), Einzelallergentest mit mindestens zwanzig deklarierten Allergenen auf einem Träger und Differenzierung nach Einzelallergenen - gegebenenfalls einschließlich semiquantitativer Bestimmung des Gesamt-IgE -, insgesamt</t>
  </si>
  <si>
    <t>3895</t>
  </si>
  <si>
    <t>Heterophile Antikörper (IgG- oder IgM-Fraktion), Ligandenassay - einschließlich Doppelbestimmung und aktueller Bezugskurve -, je Fraktion</t>
  </si>
  <si>
    <t>3896</t>
  </si>
  <si>
    <t>Untersuchung auf Antikörper gegen Gliadin mittels qualitativer Immunfluoreszenzuntersuchung (bis zu zwei Titerstufen) oder ähnlicher Untersuchungsmethoden</t>
  </si>
  <si>
    <t>3897</t>
  </si>
  <si>
    <t>Untersuchung auf Antikörper gegen Gliadin mittels quantitativer Immunfluoreszenzuntersuchung (mehr als zwei Titerstufen) oder ähnlicher Untersuchungsmethoden</t>
  </si>
  <si>
    <t>3898</t>
  </si>
  <si>
    <t>Antikörper gegen Insulin, Ligandenassay - einschließlich Doppelbestimmung und aktueller Bezugskurve -</t>
  </si>
  <si>
    <t>3920</t>
  </si>
  <si>
    <t>Isolierung von humanen Nukleinsäuren aus Untersuchungsmaterial</t>
  </si>
  <si>
    <t>3921</t>
  </si>
  <si>
    <t>Verdau (Spaltung) isolierter humaner Nukleinsäuren mit Restriktionsenzymen, je Enzym</t>
  </si>
  <si>
    <t>3924</t>
  </si>
  <si>
    <t>Identifizierung von humanen Nukleinsäurefragmenten durch Hybridisierung mit radioaktiv oder nichtradioaktiv markierten Sonden und nachfolgender Detektion, je Sonde</t>
  </si>
  <si>
    <t>3925</t>
  </si>
  <si>
    <t>Trennung von humanen Nukleinsäurefragmenten mittels elektrophoretischer Methoden und anschließendem Transfer auf Trägermaterialien (z.B. Dot-Blot, Slot-Blot)</t>
  </si>
  <si>
    <t>3931</t>
  </si>
  <si>
    <t>Antithrombin III, Immundiffusion oder ähnliche Untersuchungsmethoden</t>
  </si>
  <si>
    <t>3934</t>
  </si>
  <si>
    <t>Fibrinogen, Immundiffusion oder ähnliche Untersuchungsmethoden</t>
  </si>
  <si>
    <t>3941</t>
  </si>
  <si>
    <t>Gerinnungsfaktor VIII Ag, Immundiffusion oder ähnliche Untersuchungsmethoden</t>
  </si>
  <si>
    <t>3942</t>
  </si>
  <si>
    <t>Gerinnungsfaktor XIII, Untersuchung mittels Monochloressigsäure oder ähnliche Untersuchungsmethoden</t>
  </si>
  <si>
    <t>3943</t>
  </si>
  <si>
    <t>Gerinnungsfaktor XIII, Immundiffusion oder ähnliche Untersuchungsmethoden</t>
  </si>
  <si>
    <t>3950</t>
  </si>
  <si>
    <t>Plättchenfaktor (3, 4), Ligandenassay - einschließlich Doppelbestimmung und aktueller Bezugskurve -, je Faktor</t>
  </si>
  <si>
    <t>54,72</t>
  </si>
  <si>
    <t>3952</t>
  </si>
  <si>
    <t>Protein C-Konzentration, Ligandenassay - einschließlich Doppelbestimmung und aktueller Bezugskurve -</t>
  </si>
  <si>
    <t>3954</t>
  </si>
  <si>
    <t>Protein S-Konzentration, Ligandenassay - einschließlich Doppelbestimmung und aktueller Bezugskurve -</t>
  </si>
  <si>
    <t>3958</t>
  </si>
  <si>
    <t>Thrombin-Antithrombin-Komplex (TAT-Komplex), Ligandenassay - einschließlich Doppelbestimmung und aktueller Bezugskurve -</t>
  </si>
  <si>
    <t>3960</t>
  </si>
  <si>
    <t>Thromboplastinzeit (Prothrombinzeit, TPZ, Quickwert), Doppelbestimmung</t>
  </si>
  <si>
    <t>3961</t>
  </si>
  <si>
    <t>Thrombozytenaggregationstest mit mindestens drei Stimulatoren</t>
  </si>
  <si>
    <t>3963</t>
  </si>
  <si>
    <t>Von Willebrand-Faktor (vWF), Ligandenassay - einschließlich Doppelbestimmung und aktueller Bezugskurve -</t>
  </si>
  <si>
    <t>3965</t>
  </si>
  <si>
    <t>C1-Esteraseinhibitor-Konzentration, Immundiffusion oder ähnliche Untersuchungsmethoden</t>
  </si>
  <si>
    <t>3982</t>
  </si>
  <si>
    <t>ABO-Merkmale, Isoagglutinine und Rhesusfaktor D (D und CDE)</t>
  </si>
  <si>
    <t>3984</t>
  </si>
  <si>
    <t>im NaCl- oder Albumin-Milieu (z.B. P, Lewis, MNS), je Merkmal</t>
  </si>
  <si>
    <t>3985</t>
  </si>
  <si>
    <t>im indirekten Anti-Humanglobulin-Test (indirekter Coombstest) (z.B. C(hoch)w , Kell, D(hoch)u, Duffy), je Merkmal</t>
  </si>
  <si>
    <t>3986</t>
  </si>
  <si>
    <t>im indirekten Anti-Humanglobulin-Test (indirekter Coombstest) (z.B. Kidd, Lutheran), je Merkmal</t>
  </si>
  <si>
    <t>4000</t>
  </si>
  <si>
    <t>Serologische Verträglichkeitsprobe (Kreuzprobe) im NaCl- Milieu und im Anti-Humanglobulintest</t>
  </si>
  <si>
    <t>4001</t>
  </si>
  <si>
    <t>Serologische Verträglichkeitsprobe (Kreuzprobe) im NaCl- Milieu und im Anti-Humanglobulintest sowie laborinterne Identitätssicherung im ABO-System</t>
  </si>
  <si>
    <t>4002</t>
  </si>
  <si>
    <t>Serologische Verträglichkeitsprobe (Kreuzprobe) im NaCl- oder Enzym-Milieu als Kälteansatz unter Einschluß einer Eigenkontrolle</t>
  </si>
  <si>
    <t>4003</t>
  </si>
  <si>
    <t>Dichtegradientenisolierung von Zellen, Organellen oder Proteinen, je Isolierung</t>
  </si>
  <si>
    <t>4004</t>
  </si>
  <si>
    <t>Nachweis eines HLA-Antigens der Klasse I mittels Lymphozytotoxizitätstest nach Isolierung der Zellen</t>
  </si>
  <si>
    <t>4006</t>
  </si>
  <si>
    <t>Gesamttypisierung der HLA-Antigene der Klasse I mittels Lymphozytotoxizitätstest mit mindestens 60 Antiseren nach Isolierung der Zellen, je Antiserum</t>
  </si>
  <si>
    <t>4009</t>
  </si>
  <si>
    <t>Subtypisierung der HLA-Antigene der Klasse II mittels molekularbiologischer Methoden (bis zu 40 Sonden), insgesamt</t>
  </si>
  <si>
    <t>4012</t>
  </si>
  <si>
    <t>Serologische Verträglichkeitsprobe im Gewebe-HLA-System nach Isolierung von Zellen und Organellen</t>
  </si>
  <si>
    <t>4013</t>
  </si>
  <si>
    <t>Lymphozytenmischkultur (MLC) bei Empfänger und Spender - einschließlich Kontrollen -</t>
  </si>
  <si>
    <t>524,40</t>
  </si>
  <si>
    <t>4014</t>
  </si>
  <si>
    <t>Lymphozytenmischkultur (MLC) für jede weitere getestete Person</t>
  </si>
  <si>
    <t>4033</t>
  </si>
  <si>
    <t>Untersuchungen mit ähnlichem methodischem Aufwand Die untersuchten Parameter sind in der Rechnung anzugeben. Hormonbestimmung mittels Ligandenassay - einschließlich Doppelbestimmung und aktueller Bezugskurve -</t>
  </si>
  <si>
    <t>4044</t>
  </si>
  <si>
    <t>4062</t>
  </si>
  <si>
    <t>4070</t>
  </si>
  <si>
    <t>Thyreoglobulin, Ligandenassay - einschließlich Doppelbestimmung und aktueller Bezugskurve sowie Kontrollansatz für Anti-Thyreoglobulin-Antikörper -</t>
  </si>
  <si>
    <t>4079</t>
  </si>
  <si>
    <t>Zuschlag zu den Leistungen nach den Nummern 4071 bis 4078 bei Anwendung der Gaschromatographie- Massenspektrometrie</t>
  </si>
  <si>
    <t>4080</t>
  </si>
  <si>
    <t>5-Hydroxyindolessigsäure (5-HIES), Farbreaktion und visuell, qualitativ</t>
  </si>
  <si>
    <t>4081</t>
  </si>
  <si>
    <t>Humanes Choriongonadotropin im Urin, Schwangerschaftstest (Nachweisgrenze des Tests kleiner als 500 U/l)</t>
  </si>
  <si>
    <t>4082</t>
  </si>
  <si>
    <t>Humanes Choriongonadotropin im Urin (HCG), Schwangerschaftstest (Nachweisgrenze des Tests kleiner als 50 U/l), Ligandenassay -gegebenenfalls einschließlich Doppelbestimmung und aktueller Bezugskurve -</t>
  </si>
  <si>
    <t>4083</t>
  </si>
  <si>
    <t>Luteotropin (LH) im Urin, Agglutination, im Rahmen einer In- vitro-Fertilisation, je Bestimmung</t>
  </si>
  <si>
    <t>4085</t>
  </si>
  <si>
    <t>Vanillinmandelsäure im Urin (VMA), Dünnschichtchromatographie, semiquantitativ</t>
  </si>
  <si>
    <t>4088</t>
  </si>
  <si>
    <t>Andere Hormonrezeptoren (z.B. Androgenrezeptoren) - einschließlich Aufbereitung -</t>
  </si>
  <si>
    <t>4089</t>
  </si>
  <si>
    <t>Tumornekrosefaktorrezeptor (p55), Ligandenassayeinschließlich Doppelbestimmung und aktueller Bezugskurve - .</t>
  </si>
  <si>
    <t>4092</t>
  </si>
  <si>
    <t>Clonidintest (Zweimalige Bestimmung von Adrenalin/ Noradrenalin im Plasma)</t>
  </si>
  <si>
    <t>129,96</t>
  </si>
  <si>
    <t>4094</t>
  </si>
  <si>
    <t>CRF-Test (Dreimalige Bestimmung von Corticotropin und Cortisol)</t>
  </si>
  <si>
    <t>249,66</t>
  </si>
  <si>
    <t>4096</t>
  </si>
  <si>
    <t>Desferioxamintest (Einmalige Bestimmung von Eisen im Urin)</t>
  </si>
  <si>
    <t>4100</t>
  </si>
  <si>
    <t>Fraktionierte Magensekretionsanalyse mit Pentagastrinstimulation (Viermalige Titration von HCl)</t>
  </si>
  <si>
    <t>4101</t>
  </si>
  <si>
    <t>Glukosesuppressionstest (Sechsmalige Bestimmung von Glukose, Wachstumshormon und Insulin)</t>
  </si>
  <si>
    <t>437,76</t>
  </si>
  <si>
    <t>4102</t>
  </si>
  <si>
    <t>GHRH-Test (Sechsmalige Bestimmung von Wachstumshormon)</t>
  </si>
  <si>
    <t>4104</t>
  </si>
  <si>
    <t>Hungerversuch (Zweimalige Bestimmung von C- Peptid)</t>
  </si>
  <si>
    <t>109,44</t>
  </si>
  <si>
    <t>4106</t>
  </si>
  <si>
    <t>Insulinhypoglykämietest (Sechsmalige Bestimmung von Glukose, Wachstumshormon und Cortisol)</t>
  </si>
  <si>
    <t>4107</t>
  </si>
  <si>
    <t>Laktat-Ischämietest (Fünfmalige Bestimmung von Laktat)</t>
  </si>
  <si>
    <t>4108</t>
  </si>
  <si>
    <t>Laktose-Toleranztest (Fünfmalige Bestimmung von Glukose)</t>
  </si>
  <si>
    <t>4111</t>
  </si>
  <si>
    <t>Metoclopramidtest (Zweimalige Bestimmung von Prolaktin)</t>
  </si>
  <si>
    <t>4112</t>
  </si>
  <si>
    <t>Pentagastrintest (Sechsmalige Bestimmung von Calcitonin)</t>
  </si>
  <si>
    <t>328,32</t>
  </si>
  <si>
    <t>4113</t>
  </si>
  <si>
    <t>Renin-Aldosteron-Stimulationstest (Zweimalige Bestimmung von Renin und Aldosteron)</t>
  </si>
  <si>
    <t>218,88</t>
  </si>
  <si>
    <t>Renin-Aldosteron-Suppressionstest (Zweimalige Bestimmung von Renin und Aldosteron)</t>
  </si>
  <si>
    <t>4115</t>
  </si>
  <si>
    <t>Seitengetrennte Reninbestimmung (Viermalige Bestimmung von Renin)</t>
  </si>
  <si>
    <t>4116</t>
  </si>
  <si>
    <t>Sekretin-Pankreozymin-Evokationstest (Dreimalige Bestimmung von Amylase, Lipase, Trypsin und Bikarbonat)</t>
  </si>
  <si>
    <t>123,12</t>
  </si>
  <si>
    <t>4118</t>
  </si>
  <si>
    <t>Vitamin A-Resorptionstest (Zweimalige Bestimmung von Vitamin A)</t>
  </si>
  <si>
    <t>4120</t>
  </si>
  <si>
    <t>Delta-Aminolaevulinsäure (Delta-ALS, Delta-ALA), photometrisch und säulenchromatographisch</t>
  </si>
  <si>
    <t>4123</t>
  </si>
  <si>
    <t>Porphobilinogen (PBG, Hösch-Test, Schwarz-Watson- Test) mit Rückextraktion, Farbreaktion und visuell, qualitativ</t>
  </si>
  <si>
    <t>4124</t>
  </si>
  <si>
    <t>Porphobilinogen (PBG), photometrisch und säulenchromatographisch</t>
  </si>
  <si>
    <t>4125</t>
  </si>
  <si>
    <t>Porphyrinprofil (Urin, Stuhl, Erythrozyten), Hochdruckflüssigkeitschromatographie, je Material</t>
  </si>
  <si>
    <t>4126</t>
  </si>
  <si>
    <t>Porphyrinprofil (Urin, Stuhl, Erythrozyten), Dünnschichtchromatographie, je Material</t>
  </si>
  <si>
    <t>4138</t>
  </si>
  <si>
    <t>25-Hydroxy-Vitamin D (25-OH-D,D(tief)2), Ligandenassay - einschließlich Doppelbestimmung und aktueller Bezugskurve -</t>
  </si>
  <si>
    <t>4139</t>
  </si>
  <si>
    <t>1,25-Dihydroxy-Vitamin D (1,25-(OH)(tief)2D(tief)3, Calcitriol), Ligandenassay - einschließlich Doppelbestimmung und aktueller Bezugskurve -</t>
  </si>
  <si>
    <t>4140</t>
  </si>
  <si>
    <t>Folsäure und/oder Vitamin B12, Ligandenassay - gegebenenfalls einschließlich Doppelbestimmung und aktueller Bezugskurve -</t>
  </si>
  <si>
    <t>4185</t>
  </si>
  <si>
    <t>Cyclosporin (mono- oder polyspezifisch), Ligandenassay - gegebenenfalls einschließlich Doppelbestimmung und aktueller Bezugskurve -</t>
  </si>
  <si>
    <t>4198</t>
  </si>
  <si>
    <t>Untersuchungen mit ähnlichem methodischem Aufwand Die untersuchten Parameter sind in der Rechnung anzugeben. Untersuchung mittels Hochdruckflüssigkeitschromatographie, je Untersuchung</t>
  </si>
  <si>
    <t>4202</t>
  </si>
  <si>
    <t>4209</t>
  </si>
  <si>
    <t>Untersuchung mittels Gaschromatographie nach Säulenextraktion und Derivatisierung zum Nachweis von exogenen Giften, je Untersuchung</t>
  </si>
  <si>
    <t>4210</t>
  </si>
  <si>
    <t>Untersuchung von exogenen Giften mittels Gaschromatographie-Massenspektrometrie, Bestätigungsanalyse, je Untersuchung</t>
  </si>
  <si>
    <t>4212</t>
  </si>
  <si>
    <t>Exogene Gifte, dünnschichtchromatographisches Screening, qualitativ oder semiquantitativ</t>
  </si>
  <si>
    <t>4213</t>
  </si>
  <si>
    <t>Identifikation von exogenen Giften mittels aufwendiger Dünnschichtchromatographie mit standardkorrigierten Rf-Werten, je Untersuchung</t>
  </si>
  <si>
    <t>4234</t>
  </si>
  <si>
    <t>Untersuchungen mit ähnlichem methodischem Aufwand Die untersuchten Parameter sind in der Rechnung anzugeben. Quantitative Bestimmung von Antikörpern mittels Agglutinations- oder Fällungsreaktion (z.B. Hämagglutination, Hämagglutinationshemmung, Latex-Agglutination)</t>
  </si>
  <si>
    <t>4250</t>
  </si>
  <si>
    <t>Untersuchungen mit ähnlichem methodischem Aufwand Die untersuchten Parameter sind in der Rechnung anzugeben. Qualitativer Nachweis von Antikörpern mittels Immunfluoreszenz oder ähnlicher Untersuchungsmethoden</t>
  </si>
  <si>
    <t>4261</t>
  </si>
  <si>
    <t>Untersuchungen mit ähnlichem methodischem Aufwand Die untersuchten Parameter sind in der Rechnung anzugeben. Quantitative Bestimmung von Antikörpern mittels Immunfluoreszenz oder ähnlicher Untersuchungsmethoden</t>
  </si>
  <si>
    <t>4272</t>
  </si>
  <si>
    <t>4285</t>
  </si>
  <si>
    <t>Untersuchungen mit ähnlichem methodischem Aufwand Die untersuchten Parameter sind in der Rechnung anzugeben. Bestimmung von Antikörpern mittels Ligandenassay - gegebenenfalls einschließlich Doppelbestimmung und aktueller Bezugskurve -</t>
  </si>
  <si>
    <t>4293</t>
  </si>
  <si>
    <t>Streptolysin, Immundiffusion oder ähnliche Untersuchungsmethoden</t>
  </si>
  <si>
    <t>4295</t>
  </si>
  <si>
    <t>Streptokokken-Desoxyribonuklease (Antistreptodornase, ADNAse B), Immundiffusion oder ähnliche Untersuchungsmethoden</t>
  </si>
  <si>
    <t>4296</t>
  </si>
  <si>
    <t>Streptokokken-Desoxyribonuklease (Antistreptodornase, ADNAse B), Farbreaktion und visuell</t>
  </si>
  <si>
    <t>4302</t>
  </si>
  <si>
    <t>Untersuchungen mit ähnlichem methodischem Aufwand Die untersuchten Viren sind in der Rechnung anzugeben. Quantitative Bestimmung von Antikörpern mittels Agglutinationsreaktion (z.B. Hämagglutination, Hämagglutinationshemmung, Latex-Agglutination)</t>
  </si>
  <si>
    <t>4307</t>
  </si>
  <si>
    <t>Untersuchungen mit ähnlichem methodischem Aufwand Die untersuchten Viren sind in der Rechnung anzugeben. Qualitativer Nachweis von Antikörpern mittels Immunfluoreszenz oder ähnlicher Untersuchungsmethoden</t>
  </si>
  <si>
    <t>4335</t>
  </si>
  <si>
    <t>4363</t>
  </si>
  <si>
    <t>Untersuchungen mit ähnlichem methodischem Aufwand Die untersuchten Parameter sind in der Rechnung anzugeben. Quantitative Bestimmung von Antikörpern mittels Komplementbindungsreaktion (KBR)</t>
  </si>
  <si>
    <t>4376</t>
  </si>
  <si>
    <t>4389</t>
  </si>
  <si>
    <t>4400</t>
  </si>
  <si>
    <t>4416</t>
  </si>
  <si>
    <t>4419</t>
  </si>
  <si>
    <t>Untersuchungen mit ähnlichem methodischem Aufwand Die untersuchten Parameter sind in der Rechnung anzugeben. Qualitativer Nachweis von Antikörpern mittels Agglutinations- oder Fällungsreaktion (z.B. Hämagglutination, Hämagglutinationshemmung, Latex-Agglutination)</t>
  </si>
  <si>
    <t>4423</t>
  </si>
  <si>
    <t>4427</t>
  </si>
  <si>
    <t>Untersuchungen mit ähnlichem methodischem Aufwand Die untersuchten Parameter sind in der Rechnung anzugeben. 22. Antikörper gegen Parasitenantigene Allgemeine Bestimmung Die Berechnung einer Gebühr für eine qualitative Untersuchung mittels Agglutinations- oder Fällungsreaktion bzw. Immunfluoreszenzuntersuchung (bis zu zwei Titerstufen) neben einer Gebühr für eine quantitative Untersuchung mittels Agglutinations- oder Fällungsreaktion bzw. Immunfluoreszenzuntersuchung (mehr als zwei Titerstufen) oder einer ähnlichen Untersuchungsmethode ist nicht zulässig. Qualitativer Nachweis von Antikörpern mittels Agglutinations- oder Fällungsreaktion (z.B. Hämagglutination, Hämagglutinationshemmung, Latex-Agglutination)</t>
  </si>
  <si>
    <t>4432</t>
  </si>
  <si>
    <t>4437</t>
  </si>
  <si>
    <t>4447</t>
  </si>
  <si>
    <t>4455</t>
  </si>
  <si>
    <t>4460</t>
  </si>
  <si>
    <t>Untersuchungen mit ähnlichem methodischem Aufwand Die untersuchten Parameter sind in der Rechnung anzugeben. Quantitative Bestimmung von Antikörpern mittels Ligandenassay - gegebenenfalls einschließlich Doppelbestimmung und aktueller Bezugskurve -</t>
  </si>
  <si>
    <t>4462</t>
  </si>
  <si>
    <t>a. Untersuchungen im Nativmaterial</t>
  </si>
  <si>
    <t>4504</t>
  </si>
  <si>
    <t>Untersuchungen mit ähnlichem methodischem Aufwand Die untersuchten Parameter sind in der Rechnung anzugeben. Lichtmikroskopische Untersuchung des Nativmaterials zum Nachweis von Bakterien - einschließlich einfacher Anfärbung -, qualitativ, je Untersuchung</t>
  </si>
  <si>
    <t>4513</t>
  </si>
  <si>
    <t>Untersuchungen mit ähnlichem methodischem Aufwand Die untersuchten Parameter sind in der Rechnung anzugeben. Lichtmikroskopische Untersuchung des Nativmaterials zum Nachweis von Bakterien – einschließlich Anfärbung mit Fluorochromen -, qualitativ, je Untersuchung</t>
  </si>
  <si>
    <t>4518</t>
  </si>
  <si>
    <t>Lichtmikroskopische, immunologische Untersuchung des Nativmaterials zum Nachweis von Bakterien - einschließlich Fluoreszenz-, Enzym- oder anderer Markierung -, je Antiserum</t>
  </si>
  <si>
    <t>b. Züchtung/Gewebekultur</t>
  </si>
  <si>
    <t>4530</t>
  </si>
  <si>
    <t>Untersuchung zum Nachweis von Bakterien durch einfache Anzüchtung oder Weiterzüchtung auf Nährböden, aerob (z.B. Blut-, Endo-, McConkey- Agar, Nährbouillon), je Nährmedium</t>
  </si>
  <si>
    <t>4531</t>
  </si>
  <si>
    <t>Untersuchung zum Nachweis von Bakterien durch Anzüchtung oder Weiterzüchtung bei besonderer Temperatur, je Nährmedium</t>
  </si>
  <si>
    <t>4532</t>
  </si>
  <si>
    <t>Untersuchung zum Nachweis von Bakterien durch Anzüchtung oder Weiterzüchtung in CO2- Atmosphäre je Nährmedium</t>
  </si>
  <si>
    <t>4533</t>
  </si>
  <si>
    <t>Untersuchung zum Nachweis von Bakterien durch Anzüchtung oder Weiterzüchtung in anaerober oder mikroaerophiler Atomsphäre, je Nährmedium</t>
  </si>
  <si>
    <t>4538</t>
  </si>
  <si>
    <t>Untersuchung zum Nachweis von Bakterien durch Anzüchtung oder Weiterzüchtung auf Selektivoder Anreicherungsmedien, aerob (z.B. Blutagar mit Antibiotikazusätzen, Schokoladen-, Yersinien-, Columbia-, Kochsalz-Mannit-Agar, Thayer-Martin- Medium), je Nährmedium</t>
  </si>
  <si>
    <t>4539</t>
  </si>
  <si>
    <t>Untersuchung zum Nachweis von Bakterien durch besonders aufwendige Anzüchtung oder Weiterzüchtung auf Selektiv- oder Anreicherungsmedien (z.B. Campylobacter-, Legionellen-, Mycoplasmen-, Clostridium difficile- Agar), je Nährmedium</t>
  </si>
  <si>
    <t>4540</t>
  </si>
  <si>
    <t>Anzüchtung von Mykobakterien mit mindestens zwei festen und einem flüssigen Nährmedium, je Untersuchungsmaterial</t>
  </si>
  <si>
    <t>4541</t>
  </si>
  <si>
    <t>Untersuchung zum Nachweis von Chlamydien durch Anzüchtung auf Gewebekultur, je Ansatz</t>
  </si>
  <si>
    <t>4542</t>
  </si>
  <si>
    <t>Untersuchung zum Nachweis von bakteriellen Toxinen durch Anzüchtung auf Gewebekultur, je Untersuchung</t>
  </si>
  <si>
    <t>c. Identifizierung/Typisierung</t>
  </si>
  <si>
    <t>4545</t>
  </si>
  <si>
    <t>Orientierende Identifizierung, Untersuchung von angezüchteten Bakterien mit einfachen Verfahren (z.B. Katalase-, Optochin-, Oxidase-, Galle-, Klumpungstest), je Test und Keim</t>
  </si>
  <si>
    <t>4546</t>
  </si>
  <si>
    <t>Identifizierung, Untersuchung von angezüchteten Bakterien mit aufwendigeren Verfahren (z.B. Äskulinspaltung, Methylenblau-, Nitratreduktion, Harnstoffspaltung, Koagulase-, cAMP-, O-F-, Ammen-, DNAase-Test), je Test und Keim</t>
  </si>
  <si>
    <t>4547</t>
  </si>
  <si>
    <t>Identifizierung, Untersuchung von angezüchteten Bakterien mit Mehrtestverfahren (z.B. Kombination von Zitrat-, Kligler-, SIM-Agar), je Keim</t>
  </si>
  <si>
    <t>4548</t>
  </si>
  <si>
    <t>Identifizierung, Untersuchung von aerob angezüchteten Bakterien mittels bunter Reihe (bis zu acht Reaktionen), je Keim</t>
  </si>
  <si>
    <t>4549</t>
  </si>
  <si>
    <t>Identifizierung, Untersuchung von aerob angezüchteten Bakterien mittels erweiterter bunter Reihe - mindestens zwanzig Reaktionen -, je Keim</t>
  </si>
  <si>
    <t>4550</t>
  </si>
  <si>
    <t>Identifizierung, Untersuchung anaerob angezüchteter Bakterien mittels erweiterter bunter Reihe in anaerober oder mikroaerophiler Atmosphäre, je Keim</t>
  </si>
  <si>
    <t>4551</t>
  </si>
  <si>
    <t>Identifizierung, Untersuchung von Mykobakterium tuberkulosis-Komplex mittels biochemischer Reaktionen 300 34.20 Eine mehr als viermalige Berechnung der Leistung nach Nummer 4551 bei Untersuchungen aus demselben Untersuchungsmaterial ist nicht zulässig. Lichtmikroskopische Untersuchung angezüchteter Bakterien - einschließlich Anfärbung -, qualitativ, je Untersuchung</t>
  </si>
  <si>
    <t>4560</t>
  </si>
  <si>
    <t>Lichtmikroskopische, immunologische Untersuchung von angezüchteten Bakterien - einschließlich Fluoreszenz-, Enzym- oder anderer Markierung -, je Antiserum</t>
  </si>
  <si>
    <t>4565</t>
  </si>
  <si>
    <t>Untersuchungen mit ähnlichem methodischem Aufwand Die untersuchten Keime sind in der Rechnung anzugeben. Untersuchung von angezüchteten Bakterien über Metabolitprofil mittels Gaschromatographie, je Untersuchung</t>
  </si>
  <si>
    <t>4570</t>
  </si>
  <si>
    <t>Untersuchung von angezüchteten Bakterien über Metabolitprofil (z.B. Fettsäurenprofil) mittels Gaschromatographie - einschließlich aufwendiger Probenvorbereitung (z.B. Extraktion) und Derivatisierungsreaktion -, je Untersuchung</t>
  </si>
  <si>
    <t>4571</t>
  </si>
  <si>
    <t>Untersuchung von angezüchteten Bakterien mittels chromatographischer Analyse struktureller Komponenten, je Untersuchung</t>
  </si>
  <si>
    <t>4576</t>
  </si>
  <si>
    <t>Untersuchungen mit ähnlichem methodischem Aufwand Die untersuchten Keime sind in der Rechnung anzugeben. Untersuchung durch Phagentypisierung von angezüchteten Bakterien (Bacteriocine oder ähnliche Methoden), je Untersuchung</t>
  </si>
  <si>
    <t>4584</t>
  </si>
  <si>
    <t>Untersuchung zum Nachweis und zur Identifizierung von Bakterien durch Anzüchtung in Flüssigmedien und Nachweis von Substratverbrauch oder Reaktionsprodukten durch photometrische, spektrometrische oder elektrochemische Messung (z.B. teil- oder vollmechanisierte Geräte für Blutkulturen), je Untersuchung</t>
  </si>
  <si>
    <t>4585</t>
  </si>
  <si>
    <t>Untersuchung zum Nachweis und zur Identifizierung von Mykobakterien durch Anzüchtung in Flüssigmedien und photometrische, elektrochemische oder radiochemische Messung (z.B. teil- oder vollmechanisierte Geräte), je Untersuchung</t>
  </si>
  <si>
    <t>d. Toxinnachweis</t>
  </si>
  <si>
    <t>4594</t>
  </si>
  <si>
    <t>Untersuchungen mit ähnlichem methodischem Aufwand Die untersuchten Keime sind in der Rechnung anzugeben. Untersuchung zum Nachweis von Bakterienantigenen oder -toxinen durch Präzipitation im Agargel mittels Antitoxinen, je Untersuchung</t>
  </si>
  <si>
    <t>e. Keimzahl, Hemmstoffe</t>
  </si>
  <si>
    <t>4605</t>
  </si>
  <si>
    <t>Untersuchung zur Bestimmung der Keimzahl mittels Eintauchobjektträgerkultur (z.B. Cult-dip Plus (R), Dip-Slide (R), Uricount (R), Uricult (R), A* Uriline (R), A* Urotube (R)), semiquantitativ, je Urinuntersuchung</t>
  </si>
  <si>
    <t>4606</t>
  </si>
  <si>
    <t>Untersuchung zur Bestimmung der Keimzahl in Flüssigkeiten mittels Oberflächenkulturen oder Plattengußverfahren nach quantitativer Aufbringung des Untersuchungsmaterials, je Untersuchungsmaterial</t>
  </si>
  <si>
    <t>4607</t>
  </si>
  <si>
    <t>Untersuchung zum Nachweis von Hemmstoffen, je Material</t>
  </si>
  <si>
    <t>f. Empfindlichkeitstestung</t>
  </si>
  <si>
    <t>4610</t>
  </si>
  <si>
    <t>Untersuchung zur Prüfung der Empfindlichkeit von Bakterien gegen Antibiotika und/oder Chemotherapeutika mittels semiquantitativem Agardiffusionstest und trägergebundenen Testsubstanzen (Plättchentest), je geprüfter Substanz</t>
  </si>
  <si>
    <t>4611</t>
  </si>
  <si>
    <t>Untersuchung zur Prüfung der Empfindlichkeit von Bakterien gegen Antibiotika und/oder Chemotherapeutika nach der Break-Point-Methode, bis zu acht Substanzen, je geprüfter Substanz</t>
  </si>
  <si>
    <t>4612</t>
  </si>
  <si>
    <t>Untersuchung zur Prüfung der Empfindlichkeit von Bakterien gegen Antibiotika und/oder Chemotherapeutika mittels semiquantitativem Antibiotikadilutionstest (Agardilution oder MHK- Bestimmung), bis zu acht Substanzen, je geprüfter Substanz</t>
  </si>
  <si>
    <t>4613</t>
  </si>
  <si>
    <t>Untersuchung zur Prüfung der Empfindlichkeit von Bakterien gegen Antibiotika und/oder Chemotherapeutika mittels semiquantitativer Bestimmung der minimalen mikrobiziden Antibiotikakonzentration (MBC), bis zu acht Substanzen, je geprüfter Substanz</t>
  </si>
  <si>
    <t>4614</t>
  </si>
  <si>
    <t>Untersuchung zur quantitativen Prüfung der Empfindlichkeit von Bakterien gegen Antibiotika und/oder Chemotherapeutika durch Anzüchtung in entsprechenden Flüssigmedien und photometrische, turbidimetrische oder nephelometrische Messung (teil- oder vollmechanisierte Geräte), je Untersuchung</t>
  </si>
  <si>
    <t>4631</t>
  </si>
  <si>
    <t>Untersuchungen mit ähnlichem methodischem Aufwand Die untersuchten Viren sind in der Rechnung anzugeben. Lichtmikroskopische Untersuchung im Nativmaterial zum Nachweis von Einschluß- oder Elementarkörperchen aus Zellmaterial - einschließlich Anfärbung -, qualitativ, je Untersuchung</t>
  </si>
  <si>
    <t>4636</t>
  </si>
  <si>
    <t>Lichtmikroskopische immunologische Untersuchung im Nativmaterial zum Nachweis von Viren - einschließlich Fluoreszenz-, Enzym- oder anderer Markierung -, je Antiserum</t>
  </si>
  <si>
    <t>4637</t>
  </si>
  <si>
    <t>Elektronenmikroskopischer Nachweis und Identifizierung von Viren im Nativmaterial, je Untersuchung</t>
  </si>
  <si>
    <t>362,52</t>
  </si>
  <si>
    <t>b. Züchtung</t>
  </si>
  <si>
    <t>4655</t>
  </si>
  <si>
    <t>Untersuchung zum Nachweis von Viren durch Anzüchtung auf Gewebekultur oder Gewebesubkultur, je Ansatz</t>
  </si>
  <si>
    <t>c. Identifizierung, Charakterisierung</t>
  </si>
  <si>
    <t>4665</t>
  </si>
  <si>
    <t>Untersuchung zur Charakterisierung von Viren mittels einfacher Verfahren (z.B. Ätherresistenz, Chloroformresistenz, pH3-Test), je Ansatz</t>
  </si>
  <si>
    <t>4666</t>
  </si>
  <si>
    <t>Identifizierung von Viren durch aufwendigere Verfahren (Hämabsorption, Hämagglutination, Hämagglutinationshemmung), je Ansatz</t>
  </si>
  <si>
    <t>4667</t>
  </si>
  <si>
    <t>Identifizierung von Viren durch Neutralisationstest, je Untersuchung</t>
  </si>
  <si>
    <t>4668</t>
  </si>
  <si>
    <t>Identifizierung von Virus-Antigenen durch Immunoblotting, je Untersuchung</t>
  </si>
  <si>
    <t>4670</t>
  </si>
  <si>
    <t>Lichtmikroskopische immunologische Untersuchung zur Identifizierung von Viren - einschließlich Fluoreszenz-, Enzym- oder anderer Markierung -, je Antiserum</t>
  </si>
  <si>
    <t>4671</t>
  </si>
  <si>
    <t>Elektronenmikroskopischer Nachweis und Identifizierung von Viren nach Anzüchtung, je Untersuchung</t>
  </si>
  <si>
    <t>4710</t>
  </si>
  <si>
    <t>Lichtmikroskopische Untersuchung zum Nachweis von Pilzen ohne Anfärbung im Nativmaterial, je Material</t>
  </si>
  <si>
    <t>4711</t>
  </si>
  <si>
    <t>Lichtmikroskopische Untersuchung zum Nachweis von Pilzen im Nativmaterial nach Präparation (z.B. Kalilauge) oder aufwendigerer Anfärbung (z.B. Färbung mit Fluorochromen, Baumwollblau-, Tuschefärbung), je Material</t>
  </si>
  <si>
    <t>4712</t>
  </si>
  <si>
    <t>Lichtmikroskopische immunologische Untersuchung zum Nachweis von Pilzen im Nativmaterial - einschließlich Fluoreszenz-, Enzym- oder anderer Markierung -, je Antiserum</t>
  </si>
  <si>
    <t>4713</t>
  </si>
  <si>
    <t>Untersuchung im Nativmaterial zum Nachweis von Pilzantigenen mittels Ligandenassay (z.B. Enzym- oder Radioimmunoassay) -gegebenenfalls einschließlich Doppelbestimmung und aktueller Bezugskurve -, je Untersuchung</t>
  </si>
  <si>
    <t>4715</t>
  </si>
  <si>
    <t>Untersuchung zum Nachweis von Pilzen durch An- oder Weiterzüchtung auf einfachen Nährmedien (z.B. Sabouraud-Agar), je Nährmedium</t>
  </si>
  <si>
    <t>4716</t>
  </si>
  <si>
    <t>Untersuchung zum Nachweis von Pilzen durch An- oder Weiterzüchtung auf aufwendigeren Nährmedien (z.B. Antibiotika-, Wuchsstoffzusatz), je Nährmedium</t>
  </si>
  <si>
    <t>4717</t>
  </si>
  <si>
    <t>Züchtung von Pilzen auf Differenzierungsmedien (z.B. Harnstoff-, Stärkeagar), je Nährmedium</t>
  </si>
  <si>
    <t>c. Identifizierung/Charakterisierung</t>
  </si>
  <si>
    <t>4720</t>
  </si>
  <si>
    <t>Identifizierung von angezüchteten Pilzen mittels Röhrchen- oder Mehrkammerverfahren bis zu fünf Reaktionen, je Pilz</t>
  </si>
  <si>
    <t>4721</t>
  </si>
  <si>
    <t>Identifizierung von angezüchteten Pilzen mittels Röhrchen- oder Mehrkammerverfahren mit mindestens sechs Reaktionen, je Pilz</t>
  </si>
  <si>
    <t>4722</t>
  </si>
  <si>
    <t>Lichtmikroskopische Identifizierung angezüchteter Pilze - einschließlich Anfärbung (z.B. Färbung mit Fluorochromen, Baumwollblau-, Tuschefärbung) -, je Untersuchung</t>
  </si>
  <si>
    <t>4723</t>
  </si>
  <si>
    <t>Lichtmikroskopische immunologische Untersuchung zur Identifizierung angezüchteter Pilze - einschließlich Fluoreszenz-, Enzym- oder anderer Markierung -, je Antiserum</t>
  </si>
  <si>
    <t>4724</t>
  </si>
  <si>
    <t>Untersuchung zur Identifizierung von Antigenen angezüchteter Pilze mittels Ligandenassay (z.B. Enzym- oder Radioimmunoassay) -gegebenenfalls einschließlich Doppelbestimmung und aktueller Bezugskurve -, je Untersuchung</t>
  </si>
  <si>
    <t>d. Empfindlichkeitstestung</t>
  </si>
  <si>
    <t>4727</t>
  </si>
  <si>
    <t>Untersuchung zur Prüfung der Empfindlichkeit von angezüchteten Pilzen gegen Antimykotika und/ oder Chemotherapeutika mittels trägergebundener Testsubstanzen, je Pilz</t>
  </si>
  <si>
    <t>4728</t>
  </si>
  <si>
    <t>Untersuchung zur Prüfung der Empfindlichkeit von angezüchteten Pilzen gegen Antimykotika und/oder Chemotherapeutika mittels Reihenverdünnungstest, je Reihenverdünnungstest</t>
  </si>
  <si>
    <t>a. Untersuchungen im Nativmaterial oder nach Anreicherung</t>
  </si>
  <si>
    <t>4745</t>
  </si>
  <si>
    <t>Untersuchungen mit ähnlichem methodischem Aufwand Die untersuchten Parasiten sind in der Rechnung anzugeben. Lichtmikroskopische Untersuchung zum Nachweis von Parasiten, ohne oder mit einfacher Anfärbung (z.B. Lugol- oder Methylenblaufärbung) - gegebenenfalls einschließlich spezieller Beleuchtungsverfahren (z.B. Phasenkontrast) -, nach einfacher Anreicherung (z.B. Sedimentation, Filtration, Kochsalzaufschwemmung), qualitativ, je Untersuchung</t>
  </si>
  <si>
    <t>4751</t>
  </si>
  <si>
    <t>Untersuchungen mit ähnlichem methodischem Aufwand Die untersuchten Parasiten sind in der Rechnung anzugeben. Lichtmikroskopische Untersuchung zum Nachweis von Parasiten - einschließlich aufwendigerer Anfärbung -, qualitativ, je Untersuchung</t>
  </si>
  <si>
    <t>4756</t>
  </si>
  <si>
    <t>Lichtmikroskopische Untersuchung zum Nachweis von Parasiten, ohne oder mit einfacher Anfärbung (z.B. Lugol- oder Methylenblaufärbung) oder speziellen Beleuchtungsverfahren (z.B. Phasenkontrast), nach aufwendiger Anreicherung oder Vorbereitung (z.B. Schlüpfversuch, Formalin- Äther-Verfahren), qualitativ, je Untersuchung</t>
  </si>
  <si>
    <t>4757</t>
  </si>
  <si>
    <t>Lichtmikroskopische Untersuchung zum Nachweis von Parasiten, ohne oder mit einfacher Anfärbung (z.B. Lugolfärbung- oder Methylenblaufärbung) oder speziellen Beleuchtungsverfahren (z.B. Phasenkontrast), nach aufwendiger Anreicherung oder Vorbereitung (z.B. Schlüpfversuch, Formalin- Äther-Verfahren), quantitativ (z.B. Filtermethode, Zählkammer), je Untersuchung</t>
  </si>
  <si>
    <t>4758</t>
  </si>
  <si>
    <t>Lichtmikroskopische immunologische Untersuchung zum Nachweis von Parasiten im Nativmaterial - einschließlich Fluoreszenz-, Enzym- oder anderer Markierung -, je Antiserum</t>
  </si>
  <si>
    <t>4759</t>
  </si>
  <si>
    <t>Ligandenassay (z.B. Enzym-, Radioimmunoassay) - gegebenenfalls einschließlich Doppelbestimmung und aktueller Bezugskurve -, zum Nachweis von Parasitenantigenen im Nativmaterial, je Untersuchung</t>
  </si>
  <si>
    <t>c. Identifizierung</t>
  </si>
  <si>
    <t>4768</t>
  </si>
  <si>
    <t>Ligandenassay (z.B. Enzym- oder Radioimmunoassay) -gegebenenfalls einschließlich Doppelbestimmung und aktueller Bezugskurve -, zum Nachweis von Parasitenantigenen, je Untersuchung</t>
  </si>
  <si>
    <t>d. Xenodiagnostische Untersuchungen</t>
  </si>
  <si>
    <t>4781</t>
  </si>
  <si>
    <t>Verdau (Spaltung) isolierter Nukleinsäuren mit Restriktionsenzymen, je Enzym</t>
  </si>
  <si>
    <t>4785</t>
  </si>
  <si>
    <t>Identifizierung von Nukleinsäurefragmenten durch Hybridisierung mit radioaktiv oder nichtradioaktiv markierten Sonden und nachfolgender Detektion, je Sonde</t>
  </si>
  <si>
    <t>4786</t>
  </si>
  <si>
    <t>Trennung von Nukleinsäurefragmenten mittels elektrophoretischer Methoden und anschließendem Transfer auf Trägermaterialien (z.B. Dot-Blot, Slot- Blot)</t>
  </si>
  <si>
    <t>N. Histologie, Zytologie und Zytogenetik</t>
  </si>
  <si>
    <t>4800</t>
  </si>
  <si>
    <t>24,74</t>
  </si>
  <si>
    <t>4801</t>
  </si>
  <si>
    <t>Histologische Untersuchung und Begutachtung mehrerer Zupfpräparate aus der Magen- oder Darmschleimhaut</t>
  </si>
  <si>
    <t>32,95</t>
  </si>
  <si>
    <t>4802</t>
  </si>
  <si>
    <t>Histologische Untersuchung und Begutachtung eines Materials mit besonders schwieriger Aufbereitung desselben (z.B. Knochen mit Entkalkung)</t>
  </si>
  <si>
    <t>4810</t>
  </si>
  <si>
    <t>Histologische Untersuchung eines Materials und zytologische Untersuchung zur Krebsdiagnostik</t>
  </si>
  <si>
    <t>4811</t>
  </si>
  <si>
    <t>Histologische Untersuchung und Begutachtung eines Materials (z.B. Portio, Zervix, Bronchus) anhand von Schnittserien bei zweifelhafter oder positiver Zytologie</t>
  </si>
  <si>
    <t>4815</t>
  </si>
  <si>
    <t>Histologische Untersuchung und Begutachtung von Organbiopsien (z.B. Leber, Lunge, Niere, Milz, Knochen, Lymphknoten) unter Anwendung histochemischer oder optischer Sonderverfahren (Elektronen-Interferenz-, Polarisationsmikroskopie)</t>
  </si>
  <si>
    <t>4816</t>
  </si>
  <si>
    <t>Histologische Sofortuntersuchung und - begutachtung während einer Operation (Schnellschnitt)</t>
  </si>
  <si>
    <t>4850</t>
  </si>
  <si>
    <t>Zytologische Untersuchung zur Phasenbestimmung des Zyklus - gegebenenfalls einschließlich der Beurteilung nichtzytologischer mikroskopischer Befunde an demselben Material -</t>
  </si>
  <si>
    <t>9,92</t>
  </si>
  <si>
    <t>4851</t>
  </si>
  <si>
    <t>Zytologische Untersuchung zur Krebsdiagnostik als Durchmusterung der in zeitlichem Zusammenhang aus einem Untersuchungsgebiet gewonnenen Präparate (z.B. aus dem Genitale der Frau) - gegebenenfalls einschließlich der Beurteilung nichtzytologischer mikroskopischer Befunde an demselben Material -</t>
  </si>
  <si>
    <t>4852</t>
  </si>
  <si>
    <t>Zytologische Untersuchung von z.B. Punktaten, Sputum, Sekreten, Spülflüssigkeiten mit besonderen Aufbereitungsverfahren - gegebenenfalls einschließlich der Beurteilung nichtzytologischer mikroskopischer Befunde an demselben Material -, je Untersuchungsmaterial</t>
  </si>
  <si>
    <t>19,84</t>
  </si>
  <si>
    <t>4860</t>
  </si>
  <si>
    <t>Mikroskopische Differenzierung von Haaren und deren Wurzeln (Trichogramm) - einschließlich Epilation und Aufbereitung sowie gegebenenfalls einschließlich Färbung -, auch mehrere Präparate</t>
  </si>
  <si>
    <t>4870</t>
  </si>
  <si>
    <t>Kerngeschlechtsbestimmung mittels Untersuchung auf X-Chromosomen, auch nach mehreren Methoden - gegebenenfalls einschließlich Materialentnahme - .</t>
  </si>
  <si>
    <t>4871</t>
  </si>
  <si>
    <t>Kerngeschlechtsbestimmung mittels Untersuchung auf Y-Chromosomen, auch nach mehreren Methoden - gegebenenfalls einschließlich Materialentnahme - .</t>
  </si>
  <si>
    <t>4872</t>
  </si>
  <si>
    <t>Chromosomenanalyse, auch einschließlich vorangehender kurzzeitiger Kultivierung -gegebenenfalls einschließlich Materialentnahme - .</t>
  </si>
  <si>
    <t>4873</t>
  </si>
  <si>
    <t>Chromosomenanalyse an Fibroblasten oder Epithelien einschließlich vorangehender Kultivierung und langzeitiger Subkultivierung - gegebenenfalls einschließlich Materialentnahme -</t>
  </si>
  <si>
    <t>5037</t>
  </si>
  <si>
    <t>Bestimmung des Skelettalters - gegebenenfalls einschließlich Berechnung der prospektiven Endgröße, einschließlich der zugehörigen Röntgendiagnostik und gutachterlichen Beurteilung -</t>
  </si>
  <si>
    <t>5041</t>
  </si>
  <si>
    <t>Beckenübersicht bei einem Kind bis zum vollendeten 14. Lebensjahr</t>
  </si>
  <si>
    <t>5050</t>
  </si>
  <si>
    <t>Kontrastuntersuchung eines Hüftgelenks, Kniegelenks oder Schultergelenks, einschließlich Punktion, Stichkanalanästhesie und Kontrastmitteleinbringung - gegebenenfalls einschließlich Durchleuchtung(en) -</t>
  </si>
  <si>
    <t>5070</t>
  </si>
  <si>
    <t>Kontrastuntersuchung der übrigen Gelenke, einschließlich Punktion, Stichkanalanästhesie und Kontrastmitteleinbringung - gegebenenfalls einschließlich Durchleuchtung(en) -, je Gelenk</t>
  </si>
  <si>
    <t>5098</t>
  </si>
  <si>
    <t>Nasennebenhöhlen - gegebenenfalls auch in mehreren Ebenen -</t>
  </si>
  <si>
    <t>5105</t>
  </si>
  <si>
    <t>Brust- oder Lendenwirbelsäule, in zwei Ebenen, je Teil</t>
  </si>
  <si>
    <t>5115</t>
  </si>
  <si>
    <t>Untersuchung von Teilen der Hand oder des Fußes mittels Feinstfokustechnik (Fokusgröße maximal 0,2 mm) oder Xeroradiographietechnik zur gleichzeitigen Beurteilung von Knochen und Weichteilen, je Teil</t>
  </si>
  <si>
    <t>5120</t>
  </si>
  <si>
    <t>Rippen einer Thoraxhälfte, Schulterblatt oder Brustbein, in einer Ebene</t>
  </si>
  <si>
    <t>5130</t>
  </si>
  <si>
    <t>Halsorgane oder Mundboden - gegebenenfalls in mehreren Ebenen -</t>
  </si>
  <si>
    <t>5137</t>
  </si>
  <si>
    <t>Brustorgane-Übersicht - gegebenenfalls einschließlich Breischluck und Durchleuchtung(en) -, in mehreren Ebenen</t>
  </si>
  <si>
    <t>5150</t>
  </si>
  <si>
    <t>Speiseröhre, gegebenenfalls einschließlich ösophago-gastraler Übergang, Kontrastuntersuchung (auch Doppelkontrast) -einschließlich Durchleuchtung(en) -, als selbständige Leistung</t>
  </si>
  <si>
    <t>5157</t>
  </si>
  <si>
    <t>Oberer Verdauungstrakt (Speiseröhre, Magen, Zwölffingerdarm und oberer Abschnitt des Dünndarms), Monokontrastuntersuchung - einschließlich Durchleuchtung(en) -</t>
  </si>
  <si>
    <t>5158</t>
  </si>
  <si>
    <t>Oberer Verdauungstrakt (Speiseröhre, Magen, Zwölffingerdarm und oberer Abschnitt des Dünndarms), Kontrastuntersuchung -einschließlich Doppelkontrastdarstellung und Durchleuchtung(en), gegebenenfalls einschließlich der Leistung nach Nummer 5150 -</t>
  </si>
  <si>
    <t>5159</t>
  </si>
  <si>
    <t>Zuschlag zu den Leistungen nach den Nummern 5157 und 5158 bei Erweiterung der Untersuchung bis zum Ileozökalgebiet</t>
  </si>
  <si>
    <t>5163</t>
  </si>
  <si>
    <t>Dünndarmkontrastuntersuchung mit im Bereich der Flexura duodeno-jejunalis endender Sonde - einschließlich Durchleuchtung(en) -</t>
  </si>
  <si>
    <t>5165</t>
  </si>
  <si>
    <t>Monokontrastuntersuchung von Teilen des Dickdarms - einschließlich Durchleuchtung(en) -</t>
  </si>
  <si>
    <t>5166</t>
  </si>
  <si>
    <t>Dickdarmdoppelkontrastuntersuchung - einschließlich Durchleuchtung(en) -</t>
  </si>
  <si>
    <t>5168</t>
  </si>
  <si>
    <t>Pharyngographie unter Verwendung kinematographischer Techniken - einschließlich Durchleuchtung(en) -, als selbständige Leistung</t>
  </si>
  <si>
    <t>5169</t>
  </si>
  <si>
    <t>Pharyngographie unter Verwendung kinematographischer Techniken - einschließlich Durchleuchtung(en) und einschließlich der Darstellung der gesamten Speiseröhre -</t>
  </si>
  <si>
    <t>5170</t>
  </si>
  <si>
    <t>Kontrastuntersuchung von Gallenblase und/oder Gallenwegen und/oder Pankreasgängen</t>
  </si>
  <si>
    <t>5192</t>
  </si>
  <si>
    <t>Bauchteilaufnahme - gegebenenfalls in mehreren Ebenen oder Spezialprojektionen -</t>
  </si>
  <si>
    <t>5200</t>
  </si>
  <si>
    <t>Harntraktkontrastuntersuchung - einschließlich intravenöser Verabreichung des Kontrastmittels -</t>
  </si>
  <si>
    <t>5201</t>
  </si>
  <si>
    <t>Ergänzende Ebene(n) oder Projektion(en) im Anschluß an die Leistung nach Nummer 5200 - gegebenenfalls einschließlich Durchleuchtung(en) -</t>
  </si>
  <si>
    <t>5220</t>
  </si>
  <si>
    <t>Harntraktkontrastuntersuchung - einschließlich retrograder Verabreichung des Kontrastmittels, gegebenenfalls einschließlich Durchleuchtung(en) -, je Seite</t>
  </si>
  <si>
    <t>5230</t>
  </si>
  <si>
    <t>Harnröhren- und/oder Harnblasenkontrastuntersuchung (Urethrozystographie) - einschließlich retrograder Verabreichung des Kontrastmittels, gegebenenfalls einschließlich Durchleuchtung(en) -, als selbständige Leistung</t>
  </si>
  <si>
    <t>5250</t>
  </si>
  <si>
    <t>Gebärmutter- und/oder Eileiterkontrastuntersuchung -einschließlich Durchleuchtung(en) -</t>
  </si>
  <si>
    <t>5260</t>
  </si>
  <si>
    <t>Röntgenuntersuchung natürlicher, künstlicher oder krankhaft entstandener Gänge, Gangsysteme, Hohlräume oder Fisteln (z.B. Sialographie, Galaktographie, Kavernographie, Vesikulographie) - gegebenenfalls einschließlich Durchleuchtung(en) -</t>
  </si>
  <si>
    <t>5267</t>
  </si>
  <si>
    <t>Ergänzende Ebene(n) oder Spezialprojektion(en) im Anschluß an die Leistung nach Nummer 5266</t>
  </si>
  <si>
    <t>5285</t>
  </si>
  <si>
    <t>Bronchographie - einschließlich Durchleuchtung(en) -</t>
  </si>
  <si>
    <t>5290</t>
  </si>
  <si>
    <t>Schichtaufnahme(n) (Tomographie), bis zu fünf Strahleneinrichtungen oder Projektionen, je Strahlenrichtung oder Projektion</t>
  </si>
  <si>
    <t>5301</t>
  </si>
  <si>
    <t>Zweite bis dritte Serie im Anschluß an die Leistung nach Nummer 5300, je Serie</t>
  </si>
  <si>
    <t>5302</t>
  </si>
  <si>
    <t>Weitere Serien im Anschluß an die Leistungen nach den Nummern 5300 und 5301, insgesamt</t>
  </si>
  <si>
    <t>5304</t>
  </si>
  <si>
    <t>Zweite bis dritte Serie im Anschluß an die Leistung nach Nummer 5303, je Serie</t>
  </si>
  <si>
    <t>5305</t>
  </si>
  <si>
    <t>Weitere Serien im Anschluß an die Leistungen nach den Nummern 5303 und 5304, insgesamt</t>
  </si>
  <si>
    <t>5307</t>
  </si>
  <si>
    <t>Zweite Serie im Anschluß an die Leistung nach Nummer 5306</t>
  </si>
  <si>
    <t>5308</t>
  </si>
  <si>
    <t>Weitere Serien im Anschluß an die Leistungen nach den Nummern 5306 und 5307, insgesamt</t>
  </si>
  <si>
    <t>5310</t>
  </si>
  <si>
    <t>Weitere Serien im Anschluß an die Leistung nach Nummer 5309, insgesamt</t>
  </si>
  <si>
    <t>5331</t>
  </si>
  <si>
    <t>Ergänzende Projektion(en) (insbesondere des zentralen Abflußgebiets) im Anschluß an die Leistung nach Nummer 5330, insgesamt</t>
  </si>
  <si>
    <t>5335</t>
  </si>
  <si>
    <t>Zuschlag zu den Leistungen nach den Nummern 5300 bis 5331 bei computergestützter Analyse und Abbildung</t>
  </si>
  <si>
    <t>5339</t>
  </si>
  <si>
    <t>Ergänzende Projektion(en) im Anschluß an die Leistung nach Nummer 5338 - einschließlich Durchleuchtung(en) -, insgesamt</t>
  </si>
  <si>
    <t>5345</t>
  </si>
  <si>
    <t>Perkutane transluminale Dilatation und Rekanalisation von Arterien mit Ausnahme der Koronararterien - einschließlich Kontrastmitteleinbringungen und Durchleuchtung(en) im zeitlichen Zusammenhang mit dem gesamten Eingriff -</t>
  </si>
  <si>
    <t>5346</t>
  </si>
  <si>
    <t>Zuschlag zu der Leistung nach Nummer 5345 bei Dilatation und Rekanalisation von mehr als zwei Arterien, insgesamt</t>
  </si>
  <si>
    <t>5348</t>
  </si>
  <si>
    <t>Perkutane transluminale Dilatation und Rekanalisation von Koronararterien - einschließlich Kontrastmitteleinbringungen und Durchleuchtung(en) im zeitlichen Zusammenhang mit dem gesamten Eingriff -</t>
  </si>
  <si>
    <t>433,20</t>
  </si>
  <si>
    <t>5361</t>
  </si>
  <si>
    <t>Transhepatische Drainage und/oder Dilatation von Gallengängen - einschließlich Kontrastmitteleinbringung(en) und cholangiographischer Kontrollen im zeitlichen Zusammenhang mit dem gesamten Eingriff -</t>
  </si>
  <si>
    <t>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t>
  </si>
  <si>
    <t>5371</t>
  </si>
  <si>
    <t>Computergesteuerte Tomographie im Hals-und/oder Thoraxbereich</t>
  </si>
  <si>
    <t>5372</t>
  </si>
  <si>
    <t>Computergesteuerte Tomographie im Abdominalbereich</t>
  </si>
  <si>
    <t>5373</t>
  </si>
  <si>
    <t>Computergesteuerte Tomographie des Skeletts (Wirbelsäule, Extremitäten oder Gelenke bzw. Gelenkpaare)</t>
  </si>
  <si>
    <t>5374</t>
  </si>
  <si>
    <t>Computergesteuerte Tomographie der Zwischenwirbelräume im Bereich der Hals-, Brust- und/oder Lendenwirbelsäule - gegebenenfalls einschließlich der Übergangsregionen -</t>
  </si>
  <si>
    <t>5377</t>
  </si>
  <si>
    <t>Zuschlag für computergesteuerte Analyse -einschließlich speziell nachfolgender 3D- Rekonstruktion -</t>
  </si>
  <si>
    <t>5380</t>
  </si>
  <si>
    <t>Bestimmung des Mineralgehalts (Osteodensitometrie) von repräsentativen (auch mehreren) Skeletteilen mit quantitativer Computertomographie oder quantitativer digitaler Röntgentechnik</t>
  </si>
  <si>
    <t>a. Schilddrüse</t>
  </si>
  <si>
    <t>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t>
  </si>
  <si>
    <t>5400</t>
  </si>
  <si>
    <t>Szintigraphische Untersuchung (Schilddrüse) - gegebenenfalls einschließlich Darstellung dystoper Anteile -</t>
  </si>
  <si>
    <t>5401</t>
  </si>
  <si>
    <t>Szintigraphische Untersuchung (Schilddrüse) - einschließlich quantitativer Untersuchung -, mit Bestimmung der globalen, gegebenenfalls auch der regionalen Radionuklidaufnahme in der Schilddrüse mit Gammakamera und Meßwertverarbeitungssystem als Jodidclearance- Äquivalent - einschließlich individueller Kalibrierung und Qualitätskontrollen (z.B. Bestimmung der injizierten Aktivität) -</t>
  </si>
  <si>
    <t>5403</t>
  </si>
  <si>
    <t>Radiojodtest (Schilddrüse) vor Radiojodtherapie mit (hoch)131J mit mindestens drei zeitlichen Meßpunkten, davon zwei später als 24 Stunden nach Verabreichung - gegebenenfalls einschließlich Blutaktivitätsbestimmungen -</t>
  </si>
  <si>
    <t>b. Gehirn</t>
  </si>
  <si>
    <t>c. Lunge</t>
  </si>
  <si>
    <t>5415</t>
  </si>
  <si>
    <t>Szintigraphische Untersuchung der Lungenperfusion - mindestens vier Sichten/Projektionen -, insgesamt</t>
  </si>
  <si>
    <t>5416</t>
  </si>
  <si>
    <t>Szintigraphische Untersuchung der Lungenbelüftung mit Inhalation radioaktiver Gase, Aerosole oder Stäube</t>
  </si>
  <si>
    <t>d. Herz</t>
  </si>
  <si>
    <t>5420</t>
  </si>
  <si>
    <t>Radionuklidventrikulographie mit quantitativer Bestimmung von mindestens Auswurffraktion und regionaler Wandbewegung in Ruhe - gegebenenfalls einschließlich EKG im zeitlichen Zusammenhang mit der Untersuchung -</t>
  </si>
  <si>
    <t>5421</t>
  </si>
  <si>
    <t>Radionuklidventrikulographie als kombinierte quantitative Mehrfachbestimmung von mindestens Auswurffraktion und regionaler Wandbewegung in Ruhe und unter körperlicher oder pharmakologischer Stimulation – gegebenenfalls einschließlich EKG im zeitlichen Zusammenhang mit der Untersuchung -</t>
  </si>
  <si>
    <t>5424</t>
  </si>
  <si>
    <t>Szintigraphische Untersuchung des Myokards mit myokardaffinen Tracern in Ruhe und unter körperlicher oder pharmakologischer Stimulation -gegebenenfalls einschließlich EKG im zeitlichen Zusammenhang mit der Untersuchung -</t>
  </si>
  <si>
    <t>e. Knochen- und Knochenmarkszintigraphie</t>
  </si>
  <si>
    <t>5425</t>
  </si>
  <si>
    <t>Ganzkörperskelettszintigraphie, Schädel und Körperstamm in zwei Sichten/Projektionen - einschließlich der proximalen Extremitäten, gegebenenfalls einschließlich der distalen Extremitäten -</t>
  </si>
  <si>
    <t>5426</t>
  </si>
  <si>
    <t>Teilkörperskelettszintigraphie - gegebenenfalls einschließlich der kontralateralen Seite -</t>
  </si>
  <si>
    <t>5427</t>
  </si>
  <si>
    <t>Zusätzliche szintigraphische Abbildung des regionalen Blutpools (Zwei-Phasenszintigraphie) - mindestens zwei Aufnahmen -</t>
  </si>
  <si>
    <t>5428</t>
  </si>
  <si>
    <t>Ganzkörperknochenmarkszintigraphie, Schädel und Körperstamm in zwei Sichten/Projektionen -einschließlich der proximalen Extremitäten, gegebenenfalls einschließlich der distalen Extremitäten -</t>
  </si>
  <si>
    <t>f. Tumorszintigraphie</t>
  </si>
  <si>
    <t>g. Nieren</t>
  </si>
  <si>
    <t>5440</t>
  </si>
  <si>
    <t>Nierenfunktionsszintigraphie mit Bestimmung der quantitativen Ganzkörper-Clearance und der Einzelnieren-Clearance - gegebenenfalls einschließlich Blutaktivitätsbestimmungen und Vergleich mit Standards -</t>
  </si>
  <si>
    <t>5441</t>
  </si>
  <si>
    <t>Perfusionsszintigraphie der Nieren -einschließlich semiquantitativer oder quantitativer Auswertung -</t>
  </si>
  <si>
    <t>5443</t>
  </si>
  <si>
    <t>Zusatzuntersuchung zu den Leistungen nach Nummer 5440 oder 5441 - mit Angabe der Indikation (z.B. zusätzliches Radionephrogramm als Einzel- oder Wiederholungsuntersuchung, Tiefenkorrektur durch Verwendung des geometrischen Mittels, Refluxprüfung, forcierte Diurese) -</t>
  </si>
  <si>
    <t>i. Gastrointestinaltrakt</t>
  </si>
  <si>
    <t>5455</t>
  </si>
  <si>
    <t>Szintigraphische Untersuchung im Bereich des Gastrointestinaltrakts (z.B. Speicheldrüsen, Ösophagus-Passage - gegebenenfalls einschließlich gastralem Reflux und Magenentleerung -, Gallenwege - gegebenenfalls einschließlich Gallenreflux -, Blutungsquellensuche, Nachweis eines Meckel'schen Divertikels)</t>
  </si>
  <si>
    <t>5456</t>
  </si>
  <si>
    <t>Szintigraphische Untersuchung von Leber und/oder Milz (z.B. mit Kolloiden, gallengängigen Substanzen, Erythrozyten), in mehreren Ebenen</t>
  </si>
  <si>
    <t>j. Hämatologie, Angiologie</t>
  </si>
  <si>
    <t>5460</t>
  </si>
  <si>
    <t>Szintigraphische Untersuchung von großen Gefäßen und/oder deren Stromgebieten -gegebenenfalls einschließlich der kontralateralen Seite -</t>
  </si>
  <si>
    <t>5461</t>
  </si>
  <si>
    <t>Szintigraphische Untersuchung von Lymphabflußgebieten an Stamm und/oder Kopf und/ oder Extremitäten - gegebenenfalls einschließlich der kontralateralen Seite -</t>
  </si>
  <si>
    <t>5462</t>
  </si>
  <si>
    <t>Bestimmung von Lebenszeit und Kinetik zellulärer Blutbestandteile - einschließlich Blutaktivitätsbestimmungen -</t>
  </si>
  <si>
    <t>k. Resorptions- und Exkretionsteste</t>
  </si>
  <si>
    <t>5470</t>
  </si>
  <si>
    <t>Nachweis und/oder quantitative Bestimmung von Resorption, Exkretion oder Verlust von körpereigenen Stoffen (durch Bilanzierung nach radioaktiver Markierung) und/oder von radioaktiv markierten Analoga, in Blut, Urin, Faeces oder Liquor - einschließlich notwendiger Radioaktivitätsmessungen über dem Verteilungsraum -</t>
  </si>
  <si>
    <t>l. Sonstige</t>
  </si>
  <si>
    <t>5472</t>
  </si>
  <si>
    <t>Szintigraphische Untersuchungen (z.B. von Hoden, Tränenkanälen, Augen, Tuben) oder Funktionsmessungen (z.B. Ejektionsfraktion mit Meßsonde) ohne Gruppenzuordnung – auch nach Einbringung eines Radiopharmazeutikums in eine Körperhöhle -</t>
  </si>
  <si>
    <t>5473</t>
  </si>
  <si>
    <t>Funktionsszintigraphie - einschließlich Sequenzszintigraphie und Erstellung von Zeit-Radioaktivitätskurven aus ROI und quantifizierender Berechnung (z.B. von Transitzeiten, Impulsratenquotienten, Perfusionsindex, Auswurffraktion aus Erster- Radionuklid-Passage) -</t>
  </si>
  <si>
    <t>m. Mineralgehalt</t>
  </si>
  <si>
    <t>5475</t>
  </si>
  <si>
    <t>Quantitative Bestimmung des Mineralgehalts im Skelett (Osteodensitometrie) in einzelnen oder mehreren repräsentativen Extremitäten- oder Stammskelettabschnitten mittels Dual- PhotonenAbsorptionstechnik</t>
  </si>
  <si>
    <t>n. Ergänzungsleistungen</t>
  </si>
  <si>
    <t>5480</t>
  </si>
  <si>
    <t>Quantitative Bestimmung von Impulsen/ Impulsratendichte (Fläche, Pixel, Voxel) mittels Gammakamera mit Meßwertverarbeitung - mindestens zwei ROI -</t>
  </si>
  <si>
    <t>5481</t>
  </si>
  <si>
    <t>Sequenzszintigraphie - mindestens sechs Bilder in schneller Folge -</t>
  </si>
  <si>
    <t>5483</t>
  </si>
  <si>
    <t>Subtraktionsszintigraphie oder zusätzliche Organ- oder Blutpoolszintigraphie als anatomische Ortsmarkierung</t>
  </si>
  <si>
    <t>5484</t>
  </si>
  <si>
    <t>In-vitro-Markierung von Blutzellen (z.B. Erythrozyten, Leukozyten, Thrombozyten), - einschließlich erforderlicher In- vitro-Qualitätskontrollen -</t>
  </si>
  <si>
    <t>5485</t>
  </si>
  <si>
    <t>Messung mit dem Ganzkörperzähler -gegebenenfalls einschließlich quantitativer Analysen von Gammaspektren -</t>
  </si>
  <si>
    <t>111,72</t>
  </si>
  <si>
    <t>o. Emissions-Computer-Tomographie</t>
  </si>
  <si>
    <t>5486</t>
  </si>
  <si>
    <t>Single-Photonen-Emissions-Computertomographie (SPECT) mit Darstellung in drei Ebenen</t>
  </si>
  <si>
    <t>5602</t>
  </si>
  <si>
    <t>Radiophosphortherapie bei Erkrankungen der blutbildenden Organe</t>
  </si>
  <si>
    <t>5603</t>
  </si>
  <si>
    <t>Behandlung von Knochenmetastasen mit knochenaffinen Radiopharmazeutika</t>
  </si>
  <si>
    <t>5604</t>
  </si>
  <si>
    <t>Instillation von Radiopharmazeutika in Körperhöhlen, Gelenke oder Hohlorgane</t>
  </si>
  <si>
    <t>5605</t>
  </si>
  <si>
    <t>Tumorbehandlung mit radioaktiv markierten, metabolisch aktiven oder rezeptorgerichteten Substanzen oder Antikörpern</t>
  </si>
  <si>
    <t>5606</t>
  </si>
  <si>
    <t>Quantitative Bestimmung der Therapieradioaktivität zur Anwendung eines individuellen Dosiskonzepts -einschließlich Berechnungen auf Grund von Vormessungen -</t>
  </si>
  <si>
    <t>5607</t>
  </si>
  <si>
    <t>Posttherapeutische Bestimmung von Herddosen - einschließlich Berechnungen auf Grund von Messungen der Kinetik der Therapieradioaktivität -</t>
  </si>
  <si>
    <t>184,68</t>
  </si>
  <si>
    <t>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t>
  </si>
  <si>
    <t>5700</t>
  </si>
  <si>
    <t>Magnetresonanztomographie im Bereich des Kopfes - gegebenenfalls einschließlich des Halses -, in zwei Projektionen, davon mindestens eine Projektion unter Einschluß T2-gewichteter Aufnahmen</t>
  </si>
  <si>
    <t>501,60</t>
  </si>
  <si>
    <t>5705</t>
  </si>
  <si>
    <t>Magnetresonanztomographie im Bereich der Wirbelsäule, in zwei Projektionen</t>
  </si>
  <si>
    <t>5715</t>
  </si>
  <si>
    <t>Magnetresonanztomographie im Bereich des Thorax - gegebenenfalls einschließlich des Halses -, der Thoraxorgane und/oder der Aorta in ihrer gesamten Länge</t>
  </si>
  <si>
    <t>5720</t>
  </si>
  <si>
    <t>Magnetresonanztomographie im Bereich des Abdomens und/oder des Beckens</t>
  </si>
  <si>
    <t>5729</t>
  </si>
  <si>
    <t>Magnetresonanztomographie eines oder mehrerer Gelenke oder Abschnitte von Extremitäten</t>
  </si>
  <si>
    <t>5733</t>
  </si>
  <si>
    <t>Zuschlag für computergesteuerte Analyse (z.B. Kinetik, 3D-Rekonstruktion)</t>
  </si>
  <si>
    <t>5800</t>
  </si>
  <si>
    <t>Erstellung eines Bestrahlungsplans für die Strahlenbehandlung nach den Nummern 5802 bis 5806, je Bestrahlungsserie</t>
  </si>
  <si>
    <t>5802</t>
  </si>
  <si>
    <t>Bestrahlung von bis zu zwei Bestrahlungsfeldern bzw. Zielvolumina, je Fraktion</t>
  </si>
  <si>
    <t>5803</t>
  </si>
  <si>
    <t>Zuschlag zu der Leistung nach Nummer 5802 bei Bestrahlung von mehr als zwei Bestrahlungsfeldern bzw. Zielvolumina, je Fraktion</t>
  </si>
  <si>
    <t>5810</t>
  </si>
  <si>
    <t>Erstellung eines Bestrahlungsplans für die Strahlenbehandlung nach den Nummern 5812 und 5813, je Bestrahlungsserie</t>
  </si>
  <si>
    <t>5813</t>
  </si>
  <si>
    <t>Hochvoltstrahlenbehandlung von gutartigen Hypophysentumoren oder der endokrinen Orbitopathie, je Fraktion</t>
  </si>
  <si>
    <t>Die Leistungen nach den Nummer 5834 bis 5837 sind grundsätzlich nur bei einer Mindestdosis von 1,5 Gy im Zielvolumen berechnungsfähig. Muß diese im Einzelfall unterschritten werden, ist für die Berechnung dieser Leistungen eine besondere Begründung erforderlich. Bei Bestrahlungen von Systemerkrankungen oder metastasierten Tumoren gilt als ein Zielvolumen derjenige Bereich, der in einem Großfeld (z.B. Mantelfeld, umgekehrtes Y-Feld) bestrahlt werden kann. Die Kosten für die Anwendung individuell geformter Ausblendungen (mit Ausnahme der Kosten für wiederverwendbares Material) und/oder Kompensatoren oder für die Anwendung individuell gefertigter Lagerungs- und/oder Fixationshilfen sind gesondert berechnungsfähig.</t>
  </si>
  <si>
    <t>5834</t>
  </si>
  <si>
    <t>Bestrahlung mittels Telekobaltgerät mit bis zu zwei Strahleneintrittsfeldern - gegebenenfalls unter Anwendung von vorgefertigten, wiederverwendbaren Ausblendungen -, je Fraktion</t>
  </si>
  <si>
    <t>5835</t>
  </si>
  <si>
    <t>Zuschlag zu der Leistung nach Nummer 5834 bei Bestrahlung mit Großfeld oder von mehr als zwei Strahleneintrittsfeldern, je Fraktion</t>
  </si>
  <si>
    <t>5837</t>
  </si>
  <si>
    <t>Zuschlag zu der Leistung nach Nummer 5836 bei Bestrahlung mit Großfeld oder von mehr als zwei Strahleneintrittsfeldern, je Fraktion</t>
  </si>
  <si>
    <t>5842</t>
  </si>
  <si>
    <t>Brachytherapie an der Körperoberfläche - einschließlich Bestrahlungsplanung, gegebenenfalls einschließlich Fotodokumentation -, je Fraktion</t>
  </si>
  <si>
    <t>5851</t>
  </si>
  <si>
    <t>Ganzkörperstrahlenbehandlung vor Knochenmarktransplantation - einschließlich Bestrahlungsplanung -</t>
  </si>
  <si>
    <t>P. Sektionsleistungen</t>
  </si>
  <si>
    <t>6000</t>
  </si>
  <si>
    <t>Vollständige innere Leichenschau - einschließlich Leichenschaubericht und pathologisch- anatomischer Diagnose -</t>
  </si>
  <si>
    <t>194,94</t>
  </si>
  <si>
    <t>6001</t>
  </si>
  <si>
    <t>Vollständige innere Leichenschau, die zusätzliche besonders zeitaufwendige oder umfangreiche ärztliche Verrichtungen erforderlich macht (z.B. ausgedehnte Untersuchung des Knochensystems oder des peripheren Gefäßsystems mit Präparierung und/oder Untersuchung von Organen bei fortschreitender Zersetzung mit bereits wesentlichen Fäulniserscheinungen) -einschließlich Leichenschaubericht und pathologisch- anatomischer Diagnose -</t>
  </si>
  <si>
    <t>6002</t>
  </si>
  <si>
    <t>Vollständige innere Leichenschau einer exhumierten Leiche am Ort der Exhumierung - einschließlich Leichenschaubericht und pathologisch- anatomischer Diagnose -</t>
  </si>
  <si>
    <t>6003</t>
  </si>
  <si>
    <t>Innere Leichenschau, die sich auf Teile einer Leiche und/oder auf einzelne Körperhöhlen beschränkt - einschließlich Leichenschaubericht und pathologisch-anatomischer Diagnose -</t>
  </si>
  <si>
    <t>6010</t>
  </si>
  <si>
    <t>Makroskopische neuropathologische Untersuchung des Zentralnervensystems (Gehirn, Rückenmark) einer Leiche - einschließlich Organschaubericht und pathologisch-anatomischer Diagnose -</t>
  </si>
  <si>
    <t>6015</t>
  </si>
  <si>
    <t>Mikroskopische Untersuchung von Organen (Haut, Muskel, Leber, Niere, Herz, Milz, Lunge) nach innerer Leichenschau - einschließlich Beurteilung des Befundes -, je untersuchtes Organ</t>
  </si>
  <si>
    <t>6016</t>
  </si>
  <si>
    <t>Mikroskopische Untersuchung eines Knochens nach innerer Leichenschau - einschließlich Beurteilung des Befundes -, je Knochen</t>
  </si>
  <si>
    <t>6017</t>
  </si>
  <si>
    <t>Mikroskopische Untersuchung von vier oder mehr Knochen nach innerer Leichenschau -einschließlich Beurteilung des Befundes -</t>
  </si>
  <si>
    <t>119,13</t>
  </si>
  <si>
    <t>6018</t>
  </si>
  <si>
    <t>Mikroskopische Untersuchung von Nerven oder Rückenmark oder Gehirn nach innerer Leichenschau -einschließlich des Befundes -</t>
  </si>
  <si>
    <t>Mapping ID</t>
  </si>
  <si>
    <t>Bezugsgröße</t>
  </si>
  <si>
    <t>ID</t>
  </si>
  <si>
    <t>GOÄ (GOB)</t>
  </si>
  <si>
    <t>ÄD</t>
  </si>
  <si>
    <t>GOÄ (GOB) nÄD</t>
  </si>
  <si>
    <t>nÄD</t>
  </si>
  <si>
    <t>Quellenwert 1</t>
  </si>
  <si>
    <t>Quellenwert 2</t>
  </si>
  <si>
    <t>Bemerkung</t>
  </si>
  <si>
    <t>EBM 2026</t>
  </si>
  <si>
    <t>in EBM Kalkulationszeit</t>
  </si>
  <si>
    <t>in EBM Prüfzeit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</si>
</sst>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
  </numFmts>
  <fonts count="25" x14ac:knownFonts="1">
    <font>
      <sz val="11"/>
      <color theme="1"/>
      <name val="Arial"/>
      <family val="2"/>
    </font>
    <font>
      <sz val="12"/>
      <color theme="1"/>
      <name val="Arial"/>
      <family val="2"/>
    </font>
    <font>
      <sz val="11"/>
      <color theme="0"/>
      <name val="Arial"/>
      <family val="2"/>
    </font>
    <font>
      <sz val="10"/>
      <color rgb="FF000000"/>
      <name val="Arial"/>
      <family val="2"/>
    </font>
    <font>
      <sz val="10"/>
      <name val="Arial"/>
      <family val="2"/>
    </font>
    <font>
      <sz val="10"/>
      <color theme="1"/>
      <name val="Arial"/>
      <family val="2"/>
    </font>
    <font>
      <sz val="10"/>
      <color rgb="FF000000"/>
      <name val="Times New Roman"/>
      <family val="1"/>
    </font>
    <font>
      <sz val="10"/>
      <color theme="0"/>
      <name val="Arial"/>
      <family val="2"/>
    </font>
    <font>
      <sz val="10"/>
      <color theme="0"/>
      <name val="Times New Roman"/>
      <family val="1"/>
    </font>
    <font>
      <sz val="15.5"/>
      <color rgb="FFFFFFFF"/>
      <name val="Arial"/>
      <family val="2"/>
    </font>
    <font>
      <sz val="10"/>
      <color rgb="FFFFFFFF"/>
      <name val="Arial"/>
      <family val="2"/>
    </font>
    <font>
      <vertAlign val="superscript"/>
      <sz val="10"/>
      <name val="Arial"/>
      <family val="2"/>
    </font>
    <font>
      <sz val="10"/>
      <name val="Calibri"/>
      <family val="2"/>
    </font>
    <font>
      <sz val="10"/>
      <name val="Calibri"/>
    </font>
    <font>
      <sz val="10"/>
      <color rgb="FFFFFFFF"/>
      <name val="Calibri"/>
      <family val="2"/>
    </font>
    <font>
      <sz val="10"/>
      <color theme="0"/>
      <name val="Calibri"/>
      <family val="2"/>
    </font>
    <font>
      <b/>
      <sz val="10"/>
      <color theme="0"/>
      <name val="Calibri"/>
      <family val="2"/>
    </font>
    <font>
      <sz val="8"/>
      <name val="Arial"/>
      <family val="2"/>
    </font>
    <font>
      <sz val="11"/>
      <color theme="1"/>
      <name val="Calibri"/>
      <family val="2"/>
      <scheme val="minor"/>
    </font>
    <font>
      <b/>
      <sz val="10"/>
      <color rgb="FFFFFFFF"/>
      <name val="Arial"/>
      <family val="2"/>
    </font>
    <font>
      <b/>
      <sz val="10"/>
      <color theme="3"/>
      <name val="Arial"/>
      <family val="2"/>
    </font>
    <font>
      <sz val="9"/>
      <name val="Arial"/>
      <family val="2"/>
    </font>
    <font>
      <sz val="8"/>
      <color rgb="FF666666"/>
      <name val="Arial"/>
      <family val="2"/>
    </font>
    <font>
      <b/>
      <sz val="9"/>
      <name val="Arial"/>
      <family val="2"/>
    </font>
    <font>
      <sz val="12"/>
      <color theme="4"/>
      <name val="Arial"/>
      <family val="2"/>
    </font>
  </fonts>
  <fills count="14">
    <fill>
      <patternFill patternType="none"/>
    </fill>
    <fill>
      <patternFill patternType="gray125"/>
    </fill>
    <fill>
      <patternFill patternType="solid">
        <fgColor rgb="FF1F4E79"/>
      </patternFill>
    </fill>
    <fill>
      <patternFill patternType="solid">
        <fgColor rgb="FFD6E4F0"/>
      </patternFill>
    </fill>
    <fill>
      <patternFill patternType="solid">
        <fgColor rgb="FFD6EAF8"/>
      </patternFill>
    </fill>
    <fill>
      <patternFill patternType="solid">
        <fgColor rgb="FFD5E8D4"/>
      </patternFill>
    </fill>
    <fill>
      <patternFill patternType="solid">
        <fgColor rgb="FFFFF2CC"/>
      </patternFill>
    </fill>
    <fill>
      <patternFill patternType="solid">
        <fgColor rgb="FFFCE4D6"/>
      </patternFill>
    </fill>
    <fill>
      <patternFill patternType="solid">
        <fgColor rgb="FFE2EFDA"/>
      </patternFill>
    </fill>
    <fill>
      <patternFill patternType="solid">
        <fgColor rgb="FFEAD1DC"/>
      </patternFill>
    </fill>
    <fill>
      <patternFill patternType="solid">
        <fgColor rgb="FFDAE8FC"/>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79998168889431442"/>
        <bgColor indexed="64"/>
      </patternFill>
    </fill>
  </fills>
  <borders count="12">
    <border>
      <left/>
      <right/>
      <top/>
      <bottom/>
      <diagonal/>
    </border>
    <border>
      <left style="thin">
        <color rgb="FF00808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8080"/>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8080"/>
      </bottom>
      <diagonal/>
    </border>
    <border>
      <left/>
      <right style="thin">
        <color rgb="FFFFFFFF"/>
      </right>
      <top/>
      <bottom style="thin">
        <color rgb="FF000000"/>
      </bottom>
      <diagonal/>
    </border>
    <border>
      <left style="thin">
        <color rgb="FFFFFFFF"/>
      </left>
      <right/>
      <top/>
      <bottom style="thin">
        <color rgb="FF000000"/>
      </bottom>
      <diagonal/>
    </border>
    <border>
      <left style="thin">
        <color rgb="FF000000"/>
      </left>
      <right/>
      <top style="thin">
        <color rgb="FF000000"/>
      </top>
      <bottom/>
      <diagonal/>
    </border>
  </borders>
  <cellStyleXfs count="3">
    <xf numFmtId="0" fontId="0" fillId="0" borderId="0"/>
    <xf numFmtId="0" fontId="6" fillId="0" borderId="0"/>
    <xf numFmtId="0" fontId="18" fillId="0" borderId="0"/>
  </cellStyleXfs>
  <cellXfs count="98">
    <xf numFmtId="0" fontId="0" fillId="0" borderId="0" xfId="0"/>
    <xf numFmtId="0" fontId="1" fillId="0" borderId="0" xfId="0" applyFont="1"/>
    <xf numFmtId="1" fontId="3" fillId="0" borderId="1" xfId="0" applyNumberFormat="1" applyFont="1" applyBorder="1" applyAlignment="1">
      <alignment horizontal="left" vertical="top" shrinkToFit="1"/>
    </xf>
    <xf numFmtId="0" fontId="4" fillId="0" borderId="2" xfId="0" applyFont="1" applyBorder="1" applyAlignment="1">
      <alignment horizontal="left" vertical="top" wrapText="1"/>
    </xf>
    <xf numFmtId="1" fontId="4" fillId="0" borderId="2" xfId="0" applyNumberFormat="1" applyFont="1" applyBorder="1" applyAlignment="1">
      <alignment horizontal="left" vertical="top" wrapText="1"/>
    </xf>
    <xf numFmtId="0" fontId="5" fillId="0" borderId="0" xfId="0" applyFont="1" applyAlignment="1">
      <alignment horizontal="left" vertical="top"/>
    </xf>
    <xf numFmtId="0" fontId="5" fillId="0" borderId="2" xfId="0" applyFont="1" applyBorder="1" applyAlignment="1">
      <alignment horizontal="left" vertical="top" wrapText="1"/>
    </xf>
    <xf numFmtId="1" fontId="5" fillId="0" borderId="2" xfId="0" applyNumberFormat="1" applyFont="1" applyBorder="1" applyAlignment="1">
      <alignment horizontal="left" vertical="top" wrapText="1"/>
    </xf>
    <xf numFmtId="0" fontId="4" fillId="0" borderId="1"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1" fontId="4" fillId="0" borderId="4" xfId="0" applyNumberFormat="1" applyFont="1" applyBorder="1" applyAlignment="1">
      <alignment horizontal="left" vertical="top" wrapText="1"/>
    </xf>
    <xf numFmtId="0" fontId="3" fillId="0" borderId="0" xfId="1" applyFont="1" applyAlignment="1">
      <alignment horizontal="left" vertical="top"/>
    </xf>
    <xf numFmtId="0" fontId="6" fillId="0" borderId="0" xfId="1" applyAlignment="1">
      <alignment horizontal="left" vertical="top"/>
    </xf>
    <xf numFmtId="0" fontId="3" fillId="0" borderId="0" xfId="1" applyFont="1" applyAlignment="1">
      <alignment horizontal="left" vertical="top" wrapText="1"/>
    </xf>
    <xf numFmtId="0" fontId="7" fillId="0" borderId="0" xfId="1" applyFont="1" applyAlignment="1">
      <alignment horizontal="left" vertical="top"/>
    </xf>
    <xf numFmtId="0" fontId="8" fillId="0" borderId="0" xfId="1" applyFont="1" applyAlignment="1">
      <alignment horizontal="left" vertical="top"/>
    </xf>
    <xf numFmtId="0" fontId="3" fillId="0" borderId="0" xfId="1" applyFont="1" applyAlignment="1">
      <alignment horizontal="left" vertical="center" wrapText="1"/>
    </xf>
    <xf numFmtId="0" fontId="4" fillId="0" borderId="0" xfId="1" applyFont="1" applyAlignment="1">
      <alignment horizontal="left" textRotation="90" wrapText="1"/>
    </xf>
    <xf numFmtId="0" fontId="6" fillId="0" borderId="0" xfId="1" applyAlignment="1">
      <alignment horizontal="left" vertical="top" wrapText="1"/>
    </xf>
    <xf numFmtId="0" fontId="4" fillId="0" borderId="0" xfId="1" applyFont="1" applyAlignment="1">
      <alignment horizontal="left" vertical="top" wrapText="1"/>
    </xf>
    <xf numFmtId="0" fontId="6" fillId="0" borderId="0" xfId="1" applyAlignment="1">
      <alignment horizontal="left" wrapText="1"/>
    </xf>
    <xf numFmtId="0" fontId="6" fillId="0" borderId="0" xfId="1" applyAlignment="1">
      <alignment horizontal="left" vertical="center" wrapText="1"/>
    </xf>
    <xf numFmtId="0" fontId="7" fillId="0" borderId="0" xfId="1" applyFont="1" applyAlignment="1">
      <alignment horizontal="left" vertical="center" wrapText="1"/>
    </xf>
    <xf numFmtId="0" fontId="0" fillId="0" borderId="0" xfId="0" applyAlignment="1">
      <alignment horizontal="left" vertical="top"/>
    </xf>
    <xf numFmtId="0" fontId="13"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right" vertical="top" wrapText="1"/>
    </xf>
    <xf numFmtId="0" fontId="5" fillId="0" borderId="0" xfId="0" applyFont="1" applyAlignment="1">
      <alignment horizontal="left" vertical="top" wrapText="1"/>
    </xf>
    <xf numFmtId="0" fontId="5" fillId="0" borderId="0" xfId="0" applyFont="1"/>
    <xf numFmtId="164" fontId="3" fillId="0" borderId="0" xfId="1" applyNumberFormat="1" applyFont="1" applyAlignment="1">
      <alignment horizontal="left" vertical="top" shrinkToFit="1"/>
    </xf>
    <xf numFmtId="1" fontId="3" fillId="0" borderId="0" xfId="1" applyNumberFormat="1" applyFont="1" applyAlignment="1">
      <alignment horizontal="left" vertical="top" shrinkToFit="1"/>
    </xf>
    <xf numFmtId="165" fontId="3" fillId="0" borderId="0" xfId="1" applyNumberFormat="1" applyFont="1" applyAlignment="1">
      <alignment horizontal="left" vertical="top" shrinkToFit="1"/>
    </xf>
    <xf numFmtId="0" fontId="2" fillId="0" borderId="9" xfId="0" applyFont="1" applyBorder="1" applyAlignment="1">
      <alignment horizontal="left" vertical="top" wrapText="1"/>
    </xf>
    <xf numFmtId="0" fontId="15" fillId="0" borderId="10" xfId="0" applyFont="1" applyBorder="1" applyAlignment="1">
      <alignment horizontal="left" vertical="top" wrapText="1"/>
    </xf>
    <xf numFmtId="0" fontId="16" fillId="0" borderId="5" xfId="0" applyFont="1" applyBorder="1" applyAlignment="1">
      <alignment horizontal="left" vertical="top" wrapText="1"/>
    </xf>
    <xf numFmtId="1" fontId="3" fillId="0" borderId="7" xfId="0" applyNumberFormat="1" applyFont="1" applyBorder="1" applyAlignment="1">
      <alignment horizontal="left" vertical="top" shrinkToFit="1"/>
    </xf>
    <xf numFmtId="0" fontId="4" fillId="0" borderId="6" xfId="0" applyFont="1" applyBorder="1" applyAlignment="1">
      <alignment horizontal="left" vertical="top" wrapText="1"/>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1" fontId="4" fillId="0" borderId="6" xfId="0" applyNumberFormat="1" applyFont="1" applyBorder="1" applyAlignment="1">
      <alignment horizontal="left" vertical="top" wrapText="1"/>
    </xf>
    <xf numFmtId="1" fontId="5" fillId="0" borderId="6" xfId="0" applyNumberFormat="1" applyFont="1" applyBorder="1" applyAlignment="1">
      <alignment horizontal="left" vertical="top" wrapText="1"/>
    </xf>
    <xf numFmtId="1" fontId="4" fillId="0" borderId="11" xfId="0" applyNumberFormat="1" applyFont="1" applyBorder="1" applyAlignment="1">
      <alignment horizontal="left" vertical="top" wrapText="1"/>
    </xf>
    <xf numFmtId="0" fontId="6" fillId="0" borderId="0" xfId="1" applyAlignment="1">
      <alignment horizontal="left" vertical="top" wrapText="1"/>
    </xf>
    <xf numFmtId="0" fontId="12" fillId="0" borderId="0" xfId="1" applyFont="1" applyAlignment="1">
      <alignment horizontal="left" wrapText="1" indent="21"/>
    </xf>
    <xf numFmtId="0" fontId="18" fillId="0" borderId="0" xfId="2"/>
    <xf numFmtId="0" fontId="20" fillId="11" borderId="0" xfId="2" applyFont="1" applyFill="1" applyAlignment="1">
      <alignment horizontal="center" vertical="center" wrapText="1"/>
    </xf>
    <xf numFmtId="0" fontId="19" fillId="2" borderId="0" xfId="2" applyFont="1" applyFill="1" applyAlignment="1">
      <alignment horizontal="center" vertical="center" wrapText="1"/>
    </xf>
    <xf numFmtId="0" fontId="21" fillId="3" borderId="0" xfId="2" applyFont="1" applyFill="1" applyAlignment="1">
      <alignment vertical="top" wrapText="1"/>
    </xf>
    <xf numFmtId="0" fontId="22" fillId="3" borderId="0" xfId="2" applyFont="1" applyFill="1" applyAlignment="1">
      <alignment vertical="top" wrapText="1"/>
    </xf>
    <xf numFmtId="0" fontId="23" fillId="3" borderId="0" xfId="2" applyFont="1" applyFill="1" applyAlignment="1">
      <alignment vertical="top" wrapText="1"/>
    </xf>
    <xf numFmtId="0" fontId="21" fillId="3" borderId="0" xfId="2" applyFont="1" applyFill="1" applyAlignment="1">
      <alignment horizontal="right" vertical="top"/>
    </xf>
    <xf numFmtId="0" fontId="21" fillId="4" borderId="0" xfId="2" applyFont="1" applyFill="1" applyAlignment="1">
      <alignment vertical="top" wrapText="1"/>
    </xf>
    <xf numFmtId="0" fontId="22" fillId="4" borderId="0" xfId="2" applyFont="1" applyFill="1" applyAlignment="1">
      <alignment vertical="top" wrapText="1"/>
    </xf>
    <xf numFmtId="0" fontId="23" fillId="4" borderId="0" xfId="2" applyFont="1" applyFill="1" applyAlignment="1">
      <alignment vertical="top" wrapText="1"/>
    </xf>
    <xf numFmtId="0" fontId="21" fillId="4" borderId="0" xfId="2" applyFont="1" applyFill="1" applyAlignment="1">
      <alignment horizontal="right" vertical="top"/>
    </xf>
    <xf numFmtId="0" fontId="21" fillId="5" borderId="0" xfId="2" applyFont="1" applyFill="1" applyAlignment="1">
      <alignment vertical="top" wrapText="1"/>
    </xf>
    <xf numFmtId="0" fontId="22" fillId="5" borderId="0" xfId="2" applyFont="1" applyFill="1" applyAlignment="1">
      <alignment vertical="top" wrapText="1"/>
    </xf>
    <xf numFmtId="0" fontId="23" fillId="5" borderId="0" xfId="2" applyFont="1" applyFill="1" applyAlignment="1">
      <alignment vertical="top" wrapText="1"/>
    </xf>
    <xf numFmtId="0" fontId="21" fillId="5" borderId="0" xfId="2" applyFont="1" applyFill="1" applyAlignment="1">
      <alignment horizontal="right" vertical="top"/>
    </xf>
    <xf numFmtId="0" fontId="21" fillId="6" borderId="0" xfId="2" applyFont="1" applyFill="1" applyAlignment="1">
      <alignment vertical="top" wrapText="1"/>
    </xf>
    <xf numFmtId="0" fontId="22" fillId="6" borderId="0" xfId="2" applyFont="1" applyFill="1" applyAlignment="1">
      <alignment vertical="top" wrapText="1"/>
    </xf>
    <xf numFmtId="0" fontId="23" fillId="6" borderId="0" xfId="2" applyFont="1" applyFill="1" applyAlignment="1">
      <alignment vertical="top" wrapText="1"/>
    </xf>
    <xf numFmtId="0" fontId="21" fillId="6" borderId="0" xfId="2" applyFont="1" applyFill="1" applyAlignment="1">
      <alignment horizontal="right" vertical="top"/>
    </xf>
    <xf numFmtId="0" fontId="21" fillId="7" borderId="0" xfId="2" applyFont="1" applyFill="1" applyAlignment="1">
      <alignment vertical="top" wrapText="1"/>
    </xf>
    <xf numFmtId="0" fontId="22" fillId="7" borderId="0" xfId="2" applyFont="1" applyFill="1" applyAlignment="1">
      <alignment vertical="top" wrapText="1"/>
    </xf>
    <xf numFmtId="0" fontId="23" fillId="7" borderId="0" xfId="2" applyFont="1" applyFill="1" applyAlignment="1">
      <alignment vertical="top" wrapText="1"/>
    </xf>
    <xf numFmtId="0" fontId="21" fillId="7" borderId="0" xfId="2" applyFont="1" applyFill="1" applyAlignment="1">
      <alignment horizontal="right" vertical="top"/>
    </xf>
    <xf numFmtId="0" fontId="21" fillId="8" borderId="0" xfId="2" applyFont="1" applyFill="1" applyAlignment="1">
      <alignment vertical="top" wrapText="1"/>
    </xf>
    <xf numFmtId="0" fontId="22" fillId="8" borderId="0" xfId="2" applyFont="1" applyFill="1" applyAlignment="1">
      <alignment vertical="top" wrapText="1"/>
    </xf>
    <xf numFmtId="0" fontId="23" fillId="8" borderId="0" xfId="2" applyFont="1" applyFill="1" applyAlignment="1">
      <alignment vertical="top" wrapText="1"/>
    </xf>
    <xf numFmtId="0" fontId="21" fillId="8" borderId="0" xfId="2" applyFont="1" applyFill="1" applyAlignment="1">
      <alignment horizontal="right" vertical="top"/>
    </xf>
    <xf numFmtId="0" fontId="21" fillId="9" borderId="0" xfId="2" applyFont="1" applyFill="1" applyAlignment="1">
      <alignment vertical="top" wrapText="1"/>
    </xf>
    <xf numFmtId="0" fontId="22" fillId="9" borderId="0" xfId="2" applyFont="1" applyFill="1" applyAlignment="1">
      <alignment vertical="top" wrapText="1"/>
    </xf>
    <xf numFmtId="0" fontId="23" fillId="9" borderId="0" xfId="2" applyFont="1" applyFill="1" applyAlignment="1">
      <alignment vertical="top" wrapText="1"/>
    </xf>
    <xf numFmtId="0" fontId="21" fillId="9" borderId="0" xfId="2" applyFont="1" applyFill="1" applyAlignment="1">
      <alignment horizontal="right" vertical="top"/>
    </xf>
    <xf numFmtId="0" fontId="21" fillId="10" borderId="0" xfId="2" applyFont="1" applyFill="1" applyAlignment="1">
      <alignment vertical="top" wrapText="1"/>
    </xf>
    <xf numFmtId="0" fontId="22" fillId="10" borderId="0" xfId="2" applyFont="1" applyFill="1" applyAlignment="1">
      <alignment vertical="top" wrapText="1"/>
    </xf>
    <xf numFmtId="0" fontId="23" fillId="10" borderId="0" xfId="2" applyFont="1" applyFill="1" applyAlignment="1">
      <alignment vertical="top" wrapText="1"/>
    </xf>
    <xf numFmtId="0" fontId="21" fillId="10" borderId="0" xfId="2" applyFont="1" applyFill="1" applyAlignment="1">
      <alignment horizontal="right" vertical="top"/>
    </xf>
    <xf numFmtId="2" fontId="22" fillId="3" borderId="0" xfId="2" applyNumberFormat="1" applyFont="1" applyFill="1" applyAlignment="1">
      <alignment vertical="top" wrapText="1"/>
    </xf>
    <xf numFmtId="2" fontId="22" fillId="4" borderId="0" xfId="2" applyNumberFormat="1" applyFont="1" applyFill="1" applyAlignment="1">
      <alignment vertical="top" wrapText="1"/>
    </xf>
    <xf numFmtId="0" fontId="22" fillId="3" borderId="0" xfId="2" applyNumberFormat="1" applyFont="1" applyFill="1" applyAlignment="1">
      <alignment vertical="top" wrapText="1"/>
    </xf>
    <xf numFmtId="0" fontId="22" fillId="4" borderId="0" xfId="2" applyNumberFormat="1" applyFont="1" applyFill="1" applyAlignment="1">
      <alignment vertical="top" wrapText="1"/>
    </xf>
    <xf numFmtId="0" fontId="22" fillId="5" borderId="0" xfId="2" applyNumberFormat="1" applyFont="1" applyFill="1" applyAlignment="1">
      <alignment vertical="top" wrapText="1"/>
    </xf>
    <xf numFmtId="0" fontId="22" fillId="6" borderId="0" xfId="2" applyNumberFormat="1" applyFont="1" applyFill="1" applyAlignment="1">
      <alignment vertical="top" wrapText="1"/>
    </xf>
    <xf numFmtId="0" fontId="22" fillId="7" borderId="0" xfId="2" applyNumberFormat="1" applyFont="1" applyFill="1" applyAlignment="1">
      <alignment vertical="top" wrapText="1"/>
    </xf>
    <xf numFmtId="0" fontId="22" fillId="8" borderId="0" xfId="2" applyNumberFormat="1" applyFont="1" applyFill="1" applyAlignment="1">
      <alignment vertical="top" wrapText="1"/>
    </xf>
    <xf numFmtId="0" fontId="22" fillId="9" borderId="0" xfId="2" applyNumberFormat="1" applyFont="1" applyFill="1" applyAlignment="1">
      <alignment vertical="top" wrapText="1"/>
    </xf>
    <xf numFmtId="0" fontId="22" fillId="10" borderId="0" xfId="2" applyNumberFormat="1" applyFont="1" applyFill="1" applyAlignment="1">
      <alignment vertical="top" wrapText="1"/>
    </xf>
    <xf numFmtId="0" fontId="0" fillId="12" borderId="0" xfId="0" applyFill="1" applyAlignment="1">
      <alignment horizontal="center"/>
    </xf>
    <xf numFmtId="0" fontId="0" fillId="13" borderId="0" xfId="0" applyFill="1" applyAlignment="1">
      <alignment horizontal="center"/>
    </xf>
    <xf numFmtId="0" fontId="24" fillId="11" borderId="0" xfId="0" applyFont="1" applyFill="1"/>
    <xf numFmtId="0" fontId="5" fillId="0" borderId="0" xfId="0" applyFont="1" applyFill="1" applyAlignment="1">
      <alignment horizontal="left" vertical="top"/>
    </xf>
    <xf numFmtId="0" fontId="5" fillId="0" borderId="0" xfId="0" applyNumberFormat="1" applyFont="1" applyAlignment="1">
      <alignment horizontal="left" vertical="top"/>
    </xf>
    <xf numFmtId="1" fontId="0" fillId="0" borderId="0" xfId="0" applyNumberFormat="1"/>
  </cellXfs>
  <cellStyles count="3">
    <cellStyle name="Standard" xfId="0" builtinId="0"/>
    <cellStyle name="Standard 2" xfId="1" xr:uid="{B6782775-2D6B-4DAD-AA12-24FBEDDE024E}"/>
    <cellStyle name="Standard 3" xfId="2" xr:uid="{CB4772D3-10DB-492E-A438-A57996DA8D89}"/>
  </cellStyles>
  <dxfs count="60">
    <dxf>
      <font>
        <strike val="0"/>
        <outline val="0"/>
        <shadow val="0"/>
        <u val="none"/>
        <vertAlign val="baseline"/>
        <sz val="10"/>
        <name val="Arial"/>
        <family val="2"/>
        <scheme val="none"/>
      </font>
      <numFmt numFmtId="0" formatCode="General"/>
      <fill>
        <patternFill patternType="none">
          <fgColor indexed="64"/>
          <bgColor auto="1"/>
        </patternFill>
      </fill>
      <alignment horizontal="left" vertical="top" textRotation="0" indent="0" justifyLastLine="0" readingOrder="0"/>
    </dxf>
    <dxf>
      <font>
        <strike val="0"/>
        <outline val="0"/>
        <shadow val="0"/>
        <u val="none"/>
        <vertAlign val="baseline"/>
        <sz val="10"/>
        <name val="Arial"/>
        <family val="2"/>
        <scheme val="none"/>
      </font>
      <numFmt numFmtId="0" formatCode="General"/>
      <fill>
        <patternFill patternType="none">
          <fgColor indexed="64"/>
          <bgColor auto="1"/>
        </patternFill>
      </fill>
      <alignment horizontal="left" vertical="top" textRotation="0" indent="0" justifyLastLine="0" readingOrder="0"/>
    </dxf>
    <dxf>
      <font>
        <strike val="0"/>
        <outline val="0"/>
        <shadow val="0"/>
        <u val="none"/>
        <vertAlign val="baseline"/>
        <sz val="10"/>
        <name val="Arial"/>
        <family val="2"/>
        <scheme val="none"/>
      </font>
      <numFmt numFmtId="0" formatCode="General"/>
      <fill>
        <patternFill patternType="none">
          <fgColor indexed="64"/>
          <bgColor auto="1"/>
        </patternFill>
      </fill>
      <alignment horizontal="left" vertical="top" textRotation="0" indent="0" justifyLastLine="0" readingOrder="0"/>
    </dxf>
    <dxf>
      <font>
        <strike val="0"/>
        <outline val="0"/>
        <shadow val="0"/>
        <u val="none"/>
        <vertAlign val="baseline"/>
        <sz val="10"/>
        <name val="Arial"/>
        <family val="2"/>
        <scheme val="none"/>
      </font>
      <numFmt numFmtId="0" formatCode="General"/>
      <fill>
        <patternFill patternType="none">
          <fgColor indexed="64"/>
          <bgColor auto="1"/>
        </patternFill>
      </fill>
      <alignment horizontal="left" vertical="top" textRotation="0" indent="0" justifyLastLine="0" readingOrder="0"/>
    </dxf>
    <dxf>
      <font>
        <strike val="0"/>
        <outline val="0"/>
        <shadow val="0"/>
        <u val="none"/>
        <vertAlign val="baseline"/>
        <sz val="10"/>
        <name val="Arial"/>
        <family val="2"/>
        <scheme val="none"/>
      </font>
      <fill>
        <patternFill patternType="none">
          <fgColor indexed="64"/>
          <bgColor auto="1"/>
        </patternFill>
      </fill>
      <alignment horizontal="left" vertical="top" textRotation="0" indent="0" justifyLastLine="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top"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8080"/>
        </left>
        <top style="thin">
          <color rgb="FF008080"/>
        </top>
      </border>
    </dxf>
    <dxf>
      <font>
        <strike val="0"/>
        <outline val="0"/>
        <shadow val="0"/>
        <u val="none"/>
        <vertAlign val="baseline"/>
        <sz val="10"/>
        <name val="Arial"/>
        <family val="2"/>
        <scheme val="none"/>
      </font>
      <fill>
        <patternFill patternType="none">
          <fgColor indexed="64"/>
          <bgColor auto="1"/>
        </patternFill>
      </fill>
      <alignment horizontal="left" vertical="top" textRotation="0" indent="0" justifyLastLine="0" readingOrder="0"/>
    </dxf>
    <dxf>
      <font>
        <b val="0"/>
        <i val="0"/>
        <strike val="0"/>
        <condense val="0"/>
        <extend val="0"/>
        <outline val="0"/>
        <shadow val="0"/>
        <u val="none"/>
        <vertAlign val="baseline"/>
        <sz val="10"/>
        <color theme="0"/>
        <name val="Calibri"/>
        <family val="2"/>
        <scheme val="none"/>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0"/>
        <name val="Arial"/>
        <family val="2"/>
        <scheme val="none"/>
      </font>
      <numFmt numFmtId="0" formatCode="General"/>
      <fill>
        <patternFill patternType="none">
          <fgColor indexed="64"/>
          <bgColor auto="1"/>
        </patternFill>
      </fill>
      <alignment horizontal="left" vertical="top" textRotation="0" indent="0" justifyLastLine="0" readingOrder="0"/>
    </dxf>
    <dxf>
      <font>
        <strike val="0"/>
        <outline val="0"/>
        <shadow val="0"/>
        <u val="none"/>
        <vertAlign val="baseline"/>
        <sz val="10"/>
        <name val="Arial"/>
        <family val="2"/>
        <scheme val="none"/>
      </font>
      <numFmt numFmtId="0" formatCode="General"/>
      <alignment horizontal="left" vertical="top" textRotation="0" indent="0" justifyLastLine="0" readingOrder="0"/>
    </dxf>
    <dxf>
      <font>
        <strike val="0"/>
        <outline val="0"/>
        <shadow val="0"/>
        <u val="none"/>
        <vertAlign val="baseline"/>
        <sz val="10"/>
        <name val="Arial"/>
        <family val="2"/>
        <scheme val="none"/>
      </font>
      <numFmt numFmtId="0" formatCode="General"/>
      <alignment horizontal="left" vertical="top" textRotation="0" indent="0" justifyLastLine="0" readingOrder="0"/>
    </dxf>
    <dxf>
      <font>
        <strike val="0"/>
        <outline val="0"/>
        <shadow val="0"/>
        <u val="none"/>
        <vertAlign val="baseline"/>
        <sz val="10"/>
        <name val="Arial"/>
        <family val="2"/>
        <scheme val="none"/>
      </font>
      <numFmt numFmtId="0" formatCode="General"/>
      <alignment horizontal="left" vertical="top" textRotation="0" indent="0" justifyLastLine="0" readingOrder="0"/>
    </dxf>
    <dxf>
      <font>
        <strike val="0"/>
        <outline val="0"/>
        <shadow val="0"/>
        <u val="none"/>
        <vertAlign val="baseline"/>
        <sz val="10"/>
        <name val="Arial"/>
        <family val="2"/>
        <scheme val="none"/>
      </font>
      <numFmt numFmtId="0" formatCode="General"/>
      <alignment horizontal="left" vertical="top" textRotation="0" indent="0" justifyLastLine="0" readingOrder="0"/>
    </dxf>
    <dxf>
      <font>
        <strike val="0"/>
        <outline val="0"/>
        <shadow val="0"/>
        <u val="none"/>
        <vertAlign val="baseline"/>
        <sz val="10"/>
        <name val="Arial"/>
        <family val="2"/>
        <scheme val="none"/>
      </font>
      <numFmt numFmtId="0" formatCode="General"/>
      <alignment horizontal="left" vertical="top" textRotation="0" indent="0" justifyLastLine="0" readingOrder="0"/>
    </dxf>
    <dxf>
      <font>
        <b val="0"/>
        <i val="0"/>
        <strike val="0"/>
        <condense val="0"/>
        <extend val="0"/>
        <outline val="0"/>
        <shadow val="0"/>
        <u val="none"/>
        <vertAlign val="baseline"/>
        <sz val="8"/>
        <color rgb="FF666666"/>
        <name val="Arial"/>
        <family val="2"/>
        <scheme val="none"/>
      </font>
      <numFmt numFmtId="2" formatCode="0.00"/>
      <fill>
        <patternFill patternType="solid">
          <fgColor indexed="64"/>
          <bgColor rgb="FFDAE8FC"/>
        </patternFill>
      </fill>
      <alignment horizontal="general" vertical="top" textRotation="0" wrapText="1" indent="0" justifyLastLine="0" shrinkToFit="0" readingOrder="0"/>
    </dxf>
    <dxf>
      <font>
        <b/>
        <i val="0"/>
        <strike val="0"/>
        <condense val="0"/>
        <extend val="0"/>
        <outline val="0"/>
        <shadow val="0"/>
        <u val="none"/>
        <vertAlign val="baseline"/>
        <sz val="9"/>
        <color auto="1"/>
        <name val="Arial"/>
        <family val="2"/>
        <scheme val="none"/>
      </font>
      <fill>
        <patternFill patternType="solid">
          <fgColor indexed="64"/>
          <bgColor rgb="FFDAE8FC"/>
        </patternFill>
      </fill>
      <alignment horizontal="general" vertical="top" textRotation="0" wrapText="1" indent="0" justifyLastLine="0" shrinkToFit="0" readingOrder="0"/>
    </dxf>
    <dxf>
      <font>
        <b val="0"/>
        <i val="0"/>
        <strike val="0"/>
        <condense val="0"/>
        <extend val="0"/>
        <outline val="0"/>
        <shadow val="0"/>
        <u val="none"/>
        <vertAlign val="baseline"/>
        <sz val="8"/>
        <color rgb="FF666666"/>
        <name val="Arial"/>
        <family val="2"/>
        <scheme val="none"/>
      </font>
      <fill>
        <patternFill patternType="solid">
          <fgColor indexed="64"/>
          <bgColor rgb="FFDAE8FC"/>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1F4E79"/>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AE8FC"/>
        </patternFill>
      </fill>
      <alignment horizontal="right" vertical="top"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AE8FC"/>
        </patternFill>
      </fill>
      <alignment horizontal="right" vertical="top" textRotation="0" wrapText="0"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AE8FC"/>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AE8FC"/>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AE8FC"/>
        </patternFill>
      </fill>
      <alignment horizontal="general" vertical="top"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AE8FC"/>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border diagonalUp="0" diagonalDown="0" outline="0">
        <left style="thin">
          <color rgb="FF008080"/>
        </left>
        <right/>
        <top style="thin">
          <color rgb="FF000000"/>
        </top>
        <bottom style="thin">
          <color rgb="FF000000"/>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dxf>
    <dxf>
      <font>
        <strike val="0"/>
        <outline val="0"/>
        <shadow val="0"/>
        <u val="none"/>
        <vertAlign val="baseline"/>
        <sz val="10"/>
        <name val="Arial"/>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auto="1"/>
        </patternFill>
      </fill>
      <alignment horizontal="left" vertical="top" textRotation="0" wrapText="0" indent="0" justifyLastLine="0" shrinkToFit="1"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auto="1"/>
        </patternFill>
      </fill>
      <alignment horizontal="left" vertical="top" textRotation="0" wrapText="0" indent="0" justifyLastLine="0" shrinkToFit="1"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auto="1"/>
        </patternFill>
      </fill>
      <alignment horizontal="left" vertical="top" textRotation="0" wrapText="0" indent="0" justifyLastLine="0" shrinkToFit="1" readingOrder="0"/>
    </dxf>
    <dxf>
      <font>
        <strike val="0"/>
        <outline val="0"/>
        <shadow val="0"/>
        <u val="none"/>
        <sz val="10"/>
        <name val="Arial"/>
        <family val="2"/>
        <scheme val="none"/>
      </font>
      <fill>
        <patternFill patternType="none">
          <fgColor indexed="64"/>
          <bgColor auto="1"/>
        </patternFill>
      </fill>
      <alignment horizontal="left" vertical="top" textRotation="0" wrapText="1" indent="0" justifyLastLine="0" shrinkToFit="0" readingOrder="0"/>
    </dxf>
    <dxf>
      <font>
        <strike val="0"/>
        <outline val="0"/>
        <shadow val="0"/>
        <u val="none"/>
        <sz val="10"/>
        <name val="Arial"/>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auto="1"/>
        </patternFill>
      </fill>
      <alignment horizontal="left" vertical="top" textRotation="0" wrapText="0" indent="0" justifyLastLine="0" shrinkToFit="1" readingOrder="0"/>
    </dxf>
    <dxf>
      <font>
        <b val="0"/>
        <i val="0"/>
        <strike val="0"/>
        <condense val="0"/>
        <extend val="0"/>
        <outline val="0"/>
        <shadow val="0"/>
        <u val="none"/>
        <vertAlign val="baseline"/>
        <sz val="10"/>
        <color rgb="FF000000"/>
        <name val="Arial"/>
        <family val="2"/>
        <scheme val="none"/>
      </font>
      <numFmt numFmtId="1" formatCode="0"/>
      <fill>
        <patternFill patternType="none">
          <fgColor indexed="64"/>
          <bgColor auto="1"/>
        </patternFill>
      </fill>
      <alignment horizontal="left" vertical="top" textRotation="0" wrapText="0" indent="0" justifyLastLine="0" shrinkToFit="1"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4" formatCode="00.0000"/>
      <fill>
        <patternFill patternType="none">
          <fgColor indexed="64"/>
          <bgColor auto="1"/>
        </patternFill>
      </fill>
      <alignment horizontal="left" vertical="top" textRotation="0" wrapText="0" indent="0" justifyLastLine="0" shrinkToFit="1" readingOrder="0"/>
    </dxf>
    <dxf>
      <font>
        <strike val="0"/>
        <outline val="0"/>
        <shadow val="0"/>
        <u val="none"/>
        <sz val="10"/>
        <name val="Arial"/>
        <family val="2"/>
        <scheme val="none"/>
      </font>
      <fill>
        <patternFill patternType="none">
          <fgColor indexed="64"/>
          <bgColor auto="1"/>
        </patternFill>
      </fill>
      <alignment horizontal="left" vertical="top" textRotation="0" wrapText="1" indent="0" justifyLastLine="0" shrinkToFit="0" readingOrder="0"/>
    </dxf>
    <dxf>
      <font>
        <strike val="0"/>
        <outline val="0"/>
        <shadow val="0"/>
        <u val="none"/>
        <sz val="10"/>
        <name val="Arial"/>
        <family val="2"/>
        <scheme val="none"/>
      </font>
      <fill>
        <patternFill patternType="none">
          <fgColor indexed="64"/>
          <bgColor auto="1"/>
        </patternFill>
      </fill>
      <alignment horizontal="left" vertical="top" textRotation="0" indent="0" justifyLastLine="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90" wrapText="1"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0"/>
        <name val="Arial"/>
        <family val="2"/>
        <scheme val="none"/>
      </font>
      <alignment horizontal="left" vertical="top" textRotation="0" wrapText="0" indent="0" justifyLastLine="0" shrinkToFit="0" readingOrder="0"/>
    </dxf>
    <dxf>
      <font>
        <strike val="0"/>
        <outline val="0"/>
        <shadow val="0"/>
        <u val="none"/>
        <vertAlign val="baseline"/>
        <sz val="10"/>
        <name val="Arial"/>
        <family val="2"/>
        <scheme val="none"/>
      </font>
      <alignment horizontal="left" vertical="top" textRotation="0" indent="0" justifyLastLine="0" readingOrder="0"/>
    </dxf>
    <dxf>
      <font>
        <b val="0"/>
        <i val="0"/>
        <strike val="0"/>
        <condense val="0"/>
        <extend val="0"/>
        <outline val="0"/>
        <shadow val="0"/>
        <u val="none"/>
        <vertAlign val="baseline"/>
        <sz val="10"/>
        <color auto="1"/>
        <name val="Arial"/>
        <family val="2"/>
        <scheme val="none"/>
      </font>
      <numFmt numFmtId="1" formatCode="0"/>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bottom style="thin">
          <color rgb="FF000000"/>
        </bottom>
      </border>
    </dxf>
    <dxf>
      <font>
        <strike val="0"/>
        <outline val="0"/>
        <shadow val="0"/>
        <u val="none"/>
        <vertAlign val="baseline"/>
        <sz val="10"/>
        <name val="Arial"/>
        <family val="2"/>
        <scheme val="none"/>
      </font>
      <alignment horizontal="left" vertical="top" textRotation="0" indent="0" justifyLastLine="0" readingOrder="0"/>
    </dxf>
    <dxf>
      <font>
        <strike val="0"/>
        <outline val="0"/>
        <shadow val="0"/>
        <u val="none"/>
        <vertAlign val="baseline"/>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4C6DC9-9519-4147-8CAA-BE26B3A01DFB}" name="Tabelle1" displayName="Tabelle1" ref="A1:I628" totalsRowShown="0" headerRowDxfId="59" dataDxfId="58" tableBorderDxfId="57">
  <autoFilter ref="A1:I628" xr:uid="{384C6DC9-9519-4147-8CAA-BE26B3A01DFB}"/>
  <tableColumns count="9">
    <tableColumn id="1" xr3:uid="{6A6C7069-A2C2-4A38-9786-457BC4E33919}" name="GOÄ Nummer" dataDxfId="30"/>
    <tableColumn id="2" xr3:uid="{C7022F60-E843-48D1-80CB-29D513032666}" name="Bezeichnung" dataDxfId="29"/>
    <tableColumn id="5" xr3:uid="{ADDA06C5-2FCD-46E6-9874-90D65E55616F}" name="in Minuten" dataDxfId="56"/>
    <tableColumn id="7" xr3:uid="{682E79EF-2168-44C0-B520-656C7E73E3D6}" name="Bezugsgröße" dataDxfId="55"/>
    <tableColumn id="4" xr3:uid="{2D53736C-5461-4958-9DA5-4C9778C19200}" name="Leistung" dataDxfId="18">
      <calculatedColumnFormula>INDEX(tbl_GOAE_Leistungsverzeichnis[Leistung],MATCH(Tabelle1[[#This Row],[GOÄ Nummer]],tbl_GOAE_Leistungsverzeichnis[Mapping ID],0))</calculatedColumnFormula>
    </tableColumn>
    <tableColumn id="6" xr3:uid="{F1AC46D7-1918-4DCA-8B77-B40820DADC2E}" name="Abschnitt" dataDxfId="17">
      <calculatedColumnFormula>INDEX(tbl_GOAE_Leistungsverzeichnis[Abschnitt],MATCH(Tabelle1[[#This Row],[GOÄ Nummer]],tbl_GOAE_Leistungsverzeichnis[Mapping ID],0))</calculatedColumnFormula>
    </tableColumn>
    <tableColumn id="8" xr3:uid="{A473B147-AD97-489C-BC02-2181576C5294}" name="Unterabschnitt (Kategorie)" dataDxfId="16">
      <calculatedColumnFormula>INDEX(tbl_GOAE_Leistungsverzeichnis[Unterabschnitt (Kategorie)],MATCH(Tabelle1[[#This Row],[GOÄ Nummer]],tbl_GOAE_Leistungsverzeichnis[Mapping ID],0))</calculatedColumnFormula>
    </tableColumn>
    <tableColumn id="9" xr3:uid="{6DDA2EAF-C834-45D5-8E02-B2AA21598E3B}" name="ID" dataDxfId="15">
      <calculatedColumnFormula>INDEX(tbl_GOAE_Leistungsverzeichnis[Nummer],MATCH(Tabelle1[[#This Row],[GOÄ Nummer]],tbl_GOAE_Leistungsverzeichnis[Mapping ID],0))</calculatedColumnFormula>
    </tableColumn>
    <tableColumn id="10" xr3:uid="{2D4AC9DE-00E3-4035-8B24-D6B014197F25}" name="Allgemeine Bestimmungen" dataDxfId="14">
      <calculatedColumnFormula>INDEX(tbl_GOAE_Leistungsverzeichnis[Allgemeine Bestimmungen],MATCH(Tabelle1[[#This Row],[GOÄ Nummer]],tbl_GOAE_Leistungsverzeichnis[Mapping ID],0))</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D03DD5-B4F6-4155-93D6-8B808F5E0853}" name="Tabelle5" displayName="Tabelle5" ref="A1:I471" totalsRowShown="0" headerRowDxfId="12" dataDxfId="11" headerRowBorderDxfId="9" tableBorderDxfId="10" totalsRowBorderDxfId="8">
  <autoFilter ref="A1:I471" xr:uid="{01D03DD5-B4F6-4155-93D6-8B808F5E0853}"/>
  <tableColumns count="9">
    <tableColumn id="1" xr3:uid="{4F5F0F8C-333D-4D0B-90AB-5E1523501569}" name="GOÄ_x000a_Nummer" dataDxfId="7"/>
    <tableColumn id="2" xr3:uid="{0AF115A0-60F6-4F0A-A58A-73BB367FAB2D}" name="Bezeichnung" dataDxfId="6"/>
    <tableColumn id="7" xr3:uid="{9E7A3528-62B3-4983-8FE7-921EE114A246}" name="in Minuten" dataDxfId="5"/>
    <tableColumn id="11" xr3:uid="{4FBD6C65-F350-46C3-A51D-0B3DF2C4A9B4}" name="Bezugsgröße" dataDxfId="4"/>
    <tableColumn id="3" xr3:uid="{B8BB0CAD-C032-45F2-9F75-EC5A89EFA6E8}" name="Leistung" dataDxfId="13">
      <calculatedColumnFormula>INDEX(tbl_GOAE_Leistungsverzeichnis[Leistung],MATCH(Tabelle5[[#This Row],[GOÄ
Nummer]],tbl_GOAE_Leistungsverzeichnis[Mapping ID],0))</calculatedColumnFormula>
    </tableColumn>
    <tableColumn id="4" xr3:uid="{B3B4C488-7DD6-4BC4-85E8-BB3CE195A6FE}" name="Abschnitt" dataDxfId="3">
      <calculatedColumnFormula>INDEX(tbl_GOAE_Leistungsverzeichnis[Abschnitt],MATCH(Tabelle5[[#This Row],[GOÄ
Nummer]],tbl_GOAE_Leistungsverzeichnis[Mapping ID],0))</calculatedColumnFormula>
    </tableColumn>
    <tableColumn id="5" xr3:uid="{D18D0160-5559-4A59-99A3-DCBC921C8638}" name="Unterabschnitt (Kategorie)" dataDxfId="2">
      <calculatedColumnFormula>INDEX(tbl_GOAE_Leistungsverzeichnis[Unterabschnitt (Kategorie)],MATCH(Tabelle5[[#This Row],[GOÄ
Nummer]],tbl_GOAE_Leistungsverzeichnis[Mapping ID],0))</calculatedColumnFormula>
    </tableColumn>
    <tableColumn id="6" xr3:uid="{D217226C-D0E5-495D-B91F-5575B0228608}" name="ID" dataDxfId="1">
      <calculatedColumnFormula>INDEX(tbl_GOAE_Leistungsverzeichnis[Nummer],MATCH(Tabelle5[[#This Row],[GOÄ
Nummer]],tbl_GOAE_Leistungsverzeichnis[Mapping ID],0))</calculatedColumnFormula>
    </tableColumn>
    <tableColumn id="8" xr3:uid="{6799CD0A-DD3E-497B-BC1D-2378881EE043}" name="Allgemeine Bestimmungen" dataDxfId="0">
      <calculatedColumnFormula>INDEX(tbl_GOAE_Leistungsverzeichnis[Allgemeine Bestimmungen],MATCH(Tabelle5[[#This Row],[GOÄ
Nummer]],tbl_GOAE_Leistungsverzeichnis[Mapping ID],0))</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642599-C232-47C9-B627-DFDE2D242372}" name="Tabelle13" displayName="Tabelle13" ref="A1:E2187" totalsRowShown="0" headerRowDxfId="54" dataDxfId="53">
  <autoFilter ref="A1:E2187" xr:uid="{F4A471FE-1F47-4819-8B5E-A835793C2FF4}"/>
  <tableColumns count="5">
    <tableColumn id="1" xr3:uid="{689679BD-53BF-44A2-B993-5A5AAB1362AE}" name="GOP1)" dataDxfId="52"/>
    <tableColumn id="2" xr3:uid="{0C11B083-37A0-4D40-950D-C0ED01185BA6}" name="Kurzlegende" dataDxfId="51"/>
    <tableColumn id="3" xr3:uid="{01F44B0B-8821-4863-B019-3A1C456464A0}" name="Kalkulationszeit in Minuten2)" dataDxfId="50"/>
    <tableColumn id="4" xr3:uid="{629315E4-CEA7-4747-9AA8-87C91EAB44B7}" name="Prüfzeit in Minuten" dataDxfId="49"/>
    <tableColumn id="5" xr3:uid="{535169A7-DF0D-4AA4-9529-D393E756C222}" name="Eignung der Prüfzeit" dataDxfId="48"/>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3CB0DF-E11A-42DE-9A15-5E149BDC6FD6}" name="Tabelle14" displayName="Tabelle14" ref="A1:J4577" totalsRowShown="0" headerRowDxfId="47" dataDxfId="46">
  <autoFilter ref="A1:J4577" xr:uid="{8AA7AEBD-0D1F-4DD4-B555-8BBAA675D558}"/>
  <tableColumns count="10">
    <tableColumn id="1" xr3:uid="{89FE9DEE-8D9C-40CD-A8B5-045EE2DFE116}" name="Kategorie" dataDxfId="45"/>
    <tableColumn id="2" xr3:uid="{62E6ACF4-37F5-41ED-825B-C1A77C83899D}" name="Nr." dataDxfId="44"/>
    <tableColumn id="3" xr3:uid="{3DC6E814-15EE-4B8D-84F4-2F54A73DC98E}" name="TARMED_x000a_Bezeichnung" dataDxfId="43"/>
    <tableColumn id="4" xr3:uid="{8577A46F-F0CA-4429-AC0C-92A3C85654F2}" name="Arztleistung i.e.S. (Min.)" dataDxfId="42"/>
    <tableColumn id="5" xr3:uid="{C37DB884-BEEB-4F9B-B848-37095A5DCE7B}" name="GZF" dataDxfId="41"/>
    <tableColumn id="6" xr3:uid="{BDCD4773-F73D-44BA-9330-95D5977063EF}" name="Vor-Nachbearbeitung (Min.)" dataDxfId="40"/>
    <tableColumn id="7" xr3:uid="{D15E7BFE-EEDA-4211-899A-4EEC823BB2BF}" name="Bericht (Min.)" dataDxfId="39"/>
    <tableColumn id="8" xr3:uid="{5827FF16-52CD-4EAE-8A12-75E869DB3A43}" name="AD gesamt (Min.)" dataDxfId="38"/>
    <tableColumn id="9" xr3:uid="{45D16F2C-5AB4-4922-AEEF-CE675B8FC181}" name="Raumbelegung (Min.)" dataDxfId="37"/>
    <tableColumn id="10" xr3:uid="{222A42AC-F78A-43A4-A0A8-30105393E472}" name="Wechselzeit (Min.)" dataDxfId="36"/>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5F4B2E-0E17-4CC5-BAC1-EA6A8D5922E7}" name="Tabelle4" displayName="Tabelle4" ref="A1:C83" totalsRowShown="0" headerRowDxfId="35" dataDxfId="34">
  <autoFilter ref="A1:C83" xr:uid="{085F4B2E-0E17-4CC5-BAC1-EA6A8D5922E7}"/>
  <tableColumns count="3">
    <tableColumn id="1" xr3:uid="{9C5ADBE3-05E1-41DE-AA36-7CF6FA8C1B90}" name="Kategorie" dataDxfId="33"/>
    <tableColumn id="2" xr3:uid="{EAC2697F-013E-40D3-993B-610F12DAB098}" name="Leistungsbeschreibung" dataDxfId="32"/>
    <tableColumn id="3" xr3:uid="{5F225F5F-6271-447C-9283-426265D6CC0F}" name="Personalbindung in_x000a_Minuten / Fall" dataDxfId="31"/>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F9DCF0-A50E-4FCE-9E48-672C4009C99A}" name="tbl_GOAE_Leistungsverzeichnis" displayName="tbl_GOAE_Leistungsverzeichnis" ref="A1:I2043" totalsRowShown="0" headerRowDxfId="22" headerRowCellStyle="Standard 3">
  <autoFilter ref="A1:I2043" xr:uid="{00000000-0009-0000-0000-000000000000}"/>
  <tableColumns count="9">
    <tableColumn id="1" xr3:uid="{C46D5B15-D49C-4F52-B12E-3FC58ADA777C}" name="Abschnitt" dataDxfId="28" dataCellStyle="Standard 3"/>
    <tableColumn id="2" xr3:uid="{74AA5EBF-EA0E-4168-87C1-F5EDE73DFC06}" name="Unterabschnitt (Kategorie)" dataDxfId="27" dataCellStyle="Standard 3"/>
    <tableColumn id="3" xr3:uid="{3976AB4E-8DAA-4E76-BE1A-26A35C9B7378}" name="Unterkategorie" dataDxfId="26" dataCellStyle="Standard 3"/>
    <tableColumn id="4" xr3:uid="{7EBC6164-CE4B-4618-B9A7-600FC549F6FC}" name="Allgemeine Bestimmungen" dataDxfId="21" dataCellStyle="Standard 3"/>
    <tableColumn id="9" xr3:uid="{0AB3698F-C4AB-4579-99FC-7E46CD9CC6C9}" name="Mapping ID" dataDxfId="19" dataCellStyle="Standard 3"/>
    <tableColumn id="5" xr3:uid="{D1EF1F96-95B5-4925-AA18-123DE7A431CA}" name="Nummer" dataDxfId="20" dataCellStyle="Standard 3"/>
    <tableColumn id="6" xr3:uid="{C4D74CAF-52A0-4088-8EF2-36899BFB0E46}" name="Leistung" dataDxfId="25" dataCellStyle="Standard 3"/>
    <tableColumn id="7" xr3:uid="{2CBEB157-6FAF-4E01-B6BD-47BAA15B0F2F}" name="Punktzahl" dataDxfId="24" dataCellStyle="Standard 3"/>
    <tableColumn id="8" xr3:uid="{73772166-31D2-44AD-BA73-E71FCACD62BB}" name="Gebühr (DM)" dataDxfId="23" dataCellStyle="Standard 3"/>
  </tableColumns>
  <tableStyleInfo name="TableStyleMedium2" showFirstColumn="0" showLastColumn="0" showRowStripes="1" showColumnStripes="0"/>
</table>
</file>

<file path=xl/theme/theme1.xml><?xml version="1.0" encoding="utf-8"?>
<a:theme xmlns:a="http://schemas.openxmlformats.org/drawingml/2006/main" name="2026_Word">
  <a:themeElements>
    <a:clrScheme name="P&amp;B 2.0">
      <a:dk1>
        <a:sysClr val="windowText" lastClr="000000"/>
      </a:dk1>
      <a:lt1>
        <a:sysClr val="window" lastClr="FFFFFF"/>
      </a:lt1>
      <a:dk2>
        <a:srgbClr val="1F294F"/>
      </a:dk2>
      <a:lt2>
        <a:srgbClr val="F0F0F0"/>
      </a:lt2>
      <a:accent1>
        <a:srgbClr val="DA291C"/>
      </a:accent1>
      <a:accent2>
        <a:srgbClr val="004783"/>
      </a:accent2>
      <a:accent3>
        <a:srgbClr val="58585A"/>
      </a:accent3>
      <a:accent4>
        <a:srgbClr val="D95853"/>
      </a:accent4>
      <a:accent5>
        <a:srgbClr val="FFCD00"/>
      </a:accent5>
      <a:accent6>
        <a:srgbClr val="00857D"/>
      </a:accent6>
      <a:hlink>
        <a:srgbClr val="D95853"/>
      </a:hlink>
      <a:folHlink>
        <a:srgbClr val="486D98"/>
      </a:folHlink>
    </a:clrScheme>
    <a:fontScheme name="Larissa">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4C240-5ECE-4C99-9918-AAEEA5A91A88}">
  <dimension ref="A1:P3575"/>
  <sheetViews>
    <sheetView topLeftCell="D1" workbookViewId="0">
      <pane ySplit="3" topLeftCell="A3273" activePane="bottomLeft" state="frozen"/>
      <selection pane="bottomLeft" activeCell="D1101" sqref="D1101"/>
    </sheetView>
    <sheetView workbookViewId="1"/>
  </sheetViews>
  <sheetFormatPr baseColWidth="10" defaultRowHeight="14.25" x14ac:dyDescent="0.2"/>
  <cols>
    <col min="4" max="4" width="14.25" customWidth="1"/>
    <col min="7" max="7" width="14.5" customWidth="1"/>
    <col min="8" max="8" width="18.25" customWidth="1"/>
    <col min="9" max="9" width="15.125" customWidth="1"/>
    <col min="10" max="10" width="40.125" customWidth="1"/>
    <col min="11" max="11" width="39.5" customWidth="1"/>
    <col min="13" max="13" width="16.5" customWidth="1"/>
  </cols>
  <sheetData>
    <row r="1" spans="1:16" x14ac:dyDescent="0.2">
      <c r="A1" s="93" t="s">
        <v>16230</v>
      </c>
      <c r="B1" s="93"/>
      <c r="C1" s="93"/>
      <c r="D1" s="93"/>
      <c r="E1" s="93"/>
      <c r="F1" s="93"/>
      <c r="G1" s="93"/>
      <c r="H1" s="93"/>
      <c r="I1" s="92" t="s">
        <v>16229</v>
      </c>
      <c r="J1" s="92"/>
      <c r="K1" s="92"/>
      <c r="L1" s="92"/>
      <c r="M1" s="92"/>
      <c r="N1" s="92"/>
    </row>
    <row r="2" spans="1:16" x14ac:dyDescent="0.2">
      <c r="N2" t="s">
        <v>17500</v>
      </c>
      <c r="O2" t="s">
        <v>17501</v>
      </c>
    </row>
    <row r="3" spans="1:16" x14ac:dyDescent="0.2">
      <c r="A3" t="s">
        <v>16228</v>
      </c>
      <c r="B3" t="s">
        <v>16227</v>
      </c>
      <c r="C3" t="s">
        <v>13159</v>
      </c>
      <c r="D3" t="s">
        <v>16226</v>
      </c>
      <c r="E3" t="s">
        <v>10396</v>
      </c>
      <c r="F3" t="s">
        <v>16225</v>
      </c>
      <c r="G3" t="s">
        <v>17490</v>
      </c>
      <c r="H3" t="s">
        <v>16224</v>
      </c>
      <c r="I3" t="s">
        <v>16223</v>
      </c>
      <c r="J3" t="s">
        <v>16222</v>
      </c>
      <c r="K3" t="s">
        <v>16221</v>
      </c>
      <c r="L3" t="s">
        <v>16220</v>
      </c>
      <c r="M3" t="s">
        <v>16219</v>
      </c>
      <c r="N3" t="s">
        <v>17496</v>
      </c>
      <c r="O3" t="s">
        <v>17497</v>
      </c>
      <c r="P3" t="s">
        <v>17498</v>
      </c>
    </row>
    <row r="4" spans="1:16" x14ac:dyDescent="0.2">
      <c r="B4" t="s">
        <v>17493</v>
      </c>
      <c r="I4" t="s">
        <v>17492</v>
      </c>
      <c r="J4" t="str">
        <f>'GOÄ-ÄD'!F2</f>
        <v>B. Grundleistungen und allgemeine Leistungen</v>
      </c>
      <c r="K4" t="str">
        <f>'GOÄ-ÄD'!G2</f>
        <v>I. Allgemeine Beratungen und Untersuchungen</v>
      </c>
      <c r="L4" s="97">
        <f>'GOÄ-ÄD'!A2</f>
        <v>2</v>
      </c>
      <c r="M4" t="str">
        <f>'GOÄ-ÄD'!B2</f>
        <v>Ausstellung von Wiederholungsrezepten und/oder Überweisungen</v>
      </c>
      <c r="N4" s="97">
        <f>'GOÄ-ÄD'!C2</f>
        <v>2</v>
      </c>
      <c r="P4">
        <f>'GOÄ-ÄD'!I2</f>
        <v>0</v>
      </c>
    </row>
    <row r="5" spans="1:16" x14ac:dyDescent="0.2">
      <c r="B5" t="s">
        <v>17493</v>
      </c>
      <c r="I5" t="s">
        <v>17492</v>
      </c>
      <c r="J5" t="str">
        <f>'GOÄ-ÄD'!F3</f>
        <v>B. Grundleistungen und allgemeine Leistungen</v>
      </c>
      <c r="K5" t="str">
        <f>'GOÄ-ÄD'!G3</f>
        <v>I. Allgemeine Beratungen und Untersuchungen</v>
      </c>
      <c r="L5" s="97">
        <f>'GOÄ-ÄD'!A3</f>
        <v>3</v>
      </c>
      <c r="M5" t="str">
        <f>'GOÄ-ÄD'!B3</f>
        <v>Eingehende, das gewöhnliche Maß übersteigende Beratung</v>
      </c>
      <c r="N5" s="97">
        <f>'GOÄ-ÄD'!C3</f>
        <v>12</v>
      </c>
      <c r="P5">
        <f>'GOÄ-ÄD'!I3</f>
        <v>0</v>
      </c>
    </row>
    <row r="6" spans="1:16" x14ac:dyDescent="0.2">
      <c r="B6" t="s">
        <v>17493</v>
      </c>
      <c r="I6" t="s">
        <v>17492</v>
      </c>
      <c r="J6" t="str">
        <f>'GOÄ-ÄD'!F4</f>
        <v>B. Grundleistungen und allgemeine Leistungen</v>
      </c>
      <c r="K6" t="str">
        <f>'GOÄ-ÄD'!G4</f>
        <v>I. Allgemeine Beratungen und Untersuchungen</v>
      </c>
      <c r="L6" s="97">
        <f>'GOÄ-ÄD'!A4</f>
        <v>4</v>
      </c>
      <c r="M6" t="str">
        <f>'GOÄ-ÄD'!B4</f>
        <v>Erhebung der Fremdanamnese über einen Kranken</v>
      </c>
      <c r="N6" s="97">
        <f>'GOÄ-ÄD'!C4</f>
        <v>14</v>
      </c>
      <c r="P6">
        <f>'GOÄ-ÄD'!I4</f>
        <v>0</v>
      </c>
    </row>
    <row r="7" spans="1:16" x14ac:dyDescent="0.2">
      <c r="B7" t="s">
        <v>17493</v>
      </c>
      <c r="I7" t="s">
        <v>17492</v>
      </c>
      <c r="J7" t="str">
        <f>'GOÄ-ÄD'!F5</f>
        <v>B. Grundleistungen und allgemeine Leistungen</v>
      </c>
      <c r="K7" t="str">
        <f>'GOÄ-ÄD'!G5</f>
        <v>I. Allgemeine Beratungen und Untersuchungen</v>
      </c>
      <c r="L7" s="97">
        <f>'GOÄ-ÄD'!A5</f>
        <v>5</v>
      </c>
      <c r="M7" t="str">
        <f>'GOÄ-ÄD'!B5</f>
        <v>Ambulante Untersuchung</v>
      </c>
      <c r="N7" s="97">
        <f>'GOÄ-ÄD'!C5</f>
        <v>15</v>
      </c>
      <c r="P7">
        <f>'GOÄ-ÄD'!I5</f>
        <v>0</v>
      </c>
    </row>
    <row r="8" spans="1:16" x14ac:dyDescent="0.2">
      <c r="B8" t="s">
        <v>17493</v>
      </c>
      <c r="I8" t="s">
        <v>17492</v>
      </c>
      <c r="J8" t="str">
        <f>'GOÄ-ÄD'!F6</f>
        <v>B. Grundleistungen und allgemeine Leistungen</v>
      </c>
      <c r="K8" t="str">
        <f>'GOÄ-ÄD'!G6</f>
        <v>I. Allgemeine Beratungen und Untersuchungen</v>
      </c>
      <c r="L8" s="97">
        <f>'GOÄ-ÄD'!A6</f>
        <v>8</v>
      </c>
      <c r="M8" t="str">
        <f>'GOÄ-ÄD'!B6</f>
        <v>Körperliche Untersuchung</v>
      </c>
      <c r="N8" s="97">
        <f>'GOÄ-ÄD'!C6</f>
        <v>20</v>
      </c>
      <c r="P8">
        <f>'GOÄ-ÄD'!I6</f>
        <v>0</v>
      </c>
    </row>
    <row r="9" spans="1:16" x14ac:dyDescent="0.2">
      <c r="B9" t="s">
        <v>17493</v>
      </c>
      <c r="I9" t="s">
        <v>17492</v>
      </c>
      <c r="J9" t="str">
        <f>'GOÄ-ÄD'!F7</f>
        <v>B. Grundleistungen und allgemeine Leistungen</v>
      </c>
      <c r="K9" t="str">
        <f>'GOÄ-ÄD'!G7</f>
        <v>I. Allgemeine Beratungen und Untersuchungen</v>
      </c>
      <c r="L9" s="97">
        <f>'GOÄ-ÄD'!A7</f>
        <v>11</v>
      </c>
      <c r="M9" t="str">
        <f>'GOÄ-ÄD'!B7</f>
        <v>Digitaluntersuchung Darm</v>
      </c>
      <c r="N9" s="97">
        <f>'GOÄ-ÄD'!C7</f>
        <v>4</v>
      </c>
      <c r="P9">
        <f>'GOÄ-ÄD'!I7</f>
        <v>0</v>
      </c>
    </row>
    <row r="10" spans="1:16" x14ac:dyDescent="0.2">
      <c r="B10" t="s">
        <v>17493</v>
      </c>
      <c r="I10" t="s">
        <v>17492</v>
      </c>
      <c r="J10" t="str">
        <f>'GOÄ-ÄD'!F8</f>
        <v>B. Grundleistungen und allgemeine Leistungen</v>
      </c>
      <c r="K10" t="str">
        <f>'GOÄ-ÄD'!G8</f>
        <v>I. Allgemeine Beratungen und Untersuchungen</v>
      </c>
      <c r="L10" s="97">
        <f>'GOÄ-ÄD'!A8</f>
        <v>15</v>
      </c>
      <c r="M10" t="str">
        <f>'GOÄ-ÄD'!B8</f>
        <v>Einleitung  und  Koordination  flankierender  therapeutischer  und  sozialer Maßnahmen</v>
      </c>
      <c r="N10" s="97">
        <f>'GOÄ-ÄD'!C8</f>
        <v>15</v>
      </c>
      <c r="P10">
        <f>'GOÄ-ÄD'!I8</f>
        <v>0</v>
      </c>
    </row>
    <row r="11" spans="1:16" x14ac:dyDescent="0.2">
      <c r="B11" t="s">
        <v>17493</v>
      </c>
      <c r="I11" t="s">
        <v>17492</v>
      </c>
      <c r="J11" t="str">
        <f>'GOÄ-ÄD'!F9</f>
        <v>B. Grundleistungen und allgemeine Leistungen</v>
      </c>
      <c r="K11" t="str">
        <f>'GOÄ-ÄD'!G9</f>
        <v>II. Zuschläge zu Beratungen und Untersuchungen nach Nummer 1, 3, 4, 5, 6, 7 oder 8</v>
      </c>
      <c r="L11" s="97">
        <f>'GOÄ-ÄD'!A9</f>
        <v>27</v>
      </c>
      <c r="M11" t="str">
        <f>'GOÄ-ÄD'!B9</f>
        <v>Untersuchung einer Frau zur Früherkennung von Krebserkrankungen</v>
      </c>
      <c r="N11" s="97">
        <f>'GOÄ-ÄD'!C9</f>
        <v>26</v>
      </c>
      <c r="P11" t="str">
        <f>'GOÄ-ÄD'!I9</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12" spans="1:16" x14ac:dyDescent="0.2">
      <c r="B12" t="s">
        <v>17493</v>
      </c>
      <c r="I12" t="s">
        <v>17492</v>
      </c>
      <c r="J12" t="str">
        <f>'GOÄ-ÄD'!F10</f>
        <v>B. Grundleistungen und allgemeine Leistungen</v>
      </c>
      <c r="K12" t="str">
        <f>'GOÄ-ÄD'!G10</f>
        <v>II. Zuschläge zu Beratungen und Untersuchungen nach Nummer 1, 3, 4, 5, 6, 7 oder 8</v>
      </c>
      <c r="L12" s="97">
        <f>'GOÄ-ÄD'!A10</f>
        <v>28</v>
      </c>
      <c r="M12" t="str">
        <f>'GOÄ-ÄD'!B10</f>
        <v>Untersuchung eines Mannes zur Früherkennung von Krebserkrankungen</v>
      </c>
      <c r="N12" s="97">
        <f>'GOÄ-ÄD'!C10</f>
        <v>18</v>
      </c>
      <c r="P12" t="str">
        <f>'GOÄ-ÄD'!I10</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13" spans="1:16" x14ac:dyDescent="0.2">
      <c r="B13" t="s">
        <v>17493</v>
      </c>
      <c r="I13" t="s">
        <v>17492</v>
      </c>
      <c r="J13" t="str">
        <f>'GOÄ-ÄD'!F11</f>
        <v>B. Grundleistungen und allgemeine Leistungen</v>
      </c>
      <c r="K13" t="str">
        <f>'GOÄ-ÄD'!G11</f>
        <v>II. Zuschläge zu Beratungen und Untersuchungen nach Nummer 1, 3, 4, 5, 6, 7 oder 8</v>
      </c>
      <c r="L13" s="97">
        <f>'GOÄ-ÄD'!A11</f>
        <v>34</v>
      </c>
      <c r="M13" t="str">
        <f>'GOÄ-ÄD'!B11</f>
        <v>Erörterung (Dauer min. 20 Minuten) der Auswirkung einer Krankheit</v>
      </c>
      <c r="N13" s="97">
        <f>'GOÄ-ÄD'!C11</f>
        <v>20</v>
      </c>
      <c r="P13" t="str">
        <f>'GOÄ-ÄD'!I11</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14" spans="1:16" x14ac:dyDescent="0.2">
      <c r="B14" t="s">
        <v>17493</v>
      </c>
      <c r="I14" t="s">
        <v>17492</v>
      </c>
      <c r="J14" t="str">
        <f>'GOÄ-ÄD'!F12</f>
        <v>B. Grundleistungen und allgemeine Leistungen</v>
      </c>
      <c r="K14" t="str">
        <f>'GOÄ-ÄD'!G12</f>
        <v>IV. Visiten, Konsiliartätigkeit, Besuche, Assistenz</v>
      </c>
      <c r="L14" s="97">
        <f>'GOÄ-ÄD'!A12</f>
        <v>60</v>
      </c>
      <c r="M14" t="str">
        <f>'GOÄ-ÄD'!B12</f>
        <v>Konsiliarische Erörterung zwischen zwei oder mehr Ärzten</v>
      </c>
      <c r="N14" s="97">
        <f>'GOÄ-ÄD'!C12</f>
        <v>10</v>
      </c>
      <c r="P14">
        <f>'GOÄ-ÄD'!I12</f>
        <v>0</v>
      </c>
    </row>
    <row r="15" spans="1:16" x14ac:dyDescent="0.2">
      <c r="B15" t="s">
        <v>17493</v>
      </c>
      <c r="I15" t="s">
        <v>17492</v>
      </c>
      <c r="J15" t="str">
        <f>'GOÄ-ÄD'!F13</f>
        <v>B. Grundleistungen und allgemeine Leistungen</v>
      </c>
      <c r="K15" t="str">
        <f>'GOÄ-ÄD'!G13</f>
        <v>VI. Berichte, Briefe</v>
      </c>
      <c r="L15" s="97">
        <f>'GOÄ-ÄD'!A13</f>
        <v>70</v>
      </c>
      <c r="M15" t="str">
        <f>'GOÄ-ÄD'!B13</f>
        <v>Kurze Bescheinigung</v>
      </c>
      <c r="N15" s="97">
        <f>'GOÄ-ÄD'!C13</f>
        <v>1</v>
      </c>
      <c r="P15">
        <f>'GOÄ-ÄD'!I13</f>
        <v>0</v>
      </c>
    </row>
    <row r="16" spans="1:16" x14ac:dyDescent="0.2">
      <c r="B16" t="s">
        <v>17493</v>
      </c>
      <c r="I16" t="s">
        <v>17492</v>
      </c>
      <c r="J16" t="str">
        <f>'GOÄ-ÄD'!F14</f>
        <v>B. Grundleistungen und allgemeine Leistungen</v>
      </c>
      <c r="K16" t="str">
        <f>'GOÄ-ÄD'!G14</f>
        <v>VI. Berichte, Briefe</v>
      </c>
      <c r="L16" s="97">
        <f>'GOÄ-ÄD'!A14</f>
        <v>75</v>
      </c>
      <c r="M16" t="str">
        <f>'GOÄ-ÄD'!B14</f>
        <v>Ausführlicher schriftlicher Krankheitsund Befundbericht</v>
      </c>
      <c r="N16" s="97">
        <f>'GOÄ-ÄD'!C14</f>
        <v>10</v>
      </c>
      <c r="P16">
        <f>'GOÄ-ÄD'!I14</f>
        <v>0</v>
      </c>
    </row>
    <row r="17" spans="2:16" x14ac:dyDescent="0.2">
      <c r="B17" t="s">
        <v>17493</v>
      </c>
      <c r="I17" t="s">
        <v>17492</v>
      </c>
      <c r="J17" t="str">
        <f>'GOÄ-ÄD'!F15</f>
        <v>C. Nichtgebietsbezogene Sonderleistungen</v>
      </c>
      <c r="K17" t="str">
        <f>'GOÄ-ÄD'!G15</f>
        <v>I. Anlegen von Verbänden</v>
      </c>
      <c r="L17" s="97">
        <f>'GOÄ-ÄD'!A15</f>
        <v>200</v>
      </c>
      <c r="M17" t="str">
        <f>'GOÄ-ÄD'!B15</f>
        <v>Verbandswechsel klein</v>
      </c>
      <c r="N17" s="97">
        <f>'GOÄ-ÄD'!C15</f>
        <v>10</v>
      </c>
      <c r="P17" t="str">
        <f>'GOÄ-ÄD'!I15</f>
        <v>Wundverbände nach Nummer 200, die im Zusammenhang mit einer operativen Leistung (auch Ätzung, Fremdkörperentfernung), Punktion, Infusion, Transfusion oder Injektion durchgeführt werden, sind Bestandteil dieser Leistung.</v>
      </c>
    </row>
    <row r="18" spans="2:16" x14ac:dyDescent="0.2">
      <c r="B18" t="s">
        <v>17493</v>
      </c>
      <c r="I18" t="s">
        <v>17492</v>
      </c>
      <c r="J18" t="str">
        <f>'GOÄ-ÄD'!F16</f>
        <v>C. Nichtgebietsbezogene Sonderleistungen</v>
      </c>
      <c r="K18" t="str">
        <f>'GOÄ-ÄD'!G16</f>
        <v>I. Anlegen von Verbänden</v>
      </c>
      <c r="L18" s="97">
        <f>'GOÄ-ÄD'!A16</f>
        <v>201</v>
      </c>
      <c r="M18" t="str">
        <f>'GOÄ-ÄD'!B16</f>
        <v>Redressierender Klebeverband Brustkorb</v>
      </c>
      <c r="N18" s="97">
        <f>'GOÄ-ÄD'!C16</f>
        <v>5</v>
      </c>
      <c r="P18" t="str">
        <f>'GOÄ-ÄD'!I16</f>
        <v>Wundverbände nach Nummer 200, die im Zusammenhang mit einer operativen Leistung (auch Ätzung, Fremdkörperentfernung), Punktion, Infusion, Transfusion oder Injektion durchgeführt werden, sind Bestandteil dieser Leistung.</v>
      </c>
    </row>
    <row r="19" spans="2:16" x14ac:dyDescent="0.2">
      <c r="B19" t="s">
        <v>17493</v>
      </c>
      <c r="I19" t="s">
        <v>17492</v>
      </c>
      <c r="J19" t="str">
        <f>'GOÄ-ÄD'!F17</f>
        <v>C. Nichtgebietsbezogene Sonderleistungen</v>
      </c>
      <c r="K19" t="str">
        <f>'GOÄ-ÄD'!G17</f>
        <v>I. Anlegen von Verbänden</v>
      </c>
      <c r="L19" s="97">
        <f>'GOÄ-ÄD'!A17</f>
        <v>204</v>
      </c>
      <c r="M19" t="str">
        <f>'GOÄ-ÄD'!B17</f>
        <v>Zirkulärer Verband Kopf, Schulter oder Hüftgelenk oder Rumpf</v>
      </c>
      <c r="N19" s="97">
        <f>'GOÄ-ÄD'!C17</f>
        <v>6</v>
      </c>
      <c r="P19" t="str">
        <f>'GOÄ-ÄD'!I17</f>
        <v>Wundverbände nach Nummer 200, die im Zusammenhang mit einer operativen Leistung (auch Ätzung, Fremdkörperentfernung), Punktion, Infusion, Transfusion oder Injektion durchgeführt werden, sind Bestandteil dieser Leistung.</v>
      </c>
    </row>
    <row r="20" spans="2:16" x14ac:dyDescent="0.2">
      <c r="B20" t="s">
        <v>17493</v>
      </c>
      <c r="I20" t="s">
        <v>17492</v>
      </c>
      <c r="J20" t="str">
        <f>'GOÄ-ÄD'!F18</f>
        <v>C. Nichtgebietsbezogene Sonderleistungen</v>
      </c>
      <c r="K20" t="str">
        <f>'GOÄ-ÄD'!G18</f>
        <v>I. Anlegen von Verbänden</v>
      </c>
      <c r="L20" s="97">
        <f>'GOÄ-ÄD'!A18</f>
        <v>206</v>
      </c>
      <c r="M20" t="str">
        <f>'GOÄ-ÄD'!B18</f>
        <v>Tapeverband eines kleinen Gelenks</v>
      </c>
      <c r="N20" s="97">
        <f>'GOÄ-ÄD'!C18</f>
        <v>5</v>
      </c>
      <c r="P20" t="str">
        <f>'GOÄ-ÄD'!I18</f>
        <v>Wundverbände nach Nummer 200, die im Zusammenhang mit einer operativen Leistung (auch Ätzung, Fremdkörperentfernung), Punktion, Infusion, Transfusion oder Injektion durchgeführt werden, sind Bestandteil dieser Leistung.</v>
      </c>
    </row>
    <row r="21" spans="2:16" x14ac:dyDescent="0.2">
      <c r="B21" t="s">
        <v>17493</v>
      </c>
      <c r="I21" t="s">
        <v>17492</v>
      </c>
      <c r="J21" t="str">
        <f>'GOÄ-ÄD'!F19</f>
        <v>C. Nichtgebietsbezogene Sonderleistungen</v>
      </c>
      <c r="K21" t="str">
        <f>'GOÄ-ÄD'!G19</f>
        <v>I. Anlegen von Verbänden</v>
      </c>
      <c r="L21" s="97">
        <f>'GOÄ-ÄD'!A19</f>
        <v>210</v>
      </c>
      <c r="M21" t="str">
        <f>'GOÄ-ÄD'!B19</f>
        <v>Kleiner Schienenverband – auch als Notverband bei Frakturen -</v>
      </c>
      <c r="N21" s="97">
        <f>'GOÄ-ÄD'!C19</f>
        <v>6</v>
      </c>
      <c r="P21" t="str">
        <f>'GOÄ-ÄD'!I19</f>
        <v>Wundverbände nach Nummer 200, die im Zusammenhang mit einer operativen Leistung (auch Ätzung, Fremdkörperentfernung), Punktion, Infusion, Transfusion oder Injektion durchgeführt werden, sind Bestandteil dieser Leistung.</v>
      </c>
    </row>
    <row r="22" spans="2:16" x14ac:dyDescent="0.2">
      <c r="B22" t="s">
        <v>17493</v>
      </c>
      <c r="I22" t="s">
        <v>17492</v>
      </c>
      <c r="J22" t="str">
        <f>'GOÄ-ÄD'!F20</f>
        <v>C. Nichtgebietsbezogene Sonderleistungen</v>
      </c>
      <c r="K22" t="str">
        <f>'GOÄ-ÄD'!G20</f>
        <v>I. Anlegen von Verbänden</v>
      </c>
      <c r="L22" s="97">
        <f>'GOÄ-ÄD'!A20</f>
        <v>211</v>
      </c>
      <c r="M22" t="str">
        <f>'GOÄ-ÄD'!B20</f>
        <v>Kleiner Schienenverband bei Wiederanlegung desselben, ggf. auch veränderten Schiene</v>
      </c>
      <c r="N22" s="97">
        <f>'GOÄ-ÄD'!C20</f>
        <v>4</v>
      </c>
      <c r="P22" t="str">
        <f>'GOÄ-ÄD'!I20</f>
        <v>Wundverbände nach Nummer 200, die im Zusammenhang mit einer operativen Leistung (auch Ätzung, Fremdkörperentfernung), Punktion, Infusion, Transfusion oder Injektion durchgeführt werden, sind Bestandteil dieser Leistung.</v>
      </c>
    </row>
    <row r="23" spans="2:16" x14ac:dyDescent="0.2">
      <c r="B23" t="s">
        <v>17493</v>
      </c>
      <c r="I23" t="s">
        <v>17492</v>
      </c>
      <c r="J23" t="str">
        <f>'GOÄ-ÄD'!F21</f>
        <v>C. Nichtgebietsbezogene Sonderleistungen</v>
      </c>
      <c r="K23" t="str">
        <f>'GOÄ-ÄD'!G21</f>
        <v>I. Anlegen von Verbänden</v>
      </c>
      <c r="L23" s="97">
        <f>'GOÄ-ÄD'!A21</f>
        <v>212</v>
      </c>
      <c r="M23" t="str">
        <f>'GOÄ-ÄD'!B21</f>
        <v>Schienenverband mit Einschluss von min. 2 großen Gelenken (Schulter-, Ellenbogen-, Hand-, Knie-, Fußgelenk) auch als Notverband bei Frakturen</v>
      </c>
      <c r="N23" s="97">
        <f>'GOÄ-ÄD'!C21</f>
        <v>11</v>
      </c>
      <c r="P23" t="str">
        <f>'GOÄ-ÄD'!I21</f>
        <v>Wundverbände nach Nummer 200, die im Zusammenhang mit einer operativen Leistung (auch Ätzung, Fremdkörperentfernung), Punktion, Infusion, Transfusion oder Injektion durchgeführt werden, sind Bestandteil dieser Leistung.</v>
      </c>
    </row>
    <row r="24" spans="2:16" x14ac:dyDescent="0.2">
      <c r="B24" t="s">
        <v>17493</v>
      </c>
      <c r="I24" t="s">
        <v>17492</v>
      </c>
      <c r="J24" t="str">
        <f>'GOÄ-ÄD'!F22</f>
        <v>C. Nichtgebietsbezogene Sonderleistungen</v>
      </c>
      <c r="K24" t="str">
        <f>'GOÄ-ÄD'!G22</f>
        <v>I. Anlegen von Verbänden</v>
      </c>
      <c r="L24" s="97">
        <f>'GOÄ-ÄD'!A22</f>
        <v>213</v>
      </c>
      <c r="M24" t="str">
        <f>'GOÄ-ÄD'!B22</f>
        <v>Schienenverband mit Einschluss von mindestens zwei großen Gelenken bei Wiederanlegung desselben, ggf. auch veränderte Schienen</v>
      </c>
      <c r="N24" s="97">
        <f>'GOÄ-ÄD'!C22</f>
        <v>7</v>
      </c>
      <c r="P24" t="str">
        <f>'GOÄ-ÄD'!I22</f>
        <v>Wundverbände nach Nummer 200, die im Zusammenhang mit einer operativen Leistung (auch Ätzung, Fremdkörperentfernung), Punktion, Infusion, Transfusion oder Injektion durchgeführt werden, sind Bestandteil dieser Leistung.</v>
      </c>
    </row>
    <row r="25" spans="2:16" x14ac:dyDescent="0.2">
      <c r="B25" t="s">
        <v>17493</v>
      </c>
      <c r="I25" t="s">
        <v>17492</v>
      </c>
      <c r="J25" t="str">
        <f>'GOÄ-ÄD'!F23</f>
        <v>C. Nichtgebietsbezogene Sonderleistungen</v>
      </c>
      <c r="K25" t="str">
        <f>'GOÄ-ÄD'!G23</f>
        <v>I. Anlegen von Verbänden</v>
      </c>
      <c r="L25" s="97">
        <f>'GOÄ-ÄD'!A23</f>
        <v>217</v>
      </c>
      <c r="M25" t="str">
        <f>'GOÄ-ÄD'!B23</f>
        <v>Streckverband</v>
      </c>
      <c r="N25" s="97">
        <f>'GOÄ-ÄD'!C23</f>
        <v>10</v>
      </c>
      <c r="P25" t="str">
        <f>'GOÄ-ÄD'!I23</f>
        <v>Wundverbände nach Nummer 200, die im Zusammenhang mit einer operativen Leistung (auch Ätzung, Fremdkörperentfernung), Punktion, Infusion, Transfusion oder Injektion durchgeführt werden, sind Bestandteil dieser Leistung.</v>
      </c>
    </row>
    <row r="26" spans="2:16" x14ac:dyDescent="0.2">
      <c r="B26" t="s">
        <v>17493</v>
      </c>
      <c r="I26" t="s">
        <v>17492</v>
      </c>
      <c r="J26" t="str">
        <f>'GOÄ-ÄD'!F24</f>
        <v>C. Nichtgebietsbezogene Sonderleistungen</v>
      </c>
      <c r="K26" t="str">
        <f>'GOÄ-ÄD'!G24</f>
        <v>I. Anlegen von Verbänden</v>
      </c>
      <c r="L26" s="97">
        <f>'GOÄ-ÄD'!A24</f>
        <v>218</v>
      </c>
      <c r="M26" t="str">
        <f>'GOÄ-ÄD'!B24</f>
        <v>Streckverband mit Nagel-, oder Drahtextension</v>
      </c>
      <c r="N26" s="97">
        <f>'GOÄ-ÄD'!C24</f>
        <v>35</v>
      </c>
      <c r="P26" t="str">
        <f>'GOÄ-ÄD'!I24</f>
        <v>Wundverbände nach Nummer 200, die im Zusammenhang mit einer operativen Leistung (auch Ätzung, Fremdkörperentfernung), Punktion, Infusion, Transfusion oder Injektion durchgeführt werden, sind Bestandteil dieser Leistung.</v>
      </c>
    </row>
    <row r="27" spans="2:16" x14ac:dyDescent="0.2">
      <c r="B27" t="s">
        <v>17493</v>
      </c>
      <c r="I27" t="s">
        <v>17492</v>
      </c>
      <c r="J27" t="str">
        <f>'GOÄ-ÄD'!F25</f>
        <v>C. Nichtgebietsbezogene Sonderleistungen</v>
      </c>
      <c r="K27" t="str">
        <f>'GOÄ-ÄD'!G25</f>
        <v>I. Anlegen von Verbänden</v>
      </c>
      <c r="L27" s="97">
        <f>'GOÄ-ÄD'!A25</f>
        <v>227</v>
      </c>
      <c r="M27" t="str">
        <f>'GOÄ-ÄD'!B25</f>
        <v>Gipshülse mit Gelenkschienen</v>
      </c>
      <c r="N27" s="97">
        <f>'GOÄ-ÄD'!C25</f>
        <v>5</v>
      </c>
      <c r="P27" t="str">
        <f>'GOÄ-ÄD'!I25</f>
        <v>Wundverbände nach Nummer 200, die im Zusammenhang mit einer operativen Leistung (auch Ätzung, Fremdkörperentfernung), Punktion, Infusion, Transfusion oder Injektion durchgeführt werden, sind Bestandteil dieser Leistung.</v>
      </c>
    </row>
    <row r="28" spans="2:16" x14ac:dyDescent="0.2">
      <c r="B28" t="s">
        <v>17493</v>
      </c>
      <c r="I28" t="s">
        <v>17492</v>
      </c>
      <c r="J28" t="str">
        <f>'GOÄ-ÄD'!F26</f>
        <v>C. Nichtgebietsbezogene Sonderleistungen</v>
      </c>
      <c r="K28" t="str">
        <f>'GOÄ-ÄD'!G26</f>
        <v>I. Anlegen von Verbänden</v>
      </c>
      <c r="L28" s="97">
        <f>'GOÄ-ÄD'!A26</f>
        <v>228</v>
      </c>
      <c r="M28" t="str">
        <f>'GOÄ-ÄD'!B26</f>
        <v>Gipsschienenverband oder Gipspantoffel</v>
      </c>
      <c r="N28" s="97">
        <f>'GOÄ-ÄD'!C26</f>
        <v>13</v>
      </c>
      <c r="P28" t="str">
        <f>'GOÄ-ÄD'!I26</f>
        <v>Wundverbände nach Nummer 200, die im Zusammenhang mit einer operativen Leistung (auch Ätzung, Fremdkörperentfernung), Punktion, Infusion, Transfusion oder Injektion durchgeführt werden, sind Bestandteil dieser Leistung.</v>
      </c>
    </row>
    <row r="29" spans="2:16" x14ac:dyDescent="0.2">
      <c r="B29" t="s">
        <v>17493</v>
      </c>
      <c r="I29" t="s">
        <v>17492</v>
      </c>
      <c r="J29" t="str">
        <f>'GOÄ-ÄD'!F27</f>
        <v>C. Nichtgebietsbezogene Sonderleistungen</v>
      </c>
      <c r="K29" t="str">
        <f>'GOÄ-ÄD'!G27</f>
        <v>I. Anlegen von Verbänden</v>
      </c>
      <c r="L29" s="97">
        <f>'GOÄ-ÄD'!A27</f>
        <v>229</v>
      </c>
      <c r="M29" t="str">
        <f>'GOÄ-ÄD'!B27</f>
        <v>Gipsschienenverband bei Wiederanlegung desselben</v>
      </c>
      <c r="N29" s="97">
        <f>'GOÄ-ÄD'!C27</f>
        <v>9</v>
      </c>
      <c r="P29" t="str">
        <f>'GOÄ-ÄD'!I27</f>
        <v>Wundverbände nach Nummer 200, die im Zusammenhang mit einer operativen Leistung (auch Ätzung, Fremdkörperentfernung), Punktion, Infusion, Transfusion oder Injektion durchgeführt werden, sind Bestandteil dieser Leistung.</v>
      </c>
    </row>
    <row r="30" spans="2:16" x14ac:dyDescent="0.2">
      <c r="B30" t="s">
        <v>17493</v>
      </c>
      <c r="I30" t="s">
        <v>17492</v>
      </c>
      <c r="J30" t="str">
        <f>'GOÄ-ÄD'!F28</f>
        <v>C. Nichtgebietsbezogene Sonderleistungen</v>
      </c>
      <c r="K30" t="str">
        <f>'GOÄ-ÄD'!G28</f>
        <v>I. Anlegen von Verbänden</v>
      </c>
      <c r="L30" s="97">
        <f>'GOÄ-ÄD'!A28</f>
        <v>230</v>
      </c>
      <c r="M30" t="str">
        <f>'GOÄ-ÄD'!B28</f>
        <v>Zirkulärer Gipsverband ggf. als Gipstutor -</v>
      </c>
      <c r="N30" s="97">
        <f>'GOÄ-ÄD'!C28</f>
        <v>20</v>
      </c>
      <c r="P30" t="str">
        <f>'GOÄ-ÄD'!I28</f>
        <v>Wundverbände nach Nummer 200, die im Zusammenhang mit einer operativen Leistung (auch Ätzung, Fremdkörperentfernung), Punktion, Infusion, Transfusion oder Injektion durchgeführt werden, sind Bestandteil dieser Leistung.</v>
      </c>
    </row>
    <row r="31" spans="2:16" x14ac:dyDescent="0.2">
      <c r="B31" t="s">
        <v>17493</v>
      </c>
      <c r="I31" t="s">
        <v>17492</v>
      </c>
      <c r="J31" t="str">
        <f>'GOÄ-ÄD'!F29</f>
        <v>C. Nichtgebietsbezogene Sonderleistungen</v>
      </c>
      <c r="K31" t="str">
        <f>'GOÄ-ÄD'!G29</f>
        <v>I. Anlegen von Verbänden</v>
      </c>
      <c r="L31" s="97">
        <f>'GOÄ-ÄD'!A29</f>
        <v>231</v>
      </c>
      <c r="M31" t="str">
        <f>'GOÄ-ÄD'!B29</f>
        <v>Zirkulärer Gehgipsverband des Unterschenkels</v>
      </c>
      <c r="N31" s="97">
        <f>'GOÄ-ÄD'!C29</f>
        <v>24</v>
      </c>
      <c r="P31" t="str">
        <f>'GOÄ-ÄD'!I29</f>
        <v>Wundverbände nach Nummer 200, die im Zusammenhang mit einer operativen Leistung (auch Ätzung, Fremdkörperentfernung), Punktion, Infusion, Transfusion oder Injektion durchgeführt werden, sind Bestandteil dieser Leistung.</v>
      </c>
    </row>
    <row r="32" spans="2:16" x14ac:dyDescent="0.2">
      <c r="B32" t="s">
        <v>17493</v>
      </c>
      <c r="I32" t="s">
        <v>17492</v>
      </c>
      <c r="J32" t="str">
        <f>'GOÄ-ÄD'!F30</f>
        <v>C. Nichtgebietsbezogene Sonderleistungen</v>
      </c>
      <c r="K32" t="str">
        <f>'GOÄ-ÄD'!G30</f>
        <v>I. Anlegen von Verbänden</v>
      </c>
      <c r="L32" s="97">
        <f>'GOÄ-ÄD'!A30</f>
        <v>237</v>
      </c>
      <c r="M32" t="str">
        <f>'GOÄ-ÄD'!B30</f>
        <v>Gipsoder Gipsschienenverband mit Einschluss von min. 2 großen Gelenken (Schulter-, Ellenbogen-, Hand-, Knie-, Fußgelenk)</v>
      </c>
      <c r="N32" s="97">
        <f>'GOÄ-ÄD'!C30</f>
        <v>25</v>
      </c>
      <c r="P32" t="str">
        <f>'GOÄ-ÄD'!I30</f>
        <v>Wundverbände nach Nummer 200, die im Zusammenhang mit einer operativen Leistung (auch Ätzung, Fremdkörperentfernung), Punktion, Infusion, Transfusion oder Injektion durchgeführt werden, sind Bestandteil dieser Leistung.</v>
      </c>
    </row>
    <row r="33" spans="2:16" x14ac:dyDescent="0.2">
      <c r="B33" t="s">
        <v>17493</v>
      </c>
      <c r="I33" t="s">
        <v>17492</v>
      </c>
      <c r="J33" t="str">
        <f>'GOÄ-ÄD'!F31</f>
        <v>C. Nichtgebietsbezogene Sonderleistungen</v>
      </c>
      <c r="K33" t="str">
        <f>'GOÄ-ÄD'!G31</f>
        <v>I. Anlegen von Verbänden</v>
      </c>
      <c r="L33" s="97">
        <f>'GOÄ-ÄD'!A31</f>
        <v>238</v>
      </c>
      <c r="M33" t="str">
        <f>'GOÄ-ÄD'!B31</f>
        <v>Gipsschienenverband mit Einschluss von min. 2 großen Gelenken bei Wiederanlegung derselben, ggf. auf veränderter Schiene</v>
      </c>
      <c r="N33" s="97">
        <f>'GOÄ-ÄD'!C31</f>
        <v>13</v>
      </c>
      <c r="P33" t="str">
        <f>'GOÄ-ÄD'!I31</f>
        <v>Wundverbände nach Nummer 200, die im Zusammenhang mit einer operativen Leistung (auch Ätzung, Fremdkörperentfernung), Punktion, Infusion, Transfusion oder Injektion durchgeführt werden, sind Bestandteil dieser Leistung.</v>
      </c>
    </row>
    <row r="34" spans="2:16" x14ac:dyDescent="0.2">
      <c r="B34" t="s">
        <v>17493</v>
      </c>
      <c r="I34" t="s">
        <v>17492</v>
      </c>
      <c r="J34" t="str">
        <f>'GOÄ-ÄD'!F32</f>
        <v>C. Nichtgebietsbezogene Sonderleistungen</v>
      </c>
      <c r="K34" t="str">
        <f>'GOÄ-ÄD'!G32</f>
        <v>I. Anlegen von Verbänden</v>
      </c>
      <c r="L34" s="97">
        <f>'GOÄ-ÄD'!A32</f>
        <v>247</v>
      </c>
      <c r="M34" t="str">
        <f>'GOÄ-ÄD'!B32</f>
        <v>Fensterung, Spaltung, Schieneneinsetzung, Einlegung eines Gehbügels oder einer Abrollsohle bei einem nicht an dem selben Tag angelegten Gipsverband</v>
      </c>
      <c r="N34" s="97">
        <f>'GOÄ-ÄD'!C32</f>
        <v>7</v>
      </c>
      <c r="P34" t="str">
        <f>'GOÄ-ÄD'!I32</f>
        <v>Wundverbände nach Nummer 200, die im Zusammenhang mit einer operativen Leistung (auch Ätzung, Fremdkörperentfernung), Punktion, Infusion, Transfusion oder Injektion durchgeführt werden, sind Bestandteil dieser Leistung.</v>
      </c>
    </row>
    <row r="35" spans="2:16" x14ac:dyDescent="0.2">
      <c r="B35" t="s">
        <v>17493</v>
      </c>
      <c r="I35" t="s">
        <v>17492</v>
      </c>
      <c r="J35" t="str">
        <f>'GOÄ-ÄD'!F33</f>
        <v>C. Nichtgebietsbezogene Sonderleistungen</v>
      </c>
      <c r="K35" t="str">
        <f>'GOÄ-ÄD'!G33</f>
        <v>II. Blutentnahmen, Injektionen, Infiltrationen, Infusionen, Transfusionen, Implantation, Abstrichentnahmen</v>
      </c>
      <c r="L35" s="97">
        <f>'GOÄ-ÄD'!A33</f>
        <v>252</v>
      </c>
      <c r="M35" t="str">
        <f>'GOÄ-ÄD'!B33</f>
        <v>Subkutane Injektion</v>
      </c>
      <c r="N35" s="97">
        <f>'GOÄ-ÄD'!C33</f>
        <v>10</v>
      </c>
      <c r="P35" t="str">
        <f>'GOÄ-ÄD'!I33</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6" spans="2:16" x14ac:dyDescent="0.2">
      <c r="B36" t="s">
        <v>17493</v>
      </c>
      <c r="I36" t="s">
        <v>17492</v>
      </c>
      <c r="J36" t="str">
        <f>'GOÄ-ÄD'!F34</f>
        <v>C. Nichtgebietsbezogene Sonderleistungen</v>
      </c>
      <c r="K36" t="str">
        <f>'GOÄ-ÄD'!G34</f>
        <v>II. Blutentnahmen, Injektionen, Infiltrationen, Infusionen, Transfusionen, Implantation, Abstrichentnahmen</v>
      </c>
      <c r="L36" s="97">
        <f>'GOÄ-ÄD'!A34</f>
        <v>253</v>
      </c>
      <c r="M36" t="str">
        <f>'GOÄ-ÄD'!B34</f>
        <v>Injektion, intravenös</v>
      </c>
      <c r="N36" s="97">
        <f>'GOÄ-ÄD'!C34</f>
        <v>5</v>
      </c>
      <c r="P36" t="str">
        <f>'GOÄ-ÄD'!I34</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7" spans="2:16" x14ac:dyDescent="0.2">
      <c r="B37" t="s">
        <v>17493</v>
      </c>
      <c r="I37" t="s">
        <v>17492</v>
      </c>
      <c r="J37" t="str">
        <f>'GOÄ-ÄD'!F35</f>
        <v>C. Nichtgebietsbezogene Sonderleistungen</v>
      </c>
      <c r="K37" t="str">
        <f>'GOÄ-ÄD'!G35</f>
        <v>II. Blutentnahmen, Injektionen, Infiltrationen, Infusionen, Transfusionen, Implantation, Abstrichentnahmen</v>
      </c>
      <c r="L37" s="97">
        <f>'GOÄ-ÄD'!A35</f>
        <v>254</v>
      </c>
      <c r="M37" t="str">
        <f>'GOÄ-ÄD'!B35</f>
        <v>Injektion, intraarteriell</v>
      </c>
      <c r="N37" s="97">
        <f>'GOÄ-ÄD'!C35</f>
        <v>5</v>
      </c>
      <c r="P37" t="str">
        <f>'GOÄ-ÄD'!I35</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8" spans="2:16" x14ac:dyDescent="0.2">
      <c r="B38" t="s">
        <v>17493</v>
      </c>
      <c r="I38" t="s">
        <v>17492</v>
      </c>
      <c r="J38" t="str">
        <f>'GOÄ-ÄD'!F36</f>
        <v>C. Nichtgebietsbezogene Sonderleistungen</v>
      </c>
      <c r="K38" t="str">
        <f>'GOÄ-ÄD'!G36</f>
        <v>II. Blutentnahmen, Injektionen, Infiltrationen, Infusionen, Transfusionen, Implantation, Abstrichentnahmen</v>
      </c>
      <c r="L38" s="97">
        <f>'GOÄ-ÄD'!A36</f>
        <v>259</v>
      </c>
      <c r="M38" t="str">
        <f>'GOÄ-ÄD'!B36</f>
        <v>Periduralkatheter (PDK)</v>
      </c>
      <c r="N38" s="97">
        <f>'GOÄ-ÄD'!C36</f>
        <v>20</v>
      </c>
      <c r="P38" t="str">
        <f>'GOÄ-ÄD'!I36</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9" spans="2:16" x14ac:dyDescent="0.2">
      <c r="B39" t="s">
        <v>17493</v>
      </c>
      <c r="I39" t="s">
        <v>17492</v>
      </c>
      <c r="J39" t="str">
        <f>'GOÄ-ÄD'!F37</f>
        <v>C. Nichtgebietsbezogene Sonderleistungen</v>
      </c>
      <c r="K39" t="str">
        <f>'GOÄ-ÄD'!G37</f>
        <v>II. Blutentnahmen, Injektionen, Infiltrationen, Infusionen, Transfusionen, Implantation, Abstrichentnahmen</v>
      </c>
      <c r="L39" s="97">
        <f>'GOÄ-ÄD'!A37</f>
        <v>260</v>
      </c>
      <c r="M39" t="str">
        <f>'GOÄ-ÄD'!B37</f>
        <v>Zentraler Venenkatheter (ZVK) / Injektionen</v>
      </c>
      <c r="N39" s="97">
        <f>'GOÄ-ÄD'!C37</f>
        <v>10</v>
      </c>
      <c r="P39" t="str">
        <f>'GOÄ-ÄD'!I37</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0" spans="2:16" x14ac:dyDescent="0.2">
      <c r="B40" t="s">
        <v>17493</v>
      </c>
      <c r="I40" t="s">
        <v>17492</v>
      </c>
      <c r="J40" t="str">
        <f>'GOÄ-ÄD'!F38</f>
        <v>C. Nichtgebietsbezogene Sonderleistungen</v>
      </c>
      <c r="K40" t="str">
        <f>'GOÄ-ÄD'!G38</f>
        <v>II. Blutentnahmen, Injektionen, Infiltrationen, Infusionen, Transfusionen, Implantation, Abstrichentnahmen</v>
      </c>
      <c r="L40" s="97">
        <f>'GOÄ-ÄD'!A38</f>
        <v>263</v>
      </c>
      <c r="M40" t="str">
        <f>'GOÄ-ÄD'!B38</f>
        <v>Subkutane Hyposensibilisierungsbehandlung (je Sitzung)</v>
      </c>
      <c r="N40" s="97">
        <f>'GOÄ-ÄD'!C38</f>
        <v>3</v>
      </c>
      <c r="P40" t="str">
        <f>'GOÄ-ÄD'!I38</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1" spans="2:16" x14ac:dyDescent="0.2">
      <c r="B41" t="s">
        <v>17493</v>
      </c>
      <c r="I41" t="s">
        <v>17492</v>
      </c>
      <c r="J41" t="str">
        <f>'GOÄ-ÄD'!F39</f>
        <v>C. Nichtgebietsbezogene Sonderleistungen</v>
      </c>
      <c r="K41" t="str">
        <f>'GOÄ-ÄD'!G39</f>
        <v>II. Blutentnahmen, Injektionen, Infiltrationen, Infusionen, Transfusionen, Implantation, Abstrichentnahmen</v>
      </c>
      <c r="L41" s="97">
        <f>'GOÄ-ÄD'!A39</f>
        <v>271</v>
      </c>
      <c r="M41" t="str">
        <f>'GOÄ-ÄD'!B39</f>
        <v>Infusion, intravenös bis zu 30 Min. Dauer</v>
      </c>
      <c r="N41" s="97">
        <f>'GOÄ-ÄD'!C39</f>
        <v>8</v>
      </c>
      <c r="P41" t="str">
        <f>'GOÄ-ÄD'!I39</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2" spans="2:16" x14ac:dyDescent="0.2">
      <c r="B42" t="s">
        <v>17493</v>
      </c>
      <c r="I42" t="s">
        <v>17492</v>
      </c>
      <c r="J42" t="str">
        <f>'GOÄ-ÄD'!F40</f>
        <v>C. Nichtgebietsbezogene Sonderleistungen</v>
      </c>
      <c r="K42" t="str">
        <f>'GOÄ-ÄD'!G40</f>
        <v>II. Blutentnahmen, Injektionen, Infiltrationen, Infusionen, Transfusionen, Implantation, Abstrichentnahmen</v>
      </c>
      <c r="L42" s="97">
        <f>'GOÄ-ÄD'!A40</f>
        <v>272</v>
      </c>
      <c r="M42" t="str">
        <f>'GOÄ-ÄD'!B40</f>
        <v>Dauerinfusion intravenös oder intraarteriell mind. 20 Minuten</v>
      </c>
      <c r="N42" s="97">
        <f>'GOÄ-ÄD'!C40</f>
        <v>10</v>
      </c>
      <c r="P42" t="str">
        <f>'GOÄ-ÄD'!I40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3" spans="2:16" x14ac:dyDescent="0.2">
      <c r="B43" t="s">
        <v>17493</v>
      </c>
      <c r="I43" t="s">
        <v>17492</v>
      </c>
      <c r="J43" t="str">
        <f>'GOÄ-ÄD'!F41</f>
        <v>C. Nichtgebietsbezogene Sonderleistungen</v>
      </c>
      <c r="K43" t="str">
        <f>'GOÄ-ÄD'!G41</f>
        <v>II. Blutentnahmen, Injektionen, Infiltrationen, Infusionen, Transfusionen, Implantation, Abstrichentnahmen</v>
      </c>
      <c r="L43" s="97">
        <f>'GOÄ-ÄD'!A41</f>
        <v>273</v>
      </c>
      <c r="M43" t="str">
        <f>'GOÄ-ÄD'!B41</f>
        <v>Infusion, intravenös ggf. mittels Nabelvenenkatheter oder in die Knopfvene-, bei einem Kind bis zum vollendeten 4. Lebensjahr</v>
      </c>
      <c r="N43" s="97">
        <f>'GOÄ-ÄD'!C41</f>
        <v>12</v>
      </c>
      <c r="P43" t="str">
        <f>'GOÄ-ÄD'!I41</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4" spans="2:16" x14ac:dyDescent="0.2">
      <c r="B44" t="s">
        <v>17493</v>
      </c>
      <c r="I44" t="s">
        <v>17492</v>
      </c>
      <c r="J44" t="str">
        <f>'GOÄ-ÄD'!F42</f>
        <v>C. Nichtgebietsbezogene Sonderleistungen</v>
      </c>
      <c r="K44" t="str">
        <f>'GOÄ-ÄD'!G42</f>
        <v>II. Blutentnahmen, Injektionen, Infiltrationen, Infusionen, Transfusionen, Implantation, Abstrichentnahmen</v>
      </c>
      <c r="L44" s="97">
        <f>'GOÄ-ÄD'!A42</f>
        <v>274</v>
      </c>
      <c r="M44" t="str">
        <f>'GOÄ-ÄD'!B42</f>
        <v>Dauertropfinfusion intravenös, von mehr als 6 Stunden Dauer ggf. einschließlich Infusionsplan und Bilanzierung -</v>
      </c>
      <c r="N44" s="97">
        <f>'GOÄ-ÄD'!C42</f>
        <v>18</v>
      </c>
      <c r="P44" t="str">
        <f>'GOÄ-ÄD'!I42</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5" spans="2:16" x14ac:dyDescent="0.2">
      <c r="B45" t="s">
        <v>17493</v>
      </c>
      <c r="I45" t="s">
        <v>17492</v>
      </c>
      <c r="J45" t="str">
        <f>'GOÄ-ÄD'!F43</f>
        <v>C. Nichtgebietsbezogene Sonderleistungen</v>
      </c>
      <c r="K45" t="str">
        <f>'GOÄ-ÄD'!G43</f>
        <v>II. Blutentnahmen, Injektionen, Infiltrationen, Infusionen, Transfusionen, Implantation, Abstrichentnahmen</v>
      </c>
      <c r="L45" s="97">
        <f>'GOÄ-ÄD'!A43</f>
        <v>275</v>
      </c>
      <c r="M45" t="str">
        <f>'GOÄ-ÄD'!B43</f>
        <v>Dauertropf Zytostatika über 90 Min.</v>
      </c>
      <c r="N45" s="97">
        <f>'GOÄ-ÄD'!C43</f>
        <v>30</v>
      </c>
      <c r="P45" t="str">
        <f>'GOÄ-ÄD'!I43</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6" spans="2:16" x14ac:dyDescent="0.2">
      <c r="B46" t="s">
        <v>17493</v>
      </c>
      <c r="I46" t="s">
        <v>17492</v>
      </c>
      <c r="J46" t="str">
        <f>'GOÄ-ÄD'!F44</f>
        <v>C. Nichtgebietsbezogene Sonderleistungen</v>
      </c>
      <c r="K46" t="str">
        <f>'GOÄ-ÄD'!G44</f>
        <v>II. Blutentnahmen, Injektionen, Infiltrationen, Infusionen, Transfusionen, Implantation, Abstrichentnahmen</v>
      </c>
      <c r="L46" s="97">
        <f>'GOÄ-ÄD'!A44</f>
        <v>276</v>
      </c>
      <c r="M46" t="str">
        <f>'GOÄ-ÄD'!B44</f>
        <v>Dauertropf Zytostatika über 6 Stunden</v>
      </c>
      <c r="N46" s="97">
        <f>'GOÄ-ÄD'!C44</f>
        <v>60</v>
      </c>
      <c r="P46" t="str">
        <f>'GOÄ-ÄD'!I44</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7" spans="2:16" x14ac:dyDescent="0.2">
      <c r="B47" t="s">
        <v>17493</v>
      </c>
      <c r="I47" t="s">
        <v>17492</v>
      </c>
      <c r="J47" t="str">
        <f>'GOÄ-ÄD'!F45</f>
        <v>C. Nichtgebietsbezogene Sonderleistungen</v>
      </c>
      <c r="K47" t="str">
        <f>'GOÄ-ÄD'!G45</f>
        <v>II. Blutentnahmen, Injektionen, Infiltrationen, Infusionen, Transfusionen, Implantation, Abstrichentnahmen</v>
      </c>
      <c r="L47" s="97">
        <f>'GOÄ-ÄD'!A45</f>
        <v>280</v>
      </c>
      <c r="M47" t="str">
        <f>'GOÄ-ÄD'!B45</f>
        <v>Transfusionen (1. Blutkonserve)</v>
      </c>
      <c r="N47" s="97">
        <f>'GOÄ-ÄD'!C45</f>
        <v>15</v>
      </c>
      <c r="P47" t="str">
        <f>'GOÄ-ÄD'!I45</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8" spans="2:16" x14ac:dyDescent="0.2">
      <c r="B48" t="s">
        <v>17493</v>
      </c>
      <c r="I48" t="s">
        <v>17492</v>
      </c>
      <c r="J48" t="str">
        <f>'GOÄ-ÄD'!F46</f>
        <v>C. Nichtgebietsbezogene Sonderleistungen</v>
      </c>
      <c r="K48" t="str">
        <f>'GOÄ-ÄD'!G46</f>
        <v>II. Blutentnahmen, Injektionen, Infiltrationen, Infusionen, Transfusionen, Implantation, Abstrichentnahmen</v>
      </c>
      <c r="L48" s="97">
        <f>'GOÄ-ÄD'!A46</f>
        <v>282</v>
      </c>
      <c r="M48" t="str">
        <f>'GOÄ-ÄD'!B46</f>
        <v>Transfusionen (2. Blutkonserve)</v>
      </c>
      <c r="N48" s="97">
        <f>'GOÄ-ÄD'!C46</f>
        <v>10</v>
      </c>
      <c r="P48" t="str">
        <f>'GOÄ-ÄD'!I46</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9" spans="2:16" x14ac:dyDescent="0.2">
      <c r="B49" t="s">
        <v>17493</v>
      </c>
      <c r="I49" t="s">
        <v>17492</v>
      </c>
      <c r="J49" t="str">
        <f>'GOÄ-ÄD'!F47</f>
        <v>C. Nichtgebietsbezogene Sonderleistungen</v>
      </c>
      <c r="K49" t="str">
        <f>'GOÄ-ÄD'!G47</f>
        <v>II. Blutentnahmen, Injektionen, Infiltrationen, Infusionen, Transfusionen, Implantation, Abstrichentnahmen</v>
      </c>
      <c r="L49" s="97">
        <f>'GOÄ-ÄD'!A47</f>
        <v>286</v>
      </c>
      <c r="M49" t="str">
        <f>'GOÄ-ÄD'!B47</f>
        <v>Reinfusion der ersten  Einheit  (min. 200ml)  Eigenblut oder Eigenplasma  einschl. Identitätssicherung im AB0 System (Bedsidetest)</v>
      </c>
      <c r="N49" s="97">
        <f>'GOÄ-ÄD'!C47</f>
        <v>15</v>
      </c>
      <c r="P49" t="str">
        <f>'GOÄ-ÄD'!I47</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50" spans="2:16" x14ac:dyDescent="0.2">
      <c r="B50" t="s">
        <v>17493</v>
      </c>
      <c r="I50" t="s">
        <v>17492</v>
      </c>
      <c r="J50" t="str">
        <f>'GOÄ-ÄD'!F48</f>
        <v>C. Nichtgebietsbezogene Sonderleistungen</v>
      </c>
      <c r="K50" t="str">
        <f>'GOÄ-ÄD'!G48</f>
        <v>II. Blutentnahmen, Injektionen, Infiltrationen, Infusionen, Transfusionen, Implantation, Abstrichentnahmen</v>
      </c>
      <c r="L50" s="97">
        <f>'GOÄ-ÄD'!A48</f>
        <v>297</v>
      </c>
      <c r="M50" t="str">
        <f>'GOÄ-ÄD'!B48</f>
        <v>Entnahme und Fixierung von Abstrichmaterial zur zytologischen Untersuchung</v>
      </c>
      <c r="N50" s="97">
        <f>'GOÄ-ÄD'!C48</f>
        <v>5</v>
      </c>
      <c r="P50" t="str">
        <f>'GOÄ-ÄD'!I48</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51" spans="2:16" x14ac:dyDescent="0.2">
      <c r="B51" t="s">
        <v>17493</v>
      </c>
      <c r="I51" t="s">
        <v>17492</v>
      </c>
      <c r="J51" t="str">
        <f>'GOÄ-ÄD'!F49</f>
        <v>C. Nichtgebietsbezogene Sonderleistungen</v>
      </c>
      <c r="K51" t="str">
        <f>'GOÄ-ÄD'!G49</f>
        <v>II. Blutentnahmen, Injektionen, Infiltrationen, Infusionen, Transfusionen, Implantation, Abstrichentnahmen</v>
      </c>
      <c r="L51" s="97">
        <f>'GOÄ-ÄD'!A49</f>
        <v>300</v>
      </c>
      <c r="M51" t="str">
        <f>'GOÄ-ÄD'!B49</f>
        <v>Punktion eines Gelenks</v>
      </c>
      <c r="N51" s="97">
        <f>'GOÄ-ÄD'!C49</f>
        <v>20</v>
      </c>
      <c r="P51" t="str">
        <f>'GOÄ-ÄD'!I49</f>
        <v>Zum Inhalt der Leistungen für Punktionen gehören die damit im Zusammenhang stehenden Injektionen, Instillationen, Spülungen sowie Entnahmen z.B. von Blut, Liquor, Gewebe.</v>
      </c>
    </row>
    <row r="52" spans="2:16" x14ac:dyDescent="0.2">
      <c r="B52" t="s">
        <v>17493</v>
      </c>
      <c r="I52" t="s">
        <v>17492</v>
      </c>
      <c r="J52" t="str">
        <f>'GOÄ-ÄD'!F50</f>
        <v>C. Nichtgebietsbezogene Sonderleistungen</v>
      </c>
      <c r="K52" t="str">
        <f>'GOÄ-ÄD'!G50</f>
        <v>II. Blutentnahmen, Injektionen, Infiltrationen, Infusionen, Transfusionen, Implantation, Abstrichentnahmen</v>
      </c>
      <c r="L52" s="97">
        <f>'GOÄ-ÄD'!A50</f>
        <v>301</v>
      </c>
      <c r="M52" t="str">
        <f>'GOÄ-ÄD'!B50</f>
        <v>Punktion des Liquorraumes</v>
      </c>
      <c r="N52" s="97">
        <f>'GOÄ-ÄD'!C50</f>
        <v>15</v>
      </c>
      <c r="P52" t="str">
        <f>'GOÄ-ÄD'!I50</f>
        <v>Zum Inhalt der Leistungen für Punktionen gehören die damit im Zusammenhang stehenden Injektionen, Instillationen, Spülungen sowie Entnahmen z.B. von Blut, Liquor, Gewebe.</v>
      </c>
    </row>
    <row r="53" spans="2:16" x14ac:dyDescent="0.2">
      <c r="B53" t="s">
        <v>17493</v>
      </c>
      <c r="I53" t="s">
        <v>17492</v>
      </c>
      <c r="J53" t="str">
        <f>'GOÄ-ÄD'!F51</f>
        <v>C. Nichtgebietsbezogene Sonderleistungen</v>
      </c>
      <c r="K53" t="str">
        <f>'GOÄ-ÄD'!G51</f>
        <v>II. Blutentnahmen, Injektionen, Infiltrationen, Infusionen, Transfusionen, Implantation, Abstrichentnahmen</v>
      </c>
      <c r="L53" s="97">
        <f>'GOÄ-ÄD'!A51</f>
        <v>302</v>
      </c>
      <c r="M53" t="str">
        <f>'GOÄ-ÄD'!B51</f>
        <v>Punktion eines Schulteroder Hüftgelenks</v>
      </c>
      <c r="N53" s="97">
        <f>'GOÄ-ÄD'!C51</f>
        <v>17</v>
      </c>
      <c r="P53" t="str">
        <f>'GOÄ-ÄD'!I51</f>
        <v>Zum Inhalt der Leistungen für Punktionen gehören die damit im Zusammenhang stehenden Injektionen, Instillationen, Spülungen sowie Entnahmen z.B. von Blut, Liquor, Gewebe.</v>
      </c>
    </row>
    <row r="54" spans="2:16" x14ac:dyDescent="0.2">
      <c r="B54" t="s">
        <v>17493</v>
      </c>
      <c r="I54" t="s">
        <v>17492</v>
      </c>
      <c r="J54" t="str">
        <f>'GOÄ-ÄD'!F52</f>
        <v>C. Nichtgebietsbezogene Sonderleistungen</v>
      </c>
      <c r="K54" t="str">
        <f>'GOÄ-ÄD'!G52</f>
        <v>II. Blutentnahmen, Injektionen, Infiltrationen, Infusionen, Transfusionen, Implantation, Abstrichentnahmen</v>
      </c>
      <c r="L54" s="97">
        <f>'GOÄ-ÄD'!A52</f>
        <v>303</v>
      </c>
      <c r="M54" t="str">
        <f>'GOÄ-ÄD'!B52</f>
        <v>Punktion Drüse, Schleimbeutel, Ganglion</v>
      </c>
      <c r="N54" s="97">
        <f>'GOÄ-ÄD'!C52</f>
        <v>15</v>
      </c>
      <c r="P54" t="str">
        <f>'GOÄ-ÄD'!I52</f>
        <v>Zum Inhalt der Leistungen für Punktionen gehören die damit im Zusammenhang stehenden Injektionen, Instillationen, Spülungen sowie Entnahmen z.B. von Blut, Liquor, Gewebe.</v>
      </c>
    </row>
    <row r="55" spans="2:16" x14ac:dyDescent="0.2">
      <c r="B55" t="s">
        <v>17493</v>
      </c>
      <c r="I55" t="s">
        <v>17492</v>
      </c>
      <c r="J55" t="str">
        <f>'GOÄ-ÄD'!F53</f>
        <v>C. Nichtgebietsbezogene Sonderleistungen</v>
      </c>
      <c r="K55" t="str">
        <f>'GOÄ-ÄD'!G53</f>
        <v>II. Blutentnahmen, Injektionen, Infiltrationen, Infusionen, Transfusionen, Implantation, Abstrichentnahmen</v>
      </c>
      <c r="L55" s="97">
        <f>'GOÄ-ÄD'!A53</f>
        <v>304</v>
      </c>
      <c r="M55" t="str">
        <f>'GOÄ-ÄD'!B53</f>
        <v>Punktion der Augenhöhle</v>
      </c>
      <c r="N55" s="97">
        <f>'GOÄ-ÄD'!C53</f>
        <v>5</v>
      </c>
      <c r="P55" t="str">
        <f>'GOÄ-ÄD'!I53</f>
        <v>Zum Inhalt der Leistungen für Punktionen gehören die damit im Zusammenhang stehenden Injektionen, Instillationen, Spülungen sowie Entnahmen z.B. von Blut, Liquor, Gewebe.</v>
      </c>
    </row>
    <row r="56" spans="2:16" x14ac:dyDescent="0.2">
      <c r="B56" t="s">
        <v>17493</v>
      </c>
      <c r="I56" t="s">
        <v>17492</v>
      </c>
      <c r="J56" t="str">
        <f>'GOÄ-ÄD'!F54</f>
        <v>C. Nichtgebietsbezogene Sonderleistungen</v>
      </c>
      <c r="K56" t="str">
        <f>'GOÄ-ÄD'!G54</f>
        <v>II. Blutentnahmen, Injektionen, Infiltrationen, Infusionen, Transfusionen, Implantation, Abstrichentnahmen</v>
      </c>
      <c r="L56" s="97">
        <f>'GOÄ-ÄD'!A54</f>
        <v>305</v>
      </c>
      <c r="M56" t="str">
        <f>'GOÄ-ÄD'!B54</f>
        <v>Lumbalpunktion</v>
      </c>
      <c r="N56" s="97">
        <f>'GOÄ-ÄD'!C54</f>
        <v>20</v>
      </c>
      <c r="P56" t="str">
        <f>'GOÄ-ÄD'!I54</f>
        <v>Zum Inhalt der Leistungen für Punktionen gehören die damit im Zusammenhang stehenden Injektionen, Instillationen, Spülungen sowie Entnahmen z.B. von Blut, Liquor, Gewebe.</v>
      </c>
    </row>
    <row r="57" spans="2:16" x14ac:dyDescent="0.2">
      <c r="B57" t="s">
        <v>17493</v>
      </c>
      <c r="I57" t="s">
        <v>17492</v>
      </c>
      <c r="J57" t="e">
        <f>'GOÄ-ÄD'!F55</f>
        <v>#N/A</v>
      </c>
      <c r="K57" t="e">
        <f>'GOÄ-ÄD'!G55</f>
        <v>#N/A</v>
      </c>
      <c r="L57" s="97">
        <f>'GOÄ-ÄD'!A55</f>
        <v>306</v>
      </c>
      <c r="M57" t="str">
        <f>'GOÄ-ÄD'!B55</f>
        <v>Punktion der Lunge</v>
      </c>
      <c r="N57" s="97">
        <f>'GOÄ-ÄD'!C55</f>
        <v>5</v>
      </c>
      <c r="P57" t="e">
        <f>'GOÄ-ÄD'!I55</f>
        <v>#N/A</v>
      </c>
    </row>
    <row r="58" spans="2:16" x14ac:dyDescent="0.2">
      <c r="B58" t="s">
        <v>17493</v>
      </c>
      <c r="I58" t="s">
        <v>17492</v>
      </c>
      <c r="J58" t="str">
        <f>'GOÄ-ÄD'!F56</f>
        <v>C. Nichtgebietsbezogene Sonderleistungen</v>
      </c>
      <c r="K58" t="str">
        <f>'GOÄ-ÄD'!G56</f>
        <v>II. Blutentnahmen, Injektionen, Infiltrationen, Infusionen, Transfusionen, Implantation, Abstrichentnahmen</v>
      </c>
      <c r="L58" s="97">
        <f>'GOÄ-ÄD'!A56</f>
        <v>307</v>
      </c>
      <c r="M58" t="str">
        <f>'GOÄ-ÄD'!B56</f>
        <v>Punktion des Pleuraraumes (Pleurapunktion)</v>
      </c>
      <c r="N58" s="97">
        <f>'GOÄ-ÄD'!C56</f>
        <v>25</v>
      </c>
      <c r="P58" t="str">
        <f>'GOÄ-ÄD'!I56</f>
        <v>Zum Inhalt der Leistungen für Punktionen gehören die damit im Zusammenhang stehenden Injektionen, Instillationen, Spülungen sowie Entnahmen z.B. von Blut, Liquor, Gewebe.</v>
      </c>
    </row>
    <row r="59" spans="2:16" x14ac:dyDescent="0.2">
      <c r="B59" t="s">
        <v>17493</v>
      </c>
      <c r="I59" t="s">
        <v>17492</v>
      </c>
      <c r="J59" t="str">
        <f>'GOÄ-ÄD'!F57</f>
        <v>C. Nichtgebietsbezogene Sonderleistungen</v>
      </c>
      <c r="K59" t="str">
        <f>'GOÄ-ÄD'!G57</f>
        <v>II. Blutentnahmen, Injektionen, Infiltrationen, Infusionen, Transfusionen, Implantation, Abstrichentnahmen</v>
      </c>
      <c r="L59" s="97">
        <f>'GOÄ-ÄD'!A57</f>
        <v>308</v>
      </c>
      <c r="M59" t="str">
        <f>'GOÄ-ÄD'!B57</f>
        <v>Gewebeentnahme aus der Pleura</v>
      </c>
      <c r="N59" s="97">
        <f>'GOÄ-ÄD'!C57</f>
        <v>35</v>
      </c>
      <c r="P59" t="str">
        <f>'GOÄ-ÄD'!I57</f>
        <v>Zum Inhalt der Leistungen für Punktionen gehören die damit im Zusammenhang stehenden Injektionen, Instillationen, Spülungen sowie Entnahmen z.B. von Blut, Liquor, Gewebe.</v>
      </c>
    </row>
    <row r="60" spans="2:16" x14ac:dyDescent="0.2">
      <c r="B60" t="s">
        <v>17493</v>
      </c>
      <c r="I60" t="s">
        <v>17492</v>
      </c>
      <c r="J60" t="str">
        <f>'GOÄ-ÄD'!F58</f>
        <v>C. Nichtgebietsbezogene Sonderleistungen</v>
      </c>
      <c r="K60" t="str">
        <f>'GOÄ-ÄD'!G58</f>
        <v>II. Blutentnahmen, Injektionen, Infiltrationen, Infusionen, Transfusionen, Implantation, Abstrichentnahmen</v>
      </c>
      <c r="L60" s="97">
        <f>'GOÄ-ÄD'!A58</f>
        <v>310</v>
      </c>
      <c r="M60" t="str">
        <f>'GOÄ-ÄD'!B58</f>
        <v>Punktion des Herzbeutels</v>
      </c>
      <c r="N60" s="97">
        <f>'GOÄ-ÄD'!C58</f>
        <v>30</v>
      </c>
      <c r="P60" t="str">
        <f>'GOÄ-ÄD'!I58</f>
        <v>Zum Inhalt der Leistungen für Punktionen gehören die damit im Zusammenhang stehenden Injektionen, Instillationen, Spülungen sowie Entnahmen z.B. von Blut, Liquor, Gewebe.</v>
      </c>
    </row>
    <row r="61" spans="2:16" x14ac:dyDescent="0.2">
      <c r="B61" t="s">
        <v>17493</v>
      </c>
      <c r="I61" t="s">
        <v>17492</v>
      </c>
      <c r="J61" t="str">
        <f>'GOÄ-ÄD'!F59</f>
        <v>C. Nichtgebietsbezogene Sonderleistungen</v>
      </c>
      <c r="K61" t="str">
        <f>'GOÄ-ÄD'!G59</f>
        <v>II. Blutentnahmen, Injektionen, Infiltrationen, Infusionen, Transfusionen, Implantation, Abstrichentnahmen</v>
      </c>
      <c r="L61" s="97">
        <f>'GOÄ-ÄD'!A59</f>
        <v>311</v>
      </c>
      <c r="M61" t="str">
        <f>'GOÄ-ÄD'!B59</f>
        <v>Knochenmarkpunktion</v>
      </c>
      <c r="N61" s="97">
        <f>'GOÄ-ÄD'!C59</f>
        <v>20</v>
      </c>
      <c r="P61" t="str">
        <f>'GOÄ-ÄD'!I59</f>
        <v>Zum Inhalt der Leistungen für Punktionen gehören die damit im Zusammenhang stehenden Injektionen, Instillationen, Spülungen sowie Entnahmen z.B. von Blut, Liquor, Gewebe.</v>
      </c>
    </row>
    <row r="62" spans="2:16" x14ac:dyDescent="0.2">
      <c r="B62" t="s">
        <v>17493</v>
      </c>
      <c r="I62" t="s">
        <v>17492</v>
      </c>
      <c r="J62" t="str">
        <f>'GOÄ-ÄD'!F60</f>
        <v>C. Nichtgebietsbezogene Sonderleistungen</v>
      </c>
      <c r="K62" t="str">
        <f>'GOÄ-ÄD'!G60</f>
        <v>II. Blutentnahmen, Injektionen, Infiltrationen, Infusionen, Transfusionen, Implantation, Abstrichentnahmen</v>
      </c>
      <c r="L62" s="97">
        <f>'GOÄ-ÄD'!A60</f>
        <v>312</v>
      </c>
      <c r="M62" t="str">
        <f>'GOÄ-ÄD'!B60</f>
        <v>Knochenstanze</v>
      </c>
      <c r="N62" s="97">
        <f>'GOÄ-ÄD'!C60</f>
        <v>20</v>
      </c>
      <c r="P62" t="str">
        <f>'GOÄ-ÄD'!I60</f>
        <v>Zum Inhalt der Leistungen für Punktionen gehören die damit im Zusammenhang stehenden Injektionen, Instillationen, Spülungen sowie Entnahmen z.B. von Blut, Liquor, Gewebe.</v>
      </c>
    </row>
    <row r="63" spans="2:16" x14ac:dyDescent="0.2">
      <c r="B63" t="s">
        <v>17493</v>
      </c>
      <c r="I63" t="s">
        <v>17492</v>
      </c>
      <c r="J63" t="str">
        <f>'GOÄ-ÄD'!F61</f>
        <v>C. Nichtgebietsbezogene Sonderleistungen</v>
      </c>
      <c r="K63" t="str">
        <f>'GOÄ-ÄD'!G61</f>
        <v>II. Blutentnahmen, Injektionen, Infiltrationen, Infusionen, Transfusionen, Implantation, Abstrichentnahmen</v>
      </c>
      <c r="L63" s="97">
        <f>'GOÄ-ÄD'!A61</f>
        <v>314</v>
      </c>
      <c r="M63" t="str">
        <f>'GOÄ-ÄD'!B61</f>
        <v>Lymphknoten-Punktion</v>
      </c>
      <c r="N63" s="97">
        <f>'GOÄ-ÄD'!C61</f>
        <v>20</v>
      </c>
      <c r="P63" t="str">
        <f>'GOÄ-ÄD'!I61</f>
        <v>Zum Inhalt der Leistungen für Punktionen gehören die damit im Zusammenhang stehenden Injektionen, Instillationen, Spülungen sowie Entnahmen z.B. von Blut, Liquor, Gewebe.</v>
      </c>
    </row>
    <row r="64" spans="2:16" x14ac:dyDescent="0.2">
      <c r="B64" t="s">
        <v>17493</v>
      </c>
      <c r="I64" t="s">
        <v>17492</v>
      </c>
      <c r="J64" t="str">
        <f>'GOÄ-ÄD'!F62</f>
        <v>C. Nichtgebietsbezogene Sonderleistungen</v>
      </c>
      <c r="K64" t="str">
        <f>'GOÄ-ÄD'!G62</f>
        <v>II. Blutentnahmen, Injektionen, Infiltrationen, Infusionen, Transfusionen, Implantation, Abstrichentnahmen</v>
      </c>
      <c r="L64" s="97">
        <f>'GOÄ-ÄD'!A62</f>
        <v>315</v>
      </c>
      <c r="M64" t="str">
        <f>'GOÄ-ÄD'!B62</f>
        <v>Punktion eines Organs (z.B. Aszitispunktion)</v>
      </c>
      <c r="N64" s="97">
        <f>'GOÄ-ÄD'!C62</f>
        <v>25</v>
      </c>
      <c r="P64" t="str">
        <f>'GOÄ-ÄD'!I62</f>
        <v>Zum Inhalt der Leistungen für Punktionen gehören die damit im Zusammenhang stehenden Injektionen, Instillationen, Spülungen sowie Entnahmen z.B. von Blut, Liquor, Gewebe.</v>
      </c>
    </row>
    <row r="65" spans="2:16" x14ac:dyDescent="0.2">
      <c r="B65" t="s">
        <v>17493</v>
      </c>
      <c r="I65" t="s">
        <v>17492</v>
      </c>
      <c r="J65" t="str">
        <f>'GOÄ-ÄD'!F63</f>
        <v>C. Nichtgebietsbezogene Sonderleistungen</v>
      </c>
      <c r="K65" t="str">
        <f>'GOÄ-ÄD'!G63</f>
        <v>II. Blutentnahmen, Injektionen, Infiltrationen, Infusionen, Transfusionen, Implantation, Abstrichentnahmen</v>
      </c>
      <c r="L65" s="97">
        <f>'GOÄ-ÄD'!A63</f>
        <v>317</v>
      </c>
      <c r="M65" t="str">
        <f>'GOÄ-ÄD'!B63</f>
        <v>Punktion der Bauchhöhle</v>
      </c>
      <c r="N65" s="97">
        <f>'GOÄ-ÄD'!C63</f>
        <v>25</v>
      </c>
      <c r="P65" t="str">
        <f>'GOÄ-ÄD'!I63</f>
        <v>Zum Inhalt der Leistungen für Punktionen gehören die damit im Zusammenhang stehenden Injektionen, Instillationen, Spülungen sowie Entnahmen z.B. von Blut, Liquor, Gewebe.</v>
      </c>
    </row>
    <row r="66" spans="2:16" x14ac:dyDescent="0.2">
      <c r="B66" t="s">
        <v>17493</v>
      </c>
      <c r="I66" t="s">
        <v>17492</v>
      </c>
      <c r="J66" t="str">
        <f>'GOÄ-ÄD'!F64</f>
        <v>C. Nichtgebietsbezogene Sonderleistungen</v>
      </c>
      <c r="K66" t="str">
        <f>'GOÄ-ÄD'!G64</f>
        <v>II. Blutentnahmen, Injektionen, Infiltrationen, Infusionen, Transfusionen, Implantation, Abstrichentnahmen</v>
      </c>
      <c r="L66" s="97">
        <f>'GOÄ-ÄD'!A64</f>
        <v>318</v>
      </c>
      <c r="M66" t="str">
        <f>'GOÄ-ÄD'!B64</f>
        <v>Punktion Harnblase / Wasserbruch</v>
      </c>
      <c r="N66" s="97">
        <f>'GOÄ-ÄD'!C64</f>
        <v>20</v>
      </c>
      <c r="P66" t="str">
        <f>'GOÄ-ÄD'!I64</f>
        <v>Zum Inhalt der Leistungen für Punktionen gehören die damit im Zusammenhang stehenden Injektionen, Instillationen, Spülungen sowie Entnahmen z.B. von Blut, Liquor, Gewebe.</v>
      </c>
    </row>
    <row r="67" spans="2:16" x14ac:dyDescent="0.2">
      <c r="B67" t="s">
        <v>17493</v>
      </c>
      <c r="I67" t="s">
        <v>17492</v>
      </c>
      <c r="J67" t="str">
        <f>'GOÄ-ÄD'!F65</f>
        <v>C. Nichtgebietsbezogene Sonderleistungen</v>
      </c>
      <c r="K67" t="str">
        <f>'GOÄ-ÄD'!G65</f>
        <v>II. Blutentnahmen, Injektionen, Infiltrationen, Infusionen, Transfusionen, Implantation, Abstrichentnahmen</v>
      </c>
      <c r="L67" s="97">
        <f>'GOÄ-ÄD'!A65</f>
        <v>319</v>
      </c>
      <c r="M67" t="str">
        <f>'GOÄ-ÄD'!B65</f>
        <v>Probeentnahme Prostata</v>
      </c>
      <c r="N67" s="97">
        <f>'GOÄ-ÄD'!C65</f>
        <v>20</v>
      </c>
      <c r="P67" t="str">
        <f>'GOÄ-ÄD'!I65</f>
        <v>Zum Inhalt der Leistungen für Punktionen gehören die damit im Zusammenhang stehenden Injektionen, Instillationen, Spülungen sowie Entnahmen z.B. von Blut, Liquor, Gewebe.</v>
      </c>
    </row>
    <row r="68" spans="2:16" x14ac:dyDescent="0.2">
      <c r="B68" t="s">
        <v>17493</v>
      </c>
      <c r="I68" t="s">
        <v>17492</v>
      </c>
      <c r="J68" t="str">
        <f>'GOÄ-ÄD'!F66</f>
        <v>C. Nichtgebietsbezogene Sonderleistungen</v>
      </c>
      <c r="K68" t="str">
        <f>'GOÄ-ÄD'!G66</f>
        <v>II. Blutentnahmen, Injektionen, Infiltrationen, Infusionen, Transfusionen, Implantation, Abstrichentnahmen</v>
      </c>
      <c r="L68" s="97">
        <f>'GOÄ-ÄD'!A66</f>
        <v>321</v>
      </c>
      <c r="M68" t="str">
        <f>'GOÄ-ÄD'!B66</f>
        <v>Untersuchung von natürlichen Gängen oder Fisteln mittels Sonde</v>
      </c>
      <c r="N68" s="97">
        <f>'GOÄ-ÄD'!C66</f>
        <v>10</v>
      </c>
      <c r="P68" t="str">
        <f>'GOÄ-ÄD'!I66</f>
        <v>Zum Inhalt der Leistungen für Punktionen gehören die damit im Zusammenhang stehenden Injektionen, Instillationen, Spülungen sowie Entnahmen z.B. von Blut, Liquor, Gewebe.</v>
      </c>
    </row>
    <row r="69" spans="2:16" x14ac:dyDescent="0.2">
      <c r="B69" t="s">
        <v>17493</v>
      </c>
      <c r="I69" t="s">
        <v>17492</v>
      </c>
      <c r="J69" t="str">
        <f>'GOÄ-ÄD'!F67</f>
        <v>C. Nichtgebietsbezogene Sonderleistungen</v>
      </c>
      <c r="K69" t="str">
        <f>'GOÄ-ÄD'!G67</f>
        <v>IV. Kontrastmitteleinbringungen</v>
      </c>
      <c r="L69" s="97">
        <f>'GOÄ-ÄD'!A67</f>
        <v>340</v>
      </c>
      <c r="M69" t="str">
        <f>'GOÄ-ÄD'!B67</f>
        <v>Kutane Testung</v>
      </c>
      <c r="N69" s="97">
        <f>'GOÄ-ÄD'!C67</f>
        <v>5</v>
      </c>
      <c r="P69" t="str">
        <f>'GOÄ-ÄD'!I67</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0" spans="2:16" x14ac:dyDescent="0.2">
      <c r="B70" t="s">
        <v>17493</v>
      </c>
      <c r="I70" t="s">
        <v>17492</v>
      </c>
      <c r="J70" t="str">
        <f>'GOÄ-ÄD'!F68</f>
        <v>C. Nichtgebietsbezogene Sonderleistungen</v>
      </c>
      <c r="K70" t="str">
        <f>'GOÄ-ÄD'!G68</f>
        <v>IV. Kontrastmitteleinbringungen</v>
      </c>
      <c r="L70" s="97">
        <f>'GOÄ-ÄD'!A68</f>
        <v>344</v>
      </c>
      <c r="M70" t="str">
        <f>'GOÄ-ÄD'!B68</f>
        <v>Intravenöse Einbringung des Kontrastmittels mittels Injektion oder Infusion bis zu 10 Min. Dauer</v>
      </c>
      <c r="N70" s="97">
        <f>'GOÄ-ÄD'!C68</f>
        <v>8</v>
      </c>
      <c r="P70" t="str">
        <f>'GOÄ-ÄD'!I68</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1" spans="2:16" x14ac:dyDescent="0.2">
      <c r="B71" t="s">
        <v>17493</v>
      </c>
      <c r="I71" t="s">
        <v>17492</v>
      </c>
      <c r="J71" t="str">
        <f>'GOÄ-ÄD'!F69</f>
        <v>C. Nichtgebietsbezogene Sonderleistungen</v>
      </c>
      <c r="K71" t="str">
        <f>'GOÄ-ÄD'!G69</f>
        <v>IV. Kontrastmitteleinbringungen</v>
      </c>
      <c r="L71" s="97">
        <f>'GOÄ-ÄD'!A69</f>
        <v>345</v>
      </c>
      <c r="M71" t="str">
        <f>'GOÄ-ÄD'!B69</f>
        <v>Intravenöse  Einbringung  des  Kontrastmittels  mittels  Injektion  oder  Infusion, von mehr als 10 Min. Dauer</v>
      </c>
      <c r="N71" s="97">
        <f>'GOÄ-ÄD'!C69</f>
        <v>12</v>
      </c>
      <c r="P71" t="str">
        <f>'GOÄ-ÄD'!I69</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2" spans="2:16" x14ac:dyDescent="0.2">
      <c r="B72" t="s">
        <v>17493</v>
      </c>
      <c r="I72" t="s">
        <v>17492</v>
      </c>
      <c r="J72" t="str">
        <f>'GOÄ-ÄD'!F70</f>
        <v>C. Nichtgebietsbezogene Sonderleistungen</v>
      </c>
      <c r="K72" t="str">
        <f>'GOÄ-ÄD'!G70</f>
        <v>IV. Kontrastmitteleinbringungen</v>
      </c>
      <c r="L72" s="97">
        <f>'GOÄ-ÄD'!A70</f>
        <v>346</v>
      </c>
      <c r="M72" t="str">
        <f>'GOÄ-ÄD'!B70</f>
        <v>Intravenöse Einbringung des Kontrastmittels mittels Hochdruckinjektion</v>
      </c>
      <c r="N72" s="97">
        <f>'GOÄ-ÄD'!C70</f>
        <v>15</v>
      </c>
      <c r="P72" t="str">
        <f>'GOÄ-ÄD'!I70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3" spans="2:16" x14ac:dyDescent="0.2">
      <c r="B73" t="s">
        <v>17493</v>
      </c>
      <c r="I73" t="s">
        <v>17492</v>
      </c>
      <c r="J73" t="str">
        <f>'GOÄ-ÄD'!F71</f>
        <v>C. Nichtgebietsbezogene Sonderleistungen</v>
      </c>
      <c r="K73" t="str">
        <f>'GOÄ-ÄD'!G71</f>
        <v>IV. Kontrastmitteleinbringungen</v>
      </c>
      <c r="L73" s="97">
        <f>'GOÄ-ÄD'!A71</f>
        <v>350</v>
      </c>
      <c r="M73" t="str">
        <f>'GOÄ-ÄD'!B71</f>
        <v>Intraarterielle Einbringung des Kontrastmittels</v>
      </c>
      <c r="N73" s="97">
        <f>'GOÄ-ÄD'!C71</f>
        <v>12</v>
      </c>
      <c r="P73" t="str">
        <f>'GOÄ-ÄD'!I71</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4" spans="2:16" x14ac:dyDescent="0.2">
      <c r="B74" t="s">
        <v>17493</v>
      </c>
      <c r="I74" t="s">
        <v>17492</v>
      </c>
      <c r="J74" t="e">
        <f>'GOÄ-ÄD'!F72</f>
        <v>#N/A</v>
      </c>
      <c r="K74" t="e">
        <f>'GOÄ-ÄD'!G72</f>
        <v>#N/A</v>
      </c>
      <c r="L74" s="97">
        <f>'GOÄ-ÄD'!A72</f>
        <v>351</v>
      </c>
      <c r="M74" t="str">
        <f>'GOÄ-ÄD'!B72</f>
        <v>Einbringung  des  Kontrastmittels  zur  Angiographie  von  Gehirnarterien,  je Halsschlagader</v>
      </c>
      <c r="N74" s="97">
        <f>'GOÄ-ÄD'!C72</f>
        <v>30</v>
      </c>
      <c r="P74" t="e">
        <f>'GOÄ-ÄD'!I72</f>
        <v>#N/A</v>
      </c>
    </row>
    <row r="75" spans="2:16" x14ac:dyDescent="0.2">
      <c r="B75" t="s">
        <v>17493</v>
      </c>
      <c r="I75" t="s">
        <v>17492</v>
      </c>
      <c r="J75" t="str">
        <f>'GOÄ-ÄD'!F73</f>
        <v>C. Nichtgebietsbezogene Sonderleistungen</v>
      </c>
      <c r="K75" t="str">
        <f>'GOÄ-ÄD'!G73</f>
        <v>IV. Kontrastmitteleinbringungen</v>
      </c>
      <c r="L75" s="97">
        <f>'GOÄ-ÄD'!A73</f>
        <v>355</v>
      </c>
      <c r="M75" t="str">
        <f>'GOÄ-ÄD'!B73</f>
        <v>Einbringung Herzkatheter und Kontrastmittel mit Koronarangiographie</v>
      </c>
      <c r="N75" s="97">
        <f>'GOÄ-ÄD'!C73</f>
        <v>45</v>
      </c>
      <c r="P75" t="str">
        <f>'GOÄ-ÄD'!I73</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6" spans="2:16" x14ac:dyDescent="0.2">
      <c r="B76" t="s">
        <v>17493</v>
      </c>
      <c r="I76" t="s">
        <v>17492</v>
      </c>
      <c r="J76" t="str">
        <f>'GOÄ-ÄD'!F74</f>
        <v>C. Nichtgebietsbezogene Sonderleistungen</v>
      </c>
      <c r="K76" t="str">
        <f>'GOÄ-ÄD'!G74</f>
        <v>IV. Kontrastmitteleinbringungen</v>
      </c>
      <c r="L76" s="97">
        <f>'GOÄ-ÄD'!A74</f>
        <v>356</v>
      </c>
      <c r="M76" t="str">
        <f>'GOÄ-ÄD'!B74</f>
        <v>Zuschlag zu der Leistung nach Nummer 355 bei Herzkathetereinbringung(en) zur Untersuchung sowohl des linken als auch des rechten Herzens über jeweils gesonderte Gefäßzugänge</v>
      </c>
      <c r="N76" s="97">
        <f>'GOÄ-ÄD'!C74</f>
        <v>30</v>
      </c>
      <c r="P76" t="str">
        <f>'GOÄ-ÄD'!I74</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7" spans="2:16" x14ac:dyDescent="0.2">
      <c r="B77" t="s">
        <v>17493</v>
      </c>
      <c r="I77" t="s">
        <v>17492</v>
      </c>
      <c r="J77" t="e">
        <f>'GOÄ-ÄD'!F75</f>
        <v>#N/A</v>
      </c>
      <c r="K77" t="e">
        <f>'GOÄ-ÄD'!G75</f>
        <v>#N/A</v>
      </c>
      <c r="L77" s="97">
        <f>'GOÄ-ÄD'!A75</f>
        <v>357</v>
      </c>
      <c r="M77" t="str">
        <f>'GOÄ-ÄD'!B75</f>
        <v>Intraarterielle Einbringung(en) des Kontrastmittels über einen Katheter mittels Hochdruckinjektion zur Übersichtsangiographie der Brustund/oder Bauchaorta einschl. Röntgenkontrolle und ggf. einschl.</v>
      </c>
      <c r="N77" s="97">
        <f>'GOÄ-ÄD'!C75</f>
        <v>38</v>
      </c>
      <c r="P77" t="e">
        <f>'GOÄ-ÄD'!I75</f>
        <v>#N/A</v>
      </c>
    </row>
    <row r="78" spans="2:16" x14ac:dyDescent="0.2">
      <c r="B78" t="s">
        <v>17493</v>
      </c>
      <c r="I78" t="s">
        <v>17492</v>
      </c>
      <c r="J78" t="e">
        <f>'GOÄ-ÄD'!F76</f>
        <v>#N/A</v>
      </c>
      <c r="K78" t="e">
        <f>'GOÄ-ÄD'!G76</f>
        <v>#N/A</v>
      </c>
      <c r="L78" s="97">
        <f>'GOÄ-ÄD'!A76</f>
        <v>359</v>
      </c>
      <c r="M78" t="str">
        <f>'GOÄ-ÄD'!B76</f>
        <v>Subkutane Hyposensibilisierung je Sitzung</v>
      </c>
      <c r="N78" s="97">
        <f>'GOÄ-ÄD'!C76</f>
        <v>3</v>
      </c>
      <c r="P78" t="e">
        <f>'GOÄ-ÄD'!I76</f>
        <v>#N/A</v>
      </c>
    </row>
    <row r="79" spans="2:16" x14ac:dyDescent="0.2">
      <c r="B79" t="s">
        <v>17493</v>
      </c>
      <c r="I79" t="s">
        <v>17492</v>
      </c>
      <c r="J79" t="e">
        <f>'GOÄ-ÄD'!F77</f>
        <v>#N/A</v>
      </c>
      <c r="K79" t="e">
        <f>'GOÄ-ÄD'!G77</f>
        <v>#N/A</v>
      </c>
      <c r="L79" s="97">
        <f>'GOÄ-ÄD'!A77</f>
        <v>360</v>
      </c>
      <c r="M79" t="str">
        <f>'GOÄ-ÄD'!B77</f>
        <v>Herzkathetereinbringung(en)  und  anschließende  intraarterielle  Einbringung(en) des Kontrastmittels nach selektiver arterielle Katheterplatzierung zur selektiven Coronarangiographie einschl. Röntgen</v>
      </c>
      <c r="N79" s="97">
        <f>'GOÄ-ÄD'!C77</f>
        <v>76</v>
      </c>
      <c r="P79" t="e">
        <f>'GOÄ-ÄD'!I77</f>
        <v>#N/A</v>
      </c>
    </row>
    <row r="80" spans="2:16" x14ac:dyDescent="0.2">
      <c r="B80" t="s">
        <v>17493</v>
      </c>
      <c r="I80" t="s">
        <v>17492</v>
      </c>
      <c r="J80" t="str">
        <f>'GOÄ-ÄD'!F78</f>
        <v>C. Nichtgebietsbezogene Sonderleistungen</v>
      </c>
      <c r="K80" t="str">
        <f>'GOÄ-ÄD'!G78</f>
        <v>IV. Kontrastmitteleinbringungen</v>
      </c>
      <c r="L80" s="97">
        <f>'GOÄ-ÄD'!A78</f>
        <v>361</v>
      </c>
      <c r="M80" t="str">
        <f>'GOÄ-ÄD'!B78</f>
        <v>Intraarterielle Einbringung(en) des Kontrastmittels nach erneuter Einbringung eines Herzkatheters zur Sondierung eines weiteren Gefäßes</v>
      </c>
      <c r="N80" s="97">
        <f>'GOÄ-ÄD'!C78</f>
        <v>40</v>
      </c>
      <c r="P80" t="str">
        <f>'GOÄ-ÄD'!I78</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1" spans="2:16" x14ac:dyDescent="0.2">
      <c r="B81" t="s">
        <v>17493</v>
      </c>
      <c r="I81" t="s">
        <v>17492</v>
      </c>
      <c r="J81" t="e">
        <f>'GOÄ-ÄD'!F79</f>
        <v>#N/A</v>
      </c>
      <c r="K81" t="e">
        <f>'GOÄ-ÄD'!G79</f>
        <v>#N/A</v>
      </c>
      <c r="L81" s="97">
        <f>'GOÄ-ÄD'!A79</f>
        <v>364</v>
      </c>
      <c r="M81" t="str">
        <f>'GOÄ-ÄD'!B79</f>
        <v>Einbringung Kontrastmittel zur ERCP</v>
      </c>
      <c r="N81" s="97">
        <f>'GOÄ-ÄD'!C79</f>
        <v>30</v>
      </c>
      <c r="P81" t="e">
        <f>'GOÄ-ÄD'!I79</f>
        <v>#N/A</v>
      </c>
    </row>
    <row r="82" spans="2:16" x14ac:dyDescent="0.2">
      <c r="B82" t="s">
        <v>17493</v>
      </c>
      <c r="I82" t="s">
        <v>17492</v>
      </c>
      <c r="J82" t="str">
        <f>'GOÄ-ÄD'!F80</f>
        <v>C. Nichtgebietsbezogene Sonderleistungen</v>
      </c>
      <c r="K82" t="str">
        <f>'GOÄ-ÄD'!G80</f>
        <v>IV. Kontrastmitteleinbringungen</v>
      </c>
      <c r="L82" s="97">
        <f>'GOÄ-ÄD'!A80</f>
        <v>365</v>
      </c>
      <c r="M82" t="str">
        <f>'GOÄ-ÄD'!B80</f>
        <v>Einbringung des Kontrastmittels zur Lymphographie, je Extremität</v>
      </c>
      <c r="N82" s="97">
        <f>'GOÄ-ÄD'!C80</f>
        <v>30</v>
      </c>
      <c r="P82" t="str">
        <f>'GOÄ-ÄD'!I80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3" spans="2:16" x14ac:dyDescent="0.2">
      <c r="B83" t="s">
        <v>17493</v>
      </c>
      <c r="I83" t="s">
        <v>17492</v>
      </c>
      <c r="J83" t="str">
        <f>'GOÄ-ÄD'!F81</f>
        <v>C. Nichtgebietsbezogene Sonderleistungen</v>
      </c>
      <c r="K83" t="str">
        <f>'GOÄ-ÄD'!G81</f>
        <v>IV. Kontrastmitteleinbringungen</v>
      </c>
      <c r="L83" s="97">
        <f>'GOÄ-ÄD'!A81</f>
        <v>368</v>
      </c>
      <c r="M83" t="str">
        <f>'GOÄ-ÄD'!B81</f>
        <v>Einbringung des Kontrastmittels zur Bronchographie</v>
      </c>
      <c r="N83" s="97">
        <f>'GOÄ-ÄD'!C81</f>
        <v>30</v>
      </c>
      <c r="P83" t="str">
        <f>'GOÄ-ÄD'!I81</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4" spans="2:16" x14ac:dyDescent="0.2">
      <c r="B84" t="s">
        <v>17493</v>
      </c>
      <c r="I84" t="s">
        <v>17492</v>
      </c>
      <c r="J84" t="str">
        <f>'GOÄ-ÄD'!F82</f>
        <v>C. Nichtgebietsbezogene Sonderleistungen</v>
      </c>
      <c r="K84" t="str">
        <f>'GOÄ-ÄD'!G82</f>
        <v>IV. Kontrastmitteleinbringungen</v>
      </c>
      <c r="L84" s="97">
        <f>'GOÄ-ÄD'!A82</f>
        <v>370</v>
      </c>
      <c r="M84" t="str">
        <f>'GOÄ-ÄD'!B82</f>
        <v>Einbringung Kontrastmittel zur Cholangiographie transhepatisch</v>
      </c>
      <c r="N84" s="97">
        <f>'GOÄ-ÄD'!C82</f>
        <v>30</v>
      </c>
      <c r="P84" t="str">
        <f>'GOÄ-ÄD'!I82</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5" spans="2:16" x14ac:dyDescent="0.2">
      <c r="B85" t="s">
        <v>17493</v>
      </c>
      <c r="I85" t="s">
        <v>17492</v>
      </c>
      <c r="J85" t="str">
        <f>'GOÄ-ÄD'!F83</f>
        <v>C. Nichtgebietsbezogene Sonderleistungen</v>
      </c>
      <c r="K85" t="str">
        <f>'GOÄ-ÄD'!G83</f>
        <v>IV. Kontrastmitteleinbringungen</v>
      </c>
      <c r="L85" s="97">
        <f>'GOÄ-ÄD'!A83</f>
        <v>372</v>
      </c>
      <c r="M85" t="str">
        <f>'GOÄ-ÄD'!B83</f>
        <v>Einbringung des Kontrastmittels in einen Zwischenwirbelraum</v>
      </c>
      <c r="N85" s="97">
        <f>'GOÄ-ÄD'!C83</f>
        <v>20</v>
      </c>
      <c r="P85" t="str">
        <f>'GOÄ-ÄD'!I83</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6" spans="2:16" x14ac:dyDescent="0.2">
      <c r="B86" t="s">
        <v>17493</v>
      </c>
      <c r="I86" t="s">
        <v>17492</v>
      </c>
      <c r="J86" t="str">
        <f>'GOÄ-ÄD'!F84</f>
        <v>C. Nichtgebietsbezogene Sonderleistungen</v>
      </c>
      <c r="K86" t="str">
        <f>'GOÄ-ÄD'!G84</f>
        <v>IV. Kontrastmitteleinbringungen</v>
      </c>
      <c r="L86" s="97">
        <f>'GOÄ-ÄD'!A84</f>
        <v>373</v>
      </c>
      <c r="M86" t="str">
        <f>'GOÄ-ÄD'!B84</f>
        <v>Einbringung des Kontrastmittels in ein Gelenk</v>
      </c>
      <c r="N86" s="97">
        <f>'GOÄ-ÄD'!C84</f>
        <v>18</v>
      </c>
      <c r="P86" t="str">
        <f>'GOÄ-ÄD'!I84</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7" spans="2:16" x14ac:dyDescent="0.2">
      <c r="B87" t="s">
        <v>17493</v>
      </c>
      <c r="I87" t="s">
        <v>17492</v>
      </c>
      <c r="J87" t="str">
        <f>'GOÄ-ÄD'!F85</f>
        <v>C. Nichtgebietsbezogene Sonderleistungen</v>
      </c>
      <c r="K87" t="str">
        <f>'GOÄ-ÄD'!G85</f>
        <v>IV. Kontrastmitteleinbringungen</v>
      </c>
      <c r="L87" s="97">
        <f>'GOÄ-ÄD'!A85</f>
        <v>374</v>
      </c>
      <c r="M87" t="str">
        <f>'GOÄ-ÄD'!B85</f>
        <v>Einbringung des Kontrastmittels in den Dünndarm mittels Sonde</v>
      </c>
      <c r="N87" s="97">
        <f>'GOÄ-ÄD'!C85</f>
        <v>10</v>
      </c>
      <c r="P87" t="str">
        <f>'GOÄ-ÄD'!I85</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8" spans="2:16" x14ac:dyDescent="0.2">
      <c r="B88" t="s">
        <v>17493</v>
      </c>
      <c r="I88" t="s">
        <v>17492</v>
      </c>
      <c r="J88" t="str">
        <f>'GOÄ-ÄD'!F86</f>
        <v>C. Nichtgebietsbezogene Sonderleistungen</v>
      </c>
      <c r="K88" t="str">
        <f>'GOÄ-ÄD'!G86</f>
        <v>V. Impfungen und Testungen</v>
      </c>
      <c r="L88" s="97">
        <f>'GOÄ-ÄD'!A86</f>
        <v>375</v>
      </c>
      <c r="M88" t="str">
        <f>'GOÄ-ÄD'!B86</f>
        <v>Toxoid-Behandlung</v>
      </c>
      <c r="N88" s="97">
        <f>'GOÄ-ÄD'!C86</f>
        <v>5</v>
      </c>
      <c r="P88" t="str">
        <f>'GOÄ-ÄD'!I86</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9" spans="2:16" x14ac:dyDescent="0.2">
      <c r="B89" t="s">
        <v>17493</v>
      </c>
      <c r="I89" t="s">
        <v>17492</v>
      </c>
      <c r="J89" t="str">
        <f>'GOÄ-ÄD'!F87</f>
        <v>C. Nichtgebietsbezogene Sonderleistungen</v>
      </c>
      <c r="K89" t="str">
        <f>'GOÄ-ÄD'!G87</f>
        <v>V. Impfungen und Testungen</v>
      </c>
      <c r="L89" s="97">
        <f>'GOÄ-ÄD'!A87</f>
        <v>380</v>
      </c>
      <c r="M89" t="str">
        <f>'GOÄ-ÄD'!B87</f>
        <v>Epikutan-Test bis zu 20 Tests</v>
      </c>
      <c r="N89" s="97">
        <f>'GOÄ-ÄD'!C87</f>
        <v>15</v>
      </c>
      <c r="P89" t="str">
        <f>'GOÄ-ÄD'!I87</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0" spans="2:16" x14ac:dyDescent="0.2">
      <c r="B90" t="s">
        <v>17493</v>
      </c>
      <c r="I90" t="s">
        <v>17492</v>
      </c>
      <c r="J90" t="str">
        <f>'GOÄ-ÄD'!F88</f>
        <v>C. Nichtgebietsbezogene Sonderleistungen</v>
      </c>
      <c r="K90" t="str">
        <f>'GOÄ-ÄD'!G88</f>
        <v>V. Impfungen und Testungen</v>
      </c>
      <c r="L90" s="97">
        <f>'GOÄ-ÄD'!A88</f>
        <v>384</v>
      </c>
      <c r="M90" t="str">
        <f>'GOÄ-ÄD'!B88</f>
        <v>Mendel-Mantoux-Test</v>
      </c>
      <c r="N90" s="97">
        <f>'GOÄ-ÄD'!C88</f>
        <v>5</v>
      </c>
      <c r="P90" t="str">
        <f>'GOÄ-ÄD'!I88</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1" spans="2:16" x14ac:dyDescent="0.2">
      <c r="B91" t="s">
        <v>17493</v>
      </c>
      <c r="I91" t="s">
        <v>17492</v>
      </c>
      <c r="J91" t="str">
        <f>'GOÄ-ÄD'!F89</f>
        <v>C. Nichtgebietsbezogene Sonderleistungen</v>
      </c>
      <c r="K91" t="str">
        <f>'GOÄ-ÄD'!G89</f>
        <v>V. Impfungen und Testungen</v>
      </c>
      <c r="L91" s="97">
        <f>'GOÄ-ÄD'!A89</f>
        <v>385</v>
      </c>
      <c r="M91" t="str">
        <f>'GOÄ-ÄD'!B89</f>
        <v>Prick-Test bis zu 20 Tests</v>
      </c>
      <c r="N91" s="97">
        <f>'GOÄ-ÄD'!C89</f>
        <v>10</v>
      </c>
      <c r="P91" t="str">
        <f>'GOÄ-ÄD'!I89</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2" spans="2:16" x14ac:dyDescent="0.2">
      <c r="B92" t="s">
        <v>17493</v>
      </c>
      <c r="I92" t="s">
        <v>17492</v>
      </c>
      <c r="J92" t="str">
        <f>'GOÄ-ÄD'!F90</f>
        <v>C. Nichtgebietsbezogene Sonderleistungen</v>
      </c>
      <c r="K92" t="str">
        <f>'GOÄ-ÄD'!G90</f>
        <v>V. Impfungen und Testungen</v>
      </c>
      <c r="L92" s="97">
        <f>'GOÄ-ÄD'!A90</f>
        <v>386</v>
      </c>
      <c r="M92" t="str">
        <f>'GOÄ-ÄD'!B90</f>
        <v>Prick-Testung für weitere 20 Tests</v>
      </c>
      <c r="N92" s="97">
        <f>'GOÄ-ÄD'!C90</f>
        <v>10</v>
      </c>
      <c r="P92" t="str">
        <f>'GOÄ-ÄD'!I90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3" spans="2:16" x14ac:dyDescent="0.2">
      <c r="B93" t="s">
        <v>17493</v>
      </c>
      <c r="I93" t="s">
        <v>17492</v>
      </c>
      <c r="J93" t="str">
        <f>'GOÄ-ÄD'!F91</f>
        <v>C. Nichtgebietsbezogene Sonderleistungen</v>
      </c>
      <c r="K93" t="str">
        <f>'GOÄ-ÄD'!G91</f>
        <v>V. Impfungen und Testungen</v>
      </c>
      <c r="L93" s="97">
        <f>'GOÄ-ÄD'!A91</f>
        <v>388</v>
      </c>
      <c r="M93" t="str">
        <f>'GOÄ-ÄD'!B91</f>
        <v>Reib-Scratch-Test bis 10 Tests</v>
      </c>
      <c r="N93" s="97">
        <f>'GOÄ-ÄD'!C91</f>
        <v>10</v>
      </c>
      <c r="P93" t="str">
        <f>'GOÄ-ÄD'!I91</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4" spans="2:16" x14ac:dyDescent="0.2">
      <c r="B94" t="s">
        <v>17493</v>
      </c>
      <c r="I94" t="s">
        <v>17492</v>
      </c>
      <c r="J94" t="str">
        <f>'GOÄ-ÄD'!F92</f>
        <v>C. Nichtgebietsbezogene Sonderleistungen</v>
      </c>
      <c r="K94" t="str">
        <f>'GOÄ-ÄD'!G92</f>
        <v>V. Impfungen und Testungen</v>
      </c>
      <c r="L94" s="97">
        <f>'GOÄ-ÄD'!A92</f>
        <v>390</v>
      </c>
      <c r="M94" t="str">
        <f>'GOÄ-ÄD'!B92</f>
        <v>Intrakutan-Test bis 15 Tests</v>
      </c>
      <c r="N94" s="97">
        <f>'GOÄ-ÄD'!C92</f>
        <v>10</v>
      </c>
      <c r="P94" t="str">
        <f>'GOÄ-ÄD'!I92</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5" spans="2:16" x14ac:dyDescent="0.2">
      <c r="B95" t="s">
        <v>17493</v>
      </c>
      <c r="I95" t="s">
        <v>17492</v>
      </c>
      <c r="J95" t="str">
        <f>'GOÄ-ÄD'!F93</f>
        <v>C. Nichtgebietsbezogene Sonderleistungen</v>
      </c>
      <c r="K95" t="str">
        <f>'GOÄ-ÄD'!G93</f>
        <v>V. Impfungen und Testungen</v>
      </c>
      <c r="L95" s="97">
        <f>'GOÄ-ÄD'!A93</f>
        <v>393</v>
      </c>
      <c r="M95" t="str">
        <f>'GOÄ-ÄD'!B93</f>
        <v>Konjunktivaler Provokationstest</v>
      </c>
      <c r="N95" s="97">
        <f>'GOÄ-ÄD'!C93</f>
        <v>15</v>
      </c>
      <c r="P95" t="str">
        <f>'GOÄ-ÄD'!I93</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6" spans="2:16" x14ac:dyDescent="0.2">
      <c r="B96" t="s">
        <v>17493</v>
      </c>
      <c r="I96" t="s">
        <v>17492</v>
      </c>
      <c r="J96" t="str">
        <f>'GOÄ-ÄD'!F94</f>
        <v>C. Nichtgebietsbezogene Sonderleistungen</v>
      </c>
      <c r="K96" t="str">
        <f>'GOÄ-ÄD'!G94</f>
        <v>V. Impfungen und Testungen</v>
      </c>
      <c r="L96" s="97">
        <f>'GOÄ-ÄD'!A94</f>
        <v>395</v>
      </c>
      <c r="M96" t="str">
        <f>'GOÄ-ÄD'!B94</f>
        <v>Nasaler oder konjunktivaler Provokationstest mind. 3 Zählungen</v>
      </c>
      <c r="N96" s="97">
        <f>'GOÄ-ÄD'!C94</f>
        <v>45</v>
      </c>
      <c r="P96" t="str">
        <f>'GOÄ-ÄD'!I94</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7" spans="2:16" x14ac:dyDescent="0.2">
      <c r="B97" t="s">
        <v>17493</v>
      </c>
      <c r="I97" t="s">
        <v>17492</v>
      </c>
      <c r="J97" t="str">
        <f>'GOÄ-ÄD'!F95</f>
        <v>C. Nichtgebietsbezogene Sonderleistungen</v>
      </c>
      <c r="K97" t="str">
        <f>'GOÄ-ÄD'!G95</f>
        <v>V. Impfungen und Testungen</v>
      </c>
      <c r="L97" s="97">
        <f>'GOÄ-ÄD'!A95</f>
        <v>398</v>
      </c>
      <c r="M97" t="str">
        <f>'GOÄ-ÄD'!B95</f>
        <v>Bronchialer Provokationstest</v>
      </c>
      <c r="N97" s="97">
        <f>'GOÄ-ÄD'!C95</f>
        <v>45</v>
      </c>
      <c r="P97" t="str">
        <f>'GOÄ-ÄD'!I95</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8" spans="2:16" x14ac:dyDescent="0.2">
      <c r="B98" t="s">
        <v>17493</v>
      </c>
      <c r="I98" t="s">
        <v>17492</v>
      </c>
      <c r="J98" t="str">
        <f>'GOÄ-ÄD'!F96</f>
        <v>C. Nichtgebietsbezogene Sonderleistungen</v>
      </c>
      <c r="K98" t="str">
        <f>'GOÄ-ÄD'!G96</f>
        <v>V. Impfungen und Testungen</v>
      </c>
      <c r="L98" s="97">
        <f>'GOÄ-ÄD'!A96</f>
        <v>399</v>
      </c>
      <c r="M98" t="str">
        <f>'GOÄ-ÄD'!B96</f>
        <v>Oraler Provokationstest</v>
      </c>
      <c r="N98" s="97">
        <f>'GOÄ-ÄD'!C96</f>
        <v>15</v>
      </c>
      <c r="P98" t="str">
        <f>'GOÄ-ÄD'!I96</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9" spans="2:16" x14ac:dyDescent="0.2">
      <c r="B99" t="s">
        <v>17493</v>
      </c>
      <c r="I99" t="s">
        <v>17492</v>
      </c>
      <c r="J99" t="e">
        <f>'GOÄ-ÄD'!F97</f>
        <v>#N/A</v>
      </c>
      <c r="K99" t="e">
        <f>'GOÄ-ÄD'!G97</f>
        <v>#N/A</v>
      </c>
      <c r="L99" s="97">
        <f>'GOÄ-ÄD'!A97</f>
        <v>401</v>
      </c>
      <c r="M99" t="str">
        <f>'GOÄ-ÄD'!B97</f>
        <v>Zuschlag bei zusätzlicher Anwendung des Duplexverfahrens ggf. einschl. Farbcodierung</v>
      </c>
      <c r="N99" s="97">
        <f>'GOÄ-ÄD'!C97</f>
        <v>0</v>
      </c>
      <c r="P99" t="e">
        <f>'GOÄ-ÄD'!I97</f>
        <v>#N/A</v>
      </c>
    </row>
    <row r="100" spans="2:16" x14ac:dyDescent="0.2">
      <c r="B100" t="s">
        <v>17493</v>
      </c>
      <c r="I100" t="s">
        <v>17492</v>
      </c>
      <c r="J100" t="str">
        <f>'GOÄ-ÄD'!F98</f>
        <v>C. Nichtgebietsbezogene Sonderleistungen</v>
      </c>
      <c r="K100" t="str">
        <f>'GOÄ-ÄD'!G98</f>
        <v>VI. Sonographische Leistungen</v>
      </c>
      <c r="L100" s="97">
        <f>'GOÄ-ÄD'!A98</f>
        <v>402</v>
      </c>
      <c r="M100" t="str">
        <f>'GOÄ-ÄD'!B98</f>
        <v>Endosonographie / TEE</v>
      </c>
      <c r="N100" s="97">
        <f>'GOÄ-ÄD'!C98</f>
        <v>45</v>
      </c>
      <c r="P100" t="str">
        <f>'GOÄ-ÄD'!I98</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1" spans="2:16" x14ac:dyDescent="0.2">
      <c r="B101" t="s">
        <v>17493</v>
      </c>
      <c r="I101" t="s">
        <v>17492</v>
      </c>
      <c r="J101" t="str">
        <f>'GOÄ-ÄD'!F99</f>
        <v>C. Nichtgebietsbezogene Sonderleistungen</v>
      </c>
      <c r="K101" t="str">
        <f>'GOÄ-ÄD'!G99</f>
        <v>VI. Sonographische Leistungen</v>
      </c>
      <c r="L101" s="97">
        <f>'GOÄ-ÄD'!A99</f>
        <v>404</v>
      </c>
      <c r="M101" t="str">
        <f>'GOÄ-ÄD'!B99</f>
        <v>Zuschlag zu dopplersonographischen Leistungen bei zusätzlicher Frequenzspektrumanalyse</v>
      </c>
      <c r="N101" s="97">
        <f>'GOÄ-ÄD'!C99</f>
        <v>16</v>
      </c>
      <c r="P101" t="str">
        <f>'GOÄ-ÄD'!I99</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2" spans="2:16" x14ac:dyDescent="0.2">
      <c r="B102" t="s">
        <v>17493</v>
      </c>
      <c r="I102" t="s">
        <v>17492</v>
      </c>
      <c r="J102" t="str">
        <f>'GOÄ-ÄD'!F100</f>
        <v>C. Nichtgebietsbezogene Sonderleistungen</v>
      </c>
      <c r="K102" t="str">
        <f>'GOÄ-ÄD'!G100</f>
        <v>VI. Sonographische Leistungen</v>
      </c>
      <c r="L102" s="97">
        <f>'GOÄ-ÄD'!A100</f>
        <v>405</v>
      </c>
      <c r="M102" t="str">
        <f>'GOÄ-ÄD'!B100</f>
        <v>Ultraschalluntersuchung mit CW-Doppler</v>
      </c>
      <c r="N102" s="97">
        <f>'GOÄ-ÄD'!C100</f>
        <v>15</v>
      </c>
      <c r="P102" t="str">
        <f>'GOÄ-ÄD'!I100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3" spans="2:16" x14ac:dyDescent="0.2">
      <c r="B103" t="s">
        <v>17493</v>
      </c>
      <c r="I103" t="s">
        <v>17492</v>
      </c>
      <c r="J103" t="str">
        <f>'GOÄ-ÄD'!F101</f>
        <v>C. Nichtgebietsbezogene Sonderleistungen</v>
      </c>
      <c r="K103" t="str">
        <f>'GOÄ-ÄD'!G101</f>
        <v>VI. Sonographische Leistungen</v>
      </c>
      <c r="L103" s="97">
        <f>'GOÄ-ÄD'!A101</f>
        <v>406</v>
      </c>
      <c r="M103" t="str">
        <f>'GOÄ-ÄD'!B101</f>
        <v>Zuschlag zu der Leistung nach Nummer 424 bei zusätzlicher Farbcodierung</v>
      </c>
      <c r="N103" s="97">
        <f>'GOÄ-ÄD'!C101</f>
        <v>0</v>
      </c>
      <c r="P103" t="str">
        <f>'GOÄ-ÄD'!I101</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4" spans="2:16" x14ac:dyDescent="0.2">
      <c r="B104" t="s">
        <v>17493</v>
      </c>
      <c r="I104" t="s">
        <v>17492</v>
      </c>
      <c r="J104" t="str">
        <f>'GOÄ-ÄD'!F102</f>
        <v>C. Nichtgebietsbezogene Sonderleistungen</v>
      </c>
      <c r="K104" t="str">
        <f>'GOÄ-ÄD'!G102</f>
        <v>VI. Sonographische Leistungen</v>
      </c>
      <c r="L104" s="97">
        <f>'GOÄ-ÄD'!A102</f>
        <v>408</v>
      </c>
      <c r="M104" t="str">
        <f>'GOÄ-ÄD'!B102</f>
        <v>Transluminale Sonographie von Blutgefäßen</v>
      </c>
      <c r="N104" s="97">
        <f>'GOÄ-ÄD'!C102</f>
        <v>15</v>
      </c>
      <c r="P104" t="str">
        <f>'GOÄ-ÄD'!I102</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5" spans="2:16" x14ac:dyDescent="0.2">
      <c r="B105" t="s">
        <v>17493</v>
      </c>
      <c r="I105" t="s">
        <v>17492</v>
      </c>
      <c r="J105" t="e">
        <f>'GOÄ-ÄD'!F103</f>
        <v>#N/A</v>
      </c>
      <c r="K105" t="e">
        <f>'GOÄ-ÄD'!G103</f>
        <v>#N/A</v>
      </c>
      <c r="L105" s="97">
        <f>'GOÄ-ÄD'!A103</f>
        <v>409</v>
      </c>
      <c r="M105" t="str">
        <f>'GOÄ-ÄD'!B103</f>
        <v>Doppler-Echokardiographie einschl. Dokumentation</v>
      </c>
      <c r="N105" s="97">
        <f>'GOÄ-ÄD'!C103</f>
        <v>15</v>
      </c>
      <c r="P105" t="e">
        <f>'GOÄ-ÄD'!I103</f>
        <v>#N/A</v>
      </c>
    </row>
    <row r="106" spans="2:16" x14ac:dyDescent="0.2">
      <c r="B106" t="s">
        <v>17493</v>
      </c>
      <c r="I106" t="s">
        <v>17492</v>
      </c>
      <c r="J106" t="str">
        <f>'GOÄ-ÄD'!F104</f>
        <v>C. Nichtgebietsbezogene Sonderleistungen</v>
      </c>
      <c r="K106" t="str">
        <f>'GOÄ-ÄD'!G104</f>
        <v>VI. Sonographische Leistungen</v>
      </c>
      <c r="L106" s="97">
        <f>'GOÄ-ÄD'!A104</f>
        <v>410</v>
      </c>
      <c r="M106" t="str">
        <f>'GOÄ-ÄD'!B104</f>
        <v>Ultraschalluntersuchung eines Organs</v>
      </c>
      <c r="N106" s="97">
        <f>'GOÄ-ÄD'!C104</f>
        <v>15</v>
      </c>
      <c r="P106" t="str">
        <f>'GOÄ-ÄD'!I104</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7" spans="2:16" x14ac:dyDescent="0.2">
      <c r="B107" t="s">
        <v>17493</v>
      </c>
      <c r="I107" t="s">
        <v>17492</v>
      </c>
      <c r="J107" t="e">
        <f>'GOÄ-ÄD'!F105</f>
        <v>#N/A</v>
      </c>
      <c r="K107" t="e">
        <f>'GOÄ-ÄD'!G105</f>
        <v>#N/A</v>
      </c>
      <c r="L107" s="97">
        <f>'GOÄ-ÄD'!A105</f>
        <v>411</v>
      </c>
      <c r="M107" t="str">
        <f>'GOÄ-ÄD'!B105</f>
        <v>Ätzung im Enddarmbereich</v>
      </c>
      <c r="N107" s="97">
        <f>'GOÄ-ÄD'!C105</f>
        <v>15</v>
      </c>
      <c r="P107" t="e">
        <f>'GOÄ-ÄD'!I105</f>
        <v>#N/A</v>
      </c>
    </row>
    <row r="108" spans="2:16" x14ac:dyDescent="0.2">
      <c r="B108" t="s">
        <v>17493</v>
      </c>
      <c r="I108" t="s">
        <v>17492</v>
      </c>
      <c r="J108" t="str">
        <f>'GOÄ-ÄD'!F106</f>
        <v>C. Nichtgebietsbezogene Sonderleistungen</v>
      </c>
      <c r="K108" t="str">
        <f>'GOÄ-ÄD'!G106</f>
        <v>VI. Sonographische Leistungen</v>
      </c>
      <c r="L108" s="97">
        <f>'GOÄ-ÄD'!A106</f>
        <v>412</v>
      </c>
      <c r="M108" t="str">
        <f>'GOÄ-ÄD'!B106</f>
        <v>Ultraschalluntersuchung Schädel bei Kleinkindern</v>
      </c>
      <c r="N108" s="97">
        <f>'GOÄ-ÄD'!C106</f>
        <v>20</v>
      </c>
      <c r="P108" t="str">
        <f>'GOÄ-ÄD'!I106</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9" spans="2:16" x14ac:dyDescent="0.2">
      <c r="B109" t="s">
        <v>17493</v>
      </c>
      <c r="I109" t="s">
        <v>17492</v>
      </c>
      <c r="J109" t="str">
        <f>'GOÄ-ÄD'!F107</f>
        <v>C. Nichtgebietsbezogene Sonderleistungen</v>
      </c>
      <c r="K109" t="str">
        <f>'GOÄ-ÄD'!G107</f>
        <v>VI. Sonographische Leistungen</v>
      </c>
      <c r="L109" s="97">
        <f>'GOÄ-ÄD'!A107</f>
        <v>413</v>
      </c>
      <c r="M109" t="str">
        <f>'GOÄ-ÄD'!B107</f>
        <v>Ultraschalluntersuchung Hüftgelenke bei Kleinkindern</v>
      </c>
      <c r="N109" s="97">
        <f>'GOÄ-ÄD'!C107</f>
        <v>15</v>
      </c>
      <c r="P109" t="str">
        <f>'GOÄ-ÄD'!I107</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0" spans="2:16" x14ac:dyDescent="0.2">
      <c r="B110" t="s">
        <v>17493</v>
      </c>
      <c r="I110" t="s">
        <v>17492</v>
      </c>
      <c r="J110" t="str">
        <f>'GOÄ-ÄD'!F108</f>
        <v>C. Nichtgebietsbezogene Sonderleistungen</v>
      </c>
      <c r="K110" t="str">
        <f>'GOÄ-ÄD'!G108</f>
        <v>VI. Sonographische Leistungen</v>
      </c>
      <c r="L110" s="97">
        <f>'GOÄ-ÄD'!A108</f>
        <v>417</v>
      </c>
      <c r="M110" t="str">
        <f>'GOÄ-ÄD'!B108</f>
        <v>Ultraschalluntersuchung Schilddrüse</v>
      </c>
      <c r="N110" s="97">
        <f>'GOÄ-ÄD'!C108</f>
        <v>20</v>
      </c>
      <c r="P110" t="str">
        <f>'GOÄ-ÄD'!I108</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1" spans="2:16" x14ac:dyDescent="0.2">
      <c r="B111" t="s">
        <v>17493</v>
      </c>
      <c r="I111" t="s">
        <v>17492</v>
      </c>
      <c r="J111" t="str">
        <f>'GOÄ-ÄD'!F109</f>
        <v>C. Nichtgebietsbezogene Sonderleistungen</v>
      </c>
      <c r="K111" t="str">
        <f>'GOÄ-ÄD'!G109</f>
        <v>VI. Sonographische Leistungen</v>
      </c>
      <c r="L111" s="97">
        <f>'GOÄ-ÄD'!A109</f>
        <v>418</v>
      </c>
      <c r="M111" t="str">
        <f>'GOÄ-ÄD'!B109</f>
        <v>Ultraschalluntersuchung einer Brustdrüse</v>
      </c>
      <c r="N111" s="97">
        <f>'GOÄ-ÄD'!C109</f>
        <v>18</v>
      </c>
      <c r="P111" t="str">
        <f>'GOÄ-ÄD'!I109</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2" spans="2:16" x14ac:dyDescent="0.2">
      <c r="B112" t="s">
        <v>17493</v>
      </c>
      <c r="I112" t="s">
        <v>17492</v>
      </c>
      <c r="J112" t="str">
        <f>'GOÄ-ÄD'!F110</f>
        <v>C. Nichtgebietsbezogene Sonderleistungen</v>
      </c>
      <c r="K112" t="str">
        <f>'GOÄ-ÄD'!G110</f>
        <v>VI. Sonographische Leistungen</v>
      </c>
      <c r="L112" s="97">
        <f>'GOÄ-ÄD'!A110</f>
        <v>420</v>
      </c>
      <c r="M112" t="str">
        <f>'GOÄ-ÄD'!B110</f>
        <v>Ultraschalluntersuchung je Organ zusätzlich</v>
      </c>
      <c r="N112" s="97">
        <f>'GOÄ-ÄD'!C110</f>
        <v>3</v>
      </c>
      <c r="P112" t="str">
        <f>'GOÄ-ÄD'!I110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3" spans="2:16" x14ac:dyDescent="0.2">
      <c r="B113" t="s">
        <v>17493</v>
      </c>
      <c r="I113" t="s">
        <v>17492</v>
      </c>
      <c r="J113" t="str">
        <f>'GOÄ-ÄD'!F111</f>
        <v>C. Nichtgebietsbezogene Sonderleistungen</v>
      </c>
      <c r="K113" t="str">
        <f>'GOÄ-ÄD'!G111</f>
        <v>VI. Sonographische Leistungen</v>
      </c>
      <c r="L113" s="97">
        <f>'GOÄ-ÄD'!A111</f>
        <v>422</v>
      </c>
      <c r="M113" t="str">
        <f>'GOÄ-ÄD'!B111</f>
        <v>Eindimensionale echokardiographische Untersuchung</v>
      </c>
      <c r="N113" s="97">
        <f>'GOÄ-ÄD'!C111</f>
        <v>15</v>
      </c>
      <c r="P113" t="str">
        <f>'GOÄ-ÄD'!I111</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4" spans="2:16" x14ac:dyDescent="0.2">
      <c r="B114" t="s">
        <v>17493</v>
      </c>
      <c r="I114" t="s">
        <v>17492</v>
      </c>
      <c r="J114" t="e">
        <f>'GOÄ-ÄD'!F112</f>
        <v>#N/A</v>
      </c>
      <c r="K114" t="e">
        <f>'GOÄ-ÄD'!G112</f>
        <v>#N/A</v>
      </c>
      <c r="L114" s="97">
        <f>'GOÄ-ÄD'!A112</f>
        <v>423</v>
      </c>
      <c r="M114" t="str">
        <f>'GOÄ-ÄD'!B112</f>
        <v>Dopplerechokardiographie inkl. Dokumentation</v>
      </c>
      <c r="N114" s="97">
        <f>'GOÄ-ÄD'!C112</f>
        <v>30</v>
      </c>
      <c r="P114" t="e">
        <f>'GOÄ-ÄD'!I112</f>
        <v>#N/A</v>
      </c>
    </row>
    <row r="115" spans="2:16" x14ac:dyDescent="0.2">
      <c r="B115" t="s">
        <v>17493</v>
      </c>
      <c r="I115" t="s">
        <v>17492</v>
      </c>
      <c r="J115" t="str">
        <f>'GOÄ-ÄD'!F113</f>
        <v>C. Nichtgebietsbezogene Sonderleistungen</v>
      </c>
      <c r="K115" t="str">
        <f>'GOÄ-ÄD'!G113</f>
        <v>VI. Sonographische Leistungen</v>
      </c>
      <c r="L115" s="97">
        <f>'GOÄ-ÄD'!A113</f>
        <v>424</v>
      </c>
      <c r="M115" t="str">
        <f>'GOÄ-ÄD'!B113</f>
        <v>Zweidimensionale Dopplerechokardiographie</v>
      </c>
      <c r="N115" s="97">
        <f>'GOÄ-ÄD'!C113</f>
        <v>40</v>
      </c>
      <c r="P115" t="str">
        <f>'GOÄ-ÄD'!I113</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6" spans="2:16" x14ac:dyDescent="0.2">
      <c r="B116" t="s">
        <v>17493</v>
      </c>
      <c r="I116" t="s">
        <v>17492</v>
      </c>
      <c r="J116" t="str">
        <f>'GOÄ-ÄD'!F114</f>
        <v>C. Nichtgebietsbezogene Sonderleistungen</v>
      </c>
      <c r="K116" t="str">
        <f>'GOÄ-ÄD'!G114</f>
        <v>VII. Intensivmedizinische und sonstige Leistungen</v>
      </c>
      <c r="L116" s="97">
        <f>'GOÄ-ÄD'!A114</f>
        <v>427</v>
      </c>
      <c r="M116" t="str">
        <f>'GOÄ-ÄD'!B114</f>
        <v>Assistierte und/oder kontrollierte Apparative Beatmung durch Saug-DruckVerfahren (CPAP)</v>
      </c>
      <c r="N116" s="97">
        <f>'GOÄ-ÄD'!C114</f>
        <v>12</v>
      </c>
      <c r="P116">
        <f>'GOÄ-ÄD'!I114</f>
        <v>0</v>
      </c>
    </row>
    <row r="117" spans="2:16" x14ac:dyDescent="0.2">
      <c r="B117" t="s">
        <v>17493</v>
      </c>
      <c r="I117" t="s">
        <v>17492</v>
      </c>
      <c r="J117" t="str">
        <f>'GOÄ-ÄD'!F115</f>
        <v>C. Nichtgebietsbezogene Sonderleistungen</v>
      </c>
      <c r="K117" t="str">
        <f>'GOÄ-ÄD'!G115</f>
        <v>VII. Intensivmedizinische und sonstige Leistungen</v>
      </c>
      <c r="L117" s="97">
        <f>'GOÄ-ÄD'!A115</f>
        <v>429</v>
      </c>
      <c r="M117" t="str">
        <f>'GOÄ-ÄD'!B115</f>
        <v>Wiederbelebungsversuche /Reanimation</v>
      </c>
      <c r="N117" s="97">
        <f>'GOÄ-ÄD'!C115</f>
        <v>40</v>
      </c>
      <c r="P117">
        <f>'GOÄ-ÄD'!I115</f>
        <v>0</v>
      </c>
    </row>
    <row r="118" spans="2:16" x14ac:dyDescent="0.2">
      <c r="B118" t="s">
        <v>17493</v>
      </c>
      <c r="I118" t="s">
        <v>17492</v>
      </c>
      <c r="J118" t="str">
        <f>'GOÄ-ÄD'!F116</f>
        <v>C. Nichtgebietsbezogene Sonderleistungen</v>
      </c>
      <c r="K118" t="str">
        <f>'GOÄ-ÄD'!G116</f>
        <v>VII. Intensivmedizinische und sonstige Leistungen</v>
      </c>
      <c r="L118" s="97">
        <f>'GOÄ-ÄD'!A116</f>
        <v>430</v>
      </c>
      <c r="M118" t="str">
        <f>'GOÄ-ÄD'!B116</f>
        <v>Extrathorakale Elektro-Defibrillation</v>
      </c>
      <c r="N118" s="97">
        <f>'GOÄ-ÄD'!C116</f>
        <v>20</v>
      </c>
      <c r="P118">
        <f>'GOÄ-ÄD'!I116</f>
        <v>0</v>
      </c>
    </row>
    <row r="119" spans="2:16" x14ac:dyDescent="0.2">
      <c r="B119" t="s">
        <v>17493</v>
      </c>
      <c r="I119" t="s">
        <v>17492</v>
      </c>
      <c r="J119" t="str">
        <f>'GOÄ-ÄD'!F117</f>
        <v>C. Nichtgebietsbezogene Sonderleistungen</v>
      </c>
      <c r="K119" t="str">
        <f>'GOÄ-ÄD'!G117</f>
        <v>VII. Intensivmedizinische und sonstige Leistungen</v>
      </c>
      <c r="L119" s="97">
        <f>'GOÄ-ÄD'!A117</f>
        <v>433</v>
      </c>
      <c r="M119" t="str">
        <f>'GOÄ-ÄD'!B117</f>
        <v>Ausspülung  des Magens   auch  mit Sondierung  der Speiseröhre  und des Magens und/oder Spülung des Duodenums -</v>
      </c>
      <c r="N119" s="97">
        <f>'GOÄ-ÄD'!C117</f>
        <v>15</v>
      </c>
      <c r="P119">
        <f>'GOÄ-ÄD'!I117</f>
        <v>0</v>
      </c>
    </row>
    <row r="120" spans="2:16" x14ac:dyDescent="0.2">
      <c r="B120" t="s">
        <v>17493</v>
      </c>
      <c r="I120" t="s">
        <v>17492</v>
      </c>
      <c r="J120" t="str">
        <f>'GOÄ-ÄD'!F118</f>
        <v>D. Anästhesieleistungen</v>
      </c>
      <c r="K120">
        <f>'GOÄ-ÄD'!G118</f>
        <v>0</v>
      </c>
      <c r="L120" s="97">
        <f>'GOÄ-ÄD'!A118</f>
        <v>451</v>
      </c>
      <c r="M120" t="str">
        <f>'GOÄ-ÄD'!B118</f>
        <v>Intravenöse Kurznarkose</v>
      </c>
      <c r="N120" s="97">
        <f>'GOÄ-ÄD'!C118</f>
        <v>10</v>
      </c>
      <c r="P120">
        <f>'GOÄ-ÄD'!I118</f>
        <v>0</v>
      </c>
    </row>
    <row r="121" spans="2:16" x14ac:dyDescent="0.2">
      <c r="B121" t="s">
        <v>17493</v>
      </c>
      <c r="I121" t="s">
        <v>17492</v>
      </c>
      <c r="J121" t="str">
        <f>'GOÄ-ÄD'!F119</f>
        <v>D. Anästhesieleistungen</v>
      </c>
      <c r="K121">
        <f>'GOÄ-ÄD'!G119</f>
        <v>0</v>
      </c>
      <c r="L121" s="97">
        <f>'GOÄ-ÄD'!A119</f>
        <v>452</v>
      </c>
      <c r="M121" t="str">
        <f>'GOÄ-ÄD'!B119</f>
        <v>Intravenöse Narkose</v>
      </c>
      <c r="N121" s="97">
        <f>'GOÄ-ÄD'!C119</f>
        <v>16</v>
      </c>
      <c r="P121">
        <f>'GOÄ-ÄD'!I119</f>
        <v>0</v>
      </c>
    </row>
    <row r="122" spans="2:16" x14ac:dyDescent="0.2">
      <c r="B122" t="s">
        <v>17493</v>
      </c>
      <c r="I122" t="s">
        <v>17492</v>
      </c>
      <c r="J122" t="str">
        <f>'GOÄ-ÄD'!F120</f>
        <v>D. Anästhesieleistungen</v>
      </c>
      <c r="K122">
        <f>'GOÄ-ÄD'!G120</f>
        <v>0</v>
      </c>
      <c r="L122" s="97">
        <f>'GOÄ-ÄD'!A120</f>
        <v>453</v>
      </c>
      <c r="M122" t="str">
        <f>'GOÄ-ÄD'!B120</f>
        <v>Vollnarkose</v>
      </c>
      <c r="N122" s="97">
        <f>'GOÄ-ÄD'!C120</f>
        <v>17</v>
      </c>
      <c r="P122">
        <f>'GOÄ-ÄD'!I120</f>
        <v>0</v>
      </c>
    </row>
    <row r="123" spans="2:16" x14ac:dyDescent="0.2">
      <c r="B123" t="s">
        <v>17493</v>
      </c>
      <c r="I123" t="s">
        <v>17492</v>
      </c>
      <c r="J123" t="str">
        <f>'GOÄ-ÄD'!F121</f>
        <v>D. Anästhesieleistungen</v>
      </c>
      <c r="K123">
        <f>'GOÄ-ÄD'!G121</f>
        <v>0</v>
      </c>
      <c r="L123" s="97">
        <f>'GOÄ-ÄD'!A121</f>
        <v>460</v>
      </c>
      <c r="M123" t="str">
        <f>'GOÄ-ÄD'!B121</f>
        <v>Kombinationsnarkose mit Maske, Gerät bis zu einer Stunde</v>
      </c>
      <c r="N123" s="97">
        <f>'GOÄ-ÄD'!C121</f>
        <v>34</v>
      </c>
      <c r="P123">
        <f>'GOÄ-ÄD'!I121</f>
        <v>0</v>
      </c>
    </row>
    <row r="124" spans="2:16" x14ac:dyDescent="0.2">
      <c r="B124" t="s">
        <v>17493</v>
      </c>
      <c r="I124" t="s">
        <v>17492</v>
      </c>
      <c r="J124" t="str">
        <f>'GOÄ-ÄD'!F122</f>
        <v>D. Anästhesieleistungen</v>
      </c>
      <c r="K124">
        <f>'GOÄ-ÄD'!G122</f>
        <v>0</v>
      </c>
      <c r="L124" s="97">
        <f>'GOÄ-ÄD'!A122</f>
        <v>461</v>
      </c>
      <c r="M124" t="str">
        <f>'GOÄ-ÄD'!B122</f>
        <v>Kombinationsnarkose  mit Maske, Gerät jede weitere angefangene halbe Stunde</v>
      </c>
      <c r="N124" s="97">
        <f>'GOÄ-ÄD'!C122</f>
        <v>17</v>
      </c>
      <c r="P124">
        <f>'GOÄ-ÄD'!I122</f>
        <v>0</v>
      </c>
    </row>
    <row r="125" spans="2:16" x14ac:dyDescent="0.2">
      <c r="B125" t="s">
        <v>17493</v>
      </c>
      <c r="I125" t="s">
        <v>17492</v>
      </c>
      <c r="J125" t="str">
        <f>'GOÄ-ÄD'!F123</f>
        <v>D. Anästhesieleistungen</v>
      </c>
      <c r="K125">
        <f>'GOÄ-ÄD'!G123</f>
        <v>0</v>
      </c>
      <c r="L125" s="97">
        <f>'GOÄ-ÄD'!A123</f>
        <v>462</v>
      </c>
      <c r="M125" t="str">
        <f>'GOÄ-ÄD'!B123</f>
        <v>Kombinationsnarkose mit endotrachialer Intubation, bis zu einer Stunde</v>
      </c>
      <c r="N125" s="97">
        <f>'GOÄ-ÄD'!C123</f>
        <v>43</v>
      </c>
      <c r="P125">
        <f>'GOÄ-ÄD'!I123</f>
        <v>0</v>
      </c>
    </row>
    <row r="126" spans="2:16" x14ac:dyDescent="0.2">
      <c r="B126" t="s">
        <v>17493</v>
      </c>
      <c r="I126" t="s">
        <v>17492</v>
      </c>
      <c r="J126" t="str">
        <f>'GOÄ-ÄD'!F124</f>
        <v>D. Anästhesieleistungen</v>
      </c>
      <c r="K126">
        <f>'GOÄ-ÄD'!G124</f>
        <v>0</v>
      </c>
      <c r="L126" s="97">
        <f>'GOÄ-ÄD'!A124</f>
        <v>463</v>
      </c>
      <c r="M126" t="str">
        <f>'GOÄ-ÄD'!B124</f>
        <v>Kombinationsnarkose mit endotrachialer Intubation, jede weitere angefangene halbe Stunde</v>
      </c>
      <c r="N126" s="97">
        <f>'GOÄ-ÄD'!C124</f>
        <v>29</v>
      </c>
      <c r="P126">
        <f>'GOÄ-ÄD'!I124</f>
        <v>0</v>
      </c>
    </row>
    <row r="127" spans="2:16" x14ac:dyDescent="0.2">
      <c r="B127" t="s">
        <v>17493</v>
      </c>
      <c r="I127" t="s">
        <v>17492</v>
      </c>
      <c r="J127" t="str">
        <f>'GOÄ-ÄD'!F125</f>
        <v>D. Anästhesieleistungen</v>
      </c>
      <c r="K127">
        <f>'GOÄ-ÄD'!G125</f>
        <v>0</v>
      </c>
      <c r="L127" s="97">
        <f>'GOÄ-ÄD'!A125</f>
        <v>469</v>
      </c>
      <c r="M127" t="str">
        <f>'GOÄ-ÄD'!B125</f>
        <v>Kaudalanästhesie / Schmerztherapie</v>
      </c>
      <c r="N127" s="97">
        <f>'GOÄ-ÄD'!C125</f>
        <v>21</v>
      </c>
      <c r="P127">
        <f>'GOÄ-ÄD'!I125</f>
        <v>0</v>
      </c>
    </row>
    <row r="128" spans="2:16" x14ac:dyDescent="0.2">
      <c r="B128" t="s">
        <v>17493</v>
      </c>
      <c r="I128" t="s">
        <v>17492</v>
      </c>
      <c r="J128" t="str">
        <f>'GOÄ-ÄD'!F126</f>
        <v>D. Anästhesieleistungen</v>
      </c>
      <c r="K128">
        <f>'GOÄ-ÄD'!G126</f>
        <v>0</v>
      </c>
      <c r="L128" s="97">
        <f>'GOÄ-ÄD'!A126</f>
        <v>470</v>
      </c>
      <c r="M128" t="str">
        <f>'GOÄ-ÄD'!B126</f>
        <v>Einleitung und Überwachung einer Einseitigen subarachnoidalen Spinalanästhesie   (Lumbalanästhesie)   oder   einzeitigen   periduralen   (epiduralen)</v>
      </c>
      <c r="N128" s="97">
        <f>'GOÄ-ÄD'!C126</f>
        <v>33</v>
      </c>
      <c r="P128">
        <f>'GOÄ-ÄD'!I126</f>
        <v>0</v>
      </c>
    </row>
    <row r="129" spans="2:16" x14ac:dyDescent="0.2">
      <c r="B129" t="s">
        <v>17493</v>
      </c>
      <c r="I129" t="s">
        <v>17492</v>
      </c>
      <c r="J129" t="str">
        <f>'GOÄ-ÄD'!F127</f>
        <v>D. Anästhesieleistungen</v>
      </c>
      <c r="K129">
        <f>'GOÄ-ÄD'!G127</f>
        <v>0</v>
      </c>
      <c r="L129" s="97">
        <f>'GOÄ-ÄD'!A127</f>
        <v>471</v>
      </c>
      <c r="M129" t="str">
        <f>'GOÄ-ÄD'!B127</f>
        <v>Einleitung und Überwachung einer Einzeitigen subarachnoidalen Spinalanästhesie (Lumbalanästhesie) oder einzeitigen periduralen (epiduralen) An-
ästhesie, bis zu zwei Stunde Dauer</v>
      </c>
      <c r="N129" s="97">
        <f>'GOÄ-ÄD'!C127</f>
        <v>60</v>
      </c>
      <c r="P129">
        <f>'GOÄ-ÄD'!I127</f>
        <v>0</v>
      </c>
    </row>
    <row r="130" spans="2:16" x14ac:dyDescent="0.2">
      <c r="B130" t="s">
        <v>17493</v>
      </c>
      <c r="I130" t="s">
        <v>17492</v>
      </c>
      <c r="J130" t="str">
        <f>'GOÄ-ÄD'!F128</f>
        <v>D. Anästhesieleistungen</v>
      </c>
      <c r="K130">
        <f>'GOÄ-ÄD'!G128</f>
        <v>0</v>
      </c>
      <c r="L130" s="97">
        <f>'GOÄ-ÄD'!A128</f>
        <v>472</v>
      </c>
      <c r="M130" t="str">
        <f>'GOÄ-ÄD'!B128</f>
        <v>Einleitung und Überwachung einer Einzeitigen subarachnoidalen Spinalan-
ästhesie (Lumbalanästhesie) oder einzeitigen periduralen (epiduralen) Anästhesie, bei mehr als zwei Stunde Dauer</v>
      </c>
      <c r="N130" s="97">
        <f>'GOÄ-ÄD'!C128</f>
        <v>80</v>
      </c>
      <c r="P130">
        <f>'GOÄ-ÄD'!I128</f>
        <v>0</v>
      </c>
    </row>
    <row r="131" spans="2:16" x14ac:dyDescent="0.2">
      <c r="B131" t="s">
        <v>17493</v>
      </c>
      <c r="I131" t="s">
        <v>17492</v>
      </c>
      <c r="J131" t="str">
        <f>'GOÄ-ÄD'!F129</f>
        <v>D. Anästhesieleistungen</v>
      </c>
      <c r="K131">
        <f>'GOÄ-ÄD'!G129</f>
        <v>0</v>
      </c>
      <c r="L131" s="97">
        <f>'GOÄ-ÄD'!A129</f>
        <v>473</v>
      </c>
      <c r="M131" t="str">
        <f>'GOÄ-ÄD'!B129</f>
        <v>Anleitung und Überwachung einer kontinuierlichen subarachnoidalen Spinalanästhesie (Lumbalanästhesie) oder periduralen (epiduralen) Anästhesie mit Katheter, bis zu 5 Stunden Dauer</v>
      </c>
      <c r="N131" s="97">
        <f>'GOÄ-ÄD'!C129</f>
        <v>60</v>
      </c>
      <c r="P131">
        <f>'GOÄ-ÄD'!I129</f>
        <v>0</v>
      </c>
    </row>
    <row r="132" spans="2:16" x14ac:dyDescent="0.2">
      <c r="B132" t="s">
        <v>17493</v>
      </c>
      <c r="I132" t="s">
        <v>17492</v>
      </c>
      <c r="J132" t="str">
        <f>'GOÄ-ÄD'!F130</f>
        <v>D. Anästhesieleistungen</v>
      </c>
      <c r="K132">
        <f>'GOÄ-ÄD'!G130</f>
        <v>0</v>
      </c>
      <c r="L132" s="97">
        <f>'GOÄ-ÄD'!A130</f>
        <v>474</v>
      </c>
      <c r="M132" t="str">
        <f>'GOÄ-ÄD'!B130</f>
        <v>Anleitung und Überwachung einer kontinuierlichen subarachnoidalen Spinalanästhesie (Lumbalanästhesie) oder periduralen (epiduralen) Anästhesie mit Katheter, bei mehr als 5 Stunden Dauer</v>
      </c>
      <c r="N132" s="97">
        <f>'GOÄ-ÄD'!C130</f>
        <v>90</v>
      </c>
      <c r="P132">
        <f>'GOÄ-ÄD'!I130</f>
        <v>0</v>
      </c>
    </row>
    <row r="133" spans="2:16" x14ac:dyDescent="0.2">
      <c r="B133" t="s">
        <v>17493</v>
      </c>
      <c r="I133" t="s">
        <v>17492</v>
      </c>
      <c r="J133" t="str">
        <f>'GOÄ-ÄD'!F131</f>
        <v>D. Anästhesieleistungen</v>
      </c>
      <c r="K133">
        <f>'GOÄ-ÄD'!G131</f>
        <v>0</v>
      </c>
      <c r="L133" s="97">
        <f>'GOÄ-ÄD'!A131</f>
        <v>476</v>
      </c>
      <c r="M133" t="str">
        <f>'GOÄ-ÄD'!B131</f>
        <v>Einleitung und Überwachung einer supraklavikulären oder axiliären Amplexusoder Paravertebralanästhesie bis zu einer Stunde Dauer</v>
      </c>
      <c r="N133" s="97">
        <f>'GOÄ-ÄD'!C131</f>
        <v>38</v>
      </c>
      <c r="P133">
        <f>'GOÄ-ÄD'!I131</f>
        <v>0</v>
      </c>
    </row>
    <row r="134" spans="2:16" x14ac:dyDescent="0.2">
      <c r="B134" t="s">
        <v>17493</v>
      </c>
      <c r="I134" t="s">
        <v>17492</v>
      </c>
      <c r="J134" t="str">
        <f>'GOÄ-ÄD'!F132</f>
        <v>D. Anästhesieleistungen</v>
      </c>
      <c r="K134">
        <f>'GOÄ-ÄD'!G132</f>
        <v>0</v>
      </c>
      <c r="L134" s="97">
        <f>'GOÄ-ÄD'!A132</f>
        <v>478</v>
      </c>
      <c r="M134" t="str">
        <f>'GOÄ-ÄD'!B132</f>
        <v>Intravenöse Anästhesie einer Extremität bis zu einer Stunde Dauer</v>
      </c>
      <c r="N134" s="97">
        <f>'GOÄ-ÄD'!C132</f>
        <v>23</v>
      </c>
      <c r="P134">
        <f>'GOÄ-ÄD'!I132</f>
        <v>0</v>
      </c>
    </row>
    <row r="135" spans="2:16" x14ac:dyDescent="0.2">
      <c r="B135" t="s">
        <v>17493</v>
      </c>
      <c r="I135" t="s">
        <v>17492</v>
      </c>
      <c r="J135" t="str">
        <f>'GOÄ-ÄD'!F133</f>
        <v>D. Anästhesieleistungen</v>
      </c>
      <c r="K135">
        <f>'GOÄ-ÄD'!G133</f>
        <v>0</v>
      </c>
      <c r="L135" s="97">
        <f>'GOÄ-ÄD'!A133</f>
        <v>483</v>
      </c>
      <c r="M135" t="str">
        <f>'GOÄ-ÄD'!B133</f>
        <v>Lokalanästhesie der tieferen Nasenabschnitte</v>
      </c>
      <c r="N135" s="97">
        <f>'GOÄ-ÄD'!C133</f>
        <v>10</v>
      </c>
      <c r="P135">
        <f>'GOÄ-ÄD'!I133</f>
        <v>0</v>
      </c>
    </row>
    <row r="136" spans="2:16" x14ac:dyDescent="0.2">
      <c r="B136" t="s">
        <v>17493</v>
      </c>
      <c r="I136" t="s">
        <v>17492</v>
      </c>
      <c r="J136" t="str">
        <f>'GOÄ-ÄD'!F134</f>
        <v>D. Anästhesieleistungen</v>
      </c>
      <c r="K136">
        <f>'GOÄ-ÄD'!G134</f>
        <v>0</v>
      </c>
      <c r="L136" s="97">
        <f>'GOÄ-ÄD'!A134</f>
        <v>484</v>
      </c>
      <c r="M136" t="str">
        <f>'GOÄ-ÄD'!B134</f>
        <v>Lokalanästhesie des Kehlkopfes</v>
      </c>
      <c r="N136" s="97">
        <f>'GOÄ-ÄD'!C134</f>
        <v>5</v>
      </c>
      <c r="P136">
        <f>'GOÄ-ÄD'!I134</f>
        <v>0</v>
      </c>
    </row>
    <row r="137" spans="2:16" x14ac:dyDescent="0.2">
      <c r="B137" t="s">
        <v>17493</v>
      </c>
      <c r="I137" t="s">
        <v>17492</v>
      </c>
      <c r="J137" t="str">
        <f>'GOÄ-ÄD'!F135</f>
        <v>D. Anästhesieleistungen</v>
      </c>
      <c r="K137">
        <f>'GOÄ-ÄD'!G135</f>
        <v>0</v>
      </c>
      <c r="L137" s="97">
        <f>'GOÄ-ÄD'!A135</f>
        <v>488</v>
      </c>
      <c r="M137" t="str">
        <f>'GOÄ-ÄD'!B135</f>
        <v>Lokalanästhesie der Harnröhre und/oder Harnblase</v>
      </c>
      <c r="N137" s="97">
        <f>'GOÄ-ÄD'!C135</f>
        <v>5</v>
      </c>
      <c r="P137">
        <f>'GOÄ-ÄD'!I135</f>
        <v>0</v>
      </c>
    </row>
    <row r="138" spans="2:16" x14ac:dyDescent="0.2">
      <c r="B138" t="s">
        <v>17493</v>
      </c>
      <c r="I138" t="s">
        <v>17492</v>
      </c>
      <c r="J138" t="str">
        <f>'GOÄ-ÄD'!F136</f>
        <v>D. Anästhesieleistungen</v>
      </c>
      <c r="K138">
        <f>'GOÄ-ÄD'!G136</f>
        <v>0</v>
      </c>
      <c r="L138" s="97">
        <f>'GOÄ-ÄD'!A136</f>
        <v>489</v>
      </c>
      <c r="M138" t="str">
        <f>'GOÄ-ÄD'!B136</f>
        <v>Lokalanästhesie des Bronchialgebietes ggf. einschließlich des Kehlkopfes und des Rachens</v>
      </c>
      <c r="N138" s="97">
        <f>'GOÄ-ÄD'!C136</f>
        <v>15</v>
      </c>
      <c r="P138">
        <f>'GOÄ-ÄD'!I136</f>
        <v>0</v>
      </c>
    </row>
    <row r="139" spans="2:16" x14ac:dyDescent="0.2">
      <c r="B139" t="s">
        <v>17493</v>
      </c>
      <c r="I139" t="s">
        <v>17492</v>
      </c>
      <c r="J139" t="str">
        <f>'GOÄ-ÄD'!F137</f>
        <v>D. Anästhesieleistungen</v>
      </c>
      <c r="K139">
        <f>'GOÄ-ÄD'!G137</f>
        <v>0</v>
      </c>
      <c r="L139" s="97">
        <f>'GOÄ-ÄD'!A137</f>
        <v>490</v>
      </c>
      <c r="M139" t="str">
        <f>'GOÄ-ÄD'!B137</f>
        <v>Infiltrationsanästhesie kleiner Bezirke</v>
      </c>
      <c r="N139" s="97">
        <f>'GOÄ-ÄD'!C137</f>
        <v>5</v>
      </c>
      <c r="P139">
        <f>'GOÄ-ÄD'!I137</f>
        <v>0</v>
      </c>
    </row>
    <row r="140" spans="2:16" x14ac:dyDescent="0.2">
      <c r="B140" t="s">
        <v>17493</v>
      </c>
      <c r="I140" t="s">
        <v>17492</v>
      </c>
      <c r="J140" t="str">
        <f>'GOÄ-ÄD'!F138</f>
        <v>D. Anästhesieleistungen</v>
      </c>
      <c r="K140">
        <f>'GOÄ-ÄD'!G138</f>
        <v>0</v>
      </c>
      <c r="L140" s="97">
        <f>'GOÄ-ÄD'!A138</f>
        <v>491</v>
      </c>
      <c r="M140" t="str">
        <f>'GOÄ-ÄD'!B138</f>
        <v>Infiltrationsanästhesie großer Bezirke</v>
      </c>
      <c r="N140" s="97">
        <f>'GOÄ-ÄD'!C138</f>
        <v>10</v>
      </c>
      <c r="P140">
        <f>'GOÄ-ÄD'!I138</f>
        <v>0</v>
      </c>
    </row>
    <row r="141" spans="2:16" x14ac:dyDescent="0.2">
      <c r="B141" t="s">
        <v>17493</v>
      </c>
      <c r="I141" t="s">
        <v>17492</v>
      </c>
      <c r="J141" t="str">
        <f>'GOÄ-ÄD'!F139</f>
        <v>D. Anästhesieleistungen</v>
      </c>
      <c r="K141">
        <f>'GOÄ-ÄD'!G139</f>
        <v>0</v>
      </c>
      <c r="L141" s="97">
        <f>'GOÄ-ÄD'!A139</f>
        <v>493</v>
      </c>
      <c r="M141" t="str">
        <f>'GOÄ-ÄD'!B139</f>
        <v>Leitungsanästhesie, peridural auch nach Oberst-</v>
      </c>
      <c r="N141" s="97">
        <f>'GOÄ-ÄD'!C139</f>
        <v>6</v>
      </c>
      <c r="P141">
        <f>'GOÄ-ÄD'!I139</f>
        <v>0</v>
      </c>
    </row>
    <row r="142" spans="2:16" x14ac:dyDescent="0.2">
      <c r="B142" t="s">
        <v>17493</v>
      </c>
      <c r="I142" t="s">
        <v>17492</v>
      </c>
      <c r="J142" t="str">
        <f>'GOÄ-ÄD'!F140</f>
        <v>E. Physikalisch-medizinische Leistungen</v>
      </c>
      <c r="K142">
        <f>'GOÄ-ÄD'!G140</f>
        <v>0</v>
      </c>
      <c r="L142" s="97">
        <f>'GOÄ-ÄD'!A140</f>
        <v>500</v>
      </c>
      <c r="M142" t="str">
        <f>'GOÄ-ÄD'!B140</f>
        <v>Inhalationstherapie auch mittels Ultraschallvernebelung</v>
      </c>
      <c r="N142" s="97">
        <f>'GOÄ-ÄD'!C140</f>
        <v>0</v>
      </c>
      <c r="P142" t="str">
        <f>'GOÄ-ÄD'!I140</f>
        <v>In den Leistungen des Abschnitts E sind alle Kosten enthalten mit Ausnahme der für Inhalationen sowie für die Photochemotherapie erforderlichen Arzneimittel.</v>
      </c>
    </row>
    <row r="143" spans="2:16" x14ac:dyDescent="0.2">
      <c r="B143" t="s">
        <v>17493</v>
      </c>
      <c r="I143" t="s">
        <v>17492</v>
      </c>
      <c r="J143" t="str">
        <f>'GOÄ-ÄD'!F141</f>
        <v>E. Physikalisch-medizinische Leistungen</v>
      </c>
      <c r="K143">
        <f>'GOÄ-ÄD'!G141</f>
        <v>0</v>
      </c>
      <c r="L143" s="97">
        <f>'GOÄ-ÄD'!A141</f>
        <v>501</v>
      </c>
      <c r="M143" t="str">
        <f>'GOÄ-ÄD'!B141</f>
        <v>Inhalationstherapie  mit intermittierender Überdruckbeatmung (z.B. Birdrespirator)</v>
      </c>
      <c r="N143" s="97">
        <f>'GOÄ-ÄD'!C141</f>
        <v>5</v>
      </c>
      <c r="P143" t="str">
        <f>'GOÄ-ÄD'!I141</f>
        <v>In den Leistungen des Abschnitts E sind alle Kosten enthalten mit Ausnahme der für Inhalationen sowie für die Photochemotherapie erforderlichen Arzneimittel.</v>
      </c>
    </row>
    <row r="144" spans="2:16" x14ac:dyDescent="0.2">
      <c r="B144" t="s">
        <v>17493</v>
      </c>
      <c r="I144" t="s">
        <v>17492</v>
      </c>
      <c r="J144" t="e">
        <f>'GOÄ-ÄD'!F142</f>
        <v>#N/A</v>
      </c>
      <c r="K144" t="e">
        <f>'GOÄ-ÄD'!G142</f>
        <v>#N/A</v>
      </c>
      <c r="L144" s="97">
        <f>'GOÄ-ÄD'!A142</f>
        <v>502</v>
      </c>
      <c r="M144" t="str">
        <f>'GOÄ-ÄD'!B142</f>
        <v>Einzelinhalationstherapie</v>
      </c>
      <c r="N144" s="97">
        <f>'GOÄ-ÄD'!C142</f>
        <v>3</v>
      </c>
      <c r="P144" t="e">
        <f>'GOÄ-ÄD'!I142</f>
        <v>#N/A</v>
      </c>
    </row>
    <row r="145" spans="2:16" x14ac:dyDescent="0.2">
      <c r="B145" t="s">
        <v>17493</v>
      </c>
      <c r="I145" t="s">
        <v>17492</v>
      </c>
      <c r="J145" t="str">
        <f>'GOÄ-ÄD'!F143</f>
        <v>E. Physikalisch-medizinische Leistungen</v>
      </c>
      <c r="K145" t="str">
        <f>'GOÄ-ÄD'!G143</f>
        <v>IV. Hydrotherapie und Packungen</v>
      </c>
      <c r="L145" s="97">
        <f>'GOÄ-ÄD'!A143</f>
        <v>530</v>
      </c>
      <c r="M145" t="str">
        <f>'GOÄ-ÄD'!B143</f>
        <v>Kaltluftprovokation</v>
      </c>
      <c r="N145" s="97">
        <f>'GOÄ-ÄD'!C143</f>
        <v>3</v>
      </c>
      <c r="P145">
        <f>'GOÄ-ÄD'!I143</f>
        <v>0</v>
      </c>
    </row>
    <row r="146" spans="2:16" x14ac:dyDescent="0.2">
      <c r="B146" t="s">
        <v>17493</v>
      </c>
      <c r="I146" t="s">
        <v>17492</v>
      </c>
      <c r="J146" t="e">
        <f>'GOÄ-ÄD'!F144</f>
        <v>#N/A</v>
      </c>
      <c r="K146" t="e">
        <f>'GOÄ-ÄD'!G144</f>
        <v>#N/A</v>
      </c>
      <c r="L146" s="97">
        <f>'GOÄ-ÄD'!A144</f>
        <v>570</v>
      </c>
      <c r="M146" t="str">
        <f>'GOÄ-ÄD'!B144</f>
        <v>Einbringung  des  Kontrastmittels  zur  Darstellung  natürlicher,  künstlicher oder krankhaft entstandener Gänge, Gangsysteme, Hohlräume oder Fisteln
ggf. intraoperativ</v>
      </c>
      <c r="N146" s="97">
        <f>'GOÄ-ÄD'!C144</f>
        <v>15</v>
      </c>
      <c r="P146" t="e">
        <f>'GOÄ-ÄD'!I144</f>
        <v>#N/A</v>
      </c>
    </row>
    <row r="147" spans="2:16" x14ac:dyDescent="0.2">
      <c r="B147" t="s">
        <v>17493</v>
      </c>
      <c r="I147" t="s">
        <v>17492</v>
      </c>
      <c r="J147" t="str">
        <f>'GOÄ-ÄD'!F145</f>
        <v>F. Innere Medizin, Kinderheilkunde, Dermatologie</v>
      </c>
      <c r="K147">
        <f>'GOÄ-ÄD'!G145</f>
        <v>0</v>
      </c>
      <c r="L147" s="97">
        <f>'GOÄ-ÄD'!A145</f>
        <v>600</v>
      </c>
      <c r="M147" t="str">
        <f>'GOÄ-ÄD'!B145</f>
        <v>Herzfunktionsprüfung nach Schellong</v>
      </c>
      <c r="N147" s="97">
        <f>'GOÄ-ÄD'!C145</f>
        <v>6</v>
      </c>
      <c r="P147">
        <f>'GOÄ-ÄD'!I145</f>
        <v>0</v>
      </c>
    </row>
    <row r="148" spans="2:16" x14ac:dyDescent="0.2">
      <c r="B148" t="s">
        <v>17493</v>
      </c>
      <c r="I148" t="s">
        <v>17492</v>
      </c>
      <c r="J148" t="str">
        <f>'GOÄ-ÄD'!F146</f>
        <v>F. Innere Medizin, Kinderheilkunde, Dermatologie</v>
      </c>
      <c r="K148">
        <f>'GOÄ-ÄD'!G146</f>
        <v>0</v>
      </c>
      <c r="L148" s="97">
        <f>'GOÄ-ÄD'!A146</f>
        <v>602</v>
      </c>
      <c r="M148" t="str">
        <f>'GOÄ-ÄD'!B146</f>
        <v>Oxymetrische Bestimmung der Sauerstoffsättigung im Blut</v>
      </c>
      <c r="N148" s="97">
        <f>'GOÄ-ÄD'!C146</f>
        <v>2</v>
      </c>
      <c r="P148">
        <f>'GOÄ-ÄD'!I146</f>
        <v>0</v>
      </c>
    </row>
    <row r="149" spans="2:16" x14ac:dyDescent="0.2">
      <c r="B149" t="s">
        <v>17493</v>
      </c>
      <c r="I149" t="s">
        <v>17492</v>
      </c>
      <c r="J149" t="str">
        <f>'GOÄ-ÄD'!F147</f>
        <v>F. Innere Medizin, Kinderheilkunde, Dermatologie</v>
      </c>
      <c r="K149">
        <f>'GOÄ-ÄD'!G147</f>
        <v>0</v>
      </c>
      <c r="L149" s="97">
        <f>'GOÄ-ÄD'!A147</f>
        <v>603</v>
      </c>
      <c r="M149" t="str">
        <f>'GOÄ-ÄD'!B147</f>
        <v>Bestimmung des Atemwegwiderstandes</v>
      </c>
      <c r="N149" s="97">
        <f>'GOÄ-ÄD'!C147</f>
        <v>5</v>
      </c>
      <c r="P149">
        <f>'GOÄ-ÄD'!I147</f>
        <v>0</v>
      </c>
    </row>
    <row r="150" spans="2:16" x14ac:dyDescent="0.2">
      <c r="B150" t="s">
        <v>17493</v>
      </c>
      <c r="I150" t="s">
        <v>17492</v>
      </c>
      <c r="J150" t="str">
        <f>'GOÄ-ÄD'!F148</f>
        <v>F. Innere Medizin, Kinderheilkunde, Dermatologie</v>
      </c>
      <c r="K150">
        <f>'GOÄ-ÄD'!G148</f>
        <v>0</v>
      </c>
      <c r="L150" s="97">
        <f>'GOÄ-ÄD'!A148</f>
        <v>604</v>
      </c>
      <c r="M150" t="str">
        <f>'GOÄ-ÄD'!B148</f>
        <v>Bestimmung des Atemwegwiderstandes (Resistance) nach der Oszillationsmethode</v>
      </c>
      <c r="N150" s="97">
        <f>'GOÄ-ÄD'!C148</f>
        <v>13</v>
      </c>
      <c r="P150">
        <f>'GOÄ-ÄD'!I148</f>
        <v>0</v>
      </c>
    </row>
    <row r="151" spans="2:16" x14ac:dyDescent="0.2">
      <c r="B151" t="s">
        <v>17493</v>
      </c>
      <c r="I151" t="s">
        <v>17492</v>
      </c>
      <c r="J151" t="str">
        <f>'GOÄ-ÄD'!F149</f>
        <v>F. Innere Medizin, Kinderheilkunde, Dermatologie</v>
      </c>
      <c r="K151">
        <f>'GOÄ-ÄD'!G149</f>
        <v>0</v>
      </c>
      <c r="L151" s="97">
        <f>'GOÄ-ÄD'!A149</f>
        <v>605</v>
      </c>
      <c r="M151" t="str">
        <f>'GOÄ-ÄD'!B149</f>
        <v>Ruhespirographische Untersuchung</v>
      </c>
      <c r="N151" s="97">
        <f>'GOÄ-ÄD'!C149</f>
        <v>10</v>
      </c>
      <c r="P151">
        <f>'GOÄ-ÄD'!I149</f>
        <v>0</v>
      </c>
    </row>
    <row r="152" spans="2:16" x14ac:dyDescent="0.2">
      <c r="B152" t="s">
        <v>17493</v>
      </c>
      <c r="I152" t="s">
        <v>17492</v>
      </c>
      <c r="J152" t="str">
        <f>'GOÄ-ÄD'!F150</f>
        <v>F. Innere Medizin, Kinderheilkunde, Dermatologie</v>
      </c>
      <c r="K152">
        <f>'GOÄ-ÄD'!G150</f>
        <v>0</v>
      </c>
      <c r="L152" s="97">
        <f>'GOÄ-ÄD'!A150</f>
        <v>606</v>
      </c>
      <c r="M152" t="str">
        <f>'GOÄ-ÄD'!B150</f>
        <v>Spiroergometrische Untersuchung</v>
      </c>
      <c r="N152" s="97">
        <f>'GOÄ-ÄD'!C150</f>
        <v>25</v>
      </c>
      <c r="P152">
        <f>'GOÄ-ÄD'!I150</f>
        <v>0</v>
      </c>
    </row>
    <row r="153" spans="2:16" x14ac:dyDescent="0.2">
      <c r="B153" t="s">
        <v>17493</v>
      </c>
      <c r="I153" t="s">
        <v>17492</v>
      </c>
      <c r="J153" t="str">
        <f>'GOÄ-ÄD'!F151</f>
        <v>F. Innere Medizin, Kinderheilkunde, Dermatologie</v>
      </c>
      <c r="K153">
        <f>'GOÄ-ÄD'!G151</f>
        <v>0</v>
      </c>
      <c r="L153" s="97">
        <f>'GOÄ-ÄD'!A151</f>
        <v>608</v>
      </c>
      <c r="M153" t="str">
        <f>'GOÄ-ÄD'!B151</f>
        <v>Ruhespirographische Teiluntersuchung</v>
      </c>
      <c r="N153" s="97">
        <f>'GOÄ-ÄD'!C151</f>
        <v>10</v>
      </c>
      <c r="P153">
        <f>'GOÄ-ÄD'!I151</f>
        <v>0</v>
      </c>
    </row>
    <row r="154" spans="2:16" x14ac:dyDescent="0.2">
      <c r="B154" t="s">
        <v>17493</v>
      </c>
      <c r="I154" t="s">
        <v>17492</v>
      </c>
      <c r="J154" t="str">
        <f>'GOÄ-ÄD'!F152</f>
        <v>F. Innere Medizin, Kinderheilkunde, Dermatologie</v>
      </c>
      <c r="K154">
        <f>'GOÄ-ÄD'!G152</f>
        <v>0</v>
      </c>
      <c r="L154" s="97">
        <f>'GOÄ-ÄD'!A152</f>
        <v>609</v>
      </c>
      <c r="M154" t="str">
        <f>'GOÄ-ÄD'!B152</f>
        <v>Ruhespirographische Untersuchung</v>
      </c>
      <c r="N154" s="97">
        <f>'GOÄ-ÄD'!C152</f>
        <v>10</v>
      </c>
      <c r="P154">
        <f>'GOÄ-ÄD'!I152</f>
        <v>0</v>
      </c>
    </row>
    <row r="155" spans="2:16" x14ac:dyDescent="0.2">
      <c r="B155" t="s">
        <v>17493</v>
      </c>
      <c r="I155" t="s">
        <v>17492</v>
      </c>
      <c r="J155" t="str">
        <f>'GOÄ-ÄD'!F153</f>
        <v>F. Innere Medizin, Kinderheilkunde, Dermatologie</v>
      </c>
      <c r="K155">
        <f>'GOÄ-ÄD'!G153</f>
        <v>0</v>
      </c>
      <c r="L155" s="97">
        <f>'GOÄ-ÄD'!A153</f>
        <v>610</v>
      </c>
      <c r="M155" t="str">
        <f>'GOÄ-ÄD'!B153</f>
        <v>Ganzkörperplethysmographische Untersuchung</v>
      </c>
      <c r="N155" s="97">
        <f>'GOÄ-ÄD'!C153</f>
        <v>10</v>
      </c>
      <c r="P155">
        <f>'GOÄ-ÄD'!I153</f>
        <v>0</v>
      </c>
    </row>
    <row r="156" spans="2:16" x14ac:dyDescent="0.2">
      <c r="B156" t="s">
        <v>17493</v>
      </c>
      <c r="I156" t="s">
        <v>17492</v>
      </c>
      <c r="J156" t="str">
        <f>'GOÄ-ÄD'!F154</f>
        <v>F. Innere Medizin, Kinderheilkunde, Dermatologie</v>
      </c>
      <c r="K156">
        <f>'GOÄ-ÄD'!G154</f>
        <v>0</v>
      </c>
      <c r="L156" s="97">
        <f>'GOÄ-ÄD'!A154</f>
        <v>611</v>
      </c>
      <c r="M156" t="str">
        <f>'GOÄ-ÄD'!B154</f>
        <v>Bestimmung der Lungendehnbarkeit</v>
      </c>
      <c r="N156" s="97">
        <f>'GOÄ-ÄD'!C154</f>
        <v>5</v>
      </c>
      <c r="P156">
        <f>'GOÄ-ÄD'!I154</f>
        <v>0</v>
      </c>
    </row>
    <row r="157" spans="2:16" x14ac:dyDescent="0.2">
      <c r="B157" t="s">
        <v>17493</v>
      </c>
      <c r="I157" t="s">
        <v>17492</v>
      </c>
      <c r="J157" t="str">
        <f>'GOÄ-ÄD'!F155</f>
        <v>F. Innere Medizin, Kinderheilkunde, Dermatologie</v>
      </c>
      <c r="K157">
        <f>'GOÄ-ÄD'!G155</f>
        <v>0</v>
      </c>
      <c r="L157" s="97">
        <f>'GOÄ-ÄD'!A155</f>
        <v>612</v>
      </c>
      <c r="M157" t="str">
        <f>'GOÄ-ÄD'!B155</f>
        <v>Ganzkörperplethysmographische Untersuchung</v>
      </c>
      <c r="N157" s="97">
        <f>'GOÄ-ÄD'!C155</f>
        <v>12</v>
      </c>
      <c r="P157">
        <f>'GOÄ-ÄD'!I155</f>
        <v>0</v>
      </c>
    </row>
    <row r="158" spans="2:16" x14ac:dyDescent="0.2">
      <c r="B158" t="s">
        <v>17493</v>
      </c>
      <c r="I158" t="s">
        <v>17492</v>
      </c>
      <c r="J158" t="str">
        <f>'GOÄ-ÄD'!F156</f>
        <v>F. Innere Medizin, Kinderheilkunde, Dermatologie</v>
      </c>
      <c r="K158">
        <f>'GOÄ-ÄD'!G156</f>
        <v>0</v>
      </c>
      <c r="L158" s="97">
        <f>'GOÄ-ÄD'!A156</f>
        <v>614</v>
      </c>
      <c r="M158" t="str">
        <f>'GOÄ-ÄD'!B156</f>
        <v>Transkutane Messung d. Sauerstoffpartialdrucks</v>
      </c>
      <c r="N158" s="97">
        <f>'GOÄ-ÄD'!C156</f>
        <v>5</v>
      </c>
      <c r="P158">
        <f>'GOÄ-ÄD'!I156</f>
        <v>0</v>
      </c>
    </row>
    <row r="159" spans="2:16" x14ac:dyDescent="0.2">
      <c r="B159" t="s">
        <v>17493</v>
      </c>
      <c r="I159" t="s">
        <v>17492</v>
      </c>
      <c r="J159" t="str">
        <f>'GOÄ-ÄD'!F157</f>
        <v>F. Innere Medizin, Kinderheilkunde, Dermatologie</v>
      </c>
      <c r="K159">
        <f>'GOÄ-ÄD'!G157</f>
        <v>0</v>
      </c>
      <c r="L159" s="97">
        <f>'GOÄ-ÄD'!A157</f>
        <v>615</v>
      </c>
      <c r="M159" t="str">
        <f>'GOÄ-ÄD'!B157</f>
        <v>Untersuchung der CO-Diffusionskapazität</v>
      </c>
      <c r="N159" s="97">
        <f>'GOÄ-ÄD'!C157</f>
        <v>2</v>
      </c>
      <c r="P159">
        <f>'GOÄ-ÄD'!I157</f>
        <v>0</v>
      </c>
    </row>
    <row r="160" spans="2:16" x14ac:dyDescent="0.2">
      <c r="B160" t="s">
        <v>17493</v>
      </c>
      <c r="I160" t="s">
        <v>17492</v>
      </c>
      <c r="J160" t="str">
        <f>'GOÄ-ÄD'!F158</f>
        <v>F. Innere Medizin, Kinderheilkunde, Dermatologie</v>
      </c>
      <c r="K160">
        <f>'GOÄ-ÄD'!G158</f>
        <v>0</v>
      </c>
      <c r="L160" s="97">
        <f>'GOÄ-ÄD'!A158</f>
        <v>617</v>
      </c>
      <c r="M160" t="str">
        <f>'GOÄ-ÄD'!B158</f>
        <v>Gasanalyse in der Exspirationsluft</v>
      </c>
      <c r="N160" s="97">
        <f>'GOÄ-ÄD'!C158</f>
        <v>5</v>
      </c>
      <c r="P160">
        <f>'GOÄ-ÄD'!I158</f>
        <v>0</v>
      </c>
    </row>
    <row r="161" spans="2:16" x14ac:dyDescent="0.2">
      <c r="B161" t="s">
        <v>17493</v>
      </c>
      <c r="I161" t="s">
        <v>17492</v>
      </c>
      <c r="J161" t="e">
        <f>'GOÄ-ÄD'!F159</f>
        <v>#N/A</v>
      </c>
      <c r="K161" t="e">
        <f>'GOÄ-ÄD'!G159</f>
        <v>#N/A</v>
      </c>
      <c r="L161" s="97">
        <f>'GOÄ-ÄD'!A159</f>
        <v>618</v>
      </c>
      <c r="M161" t="str">
        <f>'GOÄ-ÄD'!B159</f>
        <v>Schlafanalyse</v>
      </c>
      <c r="N161" s="97">
        <f>'GOÄ-ÄD'!C159</f>
        <v>10</v>
      </c>
      <c r="P161" t="e">
        <f>'GOÄ-ÄD'!I159</f>
        <v>#N/A</v>
      </c>
    </row>
    <row r="162" spans="2:16" x14ac:dyDescent="0.2">
      <c r="B162" t="s">
        <v>17493</v>
      </c>
      <c r="I162" t="s">
        <v>17492</v>
      </c>
      <c r="J162" t="str">
        <f>'GOÄ-ÄD'!F160</f>
        <v>F. Innere Medizin, Kinderheilkunde, Dermatologie</v>
      </c>
      <c r="K162">
        <f>'GOÄ-ÄD'!G160</f>
        <v>0</v>
      </c>
      <c r="L162" s="97">
        <f>'GOÄ-ÄD'!A160</f>
        <v>620</v>
      </c>
      <c r="M162" t="str">
        <f>'GOÄ-ÄD'!B160</f>
        <v>Rheographische Untersuchung der Extremitäten</v>
      </c>
      <c r="N162" s="97">
        <f>'GOÄ-ÄD'!C160</f>
        <v>15</v>
      </c>
      <c r="P162">
        <f>'GOÄ-ÄD'!I160</f>
        <v>0</v>
      </c>
    </row>
    <row r="163" spans="2:16" x14ac:dyDescent="0.2">
      <c r="B163" t="s">
        <v>17493</v>
      </c>
      <c r="I163" t="s">
        <v>17492</v>
      </c>
      <c r="J163" t="str">
        <f>'GOÄ-ÄD'!F161</f>
        <v>F. Innere Medizin, Kinderheilkunde, Dermatologie</v>
      </c>
      <c r="K163">
        <f>'GOÄ-ÄD'!G161</f>
        <v>0</v>
      </c>
      <c r="L163" s="97">
        <f>'GOÄ-ÄD'!A161</f>
        <v>621</v>
      </c>
      <c r="M163" t="str">
        <f>'GOÄ-ÄD'!B161</f>
        <v>Mechanisch-oszillographische Untersuchung</v>
      </c>
      <c r="N163" s="97">
        <f>'GOÄ-ÄD'!C161</f>
        <v>20</v>
      </c>
      <c r="P163">
        <f>'GOÄ-ÄD'!I161</f>
        <v>0</v>
      </c>
    </row>
    <row r="164" spans="2:16" x14ac:dyDescent="0.2">
      <c r="B164" t="s">
        <v>17493</v>
      </c>
      <c r="I164" t="s">
        <v>17492</v>
      </c>
      <c r="J164" t="str">
        <f>'GOÄ-ÄD'!F162</f>
        <v>F. Innere Medizin, Kinderheilkunde, Dermatologie</v>
      </c>
      <c r="K164">
        <f>'GOÄ-ÄD'!G162</f>
        <v>0</v>
      </c>
      <c r="L164" s="97">
        <f>'GOÄ-ÄD'!A162</f>
        <v>622</v>
      </c>
      <c r="M164" t="str">
        <f>'GOÄ-ÄD'!B162</f>
        <v>Akrale infraton-oszillographische Untersuchung</v>
      </c>
      <c r="N164" s="97">
        <f>'GOÄ-ÄD'!C162</f>
        <v>18</v>
      </c>
      <c r="P164">
        <f>'GOÄ-ÄD'!I162</f>
        <v>0</v>
      </c>
    </row>
    <row r="165" spans="2:16" x14ac:dyDescent="0.2">
      <c r="B165" t="s">
        <v>17493</v>
      </c>
      <c r="I165" t="s">
        <v>17492</v>
      </c>
      <c r="J165" t="e">
        <f>'GOÄ-ÄD'!F163</f>
        <v>#N/A</v>
      </c>
      <c r="K165" t="e">
        <f>'GOÄ-ÄD'!G163</f>
        <v>#N/A</v>
      </c>
      <c r="L165" s="97">
        <f>'GOÄ-ÄD'!A163</f>
        <v>626</v>
      </c>
      <c r="M165" t="str">
        <f>'GOÄ-ÄD'!B163</f>
        <v>Rechtsherzkatheterismus</v>
      </c>
      <c r="N165" s="97">
        <f>'GOÄ-ÄD'!C163</f>
        <v>60</v>
      </c>
      <c r="P165" t="e">
        <f>'GOÄ-ÄD'!I163</f>
        <v>#N/A</v>
      </c>
    </row>
    <row r="166" spans="2:16" x14ac:dyDescent="0.2">
      <c r="B166" t="s">
        <v>17493</v>
      </c>
      <c r="I166" t="s">
        <v>17492</v>
      </c>
      <c r="J166" t="e">
        <f>'GOÄ-ÄD'!F164</f>
        <v>#N/A</v>
      </c>
      <c r="K166" t="e">
        <f>'GOÄ-ÄD'!G164</f>
        <v>#N/A</v>
      </c>
      <c r="L166" s="97">
        <f>'GOÄ-ÄD'!A164</f>
        <v>627</v>
      </c>
      <c r="M166" t="str">
        <f>'GOÄ-ÄD'!B164</f>
        <v>Linksherzkatheterismus</v>
      </c>
      <c r="N166" s="97">
        <f>'GOÄ-ÄD'!C164</f>
        <v>60</v>
      </c>
      <c r="P166" t="e">
        <f>'GOÄ-ÄD'!I164</f>
        <v>#N/A</v>
      </c>
    </row>
    <row r="167" spans="2:16" x14ac:dyDescent="0.2">
      <c r="B167" t="s">
        <v>17493</v>
      </c>
      <c r="I167" t="s">
        <v>17492</v>
      </c>
      <c r="J167" t="str">
        <f>'GOÄ-ÄD'!F165</f>
        <v>F. Innere Medizin, Kinderheilkunde, Dermatologie</v>
      </c>
      <c r="K167">
        <f>'GOÄ-ÄD'!G165</f>
        <v>0</v>
      </c>
      <c r="L167" s="97">
        <f>'GOÄ-ÄD'!A165</f>
        <v>628</v>
      </c>
      <c r="M167" t="str">
        <f>'GOÄ-ÄD'!B165</f>
        <v>Herzkatheterismus</v>
      </c>
      <c r="N167" s="97">
        <f>'GOÄ-ÄD'!C165</f>
        <v>60</v>
      </c>
      <c r="P167">
        <f>'GOÄ-ÄD'!I165</f>
        <v>0</v>
      </c>
    </row>
    <row r="168" spans="2:16" x14ac:dyDescent="0.2">
      <c r="B168" t="s">
        <v>17493</v>
      </c>
      <c r="I168" t="s">
        <v>17492</v>
      </c>
      <c r="J168" t="e">
        <f>'GOÄ-ÄD'!F166</f>
        <v>#N/A</v>
      </c>
      <c r="K168" t="e">
        <f>'GOÄ-ÄD'!G166</f>
        <v>#N/A</v>
      </c>
      <c r="L168" s="97">
        <f>'GOÄ-ÄD'!A166</f>
        <v>629</v>
      </c>
      <c r="M168" t="str">
        <f>'GOÄ-ÄD'!B166</f>
        <v>Transseptaler Linksherzkatheter</v>
      </c>
      <c r="N168" s="97">
        <f>'GOÄ-ÄD'!C166</f>
        <v>60</v>
      </c>
      <c r="P168" t="e">
        <f>'GOÄ-ÄD'!I166</f>
        <v>#N/A</v>
      </c>
    </row>
    <row r="169" spans="2:16" x14ac:dyDescent="0.2">
      <c r="B169" t="s">
        <v>17493</v>
      </c>
      <c r="I169" t="s">
        <v>17492</v>
      </c>
      <c r="J169" t="str">
        <f>'GOÄ-ÄD'!F167</f>
        <v>F. Innere Medizin, Kinderheilkunde, Dermatologie</v>
      </c>
      <c r="K169">
        <f>'GOÄ-ÄD'!G167</f>
        <v>0</v>
      </c>
      <c r="L169" s="97">
        <f>'GOÄ-ÄD'!A167</f>
        <v>631</v>
      </c>
      <c r="M169" t="str">
        <f>'GOÄ-ÄD'!B167</f>
        <v>Temporärer Schrittmacher</v>
      </c>
      <c r="N169" s="97">
        <f>'GOÄ-ÄD'!C167</f>
        <v>30</v>
      </c>
      <c r="P169">
        <f>'GOÄ-ÄD'!I167</f>
        <v>0</v>
      </c>
    </row>
    <row r="170" spans="2:16" x14ac:dyDescent="0.2">
      <c r="B170" t="s">
        <v>17493</v>
      </c>
      <c r="I170" t="s">
        <v>17492</v>
      </c>
      <c r="J170" t="str">
        <f>'GOÄ-ÄD'!F168</f>
        <v>F. Innere Medizin, Kinderheilkunde, Dermatologie</v>
      </c>
      <c r="K170">
        <f>'GOÄ-ÄD'!G168</f>
        <v>0</v>
      </c>
      <c r="L170" s="97">
        <f>'GOÄ-ÄD'!A168</f>
        <v>632</v>
      </c>
      <c r="M170" t="str">
        <f>'GOÄ-ÄD'!B168</f>
        <v>Mikro-Herzkatheterismus und oxymetrische Untersuchung</v>
      </c>
      <c r="N170" s="97">
        <f>'GOÄ-ÄD'!C168</f>
        <v>60</v>
      </c>
      <c r="P170">
        <f>'GOÄ-ÄD'!I168</f>
        <v>0</v>
      </c>
    </row>
    <row r="171" spans="2:16" x14ac:dyDescent="0.2">
      <c r="B171" t="s">
        <v>17493</v>
      </c>
      <c r="I171" t="s">
        <v>17492</v>
      </c>
      <c r="J171" t="str">
        <f>'GOÄ-ÄD'!F169</f>
        <v>F. Innere Medizin, Kinderheilkunde, Dermatologie</v>
      </c>
      <c r="K171">
        <f>'GOÄ-ÄD'!G169</f>
        <v>0</v>
      </c>
      <c r="L171" s="97">
        <f>'GOÄ-ÄD'!A169</f>
        <v>634</v>
      </c>
      <c r="M171" t="str">
        <f>'GOÄ-ÄD'!B169</f>
        <v>Lichtreflex-Rheographie</v>
      </c>
      <c r="N171" s="97">
        <f>'GOÄ-ÄD'!C169</f>
        <v>10</v>
      </c>
      <c r="P171">
        <f>'GOÄ-ÄD'!I169</f>
        <v>0</v>
      </c>
    </row>
    <row r="172" spans="2:16" x14ac:dyDescent="0.2">
      <c r="B172" t="s">
        <v>17493</v>
      </c>
      <c r="I172" t="s">
        <v>17492</v>
      </c>
      <c r="J172" t="str">
        <f>'GOÄ-ÄD'!F170</f>
        <v>F. Innere Medizin, Kinderheilkunde, Dermatologie</v>
      </c>
      <c r="K172">
        <f>'GOÄ-ÄD'!G170</f>
        <v>0</v>
      </c>
      <c r="L172" s="97">
        <f>'GOÄ-ÄD'!A170</f>
        <v>635</v>
      </c>
      <c r="M172" t="str">
        <f>'GOÄ-ÄD'!B170</f>
        <v>Photoelektrische Volumenpulsschreibung</v>
      </c>
      <c r="N172" s="97">
        <f>'GOÄ-ÄD'!C170</f>
        <v>20</v>
      </c>
      <c r="P172">
        <f>'GOÄ-ÄD'!I170</f>
        <v>0</v>
      </c>
    </row>
    <row r="173" spans="2:16" x14ac:dyDescent="0.2">
      <c r="B173" t="s">
        <v>17493</v>
      </c>
      <c r="I173" t="s">
        <v>17492</v>
      </c>
      <c r="J173" t="str">
        <f>'GOÄ-ÄD'!F171</f>
        <v>F. Innere Medizin, Kinderheilkunde, Dermatologie</v>
      </c>
      <c r="K173">
        <f>'GOÄ-ÄD'!G171</f>
        <v>0</v>
      </c>
      <c r="L173" s="97">
        <f>'GOÄ-ÄD'!A171</f>
        <v>637</v>
      </c>
      <c r="M173" t="str">
        <f>'GOÄ-ÄD'!B171</f>
        <v>Pulswellenlaufzeitbestimmung</v>
      </c>
      <c r="N173" s="97">
        <f>'GOÄ-ÄD'!C171</f>
        <v>10</v>
      </c>
      <c r="P173">
        <f>'GOÄ-ÄD'!I171</f>
        <v>0</v>
      </c>
    </row>
    <row r="174" spans="2:16" x14ac:dyDescent="0.2">
      <c r="B174" t="s">
        <v>17493</v>
      </c>
      <c r="I174" t="s">
        <v>17492</v>
      </c>
      <c r="J174" t="str">
        <f>'GOÄ-ÄD'!F172</f>
        <v>F. Innere Medizin, Kinderheilkunde, Dermatologie</v>
      </c>
      <c r="K174">
        <f>'GOÄ-ÄD'!G172</f>
        <v>0</v>
      </c>
      <c r="L174" s="97">
        <f>'GOÄ-ÄD'!A172</f>
        <v>638</v>
      </c>
      <c r="M174" t="str">
        <f>'GOÄ-ÄD'!B172</f>
        <v>Punktuelle Arterienund/oder Venenpulsschreibung</v>
      </c>
      <c r="N174" s="97">
        <f>'GOÄ-ÄD'!C172</f>
        <v>10</v>
      </c>
      <c r="P174">
        <f>'GOÄ-ÄD'!I172</f>
        <v>0</v>
      </c>
    </row>
    <row r="175" spans="2:16" x14ac:dyDescent="0.2">
      <c r="B175" t="s">
        <v>17493</v>
      </c>
      <c r="I175" t="s">
        <v>17492</v>
      </c>
      <c r="J175" t="str">
        <f>'GOÄ-ÄD'!F173</f>
        <v>F. Innere Medizin, Kinderheilkunde, Dermatologie</v>
      </c>
      <c r="K175">
        <f>'GOÄ-ÄD'!G173</f>
        <v>0</v>
      </c>
      <c r="L175" s="97">
        <f>'GOÄ-ÄD'!A173</f>
        <v>641</v>
      </c>
      <c r="M175" t="str">
        <f>'GOÄ-ÄD'!B173</f>
        <v>Venenverschlussplethysmographische Untersuchung</v>
      </c>
      <c r="N175" s="97">
        <f>'GOÄ-ÄD'!C173</f>
        <v>20</v>
      </c>
      <c r="P175">
        <f>'GOÄ-ÄD'!I173</f>
        <v>0</v>
      </c>
    </row>
    <row r="176" spans="2:16" x14ac:dyDescent="0.2">
      <c r="B176" t="s">
        <v>17493</v>
      </c>
      <c r="I176" t="s">
        <v>17492</v>
      </c>
      <c r="J176" t="str">
        <f>'GOÄ-ÄD'!F174</f>
        <v>F. Innere Medizin, Kinderheilkunde, Dermatologie</v>
      </c>
      <c r="K176">
        <f>'GOÄ-ÄD'!G174</f>
        <v>0</v>
      </c>
      <c r="L176" s="97">
        <f>'GOÄ-ÄD'!A174</f>
        <v>642</v>
      </c>
      <c r="M176" t="str">
        <f>'GOÄ-ÄD'!B174</f>
        <v>Venenverschlussplethysmographische Untersuchung mit reaktiver Hyperämiebelastung</v>
      </c>
      <c r="N176" s="97">
        <f>'GOÄ-ÄD'!C174</f>
        <v>46</v>
      </c>
      <c r="P176">
        <f>'GOÄ-ÄD'!I174</f>
        <v>0</v>
      </c>
    </row>
    <row r="177" spans="2:16" x14ac:dyDescent="0.2">
      <c r="B177" t="s">
        <v>17493</v>
      </c>
      <c r="I177" t="s">
        <v>17492</v>
      </c>
      <c r="J177" t="str">
        <f>'GOÄ-ÄD'!F175</f>
        <v>F. Innere Medizin, Kinderheilkunde, Dermatologie</v>
      </c>
      <c r="K177">
        <f>'GOÄ-ÄD'!G175</f>
        <v>0</v>
      </c>
      <c r="L177" s="97">
        <f>'GOÄ-ÄD'!A175</f>
        <v>643</v>
      </c>
      <c r="M177" t="str">
        <f>'GOÄ-ÄD'!B175</f>
        <v>Periphere Arterienbzw. Venendruckmessung</v>
      </c>
      <c r="N177" s="97">
        <f>'GOÄ-ÄD'!C175</f>
        <v>15</v>
      </c>
      <c r="P177">
        <f>'GOÄ-ÄD'!I175</f>
        <v>0</v>
      </c>
    </row>
    <row r="178" spans="2:16" x14ac:dyDescent="0.2">
      <c r="B178" t="s">
        <v>17493</v>
      </c>
      <c r="I178" t="s">
        <v>17492</v>
      </c>
      <c r="J178" t="str">
        <f>'GOÄ-ÄD'!F176</f>
        <v>F. Innere Medizin, Kinderheilkunde, Dermatologie</v>
      </c>
      <c r="K178">
        <f>'GOÄ-ÄD'!G176</f>
        <v>0</v>
      </c>
      <c r="L178" s="97">
        <f>'GOÄ-ÄD'!A176</f>
        <v>644</v>
      </c>
      <c r="M178" t="str">
        <f>'GOÄ-ÄD'!B176</f>
        <v>Dopplersonographische Untersuchung d. Extr. Arterien/Venen</v>
      </c>
      <c r="N178" s="97">
        <f>'GOÄ-ÄD'!C176</f>
        <v>20</v>
      </c>
      <c r="P178">
        <f>'GOÄ-ÄD'!I176</f>
        <v>0</v>
      </c>
    </row>
    <row r="179" spans="2:16" x14ac:dyDescent="0.2">
      <c r="B179" t="s">
        <v>17493</v>
      </c>
      <c r="I179" t="s">
        <v>17492</v>
      </c>
      <c r="J179" t="str">
        <f>'GOÄ-ÄD'!F177</f>
        <v>F. Innere Medizin, Kinderheilkunde, Dermatologie</v>
      </c>
      <c r="K179">
        <f>'GOÄ-ÄD'!G177</f>
        <v>0</v>
      </c>
      <c r="L179" s="97">
        <f>'GOÄ-ÄD'!A177</f>
        <v>645</v>
      </c>
      <c r="M179" t="str">
        <f>'GOÄ-ÄD'!B177</f>
        <v>Direktionale Dopplersonographische Untersuchung der Hirnarterien</v>
      </c>
      <c r="N179" s="97">
        <f>'GOÄ-ÄD'!C177</f>
        <v>20</v>
      </c>
      <c r="P179">
        <f>'GOÄ-ÄD'!I177</f>
        <v>0</v>
      </c>
    </row>
    <row r="180" spans="2:16" x14ac:dyDescent="0.2">
      <c r="B180" t="s">
        <v>17493</v>
      </c>
      <c r="I180" t="s">
        <v>17492</v>
      </c>
      <c r="J180" t="str">
        <f>'GOÄ-ÄD'!F178</f>
        <v>F. Innere Medizin, Kinderheilkunde, Dermatologie</v>
      </c>
      <c r="K180">
        <f>'GOÄ-ÄD'!G178</f>
        <v>0</v>
      </c>
      <c r="L180" s="97">
        <f>'GOÄ-ÄD'!A178</f>
        <v>647</v>
      </c>
      <c r="M180" t="str">
        <f>'GOÄ-ÄD'!B178</f>
        <v>Kardiologische Kreislaufzeitmessung(en)</v>
      </c>
      <c r="N180" s="97">
        <f>'GOÄ-ÄD'!C178</f>
        <v>20</v>
      </c>
      <c r="P180">
        <f>'GOÄ-ÄD'!I178</f>
        <v>0</v>
      </c>
    </row>
    <row r="181" spans="2:16" x14ac:dyDescent="0.2">
      <c r="B181" t="s">
        <v>17493</v>
      </c>
      <c r="I181" t="s">
        <v>17492</v>
      </c>
      <c r="J181" t="str">
        <f>'GOÄ-ÄD'!F179</f>
        <v>F. Innere Medizin, Kinderheilkunde, Dermatologie</v>
      </c>
      <c r="K181">
        <f>'GOÄ-ÄD'!G179</f>
        <v>0</v>
      </c>
      <c r="L181" s="97">
        <f>'GOÄ-ÄD'!A179</f>
        <v>648</v>
      </c>
      <c r="M181" t="str">
        <f>'GOÄ-ÄD'!B179</f>
        <v>Messung d. zentral. Veneno. Arteriendrucks</v>
      </c>
      <c r="N181" s="97">
        <f>'GOÄ-ÄD'!C179</f>
        <v>15</v>
      </c>
      <c r="P181">
        <f>'GOÄ-ÄD'!I179</f>
        <v>0</v>
      </c>
    </row>
    <row r="182" spans="2:16" x14ac:dyDescent="0.2">
      <c r="B182" t="s">
        <v>17493</v>
      </c>
      <c r="I182" t="s">
        <v>17492</v>
      </c>
      <c r="J182" t="str">
        <f>'GOÄ-ÄD'!F180</f>
        <v>F. Innere Medizin, Kinderheilkunde, Dermatologie</v>
      </c>
      <c r="K182">
        <f>'GOÄ-ÄD'!G180</f>
        <v>0</v>
      </c>
      <c r="L182" s="97">
        <f>'GOÄ-ÄD'!A180</f>
        <v>649</v>
      </c>
      <c r="M182" t="str">
        <f>'GOÄ-ÄD'!B180</f>
        <v>Transkranieller Doppler</v>
      </c>
      <c r="N182" s="97">
        <f>'GOÄ-ÄD'!C180</f>
        <v>20</v>
      </c>
      <c r="P182">
        <f>'GOÄ-ÄD'!I180</f>
        <v>0</v>
      </c>
    </row>
    <row r="183" spans="2:16" x14ac:dyDescent="0.2">
      <c r="B183" t="s">
        <v>17493</v>
      </c>
      <c r="I183" t="s">
        <v>17492</v>
      </c>
      <c r="J183" t="str">
        <f>'GOÄ-ÄD'!F181</f>
        <v>F. Innere Medizin, Kinderheilkunde, Dermatologie</v>
      </c>
      <c r="K183">
        <f>'GOÄ-ÄD'!G181</f>
        <v>0</v>
      </c>
      <c r="L183" s="97">
        <f>'GOÄ-ÄD'!A181</f>
        <v>650</v>
      </c>
      <c r="M183" t="str">
        <f>'GOÄ-ÄD'!B181</f>
        <v>Notfall-EKG</v>
      </c>
      <c r="N183" s="97">
        <f>'GOÄ-ÄD'!C181</f>
        <v>3</v>
      </c>
      <c r="P183">
        <f>'GOÄ-ÄD'!I181</f>
        <v>0</v>
      </c>
    </row>
    <row r="184" spans="2:16" x14ac:dyDescent="0.2">
      <c r="B184" t="s">
        <v>17493</v>
      </c>
      <c r="I184" t="s">
        <v>17492</v>
      </c>
      <c r="J184" t="str">
        <f>'GOÄ-ÄD'!F182</f>
        <v>F. Innere Medizin, Kinderheilkunde, Dermatologie</v>
      </c>
      <c r="K184">
        <f>'GOÄ-ÄD'!G182</f>
        <v>0</v>
      </c>
      <c r="L184" s="97">
        <f>'GOÄ-ÄD'!A182</f>
        <v>651</v>
      </c>
      <c r="M184" t="str">
        <f>'GOÄ-ÄD'!B182</f>
        <v>EKG in Ruhe</v>
      </c>
      <c r="N184" s="97">
        <f>'GOÄ-ÄD'!C182</f>
        <v>3</v>
      </c>
      <c r="P184">
        <f>'GOÄ-ÄD'!I182</f>
        <v>0</v>
      </c>
    </row>
    <row r="185" spans="2:16" x14ac:dyDescent="0.2">
      <c r="B185" t="s">
        <v>17493</v>
      </c>
      <c r="I185" t="s">
        <v>17492</v>
      </c>
      <c r="J185" t="str">
        <f>'GOÄ-ÄD'!F183</f>
        <v>F. Innere Medizin, Kinderheilkunde, Dermatologie</v>
      </c>
      <c r="K185">
        <f>'GOÄ-ÄD'!G183</f>
        <v>0</v>
      </c>
      <c r="L185" s="97">
        <f>'GOÄ-ÄD'!A183</f>
        <v>652</v>
      </c>
      <c r="M185" t="str">
        <f>'GOÄ-ÄD'!B183</f>
        <v>EKG unter Belastung (Ergometrie)</v>
      </c>
      <c r="N185" s="97">
        <f>'GOÄ-ÄD'!C183</f>
        <v>20</v>
      </c>
      <c r="P185">
        <f>'GOÄ-ÄD'!I183</f>
        <v>0</v>
      </c>
    </row>
    <row r="186" spans="2:16" x14ac:dyDescent="0.2">
      <c r="B186" t="s">
        <v>17493</v>
      </c>
      <c r="I186" t="s">
        <v>17492</v>
      </c>
      <c r="J186" t="str">
        <f>'GOÄ-ÄD'!F184</f>
        <v>F. Innere Medizin, Kinderheilkunde, Dermatologie</v>
      </c>
      <c r="K186">
        <f>'GOÄ-ÄD'!G184</f>
        <v>0</v>
      </c>
      <c r="L186" s="97">
        <f>'GOÄ-ÄD'!A184</f>
        <v>653</v>
      </c>
      <c r="M186" t="str">
        <f>'GOÄ-ÄD'!B184</f>
        <v>EKG (Telemetrie)</v>
      </c>
      <c r="N186" s="97">
        <f>'GOÄ-ÄD'!C184</f>
        <v>5</v>
      </c>
      <c r="P186">
        <f>'GOÄ-ÄD'!I184</f>
        <v>0</v>
      </c>
    </row>
    <row r="187" spans="2:16" x14ac:dyDescent="0.2">
      <c r="B187" t="s">
        <v>17493</v>
      </c>
      <c r="I187" t="s">
        <v>17492</v>
      </c>
      <c r="J187" t="str">
        <f>'GOÄ-ÄD'!F185</f>
        <v>F. Innere Medizin, Kinderheilkunde, Dermatologie</v>
      </c>
      <c r="K187">
        <f>'GOÄ-ÄD'!G185</f>
        <v>0</v>
      </c>
      <c r="L187" s="97">
        <f>'GOÄ-ÄD'!A185</f>
        <v>654</v>
      </c>
      <c r="M187" t="str">
        <f>'GOÄ-ÄD'!B185</f>
        <v>Langzeitblutdruckmessung</v>
      </c>
      <c r="N187" s="97">
        <f>'GOÄ-ÄD'!C185</f>
        <v>10</v>
      </c>
      <c r="P187">
        <f>'GOÄ-ÄD'!I185</f>
        <v>0</v>
      </c>
    </row>
    <row r="188" spans="2:16" x14ac:dyDescent="0.2">
      <c r="B188" t="s">
        <v>17493</v>
      </c>
      <c r="I188" t="s">
        <v>17492</v>
      </c>
      <c r="J188" t="str">
        <f>'GOÄ-ÄD'!F186</f>
        <v>F. Innere Medizin, Kinderheilkunde, Dermatologie</v>
      </c>
      <c r="K188">
        <f>'GOÄ-ÄD'!G186</f>
        <v>0</v>
      </c>
      <c r="L188" s="97">
        <f>'GOÄ-ÄD'!A186</f>
        <v>656</v>
      </c>
      <c r="M188" t="str">
        <f>'GOÄ-ÄD'!B186</f>
        <v>EKG mittels intrakavitärer Abteilung am Hisschen Bündel</v>
      </c>
      <c r="N188" s="97">
        <f>'GOÄ-ÄD'!C186</f>
        <v>45</v>
      </c>
      <c r="P188">
        <f>'GOÄ-ÄD'!I186</f>
        <v>0</v>
      </c>
    </row>
    <row r="189" spans="2:16" x14ac:dyDescent="0.2">
      <c r="B189" t="s">
        <v>17493</v>
      </c>
      <c r="I189" t="s">
        <v>17492</v>
      </c>
      <c r="J189" t="str">
        <f>'GOÄ-ÄD'!F187</f>
        <v>F. Innere Medizin, Kinderheilkunde, Dermatologie</v>
      </c>
      <c r="K189">
        <f>'GOÄ-ÄD'!G187</f>
        <v>0</v>
      </c>
      <c r="L189" s="97">
        <f>'GOÄ-ÄD'!A187</f>
        <v>659</v>
      </c>
      <c r="M189" t="str">
        <f>'GOÄ-ÄD'!B187</f>
        <v>Langzeit-EKG über mindestens 18 Stunden mit Auswertung</v>
      </c>
      <c r="N189" s="97">
        <f>'GOÄ-ÄD'!C187</f>
        <v>10</v>
      </c>
      <c r="P189">
        <f>'GOÄ-ÄD'!I187</f>
        <v>0</v>
      </c>
    </row>
    <row r="190" spans="2:16" x14ac:dyDescent="0.2">
      <c r="B190" t="s">
        <v>17493</v>
      </c>
      <c r="I190" t="s">
        <v>17492</v>
      </c>
      <c r="J190" t="str">
        <f>'GOÄ-ÄD'!F188</f>
        <v>F. Innere Medizin, Kinderheilkunde, Dermatologie</v>
      </c>
      <c r="K190">
        <f>'GOÄ-ÄD'!G188</f>
        <v>0</v>
      </c>
      <c r="L190" s="97">
        <f>'GOÄ-ÄD'!A188</f>
        <v>660</v>
      </c>
      <c r="M190" t="str">
        <f>'GOÄ-ÄD'!B188</f>
        <v>Phonokardiographische Untersuchung</v>
      </c>
      <c r="N190" s="97">
        <f>'GOÄ-ÄD'!C188</f>
        <v>15</v>
      </c>
      <c r="P190">
        <f>'GOÄ-ÄD'!I188</f>
        <v>0</v>
      </c>
    </row>
    <row r="191" spans="2:16" x14ac:dyDescent="0.2">
      <c r="B191" t="s">
        <v>17493</v>
      </c>
      <c r="I191" t="s">
        <v>17492</v>
      </c>
      <c r="J191" t="str">
        <f>'GOÄ-ÄD'!F189</f>
        <v>F. Innere Medizin, Kinderheilkunde, Dermatologie</v>
      </c>
      <c r="K191">
        <f>'GOÄ-ÄD'!G189</f>
        <v>0</v>
      </c>
      <c r="L191" s="97">
        <f>'GOÄ-ÄD'!A189</f>
        <v>661</v>
      </c>
      <c r="M191" t="str">
        <f>'GOÄ-ÄD'!B189</f>
        <v>Impulsanalyse und EKG zur Schrittmacher-Kontrolle</v>
      </c>
      <c r="N191" s="97">
        <f>'GOÄ-ÄD'!C189</f>
        <v>15</v>
      </c>
      <c r="P191">
        <f>'GOÄ-ÄD'!I189</f>
        <v>0</v>
      </c>
    </row>
    <row r="192" spans="2:16" x14ac:dyDescent="0.2">
      <c r="B192" t="s">
        <v>17493</v>
      </c>
      <c r="I192" t="s">
        <v>17492</v>
      </c>
      <c r="J192" t="str">
        <f>'GOÄ-ÄD'!F190</f>
        <v>F. Innere Medizin, Kinderheilkunde, Dermatologie</v>
      </c>
      <c r="K192">
        <f>'GOÄ-ÄD'!G190</f>
        <v>0</v>
      </c>
      <c r="L192" s="97">
        <f>'GOÄ-ÄD'!A190</f>
        <v>669</v>
      </c>
      <c r="M192" t="str">
        <f>'GOÄ-ÄD'!B190</f>
        <v>Echoenzephalographie</v>
      </c>
      <c r="N192" s="97">
        <f>'GOÄ-ÄD'!C190</f>
        <v>30</v>
      </c>
      <c r="P192">
        <f>'GOÄ-ÄD'!I190</f>
        <v>0</v>
      </c>
    </row>
    <row r="193" spans="2:16" x14ac:dyDescent="0.2">
      <c r="B193" t="s">
        <v>17493</v>
      </c>
      <c r="I193" t="s">
        <v>17492</v>
      </c>
      <c r="J193" t="str">
        <f>'GOÄ-ÄD'!F191</f>
        <v>F. Innere Medizin, Kinderheilkunde, Dermatologie</v>
      </c>
      <c r="K193">
        <f>'GOÄ-ÄD'!G191</f>
        <v>0</v>
      </c>
      <c r="L193" s="97">
        <f>'GOÄ-ÄD'!A191</f>
        <v>670</v>
      </c>
      <c r="M193" t="str">
        <f>'GOÄ-ÄD'!B191</f>
        <v>Einführung einer Magenverweilsonde</v>
      </c>
      <c r="N193" s="97">
        <f>'GOÄ-ÄD'!C191</f>
        <v>10</v>
      </c>
      <c r="P193">
        <f>'GOÄ-ÄD'!I191</f>
        <v>0</v>
      </c>
    </row>
    <row r="194" spans="2:16" x14ac:dyDescent="0.2">
      <c r="B194" t="s">
        <v>17493</v>
      </c>
      <c r="I194" t="s">
        <v>17492</v>
      </c>
      <c r="J194" t="str">
        <f>'GOÄ-ÄD'!F192</f>
        <v>F. Innere Medizin, Kinderheilkunde, Dermatologie</v>
      </c>
      <c r="K194">
        <f>'GOÄ-ÄD'!G192</f>
        <v>0</v>
      </c>
      <c r="L194" s="97">
        <f>'GOÄ-ÄD'!A192</f>
        <v>671</v>
      </c>
      <c r="M194" t="str">
        <f>'GOÄ-ÄD'!B192</f>
        <v>Aushebung des Magensaftes</v>
      </c>
      <c r="N194" s="97">
        <f>'GOÄ-ÄD'!C192</f>
        <v>10</v>
      </c>
      <c r="P194">
        <f>'GOÄ-ÄD'!I192</f>
        <v>0</v>
      </c>
    </row>
    <row r="195" spans="2:16" x14ac:dyDescent="0.2">
      <c r="B195" t="s">
        <v>17493</v>
      </c>
      <c r="I195" t="s">
        <v>17492</v>
      </c>
      <c r="J195" t="str">
        <f>'GOÄ-ÄD'!F193</f>
        <v>F. Innere Medizin, Kinderheilkunde, Dermatologie</v>
      </c>
      <c r="K195">
        <f>'GOÄ-ÄD'!G193</f>
        <v>0</v>
      </c>
      <c r="L195" s="97">
        <f>'GOÄ-ÄD'!A193</f>
        <v>676</v>
      </c>
      <c r="M195" t="str">
        <f>'GOÄ-ÄD'!B193</f>
        <v>Gastroskopie</v>
      </c>
      <c r="N195" s="97">
        <f>'GOÄ-ÄD'!C193</f>
        <v>21</v>
      </c>
      <c r="P195">
        <f>'GOÄ-ÄD'!I193</f>
        <v>0</v>
      </c>
    </row>
    <row r="196" spans="2:16" x14ac:dyDescent="0.2">
      <c r="B196" t="s">
        <v>17493</v>
      </c>
      <c r="I196" t="s">
        <v>17492</v>
      </c>
      <c r="J196" t="str">
        <f>'GOÄ-ÄD'!F194</f>
        <v>F. Innere Medizin, Kinderheilkunde, Dermatologie</v>
      </c>
      <c r="K196">
        <f>'GOÄ-ÄD'!G194</f>
        <v>0</v>
      </c>
      <c r="L196" s="97">
        <f>'GOÄ-ÄD'!A194</f>
        <v>677</v>
      </c>
      <c r="M196" t="str">
        <f>'GOÄ-ÄD'!B194</f>
        <v>Thorakoskopie / Bronchoskopie</v>
      </c>
      <c r="N196" s="97">
        <f>'GOÄ-ÄD'!C194</f>
        <v>40</v>
      </c>
      <c r="P196">
        <f>'GOÄ-ÄD'!I194</f>
        <v>0</v>
      </c>
    </row>
    <row r="197" spans="2:16" x14ac:dyDescent="0.2">
      <c r="B197" t="s">
        <v>17493</v>
      </c>
      <c r="I197" t="s">
        <v>17492</v>
      </c>
      <c r="J197" t="str">
        <f>'GOÄ-ÄD'!F195</f>
        <v>F. Innere Medizin, Kinderheilkunde, Dermatologie</v>
      </c>
      <c r="K197">
        <f>'GOÄ-ÄD'!G195</f>
        <v>0</v>
      </c>
      <c r="L197" s="97">
        <f>'GOÄ-ÄD'!A195</f>
        <v>678</v>
      </c>
      <c r="M197" t="str">
        <f>'GOÄ-ÄD'!B195</f>
        <v>Bronchoskopie inkl. PE ggf. einschl. Lavage</v>
      </c>
      <c r="N197" s="97">
        <f>'GOÄ-ÄD'!C195</f>
        <v>60</v>
      </c>
      <c r="P197">
        <f>'GOÄ-ÄD'!I195</f>
        <v>0</v>
      </c>
    </row>
    <row r="198" spans="2:16" x14ac:dyDescent="0.2">
      <c r="B198" t="s">
        <v>17493</v>
      </c>
      <c r="I198" t="s">
        <v>17492</v>
      </c>
      <c r="J198" t="str">
        <f>'GOÄ-ÄD'!F196</f>
        <v>F. Innere Medizin, Kinderheilkunde, Dermatologie</v>
      </c>
      <c r="K198">
        <f>'GOÄ-ÄD'!G196</f>
        <v>0</v>
      </c>
      <c r="L198" s="97">
        <f>'GOÄ-ÄD'!A196</f>
        <v>680</v>
      </c>
      <c r="M198" t="str">
        <f>'GOÄ-ÄD'!B196</f>
        <v>Ösophagoskopie</v>
      </c>
      <c r="N198" s="97">
        <f>'GOÄ-ÄD'!C196</f>
        <v>10</v>
      </c>
      <c r="P198">
        <f>'GOÄ-ÄD'!I196</f>
        <v>0</v>
      </c>
    </row>
    <row r="199" spans="2:16" x14ac:dyDescent="0.2">
      <c r="B199" t="s">
        <v>17493</v>
      </c>
      <c r="I199" t="s">
        <v>17492</v>
      </c>
      <c r="J199" t="str">
        <f>'GOÄ-ÄD'!F197</f>
        <v>F. Innere Medizin, Kinderheilkunde, Dermatologie</v>
      </c>
      <c r="K199">
        <f>'GOÄ-ÄD'!G197</f>
        <v>0</v>
      </c>
      <c r="L199" s="97">
        <f>'GOÄ-ÄD'!A197</f>
        <v>681</v>
      </c>
      <c r="M199" t="str">
        <f>'GOÄ-ÄD'!B197</f>
        <v>Ösophagoskopie inkl. PE</v>
      </c>
      <c r="N199" s="97">
        <f>'GOÄ-ÄD'!C197</f>
        <v>14</v>
      </c>
      <c r="P199">
        <f>'GOÄ-ÄD'!I197</f>
        <v>0</v>
      </c>
    </row>
    <row r="200" spans="2:16" x14ac:dyDescent="0.2">
      <c r="B200" t="s">
        <v>17493</v>
      </c>
      <c r="I200" t="s">
        <v>17492</v>
      </c>
      <c r="J200" t="str">
        <f>'GOÄ-ÄD'!F198</f>
        <v>F. Innere Medizin, Kinderheilkunde, Dermatologie</v>
      </c>
      <c r="K200">
        <f>'GOÄ-ÄD'!G198</f>
        <v>0</v>
      </c>
      <c r="L200" s="97">
        <f>'GOÄ-ÄD'!A198</f>
        <v>682</v>
      </c>
      <c r="M200" t="str">
        <f>'GOÄ-ÄD'!B198</f>
        <v>Gastroskopie, ggf. einschl. Probeexzision / Probepunktion</v>
      </c>
      <c r="N200" s="97">
        <f>'GOÄ-ÄD'!C198</f>
        <v>21</v>
      </c>
      <c r="P200">
        <f>'GOÄ-ÄD'!I198</f>
        <v>0</v>
      </c>
    </row>
    <row r="201" spans="2:16" x14ac:dyDescent="0.2">
      <c r="B201" t="s">
        <v>17493</v>
      </c>
      <c r="I201" t="s">
        <v>17492</v>
      </c>
      <c r="J201" t="e">
        <f>'GOÄ-ÄD'!F199</f>
        <v>#N/A</v>
      </c>
      <c r="K201" t="e">
        <f>'GOÄ-ÄD'!G199</f>
        <v>#N/A</v>
      </c>
      <c r="L201" s="97">
        <f>'GOÄ-ÄD'!A199</f>
        <v>683</v>
      </c>
      <c r="M201" t="str">
        <f>'GOÄ-ÄD'!B199</f>
        <v>Gastro-/Ösophagoskopie, ggf. einschl. Probeexzision / Probepunktion</v>
      </c>
      <c r="N201" s="97">
        <f>'GOÄ-ÄD'!C199</f>
        <v>20</v>
      </c>
      <c r="P201" t="e">
        <f>'GOÄ-ÄD'!I199</f>
        <v>#N/A</v>
      </c>
    </row>
    <row r="202" spans="2:16" x14ac:dyDescent="0.2">
      <c r="B202" t="s">
        <v>17493</v>
      </c>
      <c r="I202" t="s">
        <v>17492</v>
      </c>
      <c r="J202" t="str">
        <f>'GOÄ-ÄD'!F200</f>
        <v>F. Innere Medizin, Kinderheilkunde, Dermatologie</v>
      </c>
      <c r="K202">
        <f>'GOÄ-ÄD'!G200</f>
        <v>0</v>
      </c>
      <c r="L202" s="97">
        <f>'GOÄ-ÄD'!A200</f>
        <v>684</v>
      </c>
      <c r="M202" t="str">
        <f>'GOÄ-ÄD'!B200</f>
        <v>Bulboskopie ggf. einschl. Gastro-/Ösophagoskopie, ggf. + PE</v>
      </c>
      <c r="N202" s="97">
        <f>'GOÄ-ÄD'!C200</f>
        <v>21</v>
      </c>
      <c r="P202">
        <f>'GOÄ-ÄD'!I200</f>
        <v>0</v>
      </c>
    </row>
    <row r="203" spans="2:16" x14ac:dyDescent="0.2">
      <c r="B203" t="s">
        <v>17493</v>
      </c>
      <c r="I203" t="s">
        <v>17492</v>
      </c>
      <c r="J203" t="str">
        <f>'GOÄ-ÄD'!F201</f>
        <v>F. Innere Medizin, Kinderheilkunde, Dermatologie</v>
      </c>
      <c r="K203">
        <f>'GOÄ-ÄD'!G201</f>
        <v>0</v>
      </c>
      <c r="L203" s="97">
        <f>'GOÄ-ÄD'!A201</f>
        <v>685</v>
      </c>
      <c r="M203" t="str">
        <f>'GOÄ-ÄD'!B201</f>
        <v>Duodeno-/Jejunoskopie ggf. einschl. Gastro-/Ösophagoskopie + PE</v>
      </c>
      <c r="N203" s="97">
        <f>'GOÄ-ÄD'!C201</f>
        <v>30</v>
      </c>
      <c r="P203">
        <f>'GOÄ-ÄD'!I201</f>
        <v>0</v>
      </c>
    </row>
    <row r="204" spans="2:16" x14ac:dyDescent="0.2">
      <c r="B204" t="s">
        <v>17493</v>
      </c>
      <c r="I204" t="s">
        <v>17492</v>
      </c>
      <c r="J204" t="e">
        <f>'GOÄ-ÄD'!F202</f>
        <v>#N/A</v>
      </c>
      <c r="K204" t="e">
        <f>'GOÄ-ÄD'!G202</f>
        <v>#N/A</v>
      </c>
      <c r="L204" s="97">
        <f>'GOÄ-ÄD'!A202</f>
        <v>686</v>
      </c>
      <c r="M204" t="str">
        <f>'GOÄ-ÄD'!B202</f>
        <v>Duodenoskopie mit Sondierung der Papilla Vateri ggf. + PE</v>
      </c>
      <c r="N204" s="97">
        <f>'GOÄ-ÄD'!C202</f>
        <v>45</v>
      </c>
      <c r="P204" t="e">
        <f>'GOÄ-ÄD'!I202</f>
        <v>#N/A</v>
      </c>
    </row>
    <row r="205" spans="2:16" x14ac:dyDescent="0.2">
      <c r="B205" t="s">
        <v>17493</v>
      </c>
      <c r="I205" t="s">
        <v>17492</v>
      </c>
      <c r="J205" t="e">
        <f>'GOÄ-ÄD'!F203</f>
        <v>#N/A</v>
      </c>
      <c r="K205" t="e">
        <f>'GOÄ-ÄD'!G203</f>
        <v>#N/A</v>
      </c>
      <c r="L205" s="97">
        <f>'GOÄ-ÄD'!A203</f>
        <v>687</v>
      </c>
      <c r="M205" t="str">
        <f>'GOÄ-ÄD'!B203</f>
        <v>Hohe Koloskopie bis zum Coecum ggf. + PE</v>
      </c>
      <c r="N205" s="97">
        <f>'GOÄ-ÄD'!C203</f>
        <v>40</v>
      </c>
      <c r="P205" t="e">
        <f>'GOÄ-ÄD'!I203</f>
        <v>#N/A</v>
      </c>
    </row>
    <row r="206" spans="2:16" x14ac:dyDescent="0.2">
      <c r="B206" t="s">
        <v>17493</v>
      </c>
      <c r="I206" t="s">
        <v>17492</v>
      </c>
      <c r="J206" t="str">
        <f>'GOÄ-ÄD'!F204</f>
        <v>F. Innere Medizin, Kinderheilkunde, Dermatologie</v>
      </c>
      <c r="K206">
        <f>'GOÄ-ÄD'!G204</f>
        <v>0</v>
      </c>
      <c r="L206" s="97">
        <f>'GOÄ-ÄD'!A204</f>
        <v>688</v>
      </c>
      <c r="M206" t="str">
        <f>'GOÄ-ÄD'!B204</f>
        <v>Partielle Koloskopie ggf. einschl. Rektoskopie + PE</v>
      </c>
      <c r="N206" s="97">
        <f>'GOÄ-ÄD'!C204</f>
        <v>21</v>
      </c>
      <c r="P206">
        <f>'GOÄ-ÄD'!I204</f>
        <v>0</v>
      </c>
    </row>
    <row r="207" spans="2:16" x14ac:dyDescent="0.2">
      <c r="B207" t="s">
        <v>17493</v>
      </c>
      <c r="I207" t="s">
        <v>17492</v>
      </c>
      <c r="J207" t="str">
        <f>'GOÄ-ÄD'!F205</f>
        <v>F. Innere Medizin, Kinderheilkunde, Dermatologie</v>
      </c>
      <c r="K207">
        <f>'GOÄ-ÄD'!G205</f>
        <v>0</v>
      </c>
      <c r="L207" s="97">
        <f>'GOÄ-ÄD'!A205</f>
        <v>689</v>
      </c>
      <c r="M207" t="str">
        <f>'GOÄ-ÄD'!B205</f>
        <v>Sigmoidoskopie einschl. Rektoskopie ggf. + PE</v>
      </c>
      <c r="N207" s="97">
        <f>'GOÄ-ÄD'!C205</f>
        <v>20</v>
      </c>
      <c r="P207">
        <f>'GOÄ-ÄD'!I205</f>
        <v>0</v>
      </c>
    </row>
    <row r="208" spans="2:16" x14ac:dyDescent="0.2">
      <c r="B208" t="s">
        <v>17493</v>
      </c>
      <c r="I208" t="s">
        <v>17492</v>
      </c>
      <c r="J208" t="str">
        <f>'GOÄ-ÄD'!F206</f>
        <v>F. Innere Medizin, Kinderheilkunde, Dermatologie</v>
      </c>
      <c r="K208">
        <f>'GOÄ-ÄD'!G206</f>
        <v>0</v>
      </c>
      <c r="L208" s="97">
        <f>'GOÄ-ÄD'!A206</f>
        <v>690</v>
      </c>
      <c r="M208" t="str">
        <f>'GOÄ-ÄD'!B206</f>
        <v>Rektoskopie ggf. einschl. PE</v>
      </c>
      <c r="N208" s="97">
        <f>'GOÄ-ÄD'!C206</f>
        <v>5</v>
      </c>
      <c r="P208">
        <f>'GOÄ-ÄD'!I206</f>
        <v>0</v>
      </c>
    </row>
    <row r="209" spans="2:16" x14ac:dyDescent="0.2">
      <c r="B209" t="s">
        <v>17493</v>
      </c>
      <c r="I209" t="s">
        <v>17492</v>
      </c>
      <c r="J209" t="str">
        <f>'GOÄ-ÄD'!F207</f>
        <v>F. Innere Medizin, Kinderheilkunde, Dermatologie</v>
      </c>
      <c r="K209">
        <f>'GOÄ-ÄD'!G207</f>
        <v>0</v>
      </c>
      <c r="L209" s="97">
        <f>'GOÄ-ÄD'!A207</f>
        <v>691</v>
      </c>
      <c r="M209" t="str">
        <f>'GOÄ-ÄD'!B207</f>
        <v>Gastroskopie mit Sklerosierung der Ösophagusvarizen</v>
      </c>
      <c r="N209" s="97">
        <f>'GOÄ-ÄD'!C207</f>
        <v>16</v>
      </c>
      <c r="P209">
        <f>'GOÄ-ÄD'!I207</f>
        <v>0</v>
      </c>
    </row>
    <row r="210" spans="2:16" x14ac:dyDescent="0.2">
      <c r="B210" t="s">
        <v>17493</v>
      </c>
      <c r="I210" t="s">
        <v>17492</v>
      </c>
      <c r="J210" t="str">
        <f>'GOÄ-ÄD'!F208</f>
        <v>F. Innere Medizin, Kinderheilkunde, Dermatologie</v>
      </c>
      <c r="K210">
        <f>'GOÄ-ÄD'!G208</f>
        <v>0</v>
      </c>
      <c r="L210" s="97">
        <f>'GOÄ-ÄD'!A208</f>
        <v>692</v>
      </c>
      <c r="M210" t="str">
        <f>'GOÄ-ÄD'!B208</f>
        <v>Duodenoskopie mit Sondierung der Papilla Vateri mit Papillotomie (ERCP)</v>
      </c>
      <c r="N210" s="97">
        <f>'GOÄ-ÄD'!C208</f>
        <v>70</v>
      </c>
      <c r="P210">
        <f>'GOÄ-ÄD'!I208</f>
        <v>0</v>
      </c>
    </row>
    <row r="211" spans="2:16" x14ac:dyDescent="0.2">
      <c r="B211" t="s">
        <v>17493</v>
      </c>
      <c r="I211" t="s">
        <v>17492</v>
      </c>
      <c r="J211" t="str">
        <f>'GOÄ-ÄD'!F209</f>
        <v>F. Innere Medizin, Kinderheilkunde, Dermatologie</v>
      </c>
      <c r="K211">
        <f>'GOÄ-ÄD'!G209</f>
        <v>0</v>
      </c>
      <c r="L211" s="97">
        <f>'GOÄ-ÄD'!A209</f>
        <v>693</v>
      </c>
      <c r="M211" t="str">
        <f>'GOÄ-ÄD'!B209</f>
        <v>Langzeit-pH-metrie des Oesophagus</v>
      </c>
      <c r="N211" s="97">
        <f>'GOÄ-ÄD'!C209</f>
        <v>30</v>
      </c>
      <c r="P211">
        <f>'GOÄ-ÄD'!I209</f>
        <v>0</v>
      </c>
    </row>
    <row r="212" spans="2:16" x14ac:dyDescent="0.2">
      <c r="B212" t="s">
        <v>17493</v>
      </c>
      <c r="I212" t="s">
        <v>17492</v>
      </c>
      <c r="J212" t="e">
        <f>'GOÄ-ÄD'!F210</f>
        <v>#N/A</v>
      </c>
      <c r="K212" t="e">
        <f>'GOÄ-ÄD'!G210</f>
        <v>#N/A</v>
      </c>
      <c r="L212" s="97">
        <f>'GOÄ-ÄD'!A210</f>
        <v>694</v>
      </c>
      <c r="M212" t="str">
        <f>'GOÄ-ÄD'!B210</f>
        <v>Manometrische Untersuchung des Ösophagus</v>
      </c>
      <c r="N212" s="97">
        <f>'GOÄ-ÄD'!C210</f>
        <v>50</v>
      </c>
      <c r="P212" t="e">
        <f>'GOÄ-ÄD'!I210</f>
        <v>#N/A</v>
      </c>
    </row>
    <row r="213" spans="2:16" x14ac:dyDescent="0.2">
      <c r="B213" t="s">
        <v>17493</v>
      </c>
      <c r="I213" t="s">
        <v>17492</v>
      </c>
      <c r="J213" t="e">
        <f>'GOÄ-ÄD'!F211</f>
        <v>#N/A</v>
      </c>
      <c r="K213" t="e">
        <f>'GOÄ-ÄD'!G211</f>
        <v>#N/A</v>
      </c>
      <c r="L213" s="97">
        <f>'GOÄ-ÄD'!A211</f>
        <v>695</v>
      </c>
      <c r="M213" t="str">
        <f>'GOÄ-ÄD'!B211</f>
        <v>Entf. Polypen oder Schlingenbiopsie</v>
      </c>
      <c r="N213" s="97">
        <f>'GOÄ-ÄD'!C211</f>
        <v>60</v>
      </c>
      <c r="P213" t="e">
        <f>'GOÄ-ÄD'!I211</f>
        <v>#N/A</v>
      </c>
    </row>
    <row r="214" spans="2:16" x14ac:dyDescent="0.2">
      <c r="B214" t="s">
        <v>17493</v>
      </c>
      <c r="I214" t="s">
        <v>17492</v>
      </c>
      <c r="J214" t="str">
        <f>'GOÄ-ÄD'!F212</f>
        <v>F. Innere Medizin, Kinderheilkunde, Dermatologie</v>
      </c>
      <c r="K214">
        <f>'GOÄ-ÄD'!G212</f>
        <v>0</v>
      </c>
      <c r="L214" s="97">
        <f>'GOÄ-ÄD'!A212</f>
        <v>696</v>
      </c>
      <c r="M214" t="str">
        <f>'GOÄ-ÄD'!B212</f>
        <v>Entfernung  eines  oder  mehrere  Polypen  oder  Schlingenbiopsie  mittels</v>
      </c>
      <c r="N214" s="97">
        <f>'GOÄ-ÄD'!C212</f>
        <v>17</v>
      </c>
      <c r="P214">
        <f>'GOÄ-ÄD'!I212</f>
        <v>0</v>
      </c>
    </row>
    <row r="215" spans="2:16" x14ac:dyDescent="0.2">
      <c r="B215" t="s">
        <v>17493</v>
      </c>
      <c r="I215" t="s">
        <v>17492</v>
      </c>
      <c r="J215" t="str">
        <f>'GOÄ-ÄD'!F213</f>
        <v>F. Innere Medizin, Kinderheilkunde, Dermatologie</v>
      </c>
      <c r="K215">
        <f>'GOÄ-ÄD'!G213</f>
        <v>0</v>
      </c>
      <c r="L215" s="97">
        <f>'GOÄ-ÄD'!A213</f>
        <v>697</v>
      </c>
      <c r="M215" t="str">
        <f>'GOÄ-ÄD'!B213</f>
        <v>Dünndarmsaugbiopsie</v>
      </c>
      <c r="N215" s="97">
        <f>'GOÄ-ÄD'!C213</f>
        <v>55</v>
      </c>
      <c r="P215">
        <f>'GOÄ-ÄD'!I213</f>
        <v>0</v>
      </c>
    </row>
    <row r="216" spans="2:16" x14ac:dyDescent="0.2">
      <c r="B216" t="s">
        <v>17493</v>
      </c>
      <c r="I216" t="s">
        <v>17492</v>
      </c>
      <c r="J216" t="str">
        <f>'GOÄ-ÄD'!F214</f>
        <v>F. Innere Medizin, Kinderheilkunde, Dermatologie</v>
      </c>
      <c r="K216">
        <f>'GOÄ-ÄD'!G214</f>
        <v>0</v>
      </c>
      <c r="L216" s="97">
        <f>'GOÄ-ÄD'!A214</f>
        <v>700</v>
      </c>
      <c r="M216" t="str">
        <f>'GOÄ-ÄD'!B214</f>
        <v>Nephroskopie ggf. mit PE</v>
      </c>
      <c r="N216" s="97">
        <f>'GOÄ-ÄD'!C214</f>
        <v>65</v>
      </c>
      <c r="P216">
        <f>'GOÄ-ÄD'!I214</f>
        <v>0</v>
      </c>
    </row>
    <row r="217" spans="2:16" x14ac:dyDescent="0.2">
      <c r="B217" t="s">
        <v>17493</v>
      </c>
      <c r="I217" t="s">
        <v>17492</v>
      </c>
      <c r="J217" t="str">
        <f>'GOÄ-ÄD'!F215</f>
        <v>F. Innere Medizin, Kinderheilkunde, Dermatologie</v>
      </c>
      <c r="K217">
        <f>'GOÄ-ÄD'!G215</f>
        <v>0</v>
      </c>
      <c r="L217" s="97">
        <f>'GOÄ-ÄD'!A215</f>
        <v>701</v>
      </c>
      <c r="M217" t="str">
        <f>'GOÄ-ÄD'!B215</f>
        <v>Laparoskopie</v>
      </c>
      <c r="N217" s="97">
        <f>'GOÄ-ÄD'!C215</f>
        <v>167</v>
      </c>
      <c r="P217">
        <f>'GOÄ-ÄD'!I215</f>
        <v>0</v>
      </c>
    </row>
    <row r="218" spans="2:16" x14ac:dyDescent="0.2">
      <c r="B218" t="s">
        <v>17493</v>
      </c>
      <c r="I218" t="s">
        <v>17492</v>
      </c>
      <c r="J218" t="e">
        <f>'GOÄ-ÄD'!F216</f>
        <v>#N/A</v>
      </c>
      <c r="K218" t="e">
        <f>'GOÄ-ÄD'!G216</f>
        <v>#N/A</v>
      </c>
      <c r="L218" s="97">
        <f>'GOÄ-ÄD'!A216</f>
        <v>703</v>
      </c>
      <c r="M218" t="str">
        <f>'GOÄ-ÄD'!B216</f>
        <v>Ballonsondentamponade bei blutendem Oesophagus</v>
      </c>
      <c r="N218" s="97">
        <f>'GOÄ-ÄD'!C216</f>
        <v>20</v>
      </c>
      <c r="P218" t="e">
        <f>'GOÄ-ÄD'!I216</f>
        <v>#N/A</v>
      </c>
    </row>
    <row r="219" spans="2:16" x14ac:dyDescent="0.2">
      <c r="B219" t="s">
        <v>17493</v>
      </c>
      <c r="I219" t="s">
        <v>17492</v>
      </c>
      <c r="J219" t="str">
        <f>'GOÄ-ÄD'!F217</f>
        <v>F. Innere Medizin, Kinderheilkunde, Dermatologie</v>
      </c>
      <c r="K219">
        <f>'GOÄ-ÄD'!G217</f>
        <v>0</v>
      </c>
      <c r="L219" s="97">
        <f>'GOÄ-ÄD'!A217</f>
        <v>705</v>
      </c>
      <c r="M219" t="str">
        <f>'GOÄ-ÄD'!B217</f>
        <v>Proktoskopie</v>
      </c>
      <c r="N219" s="97">
        <f>'GOÄ-ÄD'!C217</f>
        <v>10</v>
      </c>
      <c r="P219">
        <f>'GOÄ-ÄD'!I217</f>
        <v>0</v>
      </c>
    </row>
    <row r="220" spans="2:16" x14ac:dyDescent="0.2">
      <c r="B220" t="s">
        <v>17493</v>
      </c>
      <c r="I220" t="s">
        <v>17492</v>
      </c>
      <c r="J220" t="str">
        <f>'GOÄ-ÄD'!F218</f>
        <v>F. Innere Medizin, Kinderheilkunde, Dermatologie</v>
      </c>
      <c r="K220">
        <f>'GOÄ-ÄD'!G218</f>
        <v>0</v>
      </c>
      <c r="L220" s="97">
        <f>'GOÄ-ÄD'!A218</f>
        <v>706</v>
      </c>
      <c r="M220" t="str">
        <f>'GOÄ-ÄD'!B218</f>
        <v>Lichtoder Laserkoagulation bei endoskopischen Eingriffen</v>
      </c>
      <c r="N220" s="97">
        <f>'GOÄ-ÄD'!C218</f>
        <v>20</v>
      </c>
      <c r="P220">
        <f>'GOÄ-ÄD'!I218</f>
        <v>0</v>
      </c>
    </row>
    <row r="221" spans="2:16" x14ac:dyDescent="0.2">
      <c r="B221" t="s">
        <v>17493</v>
      </c>
      <c r="I221" t="s">
        <v>17492</v>
      </c>
      <c r="J221" t="e">
        <f>'GOÄ-ÄD'!F219</f>
        <v>#N/A</v>
      </c>
      <c r="K221" t="e">
        <f>'GOÄ-ÄD'!G219</f>
        <v>#N/A</v>
      </c>
      <c r="L221" s="97">
        <f>'GOÄ-ÄD'!A219</f>
        <v>707</v>
      </c>
      <c r="M221" t="str">
        <f>'GOÄ-ÄD'!B219</f>
        <v>Untersuchung der CO-Diffusionskapazität</v>
      </c>
      <c r="N221" s="97">
        <f>'GOÄ-ÄD'!C219</f>
        <v>2</v>
      </c>
      <c r="P221" t="e">
        <f>'GOÄ-ÄD'!I219</f>
        <v>#N/A</v>
      </c>
    </row>
    <row r="222" spans="2:16" x14ac:dyDescent="0.2">
      <c r="B222" t="s">
        <v>17493</v>
      </c>
      <c r="I222" t="s">
        <v>17492</v>
      </c>
      <c r="J222" t="str">
        <f>'GOÄ-ÄD'!F220</f>
        <v>F. Innere Medizin, Kinderheilkunde, Dermatologie</v>
      </c>
      <c r="K222">
        <f>'GOÄ-ÄD'!G220</f>
        <v>0</v>
      </c>
      <c r="L222" s="97">
        <f>'GOÄ-ÄD'!A220</f>
        <v>716</v>
      </c>
      <c r="M222" t="str">
        <f>'GOÄ-ÄD'!B220</f>
        <v>Prüfung der funktionellen Entwicklung (Motorik)</v>
      </c>
      <c r="N222" s="97">
        <f>'GOÄ-ÄD'!C220</f>
        <v>30</v>
      </c>
      <c r="P222">
        <f>'GOÄ-ÄD'!I220</f>
        <v>0</v>
      </c>
    </row>
    <row r="223" spans="2:16" x14ac:dyDescent="0.2">
      <c r="B223" t="s">
        <v>17493</v>
      </c>
      <c r="I223" t="s">
        <v>17492</v>
      </c>
      <c r="J223" t="e">
        <f>'GOÄ-ÄD'!F221</f>
        <v>#N/A</v>
      </c>
      <c r="K223" t="e">
        <f>'GOÄ-ÄD'!G221</f>
        <v>#N/A</v>
      </c>
      <c r="L223" s="97">
        <f>'GOÄ-ÄD'!A221</f>
        <v>720</v>
      </c>
      <c r="M223" t="str">
        <f>'GOÄ-ÄD'!B221</f>
        <v>Bestimmung der Sauerstoffsättigung im Blut</v>
      </c>
      <c r="N223" s="97">
        <f>'GOÄ-ÄD'!C221</f>
        <v>5</v>
      </c>
      <c r="P223" t="e">
        <f>'GOÄ-ÄD'!I221</f>
        <v>#N/A</v>
      </c>
    </row>
    <row r="224" spans="2:16" x14ac:dyDescent="0.2">
      <c r="B224" t="s">
        <v>17493</v>
      </c>
      <c r="I224" t="s">
        <v>17492</v>
      </c>
      <c r="J224" t="str">
        <f>'GOÄ-ÄD'!F222</f>
        <v>F. Innere Medizin, Kinderheilkunde, Dermatologie</v>
      </c>
      <c r="K224">
        <f>'GOÄ-ÄD'!G222</f>
        <v>0</v>
      </c>
      <c r="L224" s="97">
        <f>'GOÄ-ÄD'!A222</f>
        <v>756</v>
      </c>
      <c r="M224" t="str">
        <f>'GOÄ-ÄD'!B222</f>
        <v>Chemochirurgische Behandlung spitzer Kondylome</v>
      </c>
      <c r="N224" s="97">
        <f>'GOÄ-ÄD'!C222</f>
        <v>15</v>
      </c>
      <c r="P224">
        <f>'GOÄ-ÄD'!I222</f>
        <v>0</v>
      </c>
    </row>
    <row r="225" spans="2:16" x14ac:dyDescent="0.2">
      <c r="B225" t="s">
        <v>17493</v>
      </c>
      <c r="I225" t="s">
        <v>17492</v>
      </c>
      <c r="J225" t="str">
        <f>'GOÄ-ÄD'!F223</f>
        <v>F. Innere Medizin, Kinderheilkunde, Dermatologie</v>
      </c>
      <c r="K225">
        <f>'GOÄ-ÄD'!G223</f>
        <v>0</v>
      </c>
      <c r="L225" s="97">
        <f>'GOÄ-ÄD'!A223</f>
        <v>757</v>
      </c>
      <c r="M225" t="str">
        <f>'GOÄ-ÄD'!B223</f>
        <v>Chemochirurgische Behandlung einer Präkanzerose</v>
      </c>
      <c r="N225" s="97">
        <f>'GOÄ-ÄD'!C223</f>
        <v>5</v>
      </c>
      <c r="P225">
        <f>'GOÄ-ÄD'!I223</f>
        <v>0</v>
      </c>
    </row>
    <row r="226" spans="2:16" x14ac:dyDescent="0.2">
      <c r="B226" t="s">
        <v>17493</v>
      </c>
      <c r="I226" t="s">
        <v>17492</v>
      </c>
      <c r="J226" t="str">
        <f>'GOÄ-ÄD'!F224</f>
        <v>F. Innere Medizin, Kinderheilkunde, Dermatologie</v>
      </c>
      <c r="K226">
        <f>'GOÄ-ÄD'!G224</f>
        <v>0</v>
      </c>
      <c r="L226" s="97">
        <f>'GOÄ-ÄD'!A224</f>
        <v>760</v>
      </c>
      <c r="M226" t="str">
        <f>'GOÄ-ÄD'!B224</f>
        <v>Alkali-Resistenzbestimmung</v>
      </c>
      <c r="N226" s="97">
        <f>'GOÄ-ÄD'!C224</f>
        <v>5</v>
      </c>
      <c r="P226">
        <f>'GOÄ-ÄD'!I224</f>
        <v>0</v>
      </c>
    </row>
    <row r="227" spans="2:16" x14ac:dyDescent="0.2">
      <c r="B227" t="s">
        <v>17493</v>
      </c>
      <c r="I227" t="s">
        <v>17492</v>
      </c>
      <c r="J227" t="str">
        <f>'GOÄ-ÄD'!F225</f>
        <v>F. Innere Medizin, Kinderheilkunde, Dermatologie</v>
      </c>
      <c r="K227">
        <f>'GOÄ-ÄD'!G225</f>
        <v>0</v>
      </c>
      <c r="L227" s="97">
        <f>'GOÄ-ÄD'!A225</f>
        <v>761</v>
      </c>
      <c r="M227" t="str">
        <f>'GOÄ-ÄD'!B225</f>
        <v>UV-Erythemschellenwertbestimmung</v>
      </c>
      <c r="N227" s="97">
        <f>'GOÄ-ÄD'!C225</f>
        <v>5</v>
      </c>
      <c r="P227">
        <f>'GOÄ-ÄD'!I225</f>
        <v>0</v>
      </c>
    </row>
    <row r="228" spans="2:16" x14ac:dyDescent="0.2">
      <c r="B228" t="s">
        <v>17493</v>
      </c>
      <c r="I228" t="s">
        <v>17492</v>
      </c>
      <c r="J228" t="str">
        <f>'GOÄ-ÄD'!F226</f>
        <v>F. Innere Medizin, Kinderheilkunde, Dermatologie</v>
      </c>
      <c r="K228">
        <f>'GOÄ-ÄD'!G226</f>
        <v>0</v>
      </c>
      <c r="L228" s="97">
        <f>'GOÄ-ÄD'!A226</f>
        <v>764</v>
      </c>
      <c r="M228" t="str">
        <f>'GOÄ-ÄD'!B226</f>
        <v>Verödung von Krampfadern</v>
      </c>
      <c r="N228" s="97">
        <f>'GOÄ-ÄD'!C226</f>
        <v>20</v>
      </c>
      <c r="P228">
        <f>'GOÄ-ÄD'!I226</f>
        <v>0</v>
      </c>
    </row>
    <row r="229" spans="2:16" x14ac:dyDescent="0.2">
      <c r="B229" t="s">
        <v>17493</v>
      </c>
      <c r="I229" t="s">
        <v>17492</v>
      </c>
      <c r="J229" t="str">
        <f>'GOÄ-ÄD'!F227</f>
        <v>F. Innere Medizin, Kinderheilkunde, Dermatologie</v>
      </c>
      <c r="K229">
        <f>'GOÄ-ÄD'!G227</f>
        <v>0</v>
      </c>
      <c r="L229" s="97">
        <f>'GOÄ-ÄD'!A227</f>
        <v>765</v>
      </c>
      <c r="M229" t="str">
        <f>'GOÄ-ÄD'!B227</f>
        <v>Operative Entf. hypertropher Hautfalten</v>
      </c>
      <c r="N229" s="97">
        <f>'GOÄ-ÄD'!C227</f>
        <v>20</v>
      </c>
      <c r="P229">
        <f>'GOÄ-ÄD'!I227</f>
        <v>0</v>
      </c>
    </row>
    <row r="230" spans="2:16" x14ac:dyDescent="0.2">
      <c r="B230" t="s">
        <v>17493</v>
      </c>
      <c r="I230" t="s">
        <v>17492</v>
      </c>
      <c r="J230" t="str">
        <f>'GOÄ-ÄD'!F228</f>
        <v>F. Innere Medizin, Kinderheilkunde, Dermatologie</v>
      </c>
      <c r="K230">
        <f>'GOÄ-ÄD'!G228</f>
        <v>0</v>
      </c>
      <c r="L230" s="97">
        <f>'GOÄ-ÄD'!A228</f>
        <v>766</v>
      </c>
      <c r="M230" t="str">
        <f>'GOÄ-ÄD'!B228</f>
        <v>Ligaturbehandlung von Hämorrhoiden mit Proktoskopie</v>
      </c>
      <c r="N230" s="97">
        <f>'GOÄ-ÄD'!C228</f>
        <v>20</v>
      </c>
      <c r="P230">
        <f>'GOÄ-ÄD'!I228</f>
        <v>0</v>
      </c>
    </row>
    <row r="231" spans="2:16" x14ac:dyDescent="0.2">
      <c r="B231" t="s">
        <v>17493</v>
      </c>
      <c r="I231" t="s">
        <v>17492</v>
      </c>
      <c r="J231" t="str">
        <f>'GOÄ-ÄD'!F229</f>
        <v>F. Innere Medizin, Kinderheilkunde, Dermatologie</v>
      </c>
      <c r="K231">
        <f>'GOÄ-ÄD'!G229</f>
        <v>0</v>
      </c>
      <c r="L231" s="97">
        <f>'GOÄ-ÄD'!A229</f>
        <v>770</v>
      </c>
      <c r="M231" t="str">
        <f>'GOÄ-ÄD'!B229</f>
        <v>Ausräumung des Mastdarms mit der Hand</v>
      </c>
      <c r="N231" s="97">
        <f>'GOÄ-ÄD'!C229</f>
        <v>12</v>
      </c>
      <c r="P231">
        <f>'GOÄ-ÄD'!I229</f>
        <v>0</v>
      </c>
    </row>
    <row r="232" spans="2:16" x14ac:dyDescent="0.2">
      <c r="B232" t="s">
        <v>17493</v>
      </c>
      <c r="I232" t="s">
        <v>17492</v>
      </c>
      <c r="J232" t="str">
        <f>'GOÄ-ÄD'!F230</f>
        <v>F. Innere Medizin, Kinderheilkunde, Dermatologie</v>
      </c>
      <c r="K232">
        <f>'GOÄ-ÄD'!G230</f>
        <v>0</v>
      </c>
      <c r="L232" s="97">
        <f>'GOÄ-ÄD'!A230</f>
        <v>780</v>
      </c>
      <c r="M232" t="str">
        <f>'GOÄ-ÄD'!B230</f>
        <v>Achalasie</v>
      </c>
      <c r="N232" s="97">
        <f>'GOÄ-ÄD'!C230</f>
        <v>25</v>
      </c>
      <c r="P232">
        <f>'GOÄ-ÄD'!I230</f>
        <v>0</v>
      </c>
    </row>
    <row r="233" spans="2:16" x14ac:dyDescent="0.2">
      <c r="B233" t="s">
        <v>17493</v>
      </c>
      <c r="I233" t="s">
        <v>17492</v>
      </c>
      <c r="J233" t="str">
        <f>'GOÄ-ÄD'!F231</f>
        <v>F. Innere Medizin, Kinderheilkunde, Dermatologie</v>
      </c>
      <c r="K233">
        <f>'GOÄ-ÄD'!G231</f>
        <v>0</v>
      </c>
      <c r="L233" s="97">
        <f>'GOÄ-ÄD'!A231</f>
        <v>781</v>
      </c>
      <c r="M233" t="str">
        <f>'GOÄ-ÄD'!B231</f>
        <v>Bougierung der Speiseröhre</v>
      </c>
      <c r="N233" s="97">
        <f>'GOÄ-ÄD'!C231</f>
        <v>10</v>
      </c>
      <c r="P233">
        <f>'GOÄ-ÄD'!I231</f>
        <v>0</v>
      </c>
    </row>
    <row r="234" spans="2:16" x14ac:dyDescent="0.2">
      <c r="B234" t="s">
        <v>17493</v>
      </c>
      <c r="I234" t="s">
        <v>17492</v>
      </c>
      <c r="J234" t="str">
        <f>'GOÄ-ÄD'!F232</f>
        <v>F. Innere Medizin, Kinderheilkunde, Dermatologie</v>
      </c>
      <c r="K234">
        <f>'GOÄ-ÄD'!G232</f>
        <v>0</v>
      </c>
      <c r="L234" s="97">
        <f>'GOÄ-ÄD'!A232</f>
        <v>785</v>
      </c>
      <c r="M234" t="str">
        <f>'GOÄ-ÄD'!B232</f>
        <v>Anlage und Überwachung einer Peritonealdialyse + 1. Sitzung</v>
      </c>
      <c r="N234" s="97">
        <f>'GOÄ-ÄD'!C232</f>
        <v>35</v>
      </c>
      <c r="P234">
        <f>'GOÄ-ÄD'!I232</f>
        <v>0</v>
      </c>
    </row>
    <row r="235" spans="2:16" x14ac:dyDescent="0.2">
      <c r="B235" t="s">
        <v>17493</v>
      </c>
      <c r="I235" t="s">
        <v>17492</v>
      </c>
      <c r="J235" t="str">
        <f>'GOÄ-ÄD'!F233</f>
        <v>F. Innere Medizin, Kinderheilkunde, Dermatologie</v>
      </c>
      <c r="K235">
        <f>'GOÄ-ÄD'!G233</f>
        <v>0</v>
      </c>
      <c r="L235" s="97">
        <f>'GOÄ-ÄD'!A233</f>
        <v>791</v>
      </c>
      <c r="M235" t="str">
        <f>'GOÄ-ÄD'!B233</f>
        <v>Betreuung bei Hämodialyse</v>
      </c>
      <c r="N235" s="97">
        <f>'GOÄ-ÄD'!C233</f>
        <v>45</v>
      </c>
      <c r="P235">
        <f>'GOÄ-ÄD'!I233</f>
        <v>0</v>
      </c>
    </row>
    <row r="236" spans="2:16" x14ac:dyDescent="0.2">
      <c r="B236" t="s">
        <v>17493</v>
      </c>
      <c r="I236" t="s">
        <v>17492</v>
      </c>
      <c r="J236" t="str">
        <f>'GOÄ-ÄD'!F234</f>
        <v>F. Innere Medizin, Kinderheilkunde, Dermatologie</v>
      </c>
      <c r="K236">
        <f>'GOÄ-ÄD'!G234</f>
        <v>0</v>
      </c>
      <c r="L236" s="97">
        <f>'GOÄ-ÄD'!A234</f>
        <v>792</v>
      </c>
      <c r="M236" t="str">
        <f>'GOÄ-ÄD'!B234</f>
        <v>Ärztliche Betreuung bei Zentrumsdialyse</v>
      </c>
      <c r="N236" s="97">
        <f>'GOÄ-ÄD'!C234</f>
        <v>30</v>
      </c>
      <c r="P236">
        <f>'GOÄ-ÄD'!I234</f>
        <v>0</v>
      </c>
    </row>
    <row r="237" spans="2:16" x14ac:dyDescent="0.2">
      <c r="B237" t="s">
        <v>17493</v>
      </c>
      <c r="I237" t="s">
        <v>17492</v>
      </c>
      <c r="J237" t="str">
        <f>'GOÄ-ÄD'!F235</f>
        <v>G. Neurologie, Psychiatrie und Psychotherapie</v>
      </c>
      <c r="K237">
        <f>'GOÄ-ÄD'!G235</f>
        <v>0</v>
      </c>
      <c r="L237" s="97">
        <f>'GOÄ-ÄD'!A235</f>
        <v>800</v>
      </c>
      <c r="M237" t="str">
        <f>'GOÄ-ÄD'!B235</f>
        <v>Eingehende neurologische Untersuchung</v>
      </c>
      <c r="N237" s="97">
        <f>'GOÄ-ÄD'!C235</f>
        <v>16</v>
      </c>
      <c r="P237">
        <f>'GOÄ-ÄD'!I235</f>
        <v>0</v>
      </c>
    </row>
    <row r="238" spans="2:16" x14ac:dyDescent="0.2">
      <c r="B238" t="s">
        <v>17493</v>
      </c>
      <c r="I238" t="s">
        <v>17492</v>
      </c>
      <c r="J238" t="str">
        <f>'GOÄ-ÄD'!F236</f>
        <v>G. Neurologie, Psychiatrie und Psychotherapie</v>
      </c>
      <c r="K238">
        <f>'GOÄ-ÄD'!G236</f>
        <v>0</v>
      </c>
      <c r="L238" s="97">
        <f>'GOÄ-ÄD'!A236</f>
        <v>801</v>
      </c>
      <c r="M238" t="str">
        <f>'GOÄ-ÄD'!B236</f>
        <v>Eingehende psychiatrische Untersuchung</v>
      </c>
      <c r="N238" s="97">
        <f>'GOÄ-ÄD'!C236</f>
        <v>20</v>
      </c>
      <c r="P238">
        <f>'GOÄ-ÄD'!I236</f>
        <v>0</v>
      </c>
    </row>
    <row r="239" spans="2:16" x14ac:dyDescent="0.2">
      <c r="B239" t="s">
        <v>17493</v>
      </c>
      <c r="I239" t="s">
        <v>17492</v>
      </c>
      <c r="J239" t="str">
        <f>'GOÄ-ÄD'!F237</f>
        <v>G. Neurologie, Psychiatrie und Psychotherapie</v>
      </c>
      <c r="K239">
        <f>'GOÄ-ÄD'!G237</f>
        <v>0</v>
      </c>
      <c r="L239" s="97">
        <f>'GOÄ-ÄD'!A237</f>
        <v>804</v>
      </c>
      <c r="M239" t="str">
        <f>'GOÄ-ÄD'!B237</f>
        <v>Psychiatrische Behandlung durch eingehendes therapeutisches Gespräch</v>
      </c>
      <c r="N239" s="97">
        <f>'GOÄ-ÄD'!C237</f>
        <v>12</v>
      </c>
      <c r="P239">
        <f>'GOÄ-ÄD'!I237</f>
        <v>0</v>
      </c>
    </row>
    <row r="240" spans="2:16" x14ac:dyDescent="0.2">
      <c r="B240" t="s">
        <v>17493</v>
      </c>
      <c r="I240" t="s">
        <v>17492</v>
      </c>
      <c r="J240" t="e">
        <f>'GOÄ-ÄD'!F238</f>
        <v>#N/A</v>
      </c>
      <c r="K240" t="e">
        <f>'GOÄ-ÄD'!G238</f>
        <v>#N/A</v>
      </c>
      <c r="L240" s="97">
        <f>'GOÄ-ÄD'!A238</f>
        <v>806</v>
      </c>
      <c r="M240" t="str">
        <f>'GOÄ-ÄD'!B238</f>
        <v>Psychiatrische  Behandlung  durch  gezielte  Exploration  und  eingehendes therapeutisches Gespräch</v>
      </c>
      <c r="N240" s="97">
        <f>'GOÄ-ÄD'!C238</f>
        <v>20</v>
      </c>
      <c r="P240" t="e">
        <f>'GOÄ-ÄD'!I238</f>
        <v>#N/A</v>
      </c>
    </row>
    <row r="241" spans="2:16" x14ac:dyDescent="0.2">
      <c r="B241" t="s">
        <v>17493</v>
      </c>
      <c r="I241" t="s">
        <v>17492</v>
      </c>
      <c r="J241" t="str">
        <f>'GOÄ-ÄD'!F239</f>
        <v>G. Neurologie, Psychiatrie und Psychotherapie</v>
      </c>
      <c r="K241">
        <f>'GOÄ-ÄD'!G239</f>
        <v>0</v>
      </c>
      <c r="L241" s="97">
        <f>'GOÄ-ÄD'!A239</f>
        <v>807</v>
      </c>
      <c r="M241" t="str">
        <f>'GOÄ-ÄD'!B239</f>
        <v>Erhebung  einer  biographischen  psychiatrischen  Anamnese  bei  Kindern oder Jugendlichen</v>
      </c>
      <c r="N241" s="97">
        <f>'GOÄ-ÄD'!C239</f>
        <v>32</v>
      </c>
      <c r="P241">
        <f>'GOÄ-ÄD'!I239</f>
        <v>0</v>
      </c>
    </row>
    <row r="242" spans="2:16" x14ac:dyDescent="0.2">
      <c r="B242" t="s">
        <v>17493</v>
      </c>
      <c r="I242" t="s">
        <v>17492</v>
      </c>
      <c r="J242" t="str">
        <f>'GOÄ-ÄD'!F240</f>
        <v>G. Neurologie, Psychiatrie und Psychotherapie</v>
      </c>
      <c r="K242">
        <f>'GOÄ-ÄD'!G240</f>
        <v>0</v>
      </c>
      <c r="L242" s="97">
        <f>'GOÄ-ÄD'!A240</f>
        <v>808</v>
      </c>
      <c r="M242" t="str">
        <f>'GOÄ-ÄD'!B240</f>
        <v>Einleitung oder Verlängerung der tiefenpsychologisch fundierten oder der analytischen Psychotherapie</v>
      </c>
      <c r="N242" s="97">
        <f>'GOÄ-ÄD'!C240</f>
        <v>32</v>
      </c>
      <c r="P242">
        <f>'GOÄ-ÄD'!I240</f>
        <v>0</v>
      </c>
    </row>
    <row r="243" spans="2:16" x14ac:dyDescent="0.2">
      <c r="B243" t="s">
        <v>17493</v>
      </c>
      <c r="I243" t="s">
        <v>17492</v>
      </c>
      <c r="J243" t="e">
        <f>'GOÄ-ÄD'!F241</f>
        <v>#N/A</v>
      </c>
      <c r="K243" t="e">
        <f>'GOÄ-ÄD'!G241</f>
        <v>#N/A</v>
      </c>
      <c r="L243" s="97">
        <f>'GOÄ-ÄD'!A241</f>
        <v>812</v>
      </c>
      <c r="M243" t="str">
        <f>'GOÄ-ÄD'!B241</f>
        <v>Psychiatrische  Notfallbehandlung  bei  Suizidversuch  und  anderer  psychischer Dekompensation</v>
      </c>
      <c r="N243" s="97">
        <f>'GOÄ-ÄD'!C241</f>
        <v>40</v>
      </c>
      <c r="P243" t="e">
        <f>'GOÄ-ÄD'!I241</f>
        <v>#N/A</v>
      </c>
    </row>
    <row r="244" spans="2:16" x14ac:dyDescent="0.2">
      <c r="B244" t="s">
        <v>17493</v>
      </c>
      <c r="I244" t="s">
        <v>17492</v>
      </c>
      <c r="J244" t="str">
        <f>'GOÄ-ÄD'!F242</f>
        <v>G. Neurologie, Psychiatrie und Psychotherapie</v>
      </c>
      <c r="K244">
        <f>'GOÄ-ÄD'!G242</f>
        <v>0</v>
      </c>
      <c r="L244" s="97">
        <f>'GOÄ-ÄD'!A242</f>
        <v>816</v>
      </c>
      <c r="M244" t="str">
        <f>'GOÄ-ÄD'!B242</f>
        <v>Neuropsychiatrische Behandlung eines Anfallkranken mit Kontrolle der Anfallaufzeichnung</v>
      </c>
      <c r="N244" s="97">
        <f>'GOÄ-ÄD'!C242</f>
        <v>14</v>
      </c>
      <c r="P244">
        <f>'GOÄ-ÄD'!I242</f>
        <v>0</v>
      </c>
    </row>
    <row r="245" spans="2:16" x14ac:dyDescent="0.2">
      <c r="B245" t="s">
        <v>17493</v>
      </c>
      <c r="I245" t="s">
        <v>17492</v>
      </c>
      <c r="J245" t="str">
        <f>'GOÄ-ÄD'!F243</f>
        <v>G. Neurologie, Psychiatrie und Psychotherapie</v>
      </c>
      <c r="K245">
        <f>'GOÄ-ÄD'!G243</f>
        <v>0</v>
      </c>
      <c r="L245" s="97">
        <f>'GOÄ-ÄD'!A243</f>
        <v>817</v>
      </c>
      <c r="M245" t="str">
        <f>'GOÄ-ÄD'!B243</f>
        <v>Eingehende psychiatrische Beratung der Bezugsperson psychisch gestörter Kinder oder Jugendlicher</v>
      </c>
      <c r="N245" s="97">
        <f>'GOÄ-ÄD'!C243</f>
        <v>15</v>
      </c>
      <c r="P245">
        <f>'GOÄ-ÄD'!I243</f>
        <v>0</v>
      </c>
    </row>
    <row r="246" spans="2:16" x14ac:dyDescent="0.2">
      <c r="B246" t="s">
        <v>17493</v>
      </c>
      <c r="I246" t="s">
        <v>17492</v>
      </c>
      <c r="J246" t="str">
        <f>'GOÄ-ÄD'!F244</f>
        <v>G. Neurologie, Psychiatrie und Psychotherapie</v>
      </c>
      <c r="K246">
        <f>'GOÄ-ÄD'!G244</f>
        <v>0</v>
      </c>
      <c r="L246" s="97">
        <f>'GOÄ-ÄD'!A244</f>
        <v>825</v>
      </c>
      <c r="M246" t="str">
        <f>'GOÄ-ÄD'!B244</f>
        <v>Genaue Geruchsund Geschmacksprüfung</v>
      </c>
      <c r="N246" s="97">
        <f>'GOÄ-ÄD'!C244</f>
        <v>15</v>
      </c>
      <c r="P246">
        <f>'GOÄ-ÄD'!I244</f>
        <v>0</v>
      </c>
    </row>
    <row r="247" spans="2:16" x14ac:dyDescent="0.2">
      <c r="B247" t="s">
        <v>17493</v>
      </c>
      <c r="I247" t="s">
        <v>17492</v>
      </c>
      <c r="J247" t="str">
        <f>'GOÄ-ÄD'!F245</f>
        <v>G. Neurologie, Psychiatrie und Psychotherapie</v>
      </c>
      <c r="K247">
        <f>'GOÄ-ÄD'!G245</f>
        <v>0</v>
      </c>
      <c r="L247" s="97">
        <f>'GOÄ-ÄD'!A245</f>
        <v>826</v>
      </c>
      <c r="M247" t="str">
        <f>'GOÄ-ÄD'!B245</f>
        <v>Gezielte neurologische Gleichgewichtsund Koordinationsprüfung</v>
      </c>
      <c r="N247" s="97">
        <f>'GOÄ-ÄD'!C245</f>
        <v>10</v>
      </c>
      <c r="P247">
        <f>'GOÄ-ÄD'!I245</f>
        <v>0</v>
      </c>
    </row>
    <row r="248" spans="2:16" x14ac:dyDescent="0.2">
      <c r="B248" t="s">
        <v>17493</v>
      </c>
      <c r="I248" t="s">
        <v>17492</v>
      </c>
      <c r="J248" t="str">
        <f>'GOÄ-ÄD'!F246</f>
        <v>G. Neurologie, Psychiatrie und Psychotherapie</v>
      </c>
      <c r="K248">
        <f>'GOÄ-ÄD'!G246</f>
        <v>0</v>
      </c>
      <c r="L248" s="97">
        <f>'GOÄ-ÄD'!A246</f>
        <v>827</v>
      </c>
      <c r="M248" t="str">
        <f>'GOÄ-ÄD'!B246</f>
        <v>Elektroenzephalographische Untersuchung EEG</v>
      </c>
      <c r="N248" s="97">
        <f>'GOÄ-ÄD'!C246</f>
        <v>15</v>
      </c>
      <c r="P248">
        <f>'GOÄ-ÄD'!I246</f>
        <v>0</v>
      </c>
    </row>
    <row r="249" spans="2:16" x14ac:dyDescent="0.2">
      <c r="B249" t="s">
        <v>17493</v>
      </c>
      <c r="I249" t="s">
        <v>17492</v>
      </c>
      <c r="J249" t="str">
        <f>'GOÄ-ÄD'!F247</f>
        <v>G. Neurologie, Psychiatrie und Psychotherapie</v>
      </c>
      <c r="K249">
        <f>'GOÄ-ÄD'!G247</f>
        <v>0</v>
      </c>
      <c r="L249" s="97">
        <f>'GOÄ-ÄD'!A247</f>
        <v>828</v>
      </c>
      <c r="M249" t="str">
        <f>'GOÄ-ÄD'!B247</f>
        <v>Messung evozierter Hirnpotentiale (VEP, AEP, SSP)</v>
      </c>
      <c r="N249" s="97">
        <f>'GOÄ-ÄD'!C247</f>
        <v>30</v>
      </c>
      <c r="P249">
        <f>'GOÄ-ÄD'!I247</f>
        <v>0</v>
      </c>
    </row>
    <row r="250" spans="2:16" x14ac:dyDescent="0.2">
      <c r="B250" t="s">
        <v>17493</v>
      </c>
      <c r="I250" t="s">
        <v>17492</v>
      </c>
      <c r="J250" t="str">
        <f>'GOÄ-ÄD'!F248</f>
        <v>G. Neurologie, Psychiatrie und Psychotherapie</v>
      </c>
      <c r="K250">
        <f>'GOÄ-ÄD'!G248</f>
        <v>0</v>
      </c>
      <c r="L250" s="97">
        <f>'GOÄ-ÄD'!A248</f>
        <v>829</v>
      </c>
      <c r="M250" t="str">
        <f>'GOÄ-ÄD'!B248</f>
        <v>Sensible Elektroneurographie mit Oberflächenelektroden</v>
      </c>
      <c r="N250" s="97">
        <f>'GOÄ-ÄD'!C248</f>
        <v>20</v>
      </c>
      <c r="P250">
        <f>'GOÄ-ÄD'!I248</f>
        <v>0</v>
      </c>
    </row>
    <row r="251" spans="2:16" x14ac:dyDescent="0.2">
      <c r="B251" t="s">
        <v>17493</v>
      </c>
      <c r="I251" t="s">
        <v>17492</v>
      </c>
      <c r="J251" t="str">
        <f>'GOÄ-ÄD'!F249</f>
        <v>G. Neurologie, Psychiatrie und Psychotherapie</v>
      </c>
      <c r="K251">
        <f>'GOÄ-ÄD'!G249</f>
        <v>0</v>
      </c>
      <c r="L251" s="97">
        <f>'GOÄ-ÄD'!A249</f>
        <v>830</v>
      </c>
      <c r="M251" t="str">
        <f>'GOÄ-ÄD'!B249</f>
        <v>Eingehende Prüfung auf Aphasie, Apraxie etc.</v>
      </c>
      <c r="N251" s="97">
        <f>'GOÄ-ÄD'!C249</f>
        <v>5</v>
      </c>
      <c r="P251">
        <f>'GOÄ-ÄD'!I249</f>
        <v>0</v>
      </c>
    </row>
    <row r="252" spans="2:16" x14ac:dyDescent="0.2">
      <c r="B252" t="s">
        <v>17493</v>
      </c>
      <c r="I252" t="s">
        <v>17492</v>
      </c>
      <c r="J252" t="str">
        <f>'GOÄ-ÄD'!F250</f>
        <v>G. Neurologie, Psychiatrie und Psychotherapie</v>
      </c>
      <c r="K252">
        <f>'GOÄ-ÄD'!G250</f>
        <v>0</v>
      </c>
      <c r="L252" s="97">
        <f>'GOÄ-ÄD'!A250</f>
        <v>831</v>
      </c>
      <c r="M252" t="str">
        <f>'GOÄ-ÄD'!B250</f>
        <v>Vegetative Funktionsdiagnostik</v>
      </c>
      <c r="N252" s="97">
        <f>'GOÄ-ÄD'!C250</f>
        <v>5</v>
      </c>
      <c r="P252">
        <f>'GOÄ-ÄD'!I250</f>
        <v>0</v>
      </c>
    </row>
    <row r="253" spans="2:16" x14ac:dyDescent="0.2">
      <c r="B253" t="s">
        <v>17493</v>
      </c>
      <c r="I253" t="s">
        <v>17492</v>
      </c>
      <c r="J253" t="str">
        <f>'GOÄ-ÄD'!F251</f>
        <v>G. Neurologie, Psychiatrie und Psychotherapie</v>
      </c>
      <c r="K253">
        <f>'GOÄ-ÄD'!G251</f>
        <v>0</v>
      </c>
      <c r="L253" s="97">
        <f>'GOÄ-ÄD'!A251</f>
        <v>832</v>
      </c>
      <c r="M253" t="str">
        <f>'GOÄ-ÄD'!B251</f>
        <v>Befunderhebung am Nervensystem/Strom</v>
      </c>
      <c r="N253" s="97">
        <f>'GOÄ-ÄD'!C251</f>
        <v>15</v>
      </c>
      <c r="P253">
        <f>'GOÄ-ÄD'!I251</f>
        <v>0</v>
      </c>
    </row>
    <row r="254" spans="2:16" x14ac:dyDescent="0.2">
      <c r="B254" t="s">
        <v>17493</v>
      </c>
      <c r="I254" t="s">
        <v>17492</v>
      </c>
      <c r="J254" t="str">
        <f>'GOÄ-ÄD'!F252</f>
        <v>G. Neurologie, Psychiatrie und Psychotherapie</v>
      </c>
      <c r="K254">
        <f>'GOÄ-ÄD'!G252</f>
        <v>0</v>
      </c>
      <c r="L254" s="97">
        <f>'GOÄ-ÄD'!A252</f>
        <v>833</v>
      </c>
      <c r="M254" t="str">
        <f>'GOÄ-ÄD'!B252</f>
        <v>Begleitung eines psychisch Kranken bei Überführung in die Klinik</v>
      </c>
      <c r="N254" s="97">
        <f>'GOÄ-ÄD'!C252</f>
        <v>25</v>
      </c>
      <c r="P254">
        <f>'GOÄ-ÄD'!I252</f>
        <v>0</v>
      </c>
    </row>
    <row r="255" spans="2:16" x14ac:dyDescent="0.2">
      <c r="B255" t="s">
        <v>17493</v>
      </c>
      <c r="I255" t="s">
        <v>17492</v>
      </c>
      <c r="J255" t="str">
        <f>'GOÄ-ÄD'!F253</f>
        <v>G. Neurologie, Psychiatrie und Psychotherapie</v>
      </c>
      <c r="K255">
        <f>'GOÄ-ÄD'!G253</f>
        <v>0</v>
      </c>
      <c r="L255" s="97">
        <f>'GOÄ-ÄD'!A253</f>
        <v>836</v>
      </c>
      <c r="M255" t="str">
        <f>'GOÄ-ÄD'!B253</f>
        <v>Intravenöse Konvulsionstherapie</v>
      </c>
      <c r="N255" s="97">
        <f>'GOÄ-ÄD'!C253</f>
        <v>15</v>
      </c>
      <c r="P255">
        <f>'GOÄ-ÄD'!I253</f>
        <v>0</v>
      </c>
    </row>
    <row r="256" spans="2:16" x14ac:dyDescent="0.2">
      <c r="B256" t="s">
        <v>17493</v>
      </c>
      <c r="I256" t="s">
        <v>17492</v>
      </c>
      <c r="J256" t="str">
        <f>'GOÄ-ÄD'!F254</f>
        <v>G. Neurologie, Psychiatrie und Psychotherapie</v>
      </c>
      <c r="K256">
        <f>'GOÄ-ÄD'!G254</f>
        <v>0</v>
      </c>
      <c r="L256" s="97">
        <f>'GOÄ-ÄD'!A254</f>
        <v>837</v>
      </c>
      <c r="M256" t="str">
        <f>'GOÄ-ÄD'!B254</f>
        <v>Elektrische Konvulsionstherapie</v>
      </c>
      <c r="N256" s="97">
        <f>'GOÄ-ÄD'!C254</f>
        <v>22</v>
      </c>
      <c r="P256">
        <f>'GOÄ-ÄD'!I254</f>
        <v>0</v>
      </c>
    </row>
    <row r="257" spans="2:16" x14ac:dyDescent="0.2">
      <c r="B257" t="s">
        <v>17493</v>
      </c>
      <c r="I257" t="s">
        <v>17492</v>
      </c>
      <c r="J257" t="str">
        <f>'GOÄ-ÄD'!F255</f>
        <v>G. Neurologie, Psychiatrie und Psychotherapie</v>
      </c>
      <c r="K257">
        <f>'GOÄ-ÄD'!G255</f>
        <v>0</v>
      </c>
      <c r="L257" s="97">
        <f>'GOÄ-ÄD'!A255</f>
        <v>838</v>
      </c>
      <c r="M257" t="str">
        <f>'GOÄ-ÄD'!B255</f>
        <v>Elektromyographische Untersuchung</v>
      </c>
      <c r="N257" s="97">
        <f>'GOÄ-ÄD'!C255</f>
        <v>15</v>
      </c>
      <c r="P257">
        <f>'GOÄ-ÄD'!I255</f>
        <v>0</v>
      </c>
    </row>
    <row r="258" spans="2:16" x14ac:dyDescent="0.2">
      <c r="B258" t="s">
        <v>17493</v>
      </c>
      <c r="I258" t="s">
        <v>17492</v>
      </c>
      <c r="J258" t="str">
        <f>'GOÄ-ÄD'!F256</f>
        <v>G. Neurologie, Psychiatrie und Psychotherapie</v>
      </c>
      <c r="K258">
        <f>'GOÄ-ÄD'!G256</f>
        <v>0</v>
      </c>
      <c r="L258" s="97">
        <f>'GOÄ-ÄD'!A256</f>
        <v>839</v>
      </c>
      <c r="M258" t="str">
        <f>'GOÄ-ÄD'!B256</f>
        <v>EMG mit Nervenleitgeschwindigkeit</v>
      </c>
      <c r="N258" s="97">
        <f>'GOÄ-ÄD'!C256</f>
        <v>40</v>
      </c>
      <c r="P258">
        <f>'GOÄ-ÄD'!I256</f>
        <v>0</v>
      </c>
    </row>
    <row r="259" spans="2:16" x14ac:dyDescent="0.2">
      <c r="B259" t="s">
        <v>17493</v>
      </c>
      <c r="I259" t="s">
        <v>17492</v>
      </c>
      <c r="J259" t="str">
        <f>'GOÄ-ÄD'!F257</f>
        <v>G. Neurologie, Psychiatrie und Psychotherapie</v>
      </c>
      <c r="K259">
        <f>'GOÄ-ÄD'!G257</f>
        <v>0</v>
      </c>
      <c r="L259" s="97">
        <f>'GOÄ-ÄD'!A257</f>
        <v>840</v>
      </c>
      <c r="M259" t="str">
        <f>'GOÄ-ÄD'!B257</f>
        <v>Sensible Elektroneurographie mit Nadelelektroden</v>
      </c>
      <c r="N259" s="97">
        <f>'GOÄ-ÄD'!C257</f>
        <v>20</v>
      </c>
      <c r="P259">
        <f>'GOÄ-ÄD'!I257</f>
        <v>0</v>
      </c>
    </row>
    <row r="260" spans="2:16" x14ac:dyDescent="0.2">
      <c r="B260" t="s">
        <v>17493</v>
      </c>
      <c r="I260" t="s">
        <v>17492</v>
      </c>
      <c r="J260" t="e">
        <f>'GOÄ-ÄD'!F258</f>
        <v>#N/A</v>
      </c>
      <c r="K260" t="e">
        <f>'GOÄ-ÄD'!G258</f>
        <v>#N/A</v>
      </c>
      <c r="L260" s="97">
        <f>'GOÄ-ÄD'!A258</f>
        <v>842</v>
      </c>
      <c r="M260" t="str">
        <f>'GOÄ-ÄD'!B258</f>
        <v>Apparative isokinetische Muskelfunktionsdiagnostik</v>
      </c>
      <c r="N260" s="97">
        <f>'GOÄ-ÄD'!C258</f>
        <v>15</v>
      </c>
      <c r="P260" t="e">
        <f>'GOÄ-ÄD'!I258</f>
        <v>#N/A</v>
      </c>
    </row>
    <row r="261" spans="2:16" x14ac:dyDescent="0.2">
      <c r="B261" t="s">
        <v>17493</v>
      </c>
      <c r="I261" t="s">
        <v>17492</v>
      </c>
      <c r="J261" t="str">
        <f>'GOÄ-ÄD'!F259</f>
        <v>G. Neurologie, Psychiatrie und Psychotherapie</v>
      </c>
      <c r="K261">
        <f>'GOÄ-ÄD'!G259</f>
        <v>0</v>
      </c>
      <c r="L261" s="97">
        <f>'GOÄ-ÄD'!A259</f>
        <v>845</v>
      </c>
      <c r="M261" t="str">
        <f>'GOÄ-ÄD'!B259</f>
        <v>Behandlung einer Einzelperson durch Hypnose</v>
      </c>
      <c r="N261" s="97">
        <f>'GOÄ-ÄD'!C259</f>
        <v>20</v>
      </c>
      <c r="P261">
        <f>'GOÄ-ÄD'!I259</f>
        <v>0</v>
      </c>
    </row>
    <row r="262" spans="2:16" x14ac:dyDescent="0.2">
      <c r="B262" t="s">
        <v>17493</v>
      </c>
      <c r="I262" t="s">
        <v>17492</v>
      </c>
      <c r="J262" t="str">
        <f>'GOÄ-ÄD'!F260</f>
        <v>G. Neurologie, Psychiatrie und Psychotherapie</v>
      </c>
      <c r="K262">
        <f>'GOÄ-ÄD'!G260</f>
        <v>0</v>
      </c>
      <c r="L262" s="97">
        <f>'GOÄ-ÄD'!A260</f>
        <v>846</v>
      </c>
      <c r="M262" t="str">
        <f>'GOÄ-ÄD'!B260</f>
        <v>Übende Verfahren (z.B. autogenes Training) in Einzelbehandlung</v>
      </c>
      <c r="N262" s="97">
        <f>'GOÄ-ÄD'!C260</f>
        <v>20</v>
      </c>
      <c r="P262">
        <f>'GOÄ-ÄD'!I260</f>
        <v>0</v>
      </c>
    </row>
    <row r="263" spans="2:16" x14ac:dyDescent="0.2">
      <c r="B263" t="s">
        <v>17493</v>
      </c>
      <c r="I263" t="s">
        <v>17492</v>
      </c>
      <c r="J263" t="str">
        <f>'GOÄ-ÄD'!F261</f>
        <v>G. Neurologie, Psychiatrie und Psychotherapie</v>
      </c>
      <c r="K263">
        <f>'GOÄ-ÄD'!G261</f>
        <v>0</v>
      </c>
      <c r="L263" s="97">
        <f>'GOÄ-ÄD'!A261</f>
        <v>847</v>
      </c>
      <c r="M263" t="str">
        <f>'GOÄ-ÄD'!B261</f>
        <v>Übende Verfahren (z.B. autogenes Training) in Gruppenbehandlung</v>
      </c>
      <c r="N263" s="97">
        <f>'GOÄ-ÄD'!C261</f>
        <v>7</v>
      </c>
      <c r="P263">
        <f>'GOÄ-ÄD'!I261</f>
        <v>0</v>
      </c>
    </row>
    <row r="264" spans="2:16" x14ac:dyDescent="0.2">
      <c r="B264" t="s">
        <v>17493</v>
      </c>
      <c r="I264" t="s">
        <v>17492</v>
      </c>
      <c r="J264" t="e">
        <f>'GOÄ-ÄD'!F262</f>
        <v>#N/A</v>
      </c>
      <c r="K264" t="e">
        <f>'GOÄ-ÄD'!G262</f>
        <v>#N/A</v>
      </c>
      <c r="L264" s="97">
        <f>'GOÄ-ÄD'!A262</f>
        <v>849</v>
      </c>
      <c r="M264" t="str">
        <f>'GOÄ-ÄD'!B262</f>
        <v>Psychotherapeutische   Behandlung   bei   psychoreaktiven,   psychosomatischen oder neurotischen Störungen</v>
      </c>
      <c r="N264" s="97">
        <f>'GOÄ-ÄD'!C262</f>
        <v>20</v>
      </c>
      <c r="P264" t="e">
        <f>'GOÄ-ÄD'!I262</f>
        <v>#N/A</v>
      </c>
    </row>
    <row r="265" spans="2:16" x14ac:dyDescent="0.2">
      <c r="B265" t="s">
        <v>17493</v>
      </c>
      <c r="I265" t="s">
        <v>17492</v>
      </c>
      <c r="J265" t="str">
        <f>'GOÄ-ÄD'!F263</f>
        <v>G. Neurologie, Psychiatrie und Psychotherapie</v>
      </c>
      <c r="K265">
        <f>'GOÄ-ÄD'!G263</f>
        <v>0</v>
      </c>
      <c r="L265" s="97">
        <f>'GOÄ-ÄD'!A263</f>
        <v>855</v>
      </c>
      <c r="M265" t="str">
        <f>'GOÄ-ÄD'!B263</f>
        <v>Anwendung  und  Auswertung  projektiver  Testverfahren  (z.B.  RorschachTest TAT) mit schriftlicher Aufzeichnung</v>
      </c>
      <c r="N265" s="97">
        <f>'GOÄ-ÄD'!C263</f>
        <v>60</v>
      </c>
      <c r="P265">
        <f>'GOÄ-ÄD'!I263</f>
        <v>0</v>
      </c>
    </row>
    <row r="266" spans="2:16" x14ac:dyDescent="0.2">
      <c r="B266" t="s">
        <v>17493</v>
      </c>
      <c r="I266" t="s">
        <v>17492</v>
      </c>
      <c r="J266" t="str">
        <f>'GOÄ-ÄD'!F264</f>
        <v>G. Neurologie, Psychiatrie und Psychotherapie</v>
      </c>
      <c r="K266">
        <f>'GOÄ-ÄD'!G264</f>
        <v>0</v>
      </c>
      <c r="L266" s="97">
        <f>'GOÄ-ÄD'!A264</f>
        <v>856</v>
      </c>
      <c r="M266" t="str">
        <f>'GOÄ-ÄD'!B264</f>
        <v>Anwendung  und  Auswertung  standardisierter  Intelligenz und  Entwicklungstests (Staffeltests oder HAWIE(K) IST/Amthauer, Bühler-Hetzer, BinetSimon, Kramer) mit schriftlicher Aufzeichnung</v>
      </c>
      <c r="N266" s="97">
        <f>'GOÄ-ÄD'!C264</f>
        <v>29</v>
      </c>
      <c r="P266">
        <f>'GOÄ-ÄD'!I264</f>
        <v>0</v>
      </c>
    </row>
    <row r="267" spans="2:16" x14ac:dyDescent="0.2">
      <c r="B267" t="s">
        <v>17493</v>
      </c>
      <c r="I267" t="s">
        <v>17492</v>
      </c>
      <c r="J267" t="str">
        <f>'GOÄ-ÄD'!F265</f>
        <v>G. Neurologie, Psychiatrie und Psychotherapie</v>
      </c>
      <c r="K267">
        <f>'GOÄ-ÄD'!G265</f>
        <v>0</v>
      </c>
      <c r="L267" s="97">
        <f>'GOÄ-ÄD'!A265</f>
        <v>857</v>
      </c>
      <c r="M267" t="str">
        <f>'GOÄ-ÄD'!B265</f>
        <v>Sonstige orientierende Tests</v>
      </c>
      <c r="N267" s="97">
        <f>'GOÄ-ÄD'!C265</f>
        <v>10</v>
      </c>
      <c r="P267">
        <f>'GOÄ-ÄD'!I265</f>
        <v>0</v>
      </c>
    </row>
    <row r="268" spans="2:16" x14ac:dyDescent="0.2">
      <c r="B268" t="s">
        <v>17493</v>
      </c>
      <c r="I268" t="s">
        <v>17492</v>
      </c>
      <c r="J268" t="str">
        <f>'GOÄ-ÄD'!F266</f>
        <v>G. Neurologie, Psychiatrie und Psychotherapie</v>
      </c>
      <c r="K268">
        <f>'GOÄ-ÄD'!G266</f>
        <v>0</v>
      </c>
      <c r="L268" s="97">
        <f>'GOÄ-ÄD'!A266</f>
        <v>860</v>
      </c>
      <c r="M268" t="str">
        <f>'GOÄ-ÄD'!B266</f>
        <v>Erhebung einer biographischen Anamnese unter neurosenpsychologischen Gesichtspunkten</v>
      </c>
      <c r="N268" s="97">
        <f>'GOÄ-ÄD'!C266</f>
        <v>75</v>
      </c>
      <c r="P268">
        <f>'GOÄ-ÄD'!I266</f>
        <v>0</v>
      </c>
    </row>
    <row r="269" spans="2:16" x14ac:dyDescent="0.2">
      <c r="B269" t="s">
        <v>17493</v>
      </c>
      <c r="I269" t="s">
        <v>17492</v>
      </c>
      <c r="J269" t="str">
        <f>'GOÄ-ÄD'!F267</f>
        <v>G. Neurologie, Psychiatrie und Psychotherapie</v>
      </c>
      <c r="K269">
        <f>'GOÄ-ÄD'!G267</f>
        <v>0</v>
      </c>
      <c r="L269" s="97">
        <f>'GOÄ-ÄD'!A267</f>
        <v>861</v>
      </c>
      <c r="M269" t="str">
        <f>'GOÄ-ÄD'!B267</f>
        <v>Tiefenpsychologisch fundierte Psychotherapie, Einzelbehandlung</v>
      </c>
      <c r="N269" s="97">
        <f>'GOÄ-ÄD'!C267</f>
        <v>55</v>
      </c>
      <c r="P269">
        <f>'GOÄ-ÄD'!I267</f>
        <v>0</v>
      </c>
    </row>
    <row r="270" spans="2:16" x14ac:dyDescent="0.2">
      <c r="B270" t="s">
        <v>17493</v>
      </c>
      <c r="I270" t="s">
        <v>17492</v>
      </c>
      <c r="J270" t="str">
        <f>'GOÄ-ÄD'!F268</f>
        <v>G. Neurologie, Psychiatrie und Psychotherapie</v>
      </c>
      <c r="K270">
        <f>'GOÄ-ÄD'!G268</f>
        <v>0</v>
      </c>
      <c r="L270" s="97">
        <f>'GOÄ-ÄD'!A268</f>
        <v>862</v>
      </c>
      <c r="M270" t="str">
        <f>'GOÄ-ÄD'!B268</f>
        <v>Tiefenpsychologisch fundierte Psychotherapie, Gruppenbehandlung</v>
      </c>
      <c r="N270" s="97">
        <f>'GOÄ-ÄD'!C268</f>
        <v>15</v>
      </c>
      <c r="P270">
        <f>'GOÄ-ÄD'!I268</f>
        <v>0</v>
      </c>
    </row>
    <row r="271" spans="2:16" x14ac:dyDescent="0.2">
      <c r="B271" t="s">
        <v>17493</v>
      </c>
      <c r="I271" t="s">
        <v>17492</v>
      </c>
      <c r="J271" t="str">
        <f>'GOÄ-ÄD'!F269</f>
        <v>G. Neurologie, Psychiatrie und Psychotherapie</v>
      </c>
      <c r="K271">
        <f>'GOÄ-ÄD'!G269</f>
        <v>0</v>
      </c>
      <c r="L271" s="97">
        <f>'GOÄ-ÄD'!A269</f>
        <v>863</v>
      </c>
      <c r="M271" t="str">
        <f>'GOÄ-ÄD'!B269</f>
        <v>Analytische Psychotherapie, Einzelbehandlung</v>
      </c>
      <c r="N271" s="97">
        <f>'GOÄ-ÄD'!C269</f>
        <v>55</v>
      </c>
      <c r="P271">
        <f>'GOÄ-ÄD'!I269</f>
        <v>0</v>
      </c>
    </row>
    <row r="272" spans="2:16" x14ac:dyDescent="0.2">
      <c r="B272" t="s">
        <v>17493</v>
      </c>
      <c r="I272" t="s">
        <v>17492</v>
      </c>
      <c r="J272" t="str">
        <f>'GOÄ-ÄD'!F270</f>
        <v>G. Neurologie, Psychiatrie und Psychotherapie</v>
      </c>
      <c r="K272">
        <f>'GOÄ-ÄD'!G270</f>
        <v>0</v>
      </c>
      <c r="L272" s="97">
        <f>'GOÄ-ÄD'!A270</f>
        <v>864</v>
      </c>
      <c r="M272" t="str">
        <f>'GOÄ-ÄD'!B270</f>
        <v>Analytische Psychotherapie, Gruppenbehandlung</v>
      </c>
      <c r="N272" s="97">
        <f>'GOÄ-ÄD'!C270</f>
        <v>15</v>
      </c>
      <c r="P272">
        <f>'GOÄ-ÄD'!I270</f>
        <v>0</v>
      </c>
    </row>
    <row r="273" spans="2:16" x14ac:dyDescent="0.2">
      <c r="B273" t="s">
        <v>17493</v>
      </c>
      <c r="I273" t="s">
        <v>17492</v>
      </c>
      <c r="J273" t="str">
        <f>'GOÄ-ÄD'!F271</f>
        <v>G. Neurologie, Psychiatrie und Psychotherapie</v>
      </c>
      <c r="K273">
        <f>'GOÄ-ÄD'!G271</f>
        <v>0</v>
      </c>
      <c r="L273" s="97">
        <f>'GOÄ-ÄD'!A271</f>
        <v>865</v>
      </c>
      <c r="M273" t="str">
        <f>'GOÄ-ÄD'!B271</f>
        <v>Besprechung mit einem nichtärztlichen Psychotherapeuten über die Fortsetzung der Behandlung</v>
      </c>
      <c r="N273" s="97">
        <f>'GOÄ-ÄD'!C271</f>
        <v>20</v>
      </c>
      <c r="P273">
        <f>'GOÄ-ÄD'!I271</f>
        <v>0</v>
      </c>
    </row>
    <row r="274" spans="2:16" x14ac:dyDescent="0.2">
      <c r="B274" t="s">
        <v>17493</v>
      </c>
      <c r="I274" t="s">
        <v>17492</v>
      </c>
      <c r="J274" t="e">
        <f>'GOÄ-ÄD'!F272</f>
        <v>#N/A</v>
      </c>
      <c r="K274" t="e">
        <f>'GOÄ-ÄD'!G272</f>
        <v>#N/A</v>
      </c>
      <c r="L274" s="97">
        <f>'GOÄ-ÄD'!A272</f>
        <v>870</v>
      </c>
      <c r="M274" t="str">
        <f>'GOÄ-ÄD'!B272</f>
        <v>Verhaltenstherapie, Einzelbehandlung</v>
      </c>
      <c r="N274" s="97">
        <f>'GOÄ-ÄD'!C272</f>
        <v>60</v>
      </c>
      <c r="P274" t="e">
        <f>'GOÄ-ÄD'!I272</f>
        <v>#N/A</v>
      </c>
    </row>
    <row r="275" spans="2:16" x14ac:dyDescent="0.2">
      <c r="B275" t="s">
        <v>17493</v>
      </c>
      <c r="I275" t="s">
        <v>17492</v>
      </c>
      <c r="J275" t="str">
        <f>'GOÄ-ÄD'!F273</f>
        <v>G. Neurologie, Psychiatrie und Psychotherapie</v>
      </c>
      <c r="K275">
        <f>'GOÄ-ÄD'!G273</f>
        <v>0</v>
      </c>
      <c r="L275" s="97">
        <f>'GOÄ-ÄD'!A273</f>
        <v>871</v>
      </c>
      <c r="M275" t="str">
        <f>'GOÄ-ÄD'!B273</f>
        <v>Verhaltenstherapie, Gruppenbehandlung</v>
      </c>
      <c r="N275" s="97">
        <f>'GOÄ-ÄD'!C273</f>
        <v>12</v>
      </c>
      <c r="P275">
        <f>'GOÄ-ÄD'!I273</f>
        <v>0</v>
      </c>
    </row>
    <row r="276" spans="2:16" x14ac:dyDescent="0.2">
      <c r="B276" t="s">
        <v>17493</v>
      </c>
      <c r="I276" t="s">
        <v>17492</v>
      </c>
      <c r="J276" t="e">
        <f>'GOÄ-ÄD'!F274</f>
        <v>#N/A</v>
      </c>
      <c r="K276" t="e">
        <f>'GOÄ-ÄD'!G274</f>
        <v>#N/A</v>
      </c>
      <c r="L276" s="97">
        <f>'GOÄ-ÄD'!A274</f>
        <v>885</v>
      </c>
      <c r="M276" t="str">
        <f>'GOÄ-ÄD'!B274</f>
        <v>Eingehende psychiatrische Untersuchung bei Kindern oder Jugendlichen</v>
      </c>
      <c r="N276" s="97">
        <f>'GOÄ-ÄD'!C274</f>
        <v>40</v>
      </c>
      <c r="P276" t="e">
        <f>'GOÄ-ÄD'!I274</f>
        <v>#N/A</v>
      </c>
    </row>
    <row r="277" spans="2:16" x14ac:dyDescent="0.2">
      <c r="B277" t="s">
        <v>17493</v>
      </c>
      <c r="I277" t="s">
        <v>17492</v>
      </c>
      <c r="J277" t="str">
        <f>'GOÄ-ÄD'!F275</f>
        <v>G. Neurologie, Psychiatrie und Psychotherapie</v>
      </c>
      <c r="K277">
        <f>'GOÄ-ÄD'!G275</f>
        <v>0</v>
      </c>
      <c r="L277" s="97">
        <f>'GOÄ-ÄD'!A275</f>
        <v>886</v>
      </c>
      <c r="M277" t="str">
        <f>'GOÄ-ÄD'!B275</f>
        <v>Psychiatrische Behandlung bei Kindern / und Jugendlichen</v>
      </c>
      <c r="N277" s="97">
        <f>'GOÄ-ÄD'!C275</f>
        <v>56</v>
      </c>
      <c r="P277">
        <f>'GOÄ-ÄD'!I275</f>
        <v>0</v>
      </c>
    </row>
    <row r="278" spans="2:16" x14ac:dyDescent="0.2">
      <c r="B278" t="s">
        <v>17493</v>
      </c>
      <c r="I278" t="s">
        <v>17492</v>
      </c>
      <c r="J278" t="str">
        <f>'GOÄ-ÄD'!F276</f>
        <v>G. Neurologie, Psychiatrie und Psychotherapie</v>
      </c>
      <c r="K278">
        <f>'GOÄ-ÄD'!G276</f>
        <v>0</v>
      </c>
      <c r="L278" s="97">
        <f>'GOÄ-ÄD'!A276</f>
        <v>887</v>
      </c>
      <c r="M278" t="str">
        <f>'GOÄ-ÄD'!B276</f>
        <v>Psychiatrische Behandlung in Gruppen bei Kindern und/oder Jugendlichen</v>
      </c>
      <c r="N278" s="97">
        <f>'GOÄ-ÄD'!C276</f>
        <v>12</v>
      </c>
      <c r="P278">
        <f>'GOÄ-ÄD'!I276</f>
        <v>0</v>
      </c>
    </row>
    <row r="279" spans="2:16" x14ac:dyDescent="0.2">
      <c r="B279" t="s">
        <v>17493</v>
      </c>
      <c r="I279" t="s">
        <v>17492</v>
      </c>
      <c r="J279" t="e">
        <f>'GOÄ-ÄD'!F277</f>
        <v>#N/A</v>
      </c>
      <c r="K279" t="e">
        <f>'GOÄ-ÄD'!G277</f>
        <v>#N/A</v>
      </c>
      <c r="L279" s="97">
        <f>'GOÄ-ÄD'!A277</f>
        <v>970</v>
      </c>
      <c r="M279" t="str">
        <f>'GOÄ-ÄD'!B277</f>
        <v>Schweißtest zur Mukoviszidose-Diagnostik</v>
      </c>
      <c r="N279" s="97">
        <f>'GOÄ-ÄD'!C277</f>
        <v>5</v>
      </c>
      <c r="P279" t="e">
        <f>'GOÄ-ÄD'!I277</f>
        <v>#N/A</v>
      </c>
    </row>
    <row r="280" spans="2:16" x14ac:dyDescent="0.2">
      <c r="B280" t="s">
        <v>17493</v>
      </c>
      <c r="I280" t="s">
        <v>17492</v>
      </c>
      <c r="J280" t="str">
        <f>'GOÄ-ÄD'!F278</f>
        <v>H. Geburtshilfe und Gynäkologie</v>
      </c>
      <c r="K280">
        <f>'GOÄ-ÄD'!G278</f>
        <v>0</v>
      </c>
      <c r="L280" s="97">
        <f>'GOÄ-ÄD'!A278</f>
        <v>1002</v>
      </c>
      <c r="M280" t="str">
        <f>'GOÄ-ÄD'!B278</f>
        <v>Externe Kardiotokographische Untersuchung (CTG)</v>
      </c>
      <c r="N280" s="97">
        <f>'GOÄ-ÄD'!C278</f>
        <v>2</v>
      </c>
      <c r="P280" t="str">
        <f>'GOÄ-ÄD'!I278</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1" spans="2:16" x14ac:dyDescent="0.2">
      <c r="B281" t="s">
        <v>17493</v>
      </c>
      <c r="I281" t="s">
        <v>17492</v>
      </c>
      <c r="J281" t="str">
        <f>'GOÄ-ÄD'!F279</f>
        <v>H. Geburtshilfe und Gynäkologie</v>
      </c>
      <c r="K281">
        <f>'GOÄ-ÄD'!G279</f>
        <v>0</v>
      </c>
      <c r="L281" s="97">
        <f>'GOÄ-ÄD'!A279</f>
        <v>1003</v>
      </c>
      <c r="M281" t="str">
        <f>'GOÄ-ÄD'!B279</f>
        <v>Interne kardiotokographische Untersuchung</v>
      </c>
      <c r="N281" s="97">
        <f>'GOÄ-ÄD'!C279</f>
        <v>5</v>
      </c>
      <c r="P281" t="str">
        <f>'GOÄ-ÄD'!I279</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2" spans="2:16" x14ac:dyDescent="0.2">
      <c r="B282" t="s">
        <v>17493</v>
      </c>
      <c r="I282" t="s">
        <v>17492</v>
      </c>
      <c r="J282" t="str">
        <f>'GOÄ-ÄD'!F280</f>
        <v>H. Geburtshilfe und Gynäkologie</v>
      </c>
      <c r="K282">
        <f>'GOÄ-ÄD'!G280</f>
        <v>0</v>
      </c>
      <c r="L282" s="97">
        <f>'GOÄ-ÄD'!A280</f>
        <v>1010</v>
      </c>
      <c r="M282" t="str">
        <f>'GOÄ-ÄD'!B280</f>
        <v>Amnioskopie</v>
      </c>
      <c r="N282" s="97">
        <f>'GOÄ-ÄD'!C280</f>
        <v>7</v>
      </c>
      <c r="P282" t="str">
        <f>'GOÄ-ÄD'!I280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3" spans="2:16" x14ac:dyDescent="0.2">
      <c r="B283" t="s">
        <v>17493</v>
      </c>
      <c r="I283" t="s">
        <v>17492</v>
      </c>
      <c r="J283" t="str">
        <f>'GOÄ-ÄD'!F281</f>
        <v>H. Geburtshilfe und Gynäkologie</v>
      </c>
      <c r="K283">
        <f>'GOÄ-ÄD'!G281</f>
        <v>0</v>
      </c>
      <c r="L283" s="97">
        <f>'GOÄ-ÄD'!A281</f>
        <v>1011</v>
      </c>
      <c r="M283" t="str">
        <f>'GOÄ-ÄD'!B281</f>
        <v>Amniozentese einschl. Fruchtwasserentnahme</v>
      </c>
      <c r="N283" s="97">
        <f>'GOÄ-ÄD'!C281</f>
        <v>20</v>
      </c>
      <c r="P283" t="str">
        <f>'GOÄ-ÄD'!I281</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4" spans="2:16" x14ac:dyDescent="0.2">
      <c r="B284" t="s">
        <v>17493</v>
      </c>
      <c r="I284" t="s">
        <v>17492</v>
      </c>
      <c r="J284" t="str">
        <f>'GOÄ-ÄD'!F282</f>
        <v>H. Geburtshilfe und Gynäkologie</v>
      </c>
      <c r="K284">
        <f>'GOÄ-ÄD'!G282</f>
        <v>0</v>
      </c>
      <c r="L284" s="97">
        <f>'GOÄ-ÄD'!A282</f>
        <v>1012</v>
      </c>
      <c r="M284" t="str">
        <f>'GOÄ-ÄD'!B282</f>
        <v>Blutentnahme beim Fetus</v>
      </c>
      <c r="N284" s="97">
        <f>'GOÄ-ÄD'!C282</f>
        <v>10</v>
      </c>
      <c r="P284" t="str">
        <f>'GOÄ-ÄD'!I282</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5" spans="2:16" x14ac:dyDescent="0.2">
      <c r="B285" t="s">
        <v>17493</v>
      </c>
      <c r="I285" t="s">
        <v>17492</v>
      </c>
      <c r="J285" t="str">
        <f>'GOÄ-ÄD'!F283</f>
        <v>H. Geburtshilfe und Gynäkologie</v>
      </c>
      <c r="K285">
        <f>'GOÄ-ÄD'!G283</f>
        <v>0</v>
      </c>
      <c r="L285" s="97">
        <f>'GOÄ-ÄD'!A283</f>
        <v>1013</v>
      </c>
      <c r="M285" t="str">
        <f>'GOÄ-ÄD'!B283</f>
        <v>Blutentnahme beim Fetus einschl. PH-Messung(en)</v>
      </c>
      <c r="N285" s="97">
        <f>'GOÄ-ÄD'!C283</f>
        <v>20</v>
      </c>
      <c r="P285" t="str">
        <f>'GOÄ-ÄD'!I283</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6" spans="2:16" x14ac:dyDescent="0.2">
      <c r="B286" t="s">
        <v>17493</v>
      </c>
      <c r="I286" t="s">
        <v>17492</v>
      </c>
      <c r="J286" t="str">
        <f>'GOÄ-ÄD'!F284</f>
        <v>H. Geburtshilfe und Gynäkologie</v>
      </c>
      <c r="K286">
        <f>'GOÄ-ÄD'!G284</f>
        <v>0</v>
      </c>
      <c r="L286" s="97">
        <f>'GOÄ-ÄD'!A284</f>
        <v>1062</v>
      </c>
      <c r="M286" t="str">
        <f>'GOÄ-ÄD'!B284</f>
        <v>Vagionoskopie bei einer Virgo</v>
      </c>
      <c r="N286" s="97">
        <f>'GOÄ-ÄD'!C284</f>
        <v>15</v>
      </c>
      <c r="P286" t="str">
        <f>'GOÄ-ÄD'!I284</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7" spans="2:16" x14ac:dyDescent="0.2">
      <c r="B287" t="s">
        <v>17493</v>
      </c>
      <c r="I287" t="s">
        <v>17492</v>
      </c>
      <c r="J287" t="str">
        <f>'GOÄ-ÄD'!F285</f>
        <v>H. Geburtshilfe und Gynäkologie</v>
      </c>
      <c r="K287">
        <f>'GOÄ-ÄD'!G285</f>
        <v>0</v>
      </c>
      <c r="L287" s="97">
        <f>'GOÄ-ÄD'!A285</f>
        <v>1070</v>
      </c>
      <c r="M287" t="str">
        <f>'GOÄ-ÄD'!B285</f>
        <v>Kolposkopie</v>
      </c>
      <c r="N287" s="97">
        <f>'GOÄ-ÄD'!C285</f>
        <v>15</v>
      </c>
      <c r="P287" t="str">
        <f>'GOÄ-ÄD'!I285</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8" spans="2:16" x14ac:dyDescent="0.2">
      <c r="B288" t="s">
        <v>17493</v>
      </c>
      <c r="I288" t="s">
        <v>17492</v>
      </c>
      <c r="J288" t="str">
        <f>'GOÄ-ÄD'!F286</f>
        <v>H. Geburtshilfe und Gynäkologie</v>
      </c>
      <c r="K288">
        <f>'GOÄ-ÄD'!G286</f>
        <v>0</v>
      </c>
      <c r="L288" s="97">
        <f>'GOÄ-ÄD'!A286</f>
        <v>1091</v>
      </c>
      <c r="M288" t="str">
        <f>'GOÄ-ÄD'!B286</f>
        <v>Einlegen oder Wechsel eines Intrauterinpessars</v>
      </c>
      <c r="N288" s="97">
        <f>'GOÄ-ÄD'!C286</f>
        <v>25</v>
      </c>
      <c r="P288" t="str">
        <f>'GOÄ-ÄD'!I286</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9" spans="2:16" x14ac:dyDescent="0.2">
      <c r="B289" t="s">
        <v>17493</v>
      </c>
      <c r="I289" t="s">
        <v>17492</v>
      </c>
      <c r="J289" t="str">
        <f>'GOÄ-ÄD'!F287</f>
        <v>H. Geburtshilfe und Gynäkologie</v>
      </c>
      <c r="K289">
        <f>'GOÄ-ÄD'!G287</f>
        <v>0</v>
      </c>
      <c r="L289" s="97">
        <f>'GOÄ-ÄD'!A287</f>
        <v>1092</v>
      </c>
      <c r="M289" t="str">
        <f>'GOÄ-ÄD'!B287</f>
        <v>Entfernung eines Intrauterinpessars</v>
      </c>
      <c r="N289" s="97">
        <f>'GOÄ-ÄD'!C287</f>
        <v>5</v>
      </c>
      <c r="P289" t="str">
        <f>'GOÄ-ÄD'!I287</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0" spans="2:16" x14ac:dyDescent="0.2">
      <c r="B290" t="s">
        <v>17493</v>
      </c>
      <c r="I290" t="s">
        <v>17492</v>
      </c>
      <c r="J290" t="str">
        <f>'GOÄ-ÄD'!F288</f>
        <v>H. Geburtshilfe und Gynäkologie</v>
      </c>
      <c r="K290">
        <f>'GOÄ-ÄD'!G288</f>
        <v>0</v>
      </c>
      <c r="L290" s="97">
        <f>'GOÄ-ÄD'!A288</f>
        <v>1110</v>
      </c>
      <c r="M290" t="str">
        <f>'GOÄ-ÄD'!B288</f>
        <v>Hysteroskopie</v>
      </c>
      <c r="N290" s="97">
        <f>'GOÄ-ÄD'!C288</f>
        <v>30</v>
      </c>
      <c r="P290" t="str">
        <f>'GOÄ-ÄD'!I288</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1" spans="2:16" x14ac:dyDescent="0.2">
      <c r="B291" t="s">
        <v>17493</v>
      </c>
      <c r="I291" t="s">
        <v>17492</v>
      </c>
      <c r="J291" t="str">
        <f>'GOÄ-ÄD'!F289</f>
        <v>H. Geburtshilfe und Gynäkologie</v>
      </c>
      <c r="K291">
        <f>'GOÄ-ÄD'!G289</f>
        <v>0</v>
      </c>
      <c r="L291" s="97">
        <f>'GOÄ-ÄD'!A289</f>
        <v>1112</v>
      </c>
      <c r="M291" t="str">
        <f>'GOÄ-ÄD'!B289</f>
        <v>Tubendurchblasung</v>
      </c>
      <c r="N291" s="97">
        <f>'GOÄ-ÄD'!C289</f>
        <v>10</v>
      </c>
      <c r="P291" t="str">
        <f>'GOÄ-ÄD'!I289</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2" spans="2:16" x14ac:dyDescent="0.2">
      <c r="B292" t="s">
        <v>17493</v>
      </c>
      <c r="I292" t="s">
        <v>17492</v>
      </c>
      <c r="J292" t="str">
        <f>'GOÄ-ÄD'!F290</f>
        <v>H. Geburtshilfe und Gynäkologie</v>
      </c>
      <c r="K292">
        <f>'GOÄ-ÄD'!G290</f>
        <v>0</v>
      </c>
      <c r="L292" s="97">
        <f>'GOÄ-ÄD'!A290</f>
        <v>1209</v>
      </c>
      <c r="M292" t="str">
        <f>'GOÄ-ÄD'!B290</f>
        <v>Nachweis der Tränensekretionsmenge</v>
      </c>
      <c r="N292" s="97">
        <f>'GOÄ-ÄD'!C290</f>
        <v>12</v>
      </c>
      <c r="P292" t="str">
        <f>'GOÄ-ÄD'!I290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3" spans="2:16" x14ac:dyDescent="0.2">
      <c r="B293" t="s">
        <v>17493</v>
      </c>
      <c r="I293" t="s">
        <v>17492</v>
      </c>
      <c r="J293" t="str">
        <f>'GOÄ-ÄD'!F291</f>
        <v>H. Geburtshilfe und Gynäkologie</v>
      </c>
      <c r="K293">
        <f>'GOÄ-ÄD'!G291</f>
        <v>0</v>
      </c>
      <c r="L293" s="97">
        <f>'GOÄ-ÄD'!A291</f>
        <v>1216</v>
      </c>
      <c r="M293" t="str">
        <f>'GOÄ-ÄD'!B291</f>
        <v>Untersuchung auf Heterophorie bzw. Strabismus</v>
      </c>
      <c r="N293" s="97">
        <f>'GOÄ-ÄD'!C291</f>
        <v>10</v>
      </c>
      <c r="P293" t="str">
        <f>'GOÄ-ÄD'!I291</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4" spans="2:16" x14ac:dyDescent="0.2">
      <c r="B294" t="s">
        <v>17493</v>
      </c>
      <c r="I294" t="s">
        <v>17492</v>
      </c>
      <c r="J294" t="str">
        <f>'GOÄ-ÄD'!F292</f>
        <v>H. Geburtshilfe und Gynäkologie</v>
      </c>
      <c r="K294">
        <f>'GOÄ-ÄD'!G292</f>
        <v>0</v>
      </c>
      <c r="L294" s="97">
        <f>'GOÄ-ÄD'!A292</f>
        <v>1217</v>
      </c>
      <c r="M294" t="str">
        <f>'GOÄ-ÄD'!B292</f>
        <v>Qualitative und quantitative Untersuchung des binokularen Sehaktes</v>
      </c>
      <c r="N294" s="97">
        <f>'GOÄ-ÄD'!C292</f>
        <v>15</v>
      </c>
      <c r="P294" t="str">
        <f>'GOÄ-ÄD'!I292</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5" spans="2:16" x14ac:dyDescent="0.2">
      <c r="B295" t="s">
        <v>17493</v>
      </c>
      <c r="I295" t="s">
        <v>17492</v>
      </c>
      <c r="J295" t="str">
        <f>'GOÄ-ÄD'!F293</f>
        <v>H. Geburtshilfe und Gynäkologie</v>
      </c>
      <c r="K295">
        <f>'GOÄ-ÄD'!G293</f>
        <v>0</v>
      </c>
      <c r="L295" s="97">
        <f>'GOÄ-ÄD'!A293</f>
        <v>1218</v>
      </c>
      <c r="M295" t="str">
        <f>'GOÄ-ÄD'!B293</f>
        <v>Differenzierende Analyse des Bewegungsablaufes der Augen</v>
      </c>
      <c r="N295" s="97">
        <f>'GOÄ-ÄD'!C293</f>
        <v>40</v>
      </c>
      <c r="P295" t="str">
        <f>'GOÄ-ÄD'!I293</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6" spans="2:16" x14ac:dyDescent="0.2">
      <c r="B296" t="s">
        <v>17493</v>
      </c>
      <c r="I296" t="s">
        <v>17492</v>
      </c>
      <c r="J296" t="e">
        <f>'GOÄ-ÄD'!F294</f>
        <v>#N/A</v>
      </c>
      <c r="K296" t="e">
        <f>'GOÄ-ÄD'!G294</f>
        <v>#N/A</v>
      </c>
      <c r="L296" s="97">
        <f>'GOÄ-ÄD'!A294</f>
        <v>1222</v>
      </c>
      <c r="M296" t="str">
        <f>'GOÄ-ÄD'!B294</f>
        <v>Pleoptische oder orthoptische Behandlung</v>
      </c>
      <c r="N296" s="97">
        <f>'GOÄ-ÄD'!C294</f>
        <v>30</v>
      </c>
      <c r="P296" t="e">
        <f>'GOÄ-ÄD'!I294</f>
        <v>#N/A</v>
      </c>
    </row>
    <row r="297" spans="2:16" x14ac:dyDescent="0.2">
      <c r="B297" t="s">
        <v>17493</v>
      </c>
      <c r="I297" t="s">
        <v>17492</v>
      </c>
      <c r="J297" t="str">
        <f>'GOÄ-ÄD'!F295</f>
        <v>H. Geburtshilfe und Gynäkologie</v>
      </c>
      <c r="K297">
        <f>'GOÄ-ÄD'!G295</f>
        <v>0</v>
      </c>
      <c r="L297" s="97">
        <f>'GOÄ-ÄD'!A295</f>
        <v>1226</v>
      </c>
      <c r="M297" t="str">
        <f>'GOÄ-ÄD'!B295</f>
        <v>Projektionsperimetrie</v>
      </c>
      <c r="N297" s="97">
        <f>'GOÄ-ÄD'!C295</f>
        <v>20</v>
      </c>
      <c r="P297" t="str">
        <f>'GOÄ-ÄD'!I295</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8" spans="2:16" x14ac:dyDescent="0.2">
      <c r="B298" t="s">
        <v>17493</v>
      </c>
      <c r="I298" t="s">
        <v>17492</v>
      </c>
      <c r="J298" t="str">
        <f>'GOÄ-ÄD'!F296</f>
        <v>H. Geburtshilfe und Gynäkologie</v>
      </c>
      <c r="K298">
        <f>'GOÄ-ÄD'!G296</f>
        <v>0</v>
      </c>
      <c r="L298" s="97">
        <f>'GOÄ-ÄD'!A296</f>
        <v>1227</v>
      </c>
      <c r="M298" t="str">
        <f>'GOÄ-ÄD'!B296</f>
        <v>Quantitative abgestufte Profilperimetrie</v>
      </c>
      <c r="N298" s="97">
        <f>'GOÄ-ÄD'!C296</f>
        <v>30</v>
      </c>
      <c r="P298" t="str">
        <f>'GOÄ-ÄD'!I296</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9" spans="2:16" x14ac:dyDescent="0.2">
      <c r="B299" t="s">
        <v>17493</v>
      </c>
      <c r="I299" t="s">
        <v>17492</v>
      </c>
      <c r="J299" t="str">
        <f>'GOÄ-ÄD'!F297</f>
        <v>H. Geburtshilfe und Gynäkologie</v>
      </c>
      <c r="K299">
        <f>'GOÄ-ÄD'!G297</f>
        <v>0</v>
      </c>
      <c r="L299" s="97">
        <f>'GOÄ-ÄD'!A297</f>
        <v>1237</v>
      </c>
      <c r="M299" t="str">
        <f>'GOÄ-ÄD'!B297</f>
        <v>Elektroetinographische U./Elektrookulographische Untersuchung</v>
      </c>
      <c r="N299" s="97">
        <f>'GOÄ-ÄD'!C297</f>
        <v>50</v>
      </c>
      <c r="P299" t="str">
        <f>'GOÄ-ÄD'!I297</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0" spans="2:16" x14ac:dyDescent="0.2">
      <c r="B300" t="s">
        <v>17493</v>
      </c>
      <c r="I300" t="s">
        <v>17492</v>
      </c>
      <c r="J300" t="str">
        <f>'GOÄ-ÄD'!F298</f>
        <v>H. Geburtshilfe und Gynäkologie</v>
      </c>
      <c r="K300">
        <f>'GOÄ-ÄD'!G298</f>
        <v>0</v>
      </c>
      <c r="L300" s="97">
        <f>'GOÄ-ÄD'!A298</f>
        <v>1241</v>
      </c>
      <c r="M300" t="str">
        <f>'GOÄ-ÄD'!B298</f>
        <v>Gonioskopie</v>
      </c>
      <c r="N300" s="97">
        <f>'GOÄ-ÄD'!C298</f>
        <v>10</v>
      </c>
      <c r="P300" t="str">
        <f>'GOÄ-ÄD'!I298</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1" spans="2:16" x14ac:dyDescent="0.2">
      <c r="B301" t="s">
        <v>17493</v>
      </c>
      <c r="I301" t="s">
        <v>17492</v>
      </c>
      <c r="J301" t="str">
        <f>'GOÄ-ÄD'!F299</f>
        <v>H. Geburtshilfe und Gynäkologie</v>
      </c>
      <c r="K301">
        <f>'GOÄ-ÄD'!G299</f>
        <v>0</v>
      </c>
      <c r="L301" s="97">
        <f>'GOÄ-ÄD'!A299</f>
        <v>1248</v>
      </c>
      <c r="M301" t="str">
        <f>'GOÄ-ÄD'!B299</f>
        <v>Fluoreszensuntersuchung  der  terminalen  Strombahnen  am  Augenhintergrund einschl. Applikation des Teststoffes</v>
      </c>
      <c r="N301" s="97">
        <f>'GOÄ-ÄD'!C299</f>
        <v>12</v>
      </c>
      <c r="P301" t="str">
        <f>'GOÄ-ÄD'!I299</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2" spans="2:16" x14ac:dyDescent="0.2">
      <c r="B302" t="s">
        <v>17493</v>
      </c>
      <c r="I302" t="s">
        <v>17492</v>
      </c>
      <c r="J302" t="str">
        <f>'GOÄ-ÄD'!F300</f>
        <v>H. Geburtshilfe und Gynäkologie</v>
      </c>
      <c r="K302">
        <f>'GOÄ-ÄD'!G300</f>
        <v>0</v>
      </c>
      <c r="L302" s="97">
        <f>'GOÄ-ÄD'!A300</f>
        <v>1249</v>
      </c>
      <c r="M302" t="str">
        <f>'GOÄ-ÄD'!B300</f>
        <v>Fluoreszenzangiographische Untersuchung mit Aufnahmen</v>
      </c>
      <c r="N302" s="97">
        <f>'GOÄ-ÄD'!C300</f>
        <v>30</v>
      </c>
      <c r="P302" t="str">
        <f>'GOÄ-ÄD'!I300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3" spans="2:16" x14ac:dyDescent="0.2">
      <c r="B303" t="s">
        <v>17493</v>
      </c>
      <c r="I303" t="s">
        <v>17492</v>
      </c>
      <c r="J303" t="str">
        <f>'GOÄ-ÄD'!F301</f>
        <v>H. Geburtshilfe und Gynäkologie</v>
      </c>
      <c r="K303">
        <f>'GOÄ-ÄD'!G301</f>
        <v>0</v>
      </c>
      <c r="L303" s="97">
        <f>'GOÄ-ÄD'!A301</f>
        <v>1250</v>
      </c>
      <c r="M303" t="str">
        <f>'GOÄ-ÄD'!B301</f>
        <v>Lokalisation eines Fremdkörpers</v>
      </c>
      <c r="N303" s="97">
        <f>'GOÄ-ÄD'!C301</f>
        <v>10</v>
      </c>
      <c r="P303" t="str">
        <f>'GOÄ-ÄD'!I301</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4" spans="2:16" x14ac:dyDescent="0.2">
      <c r="B304" t="s">
        <v>17493</v>
      </c>
      <c r="I304" t="s">
        <v>17492</v>
      </c>
      <c r="J304" t="str">
        <f>'GOÄ-ÄD'!F302</f>
        <v>H. Geburtshilfe und Gynäkologie</v>
      </c>
      <c r="K304">
        <f>'GOÄ-ÄD'!G302</f>
        <v>0</v>
      </c>
      <c r="L304" s="97">
        <f>'GOÄ-ÄD'!A302</f>
        <v>1255</v>
      </c>
      <c r="M304" t="str">
        <f>'GOÄ-ÄD'!B302</f>
        <v>Augeninnendruckkontrollen</v>
      </c>
      <c r="N304" s="97">
        <f>'GOÄ-ÄD'!C302</f>
        <v>15</v>
      </c>
      <c r="P304" t="str">
        <f>'GOÄ-ÄD'!I302</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5" spans="2:16" x14ac:dyDescent="0.2">
      <c r="B305" t="s">
        <v>17493</v>
      </c>
      <c r="I305" t="s">
        <v>17492</v>
      </c>
      <c r="J305" t="str">
        <f>'GOÄ-ÄD'!F303</f>
        <v>H. Geburtshilfe und Gynäkologie</v>
      </c>
      <c r="K305">
        <f>'GOÄ-ÄD'!G303</f>
        <v>0</v>
      </c>
      <c r="L305" s="97">
        <f>'GOÄ-ÄD'!A303</f>
        <v>1257</v>
      </c>
      <c r="M305" t="str">
        <f>'GOÄ-ÄD'!B303</f>
        <v>Tonometrische Untersuchung, mehrfach</v>
      </c>
      <c r="N305" s="97">
        <f>'GOÄ-ÄD'!C303</f>
        <v>15</v>
      </c>
      <c r="P305" t="str">
        <f>'GOÄ-ÄD'!I303</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6" spans="2:16" x14ac:dyDescent="0.2">
      <c r="B306" t="s">
        <v>17493</v>
      </c>
      <c r="I306" t="s">
        <v>17492</v>
      </c>
      <c r="J306" t="str">
        <f>'GOÄ-ÄD'!F304</f>
        <v>H. Geburtshilfe und Gynäkologie</v>
      </c>
      <c r="K306">
        <f>'GOÄ-ÄD'!G304</f>
        <v>0</v>
      </c>
      <c r="L306" s="97">
        <f>'GOÄ-ÄD'!A304</f>
        <v>1259</v>
      </c>
      <c r="M306" t="str">
        <f>'GOÄ-ÄD'!B304</f>
        <v>Pupillographie</v>
      </c>
      <c r="N306" s="97">
        <f>'GOÄ-ÄD'!C304</f>
        <v>30</v>
      </c>
      <c r="P306" t="str">
        <f>'GOÄ-ÄD'!I304</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7" spans="2:16" x14ac:dyDescent="0.2">
      <c r="B307" t="s">
        <v>17493</v>
      </c>
      <c r="I307" t="s">
        <v>17492</v>
      </c>
      <c r="J307" t="str">
        <f>'GOÄ-ÄD'!F305</f>
        <v>H. Geburtshilfe und Gynäkologie</v>
      </c>
      <c r="K307">
        <f>'GOÄ-ÄD'!G305</f>
        <v>0</v>
      </c>
      <c r="L307" s="97">
        <f>'GOÄ-ÄD'!A305</f>
        <v>1260</v>
      </c>
      <c r="M307" t="str">
        <f>'GOÄ-ÄD'!B305</f>
        <v>Elektro-Myographie der äußeren Augenmuskeln</v>
      </c>
      <c r="N307" s="97">
        <f>'GOÄ-ÄD'!C305</f>
        <v>30</v>
      </c>
      <c r="P307" t="str">
        <f>'GOÄ-ÄD'!I305</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8" spans="2:16" x14ac:dyDescent="0.2">
      <c r="B308" t="s">
        <v>17493</v>
      </c>
      <c r="I308" t="s">
        <v>17492</v>
      </c>
      <c r="J308" t="str">
        <f>'GOÄ-ÄD'!F306</f>
        <v>H. Geburtshilfe und Gynäkologie</v>
      </c>
      <c r="K308">
        <f>'GOÄ-ÄD'!G306</f>
        <v>0</v>
      </c>
      <c r="L308" s="97">
        <f>'GOÄ-ÄD'!A306</f>
        <v>1262</v>
      </c>
      <c r="M308" t="str">
        <f>'GOÄ-ÄD'!B306</f>
        <v>Ophthalmodynamometrie, 1. Messung</v>
      </c>
      <c r="N308" s="97">
        <f>'GOÄ-ÄD'!C306</f>
        <v>40</v>
      </c>
      <c r="P308" t="str">
        <f>'GOÄ-ÄD'!I306</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9" spans="2:16" x14ac:dyDescent="0.2">
      <c r="B309" t="s">
        <v>17493</v>
      </c>
      <c r="I309" t="s">
        <v>17492</v>
      </c>
      <c r="J309" t="str">
        <f>'GOÄ-ÄD'!F307</f>
        <v>H. Geburtshilfe und Gynäkologie</v>
      </c>
      <c r="K309">
        <f>'GOÄ-ÄD'!G307</f>
        <v>0</v>
      </c>
      <c r="L309" s="97">
        <f>'GOÄ-ÄD'!A307</f>
        <v>1268</v>
      </c>
      <c r="M309" t="str">
        <f>'GOÄ-ÄD'!B307</f>
        <v>Aktive Behandlung der Schwachsichtigkeit</v>
      </c>
      <c r="N309" s="97">
        <f>'GOÄ-ÄD'!C307</f>
        <v>30</v>
      </c>
      <c r="P309" t="str">
        <f>'GOÄ-ÄD'!I307</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0" spans="2:16" x14ac:dyDescent="0.2">
      <c r="B310" t="s">
        <v>17493</v>
      </c>
      <c r="I310" t="s">
        <v>17492</v>
      </c>
      <c r="J310" t="str">
        <f>'GOÄ-ÄD'!F308</f>
        <v>H. Geburtshilfe und Gynäkologie</v>
      </c>
      <c r="K310">
        <f>'GOÄ-ÄD'!G308</f>
        <v>0</v>
      </c>
      <c r="L310" s="97">
        <f>'GOÄ-ÄD'!A308</f>
        <v>1269</v>
      </c>
      <c r="M310" t="str">
        <f>'GOÄ-ÄD'!B308</f>
        <v>Behandlung der gestörten Binokularfunktion</v>
      </c>
      <c r="N310" s="97">
        <f>'GOÄ-ÄD'!C308</f>
        <v>30</v>
      </c>
      <c r="P310" t="str">
        <f>'GOÄ-ÄD'!I308</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1" spans="2:16" x14ac:dyDescent="0.2">
      <c r="B311" t="s">
        <v>17493</v>
      </c>
      <c r="I311" t="s">
        <v>17492</v>
      </c>
      <c r="J311" t="e">
        <f>'GOÄ-ÄD'!F309</f>
        <v>#N/A</v>
      </c>
      <c r="K311" t="e">
        <f>'GOÄ-ÄD'!G309</f>
        <v>#N/A</v>
      </c>
      <c r="L311" s="97">
        <f>'GOÄ-ÄD'!A309</f>
        <v>1270</v>
      </c>
      <c r="M311" t="str">
        <f>'GOÄ-ÄD'!B309</f>
        <v>Pleoptische oder orthoptische Behandlung am Gerät</v>
      </c>
      <c r="N311" s="97">
        <f>'GOÄ-ÄD'!C309</f>
        <v>30</v>
      </c>
      <c r="P311" t="e">
        <f>'GOÄ-ÄD'!I309</f>
        <v>#N/A</v>
      </c>
    </row>
    <row r="312" spans="2:16" x14ac:dyDescent="0.2">
      <c r="B312" t="s">
        <v>17493</v>
      </c>
      <c r="I312" t="s">
        <v>17492</v>
      </c>
      <c r="J312" t="str">
        <f>'GOÄ-ÄD'!F310</f>
        <v>H. Geburtshilfe und Gynäkologie</v>
      </c>
      <c r="K312">
        <f>'GOÄ-ÄD'!G310</f>
        <v>0</v>
      </c>
      <c r="L312" s="97">
        <f>'GOÄ-ÄD'!A310</f>
        <v>1271</v>
      </c>
      <c r="M312" t="str">
        <f>'GOÄ-ÄD'!B310</f>
        <v>Auswahl und Einprobieren eines künstlichen Auges</v>
      </c>
      <c r="N312" s="97">
        <f>'GOÄ-ÄD'!C310</f>
        <v>10</v>
      </c>
      <c r="P312" t="str">
        <f>'GOÄ-ÄD'!I310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3" spans="2:16" x14ac:dyDescent="0.2">
      <c r="B313" t="s">
        <v>17493</v>
      </c>
      <c r="I313" t="s">
        <v>17492</v>
      </c>
      <c r="J313" t="str">
        <f>'GOÄ-ÄD'!F311</f>
        <v>H. Geburtshilfe und Gynäkologie</v>
      </c>
      <c r="K313">
        <f>'GOÄ-ÄD'!G311</f>
        <v>0</v>
      </c>
      <c r="L313" s="97">
        <f>'GOÄ-ÄD'!A311</f>
        <v>1275</v>
      </c>
      <c r="M313" t="str">
        <f>'GOÄ-ÄD'!B311</f>
        <v>Entfernung von oberflächlichen Fremdkörpern v. Bindehaut oder Hornhaut</v>
      </c>
      <c r="N313" s="97">
        <f>'GOÄ-ÄD'!C311</f>
        <v>5</v>
      </c>
      <c r="P313" t="str">
        <f>'GOÄ-ÄD'!I311</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4" spans="2:16" x14ac:dyDescent="0.2">
      <c r="B314" t="s">
        <v>17493</v>
      </c>
      <c r="I314" t="s">
        <v>17492</v>
      </c>
      <c r="J314" t="str">
        <f>'GOÄ-ÄD'!F312</f>
        <v>H. Geburtshilfe und Gynäkologie</v>
      </c>
      <c r="K314">
        <f>'GOÄ-ÄD'!G312</f>
        <v>0</v>
      </c>
      <c r="L314" s="97">
        <f>'GOÄ-ÄD'!A312</f>
        <v>1276</v>
      </c>
      <c r="M314" t="str">
        <f>'GOÄ-ÄD'!B312</f>
        <v>Entfernung eingebr. Fremdkörpern v. Bindehaut oder Hornhaut</v>
      </c>
      <c r="N314" s="97">
        <f>'GOÄ-ÄD'!C312</f>
        <v>10</v>
      </c>
      <c r="P314" t="str">
        <f>'GOÄ-ÄD'!I312</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5" spans="2:16" x14ac:dyDescent="0.2">
      <c r="B315" t="s">
        <v>17493</v>
      </c>
      <c r="I315" t="s">
        <v>17492</v>
      </c>
      <c r="J315" t="str">
        <f>'GOÄ-ÄD'!F313</f>
        <v>H. Geburtshilfe und Gynäkologie</v>
      </c>
      <c r="K315">
        <f>'GOÄ-ÄD'!G313</f>
        <v>0</v>
      </c>
      <c r="L315" s="97">
        <f>'GOÄ-ÄD'!A313</f>
        <v>1277</v>
      </c>
      <c r="M315" t="str">
        <f>'GOÄ-ÄD'!B313</f>
        <v>Entfernung eisenhaltiger eingebr. Fremdkörper aus der Hornhaut</v>
      </c>
      <c r="N315" s="97">
        <f>'GOÄ-ÄD'!C313</f>
        <v>10</v>
      </c>
      <c r="P315" t="str">
        <f>'GOÄ-ÄD'!I313</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6" spans="2:16" x14ac:dyDescent="0.2">
      <c r="B316" t="s">
        <v>17493</v>
      </c>
      <c r="I316" t="s">
        <v>17492</v>
      </c>
      <c r="J316" t="str">
        <f>'GOÄ-ÄD'!F314</f>
        <v>H. Geburtshilfe und Gynäkologie</v>
      </c>
      <c r="K316">
        <f>'GOÄ-ÄD'!G314</f>
        <v>0</v>
      </c>
      <c r="L316" s="97">
        <f>'GOÄ-ÄD'!A314</f>
        <v>1278</v>
      </c>
      <c r="M316" t="str">
        <f>'GOÄ-ÄD'!B314</f>
        <v>Entfernung eingespießter Fremdkörper aus der Hornhaut</v>
      </c>
      <c r="N316" s="97">
        <f>'GOÄ-ÄD'!C314</f>
        <v>15</v>
      </c>
      <c r="P316" t="str">
        <f>'GOÄ-ÄD'!I314</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7" spans="2:16" x14ac:dyDescent="0.2">
      <c r="B317" t="s">
        <v>17493</v>
      </c>
      <c r="I317" t="s">
        <v>17492</v>
      </c>
      <c r="J317" t="str">
        <f>'GOÄ-ÄD'!F315</f>
        <v>H. Geburtshilfe und Gynäkologie</v>
      </c>
      <c r="K317">
        <f>'GOÄ-ÄD'!G315</f>
        <v>0</v>
      </c>
      <c r="L317" s="97">
        <f>'GOÄ-ÄD'!A315</f>
        <v>1279</v>
      </c>
      <c r="M317" t="str">
        <f>'GOÄ-ÄD'!B315</f>
        <v>Entfernung von Korneosklealfäden</v>
      </c>
      <c r="N317" s="97">
        <f>'GOÄ-ÄD'!C315</f>
        <v>10</v>
      </c>
      <c r="P317" t="str">
        <f>'GOÄ-ÄD'!I315</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8" spans="2:16" x14ac:dyDescent="0.2">
      <c r="B318" t="s">
        <v>17493</v>
      </c>
      <c r="I318" t="s">
        <v>17492</v>
      </c>
      <c r="J318" t="str">
        <f>'GOÄ-ÄD'!F316</f>
        <v>H. Geburtshilfe und Gynäkologie</v>
      </c>
      <c r="K318">
        <f>'GOÄ-ÄD'!G316</f>
        <v>0</v>
      </c>
      <c r="L318" s="97">
        <f>'GOÄ-ÄD'!A316</f>
        <v>1341</v>
      </c>
      <c r="M318" t="str">
        <f>'GOÄ-ÄD'!B316</f>
        <v>Tätowierung der Hornhaut</v>
      </c>
      <c r="N318" s="97">
        <f>'GOÄ-ÄD'!C316</f>
        <v>20</v>
      </c>
      <c r="P318" t="str">
        <f>'GOÄ-ÄD'!I316</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9" spans="2:16" x14ac:dyDescent="0.2">
      <c r="B319" t="s">
        <v>17493</v>
      </c>
      <c r="I319" t="s">
        <v>17492</v>
      </c>
      <c r="J319" t="str">
        <f>'GOÄ-ÄD'!F317</f>
        <v>H. Geburtshilfe und Gynäkologie</v>
      </c>
      <c r="K319">
        <f>'GOÄ-ÄD'!G317</f>
        <v>0</v>
      </c>
      <c r="L319" s="97">
        <f>'GOÄ-ÄD'!A317</f>
        <v>1348</v>
      </c>
      <c r="M319" t="str">
        <f>'GOÄ-ÄD'!B317</f>
        <v>Katarakt-OP</v>
      </c>
      <c r="N319" s="97">
        <f>'GOÄ-ÄD'!C317</f>
        <v>55</v>
      </c>
      <c r="P319" t="str">
        <f>'GOÄ-ÄD'!I317</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20" spans="2:16" x14ac:dyDescent="0.2">
      <c r="B320" t="s">
        <v>17493</v>
      </c>
      <c r="I320" t="s">
        <v>17492</v>
      </c>
      <c r="J320" t="str">
        <f>'GOÄ-ÄD'!F318</f>
        <v>J. Hals-, Nasen-, Ohrenheilkunde</v>
      </c>
      <c r="K320">
        <f>'GOÄ-ÄD'!G318</f>
        <v>0</v>
      </c>
      <c r="L320" s="97">
        <f>'GOÄ-ÄD'!A318</f>
        <v>1403</v>
      </c>
      <c r="M320" t="str">
        <f>'GOÄ-ÄD'!B318</f>
        <v>Tonschwellenaudiometrische Untersuchung</v>
      </c>
      <c r="N320" s="97">
        <f>'GOÄ-ÄD'!C318</f>
        <v>10</v>
      </c>
      <c r="P320">
        <f>'GOÄ-ÄD'!I318</f>
        <v>0</v>
      </c>
    </row>
    <row r="321" spans="2:16" x14ac:dyDescent="0.2">
      <c r="B321" t="s">
        <v>17493</v>
      </c>
      <c r="I321" t="s">
        <v>17492</v>
      </c>
      <c r="J321" t="str">
        <f>'GOÄ-ÄD'!F319</f>
        <v>J. Hals-, Nasen-, Ohrenheilkunde</v>
      </c>
      <c r="K321">
        <f>'GOÄ-ÄD'!G319</f>
        <v>0</v>
      </c>
      <c r="L321" s="97">
        <f>'GOÄ-ÄD'!A319</f>
        <v>1405</v>
      </c>
      <c r="M321" t="str">
        <f>'GOÄ-ÄD'!B319</f>
        <v>Untersuchung zur Kontrolle angepasster Hörgeräte</v>
      </c>
      <c r="N321" s="97">
        <f>'GOÄ-ÄD'!C319</f>
        <v>30</v>
      </c>
      <c r="P321">
        <f>'GOÄ-ÄD'!I319</f>
        <v>0</v>
      </c>
    </row>
    <row r="322" spans="2:16" x14ac:dyDescent="0.2">
      <c r="B322" t="s">
        <v>17493</v>
      </c>
      <c r="I322" t="s">
        <v>17492</v>
      </c>
      <c r="J322" t="str">
        <f>'GOÄ-ÄD'!F320</f>
        <v>J. Hals-, Nasen-, Ohrenheilkunde</v>
      </c>
      <c r="K322">
        <f>'GOÄ-ÄD'!G320</f>
        <v>0</v>
      </c>
      <c r="L322" s="97">
        <f>'GOÄ-ÄD'!A320</f>
        <v>1406</v>
      </c>
      <c r="M322" t="str">
        <f>'GOÄ-ÄD'!B320</f>
        <v>Kinderaudiometrie</v>
      </c>
      <c r="N322" s="97">
        <f>'GOÄ-ÄD'!C320</f>
        <v>10</v>
      </c>
      <c r="P322">
        <f>'GOÄ-ÄD'!I320</f>
        <v>0</v>
      </c>
    </row>
    <row r="323" spans="2:16" x14ac:dyDescent="0.2">
      <c r="B323" t="s">
        <v>17493</v>
      </c>
      <c r="I323" t="s">
        <v>17492</v>
      </c>
      <c r="J323" t="str">
        <f>'GOÄ-ÄD'!F321</f>
        <v>J. Hals-, Nasen-, Ohrenheilkunde</v>
      </c>
      <c r="K323">
        <f>'GOÄ-ÄD'!G321</f>
        <v>0</v>
      </c>
      <c r="L323" s="97">
        <f>'GOÄ-ÄD'!A321</f>
        <v>1407</v>
      </c>
      <c r="M323" t="str">
        <f>'GOÄ-ÄD'!B321</f>
        <v>Impedanzmessung am Trommelfell/Binnenohrmuskel</v>
      </c>
      <c r="N323" s="97">
        <f>'GOÄ-ÄD'!C321</f>
        <v>5</v>
      </c>
      <c r="P323">
        <f>'GOÄ-ÄD'!I321</f>
        <v>0</v>
      </c>
    </row>
    <row r="324" spans="2:16" x14ac:dyDescent="0.2">
      <c r="B324" t="s">
        <v>17493</v>
      </c>
      <c r="I324" t="s">
        <v>17492</v>
      </c>
      <c r="J324" t="str">
        <f>'GOÄ-ÄD'!F322</f>
        <v>J. Hals-, Nasen-, Ohrenheilkunde</v>
      </c>
      <c r="K324">
        <f>'GOÄ-ÄD'!G322</f>
        <v>0</v>
      </c>
      <c r="L324" s="97">
        <f>'GOÄ-ÄD'!A322</f>
        <v>1408</v>
      </c>
      <c r="M324" t="str">
        <f>'GOÄ-ÄD'!B322</f>
        <v>Audioelektroenzephalographische Untersuchung</v>
      </c>
      <c r="N324" s="97">
        <f>'GOÄ-ÄD'!C322</f>
        <v>38</v>
      </c>
      <c r="P324">
        <f>'GOÄ-ÄD'!I322</f>
        <v>0</v>
      </c>
    </row>
    <row r="325" spans="2:16" x14ac:dyDescent="0.2">
      <c r="B325" t="s">
        <v>17493</v>
      </c>
      <c r="I325" t="s">
        <v>17492</v>
      </c>
      <c r="J325" t="str">
        <f>'GOÄ-ÄD'!F323</f>
        <v>J. Hals-, Nasen-, Ohrenheilkunde</v>
      </c>
      <c r="K325">
        <f>'GOÄ-ÄD'!G323</f>
        <v>0</v>
      </c>
      <c r="L325" s="97">
        <f>'GOÄ-ÄD'!A323</f>
        <v>1412</v>
      </c>
      <c r="M325" t="str">
        <f>'GOÄ-ÄD'!B323</f>
        <v>Experimentelle Prüfung des statischen Gleichgewichts</v>
      </c>
      <c r="N325" s="97">
        <f>'GOÄ-ÄD'!C323</f>
        <v>15</v>
      </c>
      <c r="P325">
        <f>'GOÄ-ÄD'!I323</f>
        <v>0</v>
      </c>
    </row>
    <row r="326" spans="2:16" x14ac:dyDescent="0.2">
      <c r="B326" t="s">
        <v>17493</v>
      </c>
      <c r="I326" t="s">
        <v>17492</v>
      </c>
      <c r="J326" t="str">
        <f>'GOÄ-ÄD'!F324</f>
        <v>J. Hals-, Nasen-, Ohrenheilkunde</v>
      </c>
      <c r="K326">
        <f>'GOÄ-ÄD'!G324</f>
        <v>0</v>
      </c>
      <c r="L326" s="97">
        <f>'GOÄ-ÄD'!A324</f>
        <v>1413</v>
      </c>
      <c r="M326" t="str">
        <f>'GOÄ-ÄD'!B324</f>
        <v>ENG (Elektronystagmographische Untersuchung)</v>
      </c>
      <c r="N326" s="97">
        <f>'GOÄ-ÄD'!C324</f>
        <v>5</v>
      </c>
      <c r="P326">
        <f>'GOÄ-ÄD'!I324</f>
        <v>0</v>
      </c>
    </row>
    <row r="327" spans="2:16" x14ac:dyDescent="0.2">
      <c r="B327" t="s">
        <v>17493</v>
      </c>
      <c r="I327" t="s">
        <v>17492</v>
      </c>
      <c r="J327" t="str">
        <f>'GOÄ-ÄD'!F325</f>
        <v>J. Hals-, Nasen-, Ohrenheilkunde</v>
      </c>
      <c r="K327">
        <f>'GOÄ-ÄD'!G325</f>
        <v>0</v>
      </c>
      <c r="L327" s="97">
        <f>'GOÄ-ÄD'!A325</f>
        <v>1416</v>
      </c>
      <c r="M327" t="str">
        <f>'GOÄ-ÄD'!B325</f>
        <v>Stroboskopische Untersuchung der Stimmbänder</v>
      </c>
      <c r="N327" s="97">
        <f>'GOÄ-ÄD'!C325</f>
        <v>45</v>
      </c>
      <c r="P327">
        <f>'GOÄ-ÄD'!I325</f>
        <v>0</v>
      </c>
    </row>
    <row r="328" spans="2:16" x14ac:dyDescent="0.2">
      <c r="B328" t="s">
        <v>17493</v>
      </c>
      <c r="I328" t="s">
        <v>17492</v>
      </c>
      <c r="J328" t="str">
        <f>'GOÄ-ÄD'!F326</f>
        <v>J. Hals-, Nasen-, Ohrenheilkunde</v>
      </c>
      <c r="K328">
        <f>'GOÄ-ÄD'!G326</f>
        <v>0</v>
      </c>
      <c r="L328" s="97">
        <f>'GOÄ-ÄD'!A326</f>
        <v>1417</v>
      </c>
      <c r="M328" t="str">
        <f>'GOÄ-ÄD'!B326</f>
        <v>Rhinomanometrische Untersuchung</v>
      </c>
      <c r="N328" s="97">
        <f>'GOÄ-ÄD'!C326</f>
        <v>30</v>
      </c>
      <c r="P328">
        <f>'GOÄ-ÄD'!I326</f>
        <v>0</v>
      </c>
    </row>
    <row r="329" spans="2:16" x14ac:dyDescent="0.2">
      <c r="B329" t="s">
        <v>17493</v>
      </c>
      <c r="I329" t="s">
        <v>17492</v>
      </c>
      <c r="J329" t="str">
        <f>'GOÄ-ÄD'!F327</f>
        <v>J. Hals-, Nasen-, Ohrenheilkunde</v>
      </c>
      <c r="K329">
        <f>'GOÄ-ÄD'!G327</f>
        <v>0</v>
      </c>
      <c r="L329" s="97">
        <f>'GOÄ-ÄD'!A327</f>
        <v>1425</v>
      </c>
      <c r="M329" t="str">
        <f>'GOÄ-ÄD'!B327</f>
        <v>Ausstopfung der Nase von vorn</v>
      </c>
      <c r="N329" s="97">
        <f>'GOÄ-ÄD'!C327</f>
        <v>15</v>
      </c>
      <c r="P329">
        <f>'GOÄ-ÄD'!I327</f>
        <v>0</v>
      </c>
    </row>
    <row r="330" spans="2:16" x14ac:dyDescent="0.2">
      <c r="B330" t="s">
        <v>17493</v>
      </c>
      <c r="I330" t="s">
        <v>17492</v>
      </c>
      <c r="J330" t="str">
        <f>'GOÄ-ÄD'!F328</f>
        <v>J. Hals-, Nasen-, Ohrenheilkunde</v>
      </c>
      <c r="K330">
        <f>'GOÄ-ÄD'!G328</f>
        <v>0</v>
      </c>
      <c r="L330" s="97">
        <f>'GOÄ-ÄD'!A328</f>
        <v>1426</v>
      </c>
      <c r="M330" t="str">
        <f>'GOÄ-ÄD'!B328</f>
        <v>Ausstopfung der Nase von vorn und von hinten</v>
      </c>
      <c r="N330" s="97">
        <f>'GOÄ-ÄD'!C328</f>
        <v>15</v>
      </c>
      <c r="P330">
        <f>'GOÄ-ÄD'!I328</f>
        <v>0</v>
      </c>
    </row>
    <row r="331" spans="2:16" x14ac:dyDescent="0.2">
      <c r="B331" t="s">
        <v>17493</v>
      </c>
      <c r="I331" t="s">
        <v>17492</v>
      </c>
      <c r="J331" t="str">
        <f>'GOÄ-ÄD'!F329</f>
        <v>J. Hals-, Nasen-, Ohrenheilkunde</v>
      </c>
      <c r="K331">
        <f>'GOÄ-ÄD'!G329</f>
        <v>0</v>
      </c>
      <c r="L331" s="97">
        <f>'GOÄ-ÄD'!A329</f>
        <v>1427</v>
      </c>
      <c r="M331" t="str">
        <f>'GOÄ-ÄD'!B329</f>
        <v>Entfernung von Fremdkörpern aus dem Naseninnern</v>
      </c>
      <c r="N331" s="97">
        <f>'GOÄ-ÄD'!C329</f>
        <v>8</v>
      </c>
      <c r="P331">
        <f>'GOÄ-ÄD'!I329</f>
        <v>0</v>
      </c>
    </row>
    <row r="332" spans="2:16" x14ac:dyDescent="0.2">
      <c r="B332" t="s">
        <v>17493</v>
      </c>
      <c r="I332" t="s">
        <v>17492</v>
      </c>
      <c r="J332" t="str">
        <f>'GOÄ-ÄD'!F330</f>
        <v>J. Hals-, Nasen-, Ohrenheilkunde</v>
      </c>
      <c r="K332">
        <f>'GOÄ-ÄD'!G330</f>
        <v>0</v>
      </c>
      <c r="L332" s="97">
        <f>'GOÄ-ÄD'!A330</f>
        <v>1428</v>
      </c>
      <c r="M332" t="str">
        <f>'GOÄ-ÄD'!B330</f>
        <v>Operative Entfernung eines festsitzenden Fremdkörpers a.d. Nase</v>
      </c>
      <c r="N332" s="97">
        <f>'GOÄ-ÄD'!C330</f>
        <v>15</v>
      </c>
      <c r="P332">
        <f>'GOÄ-ÄD'!I330</f>
        <v>0</v>
      </c>
    </row>
    <row r="333" spans="2:16" x14ac:dyDescent="0.2">
      <c r="B333" t="s">
        <v>17493</v>
      </c>
      <c r="I333" t="s">
        <v>17492</v>
      </c>
      <c r="J333" t="str">
        <f>'GOÄ-ÄD'!F331</f>
        <v>J. Hals-, Nasen-, Ohrenheilkunde</v>
      </c>
      <c r="K333">
        <f>'GOÄ-ÄD'!G331</f>
        <v>0</v>
      </c>
      <c r="L333" s="97">
        <f>'GOÄ-ÄD'!A331</f>
        <v>1429</v>
      </c>
      <c r="M333" t="str">
        <f>'GOÄ-ÄD'!B331</f>
        <v>Kauterisation im Naseninnern</v>
      </c>
      <c r="N333" s="97">
        <f>'GOÄ-ÄD'!C331</f>
        <v>15</v>
      </c>
      <c r="P333">
        <f>'GOÄ-ÄD'!I331</f>
        <v>0</v>
      </c>
    </row>
    <row r="334" spans="2:16" x14ac:dyDescent="0.2">
      <c r="B334" t="s">
        <v>17493</v>
      </c>
      <c r="I334" t="s">
        <v>17492</v>
      </c>
      <c r="J334" t="str">
        <f>'GOÄ-ÄD'!F332</f>
        <v>J. Hals-, Nasen-, Ohrenheilkunde</v>
      </c>
      <c r="K334">
        <f>'GOÄ-ÄD'!G332</f>
        <v>0</v>
      </c>
      <c r="L334" s="97">
        <f>'GOÄ-ÄD'!A332</f>
        <v>1430</v>
      </c>
      <c r="M334" t="str">
        <f>'GOÄ-ÄD'!B332</f>
        <v>Operativer Eingriff in der Nase</v>
      </c>
      <c r="N334" s="97">
        <f>'GOÄ-ÄD'!C332</f>
        <v>10</v>
      </c>
      <c r="P334">
        <f>'GOÄ-ÄD'!I332</f>
        <v>0</v>
      </c>
    </row>
    <row r="335" spans="2:16" x14ac:dyDescent="0.2">
      <c r="B335" t="s">
        <v>17493</v>
      </c>
      <c r="I335" t="s">
        <v>17492</v>
      </c>
      <c r="J335" t="str">
        <f>'GOÄ-ÄD'!F333</f>
        <v>J. Hals-, Nasen-, Ohrenheilkunde</v>
      </c>
      <c r="K335">
        <f>'GOÄ-ÄD'!G333</f>
        <v>0</v>
      </c>
      <c r="L335" s="97">
        <f>'GOÄ-ÄD'!A333</f>
        <v>1435</v>
      </c>
      <c r="M335" t="str">
        <f>'GOÄ-ÄD'!B333</f>
        <v>Stillung von Nasenbluten</v>
      </c>
      <c r="N335" s="97">
        <f>'GOÄ-ÄD'!C333</f>
        <v>15</v>
      </c>
      <c r="P335">
        <f>'GOÄ-ÄD'!I333</f>
        <v>0</v>
      </c>
    </row>
    <row r="336" spans="2:16" x14ac:dyDescent="0.2">
      <c r="B336" t="s">
        <v>17493</v>
      </c>
      <c r="I336" t="s">
        <v>17492</v>
      </c>
      <c r="J336" t="str">
        <f>'GOÄ-ÄD'!F334</f>
        <v>J. Hals-, Nasen-, Ohrenheilkunde</v>
      </c>
      <c r="K336">
        <f>'GOÄ-ÄD'!G334</f>
        <v>0</v>
      </c>
      <c r="L336" s="97">
        <f>'GOÄ-ÄD'!A334</f>
        <v>1436</v>
      </c>
      <c r="M336" t="str">
        <f>'GOÄ-ÄD'!B334</f>
        <v>Ätzung des Seitenstranges</v>
      </c>
      <c r="N336" s="97">
        <f>'GOÄ-ÄD'!C334</f>
        <v>8</v>
      </c>
      <c r="P336">
        <f>'GOÄ-ÄD'!I334</f>
        <v>0</v>
      </c>
    </row>
    <row r="337" spans="2:16" x14ac:dyDescent="0.2">
      <c r="B337" t="s">
        <v>17493</v>
      </c>
      <c r="I337" t="s">
        <v>17492</v>
      </c>
      <c r="J337" t="str">
        <f>'GOÄ-ÄD'!F335</f>
        <v>J. Hals-, Nasen-, Ohrenheilkunde</v>
      </c>
      <c r="K337">
        <f>'GOÄ-ÄD'!G335</f>
        <v>0</v>
      </c>
      <c r="L337" s="97">
        <f>'GOÄ-ÄD'!A335</f>
        <v>1445</v>
      </c>
      <c r="M337" t="str">
        <f>'GOÄ-ÄD'!B335</f>
        <v>Submuköse Resektion an der Nasenscheidewand</v>
      </c>
      <c r="N337" s="97">
        <f>'GOÄ-ÄD'!C335</f>
        <v>20</v>
      </c>
      <c r="P337">
        <f>'GOÄ-ÄD'!I335</f>
        <v>0</v>
      </c>
    </row>
    <row r="338" spans="2:16" x14ac:dyDescent="0.2">
      <c r="B338" t="s">
        <v>17493</v>
      </c>
      <c r="I338" t="s">
        <v>17492</v>
      </c>
      <c r="J338" t="str">
        <f>'GOÄ-ÄD'!F336</f>
        <v>J. Hals-, Nasen-, Ohrenheilkunde</v>
      </c>
      <c r="K338">
        <f>'GOÄ-ÄD'!G336</f>
        <v>0</v>
      </c>
      <c r="L338" s="97">
        <f>'GOÄ-ÄD'!A336</f>
        <v>1446</v>
      </c>
      <c r="M338" t="str">
        <f>'GOÄ-ÄD'!B336</f>
        <v>Resektion an der Nasenscheidewand und der knöchernen Leiste</v>
      </c>
      <c r="N338" s="97">
        <f>'GOÄ-ÄD'!C336</f>
        <v>25</v>
      </c>
      <c r="P338">
        <f>'GOÄ-ÄD'!I336</f>
        <v>0</v>
      </c>
    </row>
    <row r="339" spans="2:16" x14ac:dyDescent="0.2">
      <c r="B339" t="s">
        <v>17493</v>
      </c>
      <c r="I339" t="s">
        <v>17492</v>
      </c>
      <c r="J339" t="str">
        <f>'GOÄ-ÄD'!F337</f>
        <v>J. Hals-, Nasen-, Ohrenheilkunde</v>
      </c>
      <c r="K339">
        <f>'GOÄ-ÄD'!G337</f>
        <v>0</v>
      </c>
      <c r="L339" s="97">
        <f>'GOÄ-ÄD'!A337</f>
        <v>1447</v>
      </c>
      <c r="M339" t="str">
        <f>'GOÄ-ÄD'!B337</f>
        <v>Plastische Korrektur am Nasenseptum und Weichteilen</v>
      </c>
      <c r="N339" s="97">
        <f>'GOÄ-ÄD'!C337</f>
        <v>10</v>
      </c>
      <c r="P339">
        <f>'GOÄ-ÄD'!I337</f>
        <v>0</v>
      </c>
    </row>
    <row r="340" spans="2:16" x14ac:dyDescent="0.2">
      <c r="B340" t="s">
        <v>17493</v>
      </c>
      <c r="I340" t="s">
        <v>17492</v>
      </c>
      <c r="J340" t="str">
        <f>'GOÄ-ÄD'!F338</f>
        <v>J. Hals-, Nasen-, Ohrenheilkunde</v>
      </c>
      <c r="K340">
        <f>'GOÄ-ÄD'!G338</f>
        <v>0</v>
      </c>
      <c r="L340" s="97">
        <f>'GOÄ-ÄD'!A338</f>
        <v>1459</v>
      </c>
      <c r="M340" t="str">
        <f>'GOÄ-ÄD'!B338</f>
        <v>Eröffnung eines Abszesses der Nasenscheidewand</v>
      </c>
      <c r="N340" s="97">
        <f>'GOÄ-ÄD'!C338</f>
        <v>20</v>
      </c>
      <c r="P340">
        <f>'GOÄ-ÄD'!I338</f>
        <v>0</v>
      </c>
    </row>
    <row r="341" spans="2:16" x14ac:dyDescent="0.2">
      <c r="B341" t="s">
        <v>17493</v>
      </c>
      <c r="I341" t="s">
        <v>17492</v>
      </c>
      <c r="J341" t="str">
        <f>'GOÄ-ÄD'!F339</f>
        <v>J. Hals-, Nasen-, Ohrenheilkunde</v>
      </c>
      <c r="K341">
        <f>'GOÄ-ÄD'!G339</f>
        <v>0</v>
      </c>
      <c r="L341" s="97">
        <f>'GOÄ-ÄD'!A339</f>
        <v>1465</v>
      </c>
      <c r="M341" t="str">
        <f>'GOÄ-ÄD'!B339</f>
        <v>Punktion einer Kiefernhöhle</v>
      </c>
      <c r="N341" s="97">
        <f>'GOÄ-ÄD'!C339</f>
        <v>20</v>
      </c>
      <c r="P341">
        <f>'GOÄ-ÄD'!I339</f>
        <v>0</v>
      </c>
    </row>
    <row r="342" spans="2:16" x14ac:dyDescent="0.2">
      <c r="B342" t="s">
        <v>17493</v>
      </c>
      <c r="I342" t="s">
        <v>17492</v>
      </c>
      <c r="J342" t="str">
        <f>'GOÄ-ÄD'!F340</f>
        <v>J. Hals-, Nasen-, Ohrenheilkunde</v>
      </c>
      <c r="K342">
        <f>'GOÄ-ÄD'!G340</f>
        <v>0</v>
      </c>
      <c r="L342" s="97">
        <f>'GOÄ-ÄD'!A340</f>
        <v>1466</v>
      </c>
      <c r="M342" t="str">
        <f>'GOÄ-ÄD'!B340</f>
        <v>Endoskopische Untersuchung der Kiefernhöhle</v>
      </c>
      <c r="N342" s="97">
        <f>'GOÄ-ÄD'!C340</f>
        <v>20</v>
      </c>
      <c r="P342">
        <f>'GOÄ-ÄD'!I340</f>
        <v>0</v>
      </c>
    </row>
    <row r="343" spans="2:16" x14ac:dyDescent="0.2">
      <c r="B343" t="s">
        <v>17493</v>
      </c>
      <c r="I343" t="s">
        <v>17492</v>
      </c>
      <c r="J343" t="str">
        <f>'GOÄ-ÄD'!F341</f>
        <v>J. Hals-, Nasen-, Ohrenheilkunde</v>
      </c>
      <c r="K343">
        <f>'GOÄ-ÄD'!G341</f>
        <v>0</v>
      </c>
      <c r="L343" s="97">
        <f>'GOÄ-ÄD'!A341</f>
        <v>1478</v>
      </c>
      <c r="M343" t="str">
        <f>'GOÄ-ÄD'!B341</f>
        <v>Sondierung/Bougierung der Stirnhöhle vom Naseninnern</v>
      </c>
      <c r="N343" s="97">
        <f>'GOÄ-ÄD'!C341</f>
        <v>3</v>
      </c>
      <c r="P343">
        <f>'GOÄ-ÄD'!I341</f>
        <v>0</v>
      </c>
    </row>
    <row r="344" spans="2:16" x14ac:dyDescent="0.2">
      <c r="B344" t="s">
        <v>17493</v>
      </c>
      <c r="I344" t="s">
        <v>17492</v>
      </c>
      <c r="J344" t="str">
        <f>'GOÄ-ÄD'!F342</f>
        <v>J. Hals-, Nasen-, Ohrenheilkunde</v>
      </c>
      <c r="K344">
        <f>'GOÄ-ÄD'!G342</f>
        <v>0</v>
      </c>
      <c r="L344" s="97">
        <f>'GOÄ-ÄD'!A342</f>
        <v>1479</v>
      </c>
      <c r="M344" t="str">
        <f>'GOÄ-ÄD'!B342</f>
        <v>Ausspülung der Kiefer-, Keilbein-, Stirnhöhle</v>
      </c>
      <c r="N344" s="97">
        <f>'GOÄ-ÄD'!C342</f>
        <v>8</v>
      </c>
      <c r="P344">
        <f>'GOÄ-ÄD'!I342</f>
        <v>0</v>
      </c>
    </row>
    <row r="345" spans="2:16" x14ac:dyDescent="0.2">
      <c r="B345" t="s">
        <v>17493</v>
      </c>
      <c r="I345" t="s">
        <v>17492</v>
      </c>
      <c r="J345" t="str">
        <f>'GOÄ-ÄD'!F343</f>
        <v>J. Hals-, Nasen-, Ohrenheilkunde</v>
      </c>
      <c r="K345">
        <f>'GOÄ-ÄD'!G343</f>
        <v>0</v>
      </c>
      <c r="L345" s="97">
        <f>'GOÄ-ÄD'!A343</f>
        <v>1480</v>
      </c>
      <c r="M345" t="str">
        <f>'GOÄ-ÄD'!B343</f>
        <v>Absaugen der Nebenhöhlen</v>
      </c>
      <c r="N345" s="97">
        <f>'GOÄ-ÄD'!C343</f>
        <v>8</v>
      </c>
      <c r="P345">
        <f>'GOÄ-ÄD'!I343</f>
        <v>0</v>
      </c>
    </row>
    <row r="346" spans="2:16" x14ac:dyDescent="0.2">
      <c r="B346" t="s">
        <v>17493</v>
      </c>
      <c r="I346" t="s">
        <v>17492</v>
      </c>
      <c r="J346" t="str">
        <f>'GOÄ-ÄD'!F344</f>
        <v>J. Hals-, Nasen-, Ohrenheilkunde</v>
      </c>
      <c r="K346">
        <f>'GOÄ-ÄD'!G344</f>
        <v>0</v>
      </c>
      <c r="L346" s="97">
        <f>'GOÄ-ÄD'!A344</f>
        <v>1528</v>
      </c>
      <c r="M346" t="str">
        <f>'GOÄ-ÄD'!B344</f>
        <v>Fremdkörperentfernung aus dem Kehlkopf</v>
      </c>
      <c r="N346" s="97">
        <f>'GOÄ-ÄD'!C344</f>
        <v>20</v>
      </c>
      <c r="P346">
        <f>'GOÄ-ÄD'!I344</f>
        <v>0</v>
      </c>
    </row>
    <row r="347" spans="2:16" x14ac:dyDescent="0.2">
      <c r="B347" t="s">
        <v>17493</v>
      </c>
      <c r="I347" t="s">
        <v>17492</v>
      </c>
      <c r="J347" t="str">
        <f>'GOÄ-ÄD'!F345</f>
        <v>J. Hals-, Nasen-, Ohrenheilkunde</v>
      </c>
      <c r="K347">
        <f>'GOÄ-ÄD'!G345</f>
        <v>0</v>
      </c>
      <c r="L347" s="97">
        <f>'GOÄ-ÄD'!A345</f>
        <v>1529</v>
      </c>
      <c r="M347" t="str">
        <f>'GOÄ-ÄD'!B345</f>
        <v>Intubation als selbständige Leistung</v>
      </c>
      <c r="N347" s="97">
        <f>'GOÄ-ÄD'!C345</f>
        <v>10</v>
      </c>
      <c r="P347">
        <f>'GOÄ-ÄD'!I345</f>
        <v>0</v>
      </c>
    </row>
    <row r="348" spans="2:16" x14ac:dyDescent="0.2">
      <c r="B348" t="s">
        <v>17493</v>
      </c>
      <c r="I348" t="s">
        <v>17492</v>
      </c>
      <c r="J348" t="str">
        <f>'GOÄ-ÄD'!F346</f>
        <v>J. Hals-, Nasen-, Ohrenheilkunde</v>
      </c>
      <c r="K348">
        <f>'GOÄ-ÄD'!G346</f>
        <v>0</v>
      </c>
      <c r="L348" s="97">
        <f>'GOÄ-ÄD'!A346</f>
        <v>1530</v>
      </c>
      <c r="M348" t="str">
        <f>'GOÄ-ÄD'!B346</f>
        <v>Direkte Laryngoskopie</v>
      </c>
      <c r="N348" s="97">
        <f>'GOÄ-ÄD'!C346</f>
        <v>30</v>
      </c>
      <c r="P348">
        <f>'GOÄ-ÄD'!I346</f>
        <v>0</v>
      </c>
    </row>
    <row r="349" spans="2:16" x14ac:dyDescent="0.2">
      <c r="B349" t="s">
        <v>17493</v>
      </c>
      <c r="I349" t="s">
        <v>17492</v>
      </c>
      <c r="J349" t="str">
        <f>'GOÄ-ÄD'!F347</f>
        <v>J. Hals-, Nasen-, Ohrenheilkunde</v>
      </c>
      <c r="K349">
        <f>'GOÄ-ÄD'!G347</f>
        <v>0</v>
      </c>
      <c r="L349" s="97">
        <f>'GOÄ-ÄD'!A347</f>
        <v>1532</v>
      </c>
      <c r="M349" t="str">
        <f>'GOÄ-ÄD'!B347</f>
        <v>Endobronchiale Behandlung mit weichem Rohr</v>
      </c>
      <c r="N349" s="97">
        <f>'GOÄ-ÄD'!C347</f>
        <v>45</v>
      </c>
      <c r="P349">
        <f>'GOÄ-ÄD'!I347</f>
        <v>0</v>
      </c>
    </row>
    <row r="350" spans="2:16" x14ac:dyDescent="0.2">
      <c r="B350" t="s">
        <v>17493</v>
      </c>
      <c r="I350" t="s">
        <v>17492</v>
      </c>
      <c r="J350" t="str">
        <f>'GOÄ-ÄD'!F348</f>
        <v>J. Hals-, Nasen-, Ohrenheilkunde</v>
      </c>
      <c r="K350">
        <f>'GOÄ-ÄD'!G348</f>
        <v>0</v>
      </c>
      <c r="L350" s="97">
        <f>'GOÄ-ÄD'!A348</f>
        <v>1555</v>
      </c>
      <c r="M350" t="str">
        <f>'GOÄ-ÄD'!B348</f>
        <v>Untersuchung der Sprache mit standardisierten Verfahren</v>
      </c>
      <c r="N350" s="97">
        <f>'GOÄ-ÄD'!C348</f>
        <v>45</v>
      </c>
      <c r="P350">
        <f>'GOÄ-ÄD'!I348</f>
        <v>0</v>
      </c>
    </row>
    <row r="351" spans="2:16" x14ac:dyDescent="0.2">
      <c r="B351" t="s">
        <v>17493</v>
      </c>
      <c r="I351" t="s">
        <v>17492</v>
      </c>
      <c r="J351" t="str">
        <f>'GOÄ-ÄD'!F349</f>
        <v>J. Hals-, Nasen-, Ohrenheilkunde</v>
      </c>
      <c r="K351">
        <f>'GOÄ-ÄD'!G349</f>
        <v>0</v>
      </c>
      <c r="L351" s="97">
        <f>'GOÄ-ÄD'!A349</f>
        <v>1556</v>
      </c>
      <c r="M351" t="str">
        <f>'GOÄ-ÄD'!B349</f>
        <v>Untersuchung der Stimme mit standardisierten Verfahren</v>
      </c>
      <c r="N351" s="97">
        <f>'GOÄ-ÄD'!C349</f>
        <v>15</v>
      </c>
      <c r="P351">
        <f>'GOÄ-ÄD'!I349</f>
        <v>0</v>
      </c>
    </row>
    <row r="352" spans="2:16" x14ac:dyDescent="0.2">
      <c r="B352" t="s">
        <v>17493</v>
      </c>
      <c r="I352" t="s">
        <v>17492</v>
      </c>
      <c r="J352" t="str">
        <f>'GOÄ-ÄD'!F350</f>
        <v>J. Hals-, Nasen-, Ohrenheilkunde</v>
      </c>
      <c r="K352">
        <f>'GOÄ-ÄD'!G350</f>
        <v>0</v>
      </c>
      <c r="L352" s="97">
        <f>'GOÄ-ÄD'!A350</f>
        <v>1557</v>
      </c>
      <c r="M352" t="str">
        <f>'GOÄ-ÄD'!B350</f>
        <v>Elektroglottographische Untersuchung</v>
      </c>
      <c r="N352" s="97">
        <f>'GOÄ-ÄD'!C350</f>
        <v>45</v>
      </c>
      <c r="P352">
        <f>'GOÄ-ÄD'!I350</f>
        <v>0</v>
      </c>
    </row>
    <row r="353" spans="2:16" x14ac:dyDescent="0.2">
      <c r="B353" t="s">
        <v>17493</v>
      </c>
      <c r="I353" t="s">
        <v>17492</v>
      </c>
      <c r="J353" t="str">
        <f>'GOÄ-ÄD'!F351</f>
        <v>J. Hals-, Nasen-, Ohrenheilkunde</v>
      </c>
      <c r="K353">
        <f>'GOÄ-ÄD'!G351</f>
        <v>0</v>
      </c>
      <c r="L353" s="97">
        <f>'GOÄ-ÄD'!A351</f>
        <v>1569</v>
      </c>
      <c r="M353" t="str">
        <f>'GOÄ-ÄD'!B351</f>
        <v>Entfernung nicht festsitzenden Fremdköper aus Gehörgang oder Paukenhöhle</v>
      </c>
      <c r="N353" s="97">
        <f>'GOÄ-ÄD'!C351</f>
        <v>15</v>
      </c>
      <c r="P353">
        <f>'GOÄ-ÄD'!I351</f>
        <v>0</v>
      </c>
    </row>
    <row r="354" spans="2:16" x14ac:dyDescent="0.2">
      <c r="B354" t="s">
        <v>17493</v>
      </c>
      <c r="I354" t="s">
        <v>17492</v>
      </c>
      <c r="J354" t="str">
        <f>'GOÄ-ÄD'!F352</f>
        <v>J. Hals-, Nasen-, Ohrenheilkunde</v>
      </c>
      <c r="K354">
        <f>'GOÄ-ÄD'!G352</f>
        <v>0</v>
      </c>
      <c r="L354" s="97">
        <f>'GOÄ-ÄD'!A352</f>
        <v>1570</v>
      </c>
      <c r="M354" t="str">
        <f>'GOÄ-ÄD'!B352</f>
        <v>Entfernung eines festsitzenden Fremdkörper aus Gehörgang oder Paukenhöhle</v>
      </c>
      <c r="N354" s="97">
        <f>'GOÄ-ÄD'!C352</f>
        <v>5</v>
      </c>
      <c r="P354">
        <f>'GOÄ-ÄD'!I352</f>
        <v>0</v>
      </c>
    </row>
    <row r="355" spans="2:16" x14ac:dyDescent="0.2">
      <c r="B355" t="s">
        <v>17493</v>
      </c>
      <c r="I355" t="s">
        <v>17492</v>
      </c>
      <c r="J355" t="str">
        <f>'GOÄ-ÄD'!F353</f>
        <v>J. Hals-, Nasen-, Ohrenheilkunde</v>
      </c>
      <c r="K355">
        <f>'GOÄ-ÄD'!G353</f>
        <v>0</v>
      </c>
      <c r="L355" s="97">
        <f>'GOÄ-ÄD'!A353</f>
        <v>1575</v>
      </c>
      <c r="M355" t="str">
        <f>'GOÄ-ÄD'!B353</f>
        <v>Inzision des Trommelfells</v>
      </c>
      <c r="N355" s="97">
        <f>'GOÄ-ÄD'!C353</f>
        <v>15</v>
      </c>
      <c r="P355">
        <f>'GOÄ-ÄD'!I353</f>
        <v>0</v>
      </c>
    </row>
    <row r="356" spans="2:16" x14ac:dyDescent="0.2">
      <c r="B356" t="s">
        <v>17493</v>
      </c>
      <c r="I356" t="s">
        <v>17492</v>
      </c>
      <c r="J356" t="str">
        <f>'GOÄ-ÄD'!F354</f>
        <v>J. Hals-, Nasen-, Ohrenheilkunde</v>
      </c>
      <c r="K356">
        <f>'GOÄ-ÄD'!G354</f>
        <v>0</v>
      </c>
      <c r="L356" s="97">
        <f>'GOÄ-ÄD'!A354</f>
        <v>1576</v>
      </c>
      <c r="M356" t="str">
        <f>'GOÄ-ÄD'!B354</f>
        <v>Paukenhöhlendauerdrainage</v>
      </c>
      <c r="N356" s="97">
        <f>'GOÄ-ÄD'!C354</f>
        <v>20</v>
      </c>
      <c r="P356">
        <f>'GOÄ-ÄD'!I354</f>
        <v>0</v>
      </c>
    </row>
    <row r="357" spans="2:16" x14ac:dyDescent="0.2">
      <c r="B357" t="s">
        <v>17493</v>
      </c>
      <c r="I357" t="s">
        <v>17492</v>
      </c>
      <c r="J357" t="str">
        <f>'GOÄ-ÄD'!F355</f>
        <v>J. Hals-, Nasen-, Ohrenheilkunde</v>
      </c>
      <c r="K357">
        <f>'GOÄ-ÄD'!G355</f>
        <v>0</v>
      </c>
      <c r="L357" s="97">
        <f>'GOÄ-ÄD'!A355</f>
        <v>1577</v>
      </c>
      <c r="M357" t="str">
        <f>'GOÄ-ÄD'!B355</f>
        <v>Einsetzen oder Auswechseln einer Trommelfellprothese</v>
      </c>
      <c r="N357" s="97">
        <f>'GOÄ-ÄD'!C355</f>
        <v>8</v>
      </c>
      <c r="P357">
        <f>'GOÄ-ÄD'!I355</f>
        <v>0</v>
      </c>
    </row>
    <row r="358" spans="2:16" x14ac:dyDescent="0.2">
      <c r="B358" t="s">
        <v>17493</v>
      </c>
      <c r="I358" t="s">
        <v>17492</v>
      </c>
      <c r="J358" t="str">
        <f>'GOÄ-ÄD'!F356</f>
        <v>J. Hals-, Nasen-, Ohrenheilkunde</v>
      </c>
      <c r="K358">
        <f>'GOÄ-ÄD'!G356</f>
        <v>0</v>
      </c>
      <c r="L358" s="97">
        <f>'GOÄ-ÄD'!A356</f>
        <v>1578</v>
      </c>
      <c r="M358" t="str">
        <f>'GOÄ-ÄD'!B356</f>
        <v>Gezielte chemische Ätzung im Gehörgang</v>
      </c>
      <c r="N358" s="97">
        <f>'GOÄ-ÄD'!C356</f>
        <v>6</v>
      </c>
      <c r="P358">
        <f>'GOÄ-ÄD'!I356</f>
        <v>0</v>
      </c>
    </row>
    <row r="359" spans="2:16" x14ac:dyDescent="0.2">
      <c r="B359" t="s">
        <v>17493</v>
      </c>
      <c r="I359" t="s">
        <v>17492</v>
      </c>
      <c r="J359" t="str">
        <f>'GOÄ-ÄD'!F357</f>
        <v>J. Hals-, Nasen-, Ohrenheilkunde</v>
      </c>
      <c r="K359">
        <f>'GOÄ-ÄD'!G357</f>
        <v>0</v>
      </c>
      <c r="L359" s="97">
        <f>'GOÄ-ÄD'!A357</f>
        <v>1579</v>
      </c>
      <c r="M359" t="str">
        <f>'GOÄ-ÄD'!B357</f>
        <v>Chemische Ätzung in der Paukenhöhle</v>
      </c>
      <c r="N359" s="97">
        <f>'GOÄ-ÄD'!C357</f>
        <v>6</v>
      </c>
      <c r="P359">
        <f>'GOÄ-ÄD'!I357</f>
        <v>0</v>
      </c>
    </row>
    <row r="360" spans="2:16" x14ac:dyDescent="0.2">
      <c r="B360" t="s">
        <v>17493</v>
      </c>
      <c r="I360" t="s">
        <v>17492</v>
      </c>
      <c r="J360" t="str">
        <f>'GOÄ-ÄD'!F358</f>
        <v>J. Hals-, Nasen-, Ohrenheilkunde</v>
      </c>
      <c r="K360">
        <f>'GOÄ-ÄD'!G358</f>
        <v>0</v>
      </c>
      <c r="L360" s="97">
        <f>'GOÄ-ÄD'!A358</f>
        <v>1580</v>
      </c>
      <c r="M360" t="str">
        <f>'GOÄ-ÄD'!B358</f>
        <v>Galvanokaustik im Gehörgang oder in der Paukenhöhle</v>
      </c>
      <c r="N360" s="97">
        <f>'GOÄ-ÄD'!C358</f>
        <v>6</v>
      </c>
      <c r="P360">
        <f>'GOÄ-ÄD'!I358</f>
        <v>0</v>
      </c>
    </row>
    <row r="361" spans="2:16" x14ac:dyDescent="0.2">
      <c r="B361" t="s">
        <v>17493</v>
      </c>
      <c r="I361" t="s">
        <v>17492</v>
      </c>
      <c r="J361" t="str">
        <f>'GOÄ-ÄD'!F359</f>
        <v>J. Hals-, Nasen-, Ohrenheilkunde</v>
      </c>
      <c r="K361">
        <f>'GOÄ-ÄD'!G359</f>
        <v>0</v>
      </c>
      <c r="L361" s="97">
        <f>'GOÄ-ÄD'!A359</f>
        <v>1585</v>
      </c>
      <c r="M361" t="str">
        <f>'GOÄ-ÄD'!B359</f>
        <v>Entfernung einzelner Granulationen vom Trommelfell</v>
      </c>
      <c r="N361" s="97">
        <f>'GOÄ-ÄD'!C359</f>
        <v>15</v>
      </c>
      <c r="P361">
        <f>'GOÄ-ÄD'!I359</f>
        <v>0</v>
      </c>
    </row>
    <row r="362" spans="2:16" x14ac:dyDescent="0.2">
      <c r="B362" t="s">
        <v>17493</v>
      </c>
      <c r="I362" t="s">
        <v>17492</v>
      </c>
      <c r="J362" t="str">
        <f>'GOÄ-ÄD'!F360</f>
        <v>J. Hals-, Nasen-, Ohrenheilkunde</v>
      </c>
      <c r="K362">
        <f>'GOÄ-ÄD'!G360</f>
        <v>0</v>
      </c>
      <c r="L362" s="97">
        <f>'GOÄ-ÄD'!A360</f>
        <v>1586</v>
      </c>
      <c r="M362" t="str">
        <f>'GOÄ-ÄD'!B360</f>
        <v>Entfernung größerer Polypen aus Gehörgang/Paukenhöhle</v>
      </c>
      <c r="N362" s="97">
        <f>'GOÄ-ÄD'!C360</f>
        <v>15</v>
      </c>
      <c r="P362">
        <f>'GOÄ-ÄD'!I360</f>
        <v>0</v>
      </c>
    </row>
    <row r="363" spans="2:16" x14ac:dyDescent="0.2">
      <c r="B363" t="s">
        <v>17493</v>
      </c>
      <c r="I363" t="s">
        <v>17492</v>
      </c>
      <c r="J363" t="str">
        <f>'GOÄ-ÄD'!F361</f>
        <v>J. Hals-, Nasen-, Ohrenheilkunde</v>
      </c>
      <c r="K363">
        <f>'GOÄ-ÄD'!G361</f>
        <v>0</v>
      </c>
      <c r="L363" s="97">
        <f>'GOÄ-ÄD'!A361</f>
        <v>1589</v>
      </c>
      <c r="M363" t="str">
        <f>'GOÄ-ÄD'!B361</f>
        <v>Insufflation der Eustachischen Röhre</v>
      </c>
      <c r="N363" s="97">
        <f>'GOÄ-ÄD'!C361</f>
        <v>2</v>
      </c>
      <c r="P363">
        <f>'GOÄ-ÄD'!I361</f>
        <v>0</v>
      </c>
    </row>
    <row r="364" spans="2:16" x14ac:dyDescent="0.2">
      <c r="B364" t="s">
        <v>17493</v>
      </c>
      <c r="I364" t="s">
        <v>17492</v>
      </c>
      <c r="J364" t="str">
        <f>'GOÄ-ÄD'!F362</f>
        <v>J. Hals-, Nasen-, Ohrenheilkunde</v>
      </c>
      <c r="K364">
        <f>'GOÄ-ÄD'!G362</f>
        <v>0</v>
      </c>
      <c r="L364" s="97">
        <f>'GOÄ-ÄD'!A362</f>
        <v>1590</v>
      </c>
      <c r="M364" t="str">
        <f>'GOÄ-ÄD'!B362</f>
        <v>Katheterismus der Ohrtrompete</v>
      </c>
      <c r="N364" s="97">
        <f>'GOÄ-ÄD'!C362</f>
        <v>12</v>
      </c>
      <c r="P364">
        <f>'GOÄ-ÄD'!I362</f>
        <v>0</v>
      </c>
    </row>
    <row r="365" spans="2:16" x14ac:dyDescent="0.2">
      <c r="B365" t="s">
        <v>17493</v>
      </c>
      <c r="I365" t="s">
        <v>17492</v>
      </c>
      <c r="J365" t="str">
        <f>'GOÄ-ÄD'!F363</f>
        <v>J. Hals-, Nasen-, Ohrenheilkunde</v>
      </c>
      <c r="K365">
        <f>'GOÄ-ÄD'!G363</f>
        <v>0</v>
      </c>
      <c r="L365" s="97">
        <f>'GOÄ-ÄD'!A363</f>
        <v>1591</v>
      </c>
      <c r="M365" t="str">
        <f>'GOÄ-ÄD'!B363</f>
        <v>Vibrationsmassage des Trommelfells</v>
      </c>
      <c r="N365" s="97">
        <f>'GOÄ-ÄD'!C363</f>
        <v>2</v>
      </c>
      <c r="P365">
        <f>'GOÄ-ÄD'!I363</f>
        <v>0</v>
      </c>
    </row>
    <row r="366" spans="2:16" x14ac:dyDescent="0.2">
      <c r="B366" t="s">
        <v>17493</v>
      </c>
      <c r="I366" t="s">
        <v>17492</v>
      </c>
      <c r="J366" t="str">
        <f>'GOÄ-ÄD'!F364</f>
        <v>J. Hals-, Nasen-, Ohrenheilkunde</v>
      </c>
      <c r="K366">
        <f>'GOÄ-ÄD'!G364</f>
        <v>0</v>
      </c>
      <c r="L366" s="97">
        <f>'GOÄ-ÄD'!A364</f>
        <v>1611</v>
      </c>
      <c r="M366" t="str">
        <f>'GOÄ-ÄD'!B364</f>
        <v>Myringoplastik</v>
      </c>
      <c r="N366" s="97">
        <f>'GOÄ-ÄD'!C364</f>
        <v>25</v>
      </c>
      <c r="P366">
        <f>'GOÄ-ÄD'!I364</f>
        <v>0</v>
      </c>
    </row>
    <row r="367" spans="2:16" x14ac:dyDescent="0.2">
      <c r="B367" t="s">
        <v>17493</v>
      </c>
      <c r="I367" t="s">
        <v>17492</v>
      </c>
      <c r="J367" t="str">
        <f>'GOÄ-ÄD'!F365</f>
        <v>K. Urologie</v>
      </c>
      <c r="K367">
        <f>'GOÄ-ÄD'!G365</f>
        <v>0</v>
      </c>
      <c r="L367" s="97">
        <f>'GOÄ-ÄD'!A365</f>
        <v>1700</v>
      </c>
      <c r="M367" t="str">
        <f>'GOÄ-ÄD'!B365</f>
        <v>Spülung der männlichen Harnröhre</v>
      </c>
      <c r="N367" s="97">
        <f>'GOÄ-ÄD'!C365</f>
        <v>10</v>
      </c>
      <c r="P367" t="str">
        <f>'GOÄ-ÄD'!I365</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68" spans="2:16" x14ac:dyDescent="0.2">
      <c r="B368" t="s">
        <v>17493</v>
      </c>
      <c r="I368" t="s">
        <v>17492</v>
      </c>
      <c r="J368" t="str">
        <f>'GOÄ-ÄD'!F366</f>
        <v>K. Urologie</v>
      </c>
      <c r="K368">
        <f>'GOÄ-ÄD'!G366</f>
        <v>0</v>
      </c>
      <c r="L368" s="97">
        <f>'GOÄ-ÄD'!A366</f>
        <v>1701</v>
      </c>
      <c r="M368" t="str">
        <f>'GOÄ-ÄD'!B366</f>
        <v>Dehnung der männlichen Harnröhre</v>
      </c>
      <c r="N368" s="97">
        <f>'GOÄ-ÄD'!C366</f>
        <v>10</v>
      </c>
      <c r="P368" t="str">
        <f>'GOÄ-ÄD'!I366</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69" spans="2:16" x14ac:dyDescent="0.2">
      <c r="B369" t="s">
        <v>17493</v>
      </c>
      <c r="I369" t="s">
        <v>17492</v>
      </c>
      <c r="J369" t="str">
        <f>'GOÄ-ÄD'!F367</f>
        <v>K. Urologie</v>
      </c>
      <c r="K369">
        <f>'GOÄ-ÄD'!G367</f>
        <v>0</v>
      </c>
      <c r="L369" s="97">
        <f>'GOÄ-ÄD'!A367</f>
        <v>1702</v>
      </c>
      <c r="M369" t="str">
        <f>'GOÄ-ÄD'!B367</f>
        <v>Dehnung und Sondierung der Harnröhre</v>
      </c>
      <c r="N369" s="97">
        <f>'GOÄ-ÄD'!C367</f>
        <v>20</v>
      </c>
      <c r="P369" t="str">
        <f>'GOÄ-ÄD'!I367</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0" spans="2:16" x14ac:dyDescent="0.2">
      <c r="B370" t="s">
        <v>17493</v>
      </c>
      <c r="I370" t="s">
        <v>17492</v>
      </c>
      <c r="J370" t="str">
        <f>'GOÄ-ÄD'!F368</f>
        <v>K. Urologie</v>
      </c>
      <c r="K370">
        <f>'GOÄ-ÄD'!G368</f>
        <v>0</v>
      </c>
      <c r="L370" s="97">
        <f>'GOÄ-ÄD'!A368</f>
        <v>1703</v>
      </c>
      <c r="M370" t="str">
        <f>'GOÄ-ÄD'!B368</f>
        <v>Unblutige Fremdkörperentfernung aus der männlichen Harnröhre</v>
      </c>
      <c r="N370" s="97">
        <f>'GOÄ-ÄD'!C368</f>
        <v>15</v>
      </c>
      <c r="P370" t="str">
        <f>'GOÄ-ÄD'!I368</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1" spans="2:16" x14ac:dyDescent="0.2">
      <c r="B371" t="s">
        <v>17493</v>
      </c>
      <c r="I371" t="s">
        <v>17492</v>
      </c>
      <c r="J371" t="str">
        <f>'GOÄ-ÄD'!F369</f>
        <v>K. Urologie</v>
      </c>
      <c r="K371">
        <f>'GOÄ-ÄD'!G369</f>
        <v>0</v>
      </c>
      <c r="L371" s="97">
        <f>'GOÄ-ÄD'!A369</f>
        <v>1708</v>
      </c>
      <c r="M371" t="str">
        <f>'GOÄ-ÄD'!B369</f>
        <v>Kalibrierung der männlichen Harnröhre</v>
      </c>
      <c r="N371" s="97">
        <f>'GOÄ-ÄD'!C369</f>
        <v>10</v>
      </c>
      <c r="P371" t="str">
        <f>'GOÄ-ÄD'!I369</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2" spans="2:16" x14ac:dyDescent="0.2">
      <c r="B372" t="s">
        <v>17493</v>
      </c>
      <c r="I372" t="s">
        <v>17492</v>
      </c>
      <c r="J372" t="str">
        <f>'GOÄ-ÄD'!F370</f>
        <v>K. Urologie</v>
      </c>
      <c r="K372">
        <f>'GOÄ-ÄD'!G370</f>
        <v>0</v>
      </c>
      <c r="L372" s="97">
        <f>'GOÄ-ÄD'!A370</f>
        <v>1709</v>
      </c>
      <c r="M372" t="str">
        <f>'GOÄ-ÄD'!B370</f>
        <v>Kalibrierung der weiblichen Harnröhre</v>
      </c>
      <c r="N372" s="97">
        <f>'GOÄ-ÄD'!C370</f>
        <v>10</v>
      </c>
      <c r="P372" t="str">
        <f>'GOÄ-ÄD'!I370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3" spans="2:16" x14ac:dyDescent="0.2">
      <c r="B373" t="s">
        <v>17493</v>
      </c>
      <c r="I373" t="s">
        <v>17492</v>
      </c>
      <c r="J373" t="str">
        <f>'GOÄ-ÄD'!F371</f>
        <v>K. Urologie</v>
      </c>
      <c r="K373">
        <f>'GOÄ-ÄD'!G371</f>
        <v>0</v>
      </c>
      <c r="L373" s="97">
        <f>'GOÄ-ÄD'!A371</f>
        <v>1710</v>
      </c>
      <c r="M373" t="str">
        <f>'GOÄ-ÄD'!B371</f>
        <v>Dehnung der weiblichen Harnröhre</v>
      </c>
      <c r="N373" s="97">
        <f>'GOÄ-ÄD'!C371</f>
        <v>10</v>
      </c>
      <c r="P373" t="str">
        <f>'GOÄ-ÄD'!I371</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4" spans="2:16" x14ac:dyDescent="0.2">
      <c r="B374" t="s">
        <v>17493</v>
      </c>
      <c r="I374" t="s">
        <v>17492</v>
      </c>
      <c r="J374" t="str">
        <f>'GOÄ-ÄD'!F372</f>
        <v>K. Urologie</v>
      </c>
      <c r="K374">
        <f>'GOÄ-ÄD'!G372</f>
        <v>0</v>
      </c>
      <c r="L374" s="97">
        <f>'GOÄ-ÄD'!A372</f>
        <v>1711</v>
      </c>
      <c r="M374" t="str">
        <f>'GOÄ-ÄD'!B372</f>
        <v>Unblutige Fremdkörperentfernung aus der weiblichen Harnröhre</v>
      </c>
      <c r="N374" s="97">
        <f>'GOÄ-ÄD'!C372</f>
        <v>10</v>
      </c>
      <c r="P374" t="str">
        <f>'GOÄ-ÄD'!I372</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5" spans="2:16" x14ac:dyDescent="0.2">
      <c r="B375" t="s">
        <v>17493</v>
      </c>
      <c r="I375" t="s">
        <v>17492</v>
      </c>
      <c r="J375" t="str">
        <f>'GOÄ-ÄD'!F373</f>
        <v>K. Urologie</v>
      </c>
      <c r="K375">
        <f>'GOÄ-ÄD'!G373</f>
        <v>0</v>
      </c>
      <c r="L375" s="97">
        <f>'GOÄ-ÄD'!A373</f>
        <v>1712</v>
      </c>
      <c r="M375" t="str">
        <f>'GOÄ-ÄD'!B373</f>
        <v>Endoskopie der Harnröhre</v>
      </c>
      <c r="N375" s="97">
        <f>'GOÄ-ÄD'!C373</f>
        <v>15</v>
      </c>
      <c r="P375" t="str">
        <f>'GOÄ-ÄD'!I373</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6" spans="2:16" x14ac:dyDescent="0.2">
      <c r="B376" t="s">
        <v>17493</v>
      </c>
      <c r="I376" t="s">
        <v>17492</v>
      </c>
      <c r="J376" t="str">
        <f>'GOÄ-ÄD'!F374</f>
        <v>K. Urologie</v>
      </c>
      <c r="K376">
        <f>'GOÄ-ÄD'!G374</f>
        <v>0</v>
      </c>
      <c r="L376" s="97">
        <f>'GOÄ-ÄD'!A374</f>
        <v>1713</v>
      </c>
      <c r="M376" t="str">
        <f>'GOÄ-ÄD'!B374</f>
        <v>Urethroskopie mit operativem Eingriff</v>
      </c>
      <c r="N376" s="97">
        <f>'GOÄ-ÄD'!C374</f>
        <v>25</v>
      </c>
      <c r="P376" t="str">
        <f>'GOÄ-ÄD'!I374</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7" spans="2:16" x14ac:dyDescent="0.2">
      <c r="B377" t="s">
        <v>17493</v>
      </c>
      <c r="I377" t="s">
        <v>17492</v>
      </c>
      <c r="J377" t="str">
        <f>'GOÄ-ÄD'!F375</f>
        <v>K. Urologie</v>
      </c>
      <c r="K377">
        <f>'GOÄ-ÄD'!G375</f>
        <v>0</v>
      </c>
      <c r="L377" s="97">
        <f>'GOÄ-ÄD'!A375</f>
        <v>1728</v>
      </c>
      <c r="M377" t="str">
        <f>'GOÄ-ÄD'!B375</f>
        <v>Katheterisierung Harnblase Mann</v>
      </c>
      <c r="N377" s="97">
        <f>'GOÄ-ÄD'!C375</f>
        <v>10</v>
      </c>
      <c r="P377" t="str">
        <f>'GOÄ-ÄD'!I375</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8" spans="2:16" x14ac:dyDescent="0.2">
      <c r="B378" t="s">
        <v>17493</v>
      </c>
      <c r="I378" t="s">
        <v>17492</v>
      </c>
      <c r="J378" t="str">
        <f>'GOÄ-ÄD'!F376</f>
        <v>K. Urologie</v>
      </c>
      <c r="K378">
        <f>'GOÄ-ÄD'!G376</f>
        <v>0</v>
      </c>
      <c r="L378" s="97">
        <f>'GOÄ-ÄD'!A376</f>
        <v>1729</v>
      </c>
      <c r="M378" t="str">
        <f>'GOÄ-ÄD'!B376</f>
        <v>Spülung männl. Harnblase/Instillation Arzneimittel, Katheterisierung</v>
      </c>
      <c r="N378" s="97">
        <f>'GOÄ-ÄD'!C376</f>
        <v>10</v>
      </c>
      <c r="P378" t="str">
        <f>'GOÄ-ÄD'!I376</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9" spans="2:16" x14ac:dyDescent="0.2">
      <c r="B379" t="s">
        <v>17493</v>
      </c>
      <c r="I379" t="s">
        <v>17492</v>
      </c>
      <c r="J379" t="str">
        <f>'GOÄ-ÄD'!F377</f>
        <v>K. Urologie</v>
      </c>
      <c r="K379">
        <f>'GOÄ-ÄD'!G377</f>
        <v>0</v>
      </c>
      <c r="L379" s="97">
        <f>'GOÄ-ÄD'!A377</f>
        <v>1730</v>
      </c>
      <c r="M379" t="str">
        <f>'GOÄ-ÄD'!B377</f>
        <v>Katheterisierung der Harnblase Frau</v>
      </c>
      <c r="N379" s="97">
        <f>'GOÄ-ÄD'!C377</f>
        <v>10</v>
      </c>
      <c r="P379" t="str">
        <f>'GOÄ-ÄD'!I377</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0" spans="2:16" x14ac:dyDescent="0.2">
      <c r="B380" t="s">
        <v>17493</v>
      </c>
      <c r="I380" t="s">
        <v>17492</v>
      </c>
      <c r="J380" t="str">
        <f>'GOÄ-ÄD'!F378</f>
        <v>K. Urologie</v>
      </c>
      <c r="K380">
        <f>'GOÄ-ÄD'!G378</f>
        <v>0</v>
      </c>
      <c r="L380" s="97">
        <f>'GOÄ-ÄD'!A378</f>
        <v>1731</v>
      </c>
      <c r="M380" t="str">
        <f>'GOÄ-ÄD'!B378</f>
        <v>Spülung weibl. Harnblase/Instillation Arzneimittel, Katheterisierung</v>
      </c>
      <c r="N380" s="97">
        <f>'GOÄ-ÄD'!C378</f>
        <v>10</v>
      </c>
      <c r="P380" t="str">
        <f>'GOÄ-ÄD'!I378</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1" spans="2:16" x14ac:dyDescent="0.2">
      <c r="B381" t="s">
        <v>17493</v>
      </c>
      <c r="I381" t="s">
        <v>17492</v>
      </c>
      <c r="J381" t="str">
        <f>'GOÄ-ÄD'!F379</f>
        <v>K. Urologie</v>
      </c>
      <c r="K381">
        <f>'GOÄ-ÄD'!G379</f>
        <v>0</v>
      </c>
      <c r="L381" s="97">
        <f>'GOÄ-ÄD'!A379</f>
        <v>1732</v>
      </c>
      <c r="M381" t="str">
        <f>'GOÄ-ÄD'!B379</f>
        <v>Einlegen eines Verweilkatheters</v>
      </c>
      <c r="N381" s="97">
        <f>'GOÄ-ÄD'!C379</f>
        <v>10</v>
      </c>
      <c r="P381" t="str">
        <f>'GOÄ-ÄD'!I379</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2" spans="2:16" x14ac:dyDescent="0.2">
      <c r="B382" t="s">
        <v>17493</v>
      </c>
      <c r="I382" t="s">
        <v>17492</v>
      </c>
      <c r="J382" t="str">
        <f>'GOÄ-ÄD'!F380</f>
        <v>K. Urologie</v>
      </c>
      <c r="K382">
        <f>'GOÄ-ÄD'!G380</f>
        <v>0</v>
      </c>
      <c r="L382" s="97">
        <f>'GOÄ-ÄD'!A380</f>
        <v>1733</v>
      </c>
      <c r="M382" t="str">
        <f>'GOÄ-ÄD'!B380</f>
        <v>Spülung/Instillation Harnblase bei Verweilkatheter</v>
      </c>
      <c r="N382" s="97">
        <f>'GOÄ-ÄD'!C380</f>
        <v>10</v>
      </c>
      <c r="P382" t="str">
        <f>'GOÄ-ÄD'!I380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3" spans="2:16" x14ac:dyDescent="0.2">
      <c r="B383" t="s">
        <v>17493</v>
      </c>
      <c r="I383" t="s">
        <v>17492</v>
      </c>
      <c r="J383" t="str">
        <f>'GOÄ-ÄD'!F381</f>
        <v>K. Urologie</v>
      </c>
      <c r="K383">
        <f>'GOÄ-ÄD'!G381</f>
        <v>0</v>
      </c>
      <c r="L383" s="97">
        <f>'GOÄ-ÄD'!A381</f>
        <v>1739</v>
      </c>
      <c r="M383" t="str">
        <f>'GOÄ-ÄD'!B381</f>
        <v>Unblutige Beseitigung einer Paraphimose und/oder Lösung einer Vorhautverklebung</v>
      </c>
      <c r="N383" s="97">
        <f>'GOÄ-ÄD'!C381</f>
        <v>10</v>
      </c>
      <c r="P383" t="str">
        <f>'GOÄ-ÄD'!I381</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4" spans="2:16" x14ac:dyDescent="0.2">
      <c r="B384" t="s">
        <v>17493</v>
      </c>
      <c r="I384" t="s">
        <v>17492</v>
      </c>
      <c r="J384" t="str">
        <f>'GOÄ-ÄD'!F382</f>
        <v>K. Urologie</v>
      </c>
      <c r="K384">
        <f>'GOÄ-ÄD'!G382</f>
        <v>0</v>
      </c>
      <c r="L384" s="97">
        <f>'GOÄ-ÄD'!A382</f>
        <v>1785</v>
      </c>
      <c r="M384" t="str">
        <f>'GOÄ-ÄD'!B382</f>
        <v>Zystoskopie</v>
      </c>
      <c r="N384" s="97">
        <f>'GOÄ-ÄD'!C382</f>
        <v>15</v>
      </c>
      <c r="P384" t="str">
        <f>'GOÄ-ÄD'!I382</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5" spans="2:16" x14ac:dyDescent="0.2">
      <c r="B385" t="s">
        <v>17493</v>
      </c>
      <c r="I385" t="s">
        <v>17492</v>
      </c>
      <c r="J385" t="str">
        <f>'GOÄ-ÄD'!F383</f>
        <v>K. Urologie</v>
      </c>
      <c r="K385">
        <f>'GOÄ-ÄD'!G383</f>
        <v>0</v>
      </c>
      <c r="L385" s="97">
        <f>'GOÄ-ÄD'!A383</f>
        <v>1787</v>
      </c>
      <c r="M385" t="str">
        <f>'GOÄ-ÄD'!B383</f>
        <v>Kombinierte Zysto-Urethroskopie</v>
      </c>
      <c r="N385" s="97">
        <f>'GOÄ-ÄD'!C383</f>
        <v>20</v>
      </c>
      <c r="P385" t="str">
        <f>'GOÄ-ÄD'!I383</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6" spans="2:16" x14ac:dyDescent="0.2">
      <c r="B386" t="s">
        <v>17493</v>
      </c>
      <c r="I386" t="s">
        <v>17492</v>
      </c>
      <c r="J386" t="str">
        <f>'GOÄ-ÄD'!F384</f>
        <v>K. Urologie</v>
      </c>
      <c r="K386">
        <f>'GOÄ-ÄD'!G384</f>
        <v>0</v>
      </c>
      <c r="L386" s="97">
        <f>'GOÄ-ÄD'!A384</f>
        <v>1788</v>
      </c>
      <c r="M386" t="str">
        <f>'GOÄ-ÄD'!B384</f>
        <v>Zystoskopie mit Harnleitersondierung</v>
      </c>
      <c r="N386" s="97">
        <f>'GOÄ-ÄD'!C384</f>
        <v>25</v>
      </c>
      <c r="P386" t="str">
        <f>'GOÄ-ÄD'!I384</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7" spans="2:16" x14ac:dyDescent="0.2">
      <c r="B387" t="s">
        <v>17493</v>
      </c>
      <c r="I387" t="s">
        <v>17492</v>
      </c>
      <c r="J387" t="str">
        <f>'GOÄ-ÄD'!F385</f>
        <v>K. Urologie</v>
      </c>
      <c r="K387">
        <f>'GOÄ-ÄD'!G385</f>
        <v>0</v>
      </c>
      <c r="L387" s="97">
        <f>'GOÄ-ÄD'!A385</f>
        <v>1790</v>
      </c>
      <c r="M387" t="str">
        <f>'GOÄ-ÄD'!B385</f>
        <v>Zystoskopie mit Harnleitersondierung + Einbringung v. Medikamenten</v>
      </c>
      <c r="N387" s="97">
        <f>'GOÄ-ÄD'!C385</f>
        <v>25</v>
      </c>
      <c r="P387" t="str">
        <f>'GOÄ-ÄD'!I385</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8" spans="2:16" x14ac:dyDescent="0.2">
      <c r="B388" t="s">
        <v>17493</v>
      </c>
      <c r="I388" t="s">
        <v>17492</v>
      </c>
      <c r="J388" t="str">
        <f>'GOÄ-ÄD'!F386</f>
        <v>K. Urologie</v>
      </c>
      <c r="K388">
        <f>'GOÄ-ÄD'!G386</f>
        <v>0</v>
      </c>
      <c r="L388" s="97">
        <f>'GOÄ-ÄD'!A386</f>
        <v>1791</v>
      </c>
      <c r="M388" t="str">
        <f>'GOÄ-ÄD'!B386</f>
        <v>Tonographische  Untersuchung  der  Harnblase/Funktionsprüfung  Schließmuskel</v>
      </c>
      <c r="N388" s="97">
        <f>'GOÄ-ÄD'!C386</f>
        <v>30</v>
      </c>
      <c r="P388" t="str">
        <f>'GOÄ-ÄD'!I386</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9" spans="2:16" x14ac:dyDescent="0.2">
      <c r="B389" t="s">
        <v>17493</v>
      </c>
      <c r="I389" t="s">
        <v>17492</v>
      </c>
      <c r="J389" t="str">
        <f>'GOÄ-ÄD'!F387</f>
        <v>K. Urologie</v>
      </c>
      <c r="K389">
        <f>'GOÄ-ÄD'!G387</f>
        <v>0</v>
      </c>
      <c r="L389" s="97">
        <f>'GOÄ-ÄD'!A387</f>
        <v>1792</v>
      </c>
      <c r="M389" t="str">
        <f>'GOÄ-ÄD'!B387</f>
        <v>Uroflowmetrie</v>
      </c>
      <c r="N389" s="97">
        <f>'GOÄ-ÄD'!C387</f>
        <v>5</v>
      </c>
      <c r="P389" t="str">
        <f>'GOÄ-ÄD'!I387</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0" spans="2:16" x14ac:dyDescent="0.2">
      <c r="B390" t="s">
        <v>17493</v>
      </c>
      <c r="I390" t="s">
        <v>17492</v>
      </c>
      <c r="J390" t="str">
        <f>'GOÄ-ÄD'!F388</f>
        <v>K. Urologie</v>
      </c>
      <c r="K390">
        <f>'GOÄ-ÄD'!G388</f>
        <v>0</v>
      </c>
      <c r="L390" s="97">
        <f>'GOÄ-ÄD'!A388</f>
        <v>1793</v>
      </c>
      <c r="M390" t="str">
        <f>'GOÄ-ÄD'!B388</f>
        <v>Manometrische Untersuchung der Harnblase mit Registrierung</v>
      </c>
      <c r="N390" s="97">
        <f>'GOÄ-ÄD'!C388</f>
        <v>30</v>
      </c>
      <c r="P390" t="str">
        <f>'GOÄ-ÄD'!I388</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1" spans="2:16" x14ac:dyDescent="0.2">
      <c r="B391" t="s">
        <v>17493</v>
      </c>
      <c r="I391" t="s">
        <v>17492</v>
      </c>
      <c r="J391" t="str">
        <f>'GOÄ-ÄD'!F389</f>
        <v>K. Urologie</v>
      </c>
      <c r="K391">
        <f>'GOÄ-ÄD'!G389</f>
        <v>0</v>
      </c>
      <c r="L391" s="97">
        <f>'GOÄ-ÄD'!A389</f>
        <v>1794</v>
      </c>
      <c r="M391" t="str">
        <f>'GOÄ-ÄD'!B389</f>
        <v>Elektromanometrische Blasenund Abdominaldruckmessung</v>
      </c>
      <c r="N391" s="97">
        <f>'GOÄ-ÄD'!C389</f>
        <v>60</v>
      </c>
      <c r="P391" t="str">
        <f>'GOÄ-ÄD'!I389</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2" spans="2:16" x14ac:dyDescent="0.2">
      <c r="B392" t="s">
        <v>17493</v>
      </c>
      <c r="I392" t="s">
        <v>17492</v>
      </c>
      <c r="J392" t="str">
        <f>'GOÄ-ÄD'!F390</f>
        <v>K. Urologie</v>
      </c>
      <c r="K392">
        <f>'GOÄ-ÄD'!G390</f>
        <v>0</v>
      </c>
      <c r="L392" s="97">
        <f>'GOÄ-ÄD'!A390</f>
        <v>1795</v>
      </c>
      <c r="M392" t="str">
        <f>'GOÄ-ÄD'!B390</f>
        <v>Anlegung einer perkutanen Harnblasenfistel durch Punktion</v>
      </c>
      <c r="N392" s="97">
        <f>'GOÄ-ÄD'!C390</f>
        <v>15</v>
      </c>
      <c r="P392" t="str">
        <f>'GOÄ-ÄD'!I390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3" spans="2:16" x14ac:dyDescent="0.2">
      <c r="B393" t="s">
        <v>17493</v>
      </c>
      <c r="I393" t="s">
        <v>17492</v>
      </c>
      <c r="J393" t="str">
        <f>'GOÄ-ÄD'!F391</f>
        <v>K. Urologie</v>
      </c>
      <c r="K393">
        <f>'GOÄ-ÄD'!G391</f>
        <v>0</v>
      </c>
      <c r="L393" s="97">
        <f>'GOÄ-ÄD'!A391</f>
        <v>1797</v>
      </c>
      <c r="M393" t="str">
        <f>'GOÄ-ÄD'!B391</f>
        <v>Ausräumung einer Bluttamponade der Harnblase</v>
      </c>
      <c r="N393" s="97">
        <f>'GOÄ-ÄD'!C391</f>
        <v>30</v>
      </c>
      <c r="P393" t="str">
        <f>'GOÄ-ÄD'!I391</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4" spans="2:16" x14ac:dyDescent="0.2">
      <c r="B394" t="s">
        <v>17493</v>
      </c>
      <c r="I394" t="s">
        <v>17492</v>
      </c>
      <c r="J394" t="str">
        <f>'GOÄ-ÄD'!F392</f>
        <v>K. Urologie</v>
      </c>
      <c r="K394">
        <f>'GOÄ-ÄD'!G392</f>
        <v>0</v>
      </c>
      <c r="L394" s="97">
        <f>'GOÄ-ÄD'!A392</f>
        <v>1798</v>
      </c>
      <c r="M394" t="str">
        <f>'GOÄ-ÄD'!B392</f>
        <v>Urethradruckprofilmessung mit Registrierung</v>
      </c>
      <c r="N394" s="97">
        <f>'GOÄ-ÄD'!C392</f>
        <v>60</v>
      </c>
      <c r="P394" t="str">
        <f>'GOÄ-ÄD'!I392</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5" spans="2:16" x14ac:dyDescent="0.2">
      <c r="B395" t="s">
        <v>17493</v>
      </c>
      <c r="I395" t="s">
        <v>17492</v>
      </c>
      <c r="J395" t="str">
        <f>'GOÄ-ÄD'!F393</f>
        <v>K. Urologie</v>
      </c>
      <c r="K395">
        <f>'GOÄ-ÄD'!G393</f>
        <v>0</v>
      </c>
      <c r="L395" s="97">
        <f>'GOÄ-ÄD'!A393</f>
        <v>1800</v>
      </c>
      <c r="M395" t="str">
        <f>'GOÄ-ÄD'!B393</f>
        <v>Zertrümmerung und Entfernung von Blasensteinen</v>
      </c>
      <c r="N395" s="97">
        <f>'GOÄ-ÄD'!C393</f>
        <v>30</v>
      </c>
      <c r="P395" t="str">
        <f>'GOÄ-ÄD'!I393</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6" spans="2:16" x14ac:dyDescent="0.2">
      <c r="B396" t="s">
        <v>17493</v>
      </c>
      <c r="I396" t="s">
        <v>17492</v>
      </c>
      <c r="J396" t="str">
        <f>'GOÄ-ÄD'!F394</f>
        <v>K. Urologie</v>
      </c>
      <c r="K396">
        <f>'GOÄ-ÄD'!G394</f>
        <v>0</v>
      </c>
      <c r="L396" s="97">
        <f>'GOÄ-ÄD'!A394</f>
        <v>1802</v>
      </c>
      <c r="M396" t="str">
        <f>'GOÄ-ÄD'!B394</f>
        <v>Transurethrale Eingriffe Harnblase mit endoskop. K/Probeexzision</v>
      </c>
      <c r="N396" s="97">
        <f>'GOÄ-ÄD'!C394</f>
        <v>30</v>
      </c>
      <c r="P396" t="str">
        <f>'GOÄ-ÄD'!I394</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7" spans="2:16" x14ac:dyDescent="0.2">
      <c r="B397" t="s">
        <v>17493</v>
      </c>
      <c r="I397" t="s">
        <v>17492</v>
      </c>
      <c r="J397" t="str">
        <f>'GOÄ-ÄD'!F395</f>
        <v>K. Urologie</v>
      </c>
      <c r="K397">
        <f>'GOÄ-ÄD'!G395</f>
        <v>0</v>
      </c>
      <c r="L397" s="97">
        <f>'GOÄ-ÄD'!A395</f>
        <v>1812</v>
      </c>
      <c r="M397" t="str">
        <f>'GOÄ-ÄD'!B395</f>
        <v>Anlegen Ureterverweilschiene bzw. Ureterkatheter</v>
      </c>
      <c r="N397" s="97">
        <f>'GOÄ-ÄD'!C395</f>
        <v>15</v>
      </c>
      <c r="P397" t="str">
        <f>'GOÄ-ÄD'!I395</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8" spans="2:16" x14ac:dyDescent="0.2">
      <c r="B398" t="s">
        <v>17493</v>
      </c>
      <c r="I398" t="s">
        <v>17492</v>
      </c>
      <c r="J398" t="str">
        <f>'GOÄ-ÄD'!F396</f>
        <v>K. Urologie</v>
      </c>
      <c r="K398">
        <f>'GOÄ-ÄD'!G396</f>
        <v>0</v>
      </c>
      <c r="L398" s="97">
        <f>'GOÄ-ÄD'!A396</f>
        <v>1814</v>
      </c>
      <c r="M398" t="str">
        <f>'GOÄ-ÄD'!B396</f>
        <v>Harnleiterbougierung</v>
      </c>
      <c r="N398" s="97">
        <f>'GOÄ-ÄD'!C396</f>
        <v>20</v>
      </c>
      <c r="P398" t="str">
        <f>'GOÄ-ÄD'!I396</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9" spans="2:16" x14ac:dyDescent="0.2">
      <c r="B399" t="s">
        <v>17493</v>
      </c>
      <c r="I399" t="s">
        <v>17492</v>
      </c>
      <c r="J399" t="str">
        <f>'GOÄ-ÄD'!F397</f>
        <v>K. Urologie</v>
      </c>
      <c r="K399">
        <f>'GOÄ-ÄD'!G397</f>
        <v>0</v>
      </c>
      <c r="L399" s="97">
        <f>'GOÄ-ÄD'!A397</f>
        <v>1815</v>
      </c>
      <c r="M399" t="str">
        <f>'GOÄ-ÄD'!B397</f>
        <v>Schlingenextraktion von Harnleitersteinen</v>
      </c>
      <c r="N399" s="97">
        <f>'GOÄ-ÄD'!C397</f>
        <v>20</v>
      </c>
      <c r="P399" t="str">
        <f>'GOÄ-ÄD'!I397</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400" spans="2:16" x14ac:dyDescent="0.2">
      <c r="B400" t="s">
        <v>17493</v>
      </c>
      <c r="I400" t="s">
        <v>17492</v>
      </c>
      <c r="J400" t="e">
        <f>'GOÄ-ÄD'!F398</f>
        <v>#N/A</v>
      </c>
      <c r="K400" t="e">
        <f>'GOÄ-ÄD'!G398</f>
        <v>#N/A</v>
      </c>
      <c r="L400" s="97">
        <f>'GOÄ-ÄD'!A398</f>
        <v>1827</v>
      </c>
      <c r="M400" t="str">
        <f>'GOÄ-ÄD'!B398</f>
        <v>Ureterorenoskopie</v>
      </c>
      <c r="N400" s="97">
        <f>'GOÄ-ÄD'!C398</f>
        <v>40</v>
      </c>
      <c r="P400" t="e">
        <f>'GOÄ-ÄD'!I398</f>
        <v>#N/A</v>
      </c>
    </row>
    <row r="401" spans="2:16" x14ac:dyDescent="0.2">
      <c r="B401" t="s">
        <v>17493</v>
      </c>
      <c r="I401" t="s">
        <v>17492</v>
      </c>
      <c r="J401" t="str">
        <f>'GOÄ-ÄD'!F399</f>
        <v>K. Urologie</v>
      </c>
      <c r="K401">
        <f>'GOÄ-ÄD'!G399</f>
        <v>0</v>
      </c>
      <c r="L401" s="97">
        <f>'GOÄ-ÄD'!A399</f>
        <v>1833</v>
      </c>
      <c r="M401" t="str">
        <f>'GOÄ-ÄD'!B399</f>
        <v>Wechsel eines Nierenfistelkatheters</v>
      </c>
      <c r="N401" s="97">
        <f>'GOÄ-ÄD'!C399</f>
        <v>20</v>
      </c>
      <c r="P401" t="str">
        <f>'GOÄ-ÄD'!I399</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402" spans="2:16" x14ac:dyDescent="0.2">
      <c r="B402" t="s">
        <v>17493</v>
      </c>
      <c r="I402" t="s">
        <v>17492</v>
      </c>
      <c r="J402" t="e">
        <f>'GOÄ-ÄD'!F400</f>
        <v>#N/A</v>
      </c>
      <c r="K402" t="e">
        <f>'GOÄ-ÄD'!G400</f>
        <v>#N/A</v>
      </c>
      <c r="L402" s="97">
        <f>'GOÄ-ÄD'!A400</f>
        <v>1860</v>
      </c>
      <c r="M402" t="str">
        <f>'GOÄ-ÄD'!B400</f>
        <v>ESWL</v>
      </c>
      <c r="N402" s="97">
        <f>'GOÄ-ÄD'!C400</f>
        <v>80</v>
      </c>
      <c r="P402" t="e">
        <f>'GOÄ-ÄD'!I400</f>
        <v>#N/A</v>
      </c>
    </row>
    <row r="403" spans="2:16" x14ac:dyDescent="0.2">
      <c r="B403" t="s">
        <v>17493</v>
      </c>
      <c r="I403" t="s">
        <v>17492</v>
      </c>
      <c r="J403" t="str">
        <f>'GOÄ-ÄD'!F401</f>
        <v>L. Chirurgie, Orthopädie</v>
      </c>
      <c r="K403" t="str">
        <f>'GOÄ-ÄD'!G401</f>
        <v>I. Wundversorgung, Fremdkörperentfernung</v>
      </c>
      <c r="L403" s="97">
        <f>'GOÄ-ÄD'!A401</f>
        <v>2000</v>
      </c>
      <c r="M403" t="str">
        <f>'GOÄ-ÄD'!B401</f>
        <v>Erstversorgung einer kleinen Wunde</v>
      </c>
      <c r="N403" s="97">
        <f>'GOÄ-ÄD'!C401</f>
        <v>7</v>
      </c>
      <c r="P403">
        <f>'GOÄ-ÄD'!I401</f>
        <v>0</v>
      </c>
    </row>
    <row r="404" spans="2:16" x14ac:dyDescent="0.2">
      <c r="B404" t="s">
        <v>17493</v>
      </c>
      <c r="I404" t="s">
        <v>17492</v>
      </c>
      <c r="J404" t="str">
        <f>'GOÄ-ÄD'!F402</f>
        <v>L. Chirurgie, Orthopädie</v>
      </c>
      <c r="K404" t="str">
        <f>'GOÄ-ÄD'!G402</f>
        <v>I. Wundversorgung, Fremdkörperentfernung</v>
      </c>
      <c r="L404" s="97">
        <f>'GOÄ-ÄD'!A402</f>
        <v>2001</v>
      </c>
      <c r="M404" t="str">
        <f>'GOÄ-ÄD'!B402</f>
        <v>Versorgung einer kleinen Wunde einschl. Naht</v>
      </c>
      <c r="N404" s="97">
        <f>'GOÄ-ÄD'!C402</f>
        <v>13</v>
      </c>
      <c r="P404">
        <f>'GOÄ-ÄD'!I402</f>
        <v>0</v>
      </c>
    </row>
    <row r="405" spans="2:16" x14ac:dyDescent="0.2">
      <c r="B405" t="s">
        <v>17493</v>
      </c>
      <c r="I405" t="s">
        <v>17492</v>
      </c>
      <c r="J405" t="str">
        <f>'GOÄ-ÄD'!F403</f>
        <v>L. Chirurgie, Orthopädie</v>
      </c>
      <c r="K405" t="str">
        <f>'GOÄ-ÄD'!G403</f>
        <v>I. Wundversorgung, Fremdkörperentfernung</v>
      </c>
      <c r="L405" s="97">
        <f>'GOÄ-ÄD'!A403</f>
        <v>2002</v>
      </c>
      <c r="M405" t="str">
        <f>'GOÄ-ÄD'!B403</f>
        <v>Versorgung einer kleinen Wunde einschl. Umschneidung und Naht</v>
      </c>
      <c r="N405" s="97">
        <f>'GOÄ-ÄD'!C403</f>
        <v>16</v>
      </c>
      <c r="P405">
        <f>'GOÄ-ÄD'!I403</f>
        <v>0</v>
      </c>
    </row>
    <row r="406" spans="2:16" x14ac:dyDescent="0.2">
      <c r="B406" t="s">
        <v>17493</v>
      </c>
      <c r="I406" t="s">
        <v>17492</v>
      </c>
      <c r="J406" t="str">
        <f>'GOÄ-ÄD'!F404</f>
        <v>L. Chirurgie, Orthopädie</v>
      </c>
      <c r="K406" t="str">
        <f>'GOÄ-ÄD'!G404</f>
        <v>I. Wundversorgung, Fremdkörperentfernung</v>
      </c>
      <c r="L406" s="97">
        <f>'GOÄ-ÄD'!A404</f>
        <v>2003</v>
      </c>
      <c r="M406" t="str">
        <f>'GOÄ-ÄD'!B404</f>
        <v>Erstversorgung einer großen und/oder stark verunreinigten Wunde</v>
      </c>
      <c r="N406" s="97">
        <f>'GOÄ-ÄD'!C404</f>
        <v>13</v>
      </c>
      <c r="P406">
        <f>'GOÄ-ÄD'!I404</f>
        <v>0</v>
      </c>
    </row>
    <row r="407" spans="2:16" x14ac:dyDescent="0.2">
      <c r="B407" t="s">
        <v>17493</v>
      </c>
      <c r="I407" t="s">
        <v>17492</v>
      </c>
      <c r="J407" t="str">
        <f>'GOÄ-ÄD'!F405</f>
        <v>L. Chirurgie, Orthopädie</v>
      </c>
      <c r="K407" t="str">
        <f>'GOÄ-ÄD'!G405</f>
        <v>I. Wundversorgung, Fremdkörperentfernung</v>
      </c>
      <c r="L407" s="97">
        <f>'GOÄ-ÄD'!A405</f>
        <v>2004</v>
      </c>
      <c r="M407" t="str">
        <f>'GOÄ-ÄD'!B405</f>
        <v>Versorgung einer großen Wunde einschl. Naht</v>
      </c>
      <c r="N407" s="97">
        <f>'GOÄ-ÄD'!C405</f>
        <v>24</v>
      </c>
      <c r="P407">
        <f>'GOÄ-ÄD'!I405</f>
        <v>0</v>
      </c>
    </row>
    <row r="408" spans="2:16" x14ac:dyDescent="0.2">
      <c r="B408" t="s">
        <v>17493</v>
      </c>
      <c r="I408" t="s">
        <v>17492</v>
      </c>
      <c r="J408" t="str">
        <f>'GOÄ-ÄD'!F406</f>
        <v>L. Chirurgie, Orthopädie</v>
      </c>
      <c r="K408" t="str">
        <f>'GOÄ-ÄD'!G406</f>
        <v>I. Wundversorgung, Fremdkörperentfernung</v>
      </c>
      <c r="L408" s="97">
        <f>'GOÄ-ÄD'!A406</f>
        <v>2005</v>
      </c>
      <c r="M408" t="str">
        <f>'GOÄ-ÄD'!B406</f>
        <v>Versorgung  einer  großen  und/oder  stark  verunreinigten  Wunde  einschl. Umschneidung und Naht</v>
      </c>
      <c r="N408" s="97">
        <f>'GOÄ-ÄD'!C406</f>
        <v>40</v>
      </c>
      <c r="P408">
        <f>'GOÄ-ÄD'!I406</f>
        <v>0</v>
      </c>
    </row>
    <row r="409" spans="2:16" x14ac:dyDescent="0.2">
      <c r="B409" t="s">
        <v>17493</v>
      </c>
      <c r="I409" t="s">
        <v>17492</v>
      </c>
      <c r="J409" t="str">
        <f>'GOÄ-ÄD'!F407</f>
        <v>L. Chirurgie, Orthopädie</v>
      </c>
      <c r="K409" t="str">
        <f>'GOÄ-ÄD'!G407</f>
        <v>I. Wundversorgung, Fremdkörperentfernung</v>
      </c>
      <c r="L409" s="97">
        <f>'GOÄ-ÄD'!A407</f>
        <v>2006</v>
      </c>
      <c r="M409" t="str">
        <f>'GOÄ-ÄD'!B407</f>
        <v>Behandlung einer Wunde</v>
      </c>
      <c r="N409" s="97">
        <f>'GOÄ-ÄD'!C407</f>
        <v>20</v>
      </c>
      <c r="P409">
        <f>'GOÄ-ÄD'!I407</f>
        <v>0</v>
      </c>
    </row>
    <row r="410" spans="2:16" x14ac:dyDescent="0.2">
      <c r="B410" t="s">
        <v>17493</v>
      </c>
      <c r="I410" t="s">
        <v>17492</v>
      </c>
      <c r="J410" t="str">
        <f>'GOÄ-ÄD'!F408</f>
        <v>L. Chirurgie, Orthopädie</v>
      </c>
      <c r="K410" t="str">
        <f>'GOÄ-ÄD'!G408</f>
        <v>I. Wundversorgung, Fremdkörperentfernung</v>
      </c>
      <c r="L410" s="97">
        <f>'GOÄ-ÄD'!A408</f>
        <v>2007</v>
      </c>
      <c r="M410" t="str">
        <f>'GOÄ-ÄD'!B408</f>
        <v>Entfernung von Fäden oder Klammern</v>
      </c>
      <c r="N410" s="97">
        <f>'GOÄ-ÄD'!C408</f>
        <v>8</v>
      </c>
      <c r="P410">
        <f>'GOÄ-ÄD'!I408</f>
        <v>0</v>
      </c>
    </row>
    <row r="411" spans="2:16" x14ac:dyDescent="0.2">
      <c r="B411" t="s">
        <v>17493</v>
      </c>
      <c r="I411" t="s">
        <v>17492</v>
      </c>
      <c r="J411" t="str">
        <f>'GOÄ-ÄD'!F409</f>
        <v>L. Chirurgie, Orthopädie</v>
      </c>
      <c r="K411" t="str">
        <f>'GOÄ-ÄD'!G409</f>
        <v>I. Wundversorgung, Fremdkörperentfernung</v>
      </c>
      <c r="L411" s="97">
        <f>'GOÄ-ÄD'!A409</f>
        <v>2008</v>
      </c>
      <c r="M411" t="str">
        <f>'GOÄ-ÄD'!B409</f>
        <v>Wundoder Fistelspaltung</v>
      </c>
      <c r="N411" s="97">
        <f>'GOÄ-ÄD'!C409</f>
        <v>9</v>
      </c>
      <c r="P411">
        <f>'GOÄ-ÄD'!I409</f>
        <v>0</v>
      </c>
    </row>
    <row r="412" spans="2:16" x14ac:dyDescent="0.2">
      <c r="B412" t="s">
        <v>17493</v>
      </c>
      <c r="I412" t="s">
        <v>17492</v>
      </c>
      <c r="J412" t="str">
        <f>'GOÄ-ÄD'!F410</f>
        <v>L. Chirurgie, Orthopädie</v>
      </c>
      <c r="K412" t="str">
        <f>'GOÄ-ÄD'!G410</f>
        <v>I. Wundversorgung, Fremdkörperentfernung</v>
      </c>
      <c r="L412" s="97">
        <f>'GOÄ-ÄD'!A410</f>
        <v>2009</v>
      </c>
      <c r="M412" t="str">
        <f>'GOÄ-ÄD'!B410</f>
        <v>Entfernung eines unter der Oberfläche der Haut oder der Schleimhaut gelegenen fühlbaren Fremdkörpers</v>
      </c>
      <c r="N412" s="97">
        <f>'GOÄ-ÄD'!C410</f>
        <v>10</v>
      </c>
      <c r="P412">
        <f>'GOÄ-ÄD'!I410</f>
        <v>0</v>
      </c>
    </row>
    <row r="413" spans="2:16" x14ac:dyDescent="0.2">
      <c r="B413" t="s">
        <v>17493</v>
      </c>
      <c r="I413" t="s">
        <v>17492</v>
      </c>
      <c r="J413" t="str">
        <f>'GOÄ-ÄD'!F411</f>
        <v>L. Chirurgie, Orthopädie</v>
      </c>
      <c r="K413" t="str">
        <f>'GOÄ-ÄD'!G411</f>
        <v>II. Extremitätenchirurgie</v>
      </c>
      <c r="L413" s="97">
        <f>'GOÄ-ÄD'!A411</f>
        <v>2030</v>
      </c>
      <c r="M413" t="str">
        <f>'GOÄ-ÄD'!B411</f>
        <v>Eröffnung eines subkutanen Panaritiums oder der Paronychi ggf. einschl. Extraktion eines Fingeroder Zehennagels</v>
      </c>
      <c r="N413" s="97">
        <f>'GOÄ-ÄD'!C411</f>
        <v>13</v>
      </c>
      <c r="P413">
        <f>'GOÄ-ÄD'!I411</f>
        <v>0</v>
      </c>
    </row>
    <row r="414" spans="2:16" x14ac:dyDescent="0.2">
      <c r="B414" t="s">
        <v>17493</v>
      </c>
      <c r="I414" t="s">
        <v>17492</v>
      </c>
      <c r="J414" t="str">
        <f>'GOÄ-ÄD'!F412</f>
        <v>L. Chirurgie, Orthopädie</v>
      </c>
      <c r="K414" t="str">
        <f>'GOÄ-ÄD'!G412</f>
        <v>II. Extremitätenchirurgie</v>
      </c>
      <c r="L414" s="97">
        <f>'GOÄ-ÄD'!A412</f>
        <v>2032</v>
      </c>
      <c r="M414" t="str">
        <f>'GOÄ-ÄD'!B412</f>
        <v>Anlage einer proximal gelegenen Spülund/oder Saugdrainage</v>
      </c>
      <c r="N414" s="97">
        <f>'GOÄ-ÄD'!C412</f>
        <v>25</v>
      </c>
      <c r="P414">
        <f>'GOÄ-ÄD'!I412</f>
        <v>0</v>
      </c>
    </row>
    <row r="415" spans="2:16" x14ac:dyDescent="0.2">
      <c r="B415" t="s">
        <v>17493</v>
      </c>
      <c r="I415" t="s">
        <v>17492</v>
      </c>
      <c r="J415" t="str">
        <f>'GOÄ-ÄD'!F413</f>
        <v>L. Chirurgie, Orthopädie</v>
      </c>
      <c r="K415" t="str">
        <f>'GOÄ-ÄD'!G413</f>
        <v>II. Extremitätenchirurgie</v>
      </c>
      <c r="L415" s="97">
        <f>'GOÄ-ÄD'!A413</f>
        <v>2033</v>
      </c>
      <c r="M415" t="str">
        <f>'GOÄ-ÄD'!B413</f>
        <v>Extraktion eines Fingeroder Zehennagels</v>
      </c>
      <c r="N415" s="97">
        <f>'GOÄ-ÄD'!C413</f>
        <v>6</v>
      </c>
      <c r="P415">
        <f>'GOÄ-ÄD'!I413</f>
        <v>0</v>
      </c>
    </row>
    <row r="416" spans="2:16" x14ac:dyDescent="0.2">
      <c r="B416" t="s">
        <v>17493</v>
      </c>
      <c r="I416" t="s">
        <v>17492</v>
      </c>
      <c r="J416" t="e">
        <f>'GOÄ-ÄD'!F414</f>
        <v>#N/A</v>
      </c>
      <c r="K416" t="e">
        <f>'GOÄ-ÄD'!G414</f>
        <v>#N/A</v>
      </c>
      <c r="L416" s="97">
        <f>'GOÄ-ÄD'!A414</f>
        <v>2034</v>
      </c>
      <c r="M416" t="str">
        <f>'GOÄ-ÄD'!B414</f>
        <v>Ausrottung eines Fingeroder Zehennagels mit Exzision der Nagelwurzel</v>
      </c>
      <c r="N416" s="97">
        <f>'GOÄ-ÄD'!C414</f>
        <v>11</v>
      </c>
      <c r="P416" t="e">
        <f>'GOÄ-ÄD'!I414</f>
        <v>#N/A</v>
      </c>
    </row>
    <row r="417" spans="2:16" x14ac:dyDescent="0.2">
      <c r="B417" t="s">
        <v>17493</v>
      </c>
      <c r="I417" t="s">
        <v>17492</v>
      </c>
      <c r="J417" t="str">
        <f>'GOÄ-ÄD'!F415</f>
        <v>L. Chirurgie, Orthopädie</v>
      </c>
      <c r="K417" t="str">
        <f>'GOÄ-ÄD'!G415</f>
        <v>II. Extremitätenchirurgie</v>
      </c>
      <c r="L417" s="97">
        <f>'GOÄ-ÄD'!A415</f>
        <v>2035</v>
      </c>
      <c r="M417" t="str">
        <f>'GOÄ-ÄD'!B415</f>
        <v>Plastische Operation am Nagelwall eines Fingers oder einer Zehe
auch mit Defektdeckung -</v>
      </c>
      <c r="N417" s="97">
        <f>'GOÄ-ÄD'!C415</f>
        <v>18</v>
      </c>
      <c r="P417">
        <f>'GOÄ-ÄD'!I415</f>
        <v>0</v>
      </c>
    </row>
    <row r="418" spans="2:16" x14ac:dyDescent="0.2">
      <c r="B418" t="s">
        <v>17493</v>
      </c>
      <c r="I418" t="s">
        <v>17492</v>
      </c>
      <c r="J418" t="str">
        <f>'GOÄ-ÄD'!F416</f>
        <v>L. Chirurgie, Orthopädie</v>
      </c>
      <c r="K418" t="str">
        <f>'GOÄ-ÄD'!G416</f>
        <v>II. Extremitätenchirurgie</v>
      </c>
      <c r="L418" s="97">
        <f>'GOÄ-ÄD'!A416</f>
        <v>2073</v>
      </c>
      <c r="M418" t="str">
        <f>'GOÄ-ÄD'!B416</f>
        <v>Sehnen-, Muskel-, und/oder Fasziennaht ggf. einschl. Versorgung einer frischen Wunde</v>
      </c>
      <c r="N418" s="97">
        <f>'GOÄ-ÄD'!C416</f>
        <v>54</v>
      </c>
      <c r="P418">
        <f>'GOÄ-ÄD'!I416</f>
        <v>0</v>
      </c>
    </row>
    <row r="419" spans="2:16" x14ac:dyDescent="0.2">
      <c r="B419" t="s">
        <v>17493</v>
      </c>
      <c r="I419" t="s">
        <v>17492</v>
      </c>
      <c r="J419" t="str">
        <f>'GOÄ-ÄD'!F417</f>
        <v>L. Chirurgie, Orthopädie</v>
      </c>
      <c r="K419" t="str">
        <f>'GOÄ-ÄD'!G417</f>
        <v>III. Gelenkchirurgie</v>
      </c>
      <c r="L419" s="97">
        <f>'GOÄ-ÄD'!A417</f>
        <v>2221</v>
      </c>
      <c r="M419" t="str">
        <f>'GOÄ-ÄD'!B417</f>
        <v>Einrenkung der Luxation eines Schlüsselbeingelenks oder einer Kniescheibe</v>
      </c>
      <c r="N419" s="97">
        <f>'GOÄ-ÄD'!C417</f>
        <v>11</v>
      </c>
      <c r="P419" t="str">
        <f>'GOÄ-ÄD'!I417</f>
        <v>Bei Einrenkung von Luxationen sind Verbände Bestandteil der Leistung.</v>
      </c>
    </row>
    <row r="420" spans="2:16" x14ac:dyDescent="0.2">
      <c r="B420" t="s">
        <v>17493</v>
      </c>
      <c r="I420" t="s">
        <v>17492</v>
      </c>
      <c r="J420" t="str">
        <f>'GOÄ-ÄD'!F418</f>
        <v>L. Chirurgie, Orthopädie</v>
      </c>
      <c r="K420" t="str">
        <f>'GOÄ-ÄD'!G418</f>
        <v>III. Gelenkchirurgie</v>
      </c>
      <c r="L420" s="97">
        <f>'GOÄ-ÄD'!A418</f>
        <v>2327</v>
      </c>
      <c r="M420" t="str">
        <f>'GOÄ-ÄD'!B418</f>
        <v>Einrichtung eines gebrochenen Oberarmknochens</v>
      </c>
      <c r="N420" s="97">
        <f>'GOÄ-ÄD'!C418</f>
        <v>39</v>
      </c>
      <c r="P420" t="str">
        <f>'GOÄ-ÄD'!I418</f>
        <v>Bei Einrenkung von Luxationen sind Verbände Bestandteil der Leistung.</v>
      </c>
    </row>
    <row r="421" spans="2:16" x14ac:dyDescent="0.2">
      <c r="B421" t="s">
        <v>17493</v>
      </c>
      <c r="I421" t="s">
        <v>17492</v>
      </c>
      <c r="J421" t="str">
        <f>'GOÄ-ÄD'!F419</f>
        <v>L. Chirurgie, Orthopädie</v>
      </c>
      <c r="K421" t="str">
        <f>'GOÄ-ÄD'!G419</f>
        <v>III. Gelenkchirurgie</v>
      </c>
      <c r="L421" s="97">
        <f>'GOÄ-ÄD'!A419</f>
        <v>2328</v>
      </c>
      <c r="M421" t="str">
        <f>'GOÄ-ÄD'!B419</f>
        <v>Einrichtung gebrochener Unterarmknochen</v>
      </c>
      <c r="N421" s="97">
        <f>'GOÄ-ÄD'!C419</f>
        <v>28</v>
      </c>
      <c r="P421" t="str">
        <f>'GOÄ-ÄD'!I419</f>
        <v>Bei Einrenkung von Luxationen sind Verbände Bestandteil der Leistung.</v>
      </c>
    </row>
    <row r="422" spans="2:16" x14ac:dyDescent="0.2">
      <c r="B422" t="s">
        <v>17493</v>
      </c>
      <c r="I422" t="s">
        <v>17492</v>
      </c>
      <c r="J422" t="str">
        <f>'GOÄ-ÄD'!F420</f>
        <v>L. Chirurgie, Orthopädie</v>
      </c>
      <c r="K422" t="str">
        <f>'GOÄ-ÄD'!G420</f>
        <v>III. Gelenkchirurgie</v>
      </c>
      <c r="L422" s="97">
        <f>'GOÄ-ÄD'!A420</f>
        <v>2335</v>
      </c>
      <c r="M422" t="str">
        <f>'GOÄ-ÄD'!B420</f>
        <v>Einrichtung einer gebrochenen Kniescheibe oder gebrochener Unterschenkelknochen</v>
      </c>
      <c r="N422" s="97">
        <f>'GOÄ-ÄD'!C420</f>
        <v>39</v>
      </c>
      <c r="P422" t="str">
        <f>'GOÄ-ÄD'!I420</f>
        <v>Bei Einrenkung von Luxationen sind Verbände Bestandteil der Leistung.</v>
      </c>
    </row>
    <row r="423" spans="2:16" x14ac:dyDescent="0.2">
      <c r="B423" t="s">
        <v>17493</v>
      </c>
      <c r="I423" t="s">
        <v>17492</v>
      </c>
      <c r="J423" t="str">
        <f>'GOÄ-ÄD'!F421</f>
        <v>L. Chirurgie, Orthopädie</v>
      </c>
      <c r="K423" t="str">
        <f>'GOÄ-ÄD'!G421</f>
        <v>III. Gelenkchirurgie</v>
      </c>
      <c r="L423" s="97">
        <f>'GOÄ-ÄD'!A421</f>
        <v>2353</v>
      </c>
      <c r="M423" t="str">
        <f>'GOÄ-ÄD'!B421</f>
        <v>Entfernung  einer Nagelung  und/oder Drahtung  und/oder  Verschraubung aus kleinen Röhrenknochen</v>
      </c>
      <c r="N423" s="97">
        <f>'GOÄ-ÄD'!C421</f>
        <v>19</v>
      </c>
      <c r="P423" t="str">
        <f>'GOÄ-ÄD'!I421</f>
        <v>Bei Einrenkung von Luxationen sind Verbände Bestandteil der Leistung.</v>
      </c>
    </row>
    <row r="424" spans="2:16" x14ac:dyDescent="0.2">
      <c r="B424" t="s">
        <v>17493</v>
      </c>
      <c r="I424" t="s">
        <v>17492</v>
      </c>
      <c r="J424" t="str">
        <f>'GOÄ-ÄD'!F422</f>
        <v>L. Chirurgie, Orthopädie</v>
      </c>
      <c r="K424" t="str">
        <f>'GOÄ-ÄD'!G422</f>
        <v>III. Gelenkchirurgie</v>
      </c>
      <c r="L424" s="97">
        <f>'GOÄ-ÄD'!A422</f>
        <v>2354</v>
      </c>
      <c r="M424" t="str">
        <f>'GOÄ-ÄD'!B422</f>
        <v>Entfernung einer Nagelung und / oder Drahtung und/oder Verschraubung (mit Metallplatten) aus großen Röhrenknochen</v>
      </c>
      <c r="N424" s="97">
        <f>'GOÄ-ÄD'!C422</f>
        <v>37</v>
      </c>
      <c r="P424" t="str">
        <f>'GOÄ-ÄD'!I422</f>
        <v>Bei Einrenkung von Luxationen sind Verbände Bestandteil der Leistung.</v>
      </c>
    </row>
    <row r="425" spans="2:16" x14ac:dyDescent="0.2">
      <c r="B425" t="s">
        <v>17493</v>
      </c>
      <c r="I425" t="s">
        <v>17492</v>
      </c>
      <c r="J425" t="str">
        <f>'GOÄ-ÄD'!F423</f>
        <v>L. Chirurgie, Orthopädie</v>
      </c>
      <c r="K425" t="str">
        <f>'GOÄ-ÄD'!G423</f>
        <v>III. Gelenkchirurgie</v>
      </c>
      <c r="L425" s="97">
        <f>'GOÄ-ÄD'!A423</f>
        <v>2401</v>
      </c>
      <c r="M425" t="str">
        <f>'GOÄ-ÄD'!B423</f>
        <v>Probeexzision aus oberflächlichem Körpergewebe</v>
      </c>
      <c r="N425" s="97">
        <f>'GOÄ-ÄD'!C423</f>
        <v>10</v>
      </c>
      <c r="P425" t="str">
        <f>'GOÄ-ÄD'!I423</f>
        <v>Bei Einrenkung von Luxationen sind Verbände Bestandteil der Leistung.</v>
      </c>
    </row>
    <row r="426" spans="2:16" x14ac:dyDescent="0.2">
      <c r="B426" t="s">
        <v>17493</v>
      </c>
      <c r="I426" t="s">
        <v>17492</v>
      </c>
      <c r="J426" t="str">
        <f>'GOÄ-ÄD'!F424</f>
        <v>L. Chirurgie, Orthopädie</v>
      </c>
      <c r="K426" t="str">
        <f>'GOÄ-ÄD'!G424</f>
        <v>III. Gelenkchirurgie</v>
      </c>
      <c r="L426" s="97">
        <f>'GOÄ-ÄD'!A424</f>
        <v>2402</v>
      </c>
      <c r="M426" t="str">
        <f>'GOÄ-ÄD'!B424</f>
        <v>Probeexzision aus tiefliegendem Körpergewebe</v>
      </c>
      <c r="N426" s="97">
        <f>'GOÄ-ÄD'!C424</f>
        <v>16</v>
      </c>
      <c r="P426" t="str">
        <f>'GOÄ-ÄD'!I424</f>
        <v>Bei Einrenkung von Luxationen sind Verbände Bestandteil der Leistung.</v>
      </c>
    </row>
    <row r="427" spans="2:16" x14ac:dyDescent="0.2">
      <c r="B427" t="s">
        <v>17493</v>
      </c>
      <c r="I427" t="s">
        <v>17492</v>
      </c>
      <c r="J427" t="str">
        <f>'GOÄ-ÄD'!F425</f>
        <v>L. Chirurgie, Orthopädie</v>
      </c>
      <c r="K427" t="str">
        <f>'GOÄ-ÄD'!G425</f>
        <v>III. Gelenkchirurgie</v>
      </c>
      <c r="L427" s="97">
        <f>'GOÄ-ÄD'!A425</f>
        <v>2403</v>
      </c>
      <c r="M427" t="str">
        <f>'GOÄ-ÄD'!B425</f>
        <v>Exzision einer in oder unter der Haut oder Schleimhaut liegenden kleinen Geschwulst</v>
      </c>
      <c r="N427" s="97">
        <f>'GOÄ-ÄD'!C425</f>
        <v>11</v>
      </c>
      <c r="P427" t="str">
        <f>'GOÄ-ÄD'!I425</f>
        <v>Bei Einrenkung von Luxationen sind Verbände Bestandteil der Leistung.</v>
      </c>
    </row>
    <row r="428" spans="2:16" x14ac:dyDescent="0.2">
      <c r="B428" t="s">
        <v>17493</v>
      </c>
      <c r="I428" t="s">
        <v>17492</v>
      </c>
      <c r="J428" t="str">
        <f>'GOÄ-ÄD'!F426</f>
        <v>L. Chirurgie, Orthopädie</v>
      </c>
      <c r="K428" t="str">
        <f>'GOÄ-ÄD'!G426</f>
        <v>III. Gelenkchirurgie</v>
      </c>
      <c r="L428" s="97">
        <f>'GOÄ-ÄD'!A426</f>
        <v>2427</v>
      </c>
      <c r="M428" t="str">
        <f>'GOÄ-ÄD'!B426</f>
        <v>Tiefreichende Entlastungsinzision(en)</v>
      </c>
      <c r="N428" s="97">
        <f>'GOÄ-ÄD'!C426</f>
        <v>20</v>
      </c>
      <c r="P428" t="str">
        <f>'GOÄ-ÄD'!I426</f>
        <v>Bei Einrenkung von Luxationen sind Verbände Bestandteil der Leistung.</v>
      </c>
    </row>
    <row r="429" spans="2:16" x14ac:dyDescent="0.2">
      <c r="B429" t="s">
        <v>17493</v>
      </c>
      <c r="I429" t="s">
        <v>17492</v>
      </c>
      <c r="J429" t="str">
        <f>'GOÄ-ÄD'!F427</f>
        <v>L. Chirurgie, Orthopädie</v>
      </c>
      <c r="K429" t="str">
        <f>'GOÄ-ÄD'!G427</f>
        <v>III. Gelenkchirurgie</v>
      </c>
      <c r="L429" s="97">
        <f>'GOÄ-ÄD'!A427</f>
        <v>2428</v>
      </c>
      <c r="M429" t="str">
        <f>'GOÄ-ÄD'!B427</f>
        <v>Eröffnung eines Furunkels</v>
      </c>
      <c r="N429" s="97">
        <f>'GOÄ-ÄD'!C427</f>
        <v>20</v>
      </c>
      <c r="P429" t="str">
        <f>'GOÄ-ÄD'!I427</f>
        <v>Bei Einrenkung von Luxationen sind Verbände Bestandteil der Leistung.</v>
      </c>
    </row>
    <row r="430" spans="2:16" x14ac:dyDescent="0.2">
      <c r="B430" t="s">
        <v>17493</v>
      </c>
      <c r="I430" t="s">
        <v>17492</v>
      </c>
      <c r="J430" t="str">
        <f>'GOÄ-ÄD'!F428</f>
        <v>L. Chirurgie, Orthopädie</v>
      </c>
      <c r="K430" t="str">
        <f>'GOÄ-ÄD'!G428</f>
        <v>III. Gelenkchirurgie</v>
      </c>
      <c r="L430" s="97">
        <f>'GOÄ-ÄD'!A428</f>
        <v>2429</v>
      </c>
      <c r="M430" t="str">
        <f>'GOÄ-ÄD'!B428</f>
        <v>Eröffnung disseminierter Abszessbildungen der Haut</v>
      </c>
      <c r="N430" s="97">
        <f>'GOÄ-ÄD'!C428</f>
        <v>20</v>
      </c>
      <c r="P430" t="str">
        <f>'GOÄ-ÄD'!I428</f>
        <v>Bei Einrenkung von Luxationen sind Verbände Bestandteil der Leistung.</v>
      </c>
    </row>
    <row r="431" spans="2:16" x14ac:dyDescent="0.2">
      <c r="B431" t="s">
        <v>17493</v>
      </c>
      <c r="I431" t="s">
        <v>17492</v>
      </c>
      <c r="J431" t="str">
        <f>'GOÄ-ÄD'!F429</f>
        <v>L. Chirurgie, Orthopädie</v>
      </c>
      <c r="K431" t="str">
        <f>'GOÄ-ÄD'!G429</f>
        <v>III. Gelenkchirurgie</v>
      </c>
      <c r="L431" s="97">
        <f>'GOÄ-ÄD'!A429</f>
        <v>2430</v>
      </c>
      <c r="M431" t="str">
        <f>'GOÄ-ÄD'!B429</f>
        <v>Eröffnung eines tiefliegendes Abszesses</v>
      </c>
      <c r="N431" s="97">
        <f>'GOÄ-ÄD'!C429</f>
        <v>20</v>
      </c>
      <c r="P431" t="str">
        <f>'GOÄ-ÄD'!I429</f>
        <v>Bei Einrenkung von Luxationen sind Verbände Bestandteil der Leistung.</v>
      </c>
    </row>
    <row r="432" spans="2:16" x14ac:dyDescent="0.2">
      <c r="B432" t="s">
        <v>17493</v>
      </c>
      <c r="I432" t="s">
        <v>17492</v>
      </c>
      <c r="J432" t="str">
        <f>'GOÄ-ÄD'!F430</f>
        <v>L. Chirurgie, Orthopädie</v>
      </c>
      <c r="K432" t="str">
        <f>'GOÄ-ÄD'!G430</f>
        <v>III. Gelenkchirurgie</v>
      </c>
      <c r="L432" s="97">
        <f>'GOÄ-ÄD'!A430</f>
        <v>2431</v>
      </c>
      <c r="M432" t="str">
        <f>'GOÄ-ÄD'!B430</f>
        <v>Eröffnung eines Karbunkels</v>
      </c>
      <c r="N432" s="97">
        <f>'GOÄ-ÄD'!C430</f>
        <v>20</v>
      </c>
      <c r="P432" t="str">
        <f>'GOÄ-ÄD'!I430</f>
        <v>Bei Einrenkung von Luxationen sind Verbände Bestandteil der Leistung.</v>
      </c>
    </row>
    <row r="433" spans="2:16" x14ac:dyDescent="0.2">
      <c r="B433" t="s">
        <v>17493</v>
      </c>
      <c r="I433" t="s">
        <v>17492</v>
      </c>
      <c r="J433" t="str">
        <f>'GOÄ-ÄD'!F431</f>
        <v>L. Chirurgie, Orthopädie</v>
      </c>
      <c r="K433" t="str">
        <f>'GOÄ-ÄD'!G431</f>
        <v>III. Gelenkchirurgie</v>
      </c>
      <c r="L433" s="97">
        <f>'GOÄ-ÄD'!A431</f>
        <v>2432</v>
      </c>
      <c r="M433" t="str">
        <f>'GOÄ-ÄD'!B431</f>
        <v>Eröffnung eines Phlegmone</v>
      </c>
      <c r="N433" s="97">
        <f>'GOÄ-ÄD'!C431</f>
        <v>20</v>
      </c>
      <c r="P433" t="str">
        <f>'GOÄ-ÄD'!I431</f>
        <v>Bei Einrenkung von Luxationen sind Verbände Bestandteil der Leistung.</v>
      </c>
    </row>
    <row r="434" spans="2:16" x14ac:dyDescent="0.2">
      <c r="B434" t="s">
        <v>17493</v>
      </c>
      <c r="I434" t="s">
        <v>17492</v>
      </c>
      <c r="J434" t="str">
        <f>'GOÄ-ÄD'!F432</f>
        <v>L. Chirurgie, Orthopädie</v>
      </c>
      <c r="K434" t="str">
        <f>'GOÄ-ÄD'!G432</f>
        <v>III. Gelenkchirurgie</v>
      </c>
      <c r="L434" s="97">
        <f>'GOÄ-ÄD'!A432</f>
        <v>2801</v>
      </c>
      <c r="M434" t="str">
        <f>'GOÄ-ÄD'!B432</f>
        <v>Stentimplantation</v>
      </c>
      <c r="N434" s="97">
        <f>'GOÄ-ÄD'!C432</f>
        <v>45</v>
      </c>
      <c r="P434" t="str">
        <f>'GOÄ-ÄD'!I432</f>
        <v>Bei Einrenkung von Luxationen sind Verbände Bestandteil der Leistung.</v>
      </c>
    </row>
    <row r="435" spans="2:16" x14ac:dyDescent="0.2">
      <c r="B435" t="s">
        <v>17493</v>
      </c>
      <c r="I435" t="s">
        <v>17492</v>
      </c>
      <c r="J435" t="e">
        <f>'GOÄ-ÄD'!F433</f>
        <v>#N/A</v>
      </c>
      <c r="K435" t="e">
        <f>'GOÄ-ÄD'!G433</f>
        <v>#N/A</v>
      </c>
      <c r="L435" s="97">
        <f>'GOÄ-ÄD'!A433</f>
        <v>2850</v>
      </c>
      <c r="M435" t="str">
        <f>'GOÄ-ÄD'!B433</f>
        <v>Perkutane transluminale Dilatation u. Rekanalisation von Arterien</v>
      </c>
      <c r="N435" s="97">
        <f>'GOÄ-ÄD'!C433</f>
        <v>160</v>
      </c>
      <c r="P435" t="e">
        <f>'GOÄ-ÄD'!I433</f>
        <v>#N/A</v>
      </c>
    </row>
    <row r="436" spans="2:16" x14ac:dyDescent="0.2">
      <c r="B436" t="s">
        <v>17493</v>
      </c>
      <c r="I436" t="s">
        <v>17492</v>
      </c>
      <c r="J436" t="str">
        <f>'GOÄ-ÄD'!F434</f>
        <v>L. Chirurgie, Orthopädie</v>
      </c>
      <c r="K436" t="str">
        <f>'GOÄ-ÄD'!G434</f>
        <v>III. Gelenkchirurgie</v>
      </c>
      <c r="L436" s="97">
        <f>'GOÄ-ÄD'!A434</f>
        <v>2970</v>
      </c>
      <c r="M436" t="str">
        <f>'GOÄ-ÄD'!B434</f>
        <v>Anlage einer Pleuradrainage (z.B. Bülausche Heberdrainage)</v>
      </c>
      <c r="N436" s="97">
        <f>'GOÄ-ÄD'!C434</f>
        <v>22</v>
      </c>
      <c r="P436" t="str">
        <f>'GOÄ-ÄD'!I434</f>
        <v>Bei Einrenkung von Luxationen sind Verbände Bestandteil der Leistung.</v>
      </c>
    </row>
    <row r="437" spans="2:16" x14ac:dyDescent="0.2">
      <c r="B437" t="s">
        <v>17493</v>
      </c>
      <c r="I437" t="s">
        <v>17492</v>
      </c>
      <c r="J437" t="str">
        <f>'GOÄ-ÄD'!F435</f>
        <v>L. Chirurgie, Orthopädie</v>
      </c>
      <c r="K437" t="str">
        <f>'GOÄ-ÄD'!G435</f>
        <v>III. Gelenkchirurgie</v>
      </c>
      <c r="L437" s="97">
        <f>'GOÄ-ÄD'!A435</f>
        <v>2971</v>
      </c>
      <c r="M437" t="str">
        <f>'GOÄ-ÄD'!B435</f>
        <v>Spülung  des Pleuraraumes bei  liegender Drainage   ggf.  einschl.  Einbringung von Arzneimitteln -</v>
      </c>
      <c r="N437" s="97">
        <f>'GOÄ-ÄD'!C435</f>
        <v>12</v>
      </c>
      <c r="P437" t="str">
        <f>'GOÄ-ÄD'!I435</f>
        <v>Bei Einrenkung von Luxationen sind Verbände Bestandteil der Leistung.</v>
      </c>
    </row>
    <row r="438" spans="2:16" x14ac:dyDescent="0.2">
      <c r="B438" t="s">
        <v>17493</v>
      </c>
      <c r="I438" t="s">
        <v>17492</v>
      </c>
      <c r="J438" t="str">
        <f>'GOÄ-ÄD'!F436</f>
        <v>L. Chirurgie, Orthopädie</v>
      </c>
      <c r="K438" t="str">
        <f>'GOÄ-ÄD'!G436</f>
        <v>III. Gelenkchirurgie</v>
      </c>
      <c r="L438" s="97">
        <f>'GOÄ-ÄD'!A436</f>
        <v>2972</v>
      </c>
      <c r="M438" t="str">
        <f>'GOÄ-ÄD'!B436</f>
        <v>Entnahme  von  Pleuragewebe  nach  operativer  Freilegung  der  Pleura,  als selbständige Leistung</v>
      </c>
      <c r="N438" s="97">
        <f>'GOÄ-ÄD'!C436</f>
        <v>53</v>
      </c>
      <c r="P438" t="str">
        <f>'GOÄ-ÄD'!I436</f>
        <v>Bei Einrenkung von Luxationen sind Verbände Bestandteil der Leistung.</v>
      </c>
    </row>
    <row r="439" spans="2:16" x14ac:dyDescent="0.2">
      <c r="B439" t="s">
        <v>17493</v>
      </c>
      <c r="I439" t="s">
        <v>17492</v>
      </c>
      <c r="J439" t="str">
        <f>'GOÄ-ÄD'!F437</f>
        <v>L. Chirurgie, Orthopädie</v>
      </c>
      <c r="K439" t="str">
        <f>'GOÄ-ÄD'!G437</f>
        <v>III. Gelenkchirurgie</v>
      </c>
      <c r="L439" s="97">
        <f>'GOÄ-ÄD'!A437</f>
        <v>3095</v>
      </c>
      <c r="M439" t="str">
        <f>'GOÄ-ÄD'!B437</f>
        <v>Implantation Herzschrittmacher</v>
      </c>
      <c r="N439" s="97">
        <f>'GOÄ-ÄD'!C437</f>
        <v>90</v>
      </c>
      <c r="P439" t="str">
        <f>'GOÄ-ÄD'!I437</f>
        <v>Bei Einrenkung von Luxationen sind Verbände Bestandteil der Leistung.</v>
      </c>
    </row>
    <row r="440" spans="2:16" x14ac:dyDescent="0.2">
      <c r="B440" t="s">
        <v>17493</v>
      </c>
      <c r="I440" t="s">
        <v>17492</v>
      </c>
      <c r="J440" t="str">
        <f>'GOÄ-ÄD'!F438</f>
        <v>L. Chirurgie, Orthopädie</v>
      </c>
      <c r="K440" t="str">
        <f>'GOÄ-ÄD'!G438</f>
        <v>III. Gelenkchirurgie</v>
      </c>
      <c r="L440" s="97">
        <f>'GOÄ-ÄD'!A438</f>
        <v>3097</v>
      </c>
      <c r="M440" t="str">
        <f>'GOÄ-ÄD'!B438</f>
        <v>Schrittmacher Elektrodenrevision</v>
      </c>
      <c r="N440" s="97">
        <f>'GOÄ-ÄD'!C438</f>
        <v>120</v>
      </c>
      <c r="P440" t="str">
        <f>'GOÄ-ÄD'!I438</f>
        <v>Bei Einrenkung von Luxationen sind Verbände Bestandteil der Leistung.</v>
      </c>
    </row>
    <row r="441" spans="2:16" x14ac:dyDescent="0.2">
      <c r="B441" t="s">
        <v>17493</v>
      </c>
      <c r="I441" t="s">
        <v>17492</v>
      </c>
      <c r="J441" t="e">
        <f>'GOÄ-ÄD'!F439</f>
        <v>#N/A</v>
      </c>
      <c r="K441" t="e">
        <f>'GOÄ-ÄD'!G439</f>
        <v>#N/A</v>
      </c>
      <c r="L441" s="97">
        <f>'GOÄ-ÄD'!A439</f>
        <v>3121</v>
      </c>
      <c r="M441" t="str">
        <f>'GOÄ-ÄD'!B439</f>
        <v>Choledochoskopie</v>
      </c>
      <c r="N441" s="97">
        <f>'GOÄ-ÄD'!C439</f>
        <v>15</v>
      </c>
      <c r="P441" t="e">
        <f>'GOÄ-ÄD'!I439</f>
        <v>#N/A</v>
      </c>
    </row>
    <row r="442" spans="2:16" x14ac:dyDescent="0.2">
      <c r="B442" t="s">
        <v>17493</v>
      </c>
      <c r="I442" t="s">
        <v>17492</v>
      </c>
      <c r="J442" t="str">
        <f>'GOÄ-ÄD'!F440</f>
        <v>L. Chirurgie, Orthopädie</v>
      </c>
      <c r="K442" t="str">
        <f>'GOÄ-ÄD'!G440</f>
        <v>III. Gelenkchirurgie</v>
      </c>
      <c r="L442" s="97">
        <f>'GOÄ-ÄD'!A440</f>
        <v>3150</v>
      </c>
      <c r="M442" t="str">
        <f>'GOÄ-ÄD'!B440</f>
        <v>Gastrotomie</v>
      </c>
      <c r="N442" s="97">
        <f>'GOÄ-ÄD'!C440</f>
        <v>48</v>
      </c>
      <c r="P442" t="str">
        <f>'GOÄ-ÄD'!I440</f>
        <v>Bei Einrenkung von Luxationen sind Verbände Bestandteil der Leistung.</v>
      </c>
    </row>
    <row r="443" spans="2:16" x14ac:dyDescent="0.2">
      <c r="B443" t="s">
        <v>17493</v>
      </c>
      <c r="I443" t="s">
        <v>17492</v>
      </c>
      <c r="J443" t="str">
        <f>'GOÄ-ÄD'!F441</f>
        <v>L. Chirurgie, Orthopädie</v>
      </c>
      <c r="K443" t="str">
        <f>'GOÄ-ÄD'!G441</f>
        <v>III. Gelenkchirurgie</v>
      </c>
      <c r="L443" s="97">
        <f>'GOÄ-ÄD'!A441</f>
        <v>3152</v>
      </c>
      <c r="M443" t="str">
        <f>'GOÄ-ÄD'!B441</f>
        <v>Spaltung des Pylorus</v>
      </c>
      <c r="N443" s="97">
        <f>'GOÄ-ÄD'!C441</f>
        <v>30</v>
      </c>
      <c r="P443" t="str">
        <f>'GOÄ-ÄD'!I441</f>
        <v>Bei Einrenkung von Luxationen sind Verbände Bestandteil der Leistung.</v>
      </c>
    </row>
    <row r="444" spans="2:16" x14ac:dyDescent="0.2">
      <c r="B444" t="s">
        <v>17493</v>
      </c>
      <c r="I444" t="s">
        <v>17492</v>
      </c>
      <c r="J444" t="str">
        <f>'GOÄ-ÄD'!F442</f>
        <v>L. Chirurgie, Orthopädie</v>
      </c>
      <c r="K444" t="str">
        <f>'GOÄ-ÄD'!G442</f>
        <v>III. Gelenkchirurgie</v>
      </c>
      <c r="L444" s="97">
        <f>'GOÄ-ÄD'!A442</f>
        <v>3156</v>
      </c>
      <c r="M444" t="str">
        <f>'GOÄ-ÄD'!B442</f>
        <v>Endoskopische Entfernung von Fäden</v>
      </c>
      <c r="N444" s="97">
        <f>'GOÄ-ÄD'!C442</f>
        <v>17</v>
      </c>
      <c r="P444" t="str">
        <f>'GOÄ-ÄD'!I442</f>
        <v>Bei Einrenkung von Luxationen sind Verbände Bestandteil der Leistung.</v>
      </c>
    </row>
    <row r="445" spans="2:16" x14ac:dyDescent="0.2">
      <c r="B445" t="s">
        <v>17493</v>
      </c>
      <c r="I445" t="s">
        <v>17492</v>
      </c>
      <c r="J445" t="str">
        <f>'GOÄ-ÄD'!F443</f>
        <v>L. Chirurgie, Orthopädie</v>
      </c>
      <c r="K445" t="str">
        <f>'GOÄ-ÄD'!G443</f>
        <v>III. Gelenkchirurgie</v>
      </c>
      <c r="L445" s="97">
        <f>'GOÄ-ÄD'!A443</f>
        <v>3158</v>
      </c>
      <c r="M445" t="str">
        <f>'GOÄ-ÄD'!B443</f>
        <v>PEG perkutane endoskopische Gastrostomie</v>
      </c>
      <c r="N445" s="97">
        <f>'GOÄ-ÄD'!C443</f>
        <v>30</v>
      </c>
      <c r="P445" t="str">
        <f>'GOÄ-ÄD'!I443</f>
        <v>Bei Einrenkung von Luxationen sind Verbände Bestandteil der Leistung.</v>
      </c>
    </row>
    <row r="446" spans="2:16" x14ac:dyDescent="0.2">
      <c r="B446" t="s">
        <v>17493</v>
      </c>
      <c r="I446" t="s">
        <v>17492</v>
      </c>
      <c r="J446" t="str">
        <f>'GOÄ-ÄD'!F444</f>
        <v>L. Chirurgie, Orthopädie</v>
      </c>
      <c r="K446" t="str">
        <f>'GOÄ-ÄD'!G444</f>
        <v>III. Gelenkchirurgie</v>
      </c>
      <c r="L446" s="97">
        <f>'GOÄ-ÄD'!A444</f>
        <v>3205</v>
      </c>
      <c r="M446" t="str">
        <f>'GOÄ-ÄD'!B444</f>
        <v>Anlage einer Endodrainage</v>
      </c>
      <c r="N446" s="97">
        <f>'GOÄ-ÄD'!C444</f>
        <v>45</v>
      </c>
      <c r="P446" t="str">
        <f>'GOÄ-ÄD'!I444</f>
        <v>Bei Einrenkung von Luxationen sind Verbände Bestandteil der Leistung.</v>
      </c>
    </row>
    <row r="447" spans="2:16" x14ac:dyDescent="0.2">
      <c r="B447" t="s">
        <v>17493</v>
      </c>
      <c r="I447" t="s">
        <v>17492</v>
      </c>
      <c r="J447" t="str">
        <f>'GOÄ-ÄD'!F445</f>
        <v>L. Chirurgie, Orthopädie</v>
      </c>
      <c r="K447" t="str">
        <f>'GOÄ-ÄD'!G445</f>
        <v>III. Gelenkchirurgie</v>
      </c>
      <c r="L447" s="97">
        <f>'GOÄ-ÄD'!A445</f>
        <v>3230</v>
      </c>
      <c r="M447" t="str">
        <f>'GOÄ-ÄD'!B445</f>
        <v>Manuelles zurückdrängen des Mastdarmvorfalles</v>
      </c>
      <c r="N447" s="97">
        <f>'GOÄ-ÄD'!C445</f>
        <v>12</v>
      </c>
      <c r="P447" t="str">
        <f>'GOÄ-ÄD'!I445</f>
        <v>Bei Einrenkung von Luxationen sind Verbände Bestandteil der Leistung.</v>
      </c>
    </row>
    <row r="448" spans="2:16" x14ac:dyDescent="0.2">
      <c r="B448" t="s">
        <v>17493</v>
      </c>
      <c r="I448" t="s">
        <v>17492</v>
      </c>
      <c r="J448" t="str">
        <f>'GOÄ-ÄD'!F446</f>
        <v>L. Chirurgie, Orthopädie</v>
      </c>
      <c r="K448" t="str">
        <f>'GOÄ-ÄD'!G446</f>
        <v>III. Gelenkchirurgie</v>
      </c>
      <c r="L448" s="97">
        <f>'GOÄ-ÄD'!A446</f>
        <v>3238</v>
      </c>
      <c r="M448" t="str">
        <f>'GOÄ-ÄD'!B446</f>
        <v>Entfernung von Fremdkörpern an dem Mastdarm</v>
      </c>
      <c r="N448" s="97">
        <f>'GOÄ-ÄD'!C446</f>
        <v>10</v>
      </c>
      <c r="P448" t="str">
        <f>'GOÄ-ÄD'!I446</f>
        <v>Bei Einrenkung von Luxationen sind Verbände Bestandteil der Leistung.</v>
      </c>
    </row>
    <row r="449" spans="2:16" x14ac:dyDescent="0.2">
      <c r="B449" t="s">
        <v>17493</v>
      </c>
      <c r="I449" t="s">
        <v>17492</v>
      </c>
      <c r="J449" t="str">
        <f>'GOÄ-ÄD'!F447</f>
        <v>L. Chirurgie, Orthopädie</v>
      </c>
      <c r="K449" t="str">
        <f>'GOÄ-ÄD'!G447</f>
        <v>III. Gelenkchirurgie</v>
      </c>
      <c r="L449" s="97">
        <f>'GOÄ-ÄD'!A447</f>
        <v>3280</v>
      </c>
      <c r="M449" t="str">
        <f>'GOÄ-ÄD'!B447</f>
        <v>OP e. Diaphragmahernie</v>
      </c>
      <c r="N449" s="97">
        <f>'GOÄ-ÄD'!C447</f>
        <v>45</v>
      </c>
      <c r="P449" t="str">
        <f>'GOÄ-ÄD'!I447</f>
        <v>Bei Einrenkung von Luxationen sind Verbände Bestandteil der Leistung.</v>
      </c>
    </row>
    <row r="450" spans="2:16" x14ac:dyDescent="0.2">
      <c r="B450" t="s">
        <v>17493</v>
      </c>
      <c r="I450" t="s">
        <v>17492</v>
      </c>
      <c r="J450" t="str">
        <f>'GOÄ-ÄD'!F448</f>
        <v>M. Laboratoriumsuntersuchungen</v>
      </c>
      <c r="K450">
        <f>'GOÄ-ÄD'!G448</f>
        <v>0</v>
      </c>
      <c r="L450" s="97">
        <f>'GOÄ-ÄD'!A448</f>
        <v>3680</v>
      </c>
      <c r="M450" t="str">
        <f>'GOÄ-ÄD'!B448</f>
        <v>Differenzierung Blutausstrich</v>
      </c>
      <c r="N450" s="97">
        <f>'GOÄ-ÄD'!C448</f>
        <v>10</v>
      </c>
      <c r="P450" t="str">
        <f>'GOÄ-ÄD'!I448</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451" spans="2:16" x14ac:dyDescent="0.2">
      <c r="B451" t="s">
        <v>17493</v>
      </c>
      <c r="I451" t="s">
        <v>17492</v>
      </c>
      <c r="J451" t="str">
        <f>'GOÄ-ÄD'!F449</f>
        <v>M. Laboratoriumsuntersuchungen</v>
      </c>
      <c r="K451">
        <f>'GOÄ-ÄD'!G449</f>
        <v>0</v>
      </c>
      <c r="L451" s="97">
        <f>'GOÄ-ÄD'!A449</f>
        <v>3681</v>
      </c>
      <c r="M451" t="str">
        <f>'GOÄ-ÄD'!B449</f>
        <v>Differenzierung Knochenmarkausstrich</v>
      </c>
      <c r="N451" s="97">
        <f>'GOÄ-ÄD'!C449</f>
        <v>40</v>
      </c>
      <c r="P451" t="str">
        <f>'GOÄ-ÄD'!I449</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452" spans="2:16" x14ac:dyDescent="0.2">
      <c r="B452" t="s">
        <v>17493</v>
      </c>
      <c r="I452" t="s">
        <v>17492</v>
      </c>
      <c r="J452" t="str">
        <f>'GOÄ-ÄD'!F450</f>
        <v>M. Laboratoriumsuntersuchungen</v>
      </c>
      <c r="K452">
        <f>'GOÄ-ÄD'!G450</f>
        <v>0</v>
      </c>
      <c r="L452" s="97">
        <f>'GOÄ-ÄD'!A450</f>
        <v>3710</v>
      </c>
      <c r="M452" t="str">
        <f>'GOÄ-ÄD'!B450</f>
        <v>Blutgasanalysen</v>
      </c>
      <c r="N452" s="97">
        <f>'GOÄ-ÄD'!C450</f>
        <v>4</v>
      </c>
      <c r="P452" t="str">
        <f>'GOÄ-ÄD'!I450</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453" spans="2:16" x14ac:dyDescent="0.2">
      <c r="B453" t="s">
        <v>17493</v>
      </c>
      <c r="I453" t="s">
        <v>17492</v>
      </c>
      <c r="J453" t="str">
        <f>'GOÄ-ÄD'!F451</f>
        <v>M. Laboratoriumsuntersuchungen</v>
      </c>
      <c r="K453">
        <f>'GOÄ-ÄD'!G451</f>
        <v>0</v>
      </c>
      <c r="L453" s="97">
        <f>'GOÄ-ÄD'!A451</f>
        <v>4088</v>
      </c>
      <c r="M453" t="str">
        <f>'GOÄ-ÄD'!B451</f>
        <v>Andere Hormonrezeptoren einschl. Aufbereitung</v>
      </c>
      <c r="N453" s="97">
        <f>'GOÄ-ÄD'!C451</f>
        <v>5</v>
      </c>
      <c r="P453" t="str">
        <f>'GOÄ-ÄD'!I451</f>
        <v>Die Berechnung einer Gebühr für die qualitative Immunfluoreszenzuntersuchung (bis zu zwei Titerstufen) neben einer Gebühr für die quantitative Immunfluoreszenzuntersuchung (mehr als zwei Titerstufen) oder eine ähnliche Untersuchungsmethode ist nicht zulässig. Für die mit H2 gekennzeichneten Untersuchungen ist der Höchstwert nach Nummer 3630.H zu beachten. Untersuchung auf Antikörper mittels qualitativer Immunfluoreszenzuntersuchung (bis zu zwei Titerstufen) oder ähnlicher Untersuchungsmethoden 290 33,06 Katalog Antikörper gegen 3805.H2 Basalmembran (GBM) 3806.H2 Centromerregion 3807.H2 Endomysium 3808.H2 Extrahierbare, nukleäre Antigene (ENA) 3809.H2 Glatte Muskulatur (SMA) 3811.H2 Haut (AHA, BMA und ICS) 3812.H2 Herzmuskulatur (HMA) 3813.H2 Kerne (ANA) 3814.H2 Kollagen 3815.H2 Langerhans-Inseln (ICA) 3816.H2 Mikrosomen (Thyroperoxidase) 3817.H2 Mikrosomen (Leber, Niere) 3818.H2 Mitochondrien (AMA) 3819.H2 nDNA 3820.H2 Nebenniere 3821.H2 Parietalzellen (PCA) 3822.H2 Skelettmuskulatur (SkMA) 3823.H2 Speichelgangepithel 3824.H2 Spermien 3825.H2 Thyreoglobulin 3826.H2 zytoplasmatische Antigene in neutrophilen Granulozyten (P-ANCA, C-ANCA) 3827.H2 Untersuchungen mit ähnlichem methodischem Aufwand Die untersuchten Parameter sind in der Rechnung anzugeben. Untersuchung auf Antikörper mittels quantitativer Immunfluoreszenzuntersuchung (mehr als zwei Titerstufen) oder ähnlicher Untersuchungsmethoden 510 58,14 Katalog Antikörper gegen</v>
      </c>
    </row>
    <row r="454" spans="2:16" x14ac:dyDescent="0.2">
      <c r="B454" t="s">
        <v>17493</v>
      </c>
      <c r="I454" t="s">
        <v>17492</v>
      </c>
      <c r="J454" t="str">
        <f>'GOÄ-ÄD'!F452</f>
        <v>N. Histologie, Zytologie und Zytogenetik</v>
      </c>
      <c r="K454">
        <f>'GOÄ-ÄD'!G452</f>
        <v>0</v>
      </c>
      <c r="L454" s="97">
        <f>'GOÄ-ÄD'!A452</f>
        <v>4800</v>
      </c>
      <c r="M454" t="str">
        <f>'GOÄ-ÄD'!B452</f>
        <v>Histologische Untersuchung</v>
      </c>
      <c r="N454" s="97">
        <f>'GOÄ-ÄD'!C452</f>
        <v>4</v>
      </c>
      <c r="P454">
        <f>'GOÄ-ÄD'!I452</f>
        <v>0</v>
      </c>
    </row>
    <row r="455" spans="2:16" x14ac:dyDescent="0.2">
      <c r="B455" t="s">
        <v>17493</v>
      </c>
      <c r="I455" t="s">
        <v>17492</v>
      </c>
      <c r="J455" t="str">
        <f>'GOÄ-ÄD'!F453</f>
        <v>N. Histologie, Zytologie und Zytogenetik</v>
      </c>
      <c r="K455">
        <f>'GOÄ-ÄD'!G453</f>
        <v>0</v>
      </c>
      <c r="L455" s="97">
        <f>'GOÄ-ÄD'!A453</f>
        <v>4800</v>
      </c>
      <c r="M455" t="str">
        <f>'GOÄ-ÄD'!B453</f>
        <v>Histologische Untersuchung und Begutachtung eines Materials</v>
      </c>
      <c r="N455" s="97">
        <f>'GOÄ-ÄD'!C453</f>
        <v>3</v>
      </c>
      <c r="P455">
        <f>'GOÄ-ÄD'!I453</f>
        <v>0</v>
      </c>
    </row>
    <row r="456" spans="2:16" x14ac:dyDescent="0.2">
      <c r="B456" t="s">
        <v>17493</v>
      </c>
      <c r="I456" t="s">
        <v>17492</v>
      </c>
      <c r="J456" t="str">
        <f>'GOÄ-ÄD'!F454</f>
        <v>N. Histologie, Zytologie und Zytogenetik</v>
      </c>
      <c r="K456">
        <f>'GOÄ-ÄD'!G454</f>
        <v>0</v>
      </c>
      <c r="L456" s="97">
        <f>'GOÄ-ÄD'!A454</f>
        <v>4801</v>
      </c>
      <c r="M456" t="str">
        <f>'GOÄ-ÄD'!B454</f>
        <v>Histologische Untersuchung</v>
      </c>
      <c r="N456" s="97">
        <f>'GOÄ-ÄD'!C454</f>
        <v>4</v>
      </c>
      <c r="P456">
        <f>'GOÄ-ÄD'!I454</f>
        <v>0</v>
      </c>
    </row>
    <row r="457" spans="2:16" x14ac:dyDescent="0.2">
      <c r="B457" t="s">
        <v>17493</v>
      </c>
      <c r="I457" t="s">
        <v>17492</v>
      </c>
      <c r="J457" t="str">
        <f>'GOÄ-ÄD'!F455</f>
        <v>N. Histologie, Zytologie und Zytogenetik</v>
      </c>
      <c r="K457">
        <f>'GOÄ-ÄD'!G455</f>
        <v>0</v>
      </c>
      <c r="L457" s="97">
        <f>'GOÄ-ÄD'!A455</f>
        <v>4802</v>
      </c>
      <c r="M457" t="str">
        <f>'GOÄ-ÄD'!B455</f>
        <v>Histologische Untersuchung</v>
      </c>
      <c r="N457" s="97">
        <f>'GOÄ-ÄD'!C455</f>
        <v>4</v>
      </c>
      <c r="P457">
        <f>'GOÄ-ÄD'!I455</f>
        <v>0</v>
      </c>
    </row>
    <row r="458" spans="2:16" x14ac:dyDescent="0.2">
      <c r="B458" t="s">
        <v>17493</v>
      </c>
      <c r="I458" t="s">
        <v>17492</v>
      </c>
      <c r="J458" t="str">
        <f>'GOÄ-ÄD'!F456</f>
        <v>N. Histologie, Zytologie und Zytogenetik</v>
      </c>
      <c r="K458">
        <f>'GOÄ-ÄD'!G456</f>
        <v>0</v>
      </c>
      <c r="L458" s="97">
        <f>'GOÄ-ÄD'!A456</f>
        <v>4810</v>
      </c>
      <c r="M458" t="str">
        <f>'GOÄ-ÄD'!B456</f>
        <v>Histologische und zytologische Untersuchung zur Krebsdiagnose</v>
      </c>
      <c r="N458" s="97">
        <f>'GOÄ-ÄD'!C456</f>
        <v>5</v>
      </c>
      <c r="P458">
        <f>'GOÄ-ÄD'!I456</f>
        <v>0</v>
      </c>
    </row>
    <row r="459" spans="2:16" x14ac:dyDescent="0.2">
      <c r="B459" t="s">
        <v>17493</v>
      </c>
      <c r="I459" t="s">
        <v>17492</v>
      </c>
      <c r="J459" t="str">
        <f>'GOÄ-ÄD'!F457</f>
        <v>N. Histologie, Zytologie und Zytogenetik</v>
      </c>
      <c r="K459">
        <f>'GOÄ-ÄD'!G457</f>
        <v>0</v>
      </c>
      <c r="L459" s="97">
        <f>'GOÄ-ÄD'!A457</f>
        <v>4811</v>
      </c>
      <c r="M459" t="str">
        <f>'GOÄ-ÄD'!B457</f>
        <v>Histologische Untersuchung bei zweifelhafter oder positiver Zytologie</v>
      </c>
      <c r="N459" s="97">
        <f>'GOÄ-ÄD'!C457</f>
        <v>10</v>
      </c>
      <c r="P459">
        <f>'GOÄ-ÄD'!I457</f>
        <v>0</v>
      </c>
    </row>
    <row r="460" spans="2:16" x14ac:dyDescent="0.2">
      <c r="B460" t="s">
        <v>17493</v>
      </c>
      <c r="I460" t="s">
        <v>17492</v>
      </c>
      <c r="J460" t="str">
        <f>'GOÄ-ÄD'!F458</f>
        <v>N. Histologie, Zytologie und Zytogenetik</v>
      </c>
      <c r="K460">
        <f>'GOÄ-ÄD'!G458</f>
        <v>0</v>
      </c>
      <c r="L460" s="97">
        <f>'GOÄ-ÄD'!A458</f>
        <v>4815</v>
      </c>
      <c r="M460" t="str">
        <f>'GOÄ-ÄD'!B458</f>
        <v>Histologische Untersuchung von Organbiopsien</v>
      </c>
      <c r="N460" s="97">
        <f>'GOÄ-ÄD'!C458</f>
        <v>10</v>
      </c>
      <c r="P460">
        <f>'GOÄ-ÄD'!I458</f>
        <v>0</v>
      </c>
    </row>
    <row r="461" spans="2:16" x14ac:dyDescent="0.2">
      <c r="B461" t="s">
        <v>17493</v>
      </c>
      <c r="I461" t="s">
        <v>17492</v>
      </c>
      <c r="J461" t="str">
        <f>'GOÄ-ÄD'!F459</f>
        <v>N. Histologie, Zytologie und Zytogenetik</v>
      </c>
      <c r="K461">
        <f>'GOÄ-ÄD'!G459</f>
        <v>0</v>
      </c>
      <c r="L461" s="97">
        <f>'GOÄ-ÄD'!A459</f>
        <v>4816</v>
      </c>
      <c r="M461" t="str">
        <f>'GOÄ-ÄD'!B459</f>
        <v>Histologische Sofortuntersuchung (Schnellschnitt)</v>
      </c>
      <c r="N461" s="97">
        <f>'GOÄ-ÄD'!C459</f>
        <v>10</v>
      </c>
      <c r="P461">
        <f>'GOÄ-ÄD'!I459</f>
        <v>0</v>
      </c>
    </row>
    <row r="462" spans="2:16" x14ac:dyDescent="0.2">
      <c r="B462" t="s">
        <v>17493</v>
      </c>
      <c r="I462" t="s">
        <v>17492</v>
      </c>
      <c r="J462" t="str">
        <f>'GOÄ-ÄD'!F460</f>
        <v>N. Histologie, Zytologie und Zytogenetik</v>
      </c>
      <c r="K462">
        <f>'GOÄ-ÄD'!G460</f>
        <v>0</v>
      </c>
      <c r="L462" s="97">
        <f>'GOÄ-ÄD'!A460</f>
        <v>4850</v>
      </c>
      <c r="M462" t="str">
        <f>'GOÄ-ÄD'!B460</f>
        <v>Zytologische Untersuchung zur Phasenbestimmung des Zyklus</v>
      </c>
      <c r="N462" s="97">
        <f>'GOÄ-ÄD'!C460</f>
        <v>10</v>
      </c>
      <c r="P462">
        <f>'GOÄ-ÄD'!I460</f>
        <v>0</v>
      </c>
    </row>
    <row r="463" spans="2:16" x14ac:dyDescent="0.2">
      <c r="B463" t="s">
        <v>17493</v>
      </c>
      <c r="I463" t="s">
        <v>17492</v>
      </c>
      <c r="J463" t="str">
        <f>'GOÄ-ÄD'!F461</f>
        <v>N. Histologie, Zytologie und Zytogenetik</v>
      </c>
      <c r="K463">
        <f>'GOÄ-ÄD'!G461</f>
        <v>0</v>
      </c>
      <c r="L463" s="97">
        <f>'GOÄ-ÄD'!A461</f>
        <v>4851</v>
      </c>
      <c r="M463" t="str">
        <f>'GOÄ-ÄD'!B461</f>
        <v>Zytologische Untersuchung zur Krebsdiagnostik</v>
      </c>
      <c r="N463" s="97">
        <f>'GOÄ-ÄD'!C461</f>
        <v>10</v>
      </c>
      <c r="P463">
        <f>'GOÄ-ÄD'!I461</f>
        <v>0</v>
      </c>
    </row>
    <row r="464" spans="2:16" x14ac:dyDescent="0.2">
      <c r="B464" t="s">
        <v>17493</v>
      </c>
      <c r="I464" t="s">
        <v>17492</v>
      </c>
      <c r="J464" t="str">
        <f>'GOÄ-ÄD'!F462</f>
        <v>N. Histologie, Zytologie und Zytogenetik</v>
      </c>
      <c r="K464">
        <f>'GOÄ-ÄD'!G462</f>
        <v>0</v>
      </c>
      <c r="L464" s="97">
        <f>'GOÄ-ÄD'!A462</f>
        <v>4852</v>
      </c>
      <c r="M464" t="str">
        <f>'GOÄ-ÄD'!B462</f>
        <v>Zytologische Untersuchung einschließlich Aufbereitung</v>
      </c>
      <c r="N464" s="97">
        <f>'GOÄ-ÄD'!C462</f>
        <v>10</v>
      </c>
      <c r="P464">
        <f>'GOÄ-ÄD'!I462</f>
        <v>0</v>
      </c>
    </row>
    <row r="465" spans="2:16" x14ac:dyDescent="0.2">
      <c r="B465" t="s">
        <v>17493</v>
      </c>
      <c r="I465" t="s">
        <v>17492</v>
      </c>
      <c r="J465" t="str">
        <f>'GOÄ-ÄD'!F463</f>
        <v>O. Strahlendiagnostik, Nuklearmedizin, Magnetresonanztomographie und Strahlentherapie</v>
      </c>
      <c r="K465">
        <f>'GOÄ-ÄD'!G463</f>
        <v>0</v>
      </c>
      <c r="L465" s="97">
        <f>'GOÄ-ÄD'!A463</f>
        <v>5002</v>
      </c>
      <c r="M465" t="str">
        <f>'GOÄ-ÄD'!B463</f>
        <v>Panoramaaufnahme(n) eines Kiefers</v>
      </c>
      <c r="N465" s="97">
        <f>'GOÄ-ÄD'!C463</f>
        <v>3</v>
      </c>
      <c r="P465" t="str">
        <f>'GOÄ-ÄD'!I463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66" spans="2:16" x14ac:dyDescent="0.2">
      <c r="B466" t="s">
        <v>17493</v>
      </c>
      <c r="I466" t="s">
        <v>17492</v>
      </c>
      <c r="J466" t="e">
        <f>'GOÄ-ÄD'!F464</f>
        <v>#N/A</v>
      </c>
      <c r="K466" t="e">
        <f>'GOÄ-ÄD'!G464</f>
        <v>#N/A</v>
      </c>
      <c r="L466" s="97">
        <f>'GOÄ-ÄD'!A464</f>
        <v>5006</v>
      </c>
      <c r="M466" t="str">
        <f>'GOÄ-ÄD'!B464</f>
        <v>Panoramaaufnahme(n) beider Kiefer</v>
      </c>
      <c r="N466" s="97">
        <f>'GOÄ-ÄD'!C464</f>
        <v>7</v>
      </c>
      <c r="P466" t="e">
        <f>'GOÄ-ÄD'!I464</f>
        <v>#N/A</v>
      </c>
    </row>
    <row r="467" spans="2:16" x14ac:dyDescent="0.2">
      <c r="B467" t="s">
        <v>17493</v>
      </c>
      <c r="I467" t="s">
        <v>17492</v>
      </c>
      <c r="J467" t="str">
        <f>'GOÄ-ÄD'!F465</f>
        <v>O. Strahlendiagnostik, Nuklearmedizin, Magnetresonanztomographie und Strahlentherapie</v>
      </c>
      <c r="K467">
        <f>'GOÄ-ÄD'!G465</f>
        <v>0</v>
      </c>
      <c r="L467" s="97">
        <f>'GOÄ-ÄD'!A465</f>
        <v>5010</v>
      </c>
      <c r="M467" t="str">
        <f>'GOÄ-ÄD'!B465</f>
        <v>Röntgen, Finger/Zehen, 2 Ebenen</v>
      </c>
      <c r="N467" s="97">
        <f>'GOÄ-ÄD'!C465</f>
        <v>5</v>
      </c>
      <c r="P467" t="str">
        <f>'GOÄ-ÄD'!I465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68" spans="2:16" x14ac:dyDescent="0.2">
      <c r="B468" t="s">
        <v>17493</v>
      </c>
      <c r="I468" t="s">
        <v>17492</v>
      </c>
      <c r="J468" t="str">
        <f>'GOÄ-ÄD'!F466</f>
        <v>O. Strahlendiagnostik, Nuklearmedizin, Magnetresonanztomographie und Strahlentherapie</v>
      </c>
      <c r="K468">
        <f>'GOÄ-ÄD'!G466</f>
        <v>0</v>
      </c>
      <c r="L468" s="97">
        <f>'GOÄ-ÄD'!A466</f>
        <v>5011</v>
      </c>
      <c r="M468" t="str">
        <f>'GOÄ-ÄD'!B466</f>
        <v>Röntgen; Finger/Zehen, 2 Aufnahmen</v>
      </c>
      <c r="N468" s="97">
        <f>'GOÄ-ÄD'!C466</f>
        <v>5</v>
      </c>
      <c r="P468" t="str">
        <f>'GOÄ-ÄD'!I466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69" spans="2:16" x14ac:dyDescent="0.2">
      <c r="B469" t="s">
        <v>17493</v>
      </c>
      <c r="I469" t="s">
        <v>17492</v>
      </c>
      <c r="J469" t="e">
        <f>'GOÄ-ÄD'!F467</f>
        <v>#N/A</v>
      </c>
      <c r="K469" t="e">
        <f>'GOÄ-ÄD'!G467</f>
        <v>#N/A</v>
      </c>
      <c r="L469" s="97">
        <f>'GOÄ-ÄD'!A467</f>
        <v>5012</v>
      </c>
      <c r="M469" t="str">
        <f>'GOÄ-ÄD'!B467</f>
        <v>Röntgen; Finger/Zehen, &gt; 2 Aufnahmen</v>
      </c>
      <c r="N469" s="97">
        <f>'GOÄ-ÄD'!C467</f>
        <v>5</v>
      </c>
      <c r="P469" t="e">
        <f>'GOÄ-ÄD'!I467</f>
        <v>#N/A</v>
      </c>
    </row>
    <row r="470" spans="2:16" x14ac:dyDescent="0.2">
      <c r="B470" t="s">
        <v>17493</v>
      </c>
      <c r="I470" t="s">
        <v>17492</v>
      </c>
      <c r="J470" t="e">
        <f>'GOÄ-ÄD'!F468</f>
        <v>#N/A</v>
      </c>
      <c r="K470" t="e">
        <f>'GOÄ-ÄD'!G468</f>
        <v>#N/A</v>
      </c>
      <c r="L470" s="97">
        <f>'GOÄ-ÄD'!A468</f>
        <v>5015</v>
      </c>
      <c r="M470" t="str">
        <f>'GOÄ-ÄD'!B468</f>
        <v>Röntgen, Handgelenk, Mittelhand</v>
      </c>
      <c r="N470" s="97">
        <f>'GOÄ-ÄD'!C468</f>
        <v>2</v>
      </c>
      <c r="P470" t="e">
        <f>'GOÄ-ÄD'!I468</f>
        <v>#N/A</v>
      </c>
    </row>
    <row r="471" spans="2:16" x14ac:dyDescent="0.2">
      <c r="B471" t="s">
        <v>17493</v>
      </c>
      <c r="I471" t="s">
        <v>17492</v>
      </c>
      <c r="J471" t="e">
        <f>'GOÄ-ÄD'!F469</f>
        <v>#N/A</v>
      </c>
      <c r="K471" t="e">
        <f>'GOÄ-ÄD'!G469</f>
        <v>#N/A</v>
      </c>
      <c r="L471" s="97">
        <f>'GOÄ-ÄD'!A469</f>
        <v>5016</v>
      </c>
      <c r="M471" t="str">
        <f>'GOÄ-ÄD'!B469</f>
        <v>Röntgen, Handgelenk, Mittelhand</v>
      </c>
      <c r="N471" s="97">
        <f>'GOÄ-ÄD'!C469</f>
        <v>2</v>
      </c>
      <c r="P471" t="e">
        <f>'GOÄ-ÄD'!I469</f>
        <v>#N/A</v>
      </c>
    </row>
    <row r="472" spans="2:16" x14ac:dyDescent="0.2">
      <c r="B472" t="s">
        <v>17493</v>
      </c>
      <c r="I472" t="s">
        <v>17492</v>
      </c>
      <c r="J472" t="e">
        <f>'GOÄ-ÄD'!F470</f>
        <v>#N/A</v>
      </c>
      <c r="K472" t="e">
        <f>'GOÄ-ÄD'!G470</f>
        <v>#N/A</v>
      </c>
      <c r="L472" s="97">
        <f>'GOÄ-ÄD'!A470</f>
        <v>5017</v>
      </c>
      <c r="M472" t="str">
        <f>'GOÄ-ÄD'!B470</f>
        <v>Röntgen, Handgelenk, Mittelhand &gt; 2</v>
      </c>
      <c r="N472" s="97">
        <f>'GOÄ-ÄD'!C470</f>
        <v>2</v>
      </c>
      <c r="P472" t="e">
        <f>'GOÄ-ÄD'!I470</f>
        <v>#N/A</v>
      </c>
    </row>
    <row r="473" spans="2:16" x14ac:dyDescent="0.2">
      <c r="B473" t="s">
        <v>17493</v>
      </c>
      <c r="I473" t="s">
        <v>17492</v>
      </c>
      <c r="J473" t="str">
        <f>'GOÄ-ÄD'!F471</f>
        <v>O. Strahlendiagnostik, Nuklearmedizin, Magnetresonanztomographie und Strahlentherapie</v>
      </c>
      <c r="K473">
        <f>'GOÄ-ÄD'!G471</f>
        <v>0</v>
      </c>
      <c r="L473" s="97">
        <f>'GOÄ-ÄD'!A471</f>
        <v>5020</v>
      </c>
      <c r="M473" t="str">
        <f>'GOÄ-ÄD'!B471</f>
        <v>Röntgen, Hand-/Fußteile/Kniescheibe, 2 Ebenen</v>
      </c>
      <c r="N473" s="97">
        <f>'GOÄ-ÄD'!C471</f>
        <v>2</v>
      </c>
      <c r="P473" t="str">
        <f>'GOÄ-ÄD'!I471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4" spans="2:16" x14ac:dyDescent="0.2">
      <c r="B474" t="s">
        <v>17493</v>
      </c>
      <c r="I474" t="s">
        <v>17492</v>
      </c>
      <c r="J474" t="str">
        <f>'GOÄ-ÄD'!F472</f>
        <v>O. Strahlendiagnostik, Nuklearmedizin, Magnetresonanztomographie und Strahlentherapie</v>
      </c>
      <c r="K474">
        <f>'GOÄ-ÄD'!G472</f>
        <v>0</v>
      </c>
      <c r="L474" s="97">
        <f>'GOÄ-ÄD'!A472</f>
        <v>5021</v>
      </c>
      <c r="M474" t="str">
        <f>'GOÄ-ÄD'!B472</f>
        <v>Röntgen, Hand-/Fußteile/Kniescheibe, 2 Ebenen</v>
      </c>
      <c r="N474" s="97">
        <f>'GOÄ-ÄD'!C472</f>
        <v>2</v>
      </c>
      <c r="P474" t="str">
        <f>'GOÄ-ÄD'!I472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5" spans="2:16" x14ac:dyDescent="0.2">
      <c r="B475" t="s">
        <v>17493</v>
      </c>
      <c r="I475" t="s">
        <v>17492</v>
      </c>
      <c r="J475" t="e">
        <f>'GOÄ-ÄD'!F473</f>
        <v>#N/A</v>
      </c>
      <c r="K475" t="e">
        <f>'GOÄ-ÄD'!G473</f>
        <v>#N/A</v>
      </c>
      <c r="L475" s="97">
        <f>'GOÄ-ÄD'!A473</f>
        <v>5022</v>
      </c>
      <c r="M475" t="str">
        <f>'GOÄ-ÄD'!B473</f>
        <v>Röntgen; Hand-/Fußteile/Kniescheibe, 2 Ebenen</v>
      </c>
      <c r="N475" s="97">
        <f>'GOÄ-ÄD'!C473</f>
        <v>3</v>
      </c>
      <c r="P475" t="e">
        <f>'GOÄ-ÄD'!I473</f>
        <v>#N/A</v>
      </c>
    </row>
    <row r="476" spans="2:16" x14ac:dyDescent="0.2">
      <c r="B476" t="s">
        <v>17493</v>
      </c>
      <c r="I476" t="s">
        <v>17492</v>
      </c>
      <c r="J476" t="e">
        <f>'GOÄ-ÄD'!F474</f>
        <v>#N/A</v>
      </c>
      <c r="K476" t="e">
        <f>'GOÄ-ÄD'!G474</f>
        <v>#N/A</v>
      </c>
      <c r="L476" s="97">
        <f>'GOÄ-ÄD'!A474</f>
        <v>5025</v>
      </c>
      <c r="M476" t="str">
        <f>'GOÄ-ÄD'!B474</f>
        <v>Röntgen; Kniescheibe 1 Aufnahme</v>
      </c>
      <c r="N476" s="97">
        <f>'GOÄ-ÄD'!C474</f>
        <v>2</v>
      </c>
      <c r="P476" t="e">
        <f>'GOÄ-ÄD'!I474</f>
        <v>#N/A</v>
      </c>
    </row>
    <row r="477" spans="2:16" x14ac:dyDescent="0.2">
      <c r="B477" t="s">
        <v>17493</v>
      </c>
      <c r="I477" t="s">
        <v>17492</v>
      </c>
      <c r="J477" t="e">
        <f>'GOÄ-ÄD'!F475</f>
        <v>#N/A</v>
      </c>
      <c r="K477" t="e">
        <f>'GOÄ-ÄD'!G475</f>
        <v>#N/A</v>
      </c>
      <c r="L477" s="97">
        <f>'GOÄ-ÄD'!A475</f>
        <v>5026</v>
      </c>
      <c r="M477" t="str">
        <f>'GOÄ-ÄD'!B475</f>
        <v>Röntgen; Kniescheibe 2 Aufnahme</v>
      </c>
      <c r="N477" s="97">
        <f>'GOÄ-ÄD'!C475</f>
        <v>2</v>
      </c>
      <c r="P477" t="e">
        <f>'GOÄ-ÄD'!I475</f>
        <v>#N/A</v>
      </c>
    </row>
    <row r="478" spans="2:16" x14ac:dyDescent="0.2">
      <c r="B478" t="s">
        <v>17493</v>
      </c>
      <c r="I478" t="s">
        <v>17492</v>
      </c>
      <c r="J478" t="str">
        <f>'GOÄ-ÄD'!F476</f>
        <v>O. Strahlendiagnostik, Nuklearmedizin, Magnetresonanztomographie und Strahlentherapie</v>
      </c>
      <c r="K478">
        <f>'GOÄ-ÄD'!G476</f>
        <v>0</v>
      </c>
      <c r="L478" s="97">
        <f>'GOÄ-ÄD'!A476</f>
        <v>5030</v>
      </c>
      <c r="M478" t="str">
        <f>'GOÄ-ÄD'!B476</f>
        <v>Durchleuchtung Schulter-/Hüftgelenk, Schlüssel-/Kreuzbein, Becken</v>
      </c>
      <c r="N478" s="97">
        <f>'GOÄ-ÄD'!C476</f>
        <v>3</v>
      </c>
      <c r="P478" t="str">
        <f>'GOÄ-ÄD'!I476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9" spans="2:16" x14ac:dyDescent="0.2">
      <c r="B479" t="s">
        <v>17493</v>
      </c>
      <c r="I479" t="s">
        <v>17492</v>
      </c>
      <c r="J479" t="str">
        <f>'GOÄ-ÄD'!F477</f>
        <v>O. Strahlendiagnostik, Nuklearmedizin, Magnetresonanztomographie und Strahlentherapie</v>
      </c>
      <c r="K479">
        <f>'GOÄ-ÄD'!G477</f>
        <v>0</v>
      </c>
      <c r="L479" s="97">
        <f>'GOÄ-ÄD'!A477</f>
        <v>5031</v>
      </c>
      <c r="M479" t="str">
        <f>'GOÄ-ÄD'!B477</f>
        <v>Röntgen Handgelenk etc. ergänzende Ebene (n)</v>
      </c>
      <c r="N479" s="97">
        <f>'GOÄ-ÄD'!C477</f>
        <v>1</v>
      </c>
      <c r="P479" t="str">
        <f>'GOÄ-ÄD'!I477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0" spans="2:16" x14ac:dyDescent="0.2">
      <c r="B480" t="s">
        <v>17493</v>
      </c>
      <c r="I480" t="s">
        <v>17492</v>
      </c>
      <c r="J480" t="str">
        <f>'GOÄ-ÄD'!F478</f>
        <v>O. Strahlendiagnostik, Nuklearmedizin, Magnetresonanztomographie und Strahlentherapie</v>
      </c>
      <c r="K480">
        <f>'GOÄ-ÄD'!G478</f>
        <v>0</v>
      </c>
      <c r="L480" s="97">
        <f>'GOÄ-ÄD'!A478</f>
        <v>5035</v>
      </c>
      <c r="M480" t="str">
        <f>'GOÄ-ÄD'!B478</f>
        <v>Röntgen: Skelett</v>
      </c>
      <c r="N480" s="97">
        <f>'GOÄ-ÄD'!C478</f>
        <v>3</v>
      </c>
      <c r="P480" t="str">
        <f>'GOÄ-ÄD'!I478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1" spans="2:16" x14ac:dyDescent="0.2">
      <c r="B481" t="s">
        <v>17493</v>
      </c>
      <c r="I481" t="s">
        <v>17492</v>
      </c>
      <c r="J481" t="e">
        <f>'GOÄ-ÄD'!F479</f>
        <v>#N/A</v>
      </c>
      <c r="K481" t="e">
        <f>'GOÄ-ÄD'!G479</f>
        <v>#N/A</v>
      </c>
      <c r="L481" s="97">
        <f>'GOÄ-ÄD'!A479</f>
        <v>5036</v>
      </c>
      <c r="M481" t="str">
        <f>'GOÄ-ÄD'!B479</f>
        <v>Röntgen; Skelett, jede weitere</v>
      </c>
      <c r="N481" s="97">
        <f>'GOÄ-ÄD'!C479</f>
        <v>3</v>
      </c>
      <c r="P481" t="e">
        <f>'GOÄ-ÄD'!I479</f>
        <v>#N/A</v>
      </c>
    </row>
    <row r="482" spans="2:16" x14ac:dyDescent="0.2">
      <c r="B482" t="s">
        <v>17493</v>
      </c>
      <c r="I482" t="s">
        <v>17492</v>
      </c>
      <c r="J482" t="str">
        <f>'GOÄ-ÄD'!F480</f>
        <v>O. Strahlendiagnostik, Nuklearmedizin, Magnetresonanztomographie und Strahlentherapie</v>
      </c>
      <c r="K482">
        <f>'GOÄ-ÄD'!G480</f>
        <v>0</v>
      </c>
      <c r="L482" s="97">
        <f>'GOÄ-ÄD'!A480</f>
        <v>5040</v>
      </c>
      <c r="M482" t="str">
        <f>'GOÄ-ÄD'!B480</f>
        <v>Röntgen; Beckenübersicht</v>
      </c>
      <c r="N482" s="97">
        <f>'GOÄ-ÄD'!C480</f>
        <v>3</v>
      </c>
      <c r="P482" t="str">
        <f>'GOÄ-ÄD'!I480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3" spans="2:16" x14ac:dyDescent="0.2">
      <c r="B483" t="s">
        <v>17493</v>
      </c>
      <c r="I483" t="s">
        <v>17492</v>
      </c>
      <c r="J483" t="str">
        <f>'GOÄ-ÄD'!F481</f>
        <v>O. Strahlendiagnostik, Nuklearmedizin, Magnetresonanztomographie und Strahlentherapie</v>
      </c>
      <c r="K483">
        <f>'GOÄ-ÄD'!G481</f>
        <v>0</v>
      </c>
      <c r="L483" s="97">
        <f>'GOÄ-ÄD'!A481</f>
        <v>5041</v>
      </c>
      <c r="M483" t="str">
        <f>'GOÄ-ÄD'!B481</f>
        <v>Röntgen; Beckenübersicht Kind</v>
      </c>
      <c r="N483" s="97">
        <f>'GOÄ-ÄD'!C481</f>
        <v>3</v>
      </c>
      <c r="P483" t="str">
        <f>'GOÄ-ÄD'!I481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4" spans="2:16" x14ac:dyDescent="0.2">
      <c r="B484" t="s">
        <v>17493</v>
      </c>
      <c r="I484" t="s">
        <v>17492</v>
      </c>
      <c r="J484" t="str">
        <f>'GOÄ-ÄD'!F482</f>
        <v>O. Strahlendiagnostik, Nuklearmedizin, Magnetresonanztomographie und Strahlentherapie</v>
      </c>
      <c r="K484">
        <f>'GOÄ-ÄD'!G482</f>
        <v>0</v>
      </c>
      <c r="L484" s="97">
        <f>'GOÄ-ÄD'!A482</f>
        <v>5050</v>
      </c>
      <c r="M484" t="str">
        <f>'GOÄ-ÄD'!B482</f>
        <v>Kontrastuntersuchung Schulter-, Hüft-, Kniegelenk</v>
      </c>
      <c r="N484" s="97">
        <f>'GOÄ-ÄD'!C482</f>
        <v>20</v>
      </c>
      <c r="P484" t="str">
        <f>'GOÄ-ÄD'!I482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5" spans="2:16" x14ac:dyDescent="0.2">
      <c r="B485" t="s">
        <v>17493</v>
      </c>
      <c r="I485" t="s">
        <v>17492</v>
      </c>
      <c r="J485" t="e">
        <f>'GOÄ-ÄD'!F483</f>
        <v>#N/A</v>
      </c>
      <c r="K485" t="e">
        <f>'GOÄ-ÄD'!G483</f>
        <v>#N/A</v>
      </c>
      <c r="L485" s="97">
        <f>'GOÄ-ÄD'!A483</f>
        <v>5060</v>
      </c>
      <c r="M485" t="str">
        <f>'GOÄ-ÄD'!B483</f>
        <v>Kontrastuntersuchung Schultergelenk</v>
      </c>
      <c r="N485" s="97">
        <f>'GOÄ-ÄD'!C483</f>
        <v>30</v>
      </c>
      <c r="P485" t="e">
        <f>'GOÄ-ÄD'!I483</f>
        <v>#N/A</v>
      </c>
    </row>
    <row r="486" spans="2:16" x14ac:dyDescent="0.2">
      <c r="B486" t="s">
        <v>17493</v>
      </c>
      <c r="I486" t="s">
        <v>17492</v>
      </c>
      <c r="J486" t="str">
        <f>'GOÄ-ÄD'!F484</f>
        <v>O. Strahlendiagnostik, Nuklearmedizin, Magnetresonanztomographie und Strahlentherapie</v>
      </c>
      <c r="K486">
        <f>'GOÄ-ÄD'!G484</f>
        <v>0</v>
      </c>
      <c r="L486" s="97">
        <f>'GOÄ-ÄD'!A484</f>
        <v>5070</v>
      </c>
      <c r="M486" t="str">
        <f>'GOÄ-ÄD'!B484</f>
        <v>Kontrastuntersuchung  der  übrigen  Gelenke  einschl.  Punktion,  Stichkanalanästhesie und Kontrastmitteleinbringung, je Gelenk</v>
      </c>
      <c r="N486" s="97">
        <f>'GOÄ-ÄD'!C484</f>
        <v>25</v>
      </c>
      <c r="P486" t="str">
        <f>'GOÄ-ÄD'!I484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7" spans="2:16" x14ac:dyDescent="0.2">
      <c r="B487" t="s">
        <v>17493</v>
      </c>
      <c r="I487" t="s">
        <v>17492</v>
      </c>
      <c r="J487" t="e">
        <f>'GOÄ-ÄD'!F485</f>
        <v>#N/A</v>
      </c>
      <c r="K487" t="e">
        <f>'GOÄ-ÄD'!G485</f>
        <v>#N/A</v>
      </c>
      <c r="L487" s="97">
        <f>'GOÄ-ÄD'!A485</f>
        <v>5075</v>
      </c>
      <c r="M487" t="str">
        <f>'GOÄ-ÄD'!B485</f>
        <v>Kontrastuntersuchung Hüftgelenk</v>
      </c>
      <c r="N487" s="97">
        <f>'GOÄ-ÄD'!C485</f>
        <v>30</v>
      </c>
      <c r="P487" t="e">
        <f>'GOÄ-ÄD'!I485</f>
        <v>#N/A</v>
      </c>
    </row>
    <row r="488" spans="2:16" x14ac:dyDescent="0.2">
      <c r="B488" t="s">
        <v>17493</v>
      </c>
      <c r="I488" t="s">
        <v>17492</v>
      </c>
      <c r="J488" t="e">
        <f>'GOÄ-ÄD'!F486</f>
        <v>#N/A</v>
      </c>
      <c r="K488" t="e">
        <f>'GOÄ-ÄD'!G486</f>
        <v>#N/A</v>
      </c>
      <c r="L488" s="97">
        <f>'GOÄ-ÄD'!A486</f>
        <v>5080</v>
      </c>
      <c r="M488" t="str">
        <f>'GOÄ-ÄD'!B486</f>
        <v>Kontrastuntersuchung Kniegelenk, 4 Aufnahmen</v>
      </c>
      <c r="N488" s="97">
        <f>'GOÄ-ÄD'!C486</f>
        <v>25</v>
      </c>
      <c r="P488" t="e">
        <f>'GOÄ-ÄD'!I486</f>
        <v>#N/A</v>
      </c>
    </row>
    <row r="489" spans="2:16" x14ac:dyDescent="0.2">
      <c r="B489" t="s">
        <v>17493</v>
      </c>
      <c r="I489" t="s">
        <v>17492</v>
      </c>
      <c r="J489" t="e">
        <f>'GOÄ-ÄD'!F487</f>
        <v>#N/A</v>
      </c>
      <c r="K489" t="e">
        <f>'GOÄ-ÄD'!G487</f>
        <v>#N/A</v>
      </c>
      <c r="L489" s="97">
        <f>'GOÄ-ÄD'!A487</f>
        <v>5081</v>
      </c>
      <c r="M489" t="str">
        <f>'GOÄ-ÄD'!B487</f>
        <v>Kontrastuntersuchung eines Kniegelenks, 8 Aufnahmen</v>
      </c>
      <c r="N489" s="97">
        <f>'GOÄ-ÄD'!C487</f>
        <v>30</v>
      </c>
      <c r="P489" t="e">
        <f>'GOÄ-ÄD'!I487</f>
        <v>#N/A</v>
      </c>
    </row>
    <row r="490" spans="2:16" x14ac:dyDescent="0.2">
      <c r="B490" t="s">
        <v>17493</v>
      </c>
      <c r="I490" t="s">
        <v>17492</v>
      </c>
      <c r="J490" t="str">
        <f>'GOÄ-ÄD'!F488</f>
        <v>O. Strahlendiagnostik, Nuklearmedizin, Magnetresonanztomographie und Strahlentherapie</v>
      </c>
      <c r="K490">
        <f>'GOÄ-ÄD'!G488</f>
        <v>0</v>
      </c>
      <c r="L490" s="97">
        <f>'GOÄ-ÄD'!A488</f>
        <v>5090</v>
      </c>
      <c r="M490" t="str">
        <f>'GOÄ-ÄD'!B488</f>
        <v>Röntgen; Schädelübersicht</v>
      </c>
      <c r="N490" s="97">
        <f>'GOÄ-ÄD'!C488</f>
        <v>3</v>
      </c>
      <c r="P490" t="str">
        <f>'GOÄ-ÄD'!I488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1" spans="2:16" x14ac:dyDescent="0.2">
      <c r="B491" t="s">
        <v>17493</v>
      </c>
      <c r="I491" t="s">
        <v>17492</v>
      </c>
      <c r="J491" t="e">
        <f>'GOÄ-ÄD'!F489</f>
        <v>#N/A</v>
      </c>
      <c r="K491" t="e">
        <f>'GOÄ-ÄD'!G489</f>
        <v>#N/A</v>
      </c>
      <c r="L491" s="97">
        <f>'GOÄ-ÄD'!A489</f>
        <v>5091</v>
      </c>
      <c r="M491" t="str">
        <f>'GOÄ-ÄD'!B489</f>
        <v>Röntgen; Schädelübersicht, 2 Aufnahmen</v>
      </c>
      <c r="N491" s="97">
        <f>'GOÄ-ÄD'!C489</f>
        <v>3</v>
      </c>
      <c r="P491" t="e">
        <f>'GOÄ-ÄD'!I489</f>
        <v>#N/A</v>
      </c>
    </row>
    <row r="492" spans="2:16" x14ac:dyDescent="0.2">
      <c r="B492" t="s">
        <v>17493</v>
      </c>
      <c r="I492" t="s">
        <v>17492</v>
      </c>
      <c r="J492" t="str">
        <f>'GOÄ-ÄD'!F490</f>
        <v>O. Strahlendiagnostik, Nuklearmedizin, Magnetresonanztomographie und Strahlentherapie</v>
      </c>
      <c r="K492">
        <f>'GOÄ-ÄD'!G490</f>
        <v>0</v>
      </c>
      <c r="L492" s="97">
        <f>'GOÄ-ÄD'!A490</f>
        <v>5095</v>
      </c>
      <c r="M492" t="str">
        <f>'GOÄ-ÄD'!B490</f>
        <v>Röntgen; Schädelteile; Spezialaufnahme</v>
      </c>
      <c r="N492" s="97">
        <f>'GOÄ-ÄD'!C490</f>
        <v>3</v>
      </c>
      <c r="P492" t="str">
        <f>'GOÄ-ÄD'!I490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3" spans="2:16" x14ac:dyDescent="0.2">
      <c r="B493" t="s">
        <v>17493</v>
      </c>
      <c r="I493" t="s">
        <v>17492</v>
      </c>
      <c r="J493" t="e">
        <f>'GOÄ-ÄD'!F491</f>
        <v>#N/A</v>
      </c>
      <c r="K493" t="e">
        <f>'GOÄ-ÄD'!G491</f>
        <v>#N/A</v>
      </c>
      <c r="L493" s="97">
        <f>'GOÄ-ÄD'!A491</f>
        <v>5096</v>
      </c>
      <c r="M493" t="str">
        <f>'GOÄ-ÄD'!B491</f>
        <v>Röntgen; Schädelteilaufnahme</v>
      </c>
      <c r="N493" s="97">
        <f>'GOÄ-ÄD'!C491</f>
        <v>3</v>
      </c>
      <c r="P493" t="e">
        <f>'GOÄ-ÄD'!I491</f>
        <v>#N/A</v>
      </c>
    </row>
    <row r="494" spans="2:16" x14ac:dyDescent="0.2">
      <c r="B494" t="s">
        <v>17493</v>
      </c>
      <c r="I494" t="s">
        <v>17492</v>
      </c>
      <c r="J494" t="str">
        <f>'GOÄ-ÄD'!F492</f>
        <v>O. Strahlendiagnostik, Nuklearmedizin, Magnetresonanztomographie und Strahlentherapie</v>
      </c>
      <c r="K494">
        <f>'GOÄ-ÄD'!G492</f>
        <v>0</v>
      </c>
      <c r="L494" s="97">
        <f>'GOÄ-ÄD'!A492</f>
        <v>5098</v>
      </c>
      <c r="M494" t="str">
        <f>'GOÄ-ÄD'!B492</f>
        <v>Röntgen; Nasennebenhöhlen</v>
      </c>
      <c r="N494" s="97">
        <f>'GOÄ-ÄD'!C492</f>
        <v>3</v>
      </c>
      <c r="P494" t="str">
        <f>'GOÄ-ÄD'!I492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5" spans="2:16" x14ac:dyDescent="0.2">
      <c r="B495" t="s">
        <v>17493</v>
      </c>
      <c r="I495" t="s">
        <v>17492</v>
      </c>
      <c r="J495" t="str">
        <f>'GOÄ-ÄD'!F493</f>
        <v>O. Strahlendiagnostik, Nuklearmedizin, Magnetresonanztomographie und Strahlentherapie</v>
      </c>
      <c r="K495">
        <f>'GOÄ-ÄD'!G493</f>
        <v>0</v>
      </c>
      <c r="L495" s="97">
        <f>'GOÄ-ÄD'!A493</f>
        <v>5100</v>
      </c>
      <c r="M495" t="str">
        <f>'GOÄ-ÄD'!B493</f>
        <v>Röntgen; Halswirbelsäule</v>
      </c>
      <c r="N495" s="97">
        <f>'GOÄ-ÄD'!C493</f>
        <v>3</v>
      </c>
      <c r="P495" t="str">
        <f>'GOÄ-ÄD'!I493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6" spans="2:16" x14ac:dyDescent="0.2">
      <c r="B496" t="s">
        <v>17493</v>
      </c>
      <c r="I496" t="s">
        <v>17492</v>
      </c>
      <c r="J496" t="str">
        <f>'GOÄ-ÄD'!F494</f>
        <v>O. Strahlendiagnostik, Nuklearmedizin, Magnetresonanztomographie und Strahlentherapie</v>
      </c>
      <c r="K496">
        <f>'GOÄ-ÄD'!G494</f>
        <v>0</v>
      </c>
      <c r="L496" s="97">
        <f>'GOÄ-ÄD'!A494</f>
        <v>5101</v>
      </c>
      <c r="M496" t="str">
        <f>'GOÄ-ÄD'!B494</f>
        <v>Röntgen; Halswirbelsäule, 2 Aufnahmen</v>
      </c>
      <c r="N496" s="97">
        <f>'GOÄ-ÄD'!C494</f>
        <v>3</v>
      </c>
      <c r="P496" t="str">
        <f>'GOÄ-ÄD'!I494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7" spans="2:16" x14ac:dyDescent="0.2">
      <c r="B497" t="s">
        <v>17493</v>
      </c>
      <c r="I497" t="s">
        <v>17492</v>
      </c>
      <c r="J497" t="e">
        <f>'GOÄ-ÄD'!F495</f>
        <v>#N/A</v>
      </c>
      <c r="K497" t="e">
        <f>'GOÄ-ÄD'!G495</f>
        <v>#N/A</v>
      </c>
      <c r="L497" s="97">
        <f>'GOÄ-ÄD'!A495</f>
        <v>5102</v>
      </c>
      <c r="M497" t="str">
        <f>'GOÄ-ÄD'!B495</f>
        <v>Röntgen; Halswirbelsäule, 3 Aufnahmen</v>
      </c>
      <c r="N497" s="97">
        <f>'GOÄ-ÄD'!C495</f>
        <v>3</v>
      </c>
      <c r="P497" t="e">
        <f>'GOÄ-ÄD'!I495</f>
        <v>#N/A</v>
      </c>
    </row>
    <row r="498" spans="2:16" x14ac:dyDescent="0.2">
      <c r="B498" t="s">
        <v>17493</v>
      </c>
      <c r="I498" t="s">
        <v>17492</v>
      </c>
      <c r="J498" t="e">
        <f>'GOÄ-ÄD'!F496</f>
        <v>#N/A</v>
      </c>
      <c r="K498" t="e">
        <f>'GOÄ-ÄD'!G496</f>
        <v>#N/A</v>
      </c>
      <c r="L498" s="97">
        <f>'GOÄ-ÄD'!A496</f>
        <v>5103</v>
      </c>
      <c r="M498" t="str">
        <f>'GOÄ-ÄD'!B496</f>
        <v>Röntgen; Halswirbelsäule &gt; 3 Aufnahmen</v>
      </c>
      <c r="N498" s="97">
        <f>'GOÄ-ÄD'!C496</f>
        <v>3</v>
      </c>
      <c r="P498" t="e">
        <f>'GOÄ-ÄD'!I496</f>
        <v>#N/A</v>
      </c>
    </row>
    <row r="499" spans="2:16" x14ac:dyDescent="0.2">
      <c r="B499" t="s">
        <v>17493</v>
      </c>
      <c r="I499" t="s">
        <v>17492</v>
      </c>
      <c r="J499" t="str">
        <f>'GOÄ-ÄD'!F497</f>
        <v>O. Strahlendiagnostik, Nuklearmedizin, Magnetresonanztomographie und Strahlentherapie</v>
      </c>
      <c r="K499">
        <f>'GOÄ-ÄD'!G497</f>
        <v>0</v>
      </c>
      <c r="L499" s="97">
        <f>'GOÄ-ÄD'!A497</f>
        <v>5105</v>
      </c>
      <c r="M499" t="str">
        <f>'GOÄ-ÄD'!B497</f>
        <v>Röntgen; Brust-/Lendenwirbelsäule</v>
      </c>
      <c r="N499" s="97">
        <f>'GOÄ-ÄD'!C497</f>
        <v>3</v>
      </c>
      <c r="P499" t="str">
        <f>'GOÄ-ÄD'!I497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0" spans="2:16" x14ac:dyDescent="0.2">
      <c r="B500" t="s">
        <v>17493</v>
      </c>
      <c r="I500" t="s">
        <v>17492</v>
      </c>
      <c r="J500" t="str">
        <f>'GOÄ-ÄD'!F498</f>
        <v>O. Strahlendiagnostik, Nuklearmedizin, Magnetresonanztomographie und Strahlentherapie</v>
      </c>
      <c r="K500">
        <f>'GOÄ-ÄD'!G498</f>
        <v>0</v>
      </c>
      <c r="L500" s="97">
        <f>'GOÄ-ÄD'!A498</f>
        <v>5106</v>
      </c>
      <c r="M500" t="str">
        <f>'GOÄ-ÄD'!B498</f>
        <v>Röntgen; Brust-/Lendenwirbelsäule 2 Aufnahmen</v>
      </c>
      <c r="N500" s="97">
        <f>'GOÄ-ÄD'!C498</f>
        <v>3</v>
      </c>
      <c r="P500" t="str">
        <f>'GOÄ-ÄD'!I498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1" spans="2:16" x14ac:dyDescent="0.2">
      <c r="B501" t="s">
        <v>17493</v>
      </c>
      <c r="I501" t="s">
        <v>17492</v>
      </c>
      <c r="J501" t="e">
        <f>'GOÄ-ÄD'!F499</f>
        <v>#N/A</v>
      </c>
      <c r="K501" t="e">
        <f>'GOÄ-ÄD'!G499</f>
        <v>#N/A</v>
      </c>
      <c r="L501" s="97">
        <f>'GOÄ-ÄD'!A499</f>
        <v>5110</v>
      </c>
      <c r="M501" t="str">
        <f>'GOÄ-ÄD'!B499</f>
        <v>Ganzaufnahme der Wirbelsäule oder eine Extremität</v>
      </c>
      <c r="N501" s="97">
        <f>'GOÄ-ÄD'!C499</f>
        <v>15</v>
      </c>
      <c r="P501" t="e">
        <f>'GOÄ-ÄD'!I499</f>
        <v>#N/A</v>
      </c>
    </row>
    <row r="502" spans="2:16" x14ac:dyDescent="0.2">
      <c r="B502" t="s">
        <v>17493</v>
      </c>
      <c r="I502" t="s">
        <v>17492</v>
      </c>
      <c r="J502" t="str">
        <f>'GOÄ-ÄD'!F500</f>
        <v>O. Strahlendiagnostik, Nuklearmedizin, Magnetresonanztomographie und Strahlentherapie</v>
      </c>
      <c r="K502">
        <f>'GOÄ-ÄD'!G500</f>
        <v>0</v>
      </c>
      <c r="L502" s="97">
        <f>'GOÄ-ÄD'!A500</f>
        <v>5115</v>
      </c>
      <c r="M502" t="str">
        <f>'GOÄ-ÄD'!B500</f>
        <v>Röntgen; Rippen einer Thoraxhälfte</v>
      </c>
      <c r="N502" s="97">
        <f>'GOÄ-ÄD'!C500</f>
        <v>3</v>
      </c>
      <c r="P502" t="str">
        <f>'GOÄ-ÄD'!I500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3" spans="2:16" x14ac:dyDescent="0.2">
      <c r="B503" t="s">
        <v>17493</v>
      </c>
      <c r="I503" t="s">
        <v>17492</v>
      </c>
      <c r="J503" t="e">
        <f>'GOÄ-ÄD'!F501</f>
        <v>#N/A</v>
      </c>
      <c r="K503" t="e">
        <f>'GOÄ-ÄD'!G501</f>
        <v>#N/A</v>
      </c>
      <c r="L503" s="97">
        <f>'GOÄ-ÄD'!A501</f>
        <v>5116</v>
      </c>
      <c r="M503" t="str">
        <f>'GOÄ-ÄD'!B501</f>
        <v>Röntgen, Rippen e. Thoraxhälfte</v>
      </c>
      <c r="N503" s="97">
        <f>'GOÄ-ÄD'!C501</f>
        <v>3</v>
      </c>
      <c r="P503" t="e">
        <f>'GOÄ-ÄD'!I501</f>
        <v>#N/A</v>
      </c>
    </row>
    <row r="504" spans="2:16" x14ac:dyDescent="0.2">
      <c r="B504" t="s">
        <v>17493</v>
      </c>
      <c r="I504" t="s">
        <v>17492</v>
      </c>
      <c r="J504" t="str">
        <f>'GOÄ-ÄD'!F502</f>
        <v>O. Strahlendiagnostik, Nuklearmedizin, Magnetresonanztomographie und Strahlentherapie</v>
      </c>
      <c r="K504">
        <f>'GOÄ-ÄD'!G502</f>
        <v>0</v>
      </c>
      <c r="L504" s="97">
        <f>'GOÄ-ÄD'!A502</f>
        <v>5120</v>
      </c>
      <c r="M504" t="str">
        <f>'GOÄ-ÄD'!B502</f>
        <v>Röntgen; Rippen/Schulterblatt/Brustbein</v>
      </c>
      <c r="N504" s="97">
        <f>'GOÄ-ÄD'!C502</f>
        <v>3</v>
      </c>
      <c r="P504" t="str">
        <f>'GOÄ-ÄD'!I502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5" spans="2:16" x14ac:dyDescent="0.2">
      <c r="B505" t="s">
        <v>17493</v>
      </c>
      <c r="I505" t="s">
        <v>17492</v>
      </c>
      <c r="J505" t="str">
        <f>'GOÄ-ÄD'!F503</f>
        <v>O. Strahlendiagnostik, Nuklearmedizin, Magnetresonanztomographie und Strahlentherapie</v>
      </c>
      <c r="K505">
        <f>'GOÄ-ÄD'!G503</f>
        <v>0</v>
      </c>
      <c r="L505" s="97">
        <f>'GOÄ-ÄD'!A503</f>
        <v>5121</v>
      </c>
      <c r="M505" t="str">
        <f>'GOÄ-ÄD'!B503</f>
        <v>Röntgen; Rippen/Schulterblatt/Brustbein</v>
      </c>
      <c r="N505" s="97">
        <f>'GOÄ-ÄD'!C503</f>
        <v>3</v>
      </c>
      <c r="P505" t="str">
        <f>'GOÄ-ÄD'!I503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6" spans="2:16" x14ac:dyDescent="0.2">
      <c r="B506" t="s">
        <v>17493</v>
      </c>
      <c r="I506" t="s">
        <v>17492</v>
      </c>
      <c r="J506" t="str">
        <f>'GOÄ-ÄD'!F504</f>
        <v>O. Strahlendiagnostik, Nuklearmedizin, Magnetresonanztomographie und Strahlentherapie</v>
      </c>
      <c r="K506">
        <f>'GOÄ-ÄD'!G504</f>
        <v>0</v>
      </c>
      <c r="L506" s="97">
        <f>'GOÄ-ÄD'!A504</f>
        <v>5130</v>
      </c>
      <c r="M506" t="str">
        <f>'GOÄ-ÄD'!B504</f>
        <v>Röntgen; Halsorgane/Mundboden</v>
      </c>
      <c r="N506" s="97">
        <f>'GOÄ-ÄD'!C504</f>
        <v>3</v>
      </c>
      <c r="P506" t="str">
        <f>'GOÄ-ÄD'!I504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7" spans="2:16" x14ac:dyDescent="0.2">
      <c r="B507" t="s">
        <v>17493</v>
      </c>
      <c r="I507" t="s">
        <v>17492</v>
      </c>
      <c r="J507" t="e">
        <f>'GOÄ-ÄD'!F505</f>
        <v>#N/A</v>
      </c>
      <c r="K507" t="e">
        <f>'GOÄ-ÄD'!G505</f>
        <v>#N/A</v>
      </c>
      <c r="L507" s="97">
        <f>'GOÄ-ÄD'!A505</f>
        <v>5131</v>
      </c>
      <c r="M507" t="str">
        <f>'GOÄ-ÄD'!B505</f>
        <v>Röntgen; Halsorgane</v>
      </c>
      <c r="N507" s="97">
        <f>'GOÄ-ÄD'!C505</f>
        <v>3</v>
      </c>
      <c r="P507" t="e">
        <f>'GOÄ-ÄD'!I505</f>
        <v>#N/A</v>
      </c>
    </row>
    <row r="508" spans="2:16" x14ac:dyDescent="0.2">
      <c r="B508" t="s">
        <v>17493</v>
      </c>
      <c r="I508" t="s">
        <v>17492</v>
      </c>
      <c r="J508" t="str">
        <f>'GOÄ-ÄD'!F506</f>
        <v>O. Strahlendiagnostik, Nuklearmedizin, Magnetresonanztomographie und Strahlentherapie</v>
      </c>
      <c r="K508">
        <f>'GOÄ-ÄD'!G506</f>
        <v>0</v>
      </c>
      <c r="L508" s="97">
        <f>'GOÄ-ÄD'!A506</f>
        <v>5135</v>
      </c>
      <c r="M508" t="str">
        <f>'GOÄ-ÄD'!B506</f>
        <v>Röntgen; Brustorgane 1 Aufnahme</v>
      </c>
      <c r="N508" s="97">
        <f>'GOÄ-ÄD'!C506</f>
        <v>3</v>
      </c>
      <c r="P508" t="str">
        <f>'GOÄ-ÄD'!I506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9" spans="2:16" x14ac:dyDescent="0.2">
      <c r="B509" t="s">
        <v>17493</v>
      </c>
      <c r="I509" t="s">
        <v>17492</v>
      </c>
      <c r="J509" t="e">
        <f>'GOÄ-ÄD'!F507</f>
        <v>#N/A</v>
      </c>
      <c r="K509" t="e">
        <f>'GOÄ-ÄD'!G507</f>
        <v>#N/A</v>
      </c>
      <c r="L509" s="97">
        <f>'GOÄ-ÄD'!A507</f>
        <v>5136</v>
      </c>
      <c r="M509" t="str">
        <f>'GOÄ-ÄD'!B507</f>
        <v>Röntgen; Thorax mit DL</v>
      </c>
      <c r="N509" s="97">
        <f>'GOÄ-ÄD'!C507</f>
        <v>3</v>
      </c>
      <c r="P509" t="e">
        <f>'GOÄ-ÄD'!I507</f>
        <v>#N/A</v>
      </c>
    </row>
    <row r="510" spans="2:16" x14ac:dyDescent="0.2">
      <c r="B510" t="s">
        <v>17493</v>
      </c>
      <c r="I510" t="s">
        <v>17492</v>
      </c>
      <c r="J510" t="str">
        <f>'GOÄ-ÄD'!F508</f>
        <v>O. Strahlendiagnostik, Nuklearmedizin, Magnetresonanztomographie und Strahlentherapie</v>
      </c>
      <c r="K510">
        <f>'GOÄ-ÄD'!G508</f>
        <v>0</v>
      </c>
      <c r="L510" s="97">
        <f>'GOÄ-ÄD'!A508</f>
        <v>5137</v>
      </c>
      <c r="M510" t="str">
        <f>'GOÄ-ÄD'!B508</f>
        <v>Röntgen; Brustorgane-Übersicht / weitere Aufnahme</v>
      </c>
      <c r="N510" s="97">
        <f>'GOÄ-ÄD'!C508</f>
        <v>3</v>
      </c>
      <c r="P510" t="str">
        <f>'GOÄ-ÄD'!I508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1" spans="2:16" x14ac:dyDescent="0.2">
      <c r="B511" t="s">
        <v>17493</v>
      </c>
      <c r="I511" t="s">
        <v>17492</v>
      </c>
      <c r="J511" t="e">
        <f>'GOÄ-ÄD'!F509</f>
        <v>#N/A</v>
      </c>
      <c r="K511" t="e">
        <f>'GOÄ-ÄD'!G509</f>
        <v>#N/A</v>
      </c>
      <c r="L511" s="97">
        <f>'GOÄ-ÄD'!A509</f>
        <v>5138</v>
      </c>
      <c r="M511" t="str">
        <f>'GOÄ-ÄD'!B509</f>
        <v>Röntgen; Brustorgane</v>
      </c>
      <c r="N511" s="97">
        <f>'GOÄ-ÄD'!C509</f>
        <v>3</v>
      </c>
      <c r="P511" t="e">
        <f>'GOÄ-ÄD'!I509</f>
        <v>#N/A</v>
      </c>
    </row>
    <row r="512" spans="2:16" x14ac:dyDescent="0.2">
      <c r="B512" t="s">
        <v>17493</v>
      </c>
      <c r="I512" t="s">
        <v>17492</v>
      </c>
      <c r="J512" t="str">
        <f>'GOÄ-ÄD'!F510</f>
        <v>O. Strahlendiagnostik, Nuklearmedizin, Magnetresonanztomographie und Strahlentherapie</v>
      </c>
      <c r="K512">
        <f>'GOÄ-ÄD'!G510</f>
        <v>0</v>
      </c>
      <c r="L512" s="97">
        <f>'GOÄ-ÄD'!A510</f>
        <v>5139</v>
      </c>
      <c r="M512" t="str">
        <f>'GOÄ-ÄD'!B510</f>
        <v>Röntgen; Brustorgane</v>
      </c>
      <c r="N512" s="97">
        <f>'GOÄ-ÄD'!C510</f>
        <v>3</v>
      </c>
      <c r="P512" t="str">
        <f>'GOÄ-ÄD'!I510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3" spans="2:16" x14ac:dyDescent="0.2">
      <c r="B513" t="s">
        <v>17493</v>
      </c>
      <c r="I513" t="s">
        <v>17492</v>
      </c>
      <c r="J513" t="str">
        <f>'GOÄ-ÄD'!F511</f>
        <v>O. Strahlendiagnostik, Nuklearmedizin, Magnetresonanztomographie und Strahlentherapie</v>
      </c>
      <c r="K513">
        <f>'GOÄ-ÄD'!G511</f>
        <v>0</v>
      </c>
      <c r="L513" s="97">
        <f>'GOÄ-ÄD'!A511</f>
        <v>5140</v>
      </c>
      <c r="M513" t="str">
        <f>'GOÄ-ÄD'!B511</f>
        <v>Röntgen; Brustorgane, weitere Aufnahmen</v>
      </c>
      <c r="N513" s="97">
        <f>'GOÄ-ÄD'!C511</f>
        <v>1</v>
      </c>
      <c r="P513" t="str">
        <f>'GOÄ-ÄD'!I511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4" spans="2:16" x14ac:dyDescent="0.2">
      <c r="B514" t="s">
        <v>17493</v>
      </c>
      <c r="I514" t="s">
        <v>17492</v>
      </c>
      <c r="J514" t="str">
        <f>'GOÄ-ÄD'!F512</f>
        <v>O. Strahlendiagnostik, Nuklearmedizin, Magnetresonanztomographie und Strahlentherapie</v>
      </c>
      <c r="K514">
        <f>'GOÄ-ÄD'!G512</f>
        <v>0</v>
      </c>
      <c r="L514" s="97">
        <f>'GOÄ-ÄD'!A512</f>
        <v>5150</v>
      </c>
      <c r="M514" t="str">
        <f>'GOÄ-ÄD'!B512</f>
        <v>Kontrastuntersuchung, Speiseröhre 2 Aufnahmen</v>
      </c>
      <c r="N514" s="97">
        <f>'GOÄ-ÄD'!C512</f>
        <v>9</v>
      </c>
      <c r="P514" t="str">
        <f>'GOÄ-ÄD'!I512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5" spans="2:16" x14ac:dyDescent="0.2">
      <c r="B515" t="s">
        <v>17493</v>
      </c>
      <c r="I515" t="s">
        <v>17492</v>
      </c>
      <c r="J515" t="e">
        <f>'GOÄ-ÄD'!F513</f>
        <v>#N/A</v>
      </c>
      <c r="K515" t="e">
        <f>'GOÄ-ÄD'!G513</f>
        <v>#N/A</v>
      </c>
      <c r="L515" s="97">
        <f>'GOÄ-ÄD'!A513</f>
        <v>5151</v>
      </c>
      <c r="M515" t="str">
        <f>'GOÄ-ÄD'!B513</f>
        <v>Kontrastuntersuchung Speiseröhre mehr als 2 Aufnahmen</v>
      </c>
      <c r="N515" s="97">
        <f>'GOÄ-ÄD'!C513</f>
        <v>15</v>
      </c>
      <c r="P515" t="e">
        <f>'GOÄ-ÄD'!I513</f>
        <v>#N/A</v>
      </c>
    </row>
    <row r="516" spans="2:16" x14ac:dyDescent="0.2">
      <c r="B516" t="s">
        <v>17493</v>
      </c>
      <c r="I516" t="s">
        <v>17492</v>
      </c>
      <c r="J516" t="e">
        <f>'GOÄ-ÄD'!F514</f>
        <v>#N/A</v>
      </c>
      <c r="K516" t="e">
        <f>'GOÄ-ÄD'!G514</f>
        <v>#N/A</v>
      </c>
      <c r="L516" s="97">
        <f>'GOÄ-ÄD'!A514</f>
        <v>5155</v>
      </c>
      <c r="M516" t="str">
        <f>'GOÄ-ÄD'!B514</f>
        <v>Magen-Kontrastuntersuchung</v>
      </c>
      <c r="N516" s="97">
        <f>'GOÄ-ÄD'!C514</f>
        <v>28</v>
      </c>
      <c r="P516" t="e">
        <f>'GOÄ-ÄD'!I514</f>
        <v>#N/A</v>
      </c>
    </row>
    <row r="517" spans="2:16" x14ac:dyDescent="0.2">
      <c r="B517" t="s">
        <v>17493</v>
      </c>
      <c r="I517" t="s">
        <v>17492</v>
      </c>
      <c r="J517" t="str">
        <f>'GOÄ-ÄD'!F515</f>
        <v>O. Strahlendiagnostik, Nuklearmedizin, Magnetresonanztomographie und Strahlentherapie</v>
      </c>
      <c r="K517">
        <f>'GOÄ-ÄD'!G515</f>
        <v>0</v>
      </c>
      <c r="L517" s="97">
        <f>'GOÄ-ÄD'!A515</f>
        <v>5157</v>
      </c>
      <c r="M517" t="str">
        <f>'GOÄ-ÄD'!B515</f>
        <v>Kontrastuntersuchung oberer Verdauungstrakt</v>
      </c>
      <c r="N517" s="97">
        <f>'GOÄ-ÄD'!C515</f>
        <v>28</v>
      </c>
      <c r="P517" t="str">
        <f>'GOÄ-ÄD'!I515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8" spans="2:16" x14ac:dyDescent="0.2">
      <c r="B518" t="s">
        <v>17493</v>
      </c>
      <c r="I518" t="s">
        <v>17492</v>
      </c>
      <c r="J518" t="str">
        <f>'GOÄ-ÄD'!F516</f>
        <v>O. Strahlendiagnostik, Nuklearmedizin, Magnetresonanztomographie und Strahlentherapie</v>
      </c>
      <c r="K518">
        <f>'GOÄ-ÄD'!G516</f>
        <v>0</v>
      </c>
      <c r="L518" s="97">
        <f>'GOÄ-ÄD'!A516</f>
        <v>5158</v>
      </c>
      <c r="M518" t="str">
        <f>'GOÄ-ÄD'!B516</f>
        <v>Doppelkontrastuntersuchung 5157</v>
      </c>
      <c r="N518" s="97">
        <f>'GOÄ-ÄD'!C516</f>
        <v>28</v>
      </c>
      <c r="P518" t="str">
        <f>'GOÄ-ÄD'!I516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9" spans="2:16" x14ac:dyDescent="0.2">
      <c r="B519" t="s">
        <v>17493</v>
      </c>
      <c r="I519" t="s">
        <v>17492</v>
      </c>
      <c r="J519" t="str">
        <f>'GOÄ-ÄD'!F517</f>
        <v>O. Strahlendiagnostik, Nuklearmedizin, Magnetresonanztomographie und Strahlentherapie</v>
      </c>
      <c r="K519">
        <f>'GOÄ-ÄD'!G517</f>
        <v>0</v>
      </c>
      <c r="L519" s="97">
        <f>'GOÄ-ÄD'!A517</f>
        <v>5159</v>
      </c>
      <c r="M519" t="str">
        <f>'GOÄ-ÄD'!B517</f>
        <v>Magen-Darm-Kontrastuntersuchung mit Ileozökalgebiet</v>
      </c>
      <c r="N519" s="97">
        <f>'GOÄ-ÄD'!C517</f>
        <v>28</v>
      </c>
      <c r="P519" t="str">
        <f>'GOÄ-ÄD'!I517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0" spans="2:16" x14ac:dyDescent="0.2">
      <c r="B520" t="s">
        <v>17493</v>
      </c>
      <c r="I520" t="s">
        <v>17492</v>
      </c>
      <c r="J520" t="e">
        <f>'GOÄ-ÄD'!F518</f>
        <v>#N/A</v>
      </c>
      <c r="K520" t="e">
        <f>'GOÄ-ÄD'!G518</f>
        <v>#N/A</v>
      </c>
      <c r="L520" s="97">
        <f>'GOÄ-ÄD'!A518</f>
        <v>5160</v>
      </c>
      <c r="M520" t="str">
        <f>'GOÄ-ÄD'!B518</f>
        <v>Kontrastuntersuchung des Verdauungstraktes</v>
      </c>
      <c r="N520" s="97">
        <f>'GOÄ-ÄD'!C518</f>
        <v>45</v>
      </c>
      <c r="P520" t="e">
        <f>'GOÄ-ÄD'!I518</f>
        <v>#N/A</v>
      </c>
    </row>
    <row r="521" spans="2:16" x14ac:dyDescent="0.2">
      <c r="B521" t="s">
        <v>17493</v>
      </c>
      <c r="I521" t="s">
        <v>17492</v>
      </c>
      <c r="J521" t="str">
        <f>'GOÄ-ÄD'!F519</f>
        <v>O. Strahlendiagnostik, Nuklearmedizin, Magnetresonanztomographie und Strahlentherapie</v>
      </c>
      <c r="K521">
        <f>'GOÄ-ÄD'!G519</f>
        <v>0</v>
      </c>
      <c r="L521" s="97">
        <f>'GOÄ-ÄD'!A519</f>
        <v>5163</v>
      </c>
      <c r="M521" t="str">
        <f>'GOÄ-ÄD'!B519</f>
        <v>Dünndarm-Kontrastuntersuchung</v>
      </c>
      <c r="N521" s="97">
        <f>'GOÄ-ÄD'!C519</f>
        <v>40</v>
      </c>
      <c r="P521" t="str">
        <f>'GOÄ-ÄD'!I519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2" spans="2:16" x14ac:dyDescent="0.2">
      <c r="B522" t="s">
        <v>17493</v>
      </c>
      <c r="I522" t="s">
        <v>17492</v>
      </c>
      <c r="J522" t="str">
        <f>'GOÄ-ÄD'!F520</f>
        <v>O. Strahlendiagnostik, Nuklearmedizin, Magnetresonanztomographie und Strahlentherapie</v>
      </c>
      <c r="K522">
        <f>'GOÄ-ÄD'!G520</f>
        <v>0</v>
      </c>
      <c r="L522" s="97">
        <f>'GOÄ-ÄD'!A520</f>
        <v>5165</v>
      </c>
      <c r="M522" t="str">
        <f>'GOÄ-ÄD'!B520</f>
        <v>Monokontrastuntersuchung  von  Teilen  des  Dickdarms   einschl.  Durchleuchtung(en)</v>
      </c>
      <c r="N522" s="97">
        <f>'GOÄ-ÄD'!C520</f>
        <v>22</v>
      </c>
      <c r="P522" t="str">
        <f>'GOÄ-ÄD'!I520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3" spans="2:16" x14ac:dyDescent="0.2">
      <c r="B523" t="s">
        <v>17493</v>
      </c>
      <c r="I523" t="s">
        <v>17492</v>
      </c>
      <c r="J523" t="str">
        <f>'GOÄ-ÄD'!F521</f>
        <v>O. Strahlendiagnostik, Nuklearmedizin, Magnetresonanztomographie und Strahlentherapie</v>
      </c>
      <c r="K523">
        <f>'GOÄ-ÄD'!G521</f>
        <v>0</v>
      </c>
      <c r="L523" s="97">
        <f>'GOÄ-ÄD'!A521</f>
        <v>5166</v>
      </c>
      <c r="M523" t="str">
        <f>'GOÄ-ÄD'!B521</f>
        <v>Dickdarmuntersuchung m. Kontrastmitteleinbringung u. Luftfüllung</v>
      </c>
      <c r="N523" s="97">
        <f>'GOÄ-ÄD'!C521</f>
        <v>40</v>
      </c>
      <c r="P523" t="str">
        <f>'GOÄ-ÄD'!I521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4" spans="2:16" x14ac:dyDescent="0.2">
      <c r="B524" t="s">
        <v>17493</v>
      </c>
      <c r="I524" t="s">
        <v>17492</v>
      </c>
      <c r="J524" t="str">
        <f>'GOÄ-ÄD'!F522</f>
        <v>O. Strahlendiagnostik, Nuklearmedizin, Magnetresonanztomographie und Strahlentherapie</v>
      </c>
      <c r="K524">
        <f>'GOÄ-ÄD'!G522</f>
        <v>0</v>
      </c>
      <c r="L524" s="97">
        <f>'GOÄ-ÄD'!A522</f>
        <v>5170</v>
      </c>
      <c r="M524" t="str">
        <f>'GOÄ-ÄD'!B522</f>
        <v>Kontrastuntersuchung von Gallenblase</v>
      </c>
      <c r="N524" s="97">
        <f>'GOÄ-ÄD'!C522</f>
        <v>28</v>
      </c>
      <c r="P524" t="str">
        <f>'GOÄ-ÄD'!I522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5" spans="2:16" x14ac:dyDescent="0.2">
      <c r="B525" t="s">
        <v>17493</v>
      </c>
      <c r="I525" t="s">
        <v>17492</v>
      </c>
      <c r="J525" t="e">
        <f>'GOÄ-ÄD'!F523</f>
        <v>#N/A</v>
      </c>
      <c r="K525" t="e">
        <f>'GOÄ-ÄD'!G523</f>
        <v>#N/A</v>
      </c>
      <c r="L525" s="97">
        <f>'GOÄ-ÄD'!A523</f>
        <v>5171</v>
      </c>
      <c r="M525" t="str">
        <f>'GOÄ-ÄD'!B523</f>
        <v>Gallenblase, Gallenweg, 2 Aufnahmen</v>
      </c>
      <c r="N525" s="97">
        <f>'GOÄ-ÄD'!C523</f>
        <v>28</v>
      </c>
      <c r="P525" t="e">
        <f>'GOÄ-ÄD'!I523</f>
        <v>#N/A</v>
      </c>
    </row>
    <row r="526" spans="2:16" x14ac:dyDescent="0.2">
      <c r="B526" t="s">
        <v>17493</v>
      </c>
      <c r="I526" t="s">
        <v>17492</v>
      </c>
      <c r="J526" t="e">
        <f>'GOÄ-ÄD'!F524</f>
        <v>#N/A</v>
      </c>
      <c r="K526" t="e">
        <f>'GOÄ-ÄD'!G524</f>
        <v>#N/A</v>
      </c>
      <c r="L526" s="97">
        <f>'GOÄ-ÄD'!A524</f>
        <v>5173</v>
      </c>
      <c r="M526" t="str">
        <f>'GOÄ-ÄD'!B524</f>
        <v>Gallenblase, Gallenwege, 4 Aufnahmen</v>
      </c>
      <c r="N526" s="97">
        <f>'GOÄ-ÄD'!C524</f>
        <v>28</v>
      </c>
      <c r="P526" t="e">
        <f>'GOÄ-ÄD'!I524</f>
        <v>#N/A</v>
      </c>
    </row>
    <row r="527" spans="2:16" x14ac:dyDescent="0.2">
      <c r="B527" t="s">
        <v>17493</v>
      </c>
      <c r="I527" t="s">
        <v>17492</v>
      </c>
      <c r="J527" t="e">
        <f>'GOÄ-ÄD'!F525</f>
        <v>#N/A</v>
      </c>
      <c r="K527" t="e">
        <f>'GOÄ-ÄD'!G525</f>
        <v>#N/A</v>
      </c>
      <c r="L527" s="97">
        <f>'GOÄ-ÄD'!A525</f>
        <v>5174</v>
      </c>
      <c r="M527" t="str">
        <f>'GOÄ-ÄD'!B525</f>
        <v>Gallenblase, Gallenweg, 5 u.m. Aufnahmen</v>
      </c>
      <c r="N527" s="97">
        <f>'GOÄ-ÄD'!C525</f>
        <v>28</v>
      </c>
      <c r="P527" t="e">
        <f>'GOÄ-ÄD'!I525</f>
        <v>#N/A</v>
      </c>
    </row>
    <row r="528" spans="2:16" x14ac:dyDescent="0.2">
      <c r="B528" t="s">
        <v>17493</v>
      </c>
      <c r="I528" t="s">
        <v>17492</v>
      </c>
      <c r="J528" t="e">
        <f>'GOÄ-ÄD'!F526</f>
        <v>#N/A</v>
      </c>
      <c r="K528" t="e">
        <f>'GOÄ-ÄD'!G526</f>
        <v>#N/A</v>
      </c>
      <c r="L528" s="97">
        <f>'GOÄ-ÄD'!A526</f>
        <v>5183</v>
      </c>
      <c r="M528" t="str">
        <f>'GOÄ-ÄD'!B526</f>
        <v>Galle b. neg. peror. Chologramm, 4 und mehr Aufnahmen</v>
      </c>
      <c r="N528" s="97">
        <f>'GOÄ-ÄD'!C526</f>
        <v>30</v>
      </c>
      <c r="P528" t="e">
        <f>'GOÄ-ÄD'!I526</f>
        <v>#N/A</v>
      </c>
    </row>
    <row r="529" spans="2:16" x14ac:dyDescent="0.2">
      <c r="B529" t="s">
        <v>17493</v>
      </c>
      <c r="I529" t="s">
        <v>17492</v>
      </c>
      <c r="J529" t="str">
        <f>'GOÄ-ÄD'!F527</f>
        <v>O. Strahlendiagnostik, Nuklearmedizin, Magnetresonanztomographie und Strahlentherapie</v>
      </c>
      <c r="K529">
        <f>'GOÄ-ÄD'!G527</f>
        <v>0</v>
      </c>
      <c r="L529" s="97">
        <f>'GOÄ-ÄD'!A527</f>
        <v>5190</v>
      </c>
      <c r="M529" t="str">
        <f>'GOÄ-ÄD'!B527</f>
        <v>Röntgen; Bauchübersicht</v>
      </c>
      <c r="N529" s="97">
        <f>'GOÄ-ÄD'!C527</f>
        <v>5.5</v>
      </c>
      <c r="P529" t="str">
        <f>'GOÄ-ÄD'!I527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0" spans="2:16" x14ac:dyDescent="0.2">
      <c r="B530" t="s">
        <v>17493</v>
      </c>
      <c r="I530" t="s">
        <v>17492</v>
      </c>
      <c r="J530" t="e">
        <f>'GOÄ-ÄD'!F528</f>
        <v>#N/A</v>
      </c>
      <c r="K530" t="e">
        <f>'GOÄ-ÄD'!G528</f>
        <v>#N/A</v>
      </c>
      <c r="L530" s="97">
        <f>'GOÄ-ÄD'!A528</f>
        <v>5191</v>
      </c>
      <c r="M530" t="str">
        <f>'GOÄ-ÄD'!B528</f>
        <v>Röntgen; Bauchübersicht 2 u. m. Ebenen</v>
      </c>
      <c r="N530" s="97">
        <f>'GOÄ-ÄD'!C528</f>
        <v>7</v>
      </c>
      <c r="P530" t="e">
        <f>'GOÄ-ÄD'!I528</f>
        <v>#N/A</v>
      </c>
    </row>
    <row r="531" spans="2:16" x14ac:dyDescent="0.2">
      <c r="B531" t="s">
        <v>17493</v>
      </c>
      <c r="I531" t="s">
        <v>17492</v>
      </c>
      <c r="J531" t="str">
        <f>'GOÄ-ÄD'!F529</f>
        <v>O. Strahlendiagnostik, Nuklearmedizin, Magnetresonanztomographie und Strahlentherapie</v>
      </c>
      <c r="K531">
        <f>'GOÄ-ÄD'!G529</f>
        <v>0</v>
      </c>
      <c r="L531" s="97">
        <f>'GOÄ-ÄD'!A529</f>
        <v>5192</v>
      </c>
      <c r="M531" t="str">
        <f>'GOÄ-ÄD'!B529</f>
        <v>Bauchteilaufnahme ggf. in mehreren Ebenen oder Spezialprojektionen</v>
      </c>
      <c r="N531" s="97">
        <f>'GOÄ-ÄD'!C529</f>
        <v>8</v>
      </c>
      <c r="P531" t="str">
        <f>'GOÄ-ÄD'!I529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2" spans="2:16" x14ac:dyDescent="0.2">
      <c r="B532" t="s">
        <v>17493</v>
      </c>
      <c r="I532" t="s">
        <v>17492</v>
      </c>
      <c r="J532" t="e">
        <f>'GOÄ-ÄD'!F530</f>
        <v>#N/A</v>
      </c>
      <c r="K532" t="e">
        <f>'GOÄ-ÄD'!G530</f>
        <v>#N/A</v>
      </c>
      <c r="L532" s="97">
        <f>'GOÄ-ÄD'!A530</f>
        <v>5195</v>
      </c>
      <c r="M532" t="str">
        <f>'GOÄ-ÄD'!B530</f>
        <v>Röntgen; Harntrakt Übersichtsaufnahme</v>
      </c>
      <c r="N532" s="97">
        <f>'GOÄ-ÄD'!C530</f>
        <v>4</v>
      </c>
      <c r="P532" t="e">
        <f>'GOÄ-ÄD'!I530</f>
        <v>#N/A</v>
      </c>
    </row>
    <row r="533" spans="2:16" x14ac:dyDescent="0.2">
      <c r="B533" t="s">
        <v>17493</v>
      </c>
      <c r="I533" t="s">
        <v>17492</v>
      </c>
      <c r="J533" t="e">
        <f>'GOÄ-ÄD'!F531</f>
        <v>#N/A</v>
      </c>
      <c r="K533" t="e">
        <f>'GOÄ-ÄD'!G531</f>
        <v>#N/A</v>
      </c>
      <c r="L533" s="97">
        <f>'GOÄ-ÄD'!A531</f>
        <v>5196</v>
      </c>
      <c r="M533" t="str">
        <f>'GOÄ-ÄD'!B531</f>
        <v>Harntrakt-Übersicht ohne Kontrastmittelfüllung, doppelseitig</v>
      </c>
      <c r="N533" s="97">
        <f>'GOÄ-ÄD'!C531</f>
        <v>7</v>
      </c>
      <c r="P533" t="e">
        <f>'GOÄ-ÄD'!I531</f>
        <v>#N/A</v>
      </c>
    </row>
    <row r="534" spans="2:16" x14ac:dyDescent="0.2">
      <c r="B534" t="s">
        <v>17493</v>
      </c>
      <c r="I534" t="s">
        <v>17492</v>
      </c>
      <c r="J534" t="str">
        <f>'GOÄ-ÄD'!F532</f>
        <v>O. Strahlendiagnostik, Nuklearmedizin, Magnetresonanztomographie und Strahlentherapie</v>
      </c>
      <c r="K534">
        <f>'GOÄ-ÄD'!G532</f>
        <v>0</v>
      </c>
      <c r="L534" s="97">
        <f>'GOÄ-ÄD'!A532</f>
        <v>5200</v>
      </c>
      <c r="M534" t="str">
        <f>'GOÄ-ÄD'!B532</f>
        <v>Ausscheidungsurographie</v>
      </c>
      <c r="N534" s="97">
        <f>'GOÄ-ÄD'!C532</f>
        <v>25</v>
      </c>
      <c r="P534" t="str">
        <f>'GOÄ-ÄD'!I532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5" spans="2:16" x14ac:dyDescent="0.2">
      <c r="B535" t="s">
        <v>17493</v>
      </c>
      <c r="I535" t="s">
        <v>17492</v>
      </c>
      <c r="J535" t="str">
        <f>'GOÄ-ÄD'!F533</f>
        <v>O. Strahlendiagnostik, Nuklearmedizin, Magnetresonanztomographie und Strahlentherapie</v>
      </c>
      <c r="K535">
        <f>'GOÄ-ÄD'!G533</f>
        <v>0</v>
      </c>
      <c r="L535" s="97">
        <f>'GOÄ-ÄD'!A533</f>
        <v>5201</v>
      </c>
      <c r="M535" t="str">
        <f>'GOÄ-ÄD'!B533</f>
        <v>Harntraktübersicht doppelseitig ohne Kontrastmittel</v>
      </c>
      <c r="N535" s="97">
        <f>'GOÄ-ÄD'!C533</f>
        <v>25</v>
      </c>
      <c r="P535" t="str">
        <f>'GOÄ-ÄD'!I533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6" spans="2:16" x14ac:dyDescent="0.2">
      <c r="B536" t="s">
        <v>17493</v>
      </c>
      <c r="I536" t="s">
        <v>17492</v>
      </c>
      <c r="J536" t="e">
        <f>'GOÄ-ÄD'!F534</f>
        <v>#N/A</v>
      </c>
      <c r="K536" t="e">
        <f>'GOÄ-ÄD'!G534</f>
        <v>#N/A</v>
      </c>
      <c r="L536" s="97">
        <f>'GOÄ-ÄD'!A534</f>
        <v>5211</v>
      </c>
      <c r="M536" t="str">
        <f>'GOÄ-ÄD'!B534</f>
        <v>Infusionsurografie</v>
      </c>
      <c r="N536" s="97">
        <f>'GOÄ-ÄD'!C534</f>
        <v>11</v>
      </c>
      <c r="P536" t="e">
        <f>'GOÄ-ÄD'!I534</f>
        <v>#N/A</v>
      </c>
    </row>
    <row r="537" spans="2:16" x14ac:dyDescent="0.2">
      <c r="B537" t="s">
        <v>17493</v>
      </c>
      <c r="I537" t="s">
        <v>17492</v>
      </c>
      <c r="J537" t="e">
        <f>'GOÄ-ÄD'!F535</f>
        <v>#N/A</v>
      </c>
      <c r="K537" t="e">
        <f>'GOÄ-ÄD'!G535</f>
        <v>#N/A</v>
      </c>
      <c r="L537" s="97">
        <f>'GOÄ-ÄD'!A535</f>
        <v>5215</v>
      </c>
      <c r="M537" t="str">
        <f>'GOÄ-ÄD'!B535</f>
        <v>i.V. Pyelogramm, 1 Aufnahme</v>
      </c>
      <c r="N537" s="97">
        <f>'GOÄ-ÄD'!C535</f>
        <v>30</v>
      </c>
      <c r="P537" t="e">
        <f>'GOÄ-ÄD'!I535</f>
        <v>#N/A</v>
      </c>
    </row>
    <row r="538" spans="2:16" x14ac:dyDescent="0.2">
      <c r="B538" t="s">
        <v>17493</v>
      </c>
      <c r="I538" t="s">
        <v>17492</v>
      </c>
      <c r="J538" t="e">
        <f>'GOÄ-ÄD'!F536</f>
        <v>#N/A</v>
      </c>
      <c r="K538" t="e">
        <f>'GOÄ-ÄD'!G536</f>
        <v>#N/A</v>
      </c>
      <c r="L538" s="97">
        <f>'GOÄ-ÄD'!A536</f>
        <v>5216</v>
      </c>
      <c r="M538" t="str">
        <f>'GOÄ-ÄD'!B536</f>
        <v>Infusionsurographie 2 Aufnahmen</v>
      </c>
      <c r="N538" s="97">
        <f>'GOÄ-ÄD'!C536</f>
        <v>11</v>
      </c>
      <c r="P538" t="e">
        <f>'GOÄ-ÄD'!I536</f>
        <v>#N/A</v>
      </c>
    </row>
    <row r="539" spans="2:16" x14ac:dyDescent="0.2">
      <c r="B539" t="s">
        <v>17493</v>
      </c>
      <c r="I539" t="s">
        <v>17492</v>
      </c>
      <c r="J539" t="e">
        <f>'GOÄ-ÄD'!F537</f>
        <v>#N/A</v>
      </c>
      <c r="K539" t="e">
        <f>'GOÄ-ÄD'!G537</f>
        <v>#N/A</v>
      </c>
      <c r="L539" s="97">
        <f>'GOÄ-ÄD'!A537</f>
        <v>5217</v>
      </c>
      <c r="M539" t="str">
        <f>'GOÄ-ÄD'!B537</f>
        <v>Infursionsurographie, doppelseitig, 3 und mehr Aufnahmen</v>
      </c>
      <c r="N539" s="97">
        <f>'GOÄ-ÄD'!C537</f>
        <v>10</v>
      </c>
      <c r="P539" t="e">
        <f>'GOÄ-ÄD'!I537</f>
        <v>#N/A</v>
      </c>
    </row>
    <row r="540" spans="2:16" x14ac:dyDescent="0.2">
      <c r="B540" t="s">
        <v>17493</v>
      </c>
      <c r="I540" t="s">
        <v>17492</v>
      </c>
      <c r="J540" t="str">
        <f>'GOÄ-ÄD'!F538</f>
        <v>O. Strahlendiagnostik, Nuklearmedizin, Magnetresonanztomographie und Strahlentherapie</v>
      </c>
      <c r="K540">
        <f>'GOÄ-ÄD'!G538</f>
        <v>0</v>
      </c>
      <c r="L540" s="97">
        <f>'GOÄ-ÄD'!A538</f>
        <v>5220</v>
      </c>
      <c r="M540" t="str">
        <f>'GOÄ-ÄD'!B538</f>
        <v>Retrograde Harnleiter-/Nierendarstellung</v>
      </c>
      <c r="N540" s="97">
        <f>'GOÄ-ÄD'!C538</f>
        <v>45</v>
      </c>
      <c r="P540" t="str">
        <f>'GOÄ-ÄD'!I538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1" spans="2:16" x14ac:dyDescent="0.2">
      <c r="B541" t="s">
        <v>17493</v>
      </c>
      <c r="I541" t="s">
        <v>17492</v>
      </c>
      <c r="J541" t="str">
        <f>'GOÄ-ÄD'!F539</f>
        <v>O. Strahlendiagnostik, Nuklearmedizin, Magnetresonanztomographie und Strahlentherapie</v>
      </c>
      <c r="K541">
        <f>'GOÄ-ÄD'!G539</f>
        <v>0</v>
      </c>
      <c r="L541" s="97">
        <f>'GOÄ-ÄD'!A539</f>
        <v>5230</v>
      </c>
      <c r="M541" t="str">
        <f>'GOÄ-ÄD'!B539</f>
        <v>Harnblasenkontrastaufnahme (Cystogramm)</v>
      </c>
      <c r="N541" s="97">
        <f>'GOÄ-ÄD'!C539</f>
        <v>20</v>
      </c>
      <c r="P541" t="str">
        <f>'GOÄ-ÄD'!I539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2" spans="2:16" x14ac:dyDescent="0.2">
      <c r="B542" t="s">
        <v>17493</v>
      </c>
      <c r="I542" t="s">
        <v>17492</v>
      </c>
      <c r="J542" t="e">
        <f>'GOÄ-ÄD'!F540</f>
        <v>#N/A</v>
      </c>
      <c r="K542" t="e">
        <f>'GOÄ-ÄD'!G540</f>
        <v>#N/A</v>
      </c>
      <c r="L542" s="97">
        <f>'GOÄ-ÄD'!A540</f>
        <v>5235</v>
      </c>
      <c r="M542" t="str">
        <f>'GOÄ-ÄD'!B540</f>
        <v>Miktionscystourethrographie (Refluxzystogramm)</v>
      </c>
      <c r="N542" s="97">
        <f>'GOÄ-ÄD'!C540</f>
        <v>45</v>
      </c>
      <c r="P542" t="e">
        <f>'GOÄ-ÄD'!I540</f>
        <v>#N/A</v>
      </c>
    </row>
    <row r="543" spans="2:16" x14ac:dyDescent="0.2">
      <c r="B543" t="s">
        <v>17493</v>
      </c>
      <c r="I543" t="s">
        <v>17492</v>
      </c>
      <c r="J543" t="e">
        <f>'GOÄ-ÄD'!F541</f>
        <v>#N/A</v>
      </c>
      <c r="K543" t="e">
        <f>'GOÄ-ÄD'!G541</f>
        <v>#N/A</v>
      </c>
      <c r="L543" s="97">
        <f>'GOÄ-ÄD'!A541</f>
        <v>5236</v>
      </c>
      <c r="M543" t="str">
        <f>'GOÄ-ÄD'!B541</f>
        <v>Refluxzystogramm, mehr als 2 Aufnahmen</v>
      </c>
      <c r="N543" s="97">
        <f>'GOÄ-ÄD'!C541</f>
        <v>15</v>
      </c>
      <c r="P543" t="e">
        <f>'GOÄ-ÄD'!I541</f>
        <v>#N/A</v>
      </c>
    </row>
    <row r="544" spans="2:16" x14ac:dyDescent="0.2">
      <c r="B544" t="s">
        <v>17493</v>
      </c>
      <c r="I544" t="s">
        <v>17492</v>
      </c>
      <c r="J544" t="e">
        <f>'GOÄ-ÄD'!F542</f>
        <v>#N/A</v>
      </c>
      <c r="K544" t="e">
        <f>'GOÄ-ÄD'!G542</f>
        <v>#N/A</v>
      </c>
      <c r="L544" s="97">
        <f>'GOÄ-ÄD'!A542</f>
        <v>5251</v>
      </c>
      <c r="M544" t="str">
        <f>'GOÄ-ÄD'!B542</f>
        <v>Gebärmutteru. Eileiter-Kontrastuntersuchung, mehr als 1 Aufnahme</v>
      </c>
      <c r="N544" s="97">
        <f>'GOÄ-ÄD'!C542</f>
        <v>30</v>
      </c>
      <c r="P544" t="e">
        <f>'GOÄ-ÄD'!I542</f>
        <v>#N/A</v>
      </c>
    </row>
    <row r="545" spans="2:16" x14ac:dyDescent="0.2">
      <c r="B545" t="s">
        <v>17493</v>
      </c>
      <c r="I545" t="s">
        <v>17492</v>
      </c>
      <c r="J545" t="e">
        <f>'GOÄ-ÄD'!F543</f>
        <v>#N/A</v>
      </c>
      <c r="K545" t="e">
        <f>'GOÄ-ÄD'!G543</f>
        <v>#N/A</v>
      </c>
      <c r="L545" s="97">
        <f>'GOÄ-ÄD'!A543</f>
        <v>5255</v>
      </c>
      <c r="M545" t="str">
        <f>'GOÄ-ÄD'!B543</f>
        <v>Durchleuchtung Körperhöhlen</v>
      </c>
      <c r="N545" s="97">
        <f>'GOÄ-ÄD'!C543</f>
        <v>6.5</v>
      </c>
      <c r="P545" t="e">
        <f>'GOÄ-ÄD'!I543</f>
        <v>#N/A</v>
      </c>
    </row>
    <row r="546" spans="2:16" x14ac:dyDescent="0.2">
      <c r="B546" t="s">
        <v>17493</v>
      </c>
      <c r="I546" t="s">
        <v>17492</v>
      </c>
      <c r="J546" t="str">
        <f>'GOÄ-ÄD'!F544</f>
        <v>O. Strahlendiagnostik, Nuklearmedizin, Magnetresonanztomographie und Strahlentherapie</v>
      </c>
      <c r="K546">
        <f>'GOÄ-ÄD'!G544</f>
        <v>0</v>
      </c>
      <c r="L546" s="97">
        <f>'GOÄ-ÄD'!A544</f>
        <v>5260</v>
      </c>
      <c r="M546" t="str">
        <f>'GOÄ-ÄD'!B544</f>
        <v>Röntgen; Gänge/Hohlräume/Fisteln</v>
      </c>
      <c r="N546" s="97">
        <f>'GOÄ-ÄD'!C544</f>
        <v>20</v>
      </c>
      <c r="P546" t="str">
        <f>'GOÄ-ÄD'!I544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7" spans="2:16" x14ac:dyDescent="0.2">
      <c r="B547" t="s">
        <v>17493</v>
      </c>
      <c r="I547" t="s">
        <v>17492</v>
      </c>
      <c r="J547" t="str">
        <f>'GOÄ-ÄD'!F545</f>
        <v>O. Strahlendiagnostik, Nuklearmedizin, Magnetresonanztomographie und Strahlentherapie</v>
      </c>
      <c r="K547">
        <f>'GOÄ-ÄD'!G545</f>
        <v>0</v>
      </c>
      <c r="L547" s="97">
        <f>'GOÄ-ÄD'!A545</f>
        <v>5265</v>
      </c>
      <c r="M547" t="str">
        <f>'GOÄ-ÄD'!B545</f>
        <v>Röntgenuntersuchung der Brustdrüse, 2 Aufnahmen (Mammographie)</v>
      </c>
      <c r="N547" s="97">
        <f>'GOÄ-ÄD'!C545</f>
        <v>3</v>
      </c>
      <c r="P547" t="str">
        <f>'GOÄ-ÄD'!I545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8" spans="2:16" x14ac:dyDescent="0.2">
      <c r="B548" t="s">
        <v>17493</v>
      </c>
      <c r="I548" t="s">
        <v>17492</v>
      </c>
      <c r="J548" t="str">
        <f>'GOÄ-ÄD'!F546</f>
        <v>O. Strahlendiagnostik, Nuklearmedizin, Magnetresonanztomographie und Strahlentherapie</v>
      </c>
      <c r="K548">
        <f>'GOÄ-ÄD'!G546</f>
        <v>0</v>
      </c>
      <c r="L548" s="97">
        <f>'GOÄ-ÄD'!A546</f>
        <v>5266</v>
      </c>
      <c r="M548" t="str">
        <f>'GOÄ-ÄD'!B546</f>
        <v>Mammographie einer Seite, in zwei Ebenen</v>
      </c>
      <c r="N548" s="97">
        <f>'GOÄ-ÄD'!C546</f>
        <v>5</v>
      </c>
      <c r="P548" t="str">
        <f>'GOÄ-ÄD'!I546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9" spans="2:16" x14ac:dyDescent="0.2">
      <c r="B549" t="s">
        <v>17493</v>
      </c>
      <c r="I549" t="s">
        <v>17492</v>
      </c>
      <c r="J549" t="str">
        <f>'GOÄ-ÄD'!F547</f>
        <v>O. Strahlendiagnostik, Nuklearmedizin, Magnetresonanztomographie und Strahlentherapie</v>
      </c>
      <c r="K549">
        <f>'GOÄ-ÄD'!G547</f>
        <v>0</v>
      </c>
      <c r="L549" s="97">
        <f>'GOÄ-ÄD'!A547</f>
        <v>5267</v>
      </c>
      <c r="M549" t="str">
        <f>'GOÄ-ÄD'!B547</f>
        <v>Ergänzende Ebene(n) oder Spezialprojektion(en) im Anschluss an die Leistung nach Nummer 5266</v>
      </c>
      <c r="N549" s="97">
        <f>'GOÄ-ÄD'!C547</f>
        <v>2</v>
      </c>
      <c r="P549" t="str">
        <f>'GOÄ-ÄD'!I547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0" spans="2:16" x14ac:dyDescent="0.2">
      <c r="B550" t="s">
        <v>17493</v>
      </c>
      <c r="I550" t="s">
        <v>17492</v>
      </c>
      <c r="J550" t="str">
        <f>'GOÄ-ÄD'!F548</f>
        <v>O. Strahlendiagnostik, Nuklearmedizin, Magnetresonanztomographie und Strahlentherapie</v>
      </c>
      <c r="K550">
        <f>'GOÄ-ÄD'!G548</f>
        <v>0</v>
      </c>
      <c r="L550" s="97">
        <f>'GOÄ-ÄD'!A548</f>
        <v>5280</v>
      </c>
      <c r="M550" t="str">
        <f>'GOÄ-ÄD'!B548</f>
        <v>Myelographie, 4 Aufnahmen</v>
      </c>
      <c r="N550" s="97">
        <f>'GOÄ-ÄD'!C548</f>
        <v>30</v>
      </c>
      <c r="P550" t="str">
        <f>'GOÄ-ÄD'!I548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1" spans="2:16" x14ac:dyDescent="0.2">
      <c r="B551" t="s">
        <v>17493</v>
      </c>
      <c r="I551" t="s">
        <v>17492</v>
      </c>
      <c r="J551" t="e">
        <f>'GOÄ-ÄD'!F549</f>
        <v>#N/A</v>
      </c>
      <c r="K551" t="e">
        <f>'GOÄ-ÄD'!G549</f>
        <v>#N/A</v>
      </c>
      <c r="L551" s="97">
        <f>'GOÄ-ÄD'!A549</f>
        <v>5282</v>
      </c>
      <c r="M551" t="str">
        <f>'GOÄ-ÄD'!B549</f>
        <v>Myelographie, mehr als 6 Aufnahmen</v>
      </c>
      <c r="N551" s="97">
        <f>'GOÄ-ÄD'!C549</f>
        <v>45</v>
      </c>
      <c r="P551" t="e">
        <f>'GOÄ-ÄD'!I549</f>
        <v>#N/A</v>
      </c>
    </row>
    <row r="552" spans="2:16" x14ac:dyDescent="0.2">
      <c r="B552" t="s">
        <v>17493</v>
      </c>
      <c r="I552" t="s">
        <v>17492</v>
      </c>
      <c r="J552" t="str">
        <f>'GOÄ-ÄD'!F550</f>
        <v>O. Strahlendiagnostik, Nuklearmedizin, Magnetresonanztomographie und Strahlentherapie</v>
      </c>
      <c r="K552">
        <f>'GOÄ-ÄD'!G550</f>
        <v>0</v>
      </c>
      <c r="L552" s="97">
        <f>'GOÄ-ÄD'!A550</f>
        <v>5285</v>
      </c>
      <c r="M552" t="str">
        <f>'GOÄ-ÄD'!B550</f>
        <v>Bronchographie</v>
      </c>
      <c r="N552" s="97">
        <f>'GOÄ-ÄD'!C550</f>
        <v>40</v>
      </c>
      <c r="P552" t="str">
        <f>'GOÄ-ÄD'!I550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3" spans="2:16" x14ac:dyDescent="0.2">
      <c r="B553" t="s">
        <v>17493</v>
      </c>
      <c r="I553" t="s">
        <v>17492</v>
      </c>
      <c r="J553" t="str">
        <f>'GOÄ-ÄD'!F551</f>
        <v>O. Strahlendiagnostik, Nuklearmedizin, Magnetresonanztomographie und Strahlentherapie</v>
      </c>
      <c r="K553">
        <f>'GOÄ-ÄD'!G551</f>
        <v>0</v>
      </c>
      <c r="L553" s="97">
        <f>'GOÄ-ÄD'!A551</f>
        <v>5290</v>
      </c>
      <c r="M553" t="str">
        <f>'GOÄ-ÄD'!B551</f>
        <v>Schichtaufnahmen bis zu 4 Aufnahmen</v>
      </c>
      <c r="N553" s="97">
        <f>'GOÄ-ÄD'!C551</f>
        <v>10</v>
      </c>
      <c r="P553" t="str">
        <f>'GOÄ-ÄD'!I551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4" spans="2:16" x14ac:dyDescent="0.2">
      <c r="B554" t="s">
        <v>17493</v>
      </c>
      <c r="I554" t="s">
        <v>17492</v>
      </c>
      <c r="J554" t="e">
        <f>'GOÄ-ÄD'!F552</f>
        <v>#N/A</v>
      </c>
      <c r="K554" t="e">
        <f>'GOÄ-ÄD'!G552</f>
        <v>#N/A</v>
      </c>
      <c r="L554" s="97">
        <f>'GOÄ-ÄD'!A552</f>
        <v>5291</v>
      </c>
      <c r="M554" t="str">
        <f>'GOÄ-ÄD'!B552</f>
        <v>Schichtaufnahmen bis zu 6 Aufnahmen</v>
      </c>
      <c r="N554" s="97">
        <f>'GOÄ-ÄD'!C552</f>
        <v>21</v>
      </c>
      <c r="P554" t="e">
        <f>'GOÄ-ÄD'!I552</f>
        <v>#N/A</v>
      </c>
    </row>
    <row r="555" spans="2:16" x14ac:dyDescent="0.2">
      <c r="B555" t="s">
        <v>17493</v>
      </c>
      <c r="I555" t="s">
        <v>17492</v>
      </c>
      <c r="J555" t="e">
        <f>'GOÄ-ÄD'!F553</f>
        <v>#N/A</v>
      </c>
      <c r="K555" t="e">
        <f>'GOÄ-ÄD'!G553</f>
        <v>#N/A</v>
      </c>
      <c r="L555" s="97">
        <f>'GOÄ-ÄD'!A553</f>
        <v>5292</v>
      </c>
      <c r="M555" t="str">
        <f>'GOÄ-ÄD'!B553</f>
        <v>Schichtaufnahmen bis zu 8 Aufnahmen</v>
      </c>
      <c r="N555" s="97">
        <f>'GOÄ-ÄD'!C553</f>
        <v>27</v>
      </c>
      <c r="P555" t="e">
        <f>'GOÄ-ÄD'!I553</f>
        <v>#N/A</v>
      </c>
    </row>
    <row r="556" spans="2:16" x14ac:dyDescent="0.2">
      <c r="B556" t="s">
        <v>17493</v>
      </c>
      <c r="I556" t="s">
        <v>17492</v>
      </c>
      <c r="J556" t="e">
        <f>'GOÄ-ÄD'!F554</f>
        <v>#N/A</v>
      </c>
      <c r="K556" t="e">
        <f>'GOÄ-ÄD'!G554</f>
        <v>#N/A</v>
      </c>
      <c r="L556" s="97">
        <f>'GOÄ-ÄD'!A554</f>
        <v>5293</v>
      </c>
      <c r="M556" t="str">
        <f>'GOÄ-ÄD'!B554</f>
        <v>Schichtaufnahmen mehr als 8 Aufnahmen</v>
      </c>
      <c r="N556" s="97">
        <f>'GOÄ-ÄD'!C554</f>
        <v>35</v>
      </c>
      <c r="P556" t="e">
        <f>'GOÄ-ÄD'!I554</f>
        <v>#N/A</v>
      </c>
    </row>
    <row r="557" spans="2:16" x14ac:dyDescent="0.2">
      <c r="B557" t="s">
        <v>17493</v>
      </c>
      <c r="I557" t="s">
        <v>17492</v>
      </c>
      <c r="J557" t="str">
        <f>'GOÄ-ÄD'!F555</f>
        <v>O. Strahlendiagnostik, Nuklearmedizin, Magnetresonanztomographie und Strahlentherapie</v>
      </c>
      <c r="K557">
        <f>'GOÄ-ÄD'!G555</f>
        <v>0</v>
      </c>
      <c r="L557" s="97">
        <f>'GOÄ-ÄD'!A555</f>
        <v>5295</v>
      </c>
      <c r="M557" t="str">
        <f>'GOÄ-ÄD'!B555</f>
        <v>Durchleuchtung als selbständige Leistung</v>
      </c>
      <c r="N557" s="97">
        <f>'GOÄ-ÄD'!C555</f>
        <v>5</v>
      </c>
      <c r="P557" t="str">
        <f>'GOÄ-ÄD'!I555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8" spans="2:16" x14ac:dyDescent="0.2">
      <c r="B558" t="s">
        <v>17493</v>
      </c>
      <c r="I558" t="s">
        <v>17492</v>
      </c>
      <c r="J558" t="str">
        <f>'GOÄ-ÄD'!F556</f>
        <v>O. Strahlendiagnostik, Nuklearmedizin, Magnetresonanztomographie und Strahlentherapie</v>
      </c>
      <c r="K558">
        <f>'GOÄ-ÄD'!G556</f>
        <v>0</v>
      </c>
      <c r="L558" s="97">
        <f>'GOÄ-ÄD'!A556</f>
        <v>5300</v>
      </c>
      <c r="M558" t="str">
        <f>'GOÄ-ÄD'!B556</f>
        <v>Arteriographie Schädel, Brust, Bauch</v>
      </c>
      <c r="N558" s="97">
        <f>'GOÄ-ÄD'!C556</f>
        <v>60</v>
      </c>
      <c r="P558" t="str">
        <f>'GOÄ-ÄD'!I556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9" spans="2:16" x14ac:dyDescent="0.2">
      <c r="B559" t="s">
        <v>17493</v>
      </c>
      <c r="I559" t="s">
        <v>17492</v>
      </c>
      <c r="J559" t="str">
        <f>'GOÄ-ÄD'!F557</f>
        <v>O. Strahlendiagnostik, Nuklearmedizin, Magnetresonanztomographie und Strahlentherapie</v>
      </c>
      <c r="K559">
        <f>'GOÄ-ÄD'!G557</f>
        <v>0</v>
      </c>
      <c r="L559" s="97">
        <f>'GOÄ-ÄD'!A557</f>
        <v>5301</v>
      </c>
      <c r="M559" t="str">
        <f>'GOÄ-ÄD'!B557</f>
        <v>Arteriographie Schädel, bis 10 Aufnahmen</v>
      </c>
      <c r="N559" s="97">
        <f>'GOÄ-ÄD'!C557</f>
        <v>57</v>
      </c>
      <c r="P559" t="str">
        <f>'GOÄ-ÄD'!I557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0" spans="2:16" x14ac:dyDescent="0.2">
      <c r="B560" t="s">
        <v>17493</v>
      </c>
      <c r="I560" t="s">
        <v>17492</v>
      </c>
      <c r="J560" t="str">
        <f>'GOÄ-ÄD'!F558</f>
        <v>O. Strahlendiagnostik, Nuklearmedizin, Magnetresonanztomographie und Strahlentherapie</v>
      </c>
      <c r="K560">
        <f>'GOÄ-ÄD'!G558</f>
        <v>0</v>
      </c>
      <c r="L560" s="97">
        <f>'GOÄ-ÄD'!A558</f>
        <v>5302</v>
      </c>
      <c r="M560" t="str">
        <f>'GOÄ-ÄD'!B558</f>
        <v>Arteriographie Schädel, jede weiter Aufnahme</v>
      </c>
      <c r="N560" s="97">
        <f>'GOÄ-ÄD'!C558</f>
        <v>30</v>
      </c>
      <c r="P560" t="str">
        <f>'GOÄ-ÄD'!I558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1" spans="2:16" x14ac:dyDescent="0.2">
      <c r="B561" t="s">
        <v>17493</v>
      </c>
      <c r="I561" t="s">
        <v>17492</v>
      </c>
      <c r="J561" t="e">
        <f>'GOÄ-ÄD'!F559</f>
        <v>#N/A</v>
      </c>
      <c r="K561" t="e">
        <f>'GOÄ-ÄD'!G559</f>
        <v>#N/A</v>
      </c>
      <c r="L561" s="97">
        <f>'GOÄ-ÄD'!A559</f>
        <v>5303</v>
      </c>
      <c r="M561" t="str">
        <f>'GOÄ-ÄD'!B559</f>
        <v>Venographie Schädel, bis 10 Aufnahmen</v>
      </c>
      <c r="N561" s="97">
        <f>'GOÄ-ÄD'!C559</f>
        <v>50</v>
      </c>
      <c r="P561" t="e">
        <f>'GOÄ-ÄD'!I559</f>
        <v>#N/A</v>
      </c>
    </row>
    <row r="562" spans="2:16" x14ac:dyDescent="0.2">
      <c r="B562" t="s">
        <v>17493</v>
      </c>
      <c r="I562" t="s">
        <v>17492</v>
      </c>
      <c r="J562" t="str">
        <f>'GOÄ-ÄD'!F560</f>
        <v>O. Strahlendiagnostik, Nuklearmedizin, Magnetresonanztomographie und Strahlentherapie</v>
      </c>
      <c r="K562">
        <f>'GOÄ-ÄD'!G560</f>
        <v>0</v>
      </c>
      <c r="L562" s="97">
        <f>'GOÄ-ÄD'!A560</f>
        <v>5305</v>
      </c>
      <c r="M562" t="str">
        <f>'GOÄ-ÄD'!B560</f>
        <v>Venographie Schädel, bis 5 Aufnahmen</v>
      </c>
      <c r="N562" s="97">
        <f>'GOÄ-ÄD'!C560</f>
        <v>32</v>
      </c>
      <c r="P562" t="str">
        <f>'GOÄ-ÄD'!I560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3" spans="2:16" x14ac:dyDescent="0.2">
      <c r="B563" t="s">
        <v>17493</v>
      </c>
      <c r="I563" t="s">
        <v>17492</v>
      </c>
      <c r="J563" t="e">
        <f>'GOÄ-ÄD'!F561</f>
        <v>#N/A</v>
      </c>
      <c r="K563" t="e">
        <f>'GOÄ-ÄD'!G561</f>
        <v>#N/A</v>
      </c>
      <c r="L563" s="97">
        <f>'GOÄ-ÄD'!A561</f>
        <v>5306</v>
      </c>
      <c r="M563" t="str">
        <f>'GOÄ-ÄD'!B561</f>
        <v>Serienangiographie im Bereich beider Beine, eine Serie</v>
      </c>
      <c r="N563" s="97">
        <f>'GOÄ-ÄD'!C561</f>
        <v>33</v>
      </c>
      <c r="P563" t="e">
        <f>'GOÄ-ÄD'!I561</f>
        <v>#N/A</v>
      </c>
    </row>
    <row r="564" spans="2:16" x14ac:dyDescent="0.2">
      <c r="B564" t="s">
        <v>17493</v>
      </c>
      <c r="I564" t="s">
        <v>17492</v>
      </c>
      <c r="J564" t="str">
        <f>'GOÄ-ÄD'!F562</f>
        <v>O. Strahlendiagnostik, Nuklearmedizin, Magnetresonanztomographie und Strahlentherapie</v>
      </c>
      <c r="K564">
        <f>'GOÄ-ÄD'!G562</f>
        <v>0</v>
      </c>
      <c r="L564" s="97">
        <f>'GOÄ-ÄD'!A562</f>
        <v>5307</v>
      </c>
      <c r="M564" t="str">
        <f>'GOÄ-ÄD'!B562</f>
        <v>Zweite Serie im Anschluss an die Leistung nach Nummer 5306</v>
      </c>
      <c r="N564" s="97">
        <f>'GOÄ-ÄD'!C562</f>
        <v>18</v>
      </c>
      <c r="P564" t="str">
        <f>'GOÄ-ÄD'!I562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5" spans="2:16" x14ac:dyDescent="0.2">
      <c r="B565" t="s">
        <v>17493</v>
      </c>
      <c r="I565" t="s">
        <v>17492</v>
      </c>
      <c r="J565" t="str">
        <f>'GOÄ-ÄD'!F563</f>
        <v>O. Strahlendiagnostik, Nuklearmedizin, Magnetresonanztomographie und Strahlentherapie</v>
      </c>
      <c r="K565">
        <f>'GOÄ-ÄD'!G563</f>
        <v>0</v>
      </c>
      <c r="L565" s="97">
        <f>'GOÄ-ÄD'!A563</f>
        <v>5308</v>
      </c>
      <c r="M565" t="str">
        <f>'GOÄ-ÄD'!B563</f>
        <v>Weitere Serien im Anschluss an die Leistungen nach den Nummern 5306 und 5307 insgesamt</v>
      </c>
      <c r="N565" s="97">
        <f>'GOÄ-ÄD'!C563</f>
        <v>33</v>
      </c>
      <c r="P565" t="str">
        <f>'GOÄ-ÄD'!I563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6" spans="2:16" x14ac:dyDescent="0.2">
      <c r="B566" t="s">
        <v>17493</v>
      </c>
      <c r="I566" t="s">
        <v>17492</v>
      </c>
      <c r="J566" t="str">
        <f>'GOÄ-ÄD'!F564</f>
        <v>O. Strahlendiagnostik, Nuklearmedizin, Magnetresonanztomographie und Strahlentherapie</v>
      </c>
      <c r="K566">
        <f>'GOÄ-ÄD'!G564</f>
        <v>0</v>
      </c>
      <c r="L566" s="97">
        <f>'GOÄ-ÄD'!A564</f>
        <v>5309</v>
      </c>
      <c r="M566" t="str">
        <f>'GOÄ-ÄD'!B564</f>
        <v>Serienangiographie einer Extremität, eine Serie</v>
      </c>
      <c r="N566" s="97">
        <f>'GOÄ-ÄD'!C564</f>
        <v>33</v>
      </c>
      <c r="P566" t="str">
        <f>'GOÄ-ÄD'!I564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7" spans="2:16" x14ac:dyDescent="0.2">
      <c r="B567" t="s">
        <v>17493</v>
      </c>
      <c r="I567" t="s">
        <v>17492</v>
      </c>
      <c r="J567" t="str">
        <f>'GOÄ-ÄD'!F565</f>
        <v>O. Strahlendiagnostik, Nuklearmedizin, Magnetresonanztomographie und Strahlentherapie</v>
      </c>
      <c r="K567">
        <f>'GOÄ-ÄD'!G565</f>
        <v>0</v>
      </c>
      <c r="L567" s="97">
        <f>'GOÄ-ÄD'!A565</f>
        <v>5310</v>
      </c>
      <c r="M567" t="str">
        <f>'GOÄ-ÄD'!B565</f>
        <v>Weitere Serien im Anschluss an die Leistungen nach Nummer 5309, insgesamt</v>
      </c>
      <c r="N567" s="97">
        <f>'GOÄ-ÄD'!C565</f>
        <v>25</v>
      </c>
      <c r="P567" t="str">
        <f>'GOÄ-ÄD'!I565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8" spans="2:16" x14ac:dyDescent="0.2">
      <c r="B568" t="s">
        <v>17493</v>
      </c>
      <c r="I568" t="s">
        <v>17492</v>
      </c>
      <c r="J568" t="e">
        <f>'GOÄ-ÄD'!F566</f>
        <v>#N/A</v>
      </c>
      <c r="K568" t="e">
        <f>'GOÄ-ÄD'!G566</f>
        <v>#N/A</v>
      </c>
      <c r="L568" s="97">
        <f>'GOÄ-ÄD'!A566</f>
        <v>5311</v>
      </c>
      <c r="M568" t="str">
        <f>'GOÄ-ÄD'!B566</f>
        <v>Serienangiographie  einer  weiteren  Extremität  im  zeitlichen  Zusammenhang mit der Leistung nach der Nummer 5309, eine Serie</v>
      </c>
      <c r="N568" s="97">
        <f>'GOÄ-ÄD'!C566</f>
        <v>33</v>
      </c>
      <c r="P568" t="e">
        <f>'GOÄ-ÄD'!I566</f>
        <v>#N/A</v>
      </c>
    </row>
    <row r="569" spans="2:16" x14ac:dyDescent="0.2">
      <c r="B569" t="s">
        <v>17493</v>
      </c>
      <c r="I569" t="s">
        <v>17492</v>
      </c>
      <c r="J569" t="str">
        <f>'GOÄ-ÄD'!F567</f>
        <v>O. Strahlendiagnostik, Nuklearmedizin, Magnetresonanztomographie und Strahlentherapie</v>
      </c>
      <c r="K569">
        <f>'GOÄ-ÄD'!G567</f>
        <v>0</v>
      </c>
      <c r="L569" s="97">
        <f>'GOÄ-ÄD'!A567</f>
        <v>5312</v>
      </c>
      <c r="M569" t="str">
        <f>'GOÄ-ÄD'!B567</f>
        <v>Weitere Serien im Anschluss an die Leistung nach Nummer 5311, insgesamt</v>
      </c>
      <c r="N569" s="97">
        <f>'GOÄ-ÄD'!C567</f>
        <v>25</v>
      </c>
      <c r="P569" t="str">
        <f>'GOÄ-ÄD'!I567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0" spans="2:16" x14ac:dyDescent="0.2">
      <c r="B570" t="s">
        <v>17493</v>
      </c>
      <c r="I570" t="s">
        <v>17492</v>
      </c>
      <c r="J570" t="str">
        <f>'GOÄ-ÄD'!F568</f>
        <v>O. Strahlendiagnostik, Nuklearmedizin, Magnetresonanztomographie und Strahlentherapie</v>
      </c>
      <c r="K570">
        <f>'GOÄ-ÄD'!G568</f>
        <v>0</v>
      </c>
      <c r="L570" s="97">
        <f>'GOÄ-ÄD'!A568</f>
        <v>5313</v>
      </c>
      <c r="M570" t="str">
        <f>'GOÄ-ÄD'!B568</f>
        <v>Angiographie der Beckenund Beingefäße in Großkassetten-Technik je Sitzung</v>
      </c>
      <c r="N570" s="97">
        <f>'GOÄ-ÄD'!C568</f>
        <v>40</v>
      </c>
      <c r="P570" t="str">
        <f>'GOÄ-ÄD'!I568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1" spans="2:16" x14ac:dyDescent="0.2">
      <c r="B571" t="s">
        <v>17493</v>
      </c>
      <c r="I571" t="s">
        <v>17492</v>
      </c>
      <c r="J571" t="str">
        <f>'GOÄ-ÄD'!F569</f>
        <v>O. Strahlendiagnostik, Nuklearmedizin, Magnetresonanztomographie und Strahlentherapie</v>
      </c>
      <c r="K571">
        <f>'GOÄ-ÄD'!G569</f>
        <v>0</v>
      </c>
      <c r="L571" s="97">
        <f>'GOÄ-ÄD'!A569</f>
        <v>5324</v>
      </c>
      <c r="M571" t="str">
        <f>'GOÄ-ÄD'!B569</f>
        <v>Bypass-Angiographie</v>
      </c>
      <c r="N571" s="97">
        <f>'GOÄ-ÄD'!C569</f>
        <v>60</v>
      </c>
      <c r="P571" t="str">
        <f>'GOÄ-ÄD'!I569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2" spans="2:16" x14ac:dyDescent="0.2">
      <c r="B572" t="s">
        <v>17493</v>
      </c>
      <c r="I572" t="s">
        <v>17492</v>
      </c>
      <c r="J572" t="e">
        <f>'GOÄ-ÄD'!F570</f>
        <v>#N/A</v>
      </c>
      <c r="K572" t="e">
        <f>'GOÄ-ÄD'!G570</f>
        <v>#N/A</v>
      </c>
      <c r="L572" s="97">
        <f>'GOÄ-ÄD'!A570</f>
        <v>5325</v>
      </c>
      <c r="M572" t="str">
        <f>'GOÄ-ÄD'!B570</f>
        <v>Venographie einer Extremität, bis 5 Aufnahmen</v>
      </c>
      <c r="N572" s="97">
        <f>'GOÄ-ÄD'!C570</f>
        <v>19</v>
      </c>
      <c r="P572" t="e">
        <f>'GOÄ-ÄD'!I570</f>
        <v>#N/A</v>
      </c>
    </row>
    <row r="573" spans="2:16" x14ac:dyDescent="0.2">
      <c r="B573" t="s">
        <v>17493</v>
      </c>
      <c r="I573" t="s">
        <v>17492</v>
      </c>
      <c r="J573" t="str">
        <f>'GOÄ-ÄD'!F571</f>
        <v>O. Strahlendiagnostik, Nuklearmedizin, Magnetresonanztomographie und Strahlentherapie</v>
      </c>
      <c r="K573">
        <f>'GOÄ-ÄD'!G571</f>
        <v>0</v>
      </c>
      <c r="L573" s="97">
        <f>'GOÄ-ÄD'!A571</f>
        <v>5326</v>
      </c>
      <c r="M573" t="str">
        <f>'GOÄ-ÄD'!B571</f>
        <v>Selektive Koronarangiographie eines oder aller Herzkranzgefäße</v>
      </c>
      <c r="N573" s="97">
        <f>'GOÄ-ÄD'!C571</f>
        <v>27</v>
      </c>
      <c r="P573" t="str">
        <f>'GOÄ-ÄD'!I571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4" spans="2:16" x14ac:dyDescent="0.2">
      <c r="B574" t="s">
        <v>17493</v>
      </c>
      <c r="I574" t="s">
        <v>17492</v>
      </c>
      <c r="J574" t="str">
        <f>'GOÄ-ÄD'!F572</f>
        <v>O. Strahlendiagnostik, Nuklearmedizin, Magnetresonanztomographie und Strahlentherapie</v>
      </c>
      <c r="K574">
        <f>'GOÄ-ÄD'!G572</f>
        <v>0</v>
      </c>
      <c r="L574" s="97">
        <f>'GOÄ-ÄD'!A572</f>
        <v>5329</v>
      </c>
      <c r="M574" t="str">
        <f>'GOÄ-ÄD'!B572</f>
        <v>Venographie im Bereich des Brustund Bauchraumes</v>
      </c>
      <c r="N574" s="97">
        <f>'GOÄ-ÄD'!C572</f>
        <v>60</v>
      </c>
      <c r="P574" t="str">
        <f>'GOÄ-ÄD'!I572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5" spans="2:16" x14ac:dyDescent="0.2">
      <c r="B575" t="s">
        <v>17493</v>
      </c>
      <c r="I575" t="s">
        <v>17492</v>
      </c>
      <c r="J575" t="str">
        <f>'GOÄ-ÄD'!F573</f>
        <v>O. Strahlendiagnostik, Nuklearmedizin, Magnetresonanztomographie und Strahlentherapie</v>
      </c>
      <c r="K575">
        <f>'GOÄ-ÄD'!G573</f>
        <v>0</v>
      </c>
      <c r="L575" s="97">
        <f>'GOÄ-ÄD'!A573</f>
        <v>5330</v>
      </c>
      <c r="M575" t="str">
        <f>'GOÄ-ÄD'!B573</f>
        <v>Venographie einer Extremität</v>
      </c>
      <c r="N575" s="97">
        <f>'GOÄ-ÄD'!C573</f>
        <v>45</v>
      </c>
      <c r="P575" t="str">
        <f>'GOÄ-ÄD'!I573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6" spans="2:16" x14ac:dyDescent="0.2">
      <c r="B576" t="s">
        <v>17493</v>
      </c>
      <c r="I576" t="s">
        <v>17492</v>
      </c>
      <c r="J576" t="str">
        <f>'GOÄ-ÄD'!F574</f>
        <v>O. Strahlendiagnostik, Nuklearmedizin, Magnetresonanztomographie und Strahlentherapie</v>
      </c>
      <c r="K576">
        <f>'GOÄ-ÄD'!G574</f>
        <v>0</v>
      </c>
      <c r="L576" s="97">
        <f>'GOÄ-ÄD'!A574</f>
        <v>5331</v>
      </c>
      <c r="M576" t="str">
        <f>'GOÄ-ÄD'!B574</f>
        <v>Ergänzende  Projektion(en)  im  Anschluss  an  die  Leistung  nach  Nummer 5330, insgesamt</v>
      </c>
      <c r="N576" s="97">
        <f>'GOÄ-ÄD'!C574</f>
        <v>10</v>
      </c>
      <c r="P576" t="str">
        <f>'GOÄ-ÄD'!I574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7" spans="2:16" x14ac:dyDescent="0.2">
      <c r="B577" t="s">
        <v>17493</v>
      </c>
      <c r="I577" t="s">
        <v>17492</v>
      </c>
      <c r="J577" t="e">
        <f>'GOÄ-ÄD'!F575</f>
        <v>#N/A</v>
      </c>
      <c r="K577" t="e">
        <f>'GOÄ-ÄD'!G575</f>
        <v>#N/A</v>
      </c>
      <c r="L577" s="97">
        <f>'GOÄ-ÄD'!A575</f>
        <v>5341</v>
      </c>
      <c r="M577" t="str">
        <f>'GOÄ-ÄD'!B575</f>
        <v>Selektive Koronarangiographie, einseitig</v>
      </c>
      <c r="N577" s="97">
        <f>'GOÄ-ÄD'!C575</f>
        <v>75</v>
      </c>
      <c r="P577" t="e">
        <f>'GOÄ-ÄD'!I575</f>
        <v>#N/A</v>
      </c>
    </row>
    <row r="578" spans="2:16" x14ac:dyDescent="0.2">
      <c r="B578" t="s">
        <v>17493</v>
      </c>
      <c r="I578" t="s">
        <v>17492</v>
      </c>
      <c r="J578" t="e">
        <f>'GOÄ-ÄD'!F576</f>
        <v>#N/A</v>
      </c>
      <c r="K578" t="e">
        <f>'GOÄ-ÄD'!G576</f>
        <v>#N/A</v>
      </c>
      <c r="L578" s="97">
        <f>'GOÄ-ÄD'!A576</f>
        <v>5343</v>
      </c>
      <c r="M578" t="str">
        <f>'GOÄ-ÄD'!B576</f>
        <v>CT des Kopfes</v>
      </c>
      <c r="N578" s="97">
        <f>'GOÄ-ÄD'!C576</f>
        <v>15</v>
      </c>
      <c r="P578" t="e">
        <f>'GOÄ-ÄD'!I576</f>
        <v>#N/A</v>
      </c>
    </row>
    <row r="579" spans="2:16" x14ac:dyDescent="0.2">
      <c r="B579" t="s">
        <v>17493</v>
      </c>
      <c r="I579" t="s">
        <v>17492</v>
      </c>
      <c r="J579" t="e">
        <f>'GOÄ-ÄD'!F577</f>
        <v>#N/A</v>
      </c>
      <c r="K579" t="e">
        <f>'GOÄ-ÄD'!G577</f>
        <v>#N/A</v>
      </c>
      <c r="L579" s="97">
        <f>'GOÄ-ÄD'!A577</f>
        <v>5344</v>
      </c>
      <c r="M579" t="str">
        <f>'GOÄ-ÄD'!B577</f>
        <v>CT des Körpers ohne Kopf</v>
      </c>
      <c r="N579" s="97">
        <f>'GOÄ-ÄD'!C577</f>
        <v>15</v>
      </c>
      <c r="P579" t="e">
        <f>'GOÄ-ÄD'!I577</f>
        <v>#N/A</v>
      </c>
    </row>
    <row r="580" spans="2:16" x14ac:dyDescent="0.2">
      <c r="B580" t="s">
        <v>17493</v>
      </c>
      <c r="I580" t="s">
        <v>17492</v>
      </c>
      <c r="J580" t="str">
        <f>'GOÄ-ÄD'!F578</f>
        <v>O. Strahlendiagnostik, Nuklearmedizin, Magnetresonanztomographie und Strahlentherapie</v>
      </c>
      <c r="K580">
        <f>'GOÄ-ÄD'!G578</f>
        <v>0</v>
      </c>
      <c r="L580" s="97">
        <f>'GOÄ-ÄD'!A578</f>
        <v>5345</v>
      </c>
      <c r="M580" t="str">
        <f>'GOÄ-ÄD'!B578</f>
        <v>PTC</v>
      </c>
      <c r="N580" s="97">
        <f>'GOÄ-ÄD'!C578</f>
        <v>45</v>
      </c>
      <c r="P580" t="str">
        <f>'GOÄ-ÄD'!I578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81" spans="2:16" x14ac:dyDescent="0.2">
      <c r="B581" t="s">
        <v>17493</v>
      </c>
      <c r="I581" t="s">
        <v>17492</v>
      </c>
      <c r="J581" t="str">
        <f>'GOÄ-ÄD'!F579</f>
        <v>O. Strahlendiagnostik, Nuklearmedizin, Magnetresonanztomographie und Strahlentherapie</v>
      </c>
      <c r="K581">
        <f>'GOÄ-ÄD'!G579</f>
        <v>0</v>
      </c>
      <c r="L581" s="97">
        <f>'GOÄ-ÄD'!A579</f>
        <v>5348</v>
      </c>
      <c r="M581" t="str">
        <f>'GOÄ-ÄD'!B579</f>
        <v>PTCD</v>
      </c>
      <c r="N581" s="97">
        <f>'GOÄ-ÄD'!C579</f>
        <v>75</v>
      </c>
      <c r="P581" t="str">
        <f>'GOÄ-ÄD'!I579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82" spans="2:16" x14ac:dyDescent="0.2">
      <c r="B582" t="s">
        <v>17493</v>
      </c>
      <c r="I582" t="s">
        <v>17492</v>
      </c>
      <c r="J582" t="e">
        <f>'GOÄ-ÄD'!F580</f>
        <v>#N/A</v>
      </c>
      <c r="K582" t="e">
        <f>'GOÄ-ÄD'!G580</f>
        <v>#N/A</v>
      </c>
      <c r="L582" s="97">
        <f>'GOÄ-ÄD'!A580</f>
        <v>5351</v>
      </c>
      <c r="M582" t="str">
        <f>'GOÄ-ÄD'!B580</f>
        <v>Lysebehandlung, als Einzelbehandlung</v>
      </c>
      <c r="N582" s="97">
        <f>'GOÄ-ÄD'!C580</f>
        <v>35</v>
      </c>
      <c r="P582" t="e">
        <f>'GOÄ-ÄD'!I580</f>
        <v>#N/A</v>
      </c>
    </row>
    <row r="583" spans="2:16" x14ac:dyDescent="0.2">
      <c r="B583" t="s">
        <v>17493</v>
      </c>
      <c r="I583" t="s">
        <v>17492</v>
      </c>
      <c r="J583" t="e">
        <f>'GOÄ-ÄD'!F581</f>
        <v>#N/A</v>
      </c>
      <c r="K583" t="e">
        <f>'GOÄ-ÄD'!G581</f>
        <v>#N/A</v>
      </c>
      <c r="L583" s="97">
        <f>'GOÄ-ÄD'!A581</f>
        <v>5353</v>
      </c>
      <c r="M583" t="str">
        <f>'GOÄ-ÄD'!B581</f>
        <v>Perkutane transluminale Dilatation und Rekanalisation von Venen einschl. Kontrastmitteleinbringung und Durchleuchtung(en)</v>
      </c>
      <c r="N583" s="97">
        <f>'GOÄ-ÄD'!C581</f>
        <v>88</v>
      </c>
      <c r="P583" t="e">
        <f>'GOÄ-ÄD'!I581</f>
        <v>#N/A</v>
      </c>
    </row>
    <row r="584" spans="2:16" x14ac:dyDescent="0.2">
      <c r="B584" t="s">
        <v>17493</v>
      </c>
      <c r="I584" t="s">
        <v>17492</v>
      </c>
      <c r="J584" t="e">
        <f>'GOÄ-ÄD'!F582</f>
        <v>#N/A</v>
      </c>
      <c r="K584" t="e">
        <f>'GOÄ-ÄD'!G582</f>
        <v>#N/A</v>
      </c>
      <c r="L584" s="97">
        <f>'GOÄ-ÄD'!A582</f>
        <v>5370</v>
      </c>
      <c r="M584" t="str">
        <f>'GOÄ-ÄD'!B582</f>
        <v>CT Kopfbereich</v>
      </c>
      <c r="N584" s="97">
        <f>'GOÄ-ÄD'!C582</f>
        <v>15</v>
      </c>
      <c r="P584" t="e">
        <f>'GOÄ-ÄD'!I582</f>
        <v>#N/A</v>
      </c>
    </row>
    <row r="585" spans="2:16" x14ac:dyDescent="0.2">
      <c r="B585" t="s">
        <v>17493</v>
      </c>
      <c r="I585" t="s">
        <v>17492</v>
      </c>
      <c r="J585" t="str">
        <f>'GOÄ-ÄD'!F583</f>
        <v>O. Strahlendiagnostik, Nuklearmedizin, Magnetresonanztomographie und Strahlentherapie</v>
      </c>
      <c r="K585">
        <f>'GOÄ-ÄD'!G583</f>
        <v>0</v>
      </c>
      <c r="L585" s="97">
        <f>'GOÄ-ÄD'!A583</f>
        <v>5371</v>
      </c>
      <c r="M585" t="str">
        <f>'GOÄ-ÄD'!B583</f>
        <v>CT Hals / Thorax</v>
      </c>
      <c r="N585" s="97">
        <f>'GOÄ-ÄD'!C583</f>
        <v>15</v>
      </c>
      <c r="P585" t="str">
        <f>'GOÄ-ÄD'!I583</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6" spans="2:16" x14ac:dyDescent="0.2">
      <c r="B586" t="s">
        <v>17493</v>
      </c>
      <c r="I586" t="s">
        <v>17492</v>
      </c>
      <c r="J586" t="str">
        <f>'GOÄ-ÄD'!F584</f>
        <v>O. Strahlendiagnostik, Nuklearmedizin, Magnetresonanztomographie und Strahlentherapie</v>
      </c>
      <c r="K586">
        <f>'GOÄ-ÄD'!G584</f>
        <v>0</v>
      </c>
      <c r="L586" s="97">
        <f>'GOÄ-ÄD'!A584</f>
        <v>5372</v>
      </c>
      <c r="M586" t="str">
        <f>'GOÄ-ÄD'!B584</f>
        <v>CT Abdominalbereich</v>
      </c>
      <c r="N586" s="97">
        <f>'GOÄ-ÄD'!C584</f>
        <v>15</v>
      </c>
      <c r="P586" t="str">
        <f>'GOÄ-ÄD'!I584</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7" spans="2:16" x14ac:dyDescent="0.2">
      <c r="B587" t="s">
        <v>17493</v>
      </c>
      <c r="I587" t="s">
        <v>17492</v>
      </c>
      <c r="J587" t="str">
        <f>'GOÄ-ÄD'!F585</f>
        <v>O. Strahlendiagnostik, Nuklearmedizin, Magnetresonanztomographie und Strahlentherapie</v>
      </c>
      <c r="K587">
        <f>'GOÄ-ÄD'!G585</f>
        <v>0</v>
      </c>
      <c r="L587" s="97">
        <f>'GOÄ-ÄD'!A585</f>
        <v>5373</v>
      </c>
      <c r="M587" t="str">
        <f>'GOÄ-ÄD'!B585</f>
        <v>CT Skelett</v>
      </c>
      <c r="N587" s="97">
        <f>'GOÄ-ÄD'!C585</f>
        <v>15</v>
      </c>
      <c r="P587" t="str">
        <f>'GOÄ-ÄD'!I585</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8" spans="2:16" x14ac:dyDescent="0.2">
      <c r="B588" t="s">
        <v>17493</v>
      </c>
      <c r="I588" t="s">
        <v>17492</v>
      </c>
      <c r="J588" t="str">
        <f>'GOÄ-ÄD'!F586</f>
        <v>O. Strahlendiagnostik, Nuklearmedizin, Magnetresonanztomographie und Strahlentherapie</v>
      </c>
      <c r="K588">
        <f>'GOÄ-ÄD'!G586</f>
        <v>0</v>
      </c>
      <c r="L588" s="97">
        <f>'GOÄ-ÄD'!A586</f>
        <v>5374</v>
      </c>
      <c r="M588" t="str">
        <f>'GOÄ-ÄD'!B586</f>
        <v>CT Computergesteuerte Tomographie</v>
      </c>
      <c r="N588" s="97">
        <f>'GOÄ-ÄD'!C586</f>
        <v>15</v>
      </c>
      <c r="P588" t="str">
        <f>'GOÄ-ÄD'!I586</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9" spans="2:16" x14ac:dyDescent="0.2">
      <c r="B589" t="s">
        <v>17493</v>
      </c>
      <c r="I589" t="s">
        <v>17492</v>
      </c>
      <c r="J589" t="e">
        <f>'GOÄ-ÄD'!F587</f>
        <v>#N/A</v>
      </c>
      <c r="K589" t="e">
        <f>'GOÄ-ÄD'!G587</f>
        <v>#N/A</v>
      </c>
      <c r="L589" s="97">
        <f>'GOÄ-ÄD'!A587</f>
        <v>5375</v>
      </c>
      <c r="M589" t="str">
        <f>'GOÄ-ÄD'!B587</f>
        <v>Computergestützte Tomographie der Aorta in ihrer gesamten Länge</v>
      </c>
      <c r="N589" s="97">
        <f>'GOÄ-ÄD'!C587</f>
        <v>12</v>
      </c>
      <c r="P589" t="e">
        <f>'GOÄ-ÄD'!I587</f>
        <v>#N/A</v>
      </c>
    </row>
    <row r="590" spans="2:16" x14ac:dyDescent="0.2">
      <c r="B590" t="s">
        <v>17493</v>
      </c>
      <c r="I590" t="s">
        <v>17492</v>
      </c>
      <c r="J590" t="e">
        <f>'GOÄ-ÄD'!F588</f>
        <v>#N/A</v>
      </c>
      <c r="K590" t="e">
        <f>'GOÄ-ÄD'!G588</f>
        <v>#N/A</v>
      </c>
      <c r="L590" s="97">
        <f>'GOÄ-ÄD'!A588</f>
        <v>5404</v>
      </c>
      <c r="M590" t="str">
        <f>'GOÄ-ÄD'!B588</f>
        <v>Ganzkörperszintigraphie</v>
      </c>
      <c r="N590" s="97">
        <f>'GOÄ-ÄD'!C588</f>
        <v>30</v>
      </c>
      <c r="P590" t="e">
        <f>'GOÄ-ÄD'!I588</f>
        <v>#N/A</v>
      </c>
    </row>
    <row r="591" spans="2:16" x14ac:dyDescent="0.2">
      <c r="B591" t="s">
        <v>17493</v>
      </c>
      <c r="I591" t="s">
        <v>17492</v>
      </c>
      <c r="J591" t="e">
        <f>'GOÄ-ÄD'!F589</f>
        <v>#N/A</v>
      </c>
      <c r="K591" t="e">
        <f>'GOÄ-ÄD'!G589</f>
        <v>#N/A</v>
      </c>
      <c r="L591" s="97">
        <f>'GOÄ-ÄD'!A589</f>
        <v>5405</v>
      </c>
      <c r="M591" t="str">
        <f>'GOÄ-ÄD'!B589</f>
        <v>Szintigraphische Untersuchung des Gehirns</v>
      </c>
      <c r="N591" s="97">
        <f>'GOÄ-ÄD'!C589</f>
        <v>32</v>
      </c>
      <c r="P591" t="e">
        <f>'GOÄ-ÄD'!I589</f>
        <v>#N/A</v>
      </c>
    </row>
    <row r="592" spans="2:16" x14ac:dyDescent="0.2">
      <c r="B592" t="s">
        <v>17493</v>
      </c>
      <c r="I592" t="s">
        <v>17492</v>
      </c>
      <c r="J592" t="str">
        <f>'GOÄ-ÄD'!F590</f>
        <v>O. Strahlendiagnostik, Nuklearmedizin, Magnetresonanztomographie und Strahlentherapie</v>
      </c>
      <c r="K592">
        <f>'GOÄ-ÄD'!G590</f>
        <v>0</v>
      </c>
      <c r="L592" s="97">
        <f>'GOÄ-ÄD'!A590</f>
        <v>5415</v>
      </c>
      <c r="M592" t="str">
        <f>'GOÄ-ÄD'!B590</f>
        <v>Untersuchung Schilddrüse m. e. radioaktiven Substanz</v>
      </c>
      <c r="N592" s="97">
        <f>'GOÄ-ÄD'!C590</f>
        <v>30</v>
      </c>
      <c r="P592" t="str">
        <f>'GOÄ-ÄD'!I590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3" spans="2:16" x14ac:dyDescent="0.2">
      <c r="B593" t="s">
        <v>17493</v>
      </c>
      <c r="I593" t="s">
        <v>17492</v>
      </c>
      <c r="J593" t="e">
        <f>'GOÄ-ÄD'!F591</f>
        <v>#N/A</v>
      </c>
      <c r="K593" t="e">
        <f>'GOÄ-ÄD'!G591</f>
        <v>#N/A</v>
      </c>
      <c r="L593" s="97">
        <f>'GOÄ-ÄD'!A591</f>
        <v>5418</v>
      </c>
      <c r="M593" t="str">
        <f>'GOÄ-ÄD'!B591</f>
        <v>Szintigraphische Untersuchung der Schilddrüse</v>
      </c>
      <c r="N593" s="97">
        <f>'GOÄ-ÄD'!C591</f>
        <v>25</v>
      </c>
      <c r="P593" t="e">
        <f>'GOÄ-ÄD'!I591</f>
        <v>#N/A</v>
      </c>
    </row>
    <row r="594" spans="2:16" x14ac:dyDescent="0.2">
      <c r="B594" t="s">
        <v>17493</v>
      </c>
      <c r="I594" t="s">
        <v>17492</v>
      </c>
      <c r="J594" t="e">
        <f>'GOÄ-ÄD'!F592</f>
        <v>#N/A</v>
      </c>
      <c r="K594" t="e">
        <f>'GOÄ-ÄD'!G592</f>
        <v>#N/A</v>
      </c>
      <c r="L594" s="97">
        <f>'GOÄ-ÄD'!A592</f>
        <v>5422</v>
      </c>
      <c r="M594" t="str">
        <f>'GOÄ-ÄD'!B592</f>
        <v>Szintigraphische Untersuchung der Lungen</v>
      </c>
      <c r="N594" s="97">
        <f>'GOÄ-ÄD'!C592</f>
        <v>22</v>
      </c>
      <c r="P594" t="e">
        <f>'GOÄ-ÄD'!I592</f>
        <v>#N/A</v>
      </c>
    </row>
    <row r="595" spans="2:16" x14ac:dyDescent="0.2">
      <c r="B595" t="s">
        <v>17493</v>
      </c>
      <c r="I595" t="s">
        <v>17492</v>
      </c>
      <c r="J595" t="e">
        <f>'GOÄ-ÄD'!F593</f>
        <v>#N/A</v>
      </c>
      <c r="K595" t="e">
        <f>'GOÄ-ÄD'!G593</f>
        <v>#N/A</v>
      </c>
      <c r="L595" s="97">
        <f>'GOÄ-ÄD'!A593</f>
        <v>5423</v>
      </c>
      <c r="M595" t="str">
        <f>'GOÄ-ÄD'!B593</f>
        <v>Sequenzszintigraphie der Lungen</v>
      </c>
      <c r="N595" s="97">
        <f>'GOÄ-ÄD'!C593</f>
        <v>35</v>
      </c>
      <c r="P595" t="e">
        <f>'GOÄ-ÄD'!I593</f>
        <v>#N/A</v>
      </c>
    </row>
    <row r="596" spans="2:16" x14ac:dyDescent="0.2">
      <c r="B596" t="s">
        <v>17493</v>
      </c>
      <c r="I596" t="s">
        <v>17492</v>
      </c>
      <c r="J596" t="str">
        <f>'GOÄ-ÄD'!F594</f>
        <v>O. Strahlendiagnostik, Nuklearmedizin, Magnetresonanztomographie und Strahlentherapie</v>
      </c>
      <c r="K596">
        <f>'GOÄ-ÄD'!G594</f>
        <v>0</v>
      </c>
      <c r="L596" s="97">
        <f>'GOÄ-ÄD'!A594</f>
        <v>5427</v>
      </c>
      <c r="M596" t="str">
        <f>'GOÄ-ÄD'!B594</f>
        <v>Radionuklid-Ventrikulo-Kardiographie</v>
      </c>
      <c r="N596" s="97">
        <f>'GOÄ-ÄD'!C594</f>
        <v>45</v>
      </c>
      <c r="P596" t="str">
        <f>'GOÄ-ÄD'!I594</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7" spans="2:16" x14ac:dyDescent="0.2">
      <c r="B597" t="s">
        <v>17493</v>
      </c>
      <c r="I597" t="s">
        <v>17492</v>
      </c>
      <c r="J597" t="str">
        <f>'GOÄ-ÄD'!F595</f>
        <v>O. Strahlendiagnostik, Nuklearmedizin, Magnetresonanztomographie und Strahlentherapie</v>
      </c>
      <c r="K597">
        <f>'GOÄ-ÄD'!G595</f>
        <v>0</v>
      </c>
      <c r="L597" s="97">
        <f>'GOÄ-ÄD'!A595</f>
        <v>5428</v>
      </c>
      <c r="M597" t="str">
        <f>'GOÄ-ÄD'!B595</f>
        <v>Angiound Ventrikulo-Kardiographie</v>
      </c>
      <c r="N597" s="97">
        <f>'GOÄ-ÄD'!C595</f>
        <v>75</v>
      </c>
      <c r="P597" t="str">
        <f>'GOÄ-ÄD'!I595</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8" spans="2:16" x14ac:dyDescent="0.2">
      <c r="B598" t="s">
        <v>17493</v>
      </c>
      <c r="I598" t="s">
        <v>17492</v>
      </c>
      <c r="J598" t="str">
        <f>'GOÄ-ÄD'!F596</f>
        <v>O. Strahlendiagnostik, Nuklearmedizin, Magnetresonanztomographie und Strahlentherapie</v>
      </c>
      <c r="K598">
        <f>'GOÄ-ÄD'!G596</f>
        <v>0</v>
      </c>
      <c r="L598" s="97">
        <f>'GOÄ-ÄD'!A596</f>
        <v>5431</v>
      </c>
      <c r="M598" t="str">
        <f>'GOÄ-ÄD'!B596</f>
        <v>Szintigraphische Untersuchung des Herzmuskels</v>
      </c>
      <c r="N598" s="97">
        <f>'GOÄ-ÄD'!C596</f>
        <v>35</v>
      </c>
      <c r="P598" t="str">
        <f>'GOÄ-ÄD'!I596</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9" spans="2:16" x14ac:dyDescent="0.2">
      <c r="B599" t="s">
        <v>17493</v>
      </c>
      <c r="I599" t="s">
        <v>17492</v>
      </c>
      <c r="J599" t="e">
        <f>'GOÄ-ÄD'!F597</f>
        <v>#N/A</v>
      </c>
      <c r="K599" t="e">
        <f>'GOÄ-ÄD'!G597</f>
        <v>#N/A</v>
      </c>
      <c r="L599" s="97">
        <f>'GOÄ-ÄD'!A597</f>
        <v>5432</v>
      </c>
      <c r="M599" t="str">
        <f>'GOÄ-ÄD'!B597</f>
        <v>Szintigraphische Untersuchung des Herzmuskels, in Ruhe</v>
      </c>
      <c r="N599" s="97">
        <f>'GOÄ-ÄD'!C597</f>
        <v>70</v>
      </c>
      <c r="P599" t="e">
        <f>'GOÄ-ÄD'!I597</f>
        <v>#N/A</v>
      </c>
    </row>
    <row r="600" spans="2:16" x14ac:dyDescent="0.2">
      <c r="B600" t="s">
        <v>17493</v>
      </c>
      <c r="I600" t="s">
        <v>17492</v>
      </c>
      <c r="J600" t="e">
        <f>'GOÄ-ÄD'!F598</f>
        <v>#N/A</v>
      </c>
      <c r="K600" t="e">
        <f>'GOÄ-ÄD'!G598</f>
        <v>#N/A</v>
      </c>
      <c r="L600" s="97">
        <f>'GOÄ-ÄD'!A598</f>
        <v>5435</v>
      </c>
      <c r="M600" t="str">
        <f>'GOÄ-ÄD'!B598</f>
        <v>Szintigraphische Untersuchung der Leber</v>
      </c>
      <c r="N600" s="97">
        <f>'GOÄ-ÄD'!C598</f>
        <v>19</v>
      </c>
      <c r="P600" t="e">
        <f>'GOÄ-ÄD'!I598</f>
        <v>#N/A</v>
      </c>
    </row>
    <row r="601" spans="2:16" x14ac:dyDescent="0.2">
      <c r="B601" t="s">
        <v>17493</v>
      </c>
      <c r="I601" t="s">
        <v>17492</v>
      </c>
      <c r="J601" t="e">
        <f>'GOÄ-ÄD'!F599</f>
        <v>#N/A</v>
      </c>
      <c r="K601" t="e">
        <f>'GOÄ-ÄD'!G599</f>
        <v>#N/A</v>
      </c>
      <c r="L601" s="97">
        <f>'GOÄ-ÄD'!A599</f>
        <v>5438</v>
      </c>
      <c r="M601" t="str">
        <f>'GOÄ-ÄD'!B599</f>
        <v>Sequenzszintigraphie der Leber</v>
      </c>
      <c r="N601" s="97">
        <f>'GOÄ-ÄD'!C599</f>
        <v>34</v>
      </c>
      <c r="P601" t="e">
        <f>'GOÄ-ÄD'!I599</f>
        <v>#N/A</v>
      </c>
    </row>
    <row r="602" spans="2:16" x14ac:dyDescent="0.2">
      <c r="B602" t="s">
        <v>17493</v>
      </c>
      <c r="I602" t="s">
        <v>17492</v>
      </c>
      <c r="J602" t="e">
        <f>'GOÄ-ÄD'!F600</f>
        <v>#N/A</v>
      </c>
      <c r="K602" t="e">
        <f>'GOÄ-ÄD'!G600</f>
        <v>#N/A</v>
      </c>
      <c r="L602" s="97">
        <f>'GOÄ-ÄD'!A600</f>
        <v>5439</v>
      </c>
      <c r="M602" t="str">
        <f>'GOÄ-ÄD'!B600</f>
        <v>Funktionsszintigraphie der Leber</v>
      </c>
      <c r="N602" s="97">
        <f>'GOÄ-ÄD'!C600</f>
        <v>55</v>
      </c>
      <c r="P602" t="e">
        <f>'GOÄ-ÄD'!I600</f>
        <v>#N/A</v>
      </c>
    </row>
    <row r="603" spans="2:16" x14ac:dyDescent="0.2">
      <c r="B603" t="s">
        <v>17493</v>
      </c>
      <c r="I603" t="s">
        <v>17492</v>
      </c>
      <c r="J603" t="e">
        <f>'GOÄ-ÄD'!F601</f>
        <v>#N/A</v>
      </c>
      <c r="K603" t="e">
        <f>'GOÄ-ÄD'!G601</f>
        <v>#N/A</v>
      </c>
      <c r="L603" s="97">
        <f>'GOÄ-ÄD'!A601</f>
        <v>5446</v>
      </c>
      <c r="M603" t="str">
        <f>'GOÄ-ÄD'!B601</f>
        <v>Szintigraphische Untersuchung der Nieren</v>
      </c>
      <c r="N603" s="97">
        <f>'GOÄ-ÄD'!C601</f>
        <v>10</v>
      </c>
      <c r="P603" t="e">
        <f>'GOÄ-ÄD'!I601</f>
        <v>#N/A</v>
      </c>
    </row>
    <row r="604" spans="2:16" x14ac:dyDescent="0.2">
      <c r="B604" t="s">
        <v>17493</v>
      </c>
      <c r="I604" t="s">
        <v>17492</v>
      </c>
      <c r="J604" t="e">
        <f>'GOÄ-ÄD'!F602</f>
        <v>#N/A</v>
      </c>
      <c r="K604" t="e">
        <f>'GOÄ-ÄD'!G602</f>
        <v>#N/A</v>
      </c>
      <c r="L604" s="97">
        <f>'GOÄ-ÄD'!A602</f>
        <v>5448</v>
      </c>
      <c r="M604" t="str">
        <f>'GOÄ-ÄD'!B602</f>
        <v>Funktionsszintigraphie der Nieren</v>
      </c>
      <c r="N604" s="97">
        <f>'GOÄ-ÄD'!C602</f>
        <v>40</v>
      </c>
      <c r="P604" t="e">
        <f>'GOÄ-ÄD'!I602</f>
        <v>#N/A</v>
      </c>
    </row>
    <row r="605" spans="2:16" x14ac:dyDescent="0.2">
      <c r="B605" t="s">
        <v>17493</v>
      </c>
      <c r="I605" t="s">
        <v>17492</v>
      </c>
      <c r="J605" t="e">
        <f>'GOÄ-ÄD'!F603</f>
        <v>#N/A</v>
      </c>
      <c r="K605" t="e">
        <f>'GOÄ-ÄD'!G603</f>
        <v>#N/A</v>
      </c>
      <c r="L605" s="97">
        <f>'GOÄ-ÄD'!A603</f>
        <v>5452</v>
      </c>
      <c r="M605" t="str">
        <f>'GOÄ-ÄD'!B603</f>
        <v>Ganzkörper-Clearence der Nieren</v>
      </c>
      <c r="N605" s="97">
        <f>'GOÄ-ÄD'!C603</f>
        <v>30</v>
      </c>
      <c r="P605" t="e">
        <f>'GOÄ-ÄD'!I603</f>
        <v>#N/A</v>
      </c>
    </row>
    <row r="606" spans="2:16" x14ac:dyDescent="0.2">
      <c r="B606" t="s">
        <v>17493</v>
      </c>
      <c r="I606" t="s">
        <v>17492</v>
      </c>
      <c r="J606" t="str">
        <f>'GOÄ-ÄD'!F604</f>
        <v>O. Strahlendiagnostik, Nuklearmedizin, Magnetresonanztomographie und Strahlentherapie</v>
      </c>
      <c r="K606">
        <f>'GOÄ-ÄD'!G604</f>
        <v>0</v>
      </c>
      <c r="L606" s="97">
        <f>'GOÄ-ÄD'!A604</f>
        <v>5460</v>
      </c>
      <c r="M606" t="str">
        <f>'GOÄ-ÄD'!B604</f>
        <v>Szintigraphie der Knochen des Schädels</v>
      </c>
      <c r="N606" s="97">
        <f>'GOÄ-ÄD'!C604</f>
        <v>20</v>
      </c>
      <c r="P606" t="str">
        <f>'GOÄ-ÄD'!I604</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07" spans="2:16" x14ac:dyDescent="0.2">
      <c r="B607" t="s">
        <v>17493</v>
      </c>
      <c r="I607" t="s">
        <v>17492</v>
      </c>
      <c r="J607" t="str">
        <f>'GOÄ-ÄD'!F605</f>
        <v>O. Strahlendiagnostik, Nuklearmedizin, Magnetresonanztomographie und Strahlentherapie</v>
      </c>
      <c r="K607">
        <f>'GOÄ-ÄD'!G605</f>
        <v>0</v>
      </c>
      <c r="L607" s="97">
        <f>'GOÄ-ÄD'!A605</f>
        <v>5461</v>
      </c>
      <c r="M607" t="str">
        <f>'GOÄ-ÄD'!B605</f>
        <v>Szintigraphische Untersuchung der Knochen am Körperstamm</v>
      </c>
      <c r="N607" s="97">
        <f>'GOÄ-ÄD'!C605</f>
        <v>25</v>
      </c>
      <c r="P607" t="str">
        <f>'GOÄ-ÄD'!I605</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08" spans="2:16" x14ac:dyDescent="0.2">
      <c r="B608" t="s">
        <v>17493</v>
      </c>
      <c r="I608" t="s">
        <v>17492</v>
      </c>
      <c r="J608" t="e">
        <f>'GOÄ-ÄD'!F606</f>
        <v>#N/A</v>
      </c>
      <c r="K608" t="e">
        <f>'GOÄ-ÄD'!G606</f>
        <v>#N/A</v>
      </c>
      <c r="L608" s="97">
        <f>'GOÄ-ÄD'!A606</f>
        <v>5463</v>
      </c>
      <c r="M608" t="str">
        <f>'GOÄ-ÄD'!B606</f>
        <v>Resorptionstest mit Vitamin B 12, Fett oder Eisen</v>
      </c>
      <c r="N608" s="97">
        <f>'GOÄ-ÄD'!C606</f>
        <v>10</v>
      </c>
      <c r="P608" t="e">
        <f>'GOÄ-ÄD'!I606</f>
        <v>#N/A</v>
      </c>
    </row>
    <row r="609" spans="2:16" x14ac:dyDescent="0.2">
      <c r="B609" t="s">
        <v>17493</v>
      </c>
      <c r="I609" t="s">
        <v>17492</v>
      </c>
      <c r="J609" t="str">
        <f>'GOÄ-ÄD'!F607</f>
        <v>O. Strahlendiagnostik, Nuklearmedizin, Magnetresonanztomographie und Strahlentherapie</v>
      </c>
      <c r="K609">
        <f>'GOÄ-ÄD'!G607</f>
        <v>0</v>
      </c>
      <c r="L609" s="97">
        <f>'GOÄ-ÄD'!A607</f>
        <v>5470</v>
      </c>
      <c r="M609" t="str">
        <f>'GOÄ-ÄD'!B607</f>
        <v>Bestimmung der Eisenkinetik</v>
      </c>
      <c r="N609" s="97">
        <f>'GOÄ-ÄD'!C607</f>
        <v>20</v>
      </c>
      <c r="P609" t="str">
        <f>'GOÄ-ÄD'!I607</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10" spans="2:16" x14ac:dyDescent="0.2">
      <c r="B610" t="s">
        <v>17493</v>
      </c>
      <c r="I610" t="s">
        <v>17492</v>
      </c>
      <c r="J610" t="e">
        <f>'GOÄ-ÄD'!F608</f>
        <v>#N/A</v>
      </c>
      <c r="K610" t="e">
        <f>'GOÄ-ÄD'!G608</f>
        <v>#N/A</v>
      </c>
      <c r="L610" s="97">
        <f>'GOÄ-ÄD'!A608</f>
        <v>5471</v>
      </c>
      <c r="M610" t="str">
        <f>'GOÄ-ÄD'!B608</f>
        <v>Szintigraphische Untersuchung des Knochenmarks</v>
      </c>
      <c r="N610" s="97">
        <f>'GOÄ-ÄD'!C608</f>
        <v>35</v>
      </c>
      <c r="P610" t="e">
        <f>'GOÄ-ÄD'!I608</f>
        <v>#N/A</v>
      </c>
    </row>
    <row r="611" spans="2:16" x14ac:dyDescent="0.2">
      <c r="B611" t="s">
        <v>17493</v>
      </c>
      <c r="I611" t="s">
        <v>17492</v>
      </c>
      <c r="J611" t="str">
        <f>'GOÄ-ÄD'!F609</f>
        <v>O. Strahlendiagnostik, Nuklearmedizin, Magnetresonanztomographie und Strahlentherapie</v>
      </c>
      <c r="K611">
        <f>'GOÄ-ÄD'!G609</f>
        <v>0</v>
      </c>
      <c r="L611" s="97">
        <f>'GOÄ-ÄD'!A609</f>
        <v>5472</v>
      </c>
      <c r="M611" t="str">
        <f>'GOÄ-ÄD'!B609</f>
        <v>Bestimmung der Verteilung eines radioaktiven Indikators</v>
      </c>
      <c r="N611" s="97">
        <f>'GOÄ-ÄD'!C609</f>
        <v>30</v>
      </c>
      <c r="P611" t="str">
        <f>'GOÄ-ÄD'!I609</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12" spans="2:16" x14ac:dyDescent="0.2">
      <c r="B612" t="s">
        <v>17493</v>
      </c>
      <c r="I612" t="s">
        <v>17492</v>
      </c>
      <c r="J612" t="str">
        <f>'GOÄ-ÄD'!F610</f>
        <v>O. Strahlendiagnostik, Nuklearmedizin, Magnetresonanztomographie und Strahlentherapie</v>
      </c>
      <c r="K612">
        <f>'GOÄ-ÄD'!G610</f>
        <v>0</v>
      </c>
      <c r="L612" s="97">
        <f>'GOÄ-ÄD'!A610</f>
        <v>5475</v>
      </c>
      <c r="M612" t="str">
        <f>'GOÄ-ÄD'!B610</f>
        <v>Osteodensitometrie</v>
      </c>
      <c r="N612" s="97">
        <f>'GOÄ-ÄD'!C610</f>
        <v>30</v>
      </c>
      <c r="P612" t="str">
        <f>'GOÄ-ÄD'!I610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13" spans="2:16" x14ac:dyDescent="0.2">
      <c r="B613" t="s">
        <v>17493</v>
      </c>
      <c r="I613" t="s">
        <v>17492</v>
      </c>
      <c r="J613" t="e">
        <f>'GOÄ-ÄD'!F611</f>
        <v>#N/A</v>
      </c>
      <c r="K613" t="e">
        <f>'GOÄ-ÄD'!G611</f>
        <v>#N/A</v>
      </c>
      <c r="L613" s="97">
        <f>'GOÄ-ÄD'!A611</f>
        <v>5478</v>
      </c>
      <c r="M613" t="str">
        <f>'GOÄ-ÄD'!B611</f>
        <v>Sequenzszintigraphie von Gefäßabschnitten</v>
      </c>
      <c r="N613" s="97">
        <f>'GOÄ-ÄD'!C611</f>
        <v>15</v>
      </c>
      <c r="P613" t="e">
        <f>'GOÄ-ÄD'!I611</f>
        <v>#N/A</v>
      </c>
    </row>
    <row r="614" spans="2:16" x14ac:dyDescent="0.2">
      <c r="B614" t="s">
        <v>17493</v>
      </c>
      <c r="I614" t="s">
        <v>17492</v>
      </c>
      <c r="J614" t="e">
        <f>'GOÄ-ÄD'!F612</f>
        <v>#N/A</v>
      </c>
      <c r="K614" t="e">
        <f>'GOÄ-ÄD'!G612</f>
        <v>#N/A</v>
      </c>
      <c r="L614" s="97">
        <f>'GOÄ-ÄD'!A612</f>
        <v>5479</v>
      </c>
      <c r="M614" t="str">
        <f>'GOÄ-ÄD'!B612</f>
        <v>Funktionsszintigraphie von Gefäßabschnitten</v>
      </c>
      <c r="N614" s="97">
        <f>'GOÄ-ÄD'!C612</f>
        <v>40</v>
      </c>
      <c r="P614" t="e">
        <f>'GOÄ-ÄD'!I612</f>
        <v>#N/A</v>
      </c>
    </row>
    <row r="615" spans="2:16" x14ac:dyDescent="0.2">
      <c r="B615" t="s">
        <v>17493</v>
      </c>
      <c r="I615" t="s">
        <v>17492</v>
      </c>
      <c r="J615" t="e">
        <f>'GOÄ-ÄD'!F613</f>
        <v>#N/A</v>
      </c>
      <c r="K615" t="e">
        <f>'GOÄ-ÄD'!G613</f>
        <v>#N/A</v>
      </c>
      <c r="L615" s="97">
        <f>'GOÄ-ÄD'!A613</f>
        <v>5490</v>
      </c>
      <c r="M615" t="str">
        <f>'GOÄ-ÄD'!B613</f>
        <v>Single-Photone-Emissions-Computertomographie</v>
      </c>
      <c r="N615" s="97">
        <f>'GOÄ-ÄD'!C613</f>
        <v>25</v>
      </c>
      <c r="P615" t="e">
        <f>'GOÄ-ÄD'!I613</f>
        <v>#N/A</v>
      </c>
    </row>
    <row r="616" spans="2:16" x14ac:dyDescent="0.2">
      <c r="B616" t="s">
        <v>17493</v>
      </c>
      <c r="I616" t="s">
        <v>17492</v>
      </c>
      <c r="J616" t="str">
        <f>'GOÄ-ÄD'!F614</f>
        <v>O. Strahlendiagnostik, Nuklearmedizin, Magnetresonanztomographie und Strahlentherapie</v>
      </c>
      <c r="K616">
        <f>'GOÄ-ÄD'!G614</f>
        <v>0</v>
      </c>
      <c r="L616" s="97">
        <f>'GOÄ-ÄD'!A614</f>
        <v>5700</v>
      </c>
      <c r="M616" t="str">
        <f>'GOÄ-ÄD'!B614</f>
        <v>MRT im Bereich des Kopfesggf. einschl. des Halses in zwei Projektionen</v>
      </c>
      <c r="N616" s="97">
        <f>'GOÄ-ÄD'!C614</f>
        <v>18</v>
      </c>
      <c r="P616" t="str">
        <f>'GOÄ-ÄD'!I614</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17" spans="2:16" x14ac:dyDescent="0.2">
      <c r="B617" t="s">
        <v>17493</v>
      </c>
      <c r="I617" t="s">
        <v>17492</v>
      </c>
      <c r="J617" t="str">
        <f>'GOÄ-ÄD'!F615</f>
        <v>O. Strahlendiagnostik, Nuklearmedizin, Magnetresonanztomographie und Strahlentherapie</v>
      </c>
      <c r="K617">
        <f>'GOÄ-ÄD'!G615</f>
        <v>0</v>
      </c>
      <c r="L617" s="97">
        <f>'GOÄ-ÄD'!A615</f>
        <v>5705</v>
      </c>
      <c r="M617" t="str">
        <f>'GOÄ-ÄD'!B615</f>
        <v>MRT im Bereich der Wirbelsäule, in zwei Projektionen</v>
      </c>
      <c r="N617" s="97">
        <f>'GOÄ-ÄD'!C615</f>
        <v>18</v>
      </c>
      <c r="P617" t="str">
        <f>'GOÄ-ÄD'!I615</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18" spans="2:16" x14ac:dyDescent="0.2">
      <c r="B618" t="s">
        <v>17493</v>
      </c>
      <c r="I618" t="s">
        <v>17492</v>
      </c>
      <c r="J618" t="str">
        <f>'GOÄ-ÄD'!F616</f>
        <v>O. Strahlendiagnostik, Nuklearmedizin, Magnetresonanztomographie und Strahlentherapie</v>
      </c>
      <c r="K618">
        <f>'GOÄ-ÄD'!G616</f>
        <v>0</v>
      </c>
      <c r="L618" s="97">
        <f>'GOÄ-ÄD'!A616</f>
        <v>5715</v>
      </c>
      <c r="M618" t="str">
        <f>'GOÄ-ÄD'!B616</f>
        <v>MRT  im  Bereich des  Thorax   ggf.  einschl. des  Halses,  der  Thoraxorgane und/oder der Aorta</v>
      </c>
      <c r="N618" s="97">
        <f>'GOÄ-ÄD'!C616</f>
        <v>18</v>
      </c>
      <c r="P618" t="str">
        <f>'GOÄ-ÄD'!I616</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19" spans="2:16" x14ac:dyDescent="0.2">
      <c r="B619" t="s">
        <v>17493</v>
      </c>
      <c r="I619" t="s">
        <v>17492</v>
      </c>
      <c r="J619" t="str">
        <f>'GOÄ-ÄD'!F617</f>
        <v>O. Strahlendiagnostik, Nuklearmedizin, Magnetresonanztomographie und Strahlentherapie</v>
      </c>
      <c r="K619">
        <f>'GOÄ-ÄD'!G617</f>
        <v>0</v>
      </c>
      <c r="L619" s="97">
        <f>'GOÄ-ÄD'!A617</f>
        <v>5720</v>
      </c>
      <c r="M619" t="str">
        <f>'GOÄ-ÄD'!B617</f>
        <v>MRT im Bereich des Abdomens und/oder des Beckens</v>
      </c>
      <c r="N619" s="97">
        <f>'GOÄ-ÄD'!C617</f>
        <v>18</v>
      </c>
      <c r="P619" t="str">
        <f>'GOÄ-ÄD'!I617</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20" spans="2:16" x14ac:dyDescent="0.2">
      <c r="B620" t="s">
        <v>17493</v>
      </c>
      <c r="I620" t="s">
        <v>17492</v>
      </c>
      <c r="J620" t="e">
        <f>'GOÄ-ÄD'!F618</f>
        <v>#N/A</v>
      </c>
      <c r="K620" t="e">
        <f>'GOÄ-ÄD'!G618</f>
        <v>#N/A</v>
      </c>
      <c r="L620" s="97">
        <f>'GOÄ-ÄD'!A618</f>
        <v>5721</v>
      </c>
      <c r="M620" t="str">
        <f>'GOÄ-ÄD'!B618</f>
        <v>MRT der Mamma(e)</v>
      </c>
      <c r="N620" s="97">
        <f>'GOÄ-ÄD'!C618</f>
        <v>18</v>
      </c>
      <c r="P620" t="e">
        <f>'GOÄ-ÄD'!I618</f>
        <v>#N/A</v>
      </c>
    </row>
    <row r="621" spans="2:16" x14ac:dyDescent="0.2">
      <c r="B621" t="s">
        <v>17493</v>
      </c>
      <c r="I621" t="s">
        <v>17492</v>
      </c>
      <c r="J621" t="str">
        <f>'GOÄ-ÄD'!F619</f>
        <v>O. Strahlendiagnostik, Nuklearmedizin, Magnetresonanztomographie und Strahlentherapie</v>
      </c>
      <c r="K621">
        <f>'GOÄ-ÄD'!G619</f>
        <v>0</v>
      </c>
      <c r="L621" s="97">
        <f>'GOÄ-ÄD'!A619</f>
        <v>5729</v>
      </c>
      <c r="M621" t="str">
        <f>'GOÄ-ÄD'!B619</f>
        <v>MRT eines oder mehrerer Gelenke oder Abschnitte von Extremitäten</v>
      </c>
      <c r="N621" s="97">
        <f>'GOÄ-ÄD'!C619</f>
        <v>18</v>
      </c>
      <c r="P621" t="str">
        <f>'GOÄ-ÄD'!I619</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22" spans="2:16" x14ac:dyDescent="0.2">
      <c r="B622" t="s">
        <v>17493</v>
      </c>
      <c r="I622" t="s">
        <v>17492</v>
      </c>
      <c r="J622" t="e">
        <f>'GOÄ-ÄD'!F620</f>
        <v>#N/A</v>
      </c>
      <c r="K622" t="e">
        <f>'GOÄ-ÄD'!G620</f>
        <v>#N/A</v>
      </c>
      <c r="L622" s="97">
        <f>'GOÄ-ÄD'!A620</f>
        <v>5730</v>
      </c>
      <c r="M622" t="str">
        <f>'GOÄ-ÄD'!B620</f>
        <v>MRT einer oder mehrerer Extremität(en) mit Darstellung von mindestens zwei großen Gelenken einer Extremität</v>
      </c>
      <c r="N622" s="97">
        <f>'GOÄ-ÄD'!C620</f>
        <v>18</v>
      </c>
      <c r="P622" t="e">
        <f>'GOÄ-ÄD'!I620</f>
        <v>#N/A</v>
      </c>
    </row>
    <row r="623" spans="2:16" x14ac:dyDescent="0.2">
      <c r="B623" t="s">
        <v>17493</v>
      </c>
      <c r="I623" t="s">
        <v>17492</v>
      </c>
      <c r="J623" t="str">
        <f>'GOÄ-ÄD'!F621</f>
        <v>O. Strahlendiagnostik, Nuklearmedizin, Magnetresonanztomographie und Strahlentherapie</v>
      </c>
      <c r="K623">
        <f>'GOÄ-ÄD'!G621</f>
        <v>0</v>
      </c>
      <c r="L623" s="97">
        <f>'GOÄ-ÄD'!A621</f>
        <v>5733</v>
      </c>
      <c r="M623" t="str">
        <f>'GOÄ-ÄD'!B621</f>
        <v>MRT  Zuschlag  für  Computergesteuerte  Analyse  (z.B.  Kinetik,  3D-Rekonstruktion)</v>
      </c>
      <c r="N623" s="97">
        <f>'GOÄ-ÄD'!C621</f>
        <v>10</v>
      </c>
      <c r="P623" t="str">
        <f>'GOÄ-ÄD'!I621</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24" spans="2:16" x14ac:dyDescent="0.2">
      <c r="B624" t="s">
        <v>17493</v>
      </c>
      <c r="I624" t="s">
        <v>17492</v>
      </c>
      <c r="J624" t="e">
        <f>'GOÄ-ÄD'!F622</f>
        <v>#N/A</v>
      </c>
      <c r="K624" t="e">
        <f>'GOÄ-ÄD'!G622</f>
        <v>#N/A</v>
      </c>
      <c r="L624" s="97">
        <f>'GOÄ-ÄD'!A622</f>
        <v>6100</v>
      </c>
      <c r="M624" t="str">
        <f>'GOÄ-ÄD'!B622</f>
        <v>Kernspintomographie</v>
      </c>
      <c r="N624" s="97">
        <f>'GOÄ-ÄD'!C622</f>
        <v>60</v>
      </c>
      <c r="P624" t="e">
        <f>'GOÄ-ÄD'!I622</f>
        <v>#N/A</v>
      </c>
    </row>
    <row r="625" spans="2:16" x14ac:dyDescent="0.2">
      <c r="B625" t="s">
        <v>17493</v>
      </c>
      <c r="I625" t="s">
        <v>17492</v>
      </c>
      <c r="J625" t="e">
        <f>'GOÄ-ÄD'!F623</f>
        <v>#N/A</v>
      </c>
      <c r="K625" t="e">
        <f>'GOÄ-ÄD'!G623</f>
        <v>#N/A</v>
      </c>
      <c r="L625" s="97" t="str">
        <f>'GOÄ-ÄD'!A623</f>
        <v>286a</v>
      </c>
      <c r="M625" t="str">
        <f>'GOÄ-ÄD'!B623</f>
        <v>Rehinfusion jeder weiteren Einheit (mindestens 200ml) Eigenblut oder Eigenplasma  im  Anschluss  an  die  Leistung  nach  der  Nummer  286  einschl. Identitätssicherung im AB0 System (Bedsidetest)</v>
      </c>
      <c r="N625" s="97">
        <f>'GOÄ-ÄD'!C623</f>
        <v>8</v>
      </c>
      <c r="P625" t="e">
        <f>'GOÄ-ÄD'!I623</f>
        <v>#N/A</v>
      </c>
    </row>
    <row r="626" spans="2:16" x14ac:dyDescent="0.2">
      <c r="B626" t="s">
        <v>17493</v>
      </c>
      <c r="I626" t="s">
        <v>17492</v>
      </c>
      <c r="J626" t="e">
        <f>'GOÄ-ÄD'!F624</f>
        <v>#N/A</v>
      </c>
      <c r="K626" t="e">
        <f>'GOÄ-ÄD'!G624</f>
        <v>#N/A</v>
      </c>
      <c r="L626" s="97" t="str">
        <f>'GOÄ-ÄD'!A624</f>
        <v>605a</v>
      </c>
      <c r="M626" t="str">
        <f>'GOÄ-ÄD'!B624</f>
        <v>Darstellung der Flussvolumenkurve bei spirographischen Untersuchungen</v>
      </c>
      <c r="N626" s="97">
        <f>'GOÄ-ÄD'!C624</f>
        <v>6</v>
      </c>
      <c r="P626" t="e">
        <f>'GOÄ-ÄD'!I624</f>
        <v>#N/A</v>
      </c>
    </row>
    <row r="627" spans="2:16" x14ac:dyDescent="0.2">
      <c r="B627" t="s">
        <v>17493</v>
      </c>
      <c r="I627" t="s">
        <v>17492</v>
      </c>
      <c r="J627" t="e">
        <f>'GOÄ-ÄD'!F625</f>
        <v>#N/A</v>
      </c>
      <c r="K627" t="e">
        <f>'GOÄ-ÄD'!G625</f>
        <v>#N/A</v>
      </c>
      <c r="L627" s="97" t="str">
        <f>'GOÄ-ÄD'!A625</f>
        <v>827a</v>
      </c>
      <c r="M627" t="str">
        <f>'GOÄ-ÄD'!B625</f>
        <v>Schlafentzugs-EEG</v>
      </c>
      <c r="N627" s="97">
        <f>'GOÄ-ÄD'!C625</f>
        <v>20</v>
      </c>
      <c r="P627" t="e">
        <f>'GOÄ-ÄD'!I625</f>
        <v>#N/A</v>
      </c>
    </row>
    <row r="628" spans="2:16" x14ac:dyDescent="0.2">
      <c r="B628" t="s">
        <v>17493</v>
      </c>
      <c r="I628" t="s">
        <v>17492</v>
      </c>
      <c r="J628" t="e">
        <f>'GOÄ-ÄD'!F626</f>
        <v>#N/A</v>
      </c>
      <c r="K628" t="e">
        <f>'GOÄ-ÄD'!G626</f>
        <v>#N/A</v>
      </c>
      <c r="L628" s="97" t="str">
        <f>'GOÄ-ÄD'!A626</f>
        <v>A353</v>
      </c>
      <c r="M628" t="str">
        <f>'GOÄ-ÄD'!B626</f>
        <v>Einbringung des Kontrastmittels mittels intraarterieller Hochdruckinjektion zur  selektive  Arteriographie  (z.B.  Nierenarterie),  einschließlich  Röntgenkontrolle und ggf. fortlaufender EKG Kontrolle, je</v>
      </c>
      <c r="N628" s="97">
        <f>'GOÄ-ÄD'!C626</f>
        <v>38</v>
      </c>
      <c r="P628" t="e">
        <f>'GOÄ-ÄD'!I626</f>
        <v>#N/A</v>
      </c>
    </row>
    <row r="629" spans="2:16" x14ac:dyDescent="0.2">
      <c r="B629" t="s">
        <v>17493</v>
      </c>
      <c r="I629" t="s">
        <v>17492</v>
      </c>
      <c r="J629" t="e">
        <f>'GOÄ-ÄD'!F627</f>
        <v>#N/A</v>
      </c>
      <c r="K629" t="e">
        <f>'GOÄ-ÄD'!G627</f>
        <v>#N/A</v>
      </c>
      <c r="L629" s="97" t="str">
        <f>'GOÄ-ÄD'!A627</f>
        <v>A795</v>
      </c>
      <c r="M629" t="str">
        <f>'GOÄ-ÄD'!B627</f>
        <v>Kipptisch-Untersuchung</v>
      </c>
      <c r="N629" s="97">
        <f>'GOÄ-ÄD'!C627</f>
        <v>20</v>
      </c>
      <c r="P629" t="e">
        <f>'GOÄ-ÄD'!I627</f>
        <v>#N/A</v>
      </c>
    </row>
    <row r="630" spans="2:16" x14ac:dyDescent="0.2">
      <c r="B630" t="s">
        <v>17493</v>
      </c>
      <c r="I630" t="s">
        <v>17492</v>
      </c>
      <c r="J630" t="e">
        <f>'GOÄ-ÄD'!F628</f>
        <v>#N/A</v>
      </c>
      <c r="K630" t="e">
        <f>'GOÄ-ÄD'!G628</f>
        <v>#N/A</v>
      </c>
      <c r="L630" s="97" t="str">
        <f>'GOÄ-ÄD'!A628</f>
        <v>A888</v>
      </c>
      <c r="M630" t="str">
        <f>'GOÄ-ÄD'!B628</f>
        <v>Psychiatrische Behandlung zur Reintegration eines Erwachsenen als Gruppenbehandlung</v>
      </c>
      <c r="N630" s="97">
        <f>'GOÄ-ÄD'!C628</f>
        <v>12</v>
      </c>
      <c r="P630" t="e">
        <f>'GOÄ-ÄD'!I628</f>
        <v>#N/A</v>
      </c>
    </row>
    <row r="631" spans="2:16" x14ac:dyDescent="0.2">
      <c r="B631" t="s">
        <v>17495</v>
      </c>
      <c r="I631" t="s">
        <v>17494</v>
      </c>
      <c r="J631" t="str">
        <f>'GOÄ-nÄD'!E2</f>
        <v>Beratung - auch mittels Fernsprecher -</v>
      </c>
      <c r="K631" t="str">
        <f>'GOÄ-nÄD'!G2</f>
        <v>I. Allgemeine Beratungen und Untersuchungen</v>
      </c>
      <c r="L631" s="97">
        <f>'GOÄ-nÄD'!A2</f>
        <v>1</v>
      </c>
      <c r="M631" t="str">
        <f>'GOÄ-nÄD'!B2</f>
        <v>Angehörigenberatung</v>
      </c>
      <c r="N631" s="97">
        <f>'GOÄ-nÄD'!C2</f>
        <v>30</v>
      </c>
      <c r="P631">
        <f>'GOÄ-nÄD'!I2</f>
        <v>0</v>
      </c>
    </row>
    <row r="632" spans="2:16" x14ac:dyDescent="0.2">
      <c r="B632" t="s">
        <v>17495</v>
      </c>
      <c r="I632" t="s">
        <v>17494</v>
      </c>
      <c r="J632" t="str">
        <f>'GOÄ-nÄD'!E3</f>
        <v>Ausstellung von Wiederholungsrezepten und/oder Überweisungen und/ oder Übermittlung von Befunden oder ärztlichen Anordnungen - auch mittels Fernsprecher - durch die Arzthelferin und/oder Messung von Körperzuständen (z.B. Blutdruck, Temperatur) ohne Beratung, bei einer Inanspruchnahme des Arztes</v>
      </c>
      <c r="K632" t="str">
        <f>'GOÄ-nÄD'!G3</f>
        <v>I. Allgemeine Beratungen und Untersuchungen</v>
      </c>
      <c r="L632" s="97">
        <f>'GOÄ-nÄD'!A3</f>
        <v>2</v>
      </c>
      <c r="M632" t="str">
        <f>'GOÄ-nÄD'!B3</f>
        <v>Ausstellung von Wiederholungsrezepten und/oder Überweisungen</v>
      </c>
      <c r="N632" s="97">
        <f>'GOÄ-nÄD'!C3</f>
        <v>2</v>
      </c>
      <c r="P632">
        <f>'GOÄ-nÄD'!I3</f>
        <v>0</v>
      </c>
    </row>
    <row r="633" spans="2:16" x14ac:dyDescent="0.2">
      <c r="B633" t="s">
        <v>17495</v>
      </c>
      <c r="I633" t="s">
        <v>17494</v>
      </c>
      <c r="J633" t="str">
        <f>'GOÄ-nÄD'!E4</f>
        <v>Untersuchung zur Erhebung des Ganzkörperstatus, gegebenenfalls einschließlich Dokumentation</v>
      </c>
      <c r="K633" t="str">
        <f>'GOÄ-nÄD'!G4</f>
        <v>I. Allgemeine Beratungen und Untersuchungen</v>
      </c>
      <c r="L633" s="97">
        <f>'GOÄ-nÄD'!A4</f>
        <v>8</v>
      </c>
      <c r="M633" t="str">
        <f>'GOÄ-nÄD'!B4</f>
        <v>Körperliche Untersuchung</v>
      </c>
      <c r="N633" s="97">
        <f>'GOÄ-nÄD'!C4</f>
        <v>12.5</v>
      </c>
      <c r="P633">
        <f>'GOÄ-nÄD'!I4</f>
        <v>0</v>
      </c>
    </row>
    <row r="634" spans="2:16" x14ac:dyDescent="0.2">
      <c r="B634" t="s">
        <v>17495</v>
      </c>
      <c r="I634" t="s">
        <v>17494</v>
      </c>
      <c r="J634" t="str">
        <f>'GOÄ-nÄD'!E5</f>
        <v>Digitaluntersuchung des Mastdarms und/oder der Prostata</v>
      </c>
      <c r="K634" t="str">
        <f>'GOÄ-nÄD'!G5</f>
        <v>I. Allgemeine Beratungen und Untersuchungen</v>
      </c>
      <c r="L634" s="97">
        <f>'GOÄ-nÄD'!A5</f>
        <v>11</v>
      </c>
      <c r="M634" t="str">
        <f>'GOÄ-nÄD'!B5</f>
        <v>Digitaluntersuchung Darm</v>
      </c>
      <c r="N634" s="97">
        <f>'GOÄ-nÄD'!C5</f>
        <v>5</v>
      </c>
      <c r="P634">
        <f>'GOÄ-nÄD'!I5</f>
        <v>0</v>
      </c>
    </row>
    <row r="635" spans="2:16" x14ac:dyDescent="0.2">
      <c r="B635" t="s">
        <v>17495</v>
      </c>
      <c r="I635" t="s">
        <v>17494</v>
      </c>
      <c r="J635" t="str">
        <f>'GOÄ-nÄD'!E6</f>
        <v>Strukturierte Schulung einer Einzelperson mit einer Mindestdauer von 20 Minuten (bei Diabetes, Gestationsdiabetes oder Zustand nach Pankreatektomie) - einschließlich Evaluation zur Qualitätssicherung unter diabetologischen Gesichtspunkten zum Erlernen und Umsetzen des Behandlungsmanagements, einschließlich der Auswertung eines standardisierten Fragebogens -</v>
      </c>
      <c r="K635" t="str">
        <f>'GOÄ-nÄD'!G6</f>
        <v>II. Zuschläge zu Beratungen und Untersuchungen nach Nummer 1, 3, 4, 5, 6, 7 oder 8</v>
      </c>
      <c r="L635" s="97">
        <f>'GOÄ-nÄD'!A6</f>
        <v>33</v>
      </c>
      <c r="M635" t="str">
        <f>'GOÄ-nÄD'!B6</f>
        <v>Strukturierte Schulung  einer Einzelperson mit einer Mindestdauer von
20 Min. (bei Diabetes, Gestationsdiabetes oder Zustand nach Pankrea- tektomie) - einschl. Evaluation zur Qualitätssicherung</v>
      </c>
      <c r="N635" s="97">
        <f>'GOÄ-nÄD'!C6</f>
        <v>20</v>
      </c>
      <c r="P635" t="str">
        <f>'GOÄ-nÄD'!I6</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636" spans="2:16" x14ac:dyDescent="0.2">
      <c r="B636" t="s">
        <v>17495</v>
      </c>
      <c r="I636" t="s">
        <v>17494</v>
      </c>
      <c r="J636" t="str">
        <f>'GOÄ-nÄD'!E7</f>
        <v>Ausführlicher schriftlicher Krankheits- und Befundbericht (einschließlich Angaben zur Anamnese, zu dem(n) Befund(en), zur epikritischen Bewertung und gegebenenfalls zur Therapie)</v>
      </c>
      <c r="K636" t="str">
        <f>'GOÄ-nÄD'!G7</f>
        <v>VI. Berichte, Briefe</v>
      </c>
      <c r="L636" s="97">
        <f>'GOÄ-nÄD'!A7</f>
        <v>75</v>
      </c>
      <c r="M636" t="str">
        <f>'GOÄ-nÄD'!B7</f>
        <v>Befundbericht</v>
      </c>
      <c r="N636" s="97">
        <f>'GOÄ-nÄD'!C7</f>
        <v>0</v>
      </c>
      <c r="P636">
        <f>'GOÄ-nÄD'!I7</f>
        <v>0</v>
      </c>
    </row>
    <row r="637" spans="2:16" x14ac:dyDescent="0.2">
      <c r="B637" t="s">
        <v>17495</v>
      </c>
      <c r="I637" t="s">
        <v>17494</v>
      </c>
      <c r="J637" t="str">
        <f>'GOÄ-nÄD'!E8</f>
        <v>Verband - ausgenommen Schnell- und Sprühverbände, Augen-, Ohrenklappen oder Dreiecktücher -</v>
      </c>
      <c r="K637" t="str">
        <f>'GOÄ-nÄD'!G8</f>
        <v>I. Anlegen von Verbänden</v>
      </c>
      <c r="L637" s="97">
        <f>'GOÄ-nÄD'!A8</f>
        <v>200</v>
      </c>
      <c r="M637" t="str">
        <f>'GOÄ-nÄD'!B8</f>
        <v>Verband</v>
      </c>
      <c r="N637" s="97">
        <f>'GOÄ-nÄD'!C8</f>
        <v>3</v>
      </c>
      <c r="P637" t="str">
        <f>'GOÄ-nÄD'!I8</f>
        <v>Wundverbände nach Nummer 200, die im Zusammenhang mit einer operativen Leistung (auch Ätzung, Fremdkörperentfernung), Punktion, Infusion, Transfusion oder Injektion durchgeführt werden, sind Bestandteil dieser Leistung.</v>
      </c>
    </row>
    <row r="638" spans="2:16" x14ac:dyDescent="0.2">
      <c r="B638" t="s">
        <v>17495</v>
      </c>
      <c r="I638" t="s">
        <v>17494</v>
      </c>
      <c r="J638" t="str">
        <f>'GOÄ-nÄD'!E9</f>
        <v>Redressierender Klebeverband des Brustkorbs oder dachziegelförmiger Klebeverband - ausgenommen Nabelverband -</v>
      </c>
      <c r="K638" t="str">
        <f>'GOÄ-nÄD'!G9</f>
        <v>I. Anlegen von Verbänden</v>
      </c>
      <c r="L638" s="97">
        <f>'GOÄ-nÄD'!A9</f>
        <v>201</v>
      </c>
      <c r="M638" t="str">
        <f>'GOÄ-nÄD'!B9</f>
        <v>Redressierender Klebeverband Brustkorb</v>
      </c>
      <c r="N638" s="97">
        <f>'GOÄ-nÄD'!C9</f>
        <v>6</v>
      </c>
      <c r="P638" t="str">
        <f>'GOÄ-nÄD'!I9</f>
        <v>Wundverbände nach Nummer 200, die im Zusammenhang mit einer operativen Leistung (auch Ätzung, Fremdkörperentfernung), Punktion, Infusion, Transfusion oder Injektion durchgeführt werden, sind Bestandteil dieser Leistung.</v>
      </c>
    </row>
    <row r="639" spans="2:16" x14ac:dyDescent="0.2">
      <c r="B639" t="s">
        <v>17495</v>
      </c>
      <c r="I639" t="s">
        <v>17494</v>
      </c>
      <c r="J639" t="str">
        <f>'GOÄ-nÄD'!E10</f>
        <v>Zirkulärer Verband des Kopfes oder des Rumpfes (auch als Wundverband); stabilisierender Verband des Halses, des Schulter- oder Hüftgelenks oder einer Extremität über mindestens zwei große Gelenke; Schanz'scher Halskrawattenverband; Kompressionsverband</v>
      </c>
      <c r="K639" t="str">
        <f>'GOÄ-nÄD'!G10</f>
        <v>I. Anlegen von Verbänden</v>
      </c>
      <c r="L639" s="97">
        <f>'GOÄ-nÄD'!A10</f>
        <v>204</v>
      </c>
      <c r="M639" t="str">
        <f>'GOÄ-nÄD'!B10</f>
        <v>Zirkulärer Verband, Rucksack oder Desault-Verband</v>
      </c>
      <c r="N639" s="97">
        <f>'GOÄ-nÄD'!C10</f>
        <v>9</v>
      </c>
      <c r="P639" t="str">
        <f>'GOÄ-nÄD'!I10</f>
        <v>Wundverbände nach Nummer 200, die im Zusammenhang mit einer operativen Leistung (auch Ätzung, Fremdkörperentfernung), Punktion, Infusion, Transfusion oder Injektion durchgeführt werden, sind Bestandteil dieser Leistung.</v>
      </c>
    </row>
    <row r="640" spans="2:16" x14ac:dyDescent="0.2">
      <c r="B640" t="s">
        <v>17495</v>
      </c>
      <c r="I640" t="s">
        <v>17494</v>
      </c>
      <c r="J640" t="str">
        <f>'GOÄ-nÄD'!E11</f>
        <v>Tape-Verband eines kleinen Gelenks</v>
      </c>
      <c r="K640" t="str">
        <f>'GOÄ-nÄD'!G11</f>
        <v>I. Anlegen von Verbänden</v>
      </c>
      <c r="L640" s="97">
        <f>'GOÄ-nÄD'!A11</f>
        <v>206</v>
      </c>
      <c r="M640" t="str">
        <f>'GOÄ-nÄD'!B11</f>
        <v>Tapeverband eines kleinen Gelenks</v>
      </c>
      <c r="N640" s="97">
        <f>'GOÄ-nÄD'!C11</f>
        <v>6</v>
      </c>
      <c r="P640" t="str">
        <f>'GOÄ-nÄD'!I11</f>
        <v>Wundverbände nach Nummer 200, die im Zusammenhang mit einer operativen Leistung (auch Ätzung, Fremdkörperentfernung), Punktion, Infusion, Transfusion oder Injektion durchgeführt werden, sind Bestandteil dieser Leistung.</v>
      </c>
    </row>
    <row r="641" spans="2:16" x14ac:dyDescent="0.2">
      <c r="B641" t="s">
        <v>17495</v>
      </c>
      <c r="I641" t="s">
        <v>17494</v>
      </c>
      <c r="J641" t="str">
        <f>'GOÄ-nÄD'!E12</f>
        <v>Tape-Verband eines kleinen Gelenks</v>
      </c>
      <c r="K641" t="str">
        <f>'GOÄ-nÄD'!G12</f>
        <v>I. Anlegen von Verbänden</v>
      </c>
      <c r="L641" s="97">
        <f>'GOÄ-nÄD'!A12</f>
        <v>206</v>
      </c>
      <c r="M641" t="str">
        <f>'GOÄ-nÄD'!B12</f>
        <v>Tapeverband eines kleinen Gelenks</v>
      </c>
      <c r="N641" s="97">
        <f>'GOÄ-nÄD'!C12</f>
        <v>5</v>
      </c>
      <c r="P641" t="str">
        <f>'GOÄ-nÄD'!I12</f>
        <v>Wundverbände nach Nummer 200, die im Zusammenhang mit einer operativen Leistung (auch Ätzung, Fremdkörperentfernung), Punktion, Infusion, Transfusion oder Injektion durchgeführt werden, sind Bestandteil dieser Leistung.</v>
      </c>
    </row>
    <row r="642" spans="2:16" x14ac:dyDescent="0.2">
      <c r="B642" t="s">
        <v>17495</v>
      </c>
      <c r="I642" t="s">
        <v>17494</v>
      </c>
      <c r="J642" t="str">
        <f>'GOÄ-nÄD'!E13</f>
        <v>Tape-Verband eines großen Gelenks oder Zinkleimverband</v>
      </c>
      <c r="K642" t="str">
        <f>'GOÄ-nÄD'!G13</f>
        <v>I. Anlegen von Verbänden</v>
      </c>
      <c r="L642" s="97">
        <f>'GOÄ-nÄD'!A13</f>
        <v>207</v>
      </c>
      <c r="M642" t="str">
        <f>'GOÄ-nÄD'!B13</f>
        <v>Tapeverband eines großen Gelenks</v>
      </c>
      <c r="N642" s="97">
        <f>'GOÄ-nÄD'!C13</f>
        <v>9</v>
      </c>
      <c r="P642" t="str">
        <f>'GOÄ-nÄD'!I13</f>
        <v>Wundverbände nach Nummer 200, die im Zusammenhang mit einer operativen Leistung (auch Ätzung, Fremdkörperentfernung), Punktion, Infusion, Transfusion oder Injektion durchgeführt werden, sind Bestandteil dieser Leistung.</v>
      </c>
    </row>
    <row r="643" spans="2:16" x14ac:dyDescent="0.2">
      <c r="B643" t="s">
        <v>17495</v>
      </c>
      <c r="I643" t="s">
        <v>17494</v>
      </c>
      <c r="J643" t="str">
        <f>'GOÄ-nÄD'!E14</f>
        <v>Stärke- oder Gipsfixation, zusätzlich zu einem Verband</v>
      </c>
      <c r="K643" t="str">
        <f>'GOÄ-nÄD'!G14</f>
        <v>I. Anlegen von Verbänden</v>
      </c>
      <c r="L643" s="97">
        <f>'GOÄ-nÄD'!A14</f>
        <v>208</v>
      </c>
      <c r="M643" t="str">
        <f>'GOÄ-nÄD'!B14</f>
        <v>Stärke- oder Gipsfixation, zusätzlich zu einem Verband</v>
      </c>
      <c r="N643" s="97">
        <f>'GOÄ-nÄD'!C14</f>
        <v>2</v>
      </c>
      <c r="P643" t="str">
        <f>'GOÄ-nÄD'!I14</f>
        <v>Wundverbände nach Nummer 200, die im Zusammenhang mit einer operativen Leistung (auch Ätzung, Fremdkörperentfernung), Punktion, Infusion, Transfusion oder Injektion durchgeführt werden, sind Bestandteil dieser Leistung.</v>
      </c>
    </row>
    <row r="644" spans="2:16" x14ac:dyDescent="0.2">
      <c r="B644" t="s">
        <v>17495</v>
      </c>
      <c r="I644" t="s">
        <v>17494</v>
      </c>
      <c r="J644" t="str">
        <f>'GOÄ-nÄD'!E15</f>
        <v>Großflächiges Auftragen von Externa (z.B. Salben, Cremes, Puder, Lotionen, Lösungen) zur Behandlung von Hautkrankheiten mindestens einer Körperregion (Extremität, Kopf, Brust, Bauch, Rücken), je Sitzung</v>
      </c>
      <c r="K644" t="str">
        <f>'GOÄ-nÄD'!G15</f>
        <v>I. Anlegen von Verbänden</v>
      </c>
      <c r="L644" s="97">
        <f>'GOÄ-nÄD'!A15</f>
        <v>209</v>
      </c>
      <c r="M644" t="str">
        <f>'GOÄ-nÄD'!B15</f>
        <v>Großflächiges Auftragen von Externa</v>
      </c>
      <c r="N644" s="97">
        <f>'GOÄ-nÄD'!C15</f>
        <v>10</v>
      </c>
      <c r="P644" t="str">
        <f>'GOÄ-nÄD'!I15</f>
        <v>Wundverbände nach Nummer 200, die im Zusammenhang mit einer operativen Leistung (auch Ätzung, Fremdkörperentfernung), Punktion, Infusion, Transfusion oder Injektion durchgeführt werden, sind Bestandteil dieser Leistung.</v>
      </c>
    </row>
    <row r="645" spans="2:16" x14ac:dyDescent="0.2">
      <c r="B645" t="s">
        <v>17495</v>
      </c>
      <c r="I645" t="s">
        <v>17494</v>
      </c>
      <c r="J645" t="str">
        <f>'GOÄ-nÄD'!E16</f>
        <v>Kleiner Schienenverband - auch als Notverband bei Frakturen -</v>
      </c>
      <c r="K645" t="str">
        <f>'GOÄ-nÄD'!G16</f>
        <v>I. Anlegen von Verbänden</v>
      </c>
      <c r="L645" s="97">
        <f>'GOÄ-nÄD'!A16</f>
        <v>210</v>
      </c>
      <c r="M645" t="str">
        <f>'GOÄ-nÄD'!B16</f>
        <v>Kleiner Schienenverband - auch als Notverband bei Frakturen -</v>
      </c>
      <c r="N645" s="97">
        <f>'GOÄ-nÄD'!C16</f>
        <v>7</v>
      </c>
      <c r="P645" t="str">
        <f>'GOÄ-nÄD'!I16</f>
        <v>Wundverbände nach Nummer 200, die im Zusammenhang mit einer operativen Leistung (auch Ätzung, Fremdkörperentfernung), Punktion, Infusion, Transfusion oder Injektion durchgeführt werden, sind Bestandteil dieser Leistung.</v>
      </c>
    </row>
    <row r="646" spans="2:16" x14ac:dyDescent="0.2">
      <c r="B646" t="s">
        <v>17495</v>
      </c>
      <c r="I646" t="s">
        <v>17494</v>
      </c>
      <c r="J646" t="str">
        <f>'GOÄ-nÄD'!E17</f>
        <v>Kleiner Schienenverband - auch als Notverband bei Frakturen -</v>
      </c>
      <c r="K646" t="str">
        <f>'GOÄ-nÄD'!G17</f>
        <v>I. Anlegen von Verbänden</v>
      </c>
      <c r="L646" s="97">
        <f>'GOÄ-nÄD'!A17</f>
        <v>210</v>
      </c>
      <c r="M646" t="str">
        <f>'GOÄ-nÄD'!B17</f>
        <v>Kleiner Schienenverband - auch als Notverband bei Frakturen -</v>
      </c>
      <c r="N646" s="97">
        <f>'GOÄ-nÄD'!C17</f>
        <v>6</v>
      </c>
      <c r="P646" t="str">
        <f>'GOÄ-nÄD'!I17</f>
        <v>Wundverbände nach Nummer 200, die im Zusammenhang mit einer operativen Leistung (auch Ätzung, Fremdkörperentfernung), Punktion, Infusion, Transfusion oder Injektion durchgeführt werden, sind Bestandteil dieser Leistung.</v>
      </c>
    </row>
    <row r="647" spans="2:16" x14ac:dyDescent="0.2">
      <c r="B647" t="s">
        <v>17495</v>
      </c>
      <c r="I647" t="s">
        <v>17494</v>
      </c>
      <c r="J647" t="str">
        <f>'GOÄ-nÄD'!E18</f>
        <v>Kleiner Schienenverband - bei Wiederanlegung derselben, gegebenenfalls auch veränderten Schiene -</v>
      </c>
      <c r="K647" t="str">
        <f>'GOÄ-nÄD'!G18</f>
        <v>I. Anlegen von Verbänden</v>
      </c>
      <c r="L647" s="97">
        <f>'GOÄ-nÄD'!A18</f>
        <v>211</v>
      </c>
      <c r="M647" t="str">
        <f>'GOÄ-nÄD'!B18</f>
        <v>Kleiner  Schienenverband  -  bei  Wiederanlegung  desselben,  ggf.  Auch veränderten Schiene</v>
      </c>
      <c r="N647" s="97">
        <f>'GOÄ-nÄD'!C18</f>
        <v>4</v>
      </c>
      <c r="P647" t="str">
        <f>'GOÄ-nÄD'!I18</f>
        <v>Wundverbände nach Nummer 200, die im Zusammenhang mit einer operativen Leistung (auch Ätzung, Fremdkörperentfernung), Punktion, Infusion, Transfusion oder Injektion durchgeführt werden, sind Bestandteil dieser Leistung.</v>
      </c>
    </row>
    <row r="648" spans="2:16" x14ac:dyDescent="0.2">
      <c r="B648" t="s">
        <v>17495</v>
      </c>
      <c r="I648" t="s">
        <v>17494</v>
      </c>
      <c r="J648" t="str">
        <f>'GOÄ-nÄD'!E19</f>
        <v>Schienenverband mit Einschluß von mindestens zwei großen Gelenken (Schulter-, Ellenbogen-, Hand-, Knie-, Fußgelenk) - auch als Notverband bei Frakturen -</v>
      </c>
      <c r="K648" t="str">
        <f>'GOÄ-nÄD'!G19</f>
        <v>I. Anlegen von Verbänden</v>
      </c>
      <c r="L648" s="97">
        <f>'GOÄ-nÄD'!A19</f>
        <v>212</v>
      </c>
      <c r="M648" t="str">
        <f>'GOÄ-nÄD'!B19</f>
        <v>Schienenverband mit Einschluss von min. 2 großen Gelenken (Schulter-, Ellenbogen-, Hand-, Knie-, Fußgelenk) - auch als Notverband bei Fraktu-
ren</v>
      </c>
      <c r="N648" s="97">
        <f>'GOÄ-nÄD'!C19</f>
        <v>11</v>
      </c>
      <c r="P648" t="str">
        <f>'GOÄ-nÄD'!I19</f>
        <v>Wundverbände nach Nummer 200, die im Zusammenhang mit einer operativen Leistung (auch Ätzung, Fremdkörperentfernung), Punktion, Infusion, Transfusion oder Injektion durchgeführt werden, sind Bestandteil dieser Leistung.</v>
      </c>
    </row>
    <row r="649" spans="2:16" x14ac:dyDescent="0.2">
      <c r="B649" t="s">
        <v>17495</v>
      </c>
      <c r="I649" t="s">
        <v>17494</v>
      </c>
      <c r="J649" t="str">
        <f>'GOÄ-nÄD'!E20</f>
        <v>Schienenverband mit Einschluß von mindestens zwei großen Gelenken (Schulter-, Ellenbogen-, Hand-, Knie-, Fußgelenk) - bei Wiederanlegung derselben, gegebenenfalls auch veränderten Schiene -</v>
      </c>
      <c r="K649" t="str">
        <f>'GOÄ-nÄD'!G20</f>
        <v>I. Anlegen von Verbänden</v>
      </c>
      <c r="L649" s="97">
        <f>'GOÄ-nÄD'!A20</f>
        <v>213</v>
      </c>
      <c r="M649" t="str">
        <f>'GOÄ-nÄD'!B20</f>
        <v>Schienenverband mit Einschluss von mindestens zwei großen Gelenken
- bei Wiederanlegung</v>
      </c>
      <c r="N649" s="97">
        <f>'GOÄ-nÄD'!C20</f>
        <v>7</v>
      </c>
      <c r="P649" t="str">
        <f>'GOÄ-nÄD'!I20</f>
        <v>Wundverbände nach Nummer 200, die im Zusammenhang mit einer operativen Leistung (auch Ätzung, Fremdkörperentfernung), Punktion, Infusion, Transfusion oder Injektion durchgeführt werden, sind Bestandteil dieser Leistung.</v>
      </c>
    </row>
    <row r="650" spans="2:16" x14ac:dyDescent="0.2">
      <c r="B650" t="s">
        <v>17495</v>
      </c>
      <c r="I650" t="s">
        <v>17494</v>
      </c>
      <c r="J650" t="str">
        <f>'GOÄ-nÄD'!E21</f>
        <v>Abduktionsschienenverband - auch mit Stärke- oder Gipsfixation -</v>
      </c>
      <c r="K650" t="str">
        <f>'GOÄ-nÄD'!G21</f>
        <v>I. Anlegen von Verbänden</v>
      </c>
      <c r="L650" s="97">
        <f>'GOÄ-nÄD'!A21</f>
        <v>214</v>
      </c>
      <c r="M650" t="str">
        <f>'GOÄ-nÄD'!B21</f>
        <v>Abduktionsschienenverband - auch mit Stärke- oder Gipsfixation -</v>
      </c>
      <c r="N650" s="97">
        <f>'GOÄ-nÄD'!C21</f>
        <v>16</v>
      </c>
      <c r="P650" t="str">
        <f>'GOÄ-nÄD'!I21</f>
        <v>Wundverbände nach Nummer 200, die im Zusammenhang mit einer operativen Leistung (auch Ätzung, Fremdkörperentfernung), Punktion, Infusion, Transfusion oder Injektion durchgeführt werden, sind Bestandteil dieser Leistung.</v>
      </c>
    </row>
    <row r="651" spans="2:16" x14ac:dyDescent="0.2">
      <c r="B651" t="s">
        <v>17495</v>
      </c>
      <c r="I651" t="s">
        <v>17494</v>
      </c>
      <c r="J651" t="str">
        <f>'GOÄ-nÄD'!E22</f>
        <v>Streckverband</v>
      </c>
      <c r="K651" t="str">
        <f>'GOÄ-nÄD'!G22</f>
        <v>I. Anlegen von Verbänden</v>
      </c>
      <c r="L651" s="97">
        <f>'GOÄ-nÄD'!A22</f>
        <v>217</v>
      </c>
      <c r="M651" t="str">
        <f>'GOÄ-nÄD'!B22</f>
        <v>Streckverband</v>
      </c>
      <c r="N651" s="97">
        <f>'GOÄ-nÄD'!C22</f>
        <v>10</v>
      </c>
      <c r="P651" t="str">
        <f>'GOÄ-nÄD'!I22</f>
        <v>Wundverbände nach Nummer 200, die im Zusammenhang mit einer operativen Leistung (auch Ätzung, Fremdkörperentfernung), Punktion, Infusion, Transfusion oder Injektion durchgeführt werden, sind Bestandteil dieser Leistung.</v>
      </c>
    </row>
    <row r="652" spans="2:16" x14ac:dyDescent="0.2">
      <c r="B652" t="s">
        <v>17495</v>
      </c>
      <c r="I652" t="s">
        <v>17494</v>
      </c>
      <c r="J652" t="str">
        <f>'GOÄ-nÄD'!E23</f>
        <v>Streckverband mit Nagel- oder Drahtextension</v>
      </c>
      <c r="K652" t="str">
        <f>'GOÄ-nÄD'!G23</f>
        <v>I. Anlegen von Verbänden</v>
      </c>
      <c r="L652" s="97">
        <f>'GOÄ-nÄD'!A23</f>
        <v>218</v>
      </c>
      <c r="M652" t="str">
        <f>'GOÄ-nÄD'!B23</f>
        <v>Streckverband mit Nagel- oder Drahtextension</v>
      </c>
      <c r="N652" s="97">
        <f>'GOÄ-nÄD'!C23</f>
        <v>10</v>
      </c>
      <c r="P652" t="str">
        <f>'GOÄ-nÄD'!I23</f>
        <v>Wundverbände nach Nummer 200, die im Zusammenhang mit einer operativen Leistung (auch Ätzung, Fremdkörperentfernung), Punktion, Infusion, Transfusion oder Injektion durchgeführt werden, sind Bestandteil dieser Leistung.</v>
      </c>
    </row>
    <row r="653" spans="2:16" x14ac:dyDescent="0.2">
      <c r="B653" t="s">
        <v>17495</v>
      </c>
      <c r="I653" t="s">
        <v>17494</v>
      </c>
      <c r="J653" t="str">
        <f>'GOÄ-nÄD'!E24</f>
        <v>Gipsfingerling</v>
      </c>
      <c r="K653" t="str">
        <f>'GOÄ-nÄD'!G24</f>
        <v>I. Anlegen von Verbänden</v>
      </c>
      <c r="L653" s="97">
        <f>'GOÄ-nÄD'!A24</f>
        <v>225</v>
      </c>
      <c r="M653" t="str">
        <f>'GOÄ-nÄD'!B24</f>
        <v>Gipsfingerling</v>
      </c>
      <c r="N653" s="97">
        <f>'GOÄ-nÄD'!C24</f>
        <v>2</v>
      </c>
      <c r="P653" t="str">
        <f>'GOÄ-nÄD'!I24</f>
        <v>Wundverbände nach Nummer 200, die im Zusammenhang mit einer operativen Leistung (auch Ätzung, Fremdkörperentfernung), Punktion, Infusion, Transfusion oder Injektion durchgeführt werden, sind Bestandteil dieser Leistung.</v>
      </c>
    </row>
    <row r="654" spans="2:16" x14ac:dyDescent="0.2">
      <c r="B654" t="s">
        <v>17495</v>
      </c>
      <c r="I654" t="s">
        <v>17494</v>
      </c>
      <c r="J654" t="str">
        <f>'GOÄ-nÄD'!E25</f>
        <v>Gipshülse mit Gelenkschienen</v>
      </c>
      <c r="K654" t="str">
        <f>'GOÄ-nÄD'!G25</f>
        <v>I. Anlegen von Verbänden</v>
      </c>
      <c r="L654" s="97">
        <f>'GOÄ-nÄD'!A25</f>
        <v>227</v>
      </c>
      <c r="M654" t="str">
        <f>'GOÄ-nÄD'!B25</f>
        <v>Gipshülse mit Gelenkschienen</v>
      </c>
      <c r="N654" s="97">
        <f>'GOÄ-nÄD'!C25</f>
        <v>5</v>
      </c>
      <c r="P654" t="str">
        <f>'GOÄ-nÄD'!I25</f>
        <v>Wundverbände nach Nummer 200, die im Zusammenhang mit einer operativen Leistung (auch Ätzung, Fremdkörperentfernung), Punktion, Infusion, Transfusion oder Injektion durchgeführt werden, sind Bestandteil dieser Leistung.</v>
      </c>
    </row>
    <row r="655" spans="2:16" x14ac:dyDescent="0.2">
      <c r="B655" t="s">
        <v>17495</v>
      </c>
      <c r="I655" t="s">
        <v>17494</v>
      </c>
      <c r="J655" t="str">
        <f>'GOÄ-nÄD'!E26</f>
        <v>Gipsschienenverband oder Gipspantoffel</v>
      </c>
      <c r="K655" t="str">
        <f>'GOÄ-nÄD'!G26</f>
        <v>I. Anlegen von Verbänden</v>
      </c>
      <c r="L655" s="97">
        <f>'GOÄ-nÄD'!A26</f>
        <v>228</v>
      </c>
      <c r="M655" t="str">
        <f>'GOÄ-nÄD'!B26</f>
        <v>Gipsschienenverband oder Gipspantoffel</v>
      </c>
      <c r="N655" s="97">
        <f>'GOÄ-nÄD'!C26</f>
        <v>13</v>
      </c>
      <c r="P655" t="str">
        <f>'GOÄ-nÄD'!I26</f>
        <v>Wundverbände nach Nummer 200, die im Zusammenhang mit einer operativen Leistung (auch Ätzung, Fremdkörperentfernung), Punktion, Infusion, Transfusion oder Injektion durchgeführt werden, sind Bestandteil dieser Leistung.</v>
      </c>
    </row>
    <row r="656" spans="2:16" x14ac:dyDescent="0.2">
      <c r="B656" t="s">
        <v>17495</v>
      </c>
      <c r="I656" t="s">
        <v>17494</v>
      </c>
      <c r="J656" t="str">
        <f>'GOÄ-nÄD'!E27</f>
        <v>Gipsschienenverband - bei Wiederanlegung derselben, gegebenenfalls auch veränderten Schiene -</v>
      </c>
      <c r="K656" t="str">
        <f>'GOÄ-nÄD'!G27</f>
        <v>I. Anlegen von Verbänden</v>
      </c>
      <c r="L656" s="97">
        <f>'GOÄ-nÄD'!A27</f>
        <v>229</v>
      </c>
      <c r="M656" t="str">
        <f>'GOÄ-nÄD'!B27</f>
        <v>Gipsschienenverband - bei Wiederanlage derselben Schiene</v>
      </c>
      <c r="N656" s="97">
        <f>'GOÄ-nÄD'!C27</f>
        <v>9</v>
      </c>
      <c r="P656" t="str">
        <f>'GOÄ-nÄD'!I27</f>
        <v>Wundverbände nach Nummer 200, die im Zusammenhang mit einer operativen Leistung (auch Ätzung, Fremdkörperentfernung), Punktion, Infusion, Transfusion oder Injektion durchgeführt werden, sind Bestandteil dieser Leistung.</v>
      </c>
    </row>
    <row r="657" spans="2:16" x14ac:dyDescent="0.2">
      <c r="B657" t="s">
        <v>17495</v>
      </c>
      <c r="I657" t="s">
        <v>17494</v>
      </c>
      <c r="J657" t="str">
        <f>'GOÄ-nÄD'!E28</f>
        <v>Zirkulärer Gipsverband - gegebenenfalls als Gipstutor -</v>
      </c>
      <c r="K657" t="str">
        <f>'GOÄ-nÄD'!G28</f>
        <v>I. Anlegen von Verbänden</v>
      </c>
      <c r="L657" s="97">
        <f>'GOÄ-nÄD'!A28</f>
        <v>230</v>
      </c>
      <c r="M657" t="str">
        <f>'GOÄ-nÄD'!B28</f>
        <v>Zirkulärer Gipsverband - ggf. als Gipstutor -</v>
      </c>
      <c r="N657" s="97">
        <f>'GOÄ-nÄD'!C28</f>
        <v>20</v>
      </c>
      <c r="P657" t="str">
        <f>'GOÄ-nÄD'!I28</f>
        <v>Wundverbände nach Nummer 200, die im Zusammenhang mit einer operativen Leistung (auch Ätzung, Fremdkörperentfernung), Punktion, Infusion, Transfusion oder Injektion durchgeführt werden, sind Bestandteil dieser Leistung.</v>
      </c>
    </row>
    <row r="658" spans="2:16" x14ac:dyDescent="0.2">
      <c r="B658" t="s">
        <v>17495</v>
      </c>
      <c r="I658" t="s">
        <v>17494</v>
      </c>
      <c r="J658" t="str">
        <f>'GOÄ-nÄD'!E29</f>
        <v>Zirkulärer Gehgipsverband des Unterschenkels</v>
      </c>
      <c r="K658" t="str">
        <f>'GOÄ-nÄD'!G29</f>
        <v>I. Anlegen von Verbänden</v>
      </c>
      <c r="L658" s="97">
        <f>'GOÄ-nÄD'!A29</f>
        <v>231</v>
      </c>
      <c r="M658" t="str">
        <f>'GOÄ-nÄD'!B29</f>
        <v>Zirkulärer Gehgipsverband des Unterschenkels</v>
      </c>
      <c r="N658" s="97">
        <f>'GOÄ-nÄD'!C29</f>
        <v>22</v>
      </c>
      <c r="P658" t="str">
        <f>'GOÄ-nÄD'!I29</f>
        <v>Wundverbände nach Nummer 200, die im Zusammenhang mit einer operativen Leistung (auch Ätzung, Fremdkörperentfernung), Punktion, Infusion, Transfusion oder Injektion durchgeführt werden, sind Bestandteil dieser Leistung.</v>
      </c>
    </row>
    <row r="659" spans="2:16" x14ac:dyDescent="0.2">
      <c r="B659" t="s">
        <v>17495</v>
      </c>
      <c r="I659" t="s">
        <v>17494</v>
      </c>
      <c r="J659" t="str">
        <f>'GOÄ-nÄD'!E30</f>
        <v>Zirkulärer Gipsverband mit Einschluß von mindestens zwei großen Gelenken (Schulter-, Ellenbogen-, Hand-, Knie-, Sprunggelenk)</v>
      </c>
      <c r="K659" t="str">
        <f>'GOÄ-nÄD'!G30</f>
        <v>I. Anlegen von Verbänden</v>
      </c>
      <c r="L659" s="97">
        <f>'GOÄ-nÄD'!A30</f>
        <v>232</v>
      </c>
      <c r="M659" t="str">
        <f>'GOÄ-nÄD'!B30</f>
        <v>Zirkulärer Gipsverband mit Einschluss von mindestens zwei großen Ge- lenken</v>
      </c>
      <c r="N659" s="97">
        <f>'GOÄ-nÄD'!C30</f>
        <v>25</v>
      </c>
      <c r="P659" t="str">
        <f>'GOÄ-nÄD'!I30</f>
        <v>Wundverbände nach Nummer 200, die im Zusammenhang mit einer operativen Leistung (auch Ätzung, Fremdkörperentfernung), Punktion, Infusion, Transfusion oder Injektion durchgeführt werden, sind Bestandteil dieser Leistung.</v>
      </c>
    </row>
    <row r="660" spans="2:16" x14ac:dyDescent="0.2">
      <c r="B660" t="s">
        <v>17495</v>
      </c>
      <c r="I660" t="s">
        <v>17494</v>
      </c>
      <c r="J660" t="str">
        <f>'GOÄ-nÄD'!E31</f>
        <v>Zirkulärer Gipsverband des Halses einschließlich Kopfstütze - auch mit Schultergürtel -</v>
      </c>
      <c r="K660" t="str">
        <f>'GOÄ-nÄD'!G31</f>
        <v>I. Anlegen von Verbänden</v>
      </c>
      <c r="L660" s="97">
        <f>'GOÄ-nÄD'!A31</f>
        <v>235</v>
      </c>
      <c r="M660" t="str">
        <f>'GOÄ-nÄD'!B31</f>
        <v>Zirkulärer Gipsverband  des Halses  einschließlich Kopfstütze  - auch mit Schultergürtel</v>
      </c>
      <c r="N660" s="97">
        <f>'GOÄ-nÄD'!C31</f>
        <v>35</v>
      </c>
      <c r="P660" t="str">
        <f>'GOÄ-nÄD'!I31</f>
        <v>Wundverbände nach Nummer 200, die im Zusammenhang mit einer operativen Leistung (auch Ätzung, Fremdkörperentfernung), Punktion, Infusion, Transfusion oder Injektion durchgeführt werden, sind Bestandteil dieser Leistung.</v>
      </c>
    </row>
    <row r="661" spans="2:16" x14ac:dyDescent="0.2">
      <c r="B661" t="s">
        <v>17495</v>
      </c>
      <c r="I661" t="s">
        <v>17494</v>
      </c>
      <c r="J661" t="str">
        <f>'GOÄ-nÄD'!E32</f>
        <v>Zirkulärer Gipsverband des Rumpfes</v>
      </c>
      <c r="K661" t="str">
        <f>'GOÄ-nÄD'!G32</f>
        <v>I. Anlegen von Verbänden</v>
      </c>
      <c r="L661" s="97">
        <f>'GOÄ-nÄD'!A32</f>
        <v>236</v>
      </c>
      <c r="M661" t="str">
        <f>'GOÄ-nÄD'!B32</f>
        <v>Zirkulärer Gipsverband des Rumpfes</v>
      </c>
      <c r="N661" s="97">
        <f>'GOÄ-nÄD'!C32</f>
        <v>42</v>
      </c>
      <c r="P661" t="str">
        <f>'GOÄ-nÄD'!I32</f>
        <v>Wundverbände nach Nummer 200, die im Zusammenhang mit einer operativen Leistung (auch Ätzung, Fremdkörperentfernung), Punktion, Infusion, Transfusion oder Injektion durchgeführt werden, sind Bestandteil dieser Leistung.</v>
      </c>
    </row>
    <row r="662" spans="2:16" x14ac:dyDescent="0.2">
      <c r="B662" t="s">
        <v>17495</v>
      </c>
      <c r="I662" t="s">
        <v>17494</v>
      </c>
      <c r="J662" t="str">
        <f>'GOÄ-nÄD'!E33</f>
        <v>Gips- oder Gipsschienenverband mit Einschluß von mindestens zwei großen Gelenken (Schulter-, Ellenbogen-, Hand-, Knie-, Fußgelenk)</v>
      </c>
      <c r="K662" t="str">
        <f>'GOÄ-nÄD'!G33</f>
        <v>I. Anlegen von Verbänden</v>
      </c>
      <c r="L662" s="97">
        <f>'GOÄ-nÄD'!A33</f>
        <v>237</v>
      </c>
      <c r="M662" t="str">
        <f>'GOÄ-nÄD'!B33</f>
        <v>Gips-  oder  Gipsschienenverband  mit  Einschluss  von  mindestens  zwei großen Gelenken</v>
      </c>
      <c r="N662" s="97">
        <f>'GOÄ-nÄD'!C33</f>
        <v>22</v>
      </c>
      <c r="P662" t="str">
        <f>'GOÄ-nÄD'!I33</f>
        <v>Wundverbände nach Nummer 200, die im Zusammenhang mit einer operativen Leistung (auch Ätzung, Fremdkörperentfernung), Punktion, Infusion, Transfusion oder Injektion durchgeführt werden, sind Bestandteil dieser Leistung.</v>
      </c>
    </row>
    <row r="663" spans="2:16" x14ac:dyDescent="0.2">
      <c r="B663" t="s">
        <v>17495</v>
      </c>
      <c r="I663" t="s">
        <v>17494</v>
      </c>
      <c r="J663" t="str">
        <f>'GOÄ-nÄD'!E34</f>
        <v>Gipsschienenverband mit Einschluß von mindestens zwei großen Gelenken (Schulter-, Ellenbogen-, Hand-, Knie-, Fußgelenk) - bei Wiederanlegung derselben, gegebenenfalls auch veränderten Schiene -</v>
      </c>
      <c r="K663" t="str">
        <f>'GOÄ-nÄD'!G34</f>
        <v>I. Anlegen von Verbänden</v>
      </c>
      <c r="L663" s="97">
        <f>'GOÄ-nÄD'!A34</f>
        <v>238</v>
      </c>
      <c r="M663" t="str">
        <f>'GOÄ-nÄD'!B34</f>
        <v>Gipsschienenverband mit Einschluss von mindestens zwei großen Gelen- ken bei Wiederanlage</v>
      </c>
      <c r="N663" s="97">
        <f>'GOÄ-nÄD'!C34</f>
        <v>13</v>
      </c>
      <c r="P663" t="str">
        <f>'GOÄ-nÄD'!I34</f>
        <v>Wundverbände nach Nummer 200, die im Zusammenhang mit einer operativen Leistung (auch Ätzung, Fremdkörperentfernung), Punktion, Infusion, Transfusion oder Injektion durchgeführt werden, sind Bestandteil dieser Leistung.</v>
      </c>
    </row>
    <row r="664" spans="2:16" x14ac:dyDescent="0.2">
      <c r="B664" t="s">
        <v>17495</v>
      </c>
      <c r="I664" t="s">
        <v>17494</v>
      </c>
      <c r="J664" t="str">
        <f>'GOÄ-nÄD'!E35</f>
        <v>Gipsverband für Arm mit Schulter oder Bein mit Beckengürtel</v>
      </c>
      <c r="K664" t="str">
        <f>'GOÄ-nÄD'!G35</f>
        <v>I. Anlegen von Verbänden</v>
      </c>
      <c r="L664" s="97">
        <f>'GOÄ-nÄD'!A35</f>
        <v>239</v>
      </c>
      <c r="M664" t="str">
        <f>'GOÄ-nÄD'!B35</f>
        <v>Gipsverband für Arm mit Schulter oder Bein mit Beckengürtel</v>
      </c>
      <c r="N664" s="97">
        <f>'GOÄ-nÄD'!C35</f>
        <v>45</v>
      </c>
      <c r="P664" t="str">
        <f>'GOÄ-nÄD'!I35</f>
        <v>Wundverbände nach Nummer 200, die im Zusammenhang mit einer operativen Leistung (auch Ätzung, Fremdkörperentfernung), Punktion, Infusion, Transfusion oder Injektion durchgeführt werden, sind Bestandteil dieser Leistung.</v>
      </c>
    </row>
    <row r="665" spans="2:16" x14ac:dyDescent="0.2">
      <c r="B665" t="s">
        <v>17495</v>
      </c>
      <c r="I665" t="s">
        <v>17494</v>
      </c>
      <c r="J665" t="str">
        <f>'GOÄ-nÄD'!E36</f>
        <v>Gipsbett oder Nachtschale für den Rumpf</v>
      </c>
      <c r="K665" t="str">
        <f>'GOÄ-nÄD'!G36</f>
        <v>I. Anlegen von Verbänden</v>
      </c>
      <c r="L665" s="97">
        <f>'GOÄ-nÄD'!A36</f>
        <v>240</v>
      </c>
      <c r="M665" t="str">
        <f>'GOÄ-nÄD'!B36</f>
        <v>Gipsbett oder Nachtschale für den Rumpf</v>
      </c>
      <c r="N665" s="97">
        <f>'GOÄ-nÄD'!C36</f>
        <v>49</v>
      </c>
      <c r="P665" t="str">
        <f>'GOÄ-nÄD'!I36</f>
        <v>Wundverbände nach Nummer 200, die im Zusammenhang mit einer operativen Leistung (auch Ätzung, Fremdkörperentfernung), Punktion, Infusion, Transfusion oder Injektion durchgeführt werden, sind Bestandteil dieser Leistung.</v>
      </c>
    </row>
    <row r="666" spans="2:16" x14ac:dyDescent="0.2">
      <c r="B666" t="s">
        <v>17495</v>
      </c>
      <c r="I666" t="s">
        <v>17494</v>
      </c>
      <c r="J666" t="str">
        <f>'GOÄ-nÄD'!E37</f>
        <v>Quengelverband zusätzlich zum jeweiligen Gipsverband</v>
      </c>
      <c r="K666" t="str">
        <f>'GOÄ-nÄD'!G37</f>
        <v>I. Anlegen von Verbänden</v>
      </c>
      <c r="L666" s="97">
        <f>'GOÄ-nÄD'!A37</f>
        <v>245</v>
      </c>
      <c r="M666" t="str">
        <f>'GOÄ-nÄD'!B37</f>
        <v>Quengelverband zusätzlich zum jeweiligen Gipsverband</v>
      </c>
      <c r="N666" s="97">
        <f>'GOÄ-nÄD'!C37</f>
        <v>5</v>
      </c>
      <c r="P666" t="str">
        <f>'GOÄ-nÄD'!I37</f>
        <v>Wundverbände nach Nummer 200, die im Zusammenhang mit einer operativen Leistung (auch Ätzung, Fremdkörperentfernung), Punktion, Infusion, Transfusion oder Injektion durchgeführt werden, sind Bestandteil dieser Leistung.</v>
      </c>
    </row>
    <row r="667" spans="2:16" x14ac:dyDescent="0.2">
      <c r="B667" t="s">
        <v>17495</v>
      </c>
      <c r="I667" t="s">
        <v>17494</v>
      </c>
      <c r="J667" t="str">
        <f>'GOÄ-nÄD'!E38</f>
        <v>Abnahme des zirkulären Gipsverbands</v>
      </c>
      <c r="K667" t="str">
        <f>'GOÄ-nÄD'!G38</f>
        <v>I. Anlegen von Verbänden</v>
      </c>
      <c r="L667" s="97">
        <f>'GOÄ-nÄD'!A38</f>
        <v>246</v>
      </c>
      <c r="M667" t="str">
        <f>'GOÄ-nÄD'!B38</f>
        <v>Abnahme eines zirkulären Gipsverbandes</v>
      </c>
      <c r="N667" s="97">
        <f>'GOÄ-nÄD'!C38</f>
        <v>7</v>
      </c>
      <c r="P667" t="str">
        <f>'GOÄ-nÄD'!I38</f>
        <v>Wundverbände nach Nummer 200, die im Zusammenhang mit einer operativen Leistung (auch Ätzung, Fremdkörperentfernung), Punktion, Infusion, Transfusion oder Injektion durchgeführt werden, sind Bestandteil dieser Leistung.</v>
      </c>
    </row>
    <row r="668" spans="2:16" x14ac:dyDescent="0.2">
      <c r="B668" t="s">
        <v>17495</v>
      </c>
      <c r="I668" t="s">
        <v>17494</v>
      </c>
      <c r="J668" t="str">
        <f>'GOÄ-nÄD'!E39</f>
        <v>Fensterung, Spaltung, Schieneneinsetzung, Anlegung eines Gehbügels oder einer Abrollsohle bei einem nicht an demselben Tag angelegten Gipsverband</v>
      </c>
      <c r="K668" t="str">
        <f>'GOÄ-nÄD'!G39</f>
        <v>I. Anlegen von Verbänden</v>
      </c>
      <c r="L668" s="97">
        <f>'GOÄ-nÄD'!A39</f>
        <v>247</v>
      </c>
      <c r="M668" t="str">
        <f>'GOÄ-nÄD'!B39</f>
        <v>Fensterung, Spaltung, Schieneneinsetzung eines Gipsverbandes</v>
      </c>
      <c r="N668" s="97">
        <f>'GOÄ-nÄD'!C39</f>
        <v>10</v>
      </c>
      <c r="P668" t="str">
        <f>'GOÄ-nÄD'!I39</f>
        <v>Wundverbände nach Nummer 200, die im Zusammenhang mit einer operativen Leistung (auch Ätzung, Fremdkörperentfernung), Punktion, Infusion, Transfusion oder Injektion durchgeführt werden, sind Bestandteil dieser Leistung.</v>
      </c>
    </row>
    <row r="669" spans="2:16" x14ac:dyDescent="0.2">
      <c r="B669" t="s">
        <v>17495</v>
      </c>
      <c r="I669" t="s">
        <v>17494</v>
      </c>
      <c r="J669" t="str">
        <f>'GOÄ-nÄD'!E40</f>
        <v>Blutentnahme mittels Spritze, Kanüle oder Katheter aus der Vene</v>
      </c>
      <c r="K669" t="str">
        <f>'GOÄ-nÄD'!G40</f>
        <v>II. Blutentnahmen, Injektionen, Infiltrationen, Infusionen, Transfusionen, Implantation, Abstrichentnahmen</v>
      </c>
      <c r="L669" s="97">
        <f>'GOÄ-nÄD'!A40</f>
        <v>250</v>
      </c>
      <c r="M669" t="str">
        <f>'GOÄ-nÄD'!B40</f>
        <v>Blutentnahme mittels Spritze, Kanüle oder Katheter aus der Vene</v>
      </c>
      <c r="N669" s="97">
        <f>'GOÄ-nÄD'!C40</f>
        <v>5</v>
      </c>
      <c r="P669" t="str">
        <f>'GOÄ-nÄD'!I40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0" spans="2:16" x14ac:dyDescent="0.2">
      <c r="B670" t="s">
        <v>17495</v>
      </c>
      <c r="I670" t="s">
        <v>17494</v>
      </c>
      <c r="J670" t="str">
        <f>'GOÄ-nÄD'!E41</f>
        <v>Injektion, subkutan, submukös, intrakutan oder intramuskulär</v>
      </c>
      <c r="K670" t="str">
        <f>'GOÄ-nÄD'!G41</f>
        <v>II. Blutentnahmen, Injektionen, Infiltrationen, Infusionen, Transfusionen, Implantation, Abstrichentnahmen</v>
      </c>
      <c r="L670" s="97">
        <f>'GOÄ-nÄD'!A41</f>
        <v>252</v>
      </c>
      <c r="M670" t="str">
        <f>'GOÄ-nÄD'!B41</f>
        <v>Subkutane Injektion</v>
      </c>
      <c r="N670" s="97">
        <f>'GOÄ-nÄD'!C41</f>
        <v>10</v>
      </c>
      <c r="P670" t="str">
        <f>'GOÄ-nÄD'!I41</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1" spans="2:16" x14ac:dyDescent="0.2">
      <c r="B671" t="s">
        <v>17495</v>
      </c>
      <c r="I671" t="s">
        <v>17494</v>
      </c>
      <c r="J671" t="str">
        <f>'GOÄ-nÄD'!E42</f>
        <v>Injektion, intravenös</v>
      </c>
      <c r="K671" t="str">
        <f>'GOÄ-nÄD'!G42</f>
        <v>II. Blutentnahmen, Injektionen, Infiltrationen, Infusionen, Transfusionen, Implantation, Abstrichentnahmen</v>
      </c>
      <c r="L671" s="97">
        <f>'GOÄ-nÄD'!A42</f>
        <v>253</v>
      </c>
      <c r="M671" t="str">
        <f>'GOÄ-nÄD'!B42</f>
        <v>Injektion intravenös</v>
      </c>
      <c r="N671" s="97">
        <f>'GOÄ-nÄD'!C42</f>
        <v>0</v>
      </c>
      <c r="P671" t="str">
        <f>'GOÄ-nÄD'!I42</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2" spans="2:16" x14ac:dyDescent="0.2">
      <c r="B672" t="s">
        <v>17495</v>
      </c>
      <c r="I672" t="s">
        <v>17494</v>
      </c>
      <c r="J672" t="str">
        <f>'GOÄ-nÄD'!E43</f>
        <v>Injektion, intraarteriell</v>
      </c>
      <c r="K672" t="str">
        <f>'GOÄ-nÄD'!G43</f>
        <v>II. Blutentnahmen, Injektionen, Infiltrationen, Infusionen, Transfusionen, Implantation, Abstrichentnahmen</v>
      </c>
      <c r="L672" s="97">
        <f>'GOÄ-nÄD'!A43</f>
        <v>254</v>
      </c>
      <c r="M672" t="str">
        <f>'GOÄ-nÄD'!B43</f>
        <v>Injektion, intraarteriell</v>
      </c>
      <c r="N672" s="97">
        <f>'GOÄ-nÄD'!C43</f>
        <v>0</v>
      </c>
      <c r="P672" t="str">
        <f>'GOÄ-nÄD'!I43</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3" spans="2:16" x14ac:dyDescent="0.2">
      <c r="B673" t="s">
        <v>17495</v>
      </c>
      <c r="I673" t="s">
        <v>17494</v>
      </c>
      <c r="J673" t="str">
        <f>'GOÄ-nÄD'!E44</f>
        <v>Legen eines Periduralkatheters - in Verbindung mit der Anlage eines subkutanen Medikamentenreservoirs -</v>
      </c>
      <c r="K673" t="str">
        <f>'GOÄ-nÄD'!G44</f>
        <v>II. Blutentnahmen, Injektionen, Infiltrationen, Infusionen, Transfusionen, Implantation, Abstrichentnahmen</v>
      </c>
      <c r="L673" s="97">
        <f>'GOÄ-nÄD'!A44</f>
        <v>259</v>
      </c>
      <c r="M673" t="str">
        <f>'GOÄ-nÄD'!B44</f>
        <v>Peridualkatheter (PDK)</v>
      </c>
      <c r="N673" s="97">
        <f>'GOÄ-nÄD'!C44</f>
        <v>10</v>
      </c>
      <c r="P673" t="str">
        <f>'GOÄ-nÄD'!I44</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4" spans="2:16" x14ac:dyDescent="0.2">
      <c r="B674" t="s">
        <v>17495</v>
      </c>
      <c r="I674" t="s">
        <v>17494</v>
      </c>
      <c r="J674" t="str">
        <f>'GOÄ-nÄD'!E45</f>
        <v>Legen eines arteriellen Katheters oder eines zentralen Venenkatheters - einschließlich Fixation -</v>
      </c>
      <c r="K674" t="str">
        <f>'GOÄ-nÄD'!G45</f>
        <v>II. Blutentnahmen, Injektionen, Infiltrationen, Infusionen, Transfusionen, Implantation, Abstrichentnahmen</v>
      </c>
      <c r="L674" s="97">
        <f>'GOÄ-nÄD'!A45</f>
        <v>260</v>
      </c>
      <c r="M674" t="str">
        <f>'GOÄ-nÄD'!B45</f>
        <v>Legen eines arteriellen Katheters oder eines zentralen Venenkatheters - einschließlich Fixation</v>
      </c>
      <c r="N674" s="97">
        <f>'GOÄ-nÄD'!C45</f>
        <v>10</v>
      </c>
      <c r="P674" t="str">
        <f>'GOÄ-nÄD'!I45</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5" spans="2:16" x14ac:dyDescent="0.2">
      <c r="B675" t="s">
        <v>17495</v>
      </c>
      <c r="I675" t="s">
        <v>17494</v>
      </c>
      <c r="J675" t="str">
        <f>'GOÄ-nÄD'!E46</f>
        <v>Infusion, intravenös, bis zu 30 Minuten Dauer</v>
      </c>
      <c r="K675" t="str">
        <f>'GOÄ-nÄD'!G46</f>
        <v>II. Blutentnahmen, Injektionen, Infiltrationen, Infusionen, Transfusionen, Implantation, Abstrichentnahmen</v>
      </c>
      <c r="L675" s="97">
        <f>'GOÄ-nÄD'!A46</f>
        <v>271</v>
      </c>
      <c r="M675" t="str">
        <f>'GOÄ-nÄD'!B46</f>
        <v>Infusion, intravenös bis zu 30 Min. Dauer</v>
      </c>
      <c r="N675" s="97">
        <f>'GOÄ-nÄD'!C46</f>
        <v>0</v>
      </c>
      <c r="P675" t="str">
        <f>'GOÄ-nÄD'!I46</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6" spans="2:16" x14ac:dyDescent="0.2">
      <c r="B676" t="s">
        <v>17495</v>
      </c>
      <c r="I676" t="s">
        <v>17494</v>
      </c>
      <c r="J676" t="str">
        <f>'GOÄ-nÄD'!E47</f>
        <v>Infusion, intravenös, von mehr als 30 Minuten Dauer</v>
      </c>
      <c r="K676" t="str">
        <f>'GOÄ-nÄD'!G47</f>
        <v>II. Blutentnahmen, Injektionen, Infiltrationen, Infusionen, Transfusionen, Implantation, Abstrichentnahmen</v>
      </c>
      <c r="L676" s="97">
        <f>'GOÄ-nÄD'!A47</f>
        <v>272</v>
      </c>
      <c r="M676" t="str">
        <f>'GOÄ-nÄD'!B47</f>
        <v>Dauerinfusion intravenös oder intraarteriell von mind. 20 Minuten</v>
      </c>
      <c r="N676" s="97">
        <f>'GOÄ-nÄD'!C47</f>
        <v>0</v>
      </c>
      <c r="P676" t="str">
        <f>'GOÄ-nÄD'!I47</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7" spans="2:16" x14ac:dyDescent="0.2">
      <c r="B677" t="s">
        <v>17495</v>
      </c>
      <c r="I677" t="s">
        <v>17494</v>
      </c>
      <c r="J677" t="str">
        <f>'GOÄ-nÄD'!E48</f>
        <v>Transfusion der ersten Blutkonserve (auch Frischblut) oder des ersten Blutbestandteilpräparats - einschließlich Identitätssicherung im ABO-System (bedside-test) und Dokumentation der Konserven- bzw. ChargenNummer -</v>
      </c>
      <c r="K677" t="str">
        <f>'GOÄ-nÄD'!G48</f>
        <v>II. Blutentnahmen, Injektionen, Infiltrationen, Infusionen, Transfusionen, Implantation, Abstrichentnahmen</v>
      </c>
      <c r="L677" s="97">
        <f>'GOÄ-nÄD'!A48</f>
        <v>280</v>
      </c>
      <c r="M677" t="str">
        <f>'GOÄ-nÄD'!B48</f>
        <v>Transfusion (erste Blutkonserve)</v>
      </c>
      <c r="N677" s="97">
        <f>'GOÄ-nÄD'!C48</f>
        <v>5</v>
      </c>
      <c r="P677" t="str">
        <f>'GOÄ-nÄD'!I48</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8" spans="2:16" x14ac:dyDescent="0.2">
      <c r="B678" t="s">
        <v>17495</v>
      </c>
      <c r="I678" t="s">
        <v>17494</v>
      </c>
      <c r="J678" t="str">
        <f>'GOÄ-nÄD'!E49</f>
        <v>Entnahme und Aufbereitung von Abstrichmaterial zur zytologischen Untersuchung - gegebenenfalls einschließlich Fixierung -</v>
      </c>
      <c r="K678" t="str">
        <f>'GOÄ-nÄD'!G49</f>
        <v>II. Blutentnahmen, Injektionen, Infiltrationen, Infusionen, Transfusionen, Implantation, Abstrichentnahmen</v>
      </c>
      <c r="L678" s="97">
        <f>'GOÄ-nÄD'!A49</f>
        <v>297</v>
      </c>
      <c r="M678" t="str">
        <f>'GOÄ-nÄD'!B49</f>
        <v>Entnahme und Fixierung von Abstrichmaterial zur zytologischen Unter- suchung</v>
      </c>
      <c r="N678" s="97">
        <f>'GOÄ-nÄD'!C49</f>
        <v>5</v>
      </c>
      <c r="P678" t="str">
        <f>'GOÄ-nÄD'!I49</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679" spans="2:16" x14ac:dyDescent="0.2">
      <c r="B679" t="s">
        <v>17495</v>
      </c>
      <c r="I679" t="s">
        <v>17494</v>
      </c>
      <c r="J679" t="str">
        <f>'GOÄ-nÄD'!E50</f>
        <v>Punktion eines Gelenks</v>
      </c>
      <c r="K679" t="str">
        <f>'GOÄ-nÄD'!G50</f>
        <v>II. Blutentnahmen, Injektionen, Infiltrationen, Infusionen, Transfusionen, Implantation, Abstrichentnahmen</v>
      </c>
      <c r="L679" s="97">
        <f>'GOÄ-nÄD'!A50</f>
        <v>300</v>
      </c>
      <c r="M679" t="str">
        <f>'GOÄ-nÄD'!B50</f>
        <v>Punktion eines Gelenks</v>
      </c>
      <c r="N679" s="97">
        <f>'GOÄ-nÄD'!C50</f>
        <v>20</v>
      </c>
      <c r="P679" t="str">
        <f>'GOÄ-nÄD'!I50</f>
        <v>Zum Inhalt der Leistungen für Punktionen gehören die damit im Zusammenhang stehenden Injektionen, Instillationen, Spülungen sowie Entnahmen z.B. von Blut, Liquor, Gewebe.</v>
      </c>
    </row>
    <row r="680" spans="2:16" x14ac:dyDescent="0.2">
      <c r="B680" t="s">
        <v>17495</v>
      </c>
      <c r="I680" t="s">
        <v>17494</v>
      </c>
      <c r="J680" t="str">
        <f>'GOÄ-nÄD'!E51</f>
        <v>Punktion der Liquorräume (Subokzipital- oder Lumbalpunktion)</v>
      </c>
      <c r="K680" t="str">
        <f>'GOÄ-nÄD'!G51</f>
        <v>II. Blutentnahmen, Injektionen, Infiltrationen, Infusionen, Transfusionen, Implantation, Abstrichentnahmen</v>
      </c>
      <c r="L680" s="97">
        <f>'GOÄ-nÄD'!A51</f>
        <v>305</v>
      </c>
      <c r="M680" t="str">
        <f>'GOÄ-nÄD'!B51</f>
        <v>Lumbalpunktion</v>
      </c>
      <c r="N680" s="97">
        <f>'GOÄ-nÄD'!C51</f>
        <v>20</v>
      </c>
      <c r="P680" t="str">
        <f>'GOÄ-nÄD'!I51</f>
        <v>Zum Inhalt der Leistungen für Punktionen gehören die damit im Zusammenhang stehenden Injektionen, Instillationen, Spülungen sowie Entnahmen z.B. von Blut, Liquor, Gewebe.</v>
      </c>
    </row>
    <row r="681" spans="2:16" x14ac:dyDescent="0.2">
      <c r="B681" t="s">
        <v>17495</v>
      </c>
      <c r="I681" t="s">
        <v>17494</v>
      </c>
      <c r="J681" t="e">
        <f>'GOÄ-nÄD'!E52</f>
        <v>#N/A</v>
      </c>
      <c r="K681" t="e">
        <f>'GOÄ-nÄD'!G52</f>
        <v>#N/A</v>
      </c>
      <c r="L681" s="97">
        <f>'GOÄ-nÄD'!A52</f>
        <v>306</v>
      </c>
      <c r="M681" t="str">
        <f>'GOÄ-nÄD'!B52</f>
        <v>Punktion der Lunge</v>
      </c>
      <c r="N681" s="97">
        <f>'GOÄ-nÄD'!C52</f>
        <v>25</v>
      </c>
      <c r="P681" t="e">
        <f>'GOÄ-nÄD'!I52</f>
        <v>#N/A</v>
      </c>
    </row>
    <row r="682" spans="2:16" x14ac:dyDescent="0.2">
      <c r="B682" t="s">
        <v>17495</v>
      </c>
      <c r="I682" t="s">
        <v>17494</v>
      </c>
      <c r="J682" t="str">
        <f>'GOÄ-nÄD'!E53</f>
        <v>Punktion des Pleuraraums oder der Bauchhöhle</v>
      </c>
      <c r="K682" t="str">
        <f>'GOÄ-nÄD'!G53</f>
        <v>II. Blutentnahmen, Injektionen, Infiltrationen, Infusionen, Transfusionen, Implantation, Abstrichentnahmen</v>
      </c>
      <c r="L682" s="97">
        <f>'GOÄ-nÄD'!A53</f>
        <v>307</v>
      </c>
      <c r="M682" t="str">
        <f>'GOÄ-nÄD'!B53</f>
        <v>Punktion des Pleuraraumes (Pleurapunktion)</v>
      </c>
      <c r="N682" s="97">
        <f>'GOÄ-nÄD'!C53</f>
        <v>30</v>
      </c>
      <c r="P682" t="str">
        <f>'GOÄ-nÄD'!I53</f>
        <v>Zum Inhalt der Leistungen für Punktionen gehören die damit im Zusammenhang stehenden Injektionen, Instillationen, Spülungen sowie Entnahmen z.B. von Blut, Liquor, Gewebe.</v>
      </c>
    </row>
    <row r="683" spans="2:16" x14ac:dyDescent="0.2">
      <c r="B683" t="s">
        <v>17495</v>
      </c>
      <c r="I683" t="s">
        <v>17494</v>
      </c>
      <c r="J683" t="str">
        <f>'GOÄ-nÄD'!E54</f>
        <v>Gewebeentnahme aus der Pleura - gegebenenfalls einschließlich Punktion -</v>
      </c>
      <c r="K683" t="str">
        <f>'GOÄ-nÄD'!G54</f>
        <v>II. Blutentnahmen, Injektionen, Infiltrationen, Infusionen, Transfusionen, Implantation, Abstrichentnahmen</v>
      </c>
      <c r="L683" s="97">
        <f>'GOÄ-nÄD'!A54</f>
        <v>308</v>
      </c>
      <c r="M683" t="str">
        <f>'GOÄ-nÄD'!B54</f>
        <v>Gewebeentnahme aus der Pleura</v>
      </c>
      <c r="N683" s="97">
        <f>'GOÄ-nÄD'!C54</f>
        <v>40</v>
      </c>
      <c r="P683" t="str">
        <f>'GOÄ-nÄD'!I54</f>
        <v>Zum Inhalt der Leistungen für Punktionen gehören die damit im Zusammenhang stehenden Injektionen, Instillationen, Spülungen sowie Entnahmen z.B. von Blut, Liquor, Gewebe.</v>
      </c>
    </row>
    <row r="684" spans="2:16" x14ac:dyDescent="0.2">
      <c r="B684" t="s">
        <v>17495</v>
      </c>
      <c r="I684" t="s">
        <v>17494</v>
      </c>
      <c r="J684" t="str">
        <f>'GOÄ-nÄD'!E55</f>
        <v>Punktion des Knochenmarks - auch Sternalpunktion -</v>
      </c>
      <c r="K684" t="str">
        <f>'GOÄ-nÄD'!G55</f>
        <v>II. Blutentnahmen, Injektionen, Infiltrationen, Infusionen, Transfusionen, Implantation, Abstrichentnahmen</v>
      </c>
      <c r="L684" s="97">
        <f>'GOÄ-nÄD'!A55</f>
        <v>311</v>
      </c>
      <c r="M684" t="str">
        <f>'GOÄ-nÄD'!B55</f>
        <v>Knochenmarkpunktion</v>
      </c>
      <c r="N684" s="97">
        <f>'GOÄ-nÄD'!C55</f>
        <v>30</v>
      </c>
      <c r="P684" t="str">
        <f>'GOÄ-nÄD'!I55</f>
        <v>Zum Inhalt der Leistungen für Punktionen gehören die damit im Zusammenhang stehenden Injektionen, Instillationen, Spülungen sowie Entnahmen z.B. von Blut, Liquor, Gewebe.</v>
      </c>
    </row>
    <row r="685" spans="2:16" x14ac:dyDescent="0.2">
      <c r="B685" t="s">
        <v>17495</v>
      </c>
      <c r="I685" t="s">
        <v>17494</v>
      </c>
      <c r="J685" t="str">
        <f>'GOÄ-nÄD'!E56</f>
        <v>Knochenstanze - gegebenenfalls einschließlich Entnahme von Knochenmark -</v>
      </c>
      <c r="K685" t="str">
        <f>'GOÄ-nÄD'!G56</f>
        <v>II. Blutentnahmen, Injektionen, Infiltrationen, Infusionen, Transfusionen, Implantation, Abstrichentnahmen</v>
      </c>
      <c r="L685" s="97">
        <f>'GOÄ-nÄD'!A56</f>
        <v>312</v>
      </c>
      <c r="M685" t="str">
        <f>'GOÄ-nÄD'!B56</f>
        <v>Knochenstanze</v>
      </c>
      <c r="N685" s="97">
        <f>'GOÄ-nÄD'!C56</f>
        <v>30</v>
      </c>
      <c r="P685" t="str">
        <f>'GOÄ-nÄD'!I56</f>
        <v>Zum Inhalt der Leistungen für Punktionen gehören die damit im Zusammenhang stehenden Injektionen, Instillationen, Spülungen sowie Entnahmen z.B. von Blut, Liquor, Gewebe.</v>
      </c>
    </row>
    <row r="686" spans="2:16" x14ac:dyDescent="0.2">
      <c r="B686" t="s">
        <v>17495</v>
      </c>
      <c r="I686" t="s">
        <v>17494</v>
      </c>
      <c r="J686" t="str">
        <f>'GOÄ-nÄD'!E57</f>
        <v>Punktion der Mamma oder Punktion eines Lymphknotens</v>
      </c>
      <c r="K686" t="str">
        <f>'GOÄ-nÄD'!G57</f>
        <v>II. Blutentnahmen, Injektionen, Infiltrationen, Infusionen, Transfusionen, Implantation, Abstrichentnahmen</v>
      </c>
      <c r="L686" s="97">
        <f>'GOÄ-nÄD'!A57</f>
        <v>314</v>
      </c>
      <c r="M686" t="str">
        <f>'GOÄ-nÄD'!B57</f>
        <v>Punktion der Mamma oder Punktion eines Lymphknotens</v>
      </c>
      <c r="N686" s="97">
        <f>'GOÄ-nÄD'!C57</f>
        <v>20</v>
      </c>
      <c r="P686" t="str">
        <f>'GOÄ-nÄD'!I57</f>
        <v>Zum Inhalt der Leistungen für Punktionen gehören die damit im Zusammenhang stehenden Injektionen, Instillationen, Spülungen sowie Entnahmen z.B. von Blut, Liquor, Gewebe.</v>
      </c>
    </row>
    <row r="687" spans="2:16" x14ac:dyDescent="0.2">
      <c r="B687" t="s">
        <v>17495</v>
      </c>
      <c r="I687" t="s">
        <v>17494</v>
      </c>
      <c r="J687" t="str">
        <f>'GOÄ-nÄD'!E58</f>
        <v>Punktion eines Organs (z.B. Leber, Milz, Niere, Hoden)</v>
      </c>
      <c r="K687" t="str">
        <f>'GOÄ-nÄD'!G58</f>
        <v>II. Blutentnahmen, Injektionen, Infiltrationen, Infusionen, Transfusionen, Implantation, Abstrichentnahmen</v>
      </c>
      <c r="L687" s="97">
        <f>'GOÄ-nÄD'!A58</f>
        <v>315</v>
      </c>
      <c r="M687" t="str">
        <f>'GOÄ-nÄD'!B58</f>
        <v>Punktion eines Organs (z.B. Leber, Milz, Nieren Hoden)</v>
      </c>
      <c r="N687" s="97">
        <f>'GOÄ-nÄD'!C58</f>
        <v>30</v>
      </c>
      <c r="P687" t="str">
        <f>'GOÄ-nÄD'!I58</f>
        <v>Zum Inhalt der Leistungen für Punktionen gehören die damit im Zusammenhang stehenden Injektionen, Instillationen, Spülungen sowie Entnahmen z.B. von Blut, Liquor, Gewebe.</v>
      </c>
    </row>
    <row r="688" spans="2:16" x14ac:dyDescent="0.2">
      <c r="B688" t="s">
        <v>17495</v>
      </c>
      <c r="I688" t="s">
        <v>17494</v>
      </c>
      <c r="J688" t="str">
        <f>'GOÄ-nÄD'!E59</f>
        <v>Punktion eines Adnextumors - auch einschließlich Douglaspunktion -</v>
      </c>
      <c r="K688" t="str">
        <f>'GOÄ-nÄD'!G59</f>
        <v>II. Blutentnahmen, Injektionen, Infiltrationen, Infusionen, Transfusionen, Implantation, Abstrichentnahmen</v>
      </c>
      <c r="L688" s="97">
        <f>'GOÄ-nÄD'!A59</f>
        <v>317</v>
      </c>
      <c r="M688" t="str">
        <f>'GOÄ-nÄD'!B59</f>
        <v>Punktion der Bauchhöhle</v>
      </c>
      <c r="N688" s="97">
        <f>'GOÄ-nÄD'!C59</f>
        <v>30</v>
      </c>
      <c r="P688" t="str">
        <f>'GOÄ-nÄD'!I59</f>
        <v>Zum Inhalt der Leistungen für Punktionen gehören die damit im Zusammenhang stehenden Injektionen, Instillationen, Spülungen sowie Entnahmen z.B. von Blut, Liquor, Gewebe.</v>
      </c>
    </row>
    <row r="689" spans="2:16" x14ac:dyDescent="0.2">
      <c r="B689" t="s">
        <v>17495</v>
      </c>
      <c r="I689" t="s">
        <v>17494</v>
      </c>
      <c r="J689" t="str">
        <f>'GOÄ-nÄD'!E60</f>
        <v>Punktion der Harnblase oder eines Wasserbruchs</v>
      </c>
      <c r="K689" t="str">
        <f>'GOÄ-nÄD'!G60</f>
        <v>II. Blutentnahmen, Injektionen, Infiltrationen, Infusionen, Transfusionen, Implantation, Abstrichentnahmen</v>
      </c>
      <c r="L689" s="97">
        <f>'GOÄ-nÄD'!A60</f>
        <v>318</v>
      </c>
      <c r="M689" t="str">
        <f>'GOÄ-nÄD'!B60</f>
        <v>Punktion Harnblase / Wasserbruch</v>
      </c>
      <c r="N689" s="97">
        <f>'GOÄ-nÄD'!C60</f>
        <v>20</v>
      </c>
      <c r="P689" t="str">
        <f>'GOÄ-nÄD'!I60</f>
        <v>Zum Inhalt der Leistungen für Punktionen gehören die damit im Zusammenhang stehenden Injektionen, Instillationen, Spülungen sowie Entnahmen z.B. von Blut, Liquor, Gewebe.</v>
      </c>
    </row>
    <row r="690" spans="2:16" x14ac:dyDescent="0.2">
      <c r="B690" t="s">
        <v>17495</v>
      </c>
      <c r="I690" t="s">
        <v>17494</v>
      </c>
      <c r="J690" t="str">
        <f>'GOÄ-nÄD'!E61</f>
        <v>Punktion der Prostata oder Punktion der Schilddrüse</v>
      </c>
      <c r="K690" t="str">
        <f>'GOÄ-nÄD'!G61</f>
        <v>II. Blutentnahmen, Injektionen, Infiltrationen, Infusionen, Transfusionen, Implantation, Abstrichentnahmen</v>
      </c>
      <c r="L690" s="97">
        <f>'GOÄ-nÄD'!A61</f>
        <v>319</v>
      </c>
      <c r="M690" t="str">
        <f>'GOÄ-nÄD'!B61</f>
        <v>Probeentnahme Prostata</v>
      </c>
      <c r="N690" s="97">
        <f>'GOÄ-nÄD'!C61</f>
        <v>37.5</v>
      </c>
      <c r="P690" t="str">
        <f>'GOÄ-nÄD'!I61</f>
        <v>Zum Inhalt der Leistungen für Punktionen gehören die damit im Zusammenhang stehenden Injektionen, Instillationen, Spülungen sowie Entnahmen z.B. von Blut, Liquor, Gewebe.</v>
      </c>
    </row>
    <row r="691" spans="2:16" x14ac:dyDescent="0.2">
      <c r="B691" t="s">
        <v>17495</v>
      </c>
      <c r="I691" t="s">
        <v>17494</v>
      </c>
      <c r="J691" t="str">
        <f>'GOÄ-nÄD'!E62</f>
        <v>Untersuchung von natürlichen Gängen oder Fisteln mittels Sonde oder Einführung eines Fistelkatheters - gegebenenfalls einschließlich anschließender Injektion oder Installation -</v>
      </c>
      <c r="K691" t="str">
        <f>'GOÄ-nÄD'!G62</f>
        <v>II. Blutentnahmen, Injektionen, Infiltrationen, Infusionen, Transfusionen, Implantation, Abstrichentnahmen</v>
      </c>
      <c r="L691" s="97">
        <f>'GOÄ-nÄD'!A62</f>
        <v>321</v>
      </c>
      <c r="M691" t="str">
        <f>'GOÄ-nÄD'!B62</f>
        <v>Untersuchung von natürlichen Gängen oder Fisteln</v>
      </c>
      <c r="N691" s="97">
        <f>'GOÄ-nÄD'!C62</f>
        <v>10</v>
      </c>
      <c r="P691" t="str">
        <f>'GOÄ-nÄD'!I62</f>
        <v>Zum Inhalt der Leistungen für Punktionen gehören die damit im Zusammenhang stehenden Injektionen, Instillationen, Spülungen sowie Entnahmen z.B. von Blut, Liquor, Gewebe.</v>
      </c>
    </row>
    <row r="692" spans="2:16" x14ac:dyDescent="0.2">
      <c r="B692" t="s">
        <v>17495</v>
      </c>
      <c r="I692" t="s">
        <v>17494</v>
      </c>
      <c r="J692" t="str">
        <f>'GOÄ-nÄD'!E63</f>
        <v>Einbringung des Kontrastmittels in die zerebralen und spinalen Liquorräume</v>
      </c>
      <c r="K692" t="str">
        <f>'GOÄ-nÄD'!G63</f>
        <v>IV. Kontrastmitteleinbringungen</v>
      </c>
      <c r="L692" s="97">
        <f>'GOÄ-nÄD'!A63</f>
        <v>340</v>
      </c>
      <c r="M692" t="str">
        <f>'GOÄ-nÄD'!B63</f>
        <v>Kutane Testung</v>
      </c>
      <c r="N692" s="97">
        <f>'GOÄ-nÄD'!C63</f>
        <v>5</v>
      </c>
      <c r="P692" t="str">
        <f>'GOÄ-nÄD'!I63</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93" spans="2:16" x14ac:dyDescent="0.2">
      <c r="B693" t="s">
        <v>17495</v>
      </c>
      <c r="I693" t="s">
        <v>17494</v>
      </c>
      <c r="J693" t="str">
        <f>'GOÄ-nÄD'!E64</f>
        <v>Intravenöse Einbringung des Kontrastmittels mittels Injektion oder Infusion, bis zu 10 Minuten Dauer</v>
      </c>
      <c r="K693" t="str">
        <f>'GOÄ-nÄD'!G64</f>
        <v>IV. Kontrastmitteleinbringungen</v>
      </c>
      <c r="L693" s="97">
        <f>'GOÄ-nÄD'!A64</f>
        <v>344</v>
      </c>
      <c r="M693" t="str">
        <f>'GOÄ-nÄD'!B64</f>
        <v>Intravenöse Einbringung eines Kontrastmittels mittels Injektion oder In- fusion bis zu 10 Min. Dauer</v>
      </c>
      <c r="N693" s="97">
        <f>'GOÄ-nÄD'!C64</f>
        <v>0</v>
      </c>
      <c r="P693" t="str">
        <f>'GOÄ-nÄD'!I64</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94" spans="2:16" x14ac:dyDescent="0.2">
      <c r="B694" t="s">
        <v>17495</v>
      </c>
      <c r="I694" t="s">
        <v>17494</v>
      </c>
      <c r="J694" t="str">
        <f>'GOÄ-nÄD'!E65</f>
        <v>Intravenöse Einbringung des Kontrastmittels mittels Injektion oder Infusion, von mehr als 10 Minuten Dauer</v>
      </c>
      <c r="K694" t="str">
        <f>'GOÄ-nÄD'!G65</f>
        <v>IV. Kontrastmitteleinbringungen</v>
      </c>
      <c r="L694" s="97">
        <f>'GOÄ-nÄD'!A65</f>
        <v>345</v>
      </c>
      <c r="M694" t="str">
        <f>'GOÄ-nÄD'!B65</f>
        <v>Intravenöse Einbringung des Kontrastmittels mittels Injektion oder Infu- sion von mehr als 10 Min. Dauer</v>
      </c>
      <c r="N694" s="97">
        <f>'GOÄ-nÄD'!C65</f>
        <v>0</v>
      </c>
      <c r="P694" t="str">
        <f>'GOÄ-nÄD'!I65</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95" spans="2:16" x14ac:dyDescent="0.2">
      <c r="B695" t="s">
        <v>17495</v>
      </c>
      <c r="I695" t="s">
        <v>17494</v>
      </c>
      <c r="J695" t="str">
        <f>'GOÄ-nÄD'!E66</f>
        <v>Intravenöse Einbringung des Kontrastmittels mittels Hochdruckinjektion</v>
      </c>
      <c r="K695" t="str">
        <f>'GOÄ-nÄD'!G66</f>
        <v>IV. Kontrastmitteleinbringungen</v>
      </c>
      <c r="L695" s="97">
        <f>'GOÄ-nÄD'!A66</f>
        <v>346</v>
      </c>
      <c r="M695" t="str">
        <f>'GOÄ-nÄD'!B66</f>
        <v>Intravenöse Einbringung des Kontrastmittels mittels Hochdruckinjektion</v>
      </c>
      <c r="N695" s="97">
        <f>'GOÄ-nÄD'!C66</f>
        <v>5</v>
      </c>
      <c r="P695" t="str">
        <f>'GOÄ-nÄD'!I66</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96" spans="2:16" x14ac:dyDescent="0.2">
      <c r="B696" t="s">
        <v>17495</v>
      </c>
      <c r="I696" t="s">
        <v>17494</v>
      </c>
      <c r="J696" t="str">
        <f>'GOÄ-nÄD'!E67</f>
        <v>Intraarterielle Einbringung des Kontrastmittels</v>
      </c>
      <c r="K696" t="str">
        <f>'GOÄ-nÄD'!G67</f>
        <v>IV. Kontrastmitteleinbringungen</v>
      </c>
      <c r="L696" s="97">
        <f>'GOÄ-nÄD'!A67</f>
        <v>350</v>
      </c>
      <c r="M696" t="str">
        <f>'GOÄ-nÄD'!B67</f>
        <v>Intraarterielle Einbringung des Kontrastmittels</v>
      </c>
      <c r="N696" s="97">
        <f>'GOÄ-nÄD'!C67</f>
        <v>5</v>
      </c>
      <c r="P696" t="str">
        <f>'GOÄ-nÄD'!I67</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97" spans="2:16" x14ac:dyDescent="0.2">
      <c r="B697" t="s">
        <v>17495</v>
      </c>
      <c r="I697" t="s">
        <v>17494</v>
      </c>
      <c r="J697" t="e">
        <f>'GOÄ-nÄD'!E68</f>
        <v>#N/A</v>
      </c>
      <c r="K697" t="e">
        <f>'GOÄ-nÄD'!G68</f>
        <v>#N/A</v>
      </c>
      <c r="L697" s="97">
        <f>'GOÄ-nÄD'!A68</f>
        <v>357</v>
      </c>
      <c r="M697" t="str">
        <f>'GOÄ-nÄD'!B68</f>
        <v>Intraarterielle Einbringung(en) des Kontrastmittels</v>
      </c>
      <c r="N697" s="97">
        <f>'GOÄ-nÄD'!C68</f>
        <v>15</v>
      </c>
      <c r="P697" t="e">
        <f>'GOÄ-nÄD'!I68</f>
        <v>#N/A</v>
      </c>
    </row>
    <row r="698" spans="2:16" x14ac:dyDescent="0.2">
      <c r="B698" t="s">
        <v>17495</v>
      </c>
      <c r="I698" t="s">
        <v>17494</v>
      </c>
      <c r="J698" t="e">
        <f>'GOÄ-nÄD'!E69</f>
        <v>#N/A</v>
      </c>
      <c r="K698" t="e">
        <f>'GOÄ-nÄD'!G69</f>
        <v>#N/A</v>
      </c>
      <c r="L698" s="97">
        <f>'GOÄ-nÄD'!A69</f>
        <v>359</v>
      </c>
      <c r="M698" t="str">
        <f>'GOÄ-nÄD'!B69</f>
        <v>Subkutane Hyposensibilisierung je Sitzung</v>
      </c>
      <c r="N698" s="97">
        <f>'GOÄ-nÄD'!C69</f>
        <v>3</v>
      </c>
      <c r="P698" t="e">
        <f>'GOÄ-nÄD'!I69</f>
        <v>#N/A</v>
      </c>
    </row>
    <row r="699" spans="2:16" x14ac:dyDescent="0.2">
      <c r="B699" t="s">
        <v>17495</v>
      </c>
      <c r="I699" t="s">
        <v>17494</v>
      </c>
      <c r="J699" t="str">
        <f>'GOÄ-nÄD'!E70</f>
        <v>Einbringung des Kontrastmittels zur Lymphographie, je Extremität</v>
      </c>
      <c r="K699" t="str">
        <f>'GOÄ-nÄD'!G70</f>
        <v>IV. Kontrastmitteleinbringungen</v>
      </c>
      <c r="L699" s="97">
        <f>'GOÄ-nÄD'!A70</f>
        <v>365</v>
      </c>
      <c r="M699" t="str">
        <f>'GOÄ-nÄD'!B70</f>
        <v>Einbringung Kontrastmittel zur Cholangiographie transhepatisch</v>
      </c>
      <c r="N699" s="97">
        <f>'GOÄ-nÄD'!C70</f>
        <v>60</v>
      </c>
      <c r="P699" t="str">
        <f>'GOÄ-nÄD'!I70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00" spans="2:16" x14ac:dyDescent="0.2">
      <c r="B700" t="s">
        <v>17495</v>
      </c>
      <c r="I700" t="s">
        <v>17494</v>
      </c>
      <c r="J700" t="e">
        <f>'GOÄ-nÄD'!E71</f>
        <v>#N/A</v>
      </c>
      <c r="K700" t="e">
        <f>'GOÄ-nÄD'!G71</f>
        <v>#N/A</v>
      </c>
      <c r="L700" s="97">
        <f>'GOÄ-nÄD'!A71</f>
        <v>367</v>
      </c>
      <c r="M700" t="str">
        <f>'GOÄ-nÄD'!B71</f>
        <v>Einbringung Kontrastmittel mit Hysterographie</v>
      </c>
      <c r="N700" s="97">
        <f>'GOÄ-nÄD'!C71</f>
        <v>30</v>
      </c>
      <c r="P700" t="e">
        <f>'GOÄ-nÄD'!I71</f>
        <v>#N/A</v>
      </c>
    </row>
    <row r="701" spans="2:16" x14ac:dyDescent="0.2">
      <c r="B701" t="s">
        <v>17495</v>
      </c>
      <c r="I701" t="s">
        <v>17494</v>
      </c>
      <c r="J701" t="str">
        <f>'GOÄ-nÄD'!E72</f>
        <v>Einbringung des Kontrastmittels zur Darstellung natürlicher, künstlicher oder krankhaft entstandener Gänge, Gangsysteme, Hohlräume oder Fisteln - gegebenenfalls intraoperativ -</v>
      </c>
      <c r="K701" t="str">
        <f>'GOÄ-nÄD'!G72</f>
        <v>IV. Kontrastmitteleinbringungen</v>
      </c>
      <c r="L701" s="97">
        <f>'GOÄ-nÄD'!A72</f>
        <v>370</v>
      </c>
      <c r="M701" t="str">
        <f>'GOÄ-nÄD'!B72</f>
        <v>Einbringung des Kontrastmittels zur Darstellung natürlicher, künstlicher oder krankhaft entstandenen Gängen</v>
      </c>
      <c r="N701" s="97">
        <f>'GOÄ-nÄD'!C72</f>
        <v>15</v>
      </c>
      <c r="P701" t="str">
        <f>'GOÄ-nÄD'!I72</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02" spans="2:16" x14ac:dyDescent="0.2">
      <c r="B702" t="s">
        <v>17495</v>
      </c>
      <c r="I702" t="s">
        <v>17494</v>
      </c>
      <c r="J702" t="e">
        <f>'GOÄ-nÄD'!E73</f>
        <v>#N/A</v>
      </c>
      <c r="K702" t="e">
        <f>'GOÄ-nÄD'!G73</f>
        <v>#N/A</v>
      </c>
      <c r="L702" s="97">
        <f>'GOÄ-nÄD'!A73</f>
        <v>371</v>
      </c>
      <c r="M702" t="str">
        <f>'GOÄ-nÄD'!B73</f>
        <v>Einbringung Kontrastmittel für Röntgen</v>
      </c>
      <c r="N702" s="97">
        <f>'GOÄ-nÄD'!C73</f>
        <v>30</v>
      </c>
      <c r="P702" t="e">
        <f>'GOÄ-nÄD'!I73</f>
        <v>#N/A</v>
      </c>
    </row>
    <row r="703" spans="2:16" x14ac:dyDescent="0.2">
      <c r="B703" t="s">
        <v>17495</v>
      </c>
      <c r="I703" t="s">
        <v>17494</v>
      </c>
      <c r="J703" t="str">
        <f>'GOÄ-nÄD'!E74</f>
        <v>Epikutantest, je Test (1. bis 30. Test je Behandlungsfall)</v>
      </c>
      <c r="K703" t="str">
        <f>'GOÄ-nÄD'!G74</f>
        <v>V. Impfungen und Testungen</v>
      </c>
      <c r="L703" s="97">
        <f>'GOÄ-nÄD'!A74</f>
        <v>380</v>
      </c>
      <c r="M703" t="str">
        <f>'GOÄ-nÄD'!B74</f>
        <v>Epikutan-Test bis zu 20 Tests</v>
      </c>
      <c r="N703" s="97">
        <f>'GOÄ-nÄD'!C74</f>
        <v>30</v>
      </c>
      <c r="P703" t="str">
        <f>'GOÄ-nÄD'!I74</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04" spans="2:16" x14ac:dyDescent="0.2">
      <c r="B704" t="s">
        <v>17495</v>
      </c>
      <c r="I704" t="s">
        <v>17494</v>
      </c>
      <c r="J704" t="str">
        <f>'GOÄ-nÄD'!E75</f>
        <v>Pricktest, je Test (1. bis 20. Test je Behandlungsfall)</v>
      </c>
      <c r="K704" t="str">
        <f>'GOÄ-nÄD'!G75</f>
        <v>V. Impfungen und Testungen</v>
      </c>
      <c r="L704" s="97">
        <f>'GOÄ-nÄD'!A75</f>
        <v>385</v>
      </c>
      <c r="M704" t="str">
        <f>'GOÄ-nÄD'!B75</f>
        <v>Prick-Testung bis zu 20 Tests</v>
      </c>
      <c r="N704" s="97">
        <f>'GOÄ-nÄD'!C75</f>
        <v>15</v>
      </c>
      <c r="P704" t="str">
        <f>'GOÄ-nÄD'!I75</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05" spans="2:16" x14ac:dyDescent="0.2">
      <c r="B705" t="s">
        <v>17495</v>
      </c>
      <c r="I705" t="s">
        <v>17494</v>
      </c>
      <c r="J705" t="str">
        <f>'GOÄ-nÄD'!E76</f>
        <v>Pricktest, je Test (21. bis 40. Test je Behandlungsfall)</v>
      </c>
      <c r="K705" t="str">
        <f>'GOÄ-nÄD'!G76</f>
        <v>V. Impfungen und Testungen</v>
      </c>
      <c r="L705" s="97">
        <f>'GOÄ-nÄD'!A76</f>
        <v>386</v>
      </c>
      <c r="M705" t="str">
        <f>'GOÄ-nÄD'!B76</f>
        <v>Prick-Testung für weitere 20 Tests</v>
      </c>
      <c r="N705" s="97">
        <f>'GOÄ-nÄD'!C76</f>
        <v>10</v>
      </c>
      <c r="P705" t="str">
        <f>'GOÄ-nÄD'!I76</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06" spans="2:16" x14ac:dyDescent="0.2">
      <c r="B706" t="s">
        <v>17495</v>
      </c>
      <c r="I706" t="s">
        <v>17494</v>
      </c>
      <c r="J706" t="str">
        <f>'GOÄ-nÄD'!E77</f>
        <v>Reib-, Scratch- oder Skarifikationstest, je Test (bis zu 10 Tests je Behandlungsfall)</v>
      </c>
      <c r="K706" t="str">
        <f>'GOÄ-nÄD'!G77</f>
        <v>V. Impfungen und Testungen</v>
      </c>
      <c r="L706" s="97">
        <f>'GOÄ-nÄD'!A77</f>
        <v>388</v>
      </c>
      <c r="M706" t="str">
        <f>'GOÄ-nÄD'!B77</f>
        <v>Reib-Scratch-Test bis 10 Tests</v>
      </c>
      <c r="N706" s="97">
        <f>'GOÄ-nÄD'!C77</f>
        <v>10</v>
      </c>
      <c r="P706" t="str">
        <f>'GOÄ-nÄD'!I77</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07" spans="2:16" x14ac:dyDescent="0.2">
      <c r="B707" t="s">
        <v>17495</v>
      </c>
      <c r="I707" t="s">
        <v>17494</v>
      </c>
      <c r="J707" t="str">
        <f>'GOÄ-nÄD'!E78</f>
        <v>Intrakutantest, je Test (1. bis 20. Test je Behandlungsfall)</v>
      </c>
      <c r="K707" t="str">
        <f>'GOÄ-nÄD'!G78</f>
        <v>V. Impfungen und Testungen</v>
      </c>
      <c r="L707" s="97">
        <f>'GOÄ-nÄD'!A78</f>
        <v>390</v>
      </c>
      <c r="M707" t="str">
        <f>'GOÄ-nÄD'!B78</f>
        <v>Intrakutan-Test bis 15 Tests</v>
      </c>
      <c r="N707" s="97">
        <f>'GOÄ-nÄD'!C78</f>
        <v>15</v>
      </c>
      <c r="P707" t="str">
        <f>'GOÄ-nÄD'!I78</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08" spans="2:16" x14ac:dyDescent="0.2">
      <c r="B708" t="s">
        <v>17495</v>
      </c>
      <c r="I708" t="s">
        <v>17494</v>
      </c>
      <c r="J708" t="str">
        <f>'GOÄ-nÄD'!E79</f>
        <v>Beidseitiger nasaler oder konjunktivaler Provokationstest zur Ermittlung eines oder mehrerer auslösender Allergene mit Einzeloder Gruppenextrakt, je Test</v>
      </c>
      <c r="K708" t="str">
        <f>'GOÄ-nÄD'!G79</f>
        <v>V. Impfungen und Testungen</v>
      </c>
      <c r="L708" s="97">
        <f>'GOÄ-nÄD'!A79</f>
        <v>393</v>
      </c>
      <c r="M708" t="str">
        <f>'GOÄ-nÄD'!B79</f>
        <v>Konjunktivaler Provokationstest</v>
      </c>
      <c r="N708" s="97">
        <f>'GOÄ-nÄD'!C79</f>
        <v>20</v>
      </c>
      <c r="P708" t="str">
        <f>'GOÄ-nÄD'!I79</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09" spans="2:16" x14ac:dyDescent="0.2">
      <c r="B709" t="s">
        <v>17495</v>
      </c>
      <c r="I709" t="s">
        <v>17494</v>
      </c>
      <c r="J709" t="str">
        <f>'GOÄ-nÄD'!E80</f>
        <v>Nasaler Schleimhautprovokationstest (auch beidseitig) mit mindestens dreimaliger apparativer Registrierung zur Ermittlung eines oder mehrerer auslösender Allergene mit Einzel- oder Gruppenextrakt, je Test</v>
      </c>
      <c r="K709" t="str">
        <f>'GOÄ-nÄD'!G80</f>
        <v>V. Impfungen und Testungen</v>
      </c>
      <c r="L709" s="97">
        <f>'GOÄ-nÄD'!A80</f>
        <v>395</v>
      </c>
      <c r="M709" t="str">
        <f>'GOÄ-nÄD'!B80</f>
        <v>Nasaler oder konjunktivaler Provokationstest</v>
      </c>
      <c r="N709" s="97">
        <f>'GOÄ-nÄD'!C80</f>
        <v>55</v>
      </c>
      <c r="P709" t="str">
        <f>'GOÄ-nÄD'!I80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10" spans="2:16" x14ac:dyDescent="0.2">
      <c r="B710" t="s">
        <v>17495</v>
      </c>
      <c r="I710" t="s">
        <v>17494</v>
      </c>
      <c r="J710" t="str">
        <f>'GOÄ-nÄD'!E81</f>
        <v>Bronchialer Provokationstest zur Ermittlung eines oder mehrerer auslösender Allergene mit Einzel- oder Gruppenextrakt mit apparativer Registrierung, je Test</v>
      </c>
      <c r="K710" t="str">
        <f>'GOÄ-nÄD'!G81</f>
        <v>V. Impfungen und Testungen</v>
      </c>
      <c r="L710" s="97">
        <f>'GOÄ-nÄD'!A81</f>
        <v>397</v>
      </c>
      <c r="M710" t="str">
        <f>'GOÄ-nÄD'!B81</f>
        <v>Bronchialer Provokationstest</v>
      </c>
      <c r="N710" s="97">
        <f>'GOÄ-nÄD'!C81</f>
        <v>120</v>
      </c>
      <c r="P710" t="str">
        <f>'GOÄ-nÄD'!I81</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11" spans="2:16" x14ac:dyDescent="0.2">
      <c r="B711" t="s">
        <v>17495</v>
      </c>
      <c r="I711" t="s">
        <v>17494</v>
      </c>
      <c r="J711" t="str">
        <f>'GOÄ-nÄD'!E82</f>
        <v>Oraler Provokationstest, auch Expositionstest bei Nahrungsmittel- oder Medikamentenallergien - einschließlich Überwachung zur Erkennung von Schockreaktionen -</v>
      </c>
      <c r="K711" t="str">
        <f>'GOÄ-nÄD'!G82</f>
        <v>V. Impfungen und Testungen</v>
      </c>
      <c r="L711" s="97">
        <f>'GOÄ-nÄD'!A82</f>
        <v>399</v>
      </c>
      <c r="M711" t="str">
        <f>'GOÄ-nÄD'!B82</f>
        <v>Oraler Provokationstest</v>
      </c>
      <c r="N711" s="97">
        <f>'GOÄ-nÄD'!C82</f>
        <v>15</v>
      </c>
      <c r="P711" t="str">
        <f>'GOÄ-nÄD'!I82</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12" spans="2:16" x14ac:dyDescent="0.2">
      <c r="B712" t="s">
        <v>17495</v>
      </c>
      <c r="I712" t="s">
        <v>17494</v>
      </c>
      <c r="J712" t="str">
        <f>'GOÄ-nÄD'!E83</f>
        <v>Zuschlag zu den sonographischen Leistungen bei transösophagealer Untersuchung</v>
      </c>
      <c r="K712" t="str">
        <f>'GOÄ-nÄD'!G83</f>
        <v>VI. Sonographische Leistungen</v>
      </c>
      <c r="L712" s="97">
        <f>'GOÄ-nÄD'!A83</f>
        <v>402</v>
      </c>
      <c r="M712" t="str">
        <f>'GOÄ-nÄD'!B83</f>
        <v>Endosonographie / TEE</v>
      </c>
      <c r="N712" s="97">
        <f>'GOÄ-nÄD'!C83</f>
        <v>50</v>
      </c>
      <c r="P712" t="str">
        <f>'GOÄ-nÄD'!I83</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13" spans="2:16" x14ac:dyDescent="0.2">
      <c r="B713" t="s">
        <v>17495</v>
      </c>
      <c r="I713" t="s">
        <v>17494</v>
      </c>
      <c r="J713" t="str">
        <f>'GOÄ-nÄD'!E84</f>
        <v>Zuschlag zu doppler-sonographischen Leistungen bei zusätzlicher Frequenzspektrumanalyse - einschließlich graphischer oder Bilddokumentation -</v>
      </c>
      <c r="K713" t="str">
        <f>'GOÄ-nÄD'!G84</f>
        <v>VI. Sonographische Leistungen</v>
      </c>
      <c r="L713" s="97">
        <f>'GOÄ-nÄD'!A84</f>
        <v>404</v>
      </c>
      <c r="M713" t="str">
        <f>'GOÄ-nÄD'!B84</f>
        <v>Zuschlag  zu  dopplersonographischen  Leistungen  bei  zusätzlicher  Fre- quenzspektrumanalyse</v>
      </c>
      <c r="N713" s="97">
        <f>'GOÄ-nÄD'!C84</f>
        <v>0</v>
      </c>
      <c r="P713" t="str">
        <f>'GOÄ-nÄD'!I84</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14" spans="2:16" x14ac:dyDescent="0.2">
      <c r="B714" t="s">
        <v>17495</v>
      </c>
      <c r="I714" t="s">
        <v>17494</v>
      </c>
      <c r="J714" t="str">
        <f>'GOÄ-nÄD'!E85</f>
        <v>Zuschlag zu den Leistungen nach Nummer 415 oder 424 - bei zusätzlicher Untersuchung mit cw-Doppler -</v>
      </c>
      <c r="K714" t="str">
        <f>'GOÄ-nÄD'!G85</f>
        <v>VI. Sonographische Leistungen</v>
      </c>
      <c r="L714" s="97">
        <f>'GOÄ-nÄD'!A85</f>
        <v>405</v>
      </c>
      <c r="M714" t="str">
        <f>'GOÄ-nÄD'!B85</f>
        <v>Ultraschalluntersuchung mit CW-Doppler</v>
      </c>
      <c r="N714" s="97">
        <f>'GOÄ-nÄD'!C85</f>
        <v>5</v>
      </c>
      <c r="P714" t="str">
        <f>'GOÄ-nÄD'!I85</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15" spans="2:16" x14ac:dyDescent="0.2">
      <c r="B715" t="s">
        <v>17495</v>
      </c>
      <c r="I715" t="s">
        <v>17494</v>
      </c>
      <c r="J715" t="str">
        <f>'GOÄ-nÄD'!E86</f>
        <v>Zuschlag zu der Leistung nach Nummer 424 - bei zusätzlicher Farbkodierung -</v>
      </c>
      <c r="K715" t="str">
        <f>'GOÄ-nÄD'!G86</f>
        <v>VI. Sonographische Leistungen</v>
      </c>
      <c r="L715" s="97">
        <f>'GOÄ-nÄD'!A86</f>
        <v>406</v>
      </c>
      <c r="M715" t="str">
        <f>'GOÄ-nÄD'!B86</f>
        <v>Zuschlag zu der Leistung nach Nummer 424 bei zusätzlicher Farbcodie- rung</v>
      </c>
      <c r="N715" s="97">
        <f>'GOÄ-nÄD'!C86</f>
        <v>0</v>
      </c>
      <c r="P715" t="str">
        <f>'GOÄ-nÄD'!I86</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16" spans="2:16" x14ac:dyDescent="0.2">
      <c r="B716" t="s">
        <v>17495</v>
      </c>
      <c r="I716" t="s">
        <v>17494</v>
      </c>
      <c r="J716" t="str">
        <f>'GOÄ-nÄD'!E87</f>
        <v>Transluminale Sonographie von einem oder mehreren Blutgefäß(en) nach Einbringung eines Gefäßkatheters, je Sitzung</v>
      </c>
      <c r="K716" t="str">
        <f>'GOÄ-nÄD'!G87</f>
        <v>VI. Sonographische Leistungen</v>
      </c>
      <c r="L716" s="97">
        <f>'GOÄ-nÄD'!A87</f>
        <v>408</v>
      </c>
      <c r="M716" t="str">
        <f>'GOÄ-nÄD'!B87</f>
        <v>Transluminale Sonographie von Blutgefäßen</v>
      </c>
      <c r="N716" s="97">
        <f>'GOÄ-nÄD'!C87</f>
        <v>15</v>
      </c>
      <c r="P716" t="str">
        <f>'GOÄ-nÄD'!I87</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17" spans="2:16" x14ac:dyDescent="0.2">
      <c r="B717" t="s">
        <v>17495</v>
      </c>
      <c r="I717" t="s">
        <v>17494</v>
      </c>
      <c r="J717" t="e">
        <f>'GOÄ-nÄD'!E88</f>
        <v>#N/A</v>
      </c>
      <c r="K717" t="e">
        <f>'GOÄ-nÄD'!G88</f>
        <v>#N/A</v>
      </c>
      <c r="L717" s="97">
        <f>'GOÄ-nÄD'!A88</f>
        <v>409</v>
      </c>
      <c r="M717" t="str">
        <f>'GOÄ-nÄD'!B88</f>
        <v>Doppler-Echokardiographie einschl. Dokumentation</v>
      </c>
      <c r="N717" s="97">
        <f>'GOÄ-nÄD'!C88</f>
        <v>5</v>
      </c>
      <c r="P717" t="e">
        <f>'GOÄ-nÄD'!I88</f>
        <v>#N/A</v>
      </c>
    </row>
    <row r="718" spans="2:16" x14ac:dyDescent="0.2">
      <c r="B718" t="s">
        <v>17495</v>
      </c>
      <c r="I718" t="s">
        <v>17494</v>
      </c>
      <c r="J718" t="str">
        <f>'GOÄ-nÄD'!E89</f>
        <v>bis 418 bei zusätzlicher Anwendung des Duplex-Verfahrens - gegebenenfalls einschließlich Farbkodierung -</v>
      </c>
      <c r="K718" t="str">
        <f>'GOÄ-nÄD'!G89</f>
        <v>VI. Sonographische Leistungen</v>
      </c>
      <c r="L718" s="97">
        <f>'GOÄ-nÄD'!A89</f>
        <v>410</v>
      </c>
      <c r="M718" t="str">
        <f>'GOÄ-nÄD'!B89</f>
        <v>Ultraschalluntersuchung eines Organs</v>
      </c>
      <c r="N718" s="97">
        <f>'GOÄ-nÄD'!C89</f>
        <v>5</v>
      </c>
      <c r="P718" t="str">
        <f>'GOÄ-nÄD'!I89</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19" spans="2:16" x14ac:dyDescent="0.2">
      <c r="B719" t="s">
        <v>17495</v>
      </c>
      <c r="I719" t="s">
        <v>17494</v>
      </c>
      <c r="J719" t="str">
        <f>'GOÄ-nÄD'!E90</f>
        <v>Ultraschalluntersuchung der Hüftgelenke bei einem Säugling oder Kleinkind bis zum vollendeten 2. Lebensjahr</v>
      </c>
      <c r="K719" t="str">
        <f>'GOÄ-nÄD'!G90</f>
        <v>VI. Sonographische Leistungen</v>
      </c>
      <c r="L719" s="97">
        <f>'GOÄ-nÄD'!A90</f>
        <v>413</v>
      </c>
      <c r="M719" t="str">
        <f>'GOÄ-nÄD'!B90</f>
        <v>Ultraschalluntersuchung der Hüftgelenke beim Säugling oder Kleinkind bis zu vollendeten 2. Lebensjahr</v>
      </c>
      <c r="N719" s="97">
        <f>'GOÄ-nÄD'!C90</f>
        <v>10</v>
      </c>
      <c r="P719" t="str">
        <f>'GOÄ-nÄD'!I90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20" spans="2:16" x14ac:dyDescent="0.2">
      <c r="B720" t="s">
        <v>17495</v>
      </c>
      <c r="I720" t="s">
        <v>17494</v>
      </c>
      <c r="J720" t="str">
        <f>'GOÄ-nÄD'!E91</f>
        <v>Ultraschalluntersuchung der Schilddrüse</v>
      </c>
      <c r="K720" t="str">
        <f>'GOÄ-nÄD'!G91</f>
        <v>VI. Sonographische Leistungen</v>
      </c>
      <c r="L720" s="97">
        <f>'GOÄ-nÄD'!A91</f>
        <v>417</v>
      </c>
      <c r="M720" t="str">
        <f>'GOÄ-nÄD'!B91</f>
        <v>Schilddrüsensonographie</v>
      </c>
      <c r="N720" s="97">
        <f>'GOÄ-nÄD'!C91</f>
        <v>5</v>
      </c>
      <c r="P720" t="str">
        <f>'GOÄ-nÄD'!I91</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21" spans="2:16" x14ac:dyDescent="0.2">
      <c r="B721" t="s">
        <v>17495</v>
      </c>
      <c r="I721" t="s">
        <v>17494</v>
      </c>
      <c r="J721" t="str">
        <f>'GOÄ-nÄD'!E92</f>
        <v>Ultraschalluntersuchung einer Brustdrüse - gegebenenfalls einschließlich der regionalen Lymphknoten -</v>
      </c>
      <c r="K721" t="str">
        <f>'GOÄ-nÄD'!G92</f>
        <v>VI. Sonographische Leistungen</v>
      </c>
      <c r="L721" s="97">
        <f>'GOÄ-nÄD'!A92</f>
        <v>418</v>
      </c>
      <c r="M721" t="str">
        <f>'GOÄ-nÄD'!B92</f>
        <v>Ultraschalluntersuchung einer Brustdrüse</v>
      </c>
      <c r="N721" s="97">
        <f>'GOÄ-nÄD'!C92</f>
        <v>5</v>
      </c>
      <c r="P721" t="str">
        <f>'GOÄ-nÄD'!I92</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22" spans="2:16" x14ac:dyDescent="0.2">
      <c r="B722" t="s">
        <v>17495</v>
      </c>
      <c r="I722" t="s">
        <v>17494</v>
      </c>
      <c r="J722" t="str">
        <f>'GOÄ-nÄD'!E93</f>
        <v>Ultraschalluntersuchung von bis zu drei weiteren Organen im Anschluß an eine der Leistungen nach den Nummern 410 bis 418, je Organ</v>
      </c>
      <c r="K722" t="str">
        <f>'GOÄ-nÄD'!G93</f>
        <v>VI. Sonographische Leistungen</v>
      </c>
      <c r="L722" s="97">
        <f>'GOÄ-nÄD'!A93</f>
        <v>420</v>
      </c>
      <c r="M722" t="str">
        <f>'GOÄ-nÄD'!B93</f>
        <v>Ultraschalluntersuchung von bis zu drei weiteren Organen</v>
      </c>
      <c r="N722" s="97">
        <f>'GOÄ-nÄD'!C93</f>
        <v>5</v>
      </c>
      <c r="P722" t="str">
        <f>'GOÄ-nÄD'!I93</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23" spans="2:16" x14ac:dyDescent="0.2">
      <c r="B723" t="s">
        <v>17495</v>
      </c>
      <c r="I723" t="s">
        <v>17494</v>
      </c>
      <c r="J723" t="str">
        <f>'GOÄ-nÄD'!E94</f>
        <v>Eindimensionale echokardiographische Untersuchung mittels Time-Motion-Diagramm, mit Bilddokumentation - gegebenenfalls einschließlich gleichzeitiger EKG-Kontrolle -</v>
      </c>
      <c r="K723" t="str">
        <f>'GOÄ-nÄD'!G94</f>
        <v>VI. Sonographische Leistungen</v>
      </c>
      <c r="L723" s="97">
        <f>'GOÄ-nÄD'!A94</f>
        <v>422</v>
      </c>
      <c r="M723" t="str">
        <f>'GOÄ-nÄD'!B94</f>
        <v>Eindimensionale echokardiographische Untersuchung</v>
      </c>
      <c r="N723" s="97">
        <f>'GOÄ-nÄD'!C94</f>
        <v>5</v>
      </c>
      <c r="P723" t="str">
        <f>'GOÄ-nÄD'!I94</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24" spans="2:16" x14ac:dyDescent="0.2">
      <c r="B724" t="s">
        <v>17495</v>
      </c>
      <c r="I724" t="s">
        <v>17494</v>
      </c>
      <c r="J724" t="e">
        <f>'GOÄ-nÄD'!E95</f>
        <v>#N/A</v>
      </c>
      <c r="K724" t="e">
        <f>'GOÄ-nÄD'!G95</f>
        <v>#N/A</v>
      </c>
      <c r="L724" s="97">
        <f>'GOÄ-nÄD'!A95</f>
        <v>423</v>
      </c>
      <c r="M724" t="str">
        <f>'GOÄ-nÄD'!B95</f>
        <v>Dopplerechokardiographie inkl. Dokumentation</v>
      </c>
      <c r="N724" s="97">
        <f>'GOÄ-nÄD'!C95</f>
        <v>5</v>
      </c>
      <c r="P724" t="e">
        <f>'GOÄ-nÄD'!I95</f>
        <v>#N/A</v>
      </c>
    </row>
    <row r="725" spans="2:16" x14ac:dyDescent="0.2">
      <c r="B725" t="s">
        <v>17495</v>
      </c>
      <c r="I725" t="s">
        <v>17494</v>
      </c>
      <c r="J725" t="str">
        <f>'GOÄ-nÄD'!E96</f>
        <v>Zweidimensionale doppler-echokardiographische Untersuchung mit Bilddokumentation -einschließlich der Leistung nach Nummer 423 - (Duplex-Verfahren)</v>
      </c>
      <c r="K725" t="str">
        <f>'GOÄ-nÄD'!G96</f>
        <v>VI. Sonographische Leistungen</v>
      </c>
      <c r="L725" s="97">
        <f>'GOÄ-nÄD'!A96</f>
        <v>424</v>
      </c>
      <c r="M725" t="str">
        <f>'GOÄ-nÄD'!B96</f>
        <v>Zweidimensionale Dopplerechokardiographie</v>
      </c>
      <c r="N725" s="97">
        <f>'GOÄ-nÄD'!C96</f>
        <v>5</v>
      </c>
      <c r="P725" t="str">
        <f>'GOÄ-nÄD'!I96</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726" spans="2:16" x14ac:dyDescent="0.2">
      <c r="B726" t="s">
        <v>17495</v>
      </c>
      <c r="I726" t="s">
        <v>17494</v>
      </c>
      <c r="J726" t="str">
        <f>'GOÄ-nÄD'!E97</f>
        <v>Wiederbelebungsversuch - einschließlich künstlicher Beatmung und extrathorakaler indirekter Herzmassage, gegebenenfalls einschließlich Intubation -</v>
      </c>
      <c r="K726" t="str">
        <f>'GOÄ-nÄD'!G97</f>
        <v>VII. Intensivmedizinische und sonstige Leistungen</v>
      </c>
      <c r="L726" s="97">
        <f>'GOÄ-nÄD'!A97</f>
        <v>429</v>
      </c>
      <c r="M726" t="str">
        <f>'GOÄ-nÄD'!B97</f>
        <v>Wiederbelebungsversuche / Reanimation</v>
      </c>
      <c r="N726" s="97">
        <f>'GOÄ-nÄD'!C97</f>
        <v>60</v>
      </c>
      <c r="P726">
        <f>'GOÄ-nÄD'!I97</f>
        <v>0</v>
      </c>
    </row>
    <row r="727" spans="2:16" x14ac:dyDescent="0.2">
      <c r="B727" t="s">
        <v>17495</v>
      </c>
      <c r="I727" t="s">
        <v>17494</v>
      </c>
      <c r="J727" t="str">
        <f>'GOÄ-nÄD'!E98</f>
        <v>Extra- oder intrathorakale Elektro-Defibrillation und/oder -Stimulation des Herzens</v>
      </c>
      <c r="K727" t="str">
        <f>'GOÄ-nÄD'!G98</f>
        <v>VII. Intensivmedizinische und sonstige Leistungen</v>
      </c>
      <c r="L727" s="97">
        <f>'GOÄ-nÄD'!A98</f>
        <v>430</v>
      </c>
      <c r="M727" t="str">
        <f>'GOÄ-nÄD'!B98</f>
        <v>Extrathorakale Elektro-Defibrillation</v>
      </c>
      <c r="N727" s="97">
        <f>'GOÄ-nÄD'!C98</f>
        <v>30</v>
      </c>
      <c r="P727">
        <f>'GOÄ-nÄD'!I98</f>
        <v>0</v>
      </c>
    </row>
    <row r="728" spans="2:16" x14ac:dyDescent="0.2">
      <c r="B728" t="s">
        <v>17495</v>
      </c>
      <c r="I728" t="s">
        <v>17494</v>
      </c>
      <c r="J728" t="str">
        <f>'GOÄ-nÄD'!E99</f>
        <v>Ausspülung des Magens - auch mit Sondierung der Speiseröhre und des Magens und/oder Spülung des Duodenums -</v>
      </c>
      <c r="K728" t="str">
        <f>'GOÄ-nÄD'!G99</f>
        <v>VII. Intensivmedizinische und sonstige Leistungen</v>
      </c>
      <c r="L728" s="97">
        <f>'GOÄ-nÄD'!A99</f>
        <v>433</v>
      </c>
      <c r="M728" t="str">
        <f>'GOÄ-nÄD'!B99</f>
        <v>Ausspülung des Magens - auch mit Sondierung der Speiseröhre und des Magens und/oder Spülung des Duodenums -</v>
      </c>
      <c r="N728" s="97">
        <f>'GOÄ-nÄD'!C99</f>
        <v>20</v>
      </c>
      <c r="P728">
        <f>'GOÄ-nÄD'!I99</f>
        <v>0</v>
      </c>
    </row>
    <row r="729" spans="2:16" x14ac:dyDescent="0.2">
      <c r="B729" t="s">
        <v>17495</v>
      </c>
      <c r="I729" t="s">
        <v>17494</v>
      </c>
      <c r="J729" t="str">
        <f>'GOÄ-nÄD'!E100</f>
        <v>Intravenöse Narkose (mehrmalige Verabreichung des Narkotikums)</v>
      </c>
      <c r="K729">
        <f>'GOÄ-nÄD'!G100</f>
        <v>0</v>
      </c>
      <c r="L729" s="97">
        <f>'GOÄ-nÄD'!A100</f>
        <v>452</v>
      </c>
      <c r="M729" t="str">
        <f>'GOÄ-nÄD'!B100</f>
        <v>Intravenöse Narkose</v>
      </c>
      <c r="N729" s="97">
        <f>'GOÄ-nÄD'!C100</f>
        <v>0</v>
      </c>
      <c r="P729">
        <f>'GOÄ-nÄD'!I100</f>
        <v>0</v>
      </c>
    </row>
    <row r="730" spans="2:16" x14ac:dyDescent="0.2">
      <c r="B730" t="s">
        <v>17495</v>
      </c>
      <c r="I730" t="s">
        <v>17494</v>
      </c>
      <c r="J730" t="str">
        <f>'GOÄ-nÄD'!E101</f>
        <v>Vollnarkose</v>
      </c>
      <c r="K730">
        <f>'GOÄ-nÄD'!G101</f>
        <v>0</v>
      </c>
      <c r="L730" s="97">
        <f>'GOÄ-nÄD'!A101</f>
        <v>453</v>
      </c>
      <c r="M730" t="str">
        <f>'GOÄ-nÄD'!B101</f>
        <v>Vollnarkose</v>
      </c>
      <c r="N730" s="97">
        <f>'GOÄ-nÄD'!C101</f>
        <v>0</v>
      </c>
      <c r="P730">
        <f>'GOÄ-nÄD'!I101</f>
        <v>0</v>
      </c>
    </row>
    <row r="731" spans="2:16" x14ac:dyDescent="0.2">
      <c r="B731" t="s">
        <v>17495</v>
      </c>
      <c r="I731" t="s">
        <v>17494</v>
      </c>
      <c r="J731" t="str">
        <f>'GOÄ-nÄD'!E102</f>
        <v>Lokalanästhesie der tieferen Nasenabschnitte - gegebenenfalls einschließlich des Rachens -, auch beidseitig</v>
      </c>
      <c r="K731">
        <f>'GOÄ-nÄD'!G102</f>
        <v>0</v>
      </c>
      <c r="L731" s="97">
        <f>'GOÄ-nÄD'!A102</f>
        <v>483</v>
      </c>
      <c r="M731" t="str">
        <f>'GOÄ-nÄD'!B102</f>
        <v>Lokalanästhesie der tiefen Nasenabschnitte</v>
      </c>
      <c r="N731" s="97">
        <f>'GOÄ-nÄD'!C102</f>
        <v>0</v>
      </c>
      <c r="P731">
        <f>'GOÄ-nÄD'!I102</f>
        <v>0</v>
      </c>
    </row>
    <row r="732" spans="2:16" x14ac:dyDescent="0.2">
      <c r="B732" t="s">
        <v>17495</v>
      </c>
      <c r="I732" t="s">
        <v>17494</v>
      </c>
      <c r="J732" t="str">
        <f>'GOÄ-nÄD'!E103</f>
        <v>Lokalanästhesie des Bronchialgebietes - gegebenenfalls einschließlich des Kehlkopfes und des Rachens -</v>
      </c>
      <c r="K732">
        <f>'GOÄ-nÄD'!G103</f>
        <v>0</v>
      </c>
      <c r="L732" s="97">
        <f>'GOÄ-nÄD'!A103</f>
        <v>489</v>
      </c>
      <c r="M732" t="str">
        <f>'GOÄ-nÄD'!B103</f>
        <v>Lokalanästhesie des Bronchialgewebes</v>
      </c>
      <c r="N732" s="97">
        <f>'GOÄ-nÄD'!C103</f>
        <v>0</v>
      </c>
      <c r="P732">
        <f>'GOÄ-nÄD'!I103</f>
        <v>0</v>
      </c>
    </row>
    <row r="733" spans="2:16" x14ac:dyDescent="0.2">
      <c r="B733" t="s">
        <v>17495</v>
      </c>
      <c r="I733" t="s">
        <v>17494</v>
      </c>
      <c r="J733" t="str">
        <f>'GOÄ-nÄD'!E104</f>
        <v>Infiltrationsanästhesie kleiner Bezirke</v>
      </c>
      <c r="K733">
        <f>'GOÄ-nÄD'!G104</f>
        <v>0</v>
      </c>
      <c r="L733" s="97">
        <f>'GOÄ-nÄD'!A104</f>
        <v>490</v>
      </c>
      <c r="M733" t="str">
        <f>'GOÄ-nÄD'!B104</f>
        <v>Infiltrationsanästhesie kleiner Bezirke</v>
      </c>
      <c r="N733" s="97">
        <f>'GOÄ-nÄD'!C104</f>
        <v>0</v>
      </c>
      <c r="P733">
        <f>'GOÄ-nÄD'!I104</f>
        <v>0</v>
      </c>
    </row>
    <row r="734" spans="2:16" x14ac:dyDescent="0.2">
      <c r="B734" t="s">
        <v>17495</v>
      </c>
      <c r="I734" t="s">
        <v>17494</v>
      </c>
      <c r="J734" t="str">
        <f>'GOÄ-nÄD'!E105</f>
        <v>Inhalationstherapie - auch mittels Ultraschallvernebelung -</v>
      </c>
      <c r="K734">
        <f>'GOÄ-nÄD'!G105</f>
        <v>0</v>
      </c>
      <c r="L734" s="97">
        <f>'GOÄ-nÄD'!A105</f>
        <v>500</v>
      </c>
      <c r="M734" t="str">
        <f>'GOÄ-nÄD'!B105</f>
        <v>Inhalationstherapie - auch mittels Ultraschallvernebelung</v>
      </c>
      <c r="N734" s="97">
        <f>'GOÄ-nÄD'!C105</f>
        <v>5</v>
      </c>
      <c r="P734" t="str">
        <f>'GOÄ-nÄD'!I105</f>
        <v>In den Leistungen des Abschnitts E sind alle Kosten enthalten mit Ausnahme der für Inhalationen sowie für die Photochemotherapie erforderlichen Arzneimittel.</v>
      </c>
    </row>
    <row r="735" spans="2:16" x14ac:dyDescent="0.2">
      <c r="B735" t="s">
        <v>17495</v>
      </c>
      <c r="I735" t="s">
        <v>17494</v>
      </c>
      <c r="J735" t="str">
        <f>'GOÄ-nÄD'!E106</f>
        <v>Inhalationstherapie mit intermittierender Überdruckbeatmung (z.B. Bird-Respirator)</v>
      </c>
      <c r="K735">
        <f>'GOÄ-nÄD'!G106</f>
        <v>0</v>
      </c>
      <c r="L735" s="97">
        <f>'GOÄ-nÄD'!A106</f>
        <v>501</v>
      </c>
      <c r="M735" t="str">
        <f>'GOÄ-nÄD'!B106</f>
        <v>Inhalationstherapie mit intermittierender Überdruckbeatmung</v>
      </c>
      <c r="N735" s="97">
        <f>'GOÄ-nÄD'!C106</f>
        <v>8</v>
      </c>
      <c r="P735" t="str">
        <f>'GOÄ-nÄD'!I106</f>
        <v>In den Leistungen des Abschnitts E sind alle Kosten enthalten mit Ausnahme der für Inhalationen sowie für die Photochemotherapie erforderlichen Arzneimittel.</v>
      </c>
    </row>
    <row r="736" spans="2:16" x14ac:dyDescent="0.2">
      <c r="B736" t="s">
        <v>17495</v>
      </c>
      <c r="I736" t="s">
        <v>17494</v>
      </c>
      <c r="J736" t="e">
        <f>'GOÄ-nÄD'!E107</f>
        <v>#N/A</v>
      </c>
      <c r="K736" t="e">
        <f>'GOÄ-nÄD'!G107</f>
        <v>#N/A</v>
      </c>
      <c r="L736" s="97">
        <f>'GOÄ-nÄD'!A107</f>
        <v>502</v>
      </c>
      <c r="M736" t="str">
        <f>'GOÄ-nÄD'!B107</f>
        <v>Einzelinhalationstherapie</v>
      </c>
      <c r="N736" s="97">
        <f>'GOÄ-nÄD'!C107</f>
        <v>3</v>
      </c>
      <c r="P736" t="e">
        <f>'GOÄ-nÄD'!I107</f>
        <v>#N/A</v>
      </c>
    </row>
    <row r="737" spans="2:16" x14ac:dyDescent="0.2">
      <c r="B737" t="s">
        <v>17495</v>
      </c>
      <c r="I737" t="s">
        <v>17494</v>
      </c>
      <c r="J737" t="str">
        <f>'GOÄ-nÄD'!E108</f>
        <v>Atmungsbehandlung - einschließlich aller unterstützenden Maßnahmen -</v>
      </c>
      <c r="K737" t="str">
        <f>'GOÄ-nÄD'!G108</f>
        <v>II. Krankengymnastik und Übungsbehandlungen</v>
      </c>
      <c r="L737" s="97">
        <f>'GOÄ-nÄD'!A108</f>
        <v>505</v>
      </c>
      <c r="M737" t="str">
        <f>'GOÄ-nÄD'!B108</f>
        <v>Atmungsbehandlung - einschließlich aller unterstützender Maßnahmen</v>
      </c>
      <c r="N737" s="97">
        <f>'GOÄ-nÄD'!C108</f>
        <v>5</v>
      </c>
      <c r="P737">
        <f>'GOÄ-nÄD'!I108</f>
        <v>0</v>
      </c>
    </row>
    <row r="738" spans="2:16" x14ac:dyDescent="0.2">
      <c r="B738" t="s">
        <v>17495</v>
      </c>
      <c r="I738" t="s">
        <v>17494</v>
      </c>
      <c r="J738" t="str">
        <f>'GOÄ-nÄD'!E109</f>
        <v>Krankengymnastische Ganzbehandlung als Einzelbehandlung - einschließlich der erforderlichen Massage(n) -</v>
      </c>
      <c r="K738" t="str">
        <f>'GOÄ-nÄD'!G109</f>
        <v>II. Krankengymnastik und Übungsbehandlungen</v>
      </c>
      <c r="L738" s="97">
        <f>'GOÄ-nÄD'!A109</f>
        <v>506</v>
      </c>
      <c r="M738" t="str">
        <f>'GOÄ-nÄD'!B109</f>
        <v>Krankengymnastische  Ganzbehandlung  als  Einzelbehandlung  einschl. der erforderlichen Massage(n)</v>
      </c>
      <c r="N738" s="97">
        <f>'GOÄ-nÄD'!C109</f>
        <v>20</v>
      </c>
      <c r="P738">
        <f>'GOÄ-nÄD'!I109</f>
        <v>0</v>
      </c>
    </row>
    <row r="739" spans="2:16" x14ac:dyDescent="0.2">
      <c r="B739" t="s">
        <v>17495</v>
      </c>
      <c r="I739" t="s">
        <v>17494</v>
      </c>
      <c r="J739" t="str">
        <f>'GOÄ-nÄD'!E110</f>
        <v>Krankengymnastische Teilbehandlung als Einzelbehandlung - einschließlich der erforderlichen Massage(n) -</v>
      </c>
      <c r="K739" t="str">
        <f>'GOÄ-nÄD'!G110</f>
        <v>II. Krankengymnastik und Übungsbehandlungen</v>
      </c>
      <c r="L739" s="97">
        <f>'GOÄ-nÄD'!A110</f>
        <v>507</v>
      </c>
      <c r="M739" t="str">
        <f>'GOÄ-nÄD'!B110</f>
        <v>Krankengymnastische Teilbehandlung als Einzelbehandlung einschl. der erforderlichen Massage(n)</v>
      </c>
      <c r="N739" s="97">
        <f>'GOÄ-nÄD'!C110</f>
        <v>17</v>
      </c>
      <c r="P739">
        <f>'GOÄ-nÄD'!I110</f>
        <v>0</v>
      </c>
    </row>
    <row r="740" spans="2:16" x14ac:dyDescent="0.2">
      <c r="B740" t="s">
        <v>17495</v>
      </c>
      <c r="I740" t="s">
        <v>17494</v>
      </c>
      <c r="J740" t="str">
        <f>'GOÄ-nÄD'!E111</f>
        <v>Krankengymnastische Ganzbehandlung als Einzelbehandlung im Bewegungsbad</v>
      </c>
      <c r="K740" t="str">
        <f>'GOÄ-nÄD'!G111</f>
        <v>II. Krankengymnastik und Übungsbehandlungen</v>
      </c>
      <c r="L740" s="97">
        <f>'GOÄ-nÄD'!A111</f>
        <v>508</v>
      </c>
      <c r="M740" t="str">
        <f>'GOÄ-nÄD'!B111</f>
        <v>Krankengymnastische Ganzbehandlung als Einzelbehandlung im Bewe- gungsbad</v>
      </c>
      <c r="N740" s="97">
        <f>'GOÄ-nÄD'!C111</f>
        <v>22</v>
      </c>
      <c r="P740">
        <f>'GOÄ-nÄD'!I111</f>
        <v>0</v>
      </c>
    </row>
    <row r="741" spans="2:16" x14ac:dyDescent="0.2">
      <c r="B741" t="s">
        <v>17495</v>
      </c>
      <c r="I741" t="s">
        <v>17494</v>
      </c>
      <c r="J741" t="str">
        <f>'GOÄ-nÄD'!E112</f>
        <v>Krankengymnastik in Gruppen (Orthopädisches Turnen) - auch im Bewegungsbad -, bei mehr als drei bis acht Teilnehmern, je Teilnehmer</v>
      </c>
      <c r="K741" t="str">
        <f>'GOÄ-nÄD'!G112</f>
        <v>II. Krankengymnastik und Übungsbehandlungen</v>
      </c>
      <c r="L741" s="97">
        <f>'GOÄ-nÄD'!A112</f>
        <v>509</v>
      </c>
      <c r="M741" t="str">
        <f>'GOÄ-nÄD'!B112</f>
        <v>Krankengymnastische  Gruppenbehandlung  (Orthopädisches  Turnen)  - auch im Bewegungsbad (4 - 8 Teilnehmer)</v>
      </c>
      <c r="N741" s="97">
        <f>'GOÄ-nÄD'!C112</f>
        <v>25</v>
      </c>
      <c r="P741">
        <f>'GOÄ-nÄD'!I112</f>
        <v>0</v>
      </c>
    </row>
    <row r="742" spans="2:16" x14ac:dyDescent="0.2">
      <c r="B742" t="s">
        <v>17495</v>
      </c>
      <c r="I742" t="s">
        <v>17494</v>
      </c>
      <c r="J742" t="str">
        <f>'GOÄ-nÄD'!E113</f>
        <v>Übungsbehandlung auch mit Anwendung mediko-mechanischer Apparate, je Sitzung</v>
      </c>
      <c r="K742" t="str">
        <f>'GOÄ-nÄD'!G113</f>
        <v>II. Krankengymnastik und Übungsbehandlungen</v>
      </c>
      <c r="L742" s="97">
        <f>'GOÄ-nÄD'!A113</f>
        <v>510</v>
      </c>
      <c r="M742" t="str">
        <f>'GOÄ-nÄD'!B113</f>
        <v>Übungsbehandlung, auch  mit  Anwendung  medikomechanischer Appa- rate</v>
      </c>
      <c r="N742" s="97">
        <f>'GOÄ-nÄD'!C113</f>
        <v>5</v>
      </c>
      <c r="P742">
        <f>'GOÄ-nÄD'!I113</f>
        <v>0</v>
      </c>
    </row>
    <row r="743" spans="2:16" x14ac:dyDescent="0.2">
      <c r="B743" t="s">
        <v>17495</v>
      </c>
      <c r="I743" t="s">
        <v>17494</v>
      </c>
      <c r="J743" t="str">
        <f>'GOÄ-nÄD'!E114</f>
        <v>Extensionsbehandlung (z.B. Glissonschlinge)</v>
      </c>
      <c r="K743" t="str">
        <f>'GOÄ-nÄD'!G114</f>
        <v>II. Krankengymnastik und Übungsbehandlungen</v>
      </c>
      <c r="L743" s="97">
        <f>'GOÄ-nÄD'!A114</f>
        <v>515</v>
      </c>
      <c r="M743" t="str">
        <f>'GOÄ-nÄD'!B114</f>
        <v>Extensionsbehandlung  kombiniert  mit  Wärmetherapie  und  Massage mittels Gerät</v>
      </c>
      <c r="N743" s="97">
        <f>'GOÄ-nÄD'!C114</f>
        <v>15</v>
      </c>
      <c r="P743">
        <f>'GOÄ-nÄD'!I114</f>
        <v>0</v>
      </c>
    </row>
    <row r="744" spans="2:16" x14ac:dyDescent="0.2">
      <c r="B744" t="s">
        <v>17495</v>
      </c>
      <c r="I744" t="s">
        <v>17494</v>
      </c>
      <c r="J744" t="str">
        <f>'GOÄ-nÄD'!E115</f>
        <v>Extensionsbehandlung mit Schrägbett, Extensionstisch, Perlgerät</v>
      </c>
      <c r="K744" t="str">
        <f>'GOÄ-nÄD'!G115</f>
        <v>II. Krankengymnastik und Übungsbehandlungen</v>
      </c>
      <c r="L744" s="97">
        <f>'GOÄ-nÄD'!A115</f>
        <v>516</v>
      </c>
      <c r="M744" t="str">
        <f>'GOÄ-nÄD'!B115</f>
        <v>Extensionsbehandlung mit Schrägbrett, Extensionstisch, Perlgerät</v>
      </c>
      <c r="N744" s="97">
        <f>'GOÄ-nÄD'!C115</f>
        <v>12</v>
      </c>
      <c r="P744">
        <f>'GOÄ-nÄD'!I115</f>
        <v>0</v>
      </c>
    </row>
    <row r="745" spans="2:16" x14ac:dyDescent="0.2">
      <c r="B745" t="s">
        <v>17495</v>
      </c>
      <c r="I745" t="s">
        <v>17494</v>
      </c>
      <c r="J745" t="str">
        <f>'GOÄ-nÄD'!E116</f>
        <v>Prothesengebrauchsschulung des Patienten -gegebenenfalls einschließlich seiner Betreuungsperson -, auch Fremdkraftprothesenschulung, Mindestdauer 20 Minuten, je Sitzung</v>
      </c>
      <c r="K745" t="str">
        <f>'GOÄ-nÄD'!G116</f>
        <v>II. Krankengymnastik und Übungsbehandlungen</v>
      </c>
      <c r="L745" s="97">
        <f>'GOÄ-nÄD'!A116</f>
        <v>518</v>
      </c>
      <c r="M745" t="str">
        <f>'GOÄ-nÄD'!B116</f>
        <v>Prothesengebrauchsschulung des Patienten</v>
      </c>
      <c r="N745" s="97">
        <f>'GOÄ-nÄD'!C116</f>
        <v>20</v>
      </c>
      <c r="P745">
        <f>'GOÄ-nÄD'!I116</f>
        <v>0</v>
      </c>
    </row>
    <row r="746" spans="2:16" x14ac:dyDescent="0.2">
      <c r="B746" t="s">
        <v>17495</v>
      </c>
      <c r="I746" t="s">
        <v>17494</v>
      </c>
      <c r="J746" t="str">
        <f>'GOÄ-nÄD'!E117</f>
        <v>Teilmassage (Massage einzelner Körperteile)</v>
      </c>
      <c r="K746" t="str">
        <f>'GOÄ-nÄD'!G117</f>
        <v>III. Massagen</v>
      </c>
      <c r="L746" s="97">
        <f>'GOÄ-nÄD'!A117</f>
        <v>520</v>
      </c>
      <c r="M746" t="str">
        <f>'GOÄ-nÄD'!B117</f>
        <v>Teilmassage (Massage einzelner Körperteile)</v>
      </c>
      <c r="N746" s="97">
        <f>'GOÄ-nÄD'!C117</f>
        <v>15</v>
      </c>
      <c r="P746">
        <f>'GOÄ-nÄD'!I117</f>
        <v>0</v>
      </c>
    </row>
    <row r="747" spans="2:16" x14ac:dyDescent="0.2">
      <c r="B747" t="s">
        <v>17495</v>
      </c>
      <c r="I747" t="s">
        <v>17494</v>
      </c>
      <c r="J747" t="str">
        <f>'GOÄ-nÄD'!E118</f>
        <v>Großmassage (z.B. Massage beider Beine, beider Arme, einer Körperseite, des Schultergürtels, eines Armes und eines Beines, des Rückens und eines Beines, des Rückens und eines Armes, beider Füße, beider Hände, beider Knie, beider Schultergelenke und ähnliche Massagen mehrerer Körperteile), je Sitzung</v>
      </c>
      <c r="K747" t="str">
        <f>'GOÄ-nÄD'!G118</f>
        <v>III. Massagen</v>
      </c>
      <c r="L747" s="97">
        <f>'GOÄ-nÄD'!A118</f>
        <v>521</v>
      </c>
      <c r="M747" t="str">
        <f>'GOÄ-nÄD'!B118</f>
        <v>Großmassage  (z.B.  Massage  beider  Beine,  beider  Arme,  einer  Körper- seite, des Schultergürtels,  eines Armes und eines Beines, des Rückens
und eines Beines, des Rücken und eines Armes, beider Füße, beider</v>
      </c>
      <c r="N747" s="97">
        <f>'GOÄ-nÄD'!C118</f>
        <v>25</v>
      </c>
      <c r="P747">
        <f>'GOÄ-nÄD'!I118</f>
        <v>0</v>
      </c>
    </row>
    <row r="748" spans="2:16" x14ac:dyDescent="0.2">
      <c r="B748" t="s">
        <v>17495</v>
      </c>
      <c r="I748" t="s">
        <v>17494</v>
      </c>
      <c r="J748" t="str">
        <f>'GOÄ-nÄD'!E119</f>
        <v>Massage im extramuskulären Bereich (z.B. Bindegewebsmassage, Periostmassage, manuelle Lymphdrainage)</v>
      </c>
      <c r="K748" t="str">
        <f>'GOÄ-nÄD'!G119</f>
        <v>III. Massagen</v>
      </c>
      <c r="L748" s="97">
        <f>'GOÄ-nÄD'!A119</f>
        <v>523</v>
      </c>
      <c r="M748" t="str">
        <f>'GOÄ-nÄD'!B119</f>
        <v>Massage im extramuskulären Bereich (z.B. Bindegewebsmassage, Peri- ostmassage, manuelle Lymphdrainage)</v>
      </c>
      <c r="N748" s="97">
        <f>'GOÄ-nÄD'!C119</f>
        <v>20</v>
      </c>
      <c r="P748">
        <f>'GOÄ-nÄD'!I119</f>
        <v>0</v>
      </c>
    </row>
    <row r="749" spans="2:16" x14ac:dyDescent="0.2">
      <c r="B749" t="s">
        <v>17495</v>
      </c>
      <c r="I749" t="s">
        <v>17494</v>
      </c>
      <c r="J749" t="str">
        <f>'GOÄ-nÄD'!E120</f>
        <v>Intermittierende apparative Kompressionstherapie an einer Extremität, je Sitzung</v>
      </c>
      <c r="K749" t="str">
        <f>'GOÄ-nÄD'!G120</f>
        <v>III. Massagen</v>
      </c>
      <c r="L749" s="97">
        <f>'GOÄ-nÄD'!A120</f>
        <v>525</v>
      </c>
      <c r="M749" t="str">
        <f>'GOÄ-nÄD'!B120</f>
        <v>Intermittierende apparative Kompressionstherapie an einer Extremität</v>
      </c>
      <c r="N749" s="97">
        <f>'GOÄ-nÄD'!C120</f>
        <v>6</v>
      </c>
      <c r="P749">
        <f>'GOÄ-nÄD'!I120</f>
        <v>0</v>
      </c>
    </row>
    <row r="750" spans="2:16" x14ac:dyDescent="0.2">
      <c r="B750" t="s">
        <v>17495</v>
      </c>
      <c r="I750" t="s">
        <v>17494</v>
      </c>
      <c r="J750" t="str">
        <f>'GOÄ-nÄD'!E121</f>
        <v>Intermittierende apparative Kompressionstherapie an mehreren Extremitäten, je Sitzung</v>
      </c>
      <c r="K750" t="str">
        <f>'GOÄ-nÄD'!G121</f>
        <v>III. Massagen</v>
      </c>
      <c r="L750" s="97">
        <f>'GOÄ-nÄD'!A121</f>
        <v>526</v>
      </c>
      <c r="M750" t="str">
        <f>'GOÄ-nÄD'!B121</f>
        <v>Intermittierende apparative Kompressionstherapie am mehreren Extre- mitäten</v>
      </c>
      <c r="N750" s="97">
        <f>'GOÄ-nÄD'!C121</f>
        <v>8</v>
      </c>
      <c r="P750">
        <f>'GOÄ-nÄD'!I121</f>
        <v>0</v>
      </c>
    </row>
    <row r="751" spans="2:16" x14ac:dyDescent="0.2">
      <c r="B751" t="s">
        <v>17495</v>
      </c>
      <c r="I751" t="s">
        <v>17494</v>
      </c>
      <c r="J751" t="str">
        <f>'GOÄ-nÄD'!E122</f>
        <v>Unterwasserdruckstrahlmassage (Wanneninhalt mindestens 400 Liter, Leistung der Apparatur mindestens 4 bar)</v>
      </c>
      <c r="K751" t="str">
        <f>'GOÄ-nÄD'!G122</f>
        <v>III. Massagen</v>
      </c>
      <c r="L751" s="97">
        <f>'GOÄ-nÄD'!A122</f>
        <v>527</v>
      </c>
      <c r="M751" t="str">
        <f>'GOÄ-nÄD'!B122</f>
        <v>Unterwasserdruckstrahlmassage (mind. 4 bar)</v>
      </c>
      <c r="N751" s="97">
        <f>'GOÄ-nÄD'!C122</f>
        <v>20</v>
      </c>
      <c r="P751">
        <f>'GOÄ-nÄD'!I122</f>
        <v>0</v>
      </c>
    </row>
    <row r="752" spans="2:16" x14ac:dyDescent="0.2">
      <c r="B752" t="s">
        <v>17495</v>
      </c>
      <c r="I752" t="s">
        <v>17494</v>
      </c>
      <c r="J752" t="str">
        <f>'GOÄ-nÄD'!E123</f>
        <v>Kalt- oder Heißpackung(en) oder heiße Rolle, je Sitzung</v>
      </c>
      <c r="K752" t="str">
        <f>'GOÄ-nÄD'!G123</f>
        <v>IV. Hydrotherapie und Packungen</v>
      </c>
      <c r="L752" s="97">
        <f>'GOÄ-nÄD'!A123</f>
        <v>530</v>
      </c>
      <c r="M752" t="str">
        <f>'GOÄ-nÄD'!B123</f>
        <v>Kalt- oder Heißpackung(en) oder heiße Rolle</v>
      </c>
      <c r="N752" s="97">
        <f>'GOÄ-nÄD'!C123</f>
        <v>5</v>
      </c>
      <c r="P752">
        <f>'GOÄ-nÄD'!I123</f>
        <v>0</v>
      </c>
    </row>
    <row r="753" spans="2:16" x14ac:dyDescent="0.2">
      <c r="B753" t="s">
        <v>17495</v>
      </c>
      <c r="I753" t="s">
        <v>17494</v>
      </c>
      <c r="J753" t="str">
        <f>'GOÄ-nÄD'!E124</f>
        <v>Leitung eines ansteigenden Teilbades</v>
      </c>
      <c r="K753" t="str">
        <f>'GOÄ-nÄD'!G124</f>
        <v>IV. Hydrotherapie und Packungen</v>
      </c>
      <c r="L753" s="97">
        <f>'GOÄ-nÄD'!A124</f>
        <v>531</v>
      </c>
      <c r="M753" t="str">
        <f>'GOÄ-nÄD'!B124</f>
        <v>Leitung eines ansteigenden Teilbades</v>
      </c>
      <c r="N753" s="97">
        <f>'GOÄ-nÄD'!C124</f>
        <v>10</v>
      </c>
      <c r="P753">
        <f>'GOÄ-nÄD'!I124</f>
        <v>0</v>
      </c>
    </row>
    <row r="754" spans="2:16" x14ac:dyDescent="0.2">
      <c r="B754" t="s">
        <v>17495</v>
      </c>
      <c r="I754" t="s">
        <v>17494</v>
      </c>
      <c r="J754" t="str">
        <f>'GOÄ-nÄD'!E125</f>
        <v>Leitung eines ansteigenden Vollbades (Überwärmungsbad)</v>
      </c>
      <c r="K754" t="str">
        <f>'GOÄ-nÄD'!G125</f>
        <v>IV. Hydrotherapie und Packungen</v>
      </c>
      <c r="L754" s="97">
        <f>'GOÄ-nÄD'!A125</f>
        <v>532</v>
      </c>
      <c r="M754" t="str">
        <f>'GOÄ-nÄD'!B125</f>
        <v>Leitung eines ansteigenden Vollbades (Überwärmungsbad)</v>
      </c>
      <c r="N754" s="97">
        <f>'GOÄ-nÄD'!C125</f>
        <v>15</v>
      </c>
      <c r="P754">
        <f>'GOÄ-nÄD'!I125</f>
        <v>0</v>
      </c>
    </row>
    <row r="755" spans="2:16" x14ac:dyDescent="0.2">
      <c r="B755" t="s">
        <v>17495</v>
      </c>
      <c r="I755" t="s">
        <v>17494</v>
      </c>
      <c r="J755" t="str">
        <f>'GOÄ-nÄD'!E126</f>
        <v>Subaquales Darmbad</v>
      </c>
      <c r="K755" t="str">
        <f>'GOÄ-nÄD'!G126</f>
        <v>IV. Hydrotherapie und Packungen</v>
      </c>
      <c r="L755" s="97">
        <f>'GOÄ-nÄD'!A126</f>
        <v>533</v>
      </c>
      <c r="M755" t="str">
        <f>'GOÄ-nÄD'!B126</f>
        <v>Subaquales Darmbad</v>
      </c>
      <c r="N755" s="97">
        <f>'GOÄ-nÄD'!C126</f>
        <v>15</v>
      </c>
      <c r="P755">
        <f>'GOÄ-nÄD'!I126</f>
        <v>0</v>
      </c>
    </row>
    <row r="756" spans="2:16" x14ac:dyDescent="0.2">
      <c r="B756" t="s">
        <v>17495</v>
      </c>
      <c r="I756" t="s">
        <v>17494</v>
      </c>
      <c r="J756" t="str">
        <f>'GOÄ-nÄD'!E127</f>
        <v>Heißluftbehandlung eines Körperteils (z.B. Kopf oder Arm)</v>
      </c>
      <c r="K756" t="str">
        <f>'GOÄ-nÄD'!G127</f>
        <v>V. Wärmebehandlung</v>
      </c>
      <c r="L756" s="97">
        <f>'GOÄ-nÄD'!A127</f>
        <v>535</v>
      </c>
      <c r="M756" t="str">
        <f>'GOÄ-nÄD'!B127</f>
        <v>Heißluftbehandlung eines Körperteils (z.B. Kopf oder Arm)</v>
      </c>
      <c r="N756" s="97">
        <f>'GOÄ-nÄD'!C127</f>
        <v>5</v>
      </c>
      <c r="P756">
        <f>'GOÄ-nÄD'!I127</f>
        <v>0</v>
      </c>
    </row>
    <row r="757" spans="2:16" x14ac:dyDescent="0.2">
      <c r="B757" t="s">
        <v>17495</v>
      </c>
      <c r="I757" t="s">
        <v>17494</v>
      </c>
      <c r="J757" t="str">
        <f>'GOÄ-nÄD'!E128</f>
        <v>Heißluftbehandlung mehrerer Körperteile (z.B. Rumpf oder Beine)</v>
      </c>
      <c r="K757" t="str">
        <f>'GOÄ-nÄD'!G128</f>
        <v>V. Wärmebehandlung</v>
      </c>
      <c r="L757" s="97">
        <f>'GOÄ-nÄD'!A128</f>
        <v>536</v>
      </c>
      <c r="M757" t="str">
        <f>'GOÄ-nÄD'!B128</f>
        <v>Heißluftbehandlung mehrerer Körperteile (z.B. Rumpf oder Beine)</v>
      </c>
      <c r="N757" s="97">
        <f>'GOÄ-nÄD'!C128</f>
        <v>7</v>
      </c>
      <c r="P757">
        <f>'GOÄ-nÄD'!I128</f>
        <v>0</v>
      </c>
    </row>
    <row r="758" spans="2:16" x14ac:dyDescent="0.2">
      <c r="B758" t="s">
        <v>17495</v>
      </c>
      <c r="I758" t="s">
        <v>17494</v>
      </c>
      <c r="J758" t="str">
        <f>'GOÄ-nÄD'!E129</f>
        <v>Infrarotbehandlung, je Sitzung</v>
      </c>
      <c r="K758" t="str">
        <f>'GOÄ-nÄD'!G129</f>
        <v>V. Wärmebehandlung</v>
      </c>
      <c r="L758" s="97">
        <f>'GOÄ-nÄD'!A129</f>
        <v>538</v>
      </c>
      <c r="M758" t="str">
        <f>'GOÄ-nÄD'!B129</f>
        <v>Infrarotbehandlung</v>
      </c>
      <c r="N758" s="97">
        <f>'GOÄ-nÄD'!C129</f>
        <v>5</v>
      </c>
      <c r="P758">
        <f>'GOÄ-nÄD'!I129</f>
        <v>0</v>
      </c>
    </row>
    <row r="759" spans="2:16" x14ac:dyDescent="0.2">
      <c r="B759" t="s">
        <v>17495</v>
      </c>
      <c r="I759" t="s">
        <v>17494</v>
      </c>
      <c r="J759" t="str">
        <f>'GOÄ-nÄD'!E130</f>
        <v>Ultraschallbehandlung</v>
      </c>
      <c r="K759" t="str">
        <f>'GOÄ-nÄD'!G130</f>
        <v>V. Wärmebehandlung</v>
      </c>
      <c r="L759" s="97">
        <f>'GOÄ-nÄD'!A130</f>
        <v>539</v>
      </c>
      <c r="M759" t="str">
        <f>'GOÄ-nÄD'!B130</f>
        <v>Ultraschallbehandlung</v>
      </c>
      <c r="N759" s="97">
        <f>'GOÄ-nÄD'!C130</f>
        <v>5</v>
      </c>
      <c r="P759">
        <f>'GOÄ-nÄD'!I130</f>
        <v>0</v>
      </c>
    </row>
    <row r="760" spans="2:16" x14ac:dyDescent="0.2">
      <c r="B760" t="s">
        <v>17495</v>
      </c>
      <c r="I760" t="s">
        <v>17494</v>
      </c>
      <c r="J760" t="str">
        <f>'GOÄ-nÄD'!E131</f>
        <v>Kurzwellen-, Mikrowellenbehandlung (Anwendung hochfrequenter Ströme)</v>
      </c>
      <c r="K760" t="str">
        <f>'GOÄ-nÄD'!G131</f>
        <v>VI. Elektrotherapie</v>
      </c>
      <c r="L760" s="97">
        <f>'GOÄ-nÄD'!A131</f>
        <v>548</v>
      </c>
      <c r="M760" t="str">
        <f>'GOÄ-nÄD'!B131</f>
        <v>Kurzwellen-,    Mikrowellenbehandlung    (Anwendung    hochfrequenter Ströme)</v>
      </c>
      <c r="N760" s="97">
        <f>'GOÄ-nÄD'!C131</f>
        <v>5</v>
      </c>
      <c r="P760">
        <f>'GOÄ-nÄD'!I131</f>
        <v>0</v>
      </c>
    </row>
    <row r="761" spans="2:16" x14ac:dyDescent="0.2">
      <c r="B761" t="s">
        <v>17495</v>
      </c>
      <c r="I761" t="s">
        <v>17494</v>
      </c>
      <c r="J761" t="str">
        <f>'GOÄ-nÄD'!E132</f>
        <v>Kurzwellen-, Mikrowellenbehandlung (Anwendung hochfrequenter Ströme) bei Behandlung verschiedener Körperregionen in einer Sitzung</v>
      </c>
      <c r="K761" t="str">
        <f>'GOÄ-nÄD'!G132</f>
        <v>VI. Elektrotherapie</v>
      </c>
      <c r="L761" s="97">
        <f>'GOÄ-nÄD'!A132</f>
        <v>549</v>
      </c>
      <c r="M761" t="str">
        <f>'GOÄ-nÄD'!B132</f>
        <v>Kurzwellen-,    Mikrowellenbehandlung    (Anwendung    hochfrequenter
Ströme) bei Behandlung verschiedener Körperregionen</v>
      </c>
      <c r="N761" s="97">
        <f>'GOÄ-nÄD'!C132</f>
        <v>6</v>
      </c>
      <c r="P761">
        <f>'GOÄ-nÄD'!I132</f>
        <v>0</v>
      </c>
    </row>
    <row r="762" spans="2:16" x14ac:dyDescent="0.2">
      <c r="B762" t="s">
        <v>17495</v>
      </c>
      <c r="I762" t="s">
        <v>17494</v>
      </c>
      <c r="J762" t="str">
        <f>'GOÄ-nÄD'!E133</f>
        <v>Reizstrombehandlung (Anwendung niederfrequenter Ströme) - auch bei wechselweiser Anwendung verschiedener Impuls- oder Stromformen und gegebenenfalls unter Anwendung von Saugelektroden -</v>
      </c>
      <c r="K762" t="str">
        <f>'GOÄ-nÄD'!G133</f>
        <v>VI. Elektrotherapie</v>
      </c>
      <c r="L762" s="97">
        <f>'GOÄ-nÄD'!A133</f>
        <v>551</v>
      </c>
      <c r="M762" t="str">
        <f>'GOÄ-nÄD'!B133</f>
        <v>Reizstrombehandlung (Anwendung niederfrequenter Ströme) - auch bei wechselweiser  Anwendung  verschiedener  Impuls-  oder  Stromformen
und ggf. unter Anwendung von Saugelektroden</v>
      </c>
      <c r="N762" s="97">
        <f>'GOÄ-nÄD'!C133</f>
        <v>13</v>
      </c>
      <c r="P762">
        <f>'GOÄ-nÄD'!I133</f>
        <v>0</v>
      </c>
    </row>
    <row r="763" spans="2:16" x14ac:dyDescent="0.2">
      <c r="B763" t="s">
        <v>17495</v>
      </c>
      <c r="I763" t="s">
        <v>17494</v>
      </c>
      <c r="J763" t="str">
        <f>'GOÄ-nÄD'!E134</f>
        <v>Iontophorese</v>
      </c>
      <c r="K763" t="str">
        <f>'GOÄ-nÄD'!G134</f>
        <v>VI. Elektrotherapie</v>
      </c>
      <c r="L763" s="97">
        <f>'GOÄ-nÄD'!A134</f>
        <v>552</v>
      </c>
      <c r="M763" t="str">
        <f>'GOÄ-nÄD'!B134</f>
        <v>Iontophorese</v>
      </c>
      <c r="N763" s="97">
        <f>'GOÄ-nÄD'!C134</f>
        <v>10</v>
      </c>
      <c r="P763">
        <f>'GOÄ-nÄD'!I134</f>
        <v>0</v>
      </c>
    </row>
    <row r="764" spans="2:16" x14ac:dyDescent="0.2">
      <c r="B764" t="s">
        <v>17495</v>
      </c>
      <c r="I764" t="s">
        <v>17494</v>
      </c>
      <c r="J764" t="str">
        <f>'GOÄ-nÄD'!E135</f>
        <v>Vierzellenbad</v>
      </c>
      <c r="K764" t="str">
        <f>'GOÄ-nÄD'!G135</f>
        <v>VI. Elektrotherapie</v>
      </c>
      <c r="L764" s="97">
        <f>'GOÄ-nÄD'!A135</f>
        <v>553</v>
      </c>
      <c r="M764" t="str">
        <f>'GOÄ-nÄD'!B135</f>
        <v>Vierzellenbad</v>
      </c>
      <c r="N764" s="97">
        <f>'GOÄ-nÄD'!C135</f>
        <v>10</v>
      </c>
      <c r="P764">
        <f>'GOÄ-nÄD'!I135</f>
        <v>0</v>
      </c>
    </row>
    <row r="765" spans="2:16" x14ac:dyDescent="0.2">
      <c r="B765" t="s">
        <v>17495</v>
      </c>
      <c r="I765" t="s">
        <v>17494</v>
      </c>
      <c r="J765" t="str">
        <f>'GOÄ-nÄD'!E136</f>
        <v>Hydroelektrisches Vollbad (Kataphoretisches Bad, Stanger-Bad)</v>
      </c>
      <c r="K765" t="str">
        <f>'GOÄ-nÄD'!G136</f>
        <v>VI. Elektrotherapie</v>
      </c>
      <c r="L765" s="97">
        <f>'GOÄ-nÄD'!A136</f>
        <v>554</v>
      </c>
      <c r="M765" t="str">
        <f>'GOÄ-nÄD'!B136</f>
        <v>Hydroelektrisches Vollbad (Kataphoretisches Bad, Stanger-Bad)</v>
      </c>
      <c r="N765" s="97">
        <f>'GOÄ-nÄD'!C136</f>
        <v>15</v>
      </c>
      <c r="P765">
        <f>'GOÄ-nÄD'!I136</f>
        <v>0</v>
      </c>
    </row>
    <row r="766" spans="2:16" x14ac:dyDescent="0.2">
      <c r="B766" t="s">
        <v>17495</v>
      </c>
      <c r="I766" t="s">
        <v>17494</v>
      </c>
      <c r="J766" t="str">
        <f>'GOÄ-nÄD'!E137</f>
        <v>Gezielte Niederfrequenzbehandlung bei spastischen und/oder schlaffen Lähmungen, je Sitzung</v>
      </c>
      <c r="K766" t="str">
        <f>'GOÄ-nÄD'!G137</f>
        <v>VI. Elektrotherapie</v>
      </c>
      <c r="L766" s="97">
        <f>'GOÄ-nÄD'!A137</f>
        <v>555</v>
      </c>
      <c r="M766" t="str">
        <f>'GOÄ-nÄD'!B137</f>
        <v>Gezielte Niederfrequenzbehandlung bei spastischen und/oder schlaffen Lähmungen</v>
      </c>
      <c r="N766" s="97">
        <f>'GOÄ-nÄD'!C137</f>
        <v>15</v>
      </c>
      <c r="P766">
        <f>'GOÄ-nÄD'!I137</f>
        <v>0</v>
      </c>
    </row>
    <row r="767" spans="2:16" x14ac:dyDescent="0.2">
      <c r="B767" t="s">
        <v>17495</v>
      </c>
      <c r="I767" t="s">
        <v>17494</v>
      </c>
      <c r="J767" t="str">
        <f>'GOÄ-nÄD'!E138</f>
        <v>Apparative isokinetische Muskelfunktionstherapie, je Sitzung</v>
      </c>
      <c r="K767" t="str">
        <f>'GOÄ-nÄD'!G138</f>
        <v>VI. Elektrotherapie</v>
      </c>
      <c r="L767" s="97">
        <f>'GOÄ-nÄD'!A138</f>
        <v>558</v>
      </c>
      <c r="M767" t="str">
        <f>'GOÄ-nÄD'!B138</f>
        <v>Apparative isokinetische Muskelfunktionstherapie</v>
      </c>
      <c r="N767" s="97">
        <f>'GOÄ-nÄD'!C138</f>
        <v>15</v>
      </c>
      <c r="P767">
        <f>'GOÄ-nÄD'!I138</f>
        <v>0</v>
      </c>
    </row>
    <row r="768" spans="2:16" x14ac:dyDescent="0.2">
      <c r="B768" t="s">
        <v>17495</v>
      </c>
      <c r="I768" t="s">
        <v>17494</v>
      </c>
      <c r="J768" t="str">
        <f>'GOÄ-nÄD'!E139</f>
        <v>Behandlung mit Ultraviolettlicht in einer Sitzung</v>
      </c>
      <c r="K768" t="str">
        <f>'GOÄ-nÄD'!G139</f>
        <v>VI. Elektrotherapie</v>
      </c>
      <c r="L768" s="97">
        <f>'GOÄ-nÄD'!A139</f>
        <v>560</v>
      </c>
      <c r="M768" t="str">
        <f>'GOÄ-nÄD'!B139</f>
        <v>Behandlung mit Ultraviolettlicht</v>
      </c>
      <c r="N768" s="97">
        <f>'GOÄ-nÄD'!C139</f>
        <v>5</v>
      </c>
      <c r="P768">
        <f>'GOÄ-nÄD'!I139</f>
        <v>0</v>
      </c>
    </row>
    <row r="769" spans="2:16" x14ac:dyDescent="0.2">
      <c r="B769" t="s">
        <v>17495</v>
      </c>
      <c r="I769" t="s">
        <v>17494</v>
      </c>
      <c r="J769" t="str">
        <f>'GOÄ-nÄD'!E140</f>
        <v>Reizbehandlung eines umschriebenen Hautbezirkes mit Ultraviolettlicht</v>
      </c>
      <c r="K769" t="str">
        <f>'GOÄ-nÄD'!G140</f>
        <v>VI. Elektrotherapie</v>
      </c>
      <c r="L769" s="97">
        <f>'GOÄ-nÄD'!A140</f>
        <v>561</v>
      </c>
      <c r="M769" t="str">
        <f>'GOÄ-nÄD'!B140</f>
        <v>Reizbehandlung eines umschriebenen Hautbezirks mit Ultraviolettlicht</v>
      </c>
      <c r="N769" s="97">
        <f>'GOÄ-nÄD'!C140</f>
        <v>5</v>
      </c>
      <c r="P769">
        <f>'GOÄ-nÄD'!I140</f>
        <v>0</v>
      </c>
    </row>
    <row r="770" spans="2:16" x14ac:dyDescent="0.2">
      <c r="B770" t="s">
        <v>17495</v>
      </c>
      <c r="I770" t="s">
        <v>17494</v>
      </c>
      <c r="J770" t="str">
        <f>'GOÄ-nÄD'!E141</f>
        <v>Reizbehandlung mehrerer umschriebener Hautbezirke mit Ultraviolettlicht in einer Sitzung</v>
      </c>
      <c r="K770" t="str">
        <f>'GOÄ-nÄD'!G141</f>
        <v>VI. Elektrotherapie</v>
      </c>
      <c r="L770" s="97">
        <f>'GOÄ-nÄD'!A141</f>
        <v>562</v>
      </c>
      <c r="M770" t="str">
        <f>'GOÄ-nÄD'!B141</f>
        <v>Reizbehandlung mehrerer umschriebener Hautbezirke mit Ultraviolett- licht</v>
      </c>
      <c r="N770" s="97">
        <f>'GOÄ-nÄD'!C141</f>
        <v>6</v>
      </c>
      <c r="P770">
        <f>'GOÄ-nÄD'!I141</f>
        <v>0</v>
      </c>
    </row>
    <row r="771" spans="2:16" x14ac:dyDescent="0.2">
      <c r="B771" t="s">
        <v>17495</v>
      </c>
      <c r="I771" t="s">
        <v>17494</v>
      </c>
      <c r="J771" t="str">
        <f>'GOÄ-nÄD'!E142</f>
        <v>Quarzlampendruckbestrahlung eines Feldes</v>
      </c>
      <c r="K771" t="str">
        <f>'GOÄ-nÄD'!G142</f>
        <v>VI. Elektrotherapie</v>
      </c>
      <c r="L771" s="97">
        <f>'GOÄ-nÄD'!A142</f>
        <v>563</v>
      </c>
      <c r="M771" t="str">
        <f>'GOÄ-nÄD'!B142</f>
        <v>Quarzlampendruckbestrahlung eines Feldes</v>
      </c>
      <c r="N771" s="97">
        <f>'GOÄ-nÄD'!C142</f>
        <v>5</v>
      </c>
      <c r="P771">
        <f>'GOÄ-nÄD'!I142</f>
        <v>0</v>
      </c>
    </row>
    <row r="772" spans="2:16" x14ac:dyDescent="0.2">
      <c r="B772" t="s">
        <v>17495</v>
      </c>
      <c r="I772" t="s">
        <v>17494</v>
      </c>
      <c r="J772" t="str">
        <f>'GOÄ-nÄD'!E143</f>
        <v>Quarzlampendruckbestrahlung mehrerer Felder in einer Sitzung</v>
      </c>
      <c r="K772" t="str">
        <f>'GOÄ-nÄD'!G143</f>
        <v>VI. Elektrotherapie</v>
      </c>
      <c r="L772" s="97">
        <f>'GOÄ-nÄD'!A143</f>
        <v>564</v>
      </c>
      <c r="M772" t="str">
        <f>'GOÄ-nÄD'!B143</f>
        <v>Quarzlampendruckbestrahlung mehrerer Felder</v>
      </c>
      <c r="N772" s="97">
        <f>'GOÄ-nÄD'!C143</f>
        <v>7</v>
      </c>
      <c r="P772">
        <f>'GOÄ-nÄD'!I143</f>
        <v>0</v>
      </c>
    </row>
    <row r="773" spans="2:16" x14ac:dyDescent="0.2">
      <c r="B773" t="s">
        <v>17495</v>
      </c>
      <c r="I773" t="s">
        <v>17494</v>
      </c>
      <c r="J773" t="str">
        <f>'GOÄ-nÄD'!E144</f>
        <v>Photochemotherapie, je Sitzung</v>
      </c>
      <c r="K773" t="str">
        <f>'GOÄ-nÄD'!G144</f>
        <v>VI. Elektrotherapie</v>
      </c>
      <c r="L773" s="97">
        <f>'GOÄ-nÄD'!A144</f>
        <v>565</v>
      </c>
      <c r="M773" t="str">
        <f>'GOÄ-nÄD'!B144</f>
        <v>Photochemotherapie</v>
      </c>
      <c r="N773" s="97">
        <f>'GOÄ-nÄD'!C144</f>
        <v>10</v>
      </c>
      <c r="P773">
        <f>'GOÄ-nÄD'!I144</f>
        <v>0</v>
      </c>
    </row>
    <row r="774" spans="2:16" x14ac:dyDescent="0.2">
      <c r="B774" t="s">
        <v>17495</v>
      </c>
      <c r="I774" t="s">
        <v>17494</v>
      </c>
      <c r="J774" t="e">
        <f>'GOÄ-nÄD'!E145</f>
        <v>#N/A</v>
      </c>
      <c r="K774" t="e">
        <f>'GOÄ-nÄD'!G145</f>
        <v>#N/A</v>
      </c>
      <c r="L774" s="97">
        <f>'GOÄ-nÄD'!A145</f>
        <v>566</v>
      </c>
      <c r="M774" t="str">
        <f>'GOÄ-nÄD'!B145</f>
        <v>Phototherapie eines Neugeborenen</v>
      </c>
      <c r="N774" s="97">
        <f>'GOÄ-nÄD'!C145</f>
        <v>45</v>
      </c>
      <c r="P774" t="e">
        <f>'GOÄ-nÄD'!I145</f>
        <v>#N/A</v>
      </c>
    </row>
    <row r="775" spans="2:16" x14ac:dyDescent="0.2">
      <c r="B775" t="s">
        <v>17495</v>
      </c>
      <c r="I775" t="s">
        <v>17494</v>
      </c>
      <c r="J775" t="str">
        <f>'GOÄ-nÄD'!E146</f>
        <v>Phototherapie mit selektivem UV-Spektrum, je Sitzung</v>
      </c>
      <c r="K775" t="str">
        <f>'GOÄ-nÄD'!G146</f>
        <v>VI. Elektrotherapie</v>
      </c>
      <c r="L775" s="97">
        <f>'GOÄ-nÄD'!A146</f>
        <v>567</v>
      </c>
      <c r="M775" t="str">
        <f>'GOÄ-nÄD'!B146</f>
        <v>Phototherapie mit selektivem UV-Spektrum</v>
      </c>
      <c r="N775" s="97">
        <f>'GOÄ-nÄD'!C146</f>
        <v>10</v>
      </c>
      <c r="P775">
        <f>'GOÄ-nÄD'!I146</f>
        <v>0</v>
      </c>
    </row>
    <row r="776" spans="2:16" x14ac:dyDescent="0.2">
      <c r="B776" t="s">
        <v>17495</v>
      </c>
      <c r="I776" t="s">
        <v>17494</v>
      </c>
      <c r="J776" t="str">
        <f>'GOÄ-nÄD'!E147</f>
        <v>Photo-Patch-Test (belichteter Läppchentest), bis zu drei Tests je Sitzung, je Test</v>
      </c>
      <c r="K776" t="str">
        <f>'GOÄ-nÄD'!G147</f>
        <v>VI. Elektrotherapie</v>
      </c>
      <c r="L776" s="97">
        <f>'GOÄ-nÄD'!A147</f>
        <v>569</v>
      </c>
      <c r="M776" t="str">
        <f>'GOÄ-nÄD'!B147</f>
        <v>Photo-Patch-Test (belichteter Läppchentest), bis zu drei Tests</v>
      </c>
      <c r="N776" s="97">
        <f>'GOÄ-nÄD'!C147</f>
        <v>5</v>
      </c>
      <c r="P776">
        <f>'GOÄ-nÄD'!I147</f>
        <v>0</v>
      </c>
    </row>
    <row r="777" spans="2:16" x14ac:dyDescent="0.2">
      <c r="B777" t="s">
        <v>17495</v>
      </c>
      <c r="I777" t="s">
        <v>17494</v>
      </c>
      <c r="J777" t="str">
        <f>'GOÄ-nÄD'!E148</f>
        <v>Herzfunktionsprüfung nach Schellong einschließlich graphischer Darstellung</v>
      </c>
      <c r="K777">
        <f>'GOÄ-nÄD'!G148</f>
        <v>0</v>
      </c>
      <c r="L777" s="97">
        <f>'GOÄ-nÄD'!A148</f>
        <v>600</v>
      </c>
      <c r="M777" t="str">
        <f>'GOÄ-nÄD'!B148</f>
        <v>Herzfunktionsprüfung nach Schellong</v>
      </c>
      <c r="N777" s="97">
        <f>'GOÄ-nÄD'!C148</f>
        <v>30</v>
      </c>
      <c r="P777">
        <f>'GOÄ-nÄD'!I148</f>
        <v>0</v>
      </c>
    </row>
    <row r="778" spans="2:16" x14ac:dyDescent="0.2">
      <c r="B778" t="s">
        <v>17495</v>
      </c>
      <c r="I778" t="s">
        <v>17494</v>
      </c>
      <c r="J778" t="str">
        <f>'GOÄ-nÄD'!E149</f>
        <v>Oxymetrische Untersuchung(en) (Bestimmung der prozentualen Sauerstoffsättigung im Blut) -gegebenenfalls einschließlich Bestimmung(en) nach Belastung -</v>
      </c>
      <c r="K778">
        <f>'GOÄ-nÄD'!G149</f>
        <v>0</v>
      </c>
      <c r="L778" s="97">
        <f>'GOÄ-nÄD'!A149</f>
        <v>602</v>
      </c>
      <c r="M778" t="str">
        <f>'GOÄ-nÄD'!B149</f>
        <v>Oxymetrische Bestimmung der Sauerstoffsättigung im Blut</v>
      </c>
      <c r="N778" s="97">
        <f>'GOÄ-nÄD'!C149</f>
        <v>5</v>
      </c>
      <c r="P778">
        <f>'GOÄ-nÄD'!I149</f>
        <v>0</v>
      </c>
    </row>
    <row r="779" spans="2:16" x14ac:dyDescent="0.2">
      <c r="B779" t="s">
        <v>17495</v>
      </c>
      <c r="I779" t="s">
        <v>17494</v>
      </c>
      <c r="J779" t="str">
        <f>'GOÄ-nÄD'!E150</f>
        <v>Ruhespirographische Untersuchung (im geschlossenen oder offenen System) mit fortlaufend registrierenden Methoden</v>
      </c>
      <c r="K779">
        <f>'GOÄ-nÄD'!G150</f>
        <v>0</v>
      </c>
      <c r="L779" s="97">
        <f>'GOÄ-nÄD'!A150</f>
        <v>605</v>
      </c>
      <c r="M779" t="str">
        <f>'GOÄ-nÄD'!B150</f>
        <v>Ruhespirographische Untersuchung</v>
      </c>
      <c r="N779" s="97">
        <f>'GOÄ-nÄD'!C150</f>
        <v>10</v>
      </c>
      <c r="P779">
        <f>'GOÄ-nÄD'!I150</f>
        <v>0</v>
      </c>
    </row>
    <row r="780" spans="2:16" x14ac:dyDescent="0.2">
      <c r="B780" t="s">
        <v>17495</v>
      </c>
      <c r="I780" t="s">
        <v>17494</v>
      </c>
      <c r="J780" t="str">
        <f>'GOÄ-nÄD'!E151</f>
        <v>Spiroergometrische Untersuchung - einschließlich vorausgegangener Ruhespirographie und gegebenenfalls einschließlich Oxymetrie -</v>
      </c>
      <c r="K780">
        <f>'GOÄ-nÄD'!G151</f>
        <v>0</v>
      </c>
      <c r="L780" s="97">
        <f>'GOÄ-nÄD'!A151</f>
        <v>606</v>
      </c>
      <c r="M780" t="str">
        <f>'GOÄ-nÄD'!B151</f>
        <v>Spiroergometische Untersuchung</v>
      </c>
      <c r="N780" s="97">
        <f>'GOÄ-nÄD'!C151</f>
        <v>30</v>
      </c>
      <c r="P780">
        <f>'GOÄ-nÄD'!I151</f>
        <v>0</v>
      </c>
    </row>
    <row r="781" spans="2:16" x14ac:dyDescent="0.2">
      <c r="B781" t="s">
        <v>17495</v>
      </c>
      <c r="I781" t="s">
        <v>17494</v>
      </c>
      <c r="J781" t="str">
        <f>'GOÄ-nÄD'!E152</f>
        <v>Ruhespirographische Teiluntersuchung (z.B. Bestimmung des Atemgrenzwertes, Atemstoßtest), insgesamt</v>
      </c>
      <c r="K781">
        <f>'GOÄ-nÄD'!G152</f>
        <v>0</v>
      </c>
      <c r="L781" s="97">
        <f>'GOÄ-nÄD'!A152</f>
        <v>608</v>
      </c>
      <c r="M781" t="str">
        <f>'GOÄ-nÄD'!B152</f>
        <v>Ruhespirographische Untersuchung</v>
      </c>
      <c r="N781" s="97">
        <f>'GOÄ-nÄD'!C152</f>
        <v>10</v>
      </c>
      <c r="P781">
        <f>'GOÄ-nÄD'!I152</f>
        <v>0</v>
      </c>
    </row>
    <row r="782" spans="2:16" x14ac:dyDescent="0.2">
      <c r="B782" t="s">
        <v>17495</v>
      </c>
      <c r="I782" t="s">
        <v>17494</v>
      </c>
      <c r="J782" t="str">
        <f>'GOÄ-nÄD'!E153</f>
        <v>Ganzkörperplethysmographische Untersuchung (Bestimmung des intrathorakalen Gasvolumens und des Atemwegwiderstandes) - gegebenenfalls mit Bestimmung der Lungendurchblutung -</v>
      </c>
      <c r="K782">
        <f>'GOÄ-nÄD'!G153</f>
        <v>0</v>
      </c>
      <c r="L782" s="97">
        <f>'GOÄ-nÄD'!A153</f>
        <v>610</v>
      </c>
      <c r="M782" t="str">
        <f>'GOÄ-nÄD'!B153</f>
        <v>Ganzkörperpletysmographische Untersuchung</v>
      </c>
      <c r="N782" s="97">
        <f>'GOÄ-nÄD'!C153</f>
        <v>25</v>
      </c>
      <c r="P782">
        <f>'GOÄ-nÄD'!I153</f>
        <v>0</v>
      </c>
    </row>
    <row r="783" spans="2:16" x14ac:dyDescent="0.2">
      <c r="B783" t="s">
        <v>17495</v>
      </c>
      <c r="I783" t="s">
        <v>17494</v>
      </c>
      <c r="J783" t="str">
        <f>'GOÄ-nÄD'!E154</f>
        <v>Bestimmung der Lungendehnbarkeit (Compliance) - einschließlich Einführung des Ösophaguskatheters -</v>
      </c>
      <c r="K783">
        <f>'GOÄ-nÄD'!G154</f>
        <v>0</v>
      </c>
      <c r="L783" s="97">
        <f>'GOÄ-nÄD'!A154</f>
        <v>611</v>
      </c>
      <c r="M783" t="str">
        <f>'GOÄ-nÄD'!B154</f>
        <v>Bestimmung der Lungendehnbarkeit (Compliance)</v>
      </c>
      <c r="N783" s="97">
        <f>'GOÄ-nÄD'!C154</f>
        <v>25</v>
      </c>
      <c r="P783">
        <f>'GOÄ-nÄD'!I154</f>
        <v>0</v>
      </c>
    </row>
    <row r="784" spans="2:16" x14ac:dyDescent="0.2">
      <c r="B784" t="s">
        <v>17495</v>
      </c>
      <c r="I784" t="s">
        <v>17494</v>
      </c>
      <c r="J784" t="str">
        <f>'GOÄ-nÄD'!E155</f>
        <v>Ganzkörperplethysmographische Bestimmung der absoluten und relativen Sekundenkapazität und des Atemwegwiderstandes vor und nach Applikation pharmakodynamisch wirksamer Substanzen . Mit der Gebühr sind die Kosten abgegolten.</v>
      </c>
      <c r="K784">
        <f>'GOÄ-nÄD'!G155</f>
        <v>0</v>
      </c>
      <c r="L784" s="97">
        <f>'GOÄ-nÄD'!A155</f>
        <v>612</v>
      </c>
      <c r="M784" t="str">
        <f>'GOÄ-nÄD'!B155</f>
        <v>Ganzkörperplethysmographische Untersuchung, erweitert</v>
      </c>
      <c r="N784" s="97">
        <f>'GOÄ-nÄD'!C155</f>
        <v>35</v>
      </c>
      <c r="P784">
        <f>'GOÄ-nÄD'!I155</f>
        <v>0</v>
      </c>
    </row>
    <row r="785" spans="2:16" x14ac:dyDescent="0.2">
      <c r="B785" t="s">
        <v>17495</v>
      </c>
      <c r="I785" t="s">
        <v>17494</v>
      </c>
      <c r="J785" t="str">
        <f>'GOÄ-nÄD'!E156</f>
        <v>Untersuchung der CO-Diffusionskapazität mittels Ein- Atemzugmethode (single-breath)</v>
      </c>
      <c r="K785">
        <f>'GOÄ-nÄD'!G156</f>
        <v>0</v>
      </c>
      <c r="L785" s="97">
        <f>'GOÄ-nÄD'!A156</f>
        <v>615</v>
      </c>
      <c r="M785" t="str">
        <f>'GOÄ-nÄD'!B156</f>
        <v>Untersuchung der CO-Diffusionskapazität</v>
      </c>
      <c r="N785" s="97">
        <f>'GOÄ-nÄD'!C156</f>
        <v>10</v>
      </c>
      <c r="P785">
        <f>'GOÄ-nÄD'!I156</f>
        <v>0</v>
      </c>
    </row>
    <row r="786" spans="2:16" x14ac:dyDescent="0.2">
      <c r="B786" t="s">
        <v>17495</v>
      </c>
      <c r="I786" t="s">
        <v>17494</v>
      </c>
      <c r="J786" t="str">
        <f>'GOÄ-nÄD'!E157</f>
        <v>Untersuchung der CO-Diffusionskapazität als fortlaufende Bestimmung (steady state) in Ruhe oder unter Belastung</v>
      </c>
      <c r="K786">
        <f>'GOÄ-nÄD'!G157</f>
        <v>0</v>
      </c>
      <c r="L786" s="97">
        <f>'GOÄ-nÄD'!A157</f>
        <v>616</v>
      </c>
      <c r="M786" t="str">
        <f>'GOÄ-nÄD'!B157</f>
        <v>Untersuchung der CO-Diffusionskapazität</v>
      </c>
      <c r="N786" s="97">
        <f>'GOÄ-nÄD'!C157</f>
        <v>30</v>
      </c>
      <c r="P786">
        <f>'GOÄ-nÄD'!I157</f>
        <v>0</v>
      </c>
    </row>
    <row r="787" spans="2:16" x14ac:dyDescent="0.2">
      <c r="B787" t="s">
        <v>17495</v>
      </c>
      <c r="I787" t="s">
        <v>17494</v>
      </c>
      <c r="J787" t="str">
        <f>'GOÄ-nÄD'!E158</f>
        <v>Gasanalyse in der Exspirationsluft mittels kontinuierlicher Bestimmung mehrerer Gase</v>
      </c>
      <c r="K787">
        <f>'GOÄ-nÄD'!G158</f>
        <v>0</v>
      </c>
      <c r="L787" s="97">
        <f>'GOÄ-nÄD'!A158</f>
        <v>617</v>
      </c>
      <c r="M787" t="str">
        <f>'GOÄ-nÄD'!B158</f>
        <v>Gasanalyse in der Exspirationsluft</v>
      </c>
      <c r="N787" s="97">
        <f>'GOÄ-nÄD'!C158</f>
        <v>5</v>
      </c>
      <c r="P787">
        <f>'GOÄ-nÄD'!I158</f>
        <v>0</v>
      </c>
    </row>
    <row r="788" spans="2:16" x14ac:dyDescent="0.2">
      <c r="B788" t="s">
        <v>17495</v>
      </c>
      <c r="I788" t="s">
        <v>17494</v>
      </c>
      <c r="J788" t="str">
        <f>'GOÄ-nÄD'!E159</f>
        <v>Mechanisch-oszillographische Untersuchung (Gesenius-Keller)</v>
      </c>
      <c r="K788">
        <f>'GOÄ-nÄD'!G159</f>
        <v>0</v>
      </c>
      <c r="L788" s="97">
        <f>'GOÄ-nÄD'!A159</f>
        <v>621</v>
      </c>
      <c r="M788" t="str">
        <f>'GOÄ-nÄD'!B159</f>
        <v>Mechanisch-oszillographische Untersuchung</v>
      </c>
      <c r="N788" s="97">
        <f>'GOÄ-nÄD'!C159</f>
        <v>40</v>
      </c>
      <c r="P788">
        <f>'GOÄ-nÄD'!I159</f>
        <v>0</v>
      </c>
    </row>
    <row r="789" spans="2:16" x14ac:dyDescent="0.2">
      <c r="B789" t="s">
        <v>17495</v>
      </c>
      <c r="I789" t="s">
        <v>17494</v>
      </c>
      <c r="J789" t="str">
        <f>'GOÄ-nÄD'!E160</f>
        <v>Akrale infraton-oszillographische Untersuchung</v>
      </c>
      <c r="K789">
        <f>'GOÄ-nÄD'!G160</f>
        <v>0</v>
      </c>
      <c r="L789" s="97">
        <f>'GOÄ-nÄD'!A160</f>
        <v>622</v>
      </c>
      <c r="M789" t="str">
        <f>'GOÄ-nÄD'!B160</f>
        <v>Akrale infraton-oszillographische Untersuchung</v>
      </c>
      <c r="N789" s="97">
        <f>'GOÄ-nÄD'!C160</f>
        <v>5</v>
      </c>
      <c r="P789">
        <f>'GOÄ-nÄD'!I160</f>
        <v>0</v>
      </c>
    </row>
    <row r="790" spans="2:16" x14ac:dyDescent="0.2">
      <c r="B790" t="s">
        <v>17495</v>
      </c>
      <c r="I790" t="s">
        <v>17494</v>
      </c>
      <c r="J790" t="e">
        <f>'GOÄ-nÄD'!E161</f>
        <v>#N/A</v>
      </c>
      <c r="K790" t="e">
        <f>'GOÄ-nÄD'!G161</f>
        <v>#N/A</v>
      </c>
      <c r="L790" s="97">
        <f>'GOÄ-nÄD'!A161</f>
        <v>626</v>
      </c>
      <c r="M790" t="str">
        <f>'GOÄ-nÄD'!B161</f>
        <v>Rechtsherzkatheterismus</v>
      </c>
      <c r="N790" s="97">
        <f>'GOÄ-nÄD'!C161</f>
        <v>60</v>
      </c>
      <c r="P790" t="e">
        <f>'GOÄ-nÄD'!I161</f>
        <v>#N/A</v>
      </c>
    </row>
    <row r="791" spans="2:16" x14ac:dyDescent="0.2">
      <c r="B791" t="s">
        <v>17495</v>
      </c>
      <c r="I791" t="s">
        <v>17494</v>
      </c>
      <c r="J791" t="e">
        <f>'GOÄ-nÄD'!E162</f>
        <v>#N/A</v>
      </c>
      <c r="K791" t="e">
        <f>'GOÄ-nÄD'!G162</f>
        <v>#N/A</v>
      </c>
      <c r="L791" s="97">
        <f>'GOÄ-nÄD'!A162</f>
        <v>627</v>
      </c>
      <c r="M791" t="str">
        <f>'GOÄ-nÄD'!B162</f>
        <v>Linksherzkatheter</v>
      </c>
      <c r="N791" s="97">
        <f>'GOÄ-nÄD'!C162</f>
        <v>420</v>
      </c>
      <c r="P791" t="e">
        <f>'GOÄ-nÄD'!I162</f>
        <v>#N/A</v>
      </c>
    </row>
    <row r="792" spans="2:16" x14ac:dyDescent="0.2">
      <c r="B792" t="s">
        <v>17495</v>
      </c>
      <c r="I792" t="s">
        <v>17494</v>
      </c>
      <c r="J792" t="str">
        <f>'GOÄ-nÄD'!E163</f>
        <v>Herzkatheterismus mit Druckmessungen und oxymetrischen Untersuchungen - einschließlich fortlaufender EKG- und Röntgenkontrolle - im zeitlichen Zusammenhang mit Leistungen nach den Nummern 355 und/oder 360</v>
      </c>
      <c r="K792">
        <f>'GOÄ-nÄD'!G163</f>
        <v>0</v>
      </c>
      <c r="L792" s="97">
        <f>'GOÄ-nÄD'!A163</f>
        <v>628</v>
      </c>
      <c r="M792" t="str">
        <f>'GOÄ-nÄD'!B163</f>
        <v>Herzkatheterismus</v>
      </c>
      <c r="N792" s="97">
        <f>'GOÄ-nÄD'!C163</f>
        <v>420</v>
      </c>
      <c r="P792">
        <f>'GOÄ-nÄD'!I163</f>
        <v>0</v>
      </c>
    </row>
    <row r="793" spans="2:16" x14ac:dyDescent="0.2">
      <c r="B793" t="s">
        <v>17495</v>
      </c>
      <c r="I793" t="s">
        <v>17494</v>
      </c>
      <c r="J793" t="e">
        <f>'GOÄ-nÄD'!E164</f>
        <v>#N/A</v>
      </c>
      <c r="K793" t="e">
        <f>'GOÄ-nÄD'!G164</f>
        <v>#N/A</v>
      </c>
      <c r="L793" s="97">
        <f>'GOÄ-nÄD'!A164</f>
        <v>629</v>
      </c>
      <c r="M793" t="str">
        <f>'GOÄ-nÄD'!B164</f>
        <v>Transseptaler Linksherzkatheter</v>
      </c>
      <c r="N793" s="97">
        <f>'GOÄ-nÄD'!C164</f>
        <v>60</v>
      </c>
      <c r="P793" t="e">
        <f>'GOÄ-nÄD'!I164</f>
        <v>#N/A</v>
      </c>
    </row>
    <row r="794" spans="2:16" x14ac:dyDescent="0.2">
      <c r="B794" t="s">
        <v>17495</v>
      </c>
      <c r="I794" t="s">
        <v>17494</v>
      </c>
      <c r="J794" t="str">
        <f>'GOÄ-nÄD'!E165</f>
        <v>Anlegung eines transvenösen temporären Schrittmachers - einschließlich Venenpunktion, Elektrodeneinführung, Röntgendurchleuchtung des Brustkorbs und fortlaufender EKG- Kontrolle -</v>
      </c>
      <c r="K794">
        <f>'GOÄ-nÄD'!G165</f>
        <v>0</v>
      </c>
      <c r="L794" s="97">
        <f>'GOÄ-nÄD'!A165</f>
        <v>631</v>
      </c>
      <c r="M794" t="str">
        <f>'GOÄ-nÄD'!B165</f>
        <v>Temporärer Schrittmacher</v>
      </c>
      <c r="N794" s="97">
        <f>'GOÄ-nÄD'!C165</f>
        <v>30</v>
      </c>
      <c r="P794">
        <f>'GOÄ-nÄD'!I165</f>
        <v>0</v>
      </c>
    </row>
    <row r="795" spans="2:16" x14ac:dyDescent="0.2">
      <c r="B795" t="s">
        <v>17495</v>
      </c>
      <c r="I795" t="s">
        <v>17494</v>
      </c>
      <c r="J795" t="str">
        <f>'GOÄ-nÄD'!E166</f>
        <v>Mikro-Herzkatheterismus unter Verwendung eines Einschwemmkatheters - einschließlich Druckmessungen und oxymetrischer Untersuchungen nebst fortlaufender EKG-Kontrolle - gegebenenfalls auch unter Röntgen-Kontrolle -</v>
      </c>
      <c r="K795">
        <f>'GOÄ-nÄD'!G166</f>
        <v>0</v>
      </c>
      <c r="L795" s="97">
        <f>'GOÄ-nÄD'!A166</f>
        <v>632</v>
      </c>
      <c r="M795" t="str">
        <f>'GOÄ-nÄD'!B166</f>
        <v>Mikro-Herzkatheterismus und oxymetrische Untersuchung</v>
      </c>
      <c r="N795" s="97">
        <f>'GOÄ-nÄD'!C166</f>
        <v>60</v>
      </c>
      <c r="P795">
        <f>'GOÄ-nÄD'!I166</f>
        <v>0</v>
      </c>
    </row>
    <row r="796" spans="2:16" x14ac:dyDescent="0.2">
      <c r="B796" t="s">
        <v>17495</v>
      </c>
      <c r="I796" t="s">
        <v>17494</v>
      </c>
      <c r="J796" t="str">
        <f>'GOÄ-nÄD'!E167</f>
        <v>Lichtreflex-Rheographie</v>
      </c>
      <c r="K796">
        <f>'GOÄ-nÄD'!G167</f>
        <v>0</v>
      </c>
      <c r="L796" s="97">
        <f>'GOÄ-nÄD'!A167</f>
        <v>634</v>
      </c>
      <c r="M796" t="str">
        <f>'GOÄ-nÄD'!B167</f>
        <v>Lichtreflex-Rheographie</v>
      </c>
      <c r="N796" s="97">
        <f>'GOÄ-nÄD'!C167</f>
        <v>5</v>
      </c>
      <c r="P796">
        <f>'GOÄ-nÄD'!I167</f>
        <v>0</v>
      </c>
    </row>
    <row r="797" spans="2:16" x14ac:dyDescent="0.2">
      <c r="B797" t="s">
        <v>17495</v>
      </c>
      <c r="I797" t="s">
        <v>17494</v>
      </c>
      <c r="J797" t="str">
        <f>'GOÄ-nÄD'!E168</f>
        <v>Photoelektrische Volumenpulsschreibung an mindestens vier Punkten</v>
      </c>
      <c r="K797">
        <f>'GOÄ-nÄD'!G168</f>
        <v>0</v>
      </c>
      <c r="L797" s="97">
        <f>'GOÄ-nÄD'!A168</f>
        <v>635</v>
      </c>
      <c r="M797" t="str">
        <f>'GOÄ-nÄD'!B168</f>
        <v>Photoelektrische Volumenpulsschreibung</v>
      </c>
      <c r="N797" s="97">
        <f>'GOÄ-nÄD'!C168</f>
        <v>5</v>
      </c>
      <c r="P797">
        <f>'GOÄ-nÄD'!I168</f>
        <v>0</v>
      </c>
    </row>
    <row r="798" spans="2:16" x14ac:dyDescent="0.2">
      <c r="B798" t="s">
        <v>17495</v>
      </c>
      <c r="I798" t="s">
        <v>17494</v>
      </c>
      <c r="J798" t="str">
        <f>'GOÄ-nÄD'!E169</f>
        <v>Punktuelle Arterien - und/oder Venenpulsschreibung</v>
      </c>
      <c r="K798">
        <f>'GOÄ-nÄD'!G169</f>
        <v>0</v>
      </c>
      <c r="L798" s="97">
        <f>'GOÄ-nÄD'!A169</f>
        <v>638</v>
      </c>
      <c r="M798" t="str">
        <f>'GOÄ-nÄD'!B169</f>
        <v>Carotispulskurve</v>
      </c>
      <c r="N798" s="97">
        <f>'GOÄ-nÄD'!C169</f>
        <v>35</v>
      </c>
      <c r="P798">
        <f>'GOÄ-nÄD'!I169</f>
        <v>0</v>
      </c>
    </row>
    <row r="799" spans="2:16" x14ac:dyDescent="0.2">
      <c r="B799" t="s">
        <v>17495</v>
      </c>
      <c r="I799" t="s">
        <v>17494</v>
      </c>
      <c r="J799" t="str">
        <f>'GOÄ-nÄD'!E170</f>
        <v>Prüfung der spontanen und reaktiven Vasomotorik (photoplethysmographische Registrierung der Blutfüllung und photoplethysmographische Simultanregistrierung der Füllungsschwankungen peripherer Arterien an mindestens vier peripheren Gefäßabschnitten sowie gleichzeitige Registrierung des Volumenpulsbandes)</v>
      </c>
      <c r="K799">
        <f>'GOÄ-nÄD'!G170</f>
        <v>0</v>
      </c>
      <c r="L799" s="97">
        <f>'GOÄ-nÄD'!A170</f>
        <v>639</v>
      </c>
      <c r="M799" t="str">
        <f>'GOÄ-nÄD'!B170</f>
        <v>Carotissinusdruckversuch</v>
      </c>
      <c r="N799" s="97">
        <f>'GOÄ-nÄD'!C170</f>
        <v>15</v>
      </c>
      <c r="P799">
        <f>'GOÄ-nÄD'!I170</f>
        <v>0</v>
      </c>
    </row>
    <row r="800" spans="2:16" x14ac:dyDescent="0.2">
      <c r="B800" t="s">
        <v>17495</v>
      </c>
      <c r="I800" t="s">
        <v>17494</v>
      </c>
      <c r="J800" t="str">
        <f>'GOÄ-nÄD'!E171</f>
        <v>Venenverschluß-plethysmographische Untersuchung mit reaktiver Hyperämiebelastung</v>
      </c>
      <c r="K800">
        <f>'GOÄ-nÄD'!G171</f>
        <v>0</v>
      </c>
      <c r="L800" s="97">
        <f>'GOÄ-nÄD'!A171</f>
        <v>642</v>
      </c>
      <c r="M800" t="str">
        <f>'GOÄ-nÄD'!B171</f>
        <v>Venenverschlussplethysmographische  Untersuchung  mit  reaktiver  Hy- perämiebelastung</v>
      </c>
      <c r="N800" s="97">
        <f>'GOÄ-nÄD'!C171</f>
        <v>5</v>
      </c>
      <c r="P800">
        <f>'GOÄ-nÄD'!I171</f>
        <v>0</v>
      </c>
    </row>
    <row r="801" spans="2:16" x14ac:dyDescent="0.2">
      <c r="B801" t="s">
        <v>17495</v>
      </c>
      <c r="I801" t="s">
        <v>17494</v>
      </c>
      <c r="J801" t="str">
        <f>'GOÄ-nÄD'!E172</f>
        <v>Periphere Arterien- bzw. Venendruck- und/oder Strömungsmessung</v>
      </c>
      <c r="K801">
        <f>'GOÄ-nÄD'!G172</f>
        <v>0</v>
      </c>
      <c r="L801" s="97">
        <f>'GOÄ-nÄD'!A172</f>
        <v>643</v>
      </c>
      <c r="M801" t="str">
        <f>'GOÄ-nÄD'!B172</f>
        <v>Periphere Arterien- bzw. Venendruckmessung</v>
      </c>
      <c r="N801" s="97">
        <f>'GOÄ-nÄD'!C172</f>
        <v>5</v>
      </c>
      <c r="P801">
        <f>'GOÄ-nÄD'!I172</f>
        <v>0</v>
      </c>
    </row>
    <row r="802" spans="2:16" x14ac:dyDescent="0.2">
      <c r="B802" t="s">
        <v>17495</v>
      </c>
      <c r="I802" t="s">
        <v>17494</v>
      </c>
      <c r="J802" t="str">
        <f>'GOÄ-nÄD'!E173</f>
        <v>Untersuchung der Strömungsverhältnisse in den Extremitätenarterien bzw. -venen mit direktionaler Ultraschall-Doppler-Technik - einschließlich graphischer Registrierung -</v>
      </c>
      <c r="K802">
        <f>'GOÄ-nÄD'!G173</f>
        <v>0</v>
      </c>
      <c r="L802" s="97">
        <f>'GOÄ-nÄD'!A173</f>
        <v>644</v>
      </c>
      <c r="M802" t="str">
        <f>'GOÄ-nÄD'!B173</f>
        <v>Dopplersonographische Untersuchung d. Extr. Arterien/Venen</v>
      </c>
      <c r="N802" s="97">
        <f>'GOÄ-nÄD'!C173</f>
        <v>5</v>
      </c>
      <c r="P802">
        <f>'GOÄ-nÄD'!I173</f>
        <v>0</v>
      </c>
    </row>
    <row r="803" spans="2:16" x14ac:dyDescent="0.2">
      <c r="B803" t="s">
        <v>17495</v>
      </c>
      <c r="I803" t="s">
        <v>17494</v>
      </c>
      <c r="J803" t="str">
        <f>'GOÄ-nÄD'!E174</f>
        <v>Untersuchung der Strömungsverhältnisse in den hirnversorgenden Arterien und den Periorbitalarterien mit direktionaler Ultraschall- Doppler-Technik - einschließlich graphischer Registrierung -</v>
      </c>
      <c r="K803">
        <f>'GOÄ-nÄD'!G174</f>
        <v>0</v>
      </c>
      <c r="L803" s="97">
        <f>'GOÄ-nÄD'!A174</f>
        <v>645</v>
      </c>
      <c r="M803" t="str">
        <f>'GOÄ-nÄD'!B174</f>
        <v>Direktionale dopplersonographische Untersuchung der Hirnarterien</v>
      </c>
      <c r="N803" s="97">
        <f>'GOÄ-nÄD'!C174</f>
        <v>5</v>
      </c>
      <c r="P803">
        <f>'GOÄ-nÄD'!I174</f>
        <v>0</v>
      </c>
    </row>
    <row r="804" spans="2:16" x14ac:dyDescent="0.2">
      <c r="B804" t="s">
        <v>17495</v>
      </c>
      <c r="I804" t="s">
        <v>17494</v>
      </c>
      <c r="J804" t="str">
        <f>'GOÄ-nÄD'!E175</f>
        <v>Transkranielle, doppler-sonographische Untersuchung - einschließlich graphischer Registrierung -</v>
      </c>
      <c r="K804">
        <f>'GOÄ-nÄD'!G175</f>
        <v>0</v>
      </c>
      <c r="L804" s="97">
        <f>'GOÄ-nÄD'!A175</f>
        <v>649</v>
      </c>
      <c r="M804" t="str">
        <f>'GOÄ-nÄD'!B175</f>
        <v>Transkranieller Doppler</v>
      </c>
      <c r="N804" s="97">
        <f>'GOÄ-nÄD'!C175</f>
        <v>5</v>
      </c>
      <c r="P804">
        <f>'GOÄ-nÄD'!I175</f>
        <v>0</v>
      </c>
    </row>
    <row r="805" spans="2:16" x14ac:dyDescent="0.2">
      <c r="B805" t="s">
        <v>17495</v>
      </c>
      <c r="I805" t="s">
        <v>17494</v>
      </c>
      <c r="J805" t="str">
        <f>'GOÄ-nÄD'!E176</f>
        <v>Elektrokardiographische Untersuchung zur Feststellung einer Rhythmusstörung und/oder zur Verlaufskontrolle - gegebenenfalls als Notfall-EKG -</v>
      </c>
      <c r="K805">
        <f>'GOÄ-nÄD'!G176</f>
        <v>0</v>
      </c>
      <c r="L805" s="97">
        <f>'GOÄ-nÄD'!A176</f>
        <v>650</v>
      </c>
      <c r="M805" t="str">
        <f>'GOÄ-nÄD'!B176</f>
        <v>Notfall-EKG</v>
      </c>
      <c r="N805" s="97">
        <f>'GOÄ-nÄD'!C176</f>
        <v>5</v>
      </c>
      <c r="P805">
        <f>'GOÄ-nÄD'!I176</f>
        <v>0</v>
      </c>
    </row>
    <row r="806" spans="2:16" x14ac:dyDescent="0.2">
      <c r="B806" t="s">
        <v>17495</v>
      </c>
      <c r="I806" t="s">
        <v>17494</v>
      </c>
      <c r="J806" t="str">
        <f>'GOÄ-nÄD'!E177</f>
        <v>Elektrokardiographische Untersuchung in Ruhe - auch gegebenenfalls nach Belastung - mit Extremitäten- und Brustwandableitungen (mindestens neun Ableitungen)</v>
      </c>
      <c r="K806">
        <f>'GOÄ-nÄD'!G177</f>
        <v>0</v>
      </c>
      <c r="L806" s="97">
        <f>'GOÄ-nÄD'!A177</f>
        <v>651</v>
      </c>
      <c r="M806" t="str">
        <f>'GOÄ-nÄD'!B177</f>
        <v>EKG in Ruhe</v>
      </c>
      <c r="N806" s="97">
        <f>'GOÄ-nÄD'!C177</f>
        <v>5</v>
      </c>
      <c r="P806">
        <f>'GOÄ-nÄD'!I177</f>
        <v>0</v>
      </c>
    </row>
    <row r="807" spans="2:16" x14ac:dyDescent="0.2">
      <c r="B807" t="s">
        <v>17495</v>
      </c>
      <c r="I807" t="s">
        <v>17494</v>
      </c>
      <c r="J807" t="str">
        <f>'GOÄ-nÄD'!E178</f>
        <v>Elektrokardiographische Untersuchung unter fortschreibender Registrierung (mindestens neun Ableitungen) in Ruhe und bei physikalisch definierter und reproduzierbarer Belastung (Ergometrie) - gegebenenfalls auch Belastungsänderung -</v>
      </c>
      <c r="K807">
        <f>'GOÄ-nÄD'!G178</f>
        <v>0</v>
      </c>
      <c r="L807" s="97">
        <f>'GOÄ-nÄD'!A178</f>
        <v>652</v>
      </c>
      <c r="M807" t="str">
        <f>'GOÄ-nÄD'!B178</f>
        <v>EKG unter Belastung (Ergometrie)</v>
      </c>
      <c r="N807" s="97">
        <f>'GOÄ-nÄD'!C178</f>
        <v>30</v>
      </c>
      <c r="P807">
        <f>'GOÄ-nÄD'!I178</f>
        <v>0</v>
      </c>
    </row>
    <row r="808" spans="2:16" x14ac:dyDescent="0.2">
      <c r="B808" t="s">
        <v>17495</v>
      </c>
      <c r="I808" t="s">
        <v>17494</v>
      </c>
      <c r="J808" t="str">
        <f>'GOÄ-nÄD'!E179</f>
        <v>Elektrokardiographische Untersuchung auf telemetrischem Wege</v>
      </c>
      <c r="K808">
        <f>'GOÄ-nÄD'!G179</f>
        <v>0</v>
      </c>
      <c r="L808" s="97">
        <f>'GOÄ-nÄD'!A179</f>
        <v>653</v>
      </c>
      <c r="M808" t="str">
        <f>'GOÄ-nÄD'!B179</f>
        <v>EKG (Telemetrie)</v>
      </c>
      <c r="N808" s="97">
        <f>'GOÄ-nÄD'!C179</f>
        <v>30</v>
      </c>
      <c r="P808">
        <f>'GOÄ-nÄD'!I179</f>
        <v>0</v>
      </c>
    </row>
    <row r="809" spans="2:16" x14ac:dyDescent="0.2">
      <c r="B809" t="s">
        <v>17495</v>
      </c>
      <c r="I809" t="s">
        <v>17494</v>
      </c>
      <c r="J809" t="str">
        <f>'GOÄ-nÄD'!E180</f>
        <v>Langzeitblutdruckmessung von mindestens 18 Stunden Dauer - einschließlich Aufzeichnung und Auswertung -</v>
      </c>
      <c r="K809">
        <f>'GOÄ-nÄD'!G180</f>
        <v>0</v>
      </c>
      <c r="L809" s="97">
        <f>'GOÄ-nÄD'!A180</f>
        <v>654</v>
      </c>
      <c r="M809" t="str">
        <f>'GOÄ-nÄD'!B180</f>
        <v>Langzeitblutdruckmessung</v>
      </c>
      <c r="N809" s="97">
        <f>'GOÄ-nÄD'!C180</f>
        <v>20</v>
      </c>
      <c r="P809">
        <f>'GOÄ-nÄD'!I180</f>
        <v>0</v>
      </c>
    </row>
    <row r="810" spans="2:16" x14ac:dyDescent="0.2">
      <c r="B810" t="s">
        <v>17495</v>
      </c>
      <c r="I810" t="s">
        <v>17494</v>
      </c>
      <c r="J810" t="str">
        <f>'GOÄ-nÄD'!E181</f>
        <v>Elektrokardiographische Untersuchung mittels intrakavitärer Ableitung am Hisschen Bündel einschließlich Röntgenkontrolle</v>
      </c>
      <c r="K810">
        <f>'GOÄ-nÄD'!G181</f>
        <v>0</v>
      </c>
      <c r="L810" s="97">
        <f>'GOÄ-nÄD'!A181</f>
        <v>656</v>
      </c>
      <c r="M810" t="str">
        <f>'GOÄ-nÄD'!B181</f>
        <v>EKG mittels intrakavitärer Ableitung am His´schen Bündel</v>
      </c>
      <c r="N810" s="97">
        <f>'GOÄ-nÄD'!C181</f>
        <v>20</v>
      </c>
      <c r="P810">
        <f>'GOÄ-nÄD'!I181</f>
        <v>0</v>
      </c>
    </row>
    <row r="811" spans="2:16" x14ac:dyDescent="0.2">
      <c r="B811" t="s">
        <v>17495</v>
      </c>
      <c r="I811" t="s">
        <v>17494</v>
      </c>
      <c r="J811" t="str">
        <f>'GOÄ-nÄD'!E182</f>
        <v>Elektrokardiographische Untersuchung über mindestens 18 Stunden (Langzeit-EKG) - gegebenenfalls einschließlich gleichzeitiger Registrierung von Puls und Atmung -, mit Auswertung</v>
      </c>
      <c r="K811">
        <f>'GOÄ-nÄD'!G182</f>
        <v>0</v>
      </c>
      <c r="L811" s="97">
        <f>'GOÄ-nÄD'!A182</f>
        <v>659</v>
      </c>
      <c r="M811" t="str">
        <f>'GOÄ-nÄD'!B182</f>
        <v>Langzeit-EKG über mind. 18 Std. mit Auswertung</v>
      </c>
      <c r="N811" s="97">
        <f>'GOÄ-nÄD'!C182</f>
        <v>15</v>
      </c>
      <c r="P811">
        <f>'GOÄ-nÄD'!I182</f>
        <v>0</v>
      </c>
    </row>
    <row r="812" spans="2:16" x14ac:dyDescent="0.2">
      <c r="B812" t="s">
        <v>17495</v>
      </c>
      <c r="I812" t="s">
        <v>17494</v>
      </c>
      <c r="J812" t="str">
        <f>'GOÄ-nÄD'!E183</f>
        <v>Phonokardiographische Untersuchung mit mindestens zwei verschiedenen Ableitpunkten in mehreren Frequenzbereichen - einschließlich einer elektrokardiographischen Kontrollableitung sowie gegebenenfalls mit Karotispulskurve und/oder apexkardiographischer Untersuchung -</v>
      </c>
      <c r="K812">
        <f>'GOÄ-nÄD'!G183</f>
        <v>0</v>
      </c>
      <c r="L812" s="97">
        <f>'GOÄ-nÄD'!A183</f>
        <v>660</v>
      </c>
      <c r="M812" t="str">
        <f>'GOÄ-nÄD'!B183</f>
        <v>Phonokardiographische Untersuchung</v>
      </c>
      <c r="N812" s="97">
        <f>'GOÄ-nÄD'!C183</f>
        <v>25</v>
      </c>
      <c r="P812">
        <f>'GOÄ-nÄD'!I183</f>
        <v>0</v>
      </c>
    </row>
    <row r="813" spans="2:16" x14ac:dyDescent="0.2">
      <c r="B813" t="s">
        <v>17495</v>
      </c>
      <c r="I813" t="s">
        <v>17494</v>
      </c>
      <c r="J813" t="str">
        <f>'GOÄ-nÄD'!E184</f>
        <v>Impulsanalyse und EKG zur Überwachung eines implantierten Schrittmachers - gegebenenfalls mit Magnettest -</v>
      </c>
      <c r="K813">
        <f>'GOÄ-nÄD'!G184</f>
        <v>0</v>
      </c>
      <c r="L813" s="97">
        <f>'GOÄ-nÄD'!A184</f>
        <v>661</v>
      </c>
      <c r="M813" t="str">
        <f>'GOÄ-nÄD'!B184</f>
        <v>Impulsanalyse und EKG zur Schrittmacherkontrolle</v>
      </c>
      <c r="N813" s="97">
        <f>'GOÄ-nÄD'!C184</f>
        <v>15</v>
      </c>
      <c r="P813">
        <f>'GOÄ-nÄD'!I184</f>
        <v>0</v>
      </c>
    </row>
    <row r="814" spans="2:16" x14ac:dyDescent="0.2">
      <c r="B814" t="s">
        <v>17495</v>
      </c>
      <c r="I814" t="s">
        <v>17494</v>
      </c>
      <c r="J814" t="str">
        <f>'GOÄ-nÄD'!E185</f>
        <v>Einführung einer Magenverweilsonde zur enteralen Ernährung oder zur Druckentlastung</v>
      </c>
      <c r="K814">
        <f>'GOÄ-nÄD'!G185</f>
        <v>0</v>
      </c>
      <c r="L814" s="97">
        <f>'GOÄ-nÄD'!A185</f>
        <v>670</v>
      </c>
      <c r="M814" t="str">
        <f>'GOÄ-nÄD'!B185</f>
        <v>Einführung Magensonde zur enteralen Ernährung</v>
      </c>
      <c r="N814" s="97">
        <f>'GOÄ-nÄD'!C185</f>
        <v>20</v>
      </c>
      <c r="P814">
        <f>'GOÄ-nÄD'!I185</f>
        <v>0</v>
      </c>
    </row>
    <row r="815" spans="2:16" x14ac:dyDescent="0.2">
      <c r="B815" t="s">
        <v>17495</v>
      </c>
      <c r="I815" t="s">
        <v>17494</v>
      </c>
      <c r="J815" t="str">
        <f>'GOÄ-nÄD'!E186</f>
        <v>Fraktionierte Ausheberung des Magensaftes - auch nach Probefrühstück oder Probemahlzeit -</v>
      </c>
      <c r="K815">
        <f>'GOÄ-nÄD'!G186</f>
        <v>0</v>
      </c>
      <c r="L815" s="97">
        <f>'GOÄ-nÄD'!A186</f>
        <v>671</v>
      </c>
      <c r="M815" t="str">
        <f>'GOÄ-nÄD'!B186</f>
        <v>Aushebung des Magensaftes</v>
      </c>
      <c r="N815" s="97">
        <f>'GOÄ-nÄD'!C186</f>
        <v>20</v>
      </c>
      <c r="P815">
        <f>'GOÄ-nÄD'!I186</f>
        <v>0</v>
      </c>
    </row>
    <row r="816" spans="2:16" x14ac:dyDescent="0.2">
      <c r="B816" t="s">
        <v>17495</v>
      </c>
      <c r="I816" t="s">
        <v>17494</v>
      </c>
      <c r="J816" t="str">
        <f>'GOÄ-nÄD'!E187</f>
        <v>Magenuntersuchung unter Sichtkontrolle (Gastroskopie) mittels endogastral anzuwendender Kamera einschließlich Aufnahmen</v>
      </c>
      <c r="K816">
        <f>'GOÄ-nÄD'!G187</f>
        <v>0</v>
      </c>
      <c r="L816" s="97">
        <f>'GOÄ-nÄD'!A187</f>
        <v>676</v>
      </c>
      <c r="M816" t="str">
        <f>'GOÄ-nÄD'!B187</f>
        <v>Gastroskopie</v>
      </c>
      <c r="N816" s="97">
        <f>'GOÄ-nÄD'!C187</f>
        <v>30</v>
      </c>
      <c r="P816">
        <f>'GOÄ-nÄD'!I187</f>
        <v>0</v>
      </c>
    </row>
    <row r="817" spans="2:16" x14ac:dyDescent="0.2">
      <c r="B817" t="s">
        <v>17495</v>
      </c>
      <c r="I817" t="s">
        <v>17494</v>
      </c>
      <c r="J817" t="str">
        <f>'GOÄ-nÄD'!E188</f>
        <v>Bronchoskopie oder Thorakoskopie</v>
      </c>
      <c r="K817">
        <f>'GOÄ-nÄD'!G188</f>
        <v>0</v>
      </c>
      <c r="L817" s="97">
        <f>'GOÄ-nÄD'!A188</f>
        <v>677</v>
      </c>
      <c r="M817" t="str">
        <f>'GOÄ-nÄD'!B188</f>
        <v>Thorakoskopie / Bronchoskopie</v>
      </c>
      <c r="N817" s="97">
        <f>'GOÄ-nÄD'!C188</f>
        <v>56</v>
      </c>
      <c r="P817">
        <f>'GOÄ-nÄD'!I188</f>
        <v>0</v>
      </c>
    </row>
    <row r="818" spans="2:16" x14ac:dyDescent="0.2">
      <c r="B818" t="s">
        <v>17495</v>
      </c>
      <c r="I818" t="s">
        <v>17494</v>
      </c>
      <c r="J818" t="str">
        <f>'GOÄ-nÄD'!E189</f>
        <v>Bronchoskopie mit zusätzlichem operativem Eingriff (z.B. Probeexzision, Katheterbiopsie, periphere Lungenbiopsie, Segmentsondierungen) -gegebenenfalls einschließlich Lavage -</v>
      </c>
      <c r="K818">
        <f>'GOÄ-nÄD'!G189</f>
        <v>0</v>
      </c>
      <c r="L818" s="97">
        <f>'GOÄ-nÄD'!A189</f>
        <v>678</v>
      </c>
      <c r="M818" t="str">
        <f>'GOÄ-nÄD'!B189</f>
        <v>Bronchoskopie inkl. PE - ggf. einschl. Lavage</v>
      </c>
      <c r="N818" s="97">
        <f>'GOÄ-nÄD'!C189</f>
        <v>74</v>
      </c>
      <c r="P818">
        <f>'GOÄ-nÄD'!I189</f>
        <v>0</v>
      </c>
    </row>
    <row r="819" spans="2:16" x14ac:dyDescent="0.2">
      <c r="B819" t="s">
        <v>17495</v>
      </c>
      <c r="I819" t="s">
        <v>17494</v>
      </c>
      <c r="J819" t="str">
        <f>'GOÄ-nÄD'!E190</f>
        <v>Ösophagoskopie - gegebenenfalls einschließlich Probeexzision und/ oder Probepunktion -</v>
      </c>
      <c r="K819">
        <f>'GOÄ-nÄD'!G190</f>
        <v>0</v>
      </c>
      <c r="L819" s="97">
        <f>'GOÄ-nÄD'!A190</f>
        <v>680</v>
      </c>
      <c r="M819" t="str">
        <f>'GOÄ-nÄD'!B190</f>
        <v>Ösophaguskopie</v>
      </c>
      <c r="N819" s="97">
        <f>'GOÄ-nÄD'!C190</f>
        <v>43</v>
      </c>
      <c r="P819">
        <f>'GOÄ-nÄD'!I190</f>
        <v>0</v>
      </c>
    </row>
    <row r="820" spans="2:16" x14ac:dyDescent="0.2">
      <c r="B820" t="s">
        <v>17495</v>
      </c>
      <c r="I820" t="s">
        <v>17494</v>
      </c>
      <c r="J820" t="str">
        <f>'GOÄ-nÄD'!E191</f>
        <v>Ösophagoskopie mit zusätzlichem operativem Eingriff (z.B. Fremdkörperentfernung) -gegebenenfalls einschließlich Probeexzision und/oder Probepunktion -</v>
      </c>
      <c r="K820">
        <f>'GOÄ-nÄD'!G191</f>
        <v>0</v>
      </c>
      <c r="L820" s="97">
        <f>'GOÄ-nÄD'!A191</f>
        <v>681</v>
      </c>
      <c r="M820" t="str">
        <f>'GOÄ-nÄD'!B191</f>
        <v>Ösophagoskopie inkl. PE</v>
      </c>
      <c r="N820" s="97">
        <f>'GOÄ-nÄD'!C191</f>
        <v>33</v>
      </c>
      <c r="P820">
        <f>'GOÄ-nÄD'!I191</f>
        <v>0</v>
      </c>
    </row>
    <row r="821" spans="2:16" x14ac:dyDescent="0.2">
      <c r="B821" t="s">
        <v>17495</v>
      </c>
      <c r="I821" t="s">
        <v>17494</v>
      </c>
      <c r="J821" t="str">
        <f>'GOÄ-nÄD'!E192</f>
        <v>Gastroskopie unter Einsatz vollflexibler optischer Instrumente - gegebenenfalls einschließlich Probeexzision und/oder Probepunktion -</v>
      </c>
      <c r="K821">
        <f>'GOÄ-nÄD'!G192</f>
        <v>0</v>
      </c>
      <c r="L821" s="97">
        <f>'GOÄ-nÄD'!A192</f>
        <v>682</v>
      </c>
      <c r="M821" t="str">
        <f>'GOÄ-nÄD'!B192</f>
        <v>Gastroskopie, ggf. einschl. Probeexzision/Probepunktion</v>
      </c>
      <c r="N821" s="97">
        <f>'GOÄ-nÄD'!C192</f>
        <v>43</v>
      </c>
      <c r="P821">
        <f>'GOÄ-nÄD'!I192</f>
        <v>0</v>
      </c>
    </row>
    <row r="822" spans="2:16" x14ac:dyDescent="0.2">
      <c r="B822" t="s">
        <v>17495</v>
      </c>
      <c r="I822" t="s">
        <v>17494</v>
      </c>
      <c r="J822" t="e">
        <f>'GOÄ-nÄD'!E193</f>
        <v>#N/A</v>
      </c>
      <c r="K822" t="e">
        <f>'GOÄ-nÄD'!G193</f>
        <v>#N/A</v>
      </c>
      <c r="L822" s="97">
        <f>'GOÄ-nÄD'!A193</f>
        <v>683</v>
      </c>
      <c r="M822" t="str">
        <f>'GOÄ-nÄD'!B193</f>
        <v>Gastro-/Ösophaguskopie, ggf. einschl. Probeexzision / Probepunktion</v>
      </c>
      <c r="N822" s="97">
        <f>'GOÄ-nÄD'!C193</f>
        <v>43</v>
      </c>
      <c r="P822" t="e">
        <f>'GOÄ-nÄD'!I193</f>
        <v>#N/A</v>
      </c>
    </row>
    <row r="823" spans="2:16" x14ac:dyDescent="0.2">
      <c r="B823" t="s">
        <v>17495</v>
      </c>
      <c r="I823" t="s">
        <v>17494</v>
      </c>
      <c r="J823" t="str">
        <f>'GOÄ-nÄD'!E194</f>
        <v>Bulboskopie - gegebenenfalls einschließlich Ösophago- und Gastroskopie, Probeexzision und/oder Probepunktion -</v>
      </c>
      <c r="K823">
        <f>'GOÄ-nÄD'!G194</f>
        <v>0</v>
      </c>
      <c r="L823" s="97">
        <f>'GOÄ-nÄD'!A194</f>
        <v>684</v>
      </c>
      <c r="M823" t="str">
        <f>'GOÄ-nÄD'!B194</f>
        <v>Bullboskopie ggf. inkl. PE</v>
      </c>
      <c r="N823" s="97">
        <f>'GOÄ-nÄD'!C194</f>
        <v>53</v>
      </c>
      <c r="P823">
        <f>'GOÄ-nÄD'!I194</f>
        <v>0</v>
      </c>
    </row>
    <row r="824" spans="2:16" x14ac:dyDescent="0.2">
      <c r="B824" t="s">
        <v>17495</v>
      </c>
      <c r="I824" t="s">
        <v>17494</v>
      </c>
      <c r="J824" t="str">
        <f>'GOÄ-nÄD'!E195</f>
        <v>Bulboskopie - gegebenenfalls einschließlich Ösophago- und Gastroskopie, Probeexzision und/oder Probepunktion -</v>
      </c>
      <c r="K824">
        <f>'GOÄ-nÄD'!G195</f>
        <v>0</v>
      </c>
      <c r="L824" s="97">
        <f>'GOÄ-nÄD'!A195</f>
        <v>684</v>
      </c>
      <c r="M824" t="str">
        <f>'GOÄ-nÄD'!B195</f>
        <v>Bulboskopie, ggf. einschl. Gastro-/Ösophaguskopie, ggf. + PE</v>
      </c>
      <c r="N824" s="97">
        <f>'GOÄ-nÄD'!C195</f>
        <v>53</v>
      </c>
      <c r="P824">
        <f>'GOÄ-nÄD'!I195</f>
        <v>0</v>
      </c>
    </row>
    <row r="825" spans="2:16" x14ac:dyDescent="0.2">
      <c r="B825" t="s">
        <v>17495</v>
      </c>
      <c r="I825" t="s">
        <v>17494</v>
      </c>
      <c r="J825" t="str">
        <f>'GOÄ-nÄD'!E196</f>
        <v>Duodeno-/Jejunoskopie - gegebenenfalls einschließlich einer vorausgegangenen Ösophago-/Gastro-/Bulboskopie, Probeexzision und/oder Probepunktion -</v>
      </c>
      <c r="K825">
        <f>'GOÄ-nÄD'!G196</f>
        <v>0</v>
      </c>
      <c r="L825" s="97">
        <f>'GOÄ-nÄD'!A196</f>
        <v>685</v>
      </c>
      <c r="M825" t="str">
        <f>'GOÄ-nÄD'!B196</f>
        <v>Duodeno-/Jejunoskopie ggf. einschl. Gastro-/Ösophaguskopie + PE</v>
      </c>
      <c r="N825" s="97">
        <f>'GOÄ-nÄD'!C196</f>
        <v>40</v>
      </c>
      <c r="P825">
        <f>'GOÄ-nÄD'!I196</f>
        <v>0</v>
      </c>
    </row>
    <row r="826" spans="2:16" x14ac:dyDescent="0.2">
      <c r="B826" t="s">
        <v>17495</v>
      </c>
      <c r="I826" t="s">
        <v>17494</v>
      </c>
      <c r="J826" t="e">
        <f>'GOÄ-nÄD'!E197</f>
        <v>#N/A</v>
      </c>
      <c r="K826" t="e">
        <f>'GOÄ-nÄD'!G197</f>
        <v>#N/A</v>
      </c>
      <c r="L826" s="97">
        <f>'GOÄ-nÄD'!A197</f>
        <v>686</v>
      </c>
      <c r="M826" t="str">
        <f>'GOÄ-nÄD'!B197</f>
        <v>Duodenoskopie mit Sondierung der Papilla Vateri ggf. + PE</v>
      </c>
      <c r="N826" s="97">
        <f>'GOÄ-nÄD'!C197</f>
        <v>106</v>
      </c>
      <c r="P826" t="e">
        <f>'GOÄ-nÄD'!I197</f>
        <v>#N/A</v>
      </c>
    </row>
    <row r="827" spans="2:16" x14ac:dyDescent="0.2">
      <c r="B827" t="s">
        <v>17495</v>
      </c>
      <c r="I827" t="s">
        <v>17494</v>
      </c>
      <c r="J827" t="e">
        <f>'GOÄ-nÄD'!E198</f>
        <v>#N/A</v>
      </c>
      <c r="K827" t="e">
        <f>'GOÄ-nÄD'!G198</f>
        <v>#N/A</v>
      </c>
      <c r="L827" s="97">
        <f>'GOÄ-nÄD'!A198</f>
        <v>687</v>
      </c>
      <c r="M827" t="str">
        <f>'GOÄ-nÄD'!B198</f>
        <v>Hohe Koloskopie bis zum Coecum ggf. + PE</v>
      </c>
      <c r="N827" s="97">
        <f>'GOÄ-nÄD'!C198</f>
        <v>57</v>
      </c>
      <c r="P827" t="e">
        <f>'GOÄ-nÄD'!I198</f>
        <v>#N/A</v>
      </c>
    </row>
    <row r="828" spans="2:16" x14ac:dyDescent="0.2">
      <c r="B828" t="s">
        <v>17495</v>
      </c>
      <c r="I828" t="s">
        <v>17494</v>
      </c>
      <c r="J828" t="str">
        <f>'GOÄ-nÄD'!E199</f>
        <v>Partielle Koloskopie - gegebenenfalls einschließlich Rektoskopie, Probeexzision und/oder Probepunktion -</v>
      </c>
      <c r="K828">
        <f>'GOÄ-nÄD'!G199</f>
        <v>0</v>
      </c>
      <c r="L828" s="97">
        <f>'GOÄ-nÄD'!A199</f>
        <v>688</v>
      </c>
      <c r="M828" t="str">
        <f>'GOÄ-nÄD'!B199</f>
        <v>Partielle Koloskopie ggf. einschl. Rektoskopie + PE</v>
      </c>
      <c r="N828" s="97">
        <f>'GOÄ-nÄD'!C199</f>
        <v>35</v>
      </c>
      <c r="P828">
        <f>'GOÄ-nÄD'!I199</f>
        <v>0</v>
      </c>
    </row>
    <row r="829" spans="2:16" x14ac:dyDescent="0.2">
      <c r="B829" t="s">
        <v>17495</v>
      </c>
      <c r="I829" t="s">
        <v>17494</v>
      </c>
      <c r="J829" t="str">
        <f>'GOÄ-nÄD'!E200</f>
        <v>Sigmoidoskopie unter Einsatz vollflexibler optischer Instrumente - einschließlich Rektoskopie sowie gegebenenfalls einschließlich Probeexzision und/oder Probepunktion -</v>
      </c>
      <c r="K829">
        <f>'GOÄ-nÄD'!G200</f>
        <v>0</v>
      </c>
      <c r="L829" s="97">
        <f>'GOÄ-nÄD'!A200</f>
        <v>689</v>
      </c>
      <c r="M829" t="str">
        <f>'GOÄ-nÄD'!B200</f>
        <v>Sigmoidoskopie einschl. Rektoskopie ggf. + PE</v>
      </c>
      <c r="N829" s="97">
        <f>'GOÄ-nÄD'!C200</f>
        <v>35</v>
      </c>
      <c r="P829">
        <f>'GOÄ-nÄD'!I200</f>
        <v>0</v>
      </c>
    </row>
    <row r="830" spans="2:16" x14ac:dyDescent="0.2">
      <c r="B830" t="s">
        <v>17495</v>
      </c>
      <c r="I830" t="s">
        <v>17494</v>
      </c>
      <c r="J830" t="str">
        <f>'GOÄ-nÄD'!E201</f>
        <v>Rektoskopie - gegebenenfalls einschließlich Probeexzision und/oder Probepunktion -</v>
      </c>
      <c r="K830">
        <f>'GOÄ-nÄD'!G201</f>
        <v>0</v>
      </c>
      <c r="L830" s="97">
        <f>'GOÄ-nÄD'!A201</f>
        <v>690</v>
      </c>
      <c r="M830" t="str">
        <f>'GOÄ-nÄD'!B201</f>
        <v>Rektoskopie ggf. einschl. PE</v>
      </c>
      <c r="N830" s="97">
        <f>'GOÄ-nÄD'!C201</f>
        <v>33</v>
      </c>
      <c r="P830">
        <f>'GOÄ-nÄD'!I201</f>
        <v>0</v>
      </c>
    </row>
    <row r="831" spans="2:16" x14ac:dyDescent="0.2">
      <c r="B831" t="s">
        <v>17495</v>
      </c>
      <c r="I831" t="s">
        <v>17494</v>
      </c>
      <c r="J831" t="str">
        <f>'GOÄ-nÄD'!E202</f>
        <v>Ösophago-/Gastro-/Bulboskopie mit nachfolgender Sklerosierung von Ösophagusvarizen - gegebenenfalls einschließlich Probeexzision und/ oder Probepunktion -</v>
      </c>
      <c r="K831">
        <f>'GOÄ-nÄD'!G202</f>
        <v>0</v>
      </c>
      <c r="L831" s="97">
        <f>'GOÄ-nÄD'!A202</f>
        <v>691</v>
      </c>
      <c r="M831" t="str">
        <f>'GOÄ-nÄD'!B202</f>
        <v>Ruhespirographische Untersuchung</v>
      </c>
      <c r="N831" s="97">
        <f>'GOÄ-nÄD'!C202</f>
        <v>10</v>
      </c>
      <c r="P831">
        <f>'GOÄ-nÄD'!I202</f>
        <v>0</v>
      </c>
    </row>
    <row r="832" spans="2:16" x14ac:dyDescent="0.2">
      <c r="B832" t="s">
        <v>17495</v>
      </c>
      <c r="I832" t="s">
        <v>17494</v>
      </c>
      <c r="J832" t="str">
        <f>'GOÄ-nÄD'!E203</f>
        <v>Ösophago-/Gastro-/Bulboskopie mit nachfolgender Sklerosierung von Ösophagusvarizen - gegebenenfalls einschließlich Probeexzision und/ oder Probepunktion -</v>
      </c>
      <c r="K832">
        <f>'GOÄ-nÄD'!G203</f>
        <v>0</v>
      </c>
      <c r="L832" s="97">
        <f>'GOÄ-nÄD'!A203</f>
        <v>691</v>
      </c>
      <c r="M832" t="str">
        <f>'GOÄ-nÄD'!B203</f>
        <v>Gastroskopie mit Sklerosierung der Ösophagusvarizen</v>
      </c>
      <c r="N832" s="97">
        <f>'GOÄ-nÄD'!C203</f>
        <v>52</v>
      </c>
      <c r="P832">
        <f>'GOÄ-nÄD'!I203</f>
        <v>0</v>
      </c>
    </row>
    <row r="833" spans="2:16" x14ac:dyDescent="0.2">
      <c r="B833" t="s">
        <v>17495</v>
      </c>
      <c r="I833" t="s">
        <v>17494</v>
      </c>
      <c r="J833" t="str">
        <f>'GOÄ-nÄD'!E204</f>
        <v>Duodenoskopie mit Sondierung der Papilla Vateri zwecks Einbringung von Kontrastmittel und/oder Entnahme von Sekret - gegebenenfalls einschließlich Probeexzision und/oder Probepunktion - mit Papillotomie (Hochfrequenzelektroschlinge) und Steinentfernung</v>
      </c>
      <c r="K833">
        <f>'GOÄ-nÄD'!G204</f>
        <v>0</v>
      </c>
      <c r="L833" s="97">
        <f>'GOÄ-nÄD'!A204</f>
        <v>692</v>
      </c>
      <c r="M833" t="str">
        <f>'GOÄ-nÄD'!B204</f>
        <v>Duodenoskopie  mit  Sondierung   der  Papilla  Vateri  mit  Papillotomie (ERCP)</v>
      </c>
      <c r="N833" s="97">
        <f>'GOÄ-nÄD'!C204</f>
        <v>108</v>
      </c>
      <c r="P833">
        <f>'GOÄ-nÄD'!I204</f>
        <v>0</v>
      </c>
    </row>
    <row r="834" spans="2:16" x14ac:dyDescent="0.2">
      <c r="B834" t="s">
        <v>17495</v>
      </c>
      <c r="I834" t="s">
        <v>17494</v>
      </c>
      <c r="J834" t="e">
        <f>'GOÄ-nÄD'!E205</f>
        <v>#N/A</v>
      </c>
      <c r="K834" t="e">
        <f>'GOÄ-nÄD'!G205</f>
        <v>#N/A</v>
      </c>
      <c r="L834" s="97">
        <f>'GOÄ-nÄD'!A205</f>
        <v>694</v>
      </c>
      <c r="M834" t="str">
        <f>'GOÄ-nÄD'!B205</f>
        <v>Manometrische Untersuchung des Ösophagus</v>
      </c>
      <c r="N834" s="97">
        <f>'GOÄ-nÄD'!C205</f>
        <v>64</v>
      </c>
      <c r="P834" t="e">
        <f>'GOÄ-nÄD'!I205</f>
        <v>#N/A</v>
      </c>
    </row>
    <row r="835" spans="2:16" x14ac:dyDescent="0.2">
      <c r="B835" t="s">
        <v>17495</v>
      </c>
      <c r="I835" t="s">
        <v>17494</v>
      </c>
      <c r="J835" t="e">
        <f>'GOÄ-nÄD'!E206</f>
        <v>#N/A</v>
      </c>
      <c r="K835" t="e">
        <f>'GOÄ-nÄD'!G206</f>
        <v>#N/A</v>
      </c>
      <c r="L835" s="97">
        <f>'GOÄ-nÄD'!A206</f>
        <v>695</v>
      </c>
      <c r="M835" t="str">
        <f>'GOÄ-nÄD'!B206</f>
        <v>Schlingenbiopsie</v>
      </c>
      <c r="N835" s="97">
        <f>'GOÄ-nÄD'!C206</f>
        <v>55</v>
      </c>
      <c r="P835" t="e">
        <f>'GOÄ-nÄD'!I206</f>
        <v>#N/A</v>
      </c>
    </row>
    <row r="836" spans="2:16" x14ac:dyDescent="0.2">
      <c r="B836" t="s">
        <v>17495</v>
      </c>
      <c r="I836" t="s">
        <v>17494</v>
      </c>
      <c r="J836" t="e">
        <f>'GOÄ-nÄD'!E207</f>
        <v>#N/A</v>
      </c>
      <c r="K836" t="e">
        <f>'GOÄ-nÄD'!G207</f>
        <v>#N/A</v>
      </c>
      <c r="L836" s="97">
        <f>'GOÄ-nÄD'!A207</f>
        <v>695</v>
      </c>
      <c r="M836" t="str">
        <f>'GOÄ-nÄD'!B207</f>
        <v>Entf. Polypen oder Schlingenbiopsie</v>
      </c>
      <c r="N836" s="97">
        <f>'GOÄ-nÄD'!C207</f>
        <v>15</v>
      </c>
      <c r="P836" t="e">
        <f>'GOÄ-nÄD'!I207</f>
        <v>#N/A</v>
      </c>
    </row>
    <row r="837" spans="2:16" x14ac:dyDescent="0.2">
      <c r="B837" t="s">
        <v>17495</v>
      </c>
      <c r="I837" t="s">
        <v>17494</v>
      </c>
      <c r="J837" t="str">
        <f>'GOÄ-nÄD'!E208</f>
        <v>Entfernung eines oder mehrerer Polypen oder Schlingenbiopsie mittels Hochfrequenzelektroschlinge - gegebenenfalls einschließlich Probeexzision und/oder Probepunktion - zusätzlich zu Nummer 690 -</v>
      </c>
      <c r="K837">
        <f>'GOÄ-nÄD'!G208</f>
        <v>0</v>
      </c>
      <c r="L837" s="97">
        <f>'GOÄ-nÄD'!A208</f>
        <v>696</v>
      </c>
      <c r="M837" t="str">
        <f>'GOÄ-nÄD'!B208</f>
        <v>Entfernung eines oder mehrerer Polypen oder Schlingenbiopsie mittels Hochfrequenzelektroschlinge</v>
      </c>
      <c r="N837" s="97">
        <f>'GOÄ-nÄD'!C208</f>
        <v>7</v>
      </c>
      <c r="P837">
        <f>'GOÄ-nÄD'!I208</f>
        <v>0</v>
      </c>
    </row>
    <row r="838" spans="2:16" x14ac:dyDescent="0.2">
      <c r="B838" t="s">
        <v>17495</v>
      </c>
      <c r="I838" t="s">
        <v>17494</v>
      </c>
      <c r="J838" t="str">
        <f>'GOÄ-nÄD'!E209</f>
        <v>Saugbiopsie des Dünndarms - gegebenenfalls einschließlich Röntgenkontrolle, Probeexzision und/oder Probepunktion -</v>
      </c>
      <c r="K838">
        <f>'GOÄ-nÄD'!G209</f>
        <v>0</v>
      </c>
      <c r="L838" s="97">
        <f>'GOÄ-nÄD'!A209</f>
        <v>697</v>
      </c>
      <c r="M838" t="str">
        <f>'GOÄ-nÄD'!B209</f>
        <v>Saugbiopsie des Dünndarms</v>
      </c>
      <c r="N838" s="97">
        <f>'GOÄ-nÄD'!C209</f>
        <v>20</v>
      </c>
      <c r="P838">
        <f>'GOÄ-nÄD'!I209</f>
        <v>0</v>
      </c>
    </row>
    <row r="839" spans="2:16" x14ac:dyDescent="0.2">
      <c r="B839" t="s">
        <v>17495</v>
      </c>
      <c r="I839" t="s">
        <v>17494</v>
      </c>
      <c r="J839" t="str">
        <f>'GOÄ-nÄD'!E210</f>
        <v>Laparoskopie (mit Anlegung eines Pneumoperitoneums) oder Nephroskopie -gegebenenfalls einschließlich Probeexzision und/oder Probepunktion -</v>
      </c>
      <c r="K839">
        <f>'GOÄ-nÄD'!G210</f>
        <v>0</v>
      </c>
      <c r="L839" s="97">
        <f>'GOÄ-nÄD'!A210</f>
        <v>700</v>
      </c>
      <c r="M839" t="str">
        <f>'GOÄ-nÄD'!B210</f>
        <v>Spiroergometrische Untersuchung</v>
      </c>
      <c r="N839" s="97">
        <f>'GOÄ-nÄD'!C210</f>
        <v>27</v>
      </c>
      <c r="P839">
        <f>'GOÄ-nÄD'!I210</f>
        <v>0</v>
      </c>
    </row>
    <row r="840" spans="2:16" x14ac:dyDescent="0.2">
      <c r="B840" t="s">
        <v>17495</v>
      </c>
      <c r="I840" t="s">
        <v>17494</v>
      </c>
      <c r="J840" t="str">
        <f>'GOÄ-nÄD'!E211</f>
        <v>Laparoskopie (mit Anlegung eines Pneumoperitoneums) oder Nephroskopie -gegebenenfalls einschließlich Probeexzision und/oder Probepunktion -</v>
      </c>
      <c r="K840">
        <f>'GOÄ-nÄD'!G211</f>
        <v>0</v>
      </c>
      <c r="L840" s="97">
        <f>'GOÄ-nÄD'!A211</f>
        <v>700</v>
      </c>
      <c r="M840" t="str">
        <f>'GOÄ-nÄD'!B211</f>
        <v>Nephroskopie ggf. mit PE</v>
      </c>
      <c r="N840" s="97">
        <f>'GOÄ-nÄD'!C211</f>
        <v>166</v>
      </c>
      <c r="P840">
        <f>'GOÄ-nÄD'!I211</f>
        <v>0</v>
      </c>
    </row>
    <row r="841" spans="2:16" x14ac:dyDescent="0.2">
      <c r="B841" t="s">
        <v>17495</v>
      </c>
      <c r="I841" t="s">
        <v>17494</v>
      </c>
      <c r="J841" t="str">
        <f>'GOÄ-nÄD'!E212</f>
        <v>Laparoskopie (mit Anlegung eines Pneumoperitoneums) mit intraabdominalem Eingriff - gegebenenfalls einschließlich Probeexzision und/oder Probepunktion -</v>
      </c>
      <c r="K841">
        <f>'GOÄ-nÄD'!G212</f>
        <v>0</v>
      </c>
      <c r="L841" s="97">
        <f>'GOÄ-nÄD'!A212</f>
        <v>701</v>
      </c>
      <c r="M841" t="str">
        <f>'GOÄ-nÄD'!B212</f>
        <v>Laparoskopie</v>
      </c>
      <c r="N841" s="97">
        <f>'GOÄ-nÄD'!C212</f>
        <v>167</v>
      </c>
      <c r="P841">
        <f>'GOÄ-nÄD'!I212</f>
        <v>0</v>
      </c>
    </row>
    <row r="842" spans="2:16" x14ac:dyDescent="0.2">
      <c r="B842" t="s">
        <v>17495</v>
      </c>
      <c r="I842" t="s">
        <v>17494</v>
      </c>
      <c r="J842" t="str">
        <f>'GOÄ-nÄD'!E213</f>
        <v>Proktoskopie</v>
      </c>
      <c r="K842">
        <f>'GOÄ-nÄD'!G213</f>
        <v>0</v>
      </c>
      <c r="L842" s="97">
        <f>'GOÄ-nÄD'!A213</f>
        <v>705</v>
      </c>
      <c r="M842" t="str">
        <f>'GOÄ-nÄD'!B213</f>
        <v>Proktoskopie</v>
      </c>
      <c r="N842" s="97">
        <f>'GOÄ-nÄD'!C213</f>
        <v>25</v>
      </c>
      <c r="P842">
        <f>'GOÄ-nÄD'!I213</f>
        <v>0</v>
      </c>
    </row>
    <row r="843" spans="2:16" x14ac:dyDescent="0.2">
      <c r="B843" t="s">
        <v>17495</v>
      </c>
      <c r="I843" t="s">
        <v>17494</v>
      </c>
      <c r="J843" t="str">
        <f>'GOÄ-nÄD'!E214</f>
        <v>Licht- oder Laserkoagulation(en) zur Beseitigung von Stenosen oder zur Blutstillung bei endoskopischen Eingriffen, je Sitzung</v>
      </c>
      <c r="K843">
        <f>'GOÄ-nÄD'!G214</f>
        <v>0</v>
      </c>
      <c r="L843" s="97">
        <f>'GOÄ-nÄD'!A214</f>
        <v>706</v>
      </c>
      <c r="M843" t="str">
        <f>'GOÄ-nÄD'!B214</f>
        <v>Licht- oder Laserkoagulation bei endoskopischen Eingriffen</v>
      </c>
      <c r="N843" s="97">
        <f>'GOÄ-nÄD'!C214</f>
        <v>25</v>
      </c>
      <c r="P843">
        <f>'GOÄ-nÄD'!I214</f>
        <v>0</v>
      </c>
    </row>
    <row r="844" spans="2:16" x14ac:dyDescent="0.2">
      <c r="B844" t="s">
        <v>17495</v>
      </c>
      <c r="I844" t="s">
        <v>17494</v>
      </c>
      <c r="J844" t="e">
        <f>'GOÄ-nÄD'!E215</f>
        <v>#N/A</v>
      </c>
      <c r="K844" t="e">
        <f>'GOÄ-nÄD'!G215</f>
        <v>#N/A</v>
      </c>
      <c r="L844" s="97">
        <f>'GOÄ-nÄD'!A215</f>
        <v>707</v>
      </c>
      <c r="M844" t="str">
        <f>'GOÄ-nÄD'!B215</f>
        <v>Untersuchung der CO-Diffusionskapazität</v>
      </c>
      <c r="N844" s="97">
        <f>'GOÄ-nÄD'!C215</f>
        <v>2</v>
      </c>
      <c r="P844" t="e">
        <f>'GOÄ-nÄD'!I215</f>
        <v>#N/A</v>
      </c>
    </row>
    <row r="845" spans="2:16" x14ac:dyDescent="0.2">
      <c r="B845" t="s">
        <v>17495</v>
      </c>
      <c r="I845" t="s">
        <v>17494</v>
      </c>
      <c r="J845" t="str">
        <f>'GOÄ-nÄD'!E216</f>
        <v>Prüfung der kindlichen Entwicklung bezüglich der Grobmotorik, der Feinmotorik, der Sprache und des sozialen Verhaltens nach standardisierten Skalen mit Dokumentation des entsprechenden Entwicklungsstandes</v>
      </c>
      <c r="K845">
        <f>'GOÄ-nÄD'!G216</f>
        <v>0</v>
      </c>
      <c r="L845" s="97">
        <f>'GOÄ-nÄD'!A216</f>
        <v>715</v>
      </c>
      <c r="M845" t="str">
        <f>'GOÄ-nÄD'!B216</f>
        <v>Ganzkörperplethysmographische Untersuchung</v>
      </c>
      <c r="N845" s="97">
        <f>'GOÄ-nÄD'!C216</f>
        <v>22</v>
      </c>
      <c r="P845">
        <f>'GOÄ-nÄD'!I216</f>
        <v>0</v>
      </c>
    </row>
    <row r="846" spans="2:16" x14ac:dyDescent="0.2">
      <c r="B846" t="s">
        <v>17495</v>
      </c>
      <c r="I846" t="s">
        <v>17494</v>
      </c>
      <c r="J846" t="e">
        <f>'GOÄ-nÄD'!E217</f>
        <v>#N/A</v>
      </c>
      <c r="K846" t="e">
        <f>'GOÄ-nÄD'!G217</f>
        <v>#N/A</v>
      </c>
      <c r="L846" s="97">
        <f>'GOÄ-nÄD'!A217</f>
        <v>720</v>
      </c>
      <c r="M846" t="str">
        <f>'GOÄ-nÄD'!B217</f>
        <v>Bestimmung der Sauerstoffsättigung im Blut</v>
      </c>
      <c r="N846" s="97">
        <f>'GOÄ-nÄD'!C217</f>
        <v>5</v>
      </c>
      <c r="P846" t="e">
        <f>'GOÄ-nÄD'!I217</f>
        <v>#N/A</v>
      </c>
    </row>
    <row r="847" spans="2:16" x14ac:dyDescent="0.2">
      <c r="B847" t="s">
        <v>17495</v>
      </c>
      <c r="I847" t="s">
        <v>17494</v>
      </c>
      <c r="J847" t="str">
        <f>'GOÄ-nÄD'!E218</f>
        <v>Systematische sensomotorische Entwicklungs- und Übungsbehandlung von Ausfallerscheinungen am Zentralnervensystem als zeitaufwendige Einzelbehandlung - gegebenenfalls einschließlich individueller Beratung der Betreuungsperson -, Dauer mindestens 45 Minuten</v>
      </c>
      <c r="K847">
        <f>'GOÄ-nÄD'!G218</f>
        <v>0</v>
      </c>
      <c r="L847" s="97">
        <f>'GOÄ-nÄD'!A218</f>
        <v>725</v>
      </c>
      <c r="M847" t="str">
        <f>'GOÄ-nÄD'!B218</f>
        <v>Sensomotorische Entwicklungsbehandlung</v>
      </c>
      <c r="N847" s="97">
        <f>'GOÄ-nÄD'!C218</f>
        <v>60</v>
      </c>
      <c r="P847">
        <f>'GOÄ-nÄD'!I218</f>
        <v>0</v>
      </c>
    </row>
    <row r="848" spans="2:16" x14ac:dyDescent="0.2">
      <c r="B848" t="s">
        <v>17495</v>
      </c>
      <c r="I848" t="s">
        <v>17494</v>
      </c>
      <c r="J848" t="str">
        <f>'GOÄ-nÄD'!E219</f>
        <v>Systematische sensomotorische Behandlung von zentralbedingten Sprachstörungen - einschließlich aller dazugehörender psychotherapeutischer, atemgymnastischer, physikalischer und sedierender Maßnahmen sowie gegebenenfalls auch Dämmerschlaf - als zeitaufwendige Einzelbehandlung, Dauer mindestens 45 Minuten</v>
      </c>
      <c r="K848">
        <f>'GOÄ-nÄD'!G219</f>
        <v>0</v>
      </c>
      <c r="L848" s="97">
        <f>'GOÄ-nÄD'!A219</f>
        <v>726</v>
      </c>
      <c r="M848" t="str">
        <f>'GOÄ-nÄD'!B219</f>
        <v>Therapie zerebralbedingter Sprachstörungen</v>
      </c>
      <c r="N848" s="97">
        <f>'GOÄ-nÄD'!C219</f>
        <v>60</v>
      </c>
      <c r="P848">
        <f>'GOÄ-nÄD'!I219</f>
        <v>0</v>
      </c>
    </row>
    <row r="849" spans="2:16" x14ac:dyDescent="0.2">
      <c r="B849" t="s">
        <v>17495</v>
      </c>
      <c r="I849" t="s">
        <v>17494</v>
      </c>
      <c r="J849" t="str">
        <f>'GOÄ-nÄD'!E220</f>
        <v>Verödung (Sklerosierung) von Krampfadern oder Hämorrhoidalknoten, je Sitzung</v>
      </c>
      <c r="K849">
        <f>'GOÄ-nÄD'!G220</f>
        <v>0</v>
      </c>
      <c r="L849" s="97">
        <f>'GOÄ-nÄD'!A220</f>
        <v>764</v>
      </c>
      <c r="M849" t="str">
        <f>'GOÄ-nÄD'!B220</f>
        <v>Oesophagusvarizensklerosierung</v>
      </c>
      <c r="N849" s="97">
        <f>'GOÄ-nÄD'!C220</f>
        <v>20</v>
      </c>
      <c r="P849">
        <f>'GOÄ-nÄD'!I220</f>
        <v>0</v>
      </c>
    </row>
    <row r="850" spans="2:16" x14ac:dyDescent="0.2">
      <c r="B850" t="s">
        <v>17495</v>
      </c>
      <c r="I850" t="s">
        <v>17494</v>
      </c>
      <c r="J850" t="str">
        <f>'GOÄ-nÄD'!E221</f>
        <v>Verödung (Sklerosierung) von Krampfadern oder Hämorrhoidalknoten, je Sitzung</v>
      </c>
      <c r="K850">
        <f>'GOÄ-nÄD'!G221</f>
        <v>0</v>
      </c>
      <c r="L850" s="97">
        <f>'GOÄ-nÄD'!A221</f>
        <v>764</v>
      </c>
      <c r="M850" t="str">
        <f>'GOÄ-nÄD'!B221</f>
        <v>Verödung von Krampfadern</v>
      </c>
      <c r="N850" s="97">
        <f>'GOÄ-nÄD'!C221</f>
        <v>20</v>
      </c>
      <c r="P850">
        <f>'GOÄ-nÄD'!I221</f>
        <v>0</v>
      </c>
    </row>
    <row r="851" spans="2:16" x14ac:dyDescent="0.2">
      <c r="B851" t="s">
        <v>17495</v>
      </c>
      <c r="I851" t="s">
        <v>17494</v>
      </c>
      <c r="J851" t="str">
        <f>'GOÄ-nÄD'!E222</f>
        <v>Bougierung der Speiseröhre, je Sitzung</v>
      </c>
      <c r="K851">
        <f>'GOÄ-nÄD'!G222</f>
        <v>0</v>
      </c>
      <c r="L851" s="97">
        <f>'GOÄ-nÄD'!A222</f>
        <v>781</v>
      </c>
      <c r="M851" t="str">
        <f>'GOÄ-nÄD'!B222</f>
        <v>Bougierung der Speiseröhre</v>
      </c>
      <c r="N851" s="97">
        <f>'GOÄ-nÄD'!C222</f>
        <v>30</v>
      </c>
      <c r="P851">
        <f>'GOÄ-nÄD'!I222</f>
        <v>0</v>
      </c>
    </row>
    <row r="852" spans="2:16" x14ac:dyDescent="0.2">
      <c r="B852" t="s">
        <v>17495</v>
      </c>
      <c r="I852" t="s">
        <v>17494</v>
      </c>
      <c r="J852" t="str">
        <f>'GOÄ-nÄD'!E223</f>
        <v>Genaue Geruchs- und/oder Geschmacksprüfung zur Differenzierung von Störungen der Hirnnerven, als selbständige Leistung</v>
      </c>
      <c r="K852">
        <f>'GOÄ-nÄD'!G223</f>
        <v>0</v>
      </c>
      <c r="L852" s="97">
        <f>'GOÄ-nÄD'!A223</f>
        <v>825</v>
      </c>
      <c r="M852" t="str">
        <f>'GOÄ-nÄD'!B223</f>
        <v>Genaue Geruchs- und Geschmacksprüfung</v>
      </c>
      <c r="N852" s="97">
        <f>'GOÄ-nÄD'!C223</f>
        <v>15</v>
      </c>
      <c r="P852">
        <f>'GOÄ-nÄD'!I223</f>
        <v>0</v>
      </c>
    </row>
    <row r="853" spans="2:16" x14ac:dyDescent="0.2">
      <c r="B853" t="s">
        <v>17495</v>
      </c>
      <c r="I853" t="s">
        <v>17494</v>
      </c>
      <c r="J853" t="str">
        <f>'GOÄ-nÄD'!E224</f>
        <v>Gezielte neurologische Gleichgewichts- und Koordinationsprüfung - gegebenenfalls einschließlich kalorisch-otologischer Prüfung -</v>
      </c>
      <c r="K853">
        <f>'GOÄ-nÄD'!G224</f>
        <v>0</v>
      </c>
      <c r="L853" s="97">
        <f>'GOÄ-nÄD'!A224</f>
        <v>826</v>
      </c>
      <c r="M853" t="str">
        <f>'GOÄ-nÄD'!B224</f>
        <v>Gezielte neurologische Gleichgewichts- und Koordinationsprüfung</v>
      </c>
      <c r="N853" s="97">
        <f>'GOÄ-nÄD'!C224</f>
        <v>10</v>
      </c>
      <c r="P853">
        <f>'GOÄ-nÄD'!I224</f>
        <v>0</v>
      </c>
    </row>
    <row r="854" spans="2:16" x14ac:dyDescent="0.2">
      <c r="B854" t="s">
        <v>17495</v>
      </c>
      <c r="I854" t="s">
        <v>17494</v>
      </c>
      <c r="J854" t="str">
        <f>'GOÄ-nÄD'!E225</f>
        <v>Elektroenzephalographische Untersuchung - auch mit Standardprovokationen -</v>
      </c>
      <c r="K854">
        <f>'GOÄ-nÄD'!G225</f>
        <v>0</v>
      </c>
      <c r="L854" s="97">
        <f>'GOÄ-nÄD'!A225</f>
        <v>827</v>
      </c>
      <c r="M854" t="str">
        <f>'GOÄ-nÄD'!B225</f>
        <v>Elektroenzephalographische Untersuchung / EEG</v>
      </c>
      <c r="N854" s="97">
        <f>'GOÄ-nÄD'!C225</f>
        <v>30</v>
      </c>
      <c r="P854">
        <f>'GOÄ-nÄD'!I225</f>
        <v>0</v>
      </c>
    </row>
    <row r="855" spans="2:16" x14ac:dyDescent="0.2">
      <c r="B855" t="s">
        <v>17495</v>
      </c>
      <c r="I855" t="s">
        <v>17494</v>
      </c>
      <c r="J855" t="str">
        <f>'GOÄ-nÄD'!E226</f>
        <v>Messung visuell, akustisch oder somatosensorisch evozierter Hirnpotentiale (VEP, AEP, SSP)</v>
      </c>
      <c r="K855">
        <f>'GOÄ-nÄD'!G226</f>
        <v>0</v>
      </c>
      <c r="L855" s="97">
        <f>'GOÄ-nÄD'!A226</f>
        <v>828</v>
      </c>
      <c r="M855" t="str">
        <f>'GOÄ-nÄD'!B226</f>
        <v>Messung evozierter Hirnpotentiale (VEP, AEP, SSP)</v>
      </c>
      <c r="N855" s="97">
        <f>'GOÄ-nÄD'!C226</f>
        <v>50</v>
      </c>
      <c r="P855">
        <f>'GOÄ-nÄD'!I226</f>
        <v>0</v>
      </c>
    </row>
    <row r="856" spans="2:16" x14ac:dyDescent="0.2">
      <c r="B856" t="s">
        <v>17495</v>
      </c>
      <c r="I856" t="s">
        <v>17494</v>
      </c>
      <c r="J856" t="str">
        <f>'GOÄ-nÄD'!E227</f>
        <v>Sensible Elektroneurographie mit Oberflächenelektroden - gegebenenfalls einschließlich Bestimmung der Rheobase und der Chronaxie -</v>
      </c>
      <c r="K856">
        <f>'GOÄ-nÄD'!G227</f>
        <v>0</v>
      </c>
      <c r="L856" s="97">
        <f>'GOÄ-nÄD'!A227</f>
        <v>829</v>
      </c>
      <c r="M856" t="str">
        <f>'GOÄ-nÄD'!B227</f>
        <v>Sensible Elektroneurographie mit Oberflächenelektroden</v>
      </c>
      <c r="N856" s="97">
        <f>'GOÄ-nÄD'!C227</f>
        <v>40</v>
      </c>
      <c r="P856">
        <f>'GOÄ-nÄD'!I227</f>
        <v>0</v>
      </c>
    </row>
    <row r="857" spans="2:16" x14ac:dyDescent="0.2">
      <c r="B857" t="s">
        <v>17495</v>
      </c>
      <c r="I857" t="s">
        <v>17494</v>
      </c>
      <c r="J857" t="str">
        <f>'GOÄ-nÄD'!E228</f>
        <v>Eingehende Prüfung auf Aphasie, Apraxie, Alexie, Agraphie, Agnosie und Körperschemastörungen</v>
      </c>
      <c r="K857">
        <f>'GOÄ-nÄD'!G228</f>
        <v>0</v>
      </c>
      <c r="L857" s="97">
        <f>'GOÄ-nÄD'!A228</f>
        <v>830</v>
      </c>
      <c r="M857" t="str">
        <f>'GOÄ-nÄD'!B228</f>
        <v>Prüfung auf Aphasie, Apraxie, Alexie, Agraphie, Agnosie</v>
      </c>
      <c r="N857" s="97">
        <f>'GOÄ-nÄD'!C228</f>
        <v>60</v>
      </c>
      <c r="P857">
        <f>'GOÄ-nÄD'!I228</f>
        <v>0</v>
      </c>
    </row>
    <row r="858" spans="2:16" x14ac:dyDescent="0.2">
      <c r="B858" t="s">
        <v>17495</v>
      </c>
      <c r="I858" t="s">
        <v>17494</v>
      </c>
      <c r="J858" t="str">
        <f>'GOÄ-nÄD'!E229</f>
        <v>Vegetative Funktionsdiagnostik - auch unter Anwendung pharmakologischer Testmethoden (z.B. Minor) einschließlich Wärmeanwendung und/oder Injektionen -</v>
      </c>
      <c r="K858">
        <f>'GOÄ-nÄD'!G229</f>
        <v>0</v>
      </c>
      <c r="L858" s="97">
        <f>'GOÄ-nÄD'!A229</f>
        <v>831</v>
      </c>
      <c r="M858" t="str">
        <f>'GOÄ-nÄD'!B229</f>
        <v>Vegetative Funktionsdiagnostik</v>
      </c>
      <c r="N858" s="97">
        <f>'GOÄ-nÄD'!C229</f>
        <v>60</v>
      </c>
      <c r="P858">
        <f>'GOÄ-nÄD'!I229</f>
        <v>0</v>
      </c>
    </row>
    <row r="859" spans="2:16" x14ac:dyDescent="0.2">
      <c r="B859" t="s">
        <v>17495</v>
      </c>
      <c r="I859" t="s">
        <v>17494</v>
      </c>
      <c r="J859" t="str">
        <f>'GOÄ-nÄD'!E230</f>
        <v>Befunderhebung am Nervensystem durch Faradisation und/oder Galvanisation</v>
      </c>
      <c r="K859">
        <f>'GOÄ-nÄD'!G230</f>
        <v>0</v>
      </c>
      <c r="L859" s="97">
        <f>'GOÄ-nÄD'!A230</f>
        <v>832</v>
      </c>
      <c r="M859" t="str">
        <f>'GOÄ-nÄD'!B230</f>
        <v>Befunderhebung am Nervensystem/Strom</v>
      </c>
      <c r="N859" s="97">
        <f>'GOÄ-nÄD'!C230</f>
        <v>15</v>
      </c>
      <c r="P859">
        <f>'GOÄ-nÄD'!I230</f>
        <v>0</v>
      </c>
    </row>
    <row r="860" spans="2:16" x14ac:dyDescent="0.2">
      <c r="B860" t="s">
        <v>17495</v>
      </c>
      <c r="I860" t="s">
        <v>17494</v>
      </c>
      <c r="J860" t="str">
        <f>'GOÄ-nÄD'!E231</f>
        <v>Elektromyographische Untersuchung zur Feststellung peripherer Funktionsstörungen der Nerven und Muskeln</v>
      </c>
      <c r="K860">
        <f>'GOÄ-nÄD'!G231</f>
        <v>0</v>
      </c>
      <c r="L860" s="97">
        <f>'GOÄ-nÄD'!A231</f>
        <v>838</v>
      </c>
      <c r="M860" t="str">
        <f>'GOÄ-nÄD'!B231</f>
        <v>Elektromyographische Untersuchung</v>
      </c>
      <c r="N860" s="97">
        <f>'GOÄ-nÄD'!C231</f>
        <v>60</v>
      </c>
      <c r="P860">
        <f>'GOÄ-nÄD'!I231</f>
        <v>0</v>
      </c>
    </row>
    <row r="861" spans="2:16" x14ac:dyDescent="0.2">
      <c r="B861" t="s">
        <v>17495</v>
      </c>
      <c r="I861" t="s">
        <v>17494</v>
      </c>
      <c r="J861" t="str">
        <f>'GOÄ-nÄD'!E232</f>
        <v>Elektromyographische Untersuchung zur Feststellung peripherer Funktionsstörungen der Nerven und Muskeln mit Untersuchung der Nervenleitungsgeschwindigkeit</v>
      </c>
      <c r="K861">
        <f>'GOÄ-nÄD'!G232</f>
        <v>0</v>
      </c>
      <c r="L861" s="97">
        <f>'GOÄ-nÄD'!A232</f>
        <v>839</v>
      </c>
      <c r="M861" t="str">
        <f>'GOÄ-nÄD'!B232</f>
        <v>EMG mit Nervenleitgeschwindigkeit</v>
      </c>
      <c r="N861" s="97">
        <f>'GOÄ-nÄD'!C232</f>
        <v>75</v>
      </c>
      <c r="P861">
        <f>'GOÄ-nÄD'!I232</f>
        <v>0</v>
      </c>
    </row>
    <row r="862" spans="2:16" x14ac:dyDescent="0.2">
      <c r="B862" t="s">
        <v>17495</v>
      </c>
      <c r="I862" t="s">
        <v>17494</v>
      </c>
      <c r="J862" t="e">
        <f>'GOÄ-nÄD'!E233</f>
        <v>#N/A</v>
      </c>
      <c r="K862" t="e">
        <f>'GOÄ-nÄD'!G233</f>
        <v>#N/A</v>
      </c>
      <c r="L862" s="97">
        <f>'GOÄ-nÄD'!A233</f>
        <v>970</v>
      </c>
      <c r="M862" t="str">
        <f>'GOÄ-nÄD'!B233</f>
        <v>Schweißtest zur Mukoviszidose-Diagnostik</v>
      </c>
      <c r="N862" s="97">
        <f>'GOÄ-nÄD'!C233</f>
        <v>5</v>
      </c>
      <c r="P862" t="e">
        <f>'GOÄ-nÄD'!I233</f>
        <v>#N/A</v>
      </c>
    </row>
    <row r="863" spans="2:16" x14ac:dyDescent="0.2">
      <c r="B863" t="s">
        <v>17495</v>
      </c>
      <c r="I863" t="s">
        <v>17494</v>
      </c>
      <c r="J863" t="str">
        <f>'GOÄ-nÄD'!E234</f>
        <v>Externe kardiotokographische Untersuchung</v>
      </c>
      <c r="K863">
        <f>'GOÄ-nÄD'!G234</f>
        <v>0</v>
      </c>
      <c r="L863" s="97">
        <f>'GOÄ-nÄD'!A234</f>
        <v>1002</v>
      </c>
      <c r="M863" t="str">
        <f>'GOÄ-nÄD'!B234</f>
        <v>Externe kardiotokographische Untersuchung (CTG)</v>
      </c>
      <c r="N863" s="97">
        <f>'GOÄ-nÄD'!C234</f>
        <v>10</v>
      </c>
      <c r="P863" t="str">
        <f>'GOÄ-nÄD'!I234</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864" spans="2:16" x14ac:dyDescent="0.2">
      <c r="B864" t="s">
        <v>17495</v>
      </c>
      <c r="I864" t="s">
        <v>17494</v>
      </c>
      <c r="J864" t="str">
        <f>'GOÄ-nÄD'!E235</f>
        <v>Tonschwellenaudiometrische Untersuchung, auch beidseitig, (Bestimmung der Hörschwelle mit 8 bis 12 Prüffrequenzen oder mittels kontinuierlicher Frequenzänderung im Hauptfrequenzbereich des menschlichen Gehörs, in Luft- und in Knochenleitung, auch mit Vertäubung) - auch mit Bestimmung der Intensitätsbreite und gegebenenfalls einschließlich überschwelliger audiometrischer Untersuchung -</v>
      </c>
      <c r="K864">
        <f>'GOÄ-nÄD'!G235</f>
        <v>0</v>
      </c>
      <c r="L864" s="97">
        <f>'GOÄ-nÄD'!A235</f>
        <v>1403</v>
      </c>
      <c r="M864" t="str">
        <f>'GOÄ-nÄD'!B235</f>
        <v>Tonschwellenaudiometrische Untersuchung, auch beidseitig</v>
      </c>
      <c r="N864" s="97">
        <f>'GOÄ-nÄD'!C235</f>
        <v>20</v>
      </c>
      <c r="P864">
        <f>'GOÄ-nÄD'!I235</f>
        <v>0</v>
      </c>
    </row>
    <row r="865" spans="2:16" x14ac:dyDescent="0.2">
      <c r="B865" t="s">
        <v>17495</v>
      </c>
      <c r="I865" t="s">
        <v>17494</v>
      </c>
      <c r="J865" t="str">
        <f>'GOÄ-nÄD'!E236</f>
        <v>Sprachaudiometrische Untersuchung, auch beidseitig, (Ermittlung des Hörverlustes für Sprache und des Diskriminationsverlustes nach DIN-Norm, getrennt für das rechte und linke Ohr über Kopfhörer, erforderlichenfalls auch über Knochenleitung, gegebenenfalls einschließlich Prüfung des beidohrigen Satzverständnisses über Lautsprecher)</v>
      </c>
      <c r="K865">
        <f>'GOÄ-nÄD'!G236</f>
        <v>0</v>
      </c>
      <c r="L865" s="97">
        <f>'GOÄ-nÄD'!A236</f>
        <v>1404</v>
      </c>
      <c r="M865" t="str">
        <f>'GOÄ-nÄD'!B236</f>
        <v>Sprachaudiometrische Untersuchung, auch beidseitig</v>
      </c>
      <c r="N865" s="97">
        <f>'GOÄ-nÄD'!C236</f>
        <v>20</v>
      </c>
      <c r="P865">
        <f>'GOÄ-nÄD'!I236</f>
        <v>0</v>
      </c>
    </row>
    <row r="866" spans="2:16" x14ac:dyDescent="0.2">
      <c r="B866" t="s">
        <v>17495</v>
      </c>
      <c r="I866" t="s">
        <v>17494</v>
      </c>
      <c r="J866" t="str">
        <f>'GOÄ-nÄD'!E237</f>
        <v>Elektronystagmographische Untersuchung</v>
      </c>
      <c r="K866">
        <f>'GOÄ-nÄD'!G237</f>
        <v>0</v>
      </c>
      <c r="L866" s="97">
        <f>'GOÄ-nÄD'!A237</f>
        <v>1413</v>
      </c>
      <c r="M866" t="str">
        <f>'GOÄ-nÄD'!B237</f>
        <v>ENG (Elektronystagmographische Untersuchung)</v>
      </c>
      <c r="N866" s="97">
        <f>'GOÄ-nÄD'!C237</f>
        <v>12</v>
      </c>
      <c r="P866">
        <f>'GOÄ-nÄD'!I237</f>
        <v>0</v>
      </c>
    </row>
    <row r="867" spans="2:16" x14ac:dyDescent="0.2">
      <c r="B867" t="s">
        <v>17495</v>
      </c>
      <c r="I867" t="s">
        <v>17494</v>
      </c>
      <c r="J867" t="str">
        <f>'GOÄ-nÄD'!E238</f>
        <v>Rhinomanometrische Untersuchung</v>
      </c>
      <c r="K867">
        <f>'GOÄ-nÄD'!G238</f>
        <v>0</v>
      </c>
      <c r="L867" s="97">
        <f>'GOÄ-nÄD'!A238</f>
        <v>1417</v>
      </c>
      <c r="M867" t="str">
        <f>'GOÄ-nÄD'!B238</f>
        <v>Rhinomanometrische Untersuchung</v>
      </c>
      <c r="N867" s="97">
        <f>'GOÄ-nÄD'!C238</f>
        <v>45</v>
      </c>
      <c r="P867">
        <f>'GOÄ-nÄD'!I238</f>
        <v>0</v>
      </c>
    </row>
    <row r="868" spans="2:16" x14ac:dyDescent="0.2">
      <c r="B868" t="s">
        <v>17495</v>
      </c>
      <c r="I868" t="s">
        <v>17494</v>
      </c>
      <c r="J868" t="str">
        <f>'GOÄ-nÄD'!E239</f>
        <v>Untersuchung der Sprache nach standardisierten Verfahren (Prüfung der Sprachentwicklung, der Artikulation, der Satzstruktur, des Sprachverständnisses, der zentralen Sprachverarbeitung und des Redeflusses)</v>
      </c>
      <c r="K868">
        <f>'GOÄ-nÄD'!G239</f>
        <v>0</v>
      </c>
      <c r="L868" s="97">
        <f>'GOÄ-nÄD'!A239</f>
        <v>1555</v>
      </c>
      <c r="M868" t="str">
        <f>'GOÄ-nÄD'!B239</f>
        <v>Untersuchung der Sprache mit standardisierten Verfahren</v>
      </c>
      <c r="N868" s="97">
        <f>'GOÄ-nÄD'!C239</f>
        <v>45</v>
      </c>
      <c r="P868">
        <f>'GOÄ-nÄD'!I239</f>
        <v>0</v>
      </c>
    </row>
    <row r="869" spans="2:16" x14ac:dyDescent="0.2">
      <c r="B869" t="s">
        <v>17495</v>
      </c>
      <c r="I869" t="s">
        <v>17494</v>
      </c>
      <c r="J869" t="str">
        <f>'GOÄ-nÄD'!E240</f>
        <v>Untersuchung der Stimme nach standardisierten Verfahren (Prüfung der Atmung, des Stimmklanges, des Stimmeinsatzes, der Tonhaltedauer, des Stimmumfanges und der Sprachstimmlage, gegebenenfalls auch mit Prüfung der Stimme nach Belastung)</v>
      </c>
      <c r="K869">
        <f>'GOÄ-nÄD'!G240</f>
        <v>0</v>
      </c>
      <c r="L869" s="97">
        <f>'GOÄ-nÄD'!A240</f>
        <v>1556</v>
      </c>
      <c r="M869" t="str">
        <f>'GOÄ-nÄD'!B240</f>
        <v>Untersuchung der Stimme mit standardisierten Verfahren</v>
      </c>
      <c r="N869" s="97">
        <f>'GOÄ-nÄD'!C240</f>
        <v>45</v>
      </c>
      <c r="P869">
        <f>'GOÄ-nÄD'!I240</f>
        <v>0</v>
      </c>
    </row>
    <row r="870" spans="2:16" x14ac:dyDescent="0.2">
      <c r="B870" t="s">
        <v>17495</v>
      </c>
      <c r="I870" t="s">
        <v>17494</v>
      </c>
      <c r="J870" t="str">
        <f>'GOÄ-nÄD'!E241</f>
        <v>Stimmtherapie bei Kehlkopflosen (Speiseröhrenersatzstimme oder elektronische Ersatzstimme), je Sitzung</v>
      </c>
      <c r="K870">
        <f>'GOÄ-nÄD'!G241</f>
        <v>0</v>
      </c>
      <c r="L870" s="97">
        <f>'GOÄ-nÄD'!A241</f>
        <v>1558</v>
      </c>
      <c r="M870" t="str">
        <f>'GOÄ-nÄD'!B241</f>
        <v>Stimmtherapie bei kehlkopflosen</v>
      </c>
      <c r="N870" s="97">
        <f>'GOÄ-nÄD'!C241</f>
        <v>45</v>
      </c>
      <c r="P870">
        <f>'GOÄ-nÄD'!I241</f>
        <v>0</v>
      </c>
    </row>
    <row r="871" spans="2:16" x14ac:dyDescent="0.2">
      <c r="B871" t="s">
        <v>17495</v>
      </c>
      <c r="I871" t="s">
        <v>17494</v>
      </c>
      <c r="J871" t="str">
        <f>'GOÄ-nÄD'!E242</f>
        <v>Sprachübungsbehandlung - einschließlich aller dazu gehörender Maßnahmen (z.B. Artikulationsübung, Ausbildung fehlender Laute, Satzstrukturübung, Redeflußübung, gegebenenfalls auch mit Atemtherapie und physikalischen Maßnahmen) -, als Einzelbehandlung, Dauer mindestens 30 Minuten</v>
      </c>
      <c r="K871">
        <f>'GOÄ-nÄD'!G242</f>
        <v>0</v>
      </c>
      <c r="L871" s="97">
        <f>'GOÄ-nÄD'!A242</f>
        <v>1559</v>
      </c>
      <c r="M871" t="str">
        <f>'GOÄ-nÄD'!B242</f>
        <v>Sprachübung - 30 Minuten -</v>
      </c>
      <c r="N871" s="97">
        <f>'GOÄ-nÄD'!C242</f>
        <v>30</v>
      </c>
      <c r="P871">
        <f>'GOÄ-nÄD'!I242</f>
        <v>0</v>
      </c>
    </row>
    <row r="872" spans="2:16" x14ac:dyDescent="0.2">
      <c r="B872" t="s">
        <v>17495</v>
      </c>
      <c r="I872" t="s">
        <v>17494</v>
      </c>
      <c r="J872" t="str">
        <f>'GOÄ-nÄD'!E243</f>
        <v>Endoskopie der Harnröhre (Urethroskopie) mit operativem Eingriff (z.B. Papillomkoagulation, Erstbougierung und/oder Spaltung einer Striktur)</v>
      </c>
      <c r="K872">
        <f>'GOÄ-nÄD'!G243</f>
        <v>0</v>
      </c>
      <c r="L872" s="97">
        <f>'GOÄ-nÄD'!A243</f>
        <v>1713</v>
      </c>
      <c r="M872" t="str">
        <f>'GOÄ-nÄD'!B243</f>
        <v>IOU</v>
      </c>
      <c r="N872" s="97">
        <f>'GOÄ-nÄD'!C243</f>
        <v>42</v>
      </c>
      <c r="P872" t="str">
        <f>'GOÄ-nÄD'!I243</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73" spans="2:16" x14ac:dyDescent="0.2">
      <c r="B873" t="s">
        <v>17495</v>
      </c>
      <c r="I873" t="s">
        <v>17494</v>
      </c>
      <c r="J873" t="str">
        <f>'GOÄ-nÄD'!E244</f>
        <v>Katheterisierung der Harnblase beim Mann</v>
      </c>
      <c r="K873">
        <f>'GOÄ-nÄD'!G244</f>
        <v>0</v>
      </c>
      <c r="L873" s="97">
        <f>'GOÄ-nÄD'!A244</f>
        <v>1728</v>
      </c>
      <c r="M873" t="str">
        <f>'GOÄ-nÄD'!B244</f>
        <v>Katheterisierung der Harnblase Mann</v>
      </c>
      <c r="N873" s="97">
        <f>'GOÄ-nÄD'!C244</f>
        <v>12.5</v>
      </c>
      <c r="P873" t="str">
        <f>'GOÄ-nÄD'!I244</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74" spans="2:16" x14ac:dyDescent="0.2">
      <c r="B874" t="s">
        <v>17495</v>
      </c>
      <c r="I874" t="s">
        <v>17494</v>
      </c>
      <c r="J874" t="str">
        <f>'GOÄ-nÄD'!E245</f>
        <v>Spülung der Harnblase beim Mann und/oder Instillation von Arzneimitteln - einschließlich Katheterisierung und gegebenenfalls auch Ausspülung von Blutkoagula -</v>
      </c>
      <c r="K874">
        <f>'GOÄ-nÄD'!G245</f>
        <v>0</v>
      </c>
      <c r="L874" s="97">
        <f>'GOÄ-nÄD'!A245</f>
        <v>1729</v>
      </c>
      <c r="M874" t="str">
        <f>'GOÄ-nÄD'!B245</f>
        <v>Spülung männl. Harnblase / Instillation Arzneimittel, Katheterisierung</v>
      </c>
      <c r="N874" s="97">
        <f>'GOÄ-nÄD'!C245</f>
        <v>30</v>
      </c>
      <c r="P874" t="str">
        <f>'GOÄ-nÄD'!I245</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75" spans="2:16" x14ac:dyDescent="0.2">
      <c r="B875" t="s">
        <v>17495</v>
      </c>
      <c r="I875" t="s">
        <v>17494</v>
      </c>
      <c r="J875" t="str">
        <f>'GOÄ-nÄD'!E246</f>
        <v>Katheterisierung der Harnblase bei der Frau</v>
      </c>
      <c r="K875">
        <f>'GOÄ-nÄD'!G246</f>
        <v>0</v>
      </c>
      <c r="L875" s="97">
        <f>'GOÄ-nÄD'!A246</f>
        <v>1730</v>
      </c>
      <c r="M875" t="str">
        <f>'GOÄ-nÄD'!B246</f>
        <v>Katheterisierung der Harnblase Frau</v>
      </c>
      <c r="N875" s="97">
        <f>'GOÄ-nÄD'!C246</f>
        <v>12.5</v>
      </c>
      <c r="P875" t="str">
        <f>'GOÄ-nÄD'!I246</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76" spans="2:16" x14ac:dyDescent="0.2">
      <c r="B876" t="s">
        <v>17495</v>
      </c>
      <c r="I876" t="s">
        <v>17494</v>
      </c>
      <c r="J876" t="str">
        <f>'GOÄ-nÄD'!E247</f>
        <v>Spülung der Harnblase bei der Frau und/oder Instillation von Medikamenten - einschließlich Katheterisierung und gegebenenfalls auch Ausspülung von Blutkoagula -</v>
      </c>
      <c r="K876">
        <f>'GOÄ-nÄD'!G247</f>
        <v>0</v>
      </c>
      <c r="L876" s="97">
        <f>'GOÄ-nÄD'!A247</f>
        <v>1731</v>
      </c>
      <c r="M876" t="str">
        <f>'GOÄ-nÄD'!B247</f>
        <v>Spülung weibl. Harnblase / Instillation Arzneimittel, Katheterisierung</v>
      </c>
      <c r="N876" s="97">
        <f>'GOÄ-nÄD'!C247</f>
        <v>30</v>
      </c>
      <c r="P876" t="str">
        <f>'GOÄ-nÄD'!I247</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77" spans="2:16" x14ac:dyDescent="0.2">
      <c r="B877" t="s">
        <v>17495</v>
      </c>
      <c r="I877" t="s">
        <v>17494</v>
      </c>
      <c r="J877" t="str">
        <f>'GOÄ-nÄD'!E248</f>
        <v>Einlegung eines Verweilkatheters - gegebenenfalls einschließlich der Leistungen nach Nummer 1728 oder Nummer 1730 -</v>
      </c>
      <c r="K877">
        <f>'GOÄ-nÄD'!G248</f>
        <v>0</v>
      </c>
      <c r="L877" s="97">
        <f>'GOÄ-nÄD'!A248</f>
        <v>1732</v>
      </c>
      <c r="M877" t="str">
        <f>'GOÄ-nÄD'!B248</f>
        <v>Einlegung eines Verweilkatheters</v>
      </c>
      <c r="N877" s="97">
        <f>'GOÄ-nÄD'!C248</f>
        <v>12.5</v>
      </c>
      <c r="P877" t="str">
        <f>'GOÄ-nÄD'!I248</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78" spans="2:16" x14ac:dyDescent="0.2">
      <c r="B878" t="s">
        <v>17495</v>
      </c>
      <c r="I878" t="s">
        <v>17494</v>
      </c>
      <c r="J878" t="str">
        <f>'GOÄ-nÄD'!E249</f>
        <v>Spülung der Harnblase und/oder Instillation bei liegendem Verweilkatheter</v>
      </c>
      <c r="K878">
        <f>'GOÄ-nÄD'!G249</f>
        <v>0</v>
      </c>
      <c r="L878" s="97">
        <f>'GOÄ-nÄD'!A249</f>
        <v>1733</v>
      </c>
      <c r="M878" t="str">
        <f>'GOÄ-nÄD'!B249</f>
        <v>Spülung / Instillation Harnblase bei Verweilkatheter</v>
      </c>
      <c r="N878" s="97">
        <f>'GOÄ-nÄD'!C249</f>
        <v>30</v>
      </c>
      <c r="P878" t="str">
        <f>'GOÄ-nÄD'!I249</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79" spans="2:16" x14ac:dyDescent="0.2">
      <c r="B879" t="s">
        <v>17495</v>
      </c>
      <c r="I879" t="s">
        <v>17494</v>
      </c>
      <c r="J879" t="str">
        <f>'GOÄ-nÄD'!E250</f>
        <v>Zystoskopie</v>
      </c>
      <c r="K879">
        <f>'GOÄ-nÄD'!G250</f>
        <v>0</v>
      </c>
      <c r="L879" s="97">
        <f>'GOÄ-nÄD'!A250</f>
        <v>1785</v>
      </c>
      <c r="M879" t="str">
        <f>'GOÄ-nÄD'!B250</f>
        <v>Zystoskopie</v>
      </c>
      <c r="N879" s="97">
        <f>'GOÄ-nÄD'!C250</f>
        <v>30</v>
      </c>
      <c r="P879" t="str">
        <f>'GOÄ-nÄD'!I250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0" spans="2:16" x14ac:dyDescent="0.2">
      <c r="B880" t="s">
        <v>17495</v>
      </c>
      <c r="I880" t="s">
        <v>17494</v>
      </c>
      <c r="J880" t="str">
        <f>'GOÄ-nÄD'!E251</f>
        <v>Zystoskopie einschließlich Entnahme von Gewebematerial</v>
      </c>
      <c r="K880">
        <f>'GOÄ-nÄD'!G251</f>
        <v>0</v>
      </c>
      <c r="L880" s="97">
        <f>'GOÄ-nÄD'!A251</f>
        <v>1786</v>
      </c>
      <c r="M880" t="str">
        <f>'GOÄ-nÄD'!B251</f>
        <v>Zystoskopie einschl. Entnahme von Gewebematerial</v>
      </c>
      <c r="N880" s="97">
        <f>'GOÄ-nÄD'!C251</f>
        <v>30</v>
      </c>
      <c r="P880" t="str">
        <f>'GOÄ-nÄD'!I251</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1" spans="2:16" x14ac:dyDescent="0.2">
      <c r="B881" t="s">
        <v>17495</v>
      </c>
      <c r="I881" t="s">
        <v>17494</v>
      </c>
      <c r="J881" t="str">
        <f>'GOÄ-nÄD'!E252</f>
        <v>Kombinierte Zystourethroskopie</v>
      </c>
      <c r="K881">
        <f>'GOÄ-nÄD'!G252</f>
        <v>0</v>
      </c>
      <c r="L881" s="97">
        <f>'GOÄ-nÄD'!A252</f>
        <v>1787</v>
      </c>
      <c r="M881" t="str">
        <f>'GOÄ-nÄD'!B252</f>
        <v>Kombinierte Zysto-Urethroskopie</v>
      </c>
      <c r="N881" s="97">
        <f>'GOÄ-nÄD'!C252</f>
        <v>30</v>
      </c>
      <c r="P881" t="str">
        <f>'GOÄ-nÄD'!I252</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2" spans="2:16" x14ac:dyDescent="0.2">
      <c r="B882" t="s">
        <v>17495</v>
      </c>
      <c r="I882" t="s">
        <v>17494</v>
      </c>
      <c r="J882" t="str">
        <f>'GOÄ-nÄD'!E253</f>
        <v>Zystoskopie mit Harnleitersondierung</v>
      </c>
      <c r="K882">
        <f>'GOÄ-nÄD'!G253</f>
        <v>0</v>
      </c>
      <c r="L882" s="97">
        <f>'GOÄ-nÄD'!A253</f>
        <v>1788</v>
      </c>
      <c r="M882" t="str">
        <f>'GOÄ-nÄD'!B253</f>
        <v>Zystoskopie mit Harnleitersondierung</v>
      </c>
      <c r="N882" s="97">
        <f>'GOÄ-nÄD'!C253</f>
        <v>30</v>
      </c>
      <c r="P882" t="str">
        <f>'GOÄ-nÄD'!I253</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3" spans="2:16" x14ac:dyDescent="0.2">
      <c r="B883" t="s">
        <v>17495</v>
      </c>
      <c r="I883" t="s">
        <v>17494</v>
      </c>
      <c r="J883" t="str">
        <f>'GOÄ-nÄD'!E254</f>
        <v>Chromozystoskopie - einschließlich intravenöser Injektion -</v>
      </c>
      <c r="K883">
        <f>'GOÄ-nÄD'!G254</f>
        <v>0</v>
      </c>
      <c r="L883" s="97">
        <f>'GOÄ-nÄD'!A254</f>
        <v>1789</v>
      </c>
      <c r="M883" t="str">
        <f>'GOÄ-nÄD'!B254</f>
        <v>Chromozystoskopie</v>
      </c>
      <c r="N883" s="97">
        <f>'GOÄ-nÄD'!C254</f>
        <v>30</v>
      </c>
      <c r="P883" t="str">
        <f>'GOÄ-nÄD'!I254</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4" spans="2:16" x14ac:dyDescent="0.2">
      <c r="B884" t="s">
        <v>17495</v>
      </c>
      <c r="I884" t="s">
        <v>17494</v>
      </c>
      <c r="J884" t="str">
        <f>'GOÄ-nÄD'!E255</f>
        <v>Zystoskopie mit Harnleitersondierung(en) - einschließlich Einbringung von Medikamenten und/oder Kontrastmitteln in das Nierenbecken -</v>
      </c>
      <c r="K884">
        <f>'GOÄ-nÄD'!G255</f>
        <v>0</v>
      </c>
      <c r="L884" s="97">
        <f>'GOÄ-nÄD'!A255</f>
        <v>1790</v>
      </c>
      <c r="M884" t="str">
        <f>'GOÄ-nÄD'!B255</f>
        <v>Zystoskopie m. Harnleitersondierung + Einbringung v. Medikamenten</v>
      </c>
      <c r="N884" s="97">
        <f>'GOÄ-nÄD'!C255</f>
        <v>30</v>
      </c>
      <c r="P884" t="str">
        <f>'GOÄ-nÄD'!I255</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5" spans="2:16" x14ac:dyDescent="0.2">
      <c r="B885" t="s">
        <v>17495</v>
      </c>
      <c r="I885" t="s">
        <v>17494</v>
      </c>
      <c r="J885" t="str">
        <f>'GOÄ-nÄD'!E256</f>
        <v>Uroflowmetrie einschließlich Registrierung</v>
      </c>
      <c r="K885">
        <f>'GOÄ-nÄD'!G256</f>
        <v>0</v>
      </c>
      <c r="L885" s="97">
        <f>'GOÄ-nÄD'!A256</f>
        <v>1792</v>
      </c>
      <c r="M885" t="str">
        <f>'GOÄ-nÄD'!B256</f>
        <v>Uroflowmetrie</v>
      </c>
      <c r="N885" s="97">
        <f>'GOÄ-nÄD'!C256</f>
        <v>12.5</v>
      </c>
      <c r="P885" t="str">
        <f>'GOÄ-nÄD'!I256</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6" spans="2:16" x14ac:dyDescent="0.2">
      <c r="B886" t="s">
        <v>17495</v>
      </c>
      <c r="I886" t="s">
        <v>17494</v>
      </c>
      <c r="J886" t="str">
        <f>'GOÄ-nÄD'!E257</f>
        <v>Simultane, elektromanometrische Blasen- und Abdominaldruckmessung mit fortlaufender Registrierung - einschließlich physikalischer Provokationstests -</v>
      </c>
      <c r="K886">
        <f>'GOÄ-nÄD'!G257</f>
        <v>0</v>
      </c>
      <c r="L886" s="97">
        <f>'GOÄ-nÄD'!A257</f>
        <v>1794</v>
      </c>
      <c r="M886" t="str">
        <f>'GOÄ-nÄD'!B257</f>
        <v>Cystotonometrie, Urethraprofil</v>
      </c>
      <c r="N886" s="97">
        <f>'GOÄ-nÄD'!C257</f>
        <v>100</v>
      </c>
      <c r="P886" t="str">
        <f>'GOÄ-nÄD'!I257</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7" spans="2:16" x14ac:dyDescent="0.2">
      <c r="B887" t="s">
        <v>17495</v>
      </c>
      <c r="I887" t="s">
        <v>17494</v>
      </c>
      <c r="J887" t="str">
        <f>'GOÄ-nÄD'!E258</f>
        <v>Anlegung einer perkutanen Harnblasenfistel durch Punktion einschließlich Kathetereinlegung</v>
      </c>
      <c r="K887">
        <f>'GOÄ-nÄD'!G258</f>
        <v>0</v>
      </c>
      <c r="L887" s="97">
        <f>'GOÄ-nÄD'!A258</f>
        <v>1795</v>
      </c>
      <c r="M887" t="str">
        <f>'GOÄ-nÄD'!B258</f>
        <v>Anlegung einer perkutanen Harnblasenfistel durch Punktion</v>
      </c>
      <c r="N887" s="97">
        <f>'GOÄ-nÄD'!C258</f>
        <v>30</v>
      </c>
      <c r="P887" t="str">
        <f>'GOÄ-nÄD'!I258</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88" spans="2:16" x14ac:dyDescent="0.2">
      <c r="B888" t="s">
        <v>17495</v>
      </c>
      <c r="I888" t="s">
        <v>17494</v>
      </c>
      <c r="J888" t="e">
        <f>'GOÄ-nÄD'!E259</f>
        <v>#N/A</v>
      </c>
      <c r="K888" t="e">
        <f>'GOÄ-nÄD'!G259</f>
        <v>#N/A</v>
      </c>
      <c r="L888" s="97">
        <f>'GOÄ-nÄD'!A259</f>
        <v>1827</v>
      </c>
      <c r="M888" t="str">
        <f>'GOÄ-nÄD'!B259</f>
        <v>URS</v>
      </c>
      <c r="N888" s="97">
        <f>'GOÄ-nÄD'!C259</f>
        <v>100</v>
      </c>
      <c r="P888" t="e">
        <f>'GOÄ-nÄD'!I259</f>
        <v>#N/A</v>
      </c>
    </row>
    <row r="889" spans="2:16" x14ac:dyDescent="0.2">
      <c r="B889" t="s">
        <v>17495</v>
      </c>
      <c r="I889" t="s">
        <v>17494</v>
      </c>
      <c r="J889" t="str">
        <f>'GOÄ-nÄD'!E260</f>
        <v>Wechsel eines Nierenfistelkatheters einschließlich Spülung und</v>
      </c>
      <c r="K889">
        <f>'GOÄ-nÄD'!G260</f>
        <v>0</v>
      </c>
      <c r="L889" s="97">
        <f>'GOÄ-nÄD'!A260</f>
        <v>1833</v>
      </c>
      <c r="M889" t="str">
        <f>'GOÄ-nÄD'!B260</f>
        <v>Wechsel eines Nierenfistelkatheters</v>
      </c>
      <c r="N889" s="97">
        <f>'GOÄ-nÄD'!C260</f>
        <v>29</v>
      </c>
      <c r="P889" t="str">
        <f>'GOÄ-nÄD'!I260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890" spans="2:16" x14ac:dyDescent="0.2">
      <c r="B890" t="s">
        <v>17495</v>
      </c>
      <c r="I890" t="s">
        <v>17494</v>
      </c>
      <c r="J890" t="e">
        <f>'GOÄ-nÄD'!E261</f>
        <v>#N/A</v>
      </c>
      <c r="K890" t="e">
        <f>'GOÄ-nÄD'!G261</f>
        <v>#N/A</v>
      </c>
      <c r="L890" s="97">
        <f>'GOÄ-nÄD'!A261</f>
        <v>1860</v>
      </c>
      <c r="M890" t="str">
        <f>'GOÄ-nÄD'!B261</f>
        <v>ESWL</v>
      </c>
      <c r="N890" s="97">
        <f>'GOÄ-nÄD'!C261</f>
        <v>83</v>
      </c>
      <c r="P890" t="e">
        <f>'GOÄ-nÄD'!I261</f>
        <v>#N/A</v>
      </c>
    </row>
    <row r="891" spans="2:16" x14ac:dyDescent="0.2">
      <c r="B891" t="s">
        <v>17495</v>
      </c>
      <c r="I891" t="s">
        <v>17494</v>
      </c>
      <c r="J891" t="str">
        <f>'GOÄ-nÄD'!E262</f>
        <v>Erstversorgung einer kleinen Wunde</v>
      </c>
      <c r="K891" t="str">
        <f>'GOÄ-nÄD'!G262</f>
        <v>I. Wundversorgung, Fremdkörperentfernung</v>
      </c>
      <c r="L891" s="97">
        <f>'GOÄ-nÄD'!A262</f>
        <v>2000</v>
      </c>
      <c r="M891" t="str">
        <f>'GOÄ-nÄD'!B262</f>
        <v>Erstversorgung einer kleinen Wunde</v>
      </c>
      <c r="N891" s="97">
        <f>'GOÄ-nÄD'!C262</f>
        <v>15</v>
      </c>
      <c r="P891">
        <f>'GOÄ-nÄD'!I262</f>
        <v>0</v>
      </c>
    </row>
    <row r="892" spans="2:16" x14ac:dyDescent="0.2">
      <c r="B892" t="s">
        <v>17495</v>
      </c>
      <c r="I892" t="s">
        <v>17494</v>
      </c>
      <c r="J892" t="str">
        <f>'GOÄ-nÄD'!E263</f>
        <v>Erstversorgung einer großen und/oder stark verunreinigten Wunde</v>
      </c>
      <c r="K892" t="str">
        <f>'GOÄ-nÄD'!G263</f>
        <v>I. Wundversorgung, Fremdkörperentfernung</v>
      </c>
      <c r="L892" s="97">
        <f>'GOÄ-nÄD'!A263</f>
        <v>2003</v>
      </c>
      <c r="M892" t="str">
        <f>'GOÄ-nÄD'!B263</f>
        <v>Erstversorgung einer großen- und/oder stark verunreinigten Wunde</v>
      </c>
      <c r="N892" s="97">
        <f>'GOÄ-nÄD'!C263</f>
        <v>15</v>
      </c>
      <c r="P892">
        <f>'GOÄ-nÄD'!I263</f>
        <v>0</v>
      </c>
    </row>
    <row r="893" spans="2:16" x14ac:dyDescent="0.2">
      <c r="B893" t="s">
        <v>17495</v>
      </c>
      <c r="I893" t="s">
        <v>17494</v>
      </c>
      <c r="J893" t="str">
        <f>'GOÄ-nÄD'!E264</f>
        <v>Behandlung einer Wunde, die nicht primär heilt oder Entzündungserscheinungen oder Eiterungen aufweist - auch Abtragung von Nekrosen an einer Wunde -</v>
      </c>
      <c r="K893" t="str">
        <f>'GOÄ-nÄD'!G264</f>
        <v>I. Wundversorgung, Fremdkörperentfernung</v>
      </c>
      <c r="L893" s="97">
        <f>'GOÄ-nÄD'!A264</f>
        <v>2006</v>
      </c>
      <c r="M893" t="str">
        <f>'GOÄ-nÄD'!B264</f>
        <v>Behandlung einer Wunde</v>
      </c>
      <c r="N893" s="97">
        <f>'GOÄ-nÄD'!C264</f>
        <v>20</v>
      </c>
      <c r="P893">
        <f>'GOÄ-nÄD'!I264</f>
        <v>0</v>
      </c>
    </row>
    <row r="894" spans="2:16" x14ac:dyDescent="0.2">
      <c r="B894" t="s">
        <v>17495</v>
      </c>
      <c r="I894" t="s">
        <v>17494</v>
      </c>
      <c r="J894" t="str">
        <f>'GOÄ-nÄD'!E265</f>
        <v>Entfernung von Fäden oder Klammern</v>
      </c>
      <c r="K894" t="str">
        <f>'GOÄ-nÄD'!G265</f>
        <v>I. Wundversorgung, Fremdkörperentfernung</v>
      </c>
      <c r="L894" s="97">
        <f>'GOÄ-nÄD'!A265</f>
        <v>2007</v>
      </c>
      <c r="M894" t="str">
        <f>'GOÄ-nÄD'!B265</f>
        <v>Entfernung von Fäden oder Klammern</v>
      </c>
      <c r="N894" s="97">
        <f>'GOÄ-nÄD'!C265</f>
        <v>8</v>
      </c>
      <c r="P894">
        <f>'GOÄ-nÄD'!I265</f>
        <v>0</v>
      </c>
    </row>
    <row r="895" spans="2:16" x14ac:dyDescent="0.2">
      <c r="B895" t="s">
        <v>17495</v>
      </c>
      <c r="I895" t="s">
        <v>17494</v>
      </c>
      <c r="J895" t="str">
        <f>'GOÄ-nÄD'!E266</f>
        <v>Wund- oder Fistelspaltung</v>
      </c>
      <c r="K895" t="str">
        <f>'GOÄ-nÄD'!G266</f>
        <v>I. Wundversorgung, Fremdkörperentfernung</v>
      </c>
      <c r="L895" s="97">
        <f>'GOÄ-nÄD'!A266</f>
        <v>2008</v>
      </c>
      <c r="M895" t="str">
        <f>'GOÄ-nÄD'!B266</f>
        <v>Wund- oder Fistelspaltung</v>
      </c>
      <c r="N895" s="97">
        <f>'GOÄ-nÄD'!C266</f>
        <v>12</v>
      </c>
      <c r="P895">
        <f>'GOÄ-nÄD'!I266</f>
        <v>0</v>
      </c>
    </row>
    <row r="896" spans="2:16" x14ac:dyDescent="0.2">
      <c r="B896" t="s">
        <v>17495</v>
      </c>
      <c r="I896" t="s">
        <v>17494</v>
      </c>
      <c r="J896" t="str">
        <f>'GOÄ-nÄD'!E267</f>
        <v>Spülung bei liegender Drainage</v>
      </c>
      <c r="K896" t="str">
        <f>'GOÄ-nÄD'!G267</f>
        <v>II. Extremitätenchirurgie</v>
      </c>
      <c r="L896" s="97">
        <f>'GOÄ-nÄD'!A267</f>
        <v>2093</v>
      </c>
      <c r="M896" t="str">
        <f>'GOÄ-nÄD'!B267</f>
        <v>Spülung bei liegender Drainage</v>
      </c>
      <c r="N896" s="97">
        <f>'GOÄ-nÄD'!C267</f>
        <v>5</v>
      </c>
      <c r="P896">
        <f>'GOÄ-nÄD'!I267</f>
        <v>0</v>
      </c>
    </row>
    <row r="897" spans="2:16" x14ac:dyDescent="0.2">
      <c r="B897" t="s">
        <v>17495</v>
      </c>
      <c r="I897" t="s">
        <v>17494</v>
      </c>
      <c r="J897" t="str">
        <f>'GOÄ-nÄD'!E268</f>
        <v>Probeexzision aus oberflächlich gelegenem Körpergewebe (z.B. Haut, Schleimhaut, Lippe)</v>
      </c>
      <c r="K897" t="str">
        <f>'GOÄ-nÄD'!G268</f>
        <v>III. Gelenkchirurgie</v>
      </c>
      <c r="L897" s="97">
        <f>'GOÄ-nÄD'!A268</f>
        <v>2401</v>
      </c>
      <c r="M897" t="str">
        <f>'GOÄ-nÄD'!B268</f>
        <v>Probeexzision aus oberflächlich gelegenen Körpergewebe</v>
      </c>
      <c r="N897" s="97">
        <f>'GOÄ-nÄD'!C268</f>
        <v>15</v>
      </c>
      <c r="P897" t="str">
        <f>'GOÄ-nÄD'!I268</f>
        <v>Bei Einrenkung von Luxationen sind Verbände Bestandteil der Leistung.</v>
      </c>
    </row>
    <row r="898" spans="2:16" x14ac:dyDescent="0.2">
      <c r="B898" t="s">
        <v>17495</v>
      </c>
      <c r="I898" t="s">
        <v>17494</v>
      </c>
      <c r="J898" t="str">
        <f>'GOÄ-nÄD'!E269</f>
        <v>Freilegung und/oder Unterbindung eines Blutgefäßes an den Gliedmaßen, als selbständige Leistung</v>
      </c>
      <c r="K898" t="str">
        <f>'GOÄ-nÄD'!G269</f>
        <v>III. Gelenkchirurgie</v>
      </c>
      <c r="L898" s="97">
        <f>'GOÄ-nÄD'!A269</f>
        <v>2801</v>
      </c>
      <c r="M898" t="str">
        <f>'GOÄ-nÄD'!B269</f>
        <v>Stentimplantation</v>
      </c>
      <c r="N898" s="97">
        <f>'GOÄ-nÄD'!C269</f>
        <v>45</v>
      </c>
      <c r="P898" t="str">
        <f>'GOÄ-nÄD'!I269</f>
        <v>Bei Einrenkung von Luxationen sind Verbände Bestandteil der Leistung.</v>
      </c>
    </row>
    <row r="899" spans="2:16" x14ac:dyDescent="0.2">
      <c r="B899" t="s">
        <v>17495</v>
      </c>
      <c r="I899" t="s">
        <v>17494</v>
      </c>
      <c r="J899" t="e">
        <f>'GOÄ-nÄD'!E270</f>
        <v>#N/A</v>
      </c>
      <c r="K899" t="e">
        <f>'GOÄ-nÄD'!G270</f>
        <v>#N/A</v>
      </c>
      <c r="L899" s="97">
        <f>'GOÄ-nÄD'!A270</f>
        <v>2850</v>
      </c>
      <c r="M899" t="str">
        <f>'GOÄ-nÄD'!B270</f>
        <v>Perkutane transluminale Dilatation u. Rekanalisation von Arterien</v>
      </c>
      <c r="N899" s="97">
        <f>'GOÄ-nÄD'!C270</f>
        <v>88</v>
      </c>
      <c r="P899" t="e">
        <f>'GOÄ-nÄD'!I270</f>
        <v>#N/A</v>
      </c>
    </row>
    <row r="900" spans="2:16" x14ac:dyDescent="0.2">
      <c r="B900" t="s">
        <v>17495</v>
      </c>
      <c r="I900" t="s">
        <v>17494</v>
      </c>
      <c r="J900" t="str">
        <f>'GOÄ-nÄD'!E271</f>
        <v>Anlage einer Pleuradrainage (z.B. Bülau'sche Heberdrainage)</v>
      </c>
      <c r="K900" t="str">
        <f>'GOÄ-nÄD'!G271</f>
        <v>III. Gelenkchirurgie</v>
      </c>
      <c r="L900" s="97">
        <f>'GOÄ-nÄD'!A271</f>
        <v>2970</v>
      </c>
      <c r="M900" t="str">
        <f>'GOÄ-nÄD'!B271</f>
        <v>Anlage einer Pleuradrainage (z.B. Bülausche Heberdrainage)</v>
      </c>
      <c r="N900" s="97">
        <f>'GOÄ-nÄD'!C271</f>
        <v>30</v>
      </c>
      <c r="P900" t="str">
        <f>'GOÄ-nÄD'!I271</f>
        <v>Bei Einrenkung von Luxationen sind Verbände Bestandteil der Leistung.</v>
      </c>
    </row>
    <row r="901" spans="2:16" x14ac:dyDescent="0.2">
      <c r="B901" t="s">
        <v>17495</v>
      </c>
      <c r="I901" t="s">
        <v>17494</v>
      </c>
      <c r="J901" t="str">
        <f>'GOÄ-nÄD'!E272</f>
        <v>Schrittmacher-Erstimplantation</v>
      </c>
      <c r="K901" t="str">
        <f>'GOÄ-nÄD'!G272</f>
        <v>III. Gelenkchirurgie</v>
      </c>
      <c r="L901" s="97">
        <f>'GOÄ-nÄD'!A272</f>
        <v>3095</v>
      </c>
      <c r="M901" t="str">
        <f>'GOÄ-nÄD'!B272</f>
        <v>Implantation Herzschrittmacher</v>
      </c>
      <c r="N901" s="97">
        <f>'GOÄ-nÄD'!C272</f>
        <v>90</v>
      </c>
      <c r="P901" t="str">
        <f>'GOÄ-nÄD'!I272</f>
        <v>Bei Einrenkung von Luxationen sind Verbände Bestandteil der Leistung.</v>
      </c>
    </row>
    <row r="902" spans="2:16" x14ac:dyDescent="0.2">
      <c r="B902" t="s">
        <v>17495</v>
      </c>
      <c r="I902" t="s">
        <v>17494</v>
      </c>
      <c r="J902" t="str">
        <f>'GOÄ-nÄD'!E273</f>
        <v>Gastrotomie</v>
      </c>
      <c r="K902" t="str">
        <f>'GOÄ-nÄD'!G273</f>
        <v>III. Gelenkchirurgie</v>
      </c>
      <c r="L902" s="97">
        <f>'GOÄ-nÄD'!A273</f>
        <v>3150</v>
      </c>
      <c r="M902" t="str">
        <f>'GOÄ-nÄD'!B273</f>
        <v>Gastrotomie</v>
      </c>
      <c r="N902" s="97">
        <f>'GOÄ-nÄD'!C273</f>
        <v>70</v>
      </c>
      <c r="P902" t="str">
        <f>'GOÄ-nÄD'!I273</f>
        <v>Bei Einrenkung von Luxationen sind Verbände Bestandteil der Leistung.</v>
      </c>
    </row>
    <row r="903" spans="2:16" x14ac:dyDescent="0.2">
      <c r="B903" t="s">
        <v>17495</v>
      </c>
      <c r="I903" t="s">
        <v>17494</v>
      </c>
      <c r="J903" t="str">
        <f>'GOÄ-nÄD'!E274</f>
        <v>Gastroenterostomie</v>
      </c>
      <c r="K903" t="str">
        <f>'GOÄ-nÄD'!G274</f>
        <v>III. Gelenkchirurgie</v>
      </c>
      <c r="L903" s="97">
        <f>'GOÄ-nÄD'!A274</f>
        <v>3158</v>
      </c>
      <c r="M903" t="str">
        <f>'GOÄ-nÄD'!B274</f>
        <v>PEG - perkutane endoskopische Gastrostomie</v>
      </c>
      <c r="N903" s="97">
        <f>'GOÄ-nÄD'!C274</f>
        <v>45</v>
      </c>
      <c r="P903" t="str">
        <f>'GOÄ-nÄD'!I274</f>
        <v>Bei Einrenkung von Luxationen sind Verbände Bestandteil der Leistung.</v>
      </c>
    </row>
    <row r="904" spans="2:16" x14ac:dyDescent="0.2">
      <c r="B904" t="s">
        <v>17495</v>
      </c>
      <c r="I904" t="s">
        <v>17494</v>
      </c>
      <c r="J904" t="str">
        <f>'GOÄ-nÄD'!E275</f>
        <v>Untersuchung eines Körpermaterials mit vorgefertigten Reagenzträgern oder Reagenzzubereitungen und visueller Auswertung (z.B. Glukose, Harnstoff, Urinteststreifen), qualitativ oder semiquantitativ, auch bei Verwendung eines Mehrfachreagenzträgers, je Untersuchung</v>
      </c>
      <c r="K904">
        <f>'GOÄ-nÄD'!G275</f>
        <v>0</v>
      </c>
      <c r="L904" s="97">
        <f>'GOÄ-nÄD'!A275</f>
        <v>3511</v>
      </c>
      <c r="M904" t="str">
        <f>'GOÄ-nÄD'!B275</f>
        <v>Untersuchung eines Körpermaterials mit vorgefertigten Reagenzträgern (z.B. Glukose, Harnstoff, Urinteststreifen)</v>
      </c>
      <c r="N904" s="97">
        <f>'GOÄ-nÄD'!C275</f>
        <v>5</v>
      </c>
      <c r="P904" t="str">
        <f>'GOÄ-nÄD'!I275</f>
        <v>Leistungen nach den Nummern 3500 bis 3532 sind nur berechnungsfähig, wenn die Laboruntersuchung direkt beim Patienten (z.B. auch bei Hausbesuch) oder in den eigenen Praxisräumen innerhalb von vier Stunden nach der Probennahme bzw. Probenübergabe an den Arzt erfolgt. Die Leistungen nach den Nummern 3500 bis 3532 sind nicht berechnungsfähig, wenn sie in einem Krankenhaus, einer krankenhausähnlichen Einrichtung, einer Laborgemeinschaft oder in einer laborärztlichen Praxis erbracht werden.</v>
      </c>
    </row>
    <row r="905" spans="2:16" x14ac:dyDescent="0.2">
      <c r="B905" t="s">
        <v>17495</v>
      </c>
      <c r="I905" t="s">
        <v>17494</v>
      </c>
      <c r="J905" t="str">
        <f>'GOÄ-nÄD'!E276</f>
        <v>Blutzuckertagesprofil (Viermalige Bestimmung von Glukose)</v>
      </c>
      <c r="K905">
        <f>'GOÄ-nÄD'!G276</f>
        <v>0</v>
      </c>
      <c r="L905" s="97">
        <f>'GOÄ-nÄD'!A276</f>
        <v>3611</v>
      </c>
      <c r="M905" t="str">
        <f>'GOÄ-nÄD'!B276</f>
        <v>Blutzucker Tagesprofil</v>
      </c>
      <c r="N905" s="97">
        <f>'GOÄ-nÄD'!C276</f>
        <v>4</v>
      </c>
      <c r="P905" t="str">
        <f>'GOÄ-nÄD'!I276</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906" spans="2:16" x14ac:dyDescent="0.2">
      <c r="B906" t="s">
        <v>17495</v>
      </c>
      <c r="I906" t="s">
        <v>17494</v>
      </c>
      <c r="J906" t="str">
        <f>'GOÄ-nÄD'!E277</f>
        <v>Blutgasanalyse (pH und/oder PCO2 und/oder PO2 und/oder Hb)</v>
      </c>
      <c r="K906">
        <f>'GOÄ-nÄD'!G277</f>
        <v>0</v>
      </c>
      <c r="L906" s="97">
        <f>'GOÄ-nÄD'!A277</f>
        <v>3710</v>
      </c>
      <c r="M906" t="str">
        <f>'GOÄ-nÄD'!B277</f>
        <v>Blutgasanalyse</v>
      </c>
      <c r="N906" s="97">
        <f>'GOÄ-nÄD'!C277</f>
        <v>10</v>
      </c>
      <c r="P906" t="str">
        <f>'GOÄ-nÄD'!I277</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907" spans="2:16" x14ac:dyDescent="0.2">
      <c r="B907" t="s">
        <v>17495</v>
      </c>
      <c r="I907" t="s">
        <v>17494</v>
      </c>
      <c r="J907" t="str">
        <f>'GOÄ-nÄD'!E278</f>
        <v>Histologische Untersuchung und Begutachtung eines Materials</v>
      </c>
      <c r="K907">
        <f>'GOÄ-nÄD'!G278</f>
        <v>0</v>
      </c>
      <c r="L907" s="97">
        <f>'GOÄ-nÄD'!A278</f>
        <v>4800</v>
      </c>
      <c r="M907" t="str">
        <f>'GOÄ-nÄD'!B278</f>
        <v>Histologische Untersuchung</v>
      </c>
      <c r="N907" s="97">
        <f>'GOÄ-nÄD'!C278</f>
        <v>20</v>
      </c>
      <c r="P907">
        <f>'GOÄ-nÄD'!I278</f>
        <v>0</v>
      </c>
    </row>
    <row r="908" spans="2:16" x14ac:dyDescent="0.2">
      <c r="B908" t="s">
        <v>17495</v>
      </c>
      <c r="I908" t="s">
        <v>17494</v>
      </c>
      <c r="J908" t="str">
        <f>'GOÄ-nÄD'!E279</f>
        <v>Histologische Untersuchung und Begutachtung mehrerer Zupfpräparate aus der Magen- oder Darmschleimhaut</v>
      </c>
      <c r="K908">
        <f>'GOÄ-nÄD'!G279</f>
        <v>0</v>
      </c>
      <c r="L908" s="97">
        <f>'GOÄ-nÄD'!A279</f>
        <v>4801</v>
      </c>
      <c r="M908" t="str">
        <f>'GOÄ-nÄD'!B279</f>
        <v>Histologische Untersuchung</v>
      </c>
      <c r="N908" s="97">
        <f>'GOÄ-nÄD'!C279</f>
        <v>20</v>
      </c>
      <c r="P908">
        <f>'GOÄ-nÄD'!I279</f>
        <v>0</v>
      </c>
    </row>
    <row r="909" spans="2:16" x14ac:dyDescent="0.2">
      <c r="B909" t="s">
        <v>17495</v>
      </c>
      <c r="I909" t="s">
        <v>17494</v>
      </c>
      <c r="J909" t="str">
        <f>'GOÄ-nÄD'!E280</f>
        <v>Histologische Untersuchung und Begutachtung eines Materials mit besonders schwieriger Aufbereitung desselben (z.B. Knochen mit Entkalkung)</v>
      </c>
      <c r="K909">
        <f>'GOÄ-nÄD'!G280</f>
        <v>0</v>
      </c>
      <c r="L909" s="97">
        <f>'GOÄ-nÄD'!A280</f>
        <v>4802</v>
      </c>
      <c r="M909" t="str">
        <f>'GOÄ-nÄD'!B280</f>
        <v>Histologische Untersuchung</v>
      </c>
      <c r="N909" s="97">
        <f>'GOÄ-nÄD'!C280</f>
        <v>20</v>
      </c>
      <c r="P909">
        <f>'GOÄ-nÄD'!I280</f>
        <v>0</v>
      </c>
    </row>
    <row r="910" spans="2:16" x14ac:dyDescent="0.2">
      <c r="B910" t="s">
        <v>17495</v>
      </c>
      <c r="I910" t="s">
        <v>17494</v>
      </c>
      <c r="J910" t="str">
        <f>'GOÄ-nÄD'!E281</f>
        <v>Histologische Untersuchung eines Materials und zytologische Untersuchung zur Krebsdiagnostik</v>
      </c>
      <c r="K910">
        <f>'GOÄ-nÄD'!G281</f>
        <v>0</v>
      </c>
      <c r="L910" s="97">
        <f>'GOÄ-nÄD'!A281</f>
        <v>4810</v>
      </c>
      <c r="M910" t="str">
        <f>'GOÄ-nÄD'!B281</f>
        <v>Histologische und zytologische Untersuchung zur Krebsdiagnose</v>
      </c>
      <c r="N910" s="97">
        <f>'GOÄ-nÄD'!C281</f>
        <v>18</v>
      </c>
      <c r="P910">
        <f>'GOÄ-nÄD'!I281</f>
        <v>0</v>
      </c>
    </row>
    <row r="911" spans="2:16" x14ac:dyDescent="0.2">
      <c r="B911" t="s">
        <v>17495</v>
      </c>
      <c r="I911" t="s">
        <v>17494</v>
      </c>
      <c r="J911" t="str">
        <f>'GOÄ-nÄD'!E282</f>
        <v>Histologische Untersuchung und Begutachtung eines Materials (z.B. Portio, Zervix, Bronchus) anhand von Schnittserien bei zweifelhafter oder positiver Zytologie</v>
      </c>
      <c r="K911">
        <f>'GOÄ-nÄD'!G282</f>
        <v>0</v>
      </c>
      <c r="L911" s="97">
        <f>'GOÄ-nÄD'!A282</f>
        <v>4811</v>
      </c>
      <c r="M911" t="str">
        <f>'GOÄ-nÄD'!B282</f>
        <v>Histologische Untersuchung bei zweifelhafter o. positiver Zytologie</v>
      </c>
      <c r="N911" s="97">
        <f>'GOÄ-nÄD'!C282</f>
        <v>30</v>
      </c>
      <c r="P911">
        <f>'GOÄ-nÄD'!I282</f>
        <v>0</v>
      </c>
    </row>
    <row r="912" spans="2:16" x14ac:dyDescent="0.2">
      <c r="B912" t="s">
        <v>17495</v>
      </c>
      <c r="I912" t="s">
        <v>17494</v>
      </c>
      <c r="J912" t="str">
        <f>'GOÄ-nÄD'!E283</f>
        <v>Histologische Untersuchung und Begutachtung von Organbiopsien (z.B. Leber, Lunge, Niere, Milz, Knochen, Lymphknoten) unter Anwendung histochemischer oder optischer Sonderverfahren (Elektronen-Interferenz-, Polarisationsmikroskopie)</v>
      </c>
      <c r="K912">
        <f>'GOÄ-nÄD'!G283</f>
        <v>0</v>
      </c>
      <c r="L912" s="97">
        <f>'GOÄ-nÄD'!A283</f>
        <v>4815</v>
      </c>
      <c r="M912" t="str">
        <f>'GOÄ-nÄD'!B283</f>
        <v>Histologische Untersuchung von Organbiopsien</v>
      </c>
      <c r="N912" s="97">
        <f>'GOÄ-nÄD'!C283</f>
        <v>30</v>
      </c>
      <c r="P912">
        <f>'GOÄ-nÄD'!I283</f>
        <v>0</v>
      </c>
    </row>
    <row r="913" spans="2:16" x14ac:dyDescent="0.2">
      <c r="B913" t="s">
        <v>17495</v>
      </c>
      <c r="I913" t="s">
        <v>17494</v>
      </c>
      <c r="J913" t="str">
        <f>'GOÄ-nÄD'!E284</f>
        <v>Histologische Sofortuntersuchung und - begutachtung während einer Operation (Schnellschnitt)</v>
      </c>
      <c r="K913">
        <f>'GOÄ-nÄD'!G284</f>
        <v>0</v>
      </c>
      <c r="L913" s="97">
        <f>'GOÄ-nÄD'!A284</f>
        <v>4816</v>
      </c>
      <c r="M913" t="str">
        <f>'GOÄ-nÄD'!B284</f>
        <v>Histologische Sofortuntersuchung (Schnellschnitt)</v>
      </c>
      <c r="N913" s="97">
        <f>'GOÄ-nÄD'!C284</f>
        <v>10</v>
      </c>
      <c r="P913">
        <f>'GOÄ-nÄD'!I284</f>
        <v>0</v>
      </c>
    </row>
    <row r="914" spans="2:16" x14ac:dyDescent="0.2">
      <c r="B914" t="s">
        <v>17495</v>
      </c>
      <c r="I914" t="s">
        <v>17494</v>
      </c>
      <c r="J914" t="str">
        <f>'GOÄ-nÄD'!E285</f>
        <v>Zytologische Untersuchung zur Phasenbestimmung des Zyklus - gegebenenfalls einschließlich der Beurteilung nichtzytologischer mikroskopischer Befunde an demselben Material -</v>
      </c>
      <c r="K914">
        <f>'GOÄ-nÄD'!G285</f>
        <v>0</v>
      </c>
      <c r="L914" s="97">
        <f>'GOÄ-nÄD'!A285</f>
        <v>4850</v>
      </c>
      <c r="M914" t="str">
        <f>'GOÄ-nÄD'!B285</f>
        <v>Zytologische Untersuchung zur Phasenbestimmung des Zyklus</v>
      </c>
      <c r="N914" s="97">
        <f>'GOÄ-nÄD'!C285</f>
        <v>12</v>
      </c>
      <c r="P914">
        <f>'GOÄ-nÄD'!I285</f>
        <v>0</v>
      </c>
    </row>
    <row r="915" spans="2:16" x14ac:dyDescent="0.2">
      <c r="B915" t="s">
        <v>17495</v>
      </c>
      <c r="I915" t="s">
        <v>17494</v>
      </c>
      <c r="J915" t="str">
        <f>'GOÄ-nÄD'!E286</f>
        <v>Zytologische Untersuchung zur Krebsdiagnostik als Durchmusterung der in zeitlichem Zusammenhang aus einem Untersuchungsgebiet gewonnenen Präparate (z.B. aus dem Genitale der Frau) - gegebenenfalls einschließlich der Beurteilung nichtzytologischer mikroskopischer Befunde an demselben Material -</v>
      </c>
      <c r="K915">
        <f>'GOÄ-nÄD'!G286</f>
        <v>0</v>
      </c>
      <c r="L915" s="97">
        <f>'GOÄ-nÄD'!A286</f>
        <v>4851</v>
      </c>
      <c r="M915" t="str">
        <f>'GOÄ-nÄD'!B286</f>
        <v>Zytologische Untersuchung zur Krebsdiagnostik</v>
      </c>
      <c r="N915" s="97">
        <f>'GOÄ-nÄD'!C286</f>
        <v>18</v>
      </c>
      <c r="P915">
        <f>'GOÄ-nÄD'!I286</f>
        <v>0</v>
      </c>
    </row>
    <row r="916" spans="2:16" x14ac:dyDescent="0.2">
      <c r="B916" t="s">
        <v>17495</v>
      </c>
      <c r="I916" t="s">
        <v>17494</v>
      </c>
      <c r="J916" t="str">
        <f>'GOÄ-nÄD'!E287</f>
        <v>Zytologische Untersuchung von z.B. Punktaten, Sputum, Sekreten, Spülflüssigkeiten mit besonderen Aufbereitungsverfahren - gegebenenfalls einschließlich der Beurteilung nichtzytologischer mikroskopischer Befunde an demselben Material -, je Untersuchungsmaterial</v>
      </c>
      <c r="K916">
        <f>'GOÄ-nÄD'!G287</f>
        <v>0</v>
      </c>
      <c r="L916" s="97">
        <f>'GOÄ-nÄD'!A287</f>
        <v>4852</v>
      </c>
      <c r="M916" t="str">
        <f>'GOÄ-nÄD'!B287</f>
        <v>Zytologische Untersuchung einschl. Aufbereitung</v>
      </c>
      <c r="N916" s="97">
        <f>'GOÄ-nÄD'!C287</f>
        <v>18</v>
      </c>
      <c r="P916">
        <f>'GOÄ-nÄD'!I287</f>
        <v>0</v>
      </c>
    </row>
    <row r="917" spans="2:16" x14ac:dyDescent="0.2">
      <c r="B917" t="s">
        <v>17495</v>
      </c>
      <c r="I917" t="s">
        <v>17494</v>
      </c>
      <c r="J917" t="str">
        <f>'GOÄ-nÄD'!E288</f>
        <v>Zähne, je Projektion</v>
      </c>
      <c r="K917">
        <f>'GOÄ-nÄD'!G288</f>
        <v>0</v>
      </c>
      <c r="L917" s="97">
        <f>'GOÄ-nÄD'!A288</f>
        <v>5000</v>
      </c>
      <c r="M917" t="str">
        <f>'GOÄ-nÄD'!B288</f>
        <v>Zähne, je Aufnahme</v>
      </c>
      <c r="N917" s="97">
        <f>'GOÄ-nÄD'!C288</f>
        <v>5</v>
      </c>
      <c r="P917" t="str">
        <f>'GOÄ-nÄD'!I288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18" spans="2:16" x14ac:dyDescent="0.2">
      <c r="B918" t="s">
        <v>17495</v>
      </c>
      <c r="I918" t="s">
        <v>17494</v>
      </c>
      <c r="J918" t="str">
        <f>'GOÄ-nÄD'!E289</f>
        <v>Panoramaaufnahme(n) eines Kiefers</v>
      </c>
      <c r="K918">
        <f>'GOÄ-nÄD'!G289</f>
        <v>0</v>
      </c>
      <c r="L918" s="97">
        <f>'GOÄ-nÄD'!A289</f>
        <v>5002</v>
      </c>
      <c r="M918" t="str">
        <f>'GOÄ-nÄD'!B289</f>
        <v>Panoramaaufnahme(n) eines Kiefers</v>
      </c>
      <c r="N918" s="97">
        <f>'GOÄ-nÄD'!C289</f>
        <v>5</v>
      </c>
      <c r="P918" t="str">
        <f>'GOÄ-nÄD'!I289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19" spans="2:16" x14ac:dyDescent="0.2">
      <c r="B919" t="s">
        <v>17495</v>
      </c>
      <c r="I919" t="s">
        <v>17494</v>
      </c>
      <c r="J919" t="e">
        <f>'GOÄ-nÄD'!E290</f>
        <v>#N/A</v>
      </c>
      <c r="K919" t="e">
        <f>'GOÄ-nÄD'!G290</f>
        <v>#N/A</v>
      </c>
      <c r="L919" s="97">
        <f>'GOÄ-nÄD'!A290</f>
        <v>5006</v>
      </c>
      <c r="M919" t="str">
        <f>'GOÄ-nÄD'!B290</f>
        <v>Röntgen; beider Kiefer</v>
      </c>
      <c r="N919" s="97">
        <f>'GOÄ-nÄD'!C290</f>
        <v>9</v>
      </c>
      <c r="P919" t="e">
        <f>'GOÄ-nÄD'!I290</f>
        <v>#N/A</v>
      </c>
    </row>
    <row r="920" spans="2:16" x14ac:dyDescent="0.2">
      <c r="B920" t="s">
        <v>17495</v>
      </c>
      <c r="I920" t="s">
        <v>17494</v>
      </c>
      <c r="J920" t="str">
        <f>'GOÄ-nÄD'!E291</f>
        <v>jeweils in zwei Ebenen</v>
      </c>
      <c r="K920">
        <f>'GOÄ-nÄD'!G291</f>
        <v>0</v>
      </c>
      <c r="L920" s="97">
        <f>'GOÄ-nÄD'!A291</f>
        <v>5010</v>
      </c>
      <c r="M920" t="str">
        <f>'GOÄ-nÄD'!B291</f>
        <v>Röntgen; Finger/Zehen, 2 Ebenen</v>
      </c>
      <c r="N920" s="97">
        <f>'GOÄ-nÄD'!C291</f>
        <v>15</v>
      </c>
      <c r="P920" t="str">
        <f>'GOÄ-nÄD'!I291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21" spans="2:16" x14ac:dyDescent="0.2">
      <c r="B921" t="s">
        <v>17495</v>
      </c>
      <c r="I921" t="s">
        <v>17494</v>
      </c>
      <c r="J921" t="str">
        <f>'GOÄ-nÄD'!E292</f>
        <v>ergänzende Ebene(n)</v>
      </c>
      <c r="K921">
        <f>'GOÄ-nÄD'!G292</f>
        <v>0</v>
      </c>
      <c r="L921" s="97">
        <f>'GOÄ-nÄD'!A292</f>
        <v>5011</v>
      </c>
      <c r="M921" t="str">
        <f>'GOÄ-nÄD'!B292</f>
        <v>Röntgen; Finger/Zehen, 2 Aufnahmen</v>
      </c>
      <c r="N921" s="97">
        <f>'GOÄ-nÄD'!C292</f>
        <v>5</v>
      </c>
      <c r="P921" t="str">
        <f>'GOÄ-nÄD'!I292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22" spans="2:16" x14ac:dyDescent="0.2">
      <c r="B922" t="s">
        <v>17495</v>
      </c>
      <c r="I922" t="s">
        <v>17494</v>
      </c>
      <c r="J922" t="e">
        <f>'GOÄ-nÄD'!E293</f>
        <v>#N/A</v>
      </c>
      <c r="K922" t="e">
        <f>'GOÄ-nÄD'!G293</f>
        <v>#N/A</v>
      </c>
      <c r="L922" s="97">
        <f>'GOÄ-nÄD'!A293</f>
        <v>5012</v>
      </c>
      <c r="M922" t="str">
        <f>'GOÄ-nÄD'!B293</f>
        <v>Röntgen; Finger/Zehen, &gt; 2 Aufnahmen</v>
      </c>
      <c r="N922" s="97">
        <f>'GOÄ-nÄD'!C293</f>
        <v>7.5</v>
      </c>
      <c r="P922" t="e">
        <f>'GOÄ-nÄD'!I293</f>
        <v>#N/A</v>
      </c>
    </row>
    <row r="923" spans="2:16" x14ac:dyDescent="0.2">
      <c r="B923" t="s">
        <v>17495</v>
      </c>
      <c r="I923" t="s">
        <v>17494</v>
      </c>
      <c r="J923" t="e">
        <f>'GOÄ-nÄD'!E294</f>
        <v>#N/A</v>
      </c>
      <c r="K923" t="e">
        <f>'GOÄ-nÄD'!G294</f>
        <v>#N/A</v>
      </c>
      <c r="L923" s="97">
        <f>'GOÄ-nÄD'!A294</f>
        <v>5015</v>
      </c>
      <c r="M923" t="str">
        <f>'GOÄ-nÄD'!B294</f>
        <v>Röntgen; Handgelenk, Mittelhand</v>
      </c>
      <c r="N923" s="97">
        <f>'GOÄ-nÄD'!C294</f>
        <v>5</v>
      </c>
      <c r="P923" t="e">
        <f>'GOÄ-nÄD'!I294</f>
        <v>#N/A</v>
      </c>
    </row>
    <row r="924" spans="2:16" x14ac:dyDescent="0.2">
      <c r="B924" t="s">
        <v>17495</v>
      </c>
      <c r="I924" t="s">
        <v>17494</v>
      </c>
      <c r="J924" t="e">
        <f>'GOÄ-nÄD'!E295</f>
        <v>#N/A</v>
      </c>
      <c r="K924" t="e">
        <f>'GOÄ-nÄD'!G295</f>
        <v>#N/A</v>
      </c>
      <c r="L924" s="97">
        <f>'GOÄ-nÄD'!A295</f>
        <v>5016</v>
      </c>
      <c r="M924" t="str">
        <f>'GOÄ-nÄD'!B295</f>
        <v>Röntgen; Handgelenk, Mittelhand</v>
      </c>
      <c r="N924" s="97">
        <f>'GOÄ-nÄD'!C295</f>
        <v>5.5</v>
      </c>
      <c r="P924" t="e">
        <f>'GOÄ-nÄD'!I295</f>
        <v>#N/A</v>
      </c>
    </row>
    <row r="925" spans="2:16" x14ac:dyDescent="0.2">
      <c r="B925" t="s">
        <v>17495</v>
      </c>
      <c r="I925" t="s">
        <v>17494</v>
      </c>
      <c r="J925" t="e">
        <f>'GOÄ-nÄD'!E296</f>
        <v>#N/A</v>
      </c>
      <c r="K925" t="e">
        <f>'GOÄ-nÄD'!G296</f>
        <v>#N/A</v>
      </c>
      <c r="L925" s="97">
        <f>'GOÄ-nÄD'!A296</f>
        <v>5017</v>
      </c>
      <c r="M925" t="str">
        <f>'GOÄ-nÄD'!B296</f>
        <v>Röntgen; Handgelenk, Mittelhand &gt; 2</v>
      </c>
      <c r="N925" s="97">
        <f>'GOÄ-nÄD'!C296</f>
        <v>9</v>
      </c>
      <c r="P925" t="e">
        <f>'GOÄ-nÄD'!I296</f>
        <v>#N/A</v>
      </c>
    </row>
    <row r="926" spans="2:16" x14ac:dyDescent="0.2">
      <c r="B926" t="s">
        <v>17495</v>
      </c>
      <c r="I926" t="s">
        <v>17494</v>
      </c>
      <c r="J926" t="str">
        <f>'GOÄ-nÄD'!E297</f>
        <v>jeweils in zwei Ebenen</v>
      </c>
      <c r="K926">
        <f>'GOÄ-nÄD'!G297</f>
        <v>0</v>
      </c>
      <c r="L926" s="97">
        <f>'GOÄ-nÄD'!A297</f>
        <v>5020</v>
      </c>
      <c r="M926" t="str">
        <f>'GOÄ-nÄD'!B297</f>
        <v>Röntgen; Hand-/Fußteile/Kniescheibe, 2 Ebenen</v>
      </c>
      <c r="N926" s="97">
        <f>'GOÄ-nÄD'!C297</f>
        <v>15</v>
      </c>
      <c r="P926" t="str">
        <f>'GOÄ-nÄD'!I297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27" spans="2:16" x14ac:dyDescent="0.2">
      <c r="B927" t="s">
        <v>17495</v>
      </c>
      <c r="I927" t="s">
        <v>17494</v>
      </c>
      <c r="J927" t="str">
        <f>'GOÄ-nÄD'!E298</f>
        <v>ergänzende Ebene(n)</v>
      </c>
      <c r="K927">
        <f>'GOÄ-nÄD'!G298</f>
        <v>0</v>
      </c>
      <c r="L927" s="97">
        <f>'GOÄ-nÄD'!A298</f>
        <v>5021</v>
      </c>
      <c r="M927" t="str">
        <f>'GOÄ-nÄD'!B298</f>
        <v>Röntgen; Hand-/Fußteile/Kniescheibe, 2 Ebenen</v>
      </c>
      <c r="N927" s="97">
        <f>'GOÄ-nÄD'!C298</f>
        <v>9</v>
      </c>
      <c r="P927" t="str">
        <f>'GOÄ-nÄD'!I298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28" spans="2:16" x14ac:dyDescent="0.2">
      <c r="B928" t="s">
        <v>17495</v>
      </c>
      <c r="I928" t="s">
        <v>17494</v>
      </c>
      <c r="J928" t="e">
        <f>'GOÄ-nÄD'!E299</f>
        <v>#N/A</v>
      </c>
      <c r="K928" t="e">
        <f>'GOÄ-nÄD'!G299</f>
        <v>#N/A</v>
      </c>
      <c r="L928" s="97">
        <f>'GOÄ-nÄD'!A299</f>
        <v>5022</v>
      </c>
      <c r="M928" t="str">
        <f>'GOÄ-nÄD'!B299</f>
        <v>Röntgen; Hand-/Fußteile/Kniescheibe, 2 Ebenen</v>
      </c>
      <c r="N928" s="97">
        <f>'GOÄ-nÄD'!C299</f>
        <v>9</v>
      </c>
      <c r="P928" t="e">
        <f>'GOÄ-nÄD'!I299</f>
        <v>#N/A</v>
      </c>
    </row>
    <row r="929" spans="2:16" x14ac:dyDescent="0.2">
      <c r="B929" t="s">
        <v>17495</v>
      </c>
      <c r="I929" t="s">
        <v>17494</v>
      </c>
      <c r="J929" t="e">
        <f>'GOÄ-nÄD'!E300</f>
        <v>#N/A</v>
      </c>
      <c r="K929" t="e">
        <f>'GOÄ-nÄD'!G300</f>
        <v>#N/A</v>
      </c>
      <c r="L929" s="97">
        <f>'GOÄ-nÄD'!A300</f>
        <v>5025</v>
      </c>
      <c r="M929" t="str">
        <f>'GOÄ-nÄD'!B300</f>
        <v>Röntgen; Kniescheibe 1 Aufnahme</v>
      </c>
      <c r="N929" s="97">
        <f>'GOÄ-nÄD'!C300</f>
        <v>3.5</v>
      </c>
      <c r="P929" t="e">
        <f>'GOÄ-nÄD'!I300</f>
        <v>#N/A</v>
      </c>
    </row>
    <row r="930" spans="2:16" x14ac:dyDescent="0.2">
      <c r="B930" t="s">
        <v>17495</v>
      </c>
      <c r="I930" t="s">
        <v>17494</v>
      </c>
      <c r="J930" t="e">
        <f>'GOÄ-nÄD'!E301</f>
        <v>#N/A</v>
      </c>
      <c r="K930" t="e">
        <f>'GOÄ-nÄD'!G301</f>
        <v>#N/A</v>
      </c>
      <c r="L930" s="97">
        <f>'GOÄ-nÄD'!A301</f>
        <v>5026</v>
      </c>
      <c r="M930" t="str">
        <f>'GOÄ-nÄD'!B301</f>
        <v>Röntgen; Kniescheibe 2 Aufnahmen</v>
      </c>
      <c r="N930" s="97">
        <f>'GOÄ-nÄD'!C301</f>
        <v>5.5</v>
      </c>
      <c r="P930" t="e">
        <f>'GOÄ-nÄD'!I301</f>
        <v>#N/A</v>
      </c>
    </row>
    <row r="931" spans="2:16" x14ac:dyDescent="0.2">
      <c r="B931" t="s">
        <v>17495</v>
      </c>
      <c r="I931" t="s">
        <v>17494</v>
      </c>
      <c r="J931" t="e">
        <f>'GOÄ-nÄD'!E302</f>
        <v>#N/A</v>
      </c>
      <c r="K931" t="e">
        <f>'GOÄ-nÄD'!G302</f>
        <v>#N/A</v>
      </c>
      <c r="L931" s="97">
        <f>'GOÄ-nÄD'!A302</f>
        <v>5027</v>
      </c>
      <c r="M931" t="str">
        <f>'GOÄ-nÄD'!B302</f>
        <v>Röntgen; Kniescheibe &gt; 2 Aufnahmen</v>
      </c>
      <c r="N931" s="97">
        <f>'GOÄ-nÄD'!C302</f>
        <v>7.5</v>
      </c>
      <c r="P931" t="e">
        <f>'GOÄ-nÄD'!I302</f>
        <v>#N/A</v>
      </c>
    </row>
    <row r="932" spans="2:16" x14ac:dyDescent="0.2">
      <c r="B932" t="s">
        <v>17495</v>
      </c>
      <c r="I932" t="s">
        <v>17494</v>
      </c>
      <c r="J932" t="str">
        <f>'GOÄ-nÄD'!E303</f>
        <v>jeweils in zwei Ebenen</v>
      </c>
      <c r="K932">
        <f>'GOÄ-nÄD'!G303</f>
        <v>0</v>
      </c>
      <c r="L932" s="97">
        <f>'GOÄ-nÄD'!A303</f>
        <v>5030</v>
      </c>
      <c r="M932" t="str">
        <f>'GOÄ-nÄD'!B303</f>
        <v>Röntgen; Arm-/Bein-/Beckenteile</v>
      </c>
      <c r="N932" s="97">
        <f>'GOÄ-nÄD'!C303</f>
        <v>15</v>
      </c>
      <c r="P932" t="str">
        <f>'GOÄ-nÄD'!I303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33" spans="2:16" x14ac:dyDescent="0.2">
      <c r="B933" t="s">
        <v>17495</v>
      </c>
      <c r="I933" t="s">
        <v>17494</v>
      </c>
      <c r="J933" t="str">
        <f>'GOÄ-nÄD'!E304</f>
        <v>ergänzende Ebene(n)</v>
      </c>
      <c r="K933">
        <f>'GOÄ-nÄD'!G304</f>
        <v>0</v>
      </c>
      <c r="L933" s="97">
        <f>'GOÄ-nÄD'!A304</f>
        <v>5031</v>
      </c>
      <c r="M933" t="str">
        <f>'GOÄ-nÄD'!B304</f>
        <v>Röntgen; Arm-/Bein-/Beckenteile</v>
      </c>
      <c r="N933" s="97">
        <f>'GOÄ-nÄD'!C304</f>
        <v>1</v>
      </c>
      <c r="P933" t="str">
        <f>'GOÄ-nÄD'!I304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34" spans="2:16" x14ac:dyDescent="0.2">
      <c r="B934" t="s">
        <v>17495</v>
      </c>
      <c r="I934" t="s">
        <v>17494</v>
      </c>
      <c r="J934" t="str">
        <f>'GOÄ-nÄD'!E305</f>
        <v>Teile des Skeletts in einer Ebene, je Teil</v>
      </c>
      <c r="K934">
        <f>'GOÄ-nÄD'!G305</f>
        <v>0</v>
      </c>
      <c r="L934" s="97">
        <f>'GOÄ-nÄD'!A305</f>
        <v>5035</v>
      </c>
      <c r="M934" t="str">
        <f>'GOÄ-nÄD'!B305</f>
        <v>Röntgen; Skelett</v>
      </c>
      <c r="N934" s="97">
        <f>'GOÄ-nÄD'!C305</f>
        <v>15</v>
      </c>
      <c r="P934" t="str">
        <f>'GOÄ-nÄD'!I305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35" spans="2:16" x14ac:dyDescent="0.2">
      <c r="B935" t="s">
        <v>17495</v>
      </c>
      <c r="I935" t="s">
        <v>17494</v>
      </c>
      <c r="J935" t="e">
        <f>'GOÄ-nÄD'!E306</f>
        <v>#N/A</v>
      </c>
      <c r="K935" t="e">
        <f>'GOÄ-nÄD'!G306</f>
        <v>#N/A</v>
      </c>
      <c r="L935" s="97">
        <f>'GOÄ-nÄD'!A306</f>
        <v>5036</v>
      </c>
      <c r="M935" t="str">
        <f>'GOÄ-nÄD'!B306</f>
        <v>Röntgen; Skelett, jede weitere</v>
      </c>
      <c r="N935" s="97">
        <f>'GOÄ-nÄD'!C306</f>
        <v>1</v>
      </c>
      <c r="P935" t="e">
        <f>'GOÄ-nÄD'!I306</f>
        <v>#N/A</v>
      </c>
    </row>
    <row r="936" spans="2:16" x14ac:dyDescent="0.2">
      <c r="B936" t="s">
        <v>17495</v>
      </c>
      <c r="I936" t="s">
        <v>17494</v>
      </c>
      <c r="J936" t="str">
        <f>'GOÄ-nÄD'!E307</f>
        <v>Beckenübersicht</v>
      </c>
      <c r="K936">
        <f>'GOÄ-nÄD'!G307</f>
        <v>0</v>
      </c>
      <c r="L936" s="97">
        <f>'GOÄ-nÄD'!A307</f>
        <v>5040</v>
      </c>
      <c r="M936" t="str">
        <f>'GOÄ-nÄD'!B307</f>
        <v>Röntgen; Beckenübersicht</v>
      </c>
      <c r="N936" s="97">
        <f>'GOÄ-nÄD'!C307</f>
        <v>15</v>
      </c>
      <c r="P936" t="str">
        <f>'GOÄ-nÄD'!I307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37" spans="2:16" x14ac:dyDescent="0.2">
      <c r="B937" t="s">
        <v>17495</v>
      </c>
      <c r="I937" t="s">
        <v>17494</v>
      </c>
      <c r="J937" t="str">
        <f>'GOÄ-nÄD'!E308</f>
        <v>Beckenübersicht bei einem Kind bis zum vollendeten 14. Lebensjahr</v>
      </c>
      <c r="K937">
        <f>'GOÄ-nÄD'!G308</f>
        <v>0</v>
      </c>
      <c r="L937" s="97">
        <f>'GOÄ-nÄD'!A308</f>
        <v>5041</v>
      </c>
      <c r="M937" t="str">
        <f>'GOÄ-nÄD'!B308</f>
        <v>Röntgen; Beckenübersicht / Kind</v>
      </c>
      <c r="N937" s="97">
        <f>'GOÄ-nÄD'!C308</f>
        <v>18</v>
      </c>
      <c r="P937" t="str">
        <f>'GOÄ-nÄD'!I308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38" spans="2:16" x14ac:dyDescent="0.2">
      <c r="B938" t="s">
        <v>17495</v>
      </c>
      <c r="I938" t="s">
        <v>17494</v>
      </c>
      <c r="J938" t="str">
        <f>'GOÄ-nÄD'!E309</f>
        <v>Kontrastuntersuchung eines Hüftgelenks, Kniegelenks oder Schultergelenks, einschließlich Punktion, Stichkanalanästhesie und Kontrastmitteleinbringung - gegebenenfalls einschließlich Durchleuchtung(en) -</v>
      </c>
      <c r="K938">
        <f>'GOÄ-nÄD'!G309</f>
        <v>0</v>
      </c>
      <c r="L938" s="97">
        <f>'GOÄ-nÄD'!A309</f>
        <v>5050</v>
      </c>
      <c r="M938" t="str">
        <f>'GOÄ-nÄD'!B309</f>
        <v>Kontrastuntersuchung Schulter-, Hüft-, Kniegelenk</v>
      </c>
      <c r="N938" s="97">
        <f>'GOÄ-nÄD'!C309</f>
        <v>35</v>
      </c>
      <c r="P938" t="str">
        <f>'GOÄ-nÄD'!I309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39" spans="2:16" x14ac:dyDescent="0.2">
      <c r="B939" t="s">
        <v>17495</v>
      </c>
      <c r="I939" t="s">
        <v>17494</v>
      </c>
      <c r="J939" t="e">
        <f>'GOÄ-nÄD'!E310</f>
        <v>#N/A</v>
      </c>
      <c r="K939" t="e">
        <f>'GOÄ-nÄD'!G310</f>
        <v>#N/A</v>
      </c>
      <c r="L939" s="97">
        <f>'GOÄ-nÄD'!A310</f>
        <v>5056</v>
      </c>
      <c r="M939" t="str">
        <f>'GOÄ-nÄD'!B310</f>
        <v>Brustorgane, Teilaufnahme(n)</v>
      </c>
      <c r="N939" s="97">
        <f>'GOÄ-nÄD'!C310</f>
        <v>35</v>
      </c>
      <c r="P939" t="e">
        <f>'GOÄ-nÄD'!I310</f>
        <v>#N/A</v>
      </c>
    </row>
    <row r="940" spans="2:16" x14ac:dyDescent="0.2">
      <c r="B940" t="s">
        <v>17495</v>
      </c>
      <c r="I940" t="s">
        <v>17494</v>
      </c>
      <c r="J940" t="e">
        <f>'GOÄ-nÄD'!E311</f>
        <v>#N/A</v>
      </c>
      <c r="K940" t="e">
        <f>'GOÄ-nÄD'!G311</f>
        <v>#N/A</v>
      </c>
      <c r="L940" s="97">
        <f>'GOÄ-nÄD'!A311</f>
        <v>5060</v>
      </c>
      <c r="M940" t="str">
        <f>'GOÄ-nÄD'!B311</f>
        <v>Kontrastuntersuchung Kiefergelenk</v>
      </c>
      <c r="N940" s="97">
        <f>'GOÄ-nÄD'!C311</f>
        <v>40</v>
      </c>
      <c r="P940" t="e">
        <f>'GOÄ-nÄD'!I311</f>
        <v>#N/A</v>
      </c>
    </row>
    <row r="941" spans="2:16" x14ac:dyDescent="0.2">
      <c r="B941" t="s">
        <v>17495</v>
      </c>
      <c r="I941" t="s">
        <v>17494</v>
      </c>
      <c r="J941" t="str">
        <f>'GOÄ-nÄD'!E312</f>
        <v>Kontrastuntersuchung der übrigen Gelenke, einschließlich Punktion, Stichkanalanästhesie und Kontrastmitteleinbringung - gegebenenfalls einschließlich Durchleuchtung(en) -, je Gelenk</v>
      </c>
      <c r="K941">
        <f>'GOÄ-nÄD'!G312</f>
        <v>0</v>
      </c>
      <c r="L941" s="97">
        <f>'GOÄ-nÄD'!A312</f>
        <v>5070</v>
      </c>
      <c r="M941" t="str">
        <f>'GOÄ-nÄD'!B312</f>
        <v>Kontrastuntersuchung der übrigen Gelenke</v>
      </c>
      <c r="N941" s="97">
        <f>'GOÄ-nÄD'!C312</f>
        <v>35</v>
      </c>
      <c r="P941" t="str">
        <f>'GOÄ-nÄD'!I312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42" spans="2:16" x14ac:dyDescent="0.2">
      <c r="B942" t="s">
        <v>17495</v>
      </c>
      <c r="I942" t="s">
        <v>17494</v>
      </c>
      <c r="J942" t="e">
        <f>'GOÄ-nÄD'!E313</f>
        <v>#N/A</v>
      </c>
      <c r="K942" t="e">
        <f>'GOÄ-nÄD'!G313</f>
        <v>#N/A</v>
      </c>
      <c r="L942" s="97">
        <f>'GOÄ-nÄD'!A313</f>
        <v>5075</v>
      </c>
      <c r="M942" t="str">
        <f>'GOÄ-nÄD'!B313</f>
        <v>Kontrastuntersuchung Hüftgelenk</v>
      </c>
      <c r="N942" s="97">
        <f>'GOÄ-nÄD'!C313</f>
        <v>40</v>
      </c>
      <c r="P942" t="e">
        <f>'GOÄ-nÄD'!I313</f>
        <v>#N/A</v>
      </c>
    </row>
    <row r="943" spans="2:16" x14ac:dyDescent="0.2">
      <c r="B943" t="s">
        <v>17495</v>
      </c>
      <c r="I943" t="s">
        <v>17494</v>
      </c>
      <c r="J943" t="e">
        <f>'GOÄ-nÄD'!E314</f>
        <v>#N/A</v>
      </c>
      <c r="K943" t="e">
        <f>'GOÄ-nÄD'!G314</f>
        <v>#N/A</v>
      </c>
      <c r="L943" s="97">
        <f>'GOÄ-nÄD'!A314</f>
        <v>5081</v>
      </c>
      <c r="M943" t="str">
        <f>'GOÄ-nÄD'!B314</f>
        <v>Harnröhren- und/oder Harnblasen-Kontrastuntersuchung</v>
      </c>
      <c r="N943" s="97">
        <f>'GOÄ-nÄD'!C314</f>
        <v>35</v>
      </c>
      <c r="P943" t="e">
        <f>'GOÄ-nÄD'!I314</f>
        <v>#N/A</v>
      </c>
    </row>
    <row r="944" spans="2:16" x14ac:dyDescent="0.2">
      <c r="B944" t="s">
        <v>17495</v>
      </c>
      <c r="I944" t="s">
        <v>17494</v>
      </c>
      <c r="J944" t="str">
        <f>'GOÄ-nÄD'!E315</f>
        <v>Schädel-Übersicht, in zwei Ebenen</v>
      </c>
      <c r="K944">
        <f>'GOÄ-nÄD'!G315</f>
        <v>0</v>
      </c>
      <c r="L944" s="97">
        <f>'GOÄ-nÄD'!A315</f>
        <v>5090</v>
      </c>
      <c r="M944" t="str">
        <f>'GOÄ-nÄD'!B315</f>
        <v>Röntgen; Schädelübersicht</v>
      </c>
      <c r="N944" s="97">
        <f>'GOÄ-nÄD'!C315</f>
        <v>15</v>
      </c>
      <c r="P944" t="str">
        <f>'GOÄ-nÄD'!I315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45" spans="2:16" x14ac:dyDescent="0.2">
      <c r="B945" t="s">
        <v>17495</v>
      </c>
      <c r="I945" t="s">
        <v>17494</v>
      </c>
      <c r="J945" t="e">
        <f>'GOÄ-nÄD'!E316</f>
        <v>#N/A</v>
      </c>
      <c r="K945" t="e">
        <f>'GOÄ-nÄD'!G316</f>
        <v>#N/A</v>
      </c>
      <c r="L945" s="97">
        <f>'GOÄ-nÄD'!A316</f>
        <v>5091</v>
      </c>
      <c r="M945" t="str">
        <f>'GOÄ-nÄD'!B316</f>
        <v>Röntgen; Schädelübersicht</v>
      </c>
      <c r="N945" s="97">
        <f>'GOÄ-nÄD'!C316</f>
        <v>8.5</v>
      </c>
      <c r="P945" t="e">
        <f>'GOÄ-nÄD'!I316</f>
        <v>#N/A</v>
      </c>
    </row>
    <row r="946" spans="2:16" x14ac:dyDescent="0.2">
      <c r="B946" t="s">
        <v>17495</v>
      </c>
      <c r="I946" t="s">
        <v>17494</v>
      </c>
      <c r="J946" t="str">
        <f>'GOÄ-nÄD'!E317</f>
        <v>Schädelteile in Spezialprojektionen, je Teil</v>
      </c>
      <c r="K946">
        <f>'GOÄ-nÄD'!G317</f>
        <v>0</v>
      </c>
      <c r="L946" s="97">
        <f>'GOÄ-nÄD'!A317</f>
        <v>5095</v>
      </c>
      <c r="M946" t="str">
        <f>'GOÄ-nÄD'!B317</f>
        <v>Röntgen; Schädelteile, Spezialaufnahme</v>
      </c>
      <c r="N946" s="97">
        <f>'GOÄ-nÄD'!C317</f>
        <v>18</v>
      </c>
      <c r="P946" t="str">
        <f>'GOÄ-nÄD'!I317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47" spans="2:16" x14ac:dyDescent="0.2">
      <c r="B947" t="s">
        <v>17495</v>
      </c>
      <c r="I947" t="s">
        <v>17494</v>
      </c>
      <c r="J947" t="e">
        <f>'GOÄ-nÄD'!E318</f>
        <v>#N/A</v>
      </c>
      <c r="K947" t="e">
        <f>'GOÄ-nÄD'!G318</f>
        <v>#N/A</v>
      </c>
      <c r="L947" s="97">
        <f>'GOÄ-nÄD'!A318</f>
        <v>5096</v>
      </c>
      <c r="M947" t="str">
        <f>'GOÄ-nÄD'!B318</f>
        <v>Teilaufnahme des Schädels, 2 Aufnahmen</v>
      </c>
      <c r="N947" s="97">
        <f>'GOÄ-nÄD'!C318</f>
        <v>10</v>
      </c>
      <c r="P947" t="e">
        <f>'GOÄ-nÄD'!I318</f>
        <v>#N/A</v>
      </c>
    </row>
    <row r="948" spans="2:16" x14ac:dyDescent="0.2">
      <c r="B948" t="s">
        <v>17495</v>
      </c>
      <c r="I948" t="s">
        <v>17494</v>
      </c>
      <c r="J948" t="e">
        <f>'GOÄ-nÄD'!E319</f>
        <v>#N/A</v>
      </c>
      <c r="K948" t="e">
        <f>'GOÄ-nÄD'!G319</f>
        <v>#N/A</v>
      </c>
      <c r="L948" s="97">
        <f>'GOÄ-nÄD'!A319</f>
        <v>5097</v>
      </c>
      <c r="M948" t="str">
        <f>'GOÄ-nÄD'!B319</f>
        <v>Röntgen; Schädel-Teilnaufnahme &gt; 2 Aufnahmen</v>
      </c>
      <c r="N948" s="97">
        <f>'GOÄ-nÄD'!C319</f>
        <v>12</v>
      </c>
      <c r="P948" t="e">
        <f>'GOÄ-nÄD'!I319</f>
        <v>#N/A</v>
      </c>
    </row>
    <row r="949" spans="2:16" x14ac:dyDescent="0.2">
      <c r="B949" t="s">
        <v>17495</v>
      </c>
      <c r="I949" t="s">
        <v>17494</v>
      </c>
      <c r="J949" t="str">
        <f>'GOÄ-nÄD'!E320</f>
        <v>Nasennebenhöhlen - gegebenenfalls auch in mehreren Ebenen -</v>
      </c>
      <c r="K949">
        <f>'GOÄ-nÄD'!G320</f>
        <v>0</v>
      </c>
      <c r="L949" s="97">
        <f>'GOÄ-nÄD'!A320</f>
        <v>5098</v>
      </c>
      <c r="M949" t="str">
        <f>'GOÄ-nÄD'!B320</f>
        <v>Röntgen; Nasennebenhöhlen</v>
      </c>
      <c r="N949" s="97">
        <f>'GOÄ-nÄD'!C320</f>
        <v>15</v>
      </c>
      <c r="P949" t="str">
        <f>'GOÄ-nÄD'!I320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50" spans="2:16" x14ac:dyDescent="0.2">
      <c r="B950" t="s">
        <v>17495</v>
      </c>
      <c r="I950" t="s">
        <v>17494</v>
      </c>
      <c r="J950" t="str">
        <f>'GOÄ-nÄD'!E321</f>
        <v>Halswirbelsäule, in zwei Ebenen</v>
      </c>
      <c r="K950">
        <f>'GOÄ-nÄD'!G321</f>
        <v>0</v>
      </c>
      <c r="L950" s="97">
        <f>'GOÄ-nÄD'!A321</f>
        <v>5100</v>
      </c>
      <c r="M950" t="str">
        <f>'GOÄ-nÄD'!B321</f>
        <v>Röntgen; Halswirbelsäule</v>
      </c>
      <c r="N950" s="97">
        <f>'GOÄ-nÄD'!C321</f>
        <v>15</v>
      </c>
      <c r="P950" t="str">
        <f>'GOÄ-nÄD'!I321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51" spans="2:16" x14ac:dyDescent="0.2">
      <c r="B951" t="s">
        <v>17495</v>
      </c>
      <c r="I951" t="s">
        <v>17494</v>
      </c>
      <c r="J951" t="str">
        <f>'GOÄ-nÄD'!E322</f>
        <v>ergänzende Ebene(n)</v>
      </c>
      <c r="K951">
        <f>'GOÄ-nÄD'!G322</f>
        <v>0</v>
      </c>
      <c r="L951" s="97">
        <f>'GOÄ-nÄD'!A322</f>
        <v>5101</v>
      </c>
      <c r="M951" t="str">
        <f>'GOÄ-nÄD'!B322</f>
        <v>Röntgen; Halswirbelsäule, 2 Aufnahmen</v>
      </c>
      <c r="N951" s="97">
        <f>'GOÄ-nÄD'!C322</f>
        <v>17</v>
      </c>
      <c r="P951" t="str">
        <f>'GOÄ-nÄD'!I322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52" spans="2:16" x14ac:dyDescent="0.2">
      <c r="B952" t="s">
        <v>17495</v>
      </c>
      <c r="I952" t="s">
        <v>17494</v>
      </c>
      <c r="J952" t="e">
        <f>'GOÄ-nÄD'!E323</f>
        <v>#N/A</v>
      </c>
      <c r="K952" t="e">
        <f>'GOÄ-nÄD'!G323</f>
        <v>#N/A</v>
      </c>
      <c r="L952" s="97">
        <f>'GOÄ-nÄD'!A323</f>
        <v>5102</v>
      </c>
      <c r="M952" t="str">
        <f>'GOÄ-nÄD'!B323</f>
        <v>Röntgen; Halswirbelsäule, 3 Aufnahmen</v>
      </c>
      <c r="N952" s="97">
        <f>'GOÄ-nÄD'!C323</f>
        <v>19</v>
      </c>
      <c r="P952" t="e">
        <f>'GOÄ-nÄD'!I323</f>
        <v>#N/A</v>
      </c>
    </row>
    <row r="953" spans="2:16" x14ac:dyDescent="0.2">
      <c r="B953" t="s">
        <v>17495</v>
      </c>
      <c r="I953" t="s">
        <v>17494</v>
      </c>
      <c r="J953" t="e">
        <f>'GOÄ-nÄD'!E324</f>
        <v>#N/A</v>
      </c>
      <c r="K953" t="e">
        <f>'GOÄ-nÄD'!G324</f>
        <v>#N/A</v>
      </c>
      <c r="L953" s="97">
        <f>'GOÄ-nÄD'!A324</f>
        <v>5103</v>
      </c>
      <c r="M953" t="str">
        <f>'GOÄ-nÄD'!B324</f>
        <v>Röntgen; Halswirbelsäule, &gt; 3 Aufnahmen</v>
      </c>
      <c r="N953" s="97">
        <f>'GOÄ-nÄD'!C324</f>
        <v>21</v>
      </c>
      <c r="P953" t="e">
        <f>'GOÄ-nÄD'!I324</f>
        <v>#N/A</v>
      </c>
    </row>
    <row r="954" spans="2:16" x14ac:dyDescent="0.2">
      <c r="B954" t="s">
        <v>17495</v>
      </c>
      <c r="I954" t="s">
        <v>17494</v>
      </c>
      <c r="J954" t="str">
        <f>'GOÄ-nÄD'!E325</f>
        <v>Brust- oder Lendenwirbelsäule, in zwei Ebenen, je Teil</v>
      </c>
      <c r="K954">
        <f>'GOÄ-nÄD'!G325</f>
        <v>0</v>
      </c>
      <c r="L954" s="97">
        <f>'GOÄ-nÄD'!A325</f>
        <v>5105</v>
      </c>
      <c r="M954" t="str">
        <f>'GOÄ-nÄD'!B325</f>
        <v>Röntgen; Brust-/Lendenwirbelsäule</v>
      </c>
      <c r="N954" s="97">
        <f>'GOÄ-nÄD'!C325</f>
        <v>15</v>
      </c>
      <c r="P954" t="str">
        <f>'GOÄ-nÄD'!I325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55" spans="2:16" x14ac:dyDescent="0.2">
      <c r="B955" t="s">
        <v>17495</v>
      </c>
      <c r="I955" t="s">
        <v>17494</v>
      </c>
      <c r="J955" t="str">
        <f>'GOÄ-nÄD'!E326</f>
        <v>ergänzende Ebene(n)</v>
      </c>
      <c r="K955">
        <f>'GOÄ-nÄD'!G326</f>
        <v>0</v>
      </c>
      <c r="L955" s="97">
        <f>'GOÄ-nÄD'!A326</f>
        <v>5106</v>
      </c>
      <c r="M955" t="str">
        <f>'GOÄ-nÄD'!B326</f>
        <v>Ergänzende Ebene(n)</v>
      </c>
      <c r="N955" s="97">
        <f>'GOÄ-nÄD'!C326</f>
        <v>8</v>
      </c>
      <c r="P955" t="str">
        <f>'GOÄ-nÄD'!I326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56" spans="2:16" x14ac:dyDescent="0.2">
      <c r="B956" t="s">
        <v>17495</v>
      </c>
      <c r="I956" t="s">
        <v>17494</v>
      </c>
      <c r="J956" t="e">
        <f>'GOÄ-nÄD'!E327</f>
        <v>#N/A</v>
      </c>
      <c r="K956" t="e">
        <f>'GOÄ-nÄD'!G327</f>
        <v>#N/A</v>
      </c>
      <c r="L956" s="97">
        <f>'GOÄ-nÄD'!A327</f>
        <v>5110</v>
      </c>
      <c r="M956" t="str">
        <f>'GOÄ-nÄD'!B327</f>
        <v>Röntgen; Ganzaufnahme, Wirbelsäule</v>
      </c>
      <c r="N956" s="97">
        <f>'GOÄ-nÄD'!C327</f>
        <v>12</v>
      </c>
      <c r="P956" t="e">
        <f>'GOÄ-nÄD'!I327</f>
        <v>#N/A</v>
      </c>
    </row>
    <row r="957" spans="2:16" x14ac:dyDescent="0.2">
      <c r="B957" t="s">
        <v>17495</v>
      </c>
      <c r="I957" t="s">
        <v>17494</v>
      </c>
      <c r="J957" t="str">
        <f>'GOÄ-nÄD'!E328</f>
        <v>Untersuchung von Teilen der Hand oder des Fußes mittels Feinstfokustechnik (Fokusgröße maximal 0,2 mm) oder Xeroradiographietechnik zur gleichzeitigen Beurteilung von Knochen und Weichteilen, je Teil</v>
      </c>
      <c r="K957">
        <f>'GOÄ-nÄD'!G328</f>
        <v>0</v>
      </c>
      <c r="L957" s="97">
        <f>'GOÄ-nÄD'!A328</f>
        <v>5115</v>
      </c>
      <c r="M957" t="str">
        <f>'GOÄ-nÄD'!B328</f>
        <v>Röntgen; Rippen einer Thoraxhälfte</v>
      </c>
      <c r="N957" s="97">
        <f>'GOÄ-nÄD'!C328</f>
        <v>5</v>
      </c>
      <c r="P957" t="str">
        <f>'GOÄ-nÄD'!I328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58" spans="2:16" x14ac:dyDescent="0.2">
      <c r="B958" t="s">
        <v>17495</v>
      </c>
      <c r="I958" t="s">
        <v>17494</v>
      </c>
      <c r="J958" t="e">
        <f>'GOÄ-nÄD'!E329</f>
        <v>#N/A</v>
      </c>
      <c r="K958" t="e">
        <f>'GOÄ-nÄD'!G329</f>
        <v>#N/A</v>
      </c>
      <c r="L958" s="97">
        <f>'GOÄ-nÄD'!A329</f>
        <v>5116</v>
      </c>
      <c r="M958" t="str">
        <f>'GOÄ-nÄD'!B329</f>
        <v>Röntgen; Rippen einer Thoraxhälfte</v>
      </c>
      <c r="N958" s="97">
        <f>'GOÄ-nÄD'!C329</f>
        <v>8</v>
      </c>
      <c r="P958" t="e">
        <f>'GOÄ-nÄD'!I329</f>
        <v>#N/A</v>
      </c>
    </row>
    <row r="959" spans="2:16" x14ac:dyDescent="0.2">
      <c r="B959" t="s">
        <v>17495</v>
      </c>
      <c r="I959" t="s">
        <v>17494</v>
      </c>
      <c r="J959" t="e">
        <f>'GOÄ-nÄD'!E330</f>
        <v>#N/A</v>
      </c>
      <c r="K959" t="e">
        <f>'GOÄ-nÄD'!G330</f>
        <v>#N/A</v>
      </c>
      <c r="L959" s="97">
        <f>'GOÄ-nÄD'!A330</f>
        <v>5117</v>
      </c>
      <c r="M959" t="str">
        <f>'GOÄ-nÄD'!B330</f>
        <v>Röntgen; Rippen beider Thoraxhälften</v>
      </c>
      <c r="N959" s="97">
        <f>'GOÄ-nÄD'!C330</f>
        <v>12</v>
      </c>
      <c r="P959" t="e">
        <f>'GOÄ-nÄD'!I330</f>
        <v>#N/A</v>
      </c>
    </row>
    <row r="960" spans="2:16" x14ac:dyDescent="0.2">
      <c r="B960" t="s">
        <v>17495</v>
      </c>
      <c r="I960" t="s">
        <v>17494</v>
      </c>
      <c r="J960" t="str">
        <f>'GOÄ-nÄD'!E331</f>
        <v>Rippen einer Thoraxhälfte, Schulterblatt oder Brustbein, in einer Ebene</v>
      </c>
      <c r="K960">
        <f>'GOÄ-nÄD'!G331</f>
        <v>0</v>
      </c>
      <c r="L960" s="97">
        <f>'GOÄ-nÄD'!A331</f>
        <v>5120</v>
      </c>
      <c r="M960" t="str">
        <f>'GOÄ-nÄD'!B331</f>
        <v>Röntgen; Rippen/Schulterblatt/Brustbein</v>
      </c>
      <c r="N960" s="97">
        <f>'GOÄ-nÄD'!C331</f>
        <v>15</v>
      </c>
      <c r="P960" t="str">
        <f>'GOÄ-nÄD'!I331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61" spans="2:16" x14ac:dyDescent="0.2">
      <c r="B961" t="s">
        <v>17495</v>
      </c>
      <c r="I961" t="s">
        <v>17494</v>
      </c>
      <c r="J961" t="str">
        <f>'GOÄ-nÄD'!E332</f>
        <v>ergänzende Ebene(n)</v>
      </c>
      <c r="K961">
        <f>'GOÄ-nÄD'!G332</f>
        <v>0</v>
      </c>
      <c r="L961" s="97">
        <f>'GOÄ-nÄD'!A332</f>
        <v>5121</v>
      </c>
      <c r="M961" t="str">
        <f>'GOÄ-nÄD'!B332</f>
        <v>Röntgen; Rippen/Schulterblatt/Brustbein</v>
      </c>
      <c r="N961" s="97">
        <f>'GOÄ-nÄD'!C332</f>
        <v>6</v>
      </c>
      <c r="P961" t="str">
        <f>'GOÄ-nÄD'!I332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62" spans="2:16" x14ac:dyDescent="0.2">
      <c r="B962" t="s">
        <v>17495</v>
      </c>
      <c r="I962" t="s">
        <v>17494</v>
      </c>
      <c r="J962" t="str">
        <f>'GOÄ-nÄD'!E333</f>
        <v>Halsorgane oder Mundboden - gegebenenfalls in mehreren Ebenen -</v>
      </c>
      <c r="K962">
        <f>'GOÄ-nÄD'!G333</f>
        <v>0</v>
      </c>
      <c r="L962" s="97">
        <f>'GOÄ-nÄD'!A333</f>
        <v>5130</v>
      </c>
      <c r="M962" t="str">
        <f>'GOÄ-nÄD'!B333</f>
        <v>Röntgen; Halsorgane/Mundboden</v>
      </c>
      <c r="N962" s="97">
        <f>'GOÄ-nÄD'!C333</f>
        <v>5</v>
      </c>
      <c r="P962" t="str">
        <f>'GOÄ-nÄD'!I333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63" spans="2:16" x14ac:dyDescent="0.2">
      <c r="B963" t="s">
        <v>17495</v>
      </c>
      <c r="I963" t="s">
        <v>17494</v>
      </c>
      <c r="J963" t="e">
        <f>'GOÄ-nÄD'!E334</f>
        <v>#N/A</v>
      </c>
      <c r="K963" t="e">
        <f>'GOÄ-nÄD'!G334</f>
        <v>#N/A</v>
      </c>
      <c r="L963" s="97">
        <f>'GOÄ-nÄD'!A334</f>
        <v>5131</v>
      </c>
      <c r="M963" t="str">
        <f>'GOÄ-nÄD'!B334</f>
        <v>Röntgen; Halsorgane</v>
      </c>
      <c r="N963" s="97">
        <f>'GOÄ-nÄD'!C334</f>
        <v>9</v>
      </c>
      <c r="P963" t="e">
        <f>'GOÄ-nÄD'!I334</f>
        <v>#N/A</v>
      </c>
    </row>
    <row r="964" spans="2:16" x14ac:dyDescent="0.2">
      <c r="B964" t="s">
        <v>17495</v>
      </c>
      <c r="I964" t="s">
        <v>17494</v>
      </c>
      <c r="J964" t="str">
        <f>'GOÄ-nÄD'!E335</f>
        <v>Brustorgane-Übersicht, in einer Ebene</v>
      </c>
      <c r="K964">
        <f>'GOÄ-nÄD'!G335</f>
        <v>0</v>
      </c>
      <c r="L964" s="97">
        <f>'GOÄ-nÄD'!A335</f>
        <v>5135</v>
      </c>
      <c r="M964" t="str">
        <f>'GOÄ-nÄD'!B335</f>
        <v>Röntgen; Brustorgane-Übersicht</v>
      </c>
      <c r="N964" s="97">
        <f>'GOÄ-nÄD'!C335</f>
        <v>15</v>
      </c>
      <c r="P964" t="str">
        <f>'GOÄ-nÄD'!I335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65" spans="2:16" x14ac:dyDescent="0.2">
      <c r="B965" t="s">
        <v>17495</v>
      </c>
      <c r="I965" t="s">
        <v>17494</v>
      </c>
      <c r="J965" t="e">
        <f>'GOÄ-nÄD'!E336</f>
        <v>#N/A</v>
      </c>
      <c r="K965" t="e">
        <f>'GOÄ-nÄD'!G336</f>
        <v>#N/A</v>
      </c>
      <c r="L965" s="97">
        <f>'GOÄ-nÄD'!A336</f>
        <v>5136</v>
      </c>
      <c r="M965" t="str">
        <f>'GOÄ-nÄD'!B336</f>
        <v>Röntgen; Thorax mit DL</v>
      </c>
      <c r="N965" s="97">
        <f>'GOÄ-nÄD'!C336</f>
        <v>15</v>
      </c>
      <c r="P965" t="e">
        <f>'GOÄ-nÄD'!I336</f>
        <v>#N/A</v>
      </c>
    </row>
    <row r="966" spans="2:16" x14ac:dyDescent="0.2">
      <c r="B966" t="s">
        <v>17495</v>
      </c>
      <c r="I966" t="s">
        <v>17494</v>
      </c>
      <c r="J966" t="str">
        <f>'GOÄ-nÄD'!E337</f>
        <v>Brustorgane-Übersicht - gegebenenfalls einschließlich Breischluck und Durchleuchtung(en) -, in mehreren Ebenen</v>
      </c>
      <c r="K966">
        <f>'GOÄ-nÄD'!G337</f>
        <v>0</v>
      </c>
      <c r="L966" s="97">
        <f>'GOÄ-nÄD'!A337</f>
        <v>5137</v>
      </c>
      <c r="M966" t="str">
        <f>'GOÄ-nÄD'!B337</f>
        <v>Brustorgane, jede weitere Aufnahme</v>
      </c>
      <c r="N966" s="97">
        <f>'GOÄ-nÄD'!C337</f>
        <v>1</v>
      </c>
      <c r="P966" t="str">
        <f>'GOÄ-nÄD'!I337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67" spans="2:16" x14ac:dyDescent="0.2">
      <c r="B967" t="s">
        <v>17495</v>
      </c>
      <c r="I967" t="s">
        <v>17494</v>
      </c>
      <c r="J967" t="e">
        <f>'GOÄ-nÄD'!E338</f>
        <v>#N/A</v>
      </c>
      <c r="K967" t="e">
        <f>'GOÄ-nÄD'!G338</f>
        <v>#N/A</v>
      </c>
      <c r="L967" s="97">
        <f>'GOÄ-nÄD'!A338</f>
        <v>5138</v>
      </c>
      <c r="M967" t="str">
        <f>'GOÄ-nÄD'!B338</f>
        <v>Röntgen; Brustorgane</v>
      </c>
      <c r="N967" s="97">
        <f>'GOÄ-nÄD'!C338</f>
        <v>5</v>
      </c>
      <c r="P967" t="e">
        <f>'GOÄ-nÄD'!I338</f>
        <v>#N/A</v>
      </c>
    </row>
    <row r="968" spans="2:16" x14ac:dyDescent="0.2">
      <c r="B968" t="s">
        <v>17495</v>
      </c>
      <c r="I968" t="s">
        <v>17494</v>
      </c>
      <c r="J968" t="str">
        <f>'GOÄ-nÄD'!E339</f>
        <v>Teil der Brustorgane</v>
      </c>
      <c r="K968">
        <f>'GOÄ-nÄD'!G339</f>
        <v>0</v>
      </c>
      <c r="L968" s="97">
        <f>'GOÄ-nÄD'!A339</f>
        <v>5139</v>
      </c>
      <c r="M968" t="str">
        <f>'GOÄ-nÄD'!B339</f>
        <v>Röntgen; Brustorgane</v>
      </c>
      <c r="N968" s="97">
        <f>'GOÄ-nÄD'!C339</f>
        <v>12</v>
      </c>
      <c r="P968" t="str">
        <f>'GOÄ-nÄD'!I339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69" spans="2:16" x14ac:dyDescent="0.2">
      <c r="B969" t="s">
        <v>17495</v>
      </c>
      <c r="I969" t="s">
        <v>17494</v>
      </c>
      <c r="J969" t="str">
        <f>'GOÄ-nÄD'!E340</f>
        <v>Brustorgane, Übersicht im Mittelformat</v>
      </c>
      <c r="K969">
        <f>'GOÄ-nÄD'!G340</f>
        <v>0</v>
      </c>
      <c r="L969" s="97">
        <f>'GOÄ-nÄD'!A340</f>
        <v>5140</v>
      </c>
      <c r="M969" t="str">
        <f>'GOÄ-nÄD'!B340</f>
        <v>Röntgen; Brustorgane, weitere Aufnahmen</v>
      </c>
      <c r="N969" s="97">
        <f>'GOÄ-nÄD'!C340</f>
        <v>1</v>
      </c>
      <c r="P969" t="str">
        <f>'GOÄ-nÄD'!I340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70" spans="2:16" x14ac:dyDescent="0.2">
      <c r="B970" t="s">
        <v>17495</v>
      </c>
      <c r="I970" t="s">
        <v>17494</v>
      </c>
      <c r="J970" t="str">
        <f>'GOÄ-nÄD'!E341</f>
        <v>Speiseröhre, gegebenenfalls einschließlich ösophago-gastraler Übergang, Kontrastuntersuchung (auch Doppelkontrast) -einschließlich Durchleuchtung(en) -, als selbständige Leistung</v>
      </c>
      <c r="K970">
        <f>'GOÄ-nÄD'!G341</f>
        <v>0</v>
      </c>
      <c r="L970" s="97">
        <f>'GOÄ-nÄD'!A341</f>
        <v>5150</v>
      </c>
      <c r="M970" t="str">
        <f>'GOÄ-nÄD'!B341</f>
        <v>Kontrastuntersuchung; Speiseröhre</v>
      </c>
      <c r="N970" s="97">
        <f>'GOÄ-nÄD'!C341</f>
        <v>25</v>
      </c>
      <c r="P970" t="str">
        <f>'GOÄ-nÄD'!I341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71" spans="2:16" x14ac:dyDescent="0.2">
      <c r="B971" t="s">
        <v>17495</v>
      </c>
      <c r="I971" t="s">
        <v>17494</v>
      </c>
      <c r="J971" t="e">
        <f>'GOÄ-nÄD'!E342</f>
        <v>#N/A</v>
      </c>
      <c r="K971" t="e">
        <f>'GOÄ-nÄD'!G342</f>
        <v>#N/A</v>
      </c>
      <c r="L971" s="97">
        <f>'GOÄ-nÄD'!A342</f>
        <v>5151</v>
      </c>
      <c r="M971" t="str">
        <f>'GOÄ-nÄD'!B342</f>
        <v>Kontrastuntersuchung, Speiseröhre &gt; 2 Aufnahmen</v>
      </c>
      <c r="N971" s="97">
        <f>'GOÄ-nÄD'!C342</f>
        <v>25</v>
      </c>
      <c r="P971" t="e">
        <f>'GOÄ-nÄD'!I342</f>
        <v>#N/A</v>
      </c>
    </row>
    <row r="972" spans="2:16" x14ac:dyDescent="0.2">
      <c r="B972" t="s">
        <v>17495</v>
      </c>
      <c r="I972" t="s">
        <v>17494</v>
      </c>
      <c r="J972" t="e">
        <f>'GOÄ-nÄD'!E343</f>
        <v>#N/A</v>
      </c>
      <c r="K972" t="e">
        <f>'GOÄ-nÄD'!G343</f>
        <v>#N/A</v>
      </c>
      <c r="L972" s="97">
        <f>'GOÄ-nÄD'!A343</f>
        <v>5155</v>
      </c>
      <c r="M972" t="str">
        <f>'GOÄ-nÄD'!B343</f>
        <v>Magen-Kontrastuntersuchung</v>
      </c>
      <c r="N972" s="97">
        <f>'GOÄ-nÄD'!C343</f>
        <v>45</v>
      </c>
      <c r="P972" t="e">
        <f>'GOÄ-nÄD'!I343</f>
        <v>#N/A</v>
      </c>
    </row>
    <row r="973" spans="2:16" x14ac:dyDescent="0.2">
      <c r="B973" t="s">
        <v>17495</v>
      </c>
      <c r="I973" t="s">
        <v>17494</v>
      </c>
      <c r="J973" t="str">
        <f>'GOÄ-nÄD'!E344</f>
        <v>Oberer Verdauungstrakt (Speiseröhre, Magen, Zwölffingerdarm und oberer Abschnitt des Dünndarms), Monokontrastuntersuchung - einschließlich Durchleuchtung(en) -</v>
      </c>
      <c r="K973">
        <f>'GOÄ-nÄD'!G344</f>
        <v>0</v>
      </c>
      <c r="L973" s="97">
        <f>'GOÄ-nÄD'!A344</f>
        <v>5157</v>
      </c>
      <c r="M973" t="str">
        <f>'GOÄ-nÄD'!B344</f>
        <v>Kontrastaufnahme oberer Verdauungstrakt</v>
      </c>
      <c r="N973" s="97">
        <f>'GOÄ-nÄD'!C344</f>
        <v>28</v>
      </c>
      <c r="P973" t="str">
        <f>'GOÄ-nÄD'!I344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74" spans="2:16" x14ac:dyDescent="0.2">
      <c r="B974" t="s">
        <v>17495</v>
      </c>
      <c r="I974" t="s">
        <v>17494</v>
      </c>
      <c r="J974" t="str">
        <f>'GOÄ-nÄD'!E345</f>
        <v>Oberer Verdauungstrakt (Speiseröhre, Magen, Zwölffingerdarm und oberer Abschnitt des Dünndarms), Kontrastuntersuchung -einschließlich Doppelkontrastdarstellung und Durchleuchtung(en), gegebenenfalls einschließlich der Leistung nach Nummer 5150 -</v>
      </c>
      <c r="K974">
        <f>'GOÄ-nÄD'!G345</f>
        <v>0</v>
      </c>
      <c r="L974" s="97">
        <f>'GOÄ-nÄD'!A345</f>
        <v>5158</v>
      </c>
      <c r="M974" t="str">
        <f>'GOÄ-nÄD'!B345</f>
        <v>Doppelkontrastuntersuchung 5157</v>
      </c>
      <c r="N974" s="97">
        <f>'GOÄ-nÄD'!C345</f>
        <v>45</v>
      </c>
      <c r="P974" t="str">
        <f>'GOÄ-nÄD'!I345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75" spans="2:16" x14ac:dyDescent="0.2">
      <c r="B975" t="s">
        <v>17495</v>
      </c>
      <c r="I975" t="s">
        <v>17494</v>
      </c>
      <c r="J975" t="str">
        <f>'GOÄ-nÄD'!E346</f>
        <v>Zuschlag zu den Leistungen nach den Nummern 5157 und 5158 bei Erweiterung der Untersuchung bis zum Ileozökalgebiet</v>
      </c>
      <c r="K975">
        <f>'GOÄ-nÄD'!G346</f>
        <v>0</v>
      </c>
      <c r="L975" s="97">
        <f>'GOÄ-nÄD'!A346</f>
        <v>5159</v>
      </c>
      <c r="M975" t="str">
        <f>'GOÄ-nÄD'!B346</f>
        <v>Zuschlag zu 5157 / 5158</v>
      </c>
      <c r="N975" s="97">
        <f>'GOÄ-nÄD'!C346</f>
        <v>45</v>
      </c>
      <c r="P975" t="str">
        <f>'GOÄ-nÄD'!I346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76" spans="2:16" x14ac:dyDescent="0.2">
      <c r="B976" t="s">
        <v>17495</v>
      </c>
      <c r="I976" t="s">
        <v>17494</v>
      </c>
      <c r="J976" t="e">
        <f>'GOÄ-nÄD'!E347</f>
        <v>#N/A</v>
      </c>
      <c r="K976" t="e">
        <f>'GOÄ-nÄD'!G347</f>
        <v>#N/A</v>
      </c>
      <c r="L976" s="97">
        <f>'GOÄ-nÄD'!A347</f>
        <v>5160</v>
      </c>
      <c r="M976" t="str">
        <f>'GOÄ-nÄD'!B347</f>
        <v>Kontrastuntersuchung des Verdauungstraktes</v>
      </c>
      <c r="N976" s="97">
        <f>'GOÄ-nÄD'!C347</f>
        <v>35</v>
      </c>
      <c r="P976" t="e">
        <f>'GOÄ-nÄD'!I347</f>
        <v>#N/A</v>
      </c>
    </row>
    <row r="977" spans="2:16" x14ac:dyDescent="0.2">
      <c r="B977" t="s">
        <v>17495</v>
      </c>
      <c r="I977" t="s">
        <v>17494</v>
      </c>
      <c r="J977" t="str">
        <f>'GOÄ-nÄD'!E348</f>
        <v>Dünndarmkontrastuntersuchung mit im Bereich der Flexura duodeno-jejunalis endender Sonde - einschließlich Durchleuchtung(en) -</v>
      </c>
      <c r="K977">
        <f>'GOÄ-nÄD'!G348</f>
        <v>0</v>
      </c>
      <c r="L977" s="97">
        <f>'GOÄ-nÄD'!A348</f>
        <v>5163</v>
      </c>
      <c r="M977" t="str">
        <f>'GOÄ-nÄD'!B348</f>
        <v>Doppelkontrastuntersuchung Dünndarm</v>
      </c>
      <c r="N977" s="97">
        <f>'GOÄ-nÄD'!C348</f>
        <v>50</v>
      </c>
      <c r="P977" t="str">
        <f>'GOÄ-nÄD'!I348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78" spans="2:16" x14ac:dyDescent="0.2">
      <c r="B978" t="s">
        <v>17495</v>
      </c>
      <c r="I978" t="s">
        <v>17494</v>
      </c>
      <c r="J978" t="str">
        <f>'GOÄ-nÄD'!E349</f>
        <v>Dickdarmdoppelkontrastuntersuchung - einschließlich Durchleuchtung(en) -</v>
      </c>
      <c r="K978">
        <f>'GOÄ-nÄD'!G349</f>
        <v>0</v>
      </c>
      <c r="L978" s="97">
        <f>'GOÄ-nÄD'!A349</f>
        <v>5166</v>
      </c>
      <c r="M978" t="str">
        <f>'GOÄ-nÄD'!B349</f>
        <v>Dickdarmuntersuchung m. Kontrastmitteleinbringung u. Luftfüllung</v>
      </c>
      <c r="N978" s="97">
        <f>'GOÄ-nÄD'!C349</f>
        <v>50</v>
      </c>
      <c r="P978" t="str">
        <f>'GOÄ-nÄD'!I349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79" spans="2:16" x14ac:dyDescent="0.2">
      <c r="B979" t="s">
        <v>17495</v>
      </c>
      <c r="I979" t="s">
        <v>17494</v>
      </c>
      <c r="J979" t="str">
        <f>'GOÄ-nÄD'!E350</f>
        <v>Kontrastuntersuchung von Gallenblase und/oder Gallenwegen und/oder Pankreasgängen</v>
      </c>
      <c r="K979">
        <f>'GOÄ-nÄD'!G350</f>
        <v>0</v>
      </c>
      <c r="L979" s="97">
        <f>'GOÄ-nÄD'!A350</f>
        <v>5170</v>
      </c>
      <c r="M979" t="str">
        <f>'GOÄ-nÄD'!B350</f>
        <v>Kontrastuntersuchung von Gallenblase</v>
      </c>
      <c r="N979" s="97">
        <f>'GOÄ-nÄD'!C350</f>
        <v>28</v>
      </c>
      <c r="P979" t="str">
        <f>'GOÄ-nÄD'!I350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80" spans="2:16" x14ac:dyDescent="0.2">
      <c r="B980" t="s">
        <v>17495</v>
      </c>
      <c r="I980" t="s">
        <v>17494</v>
      </c>
      <c r="J980" t="e">
        <f>'GOÄ-nÄD'!E351</f>
        <v>#N/A</v>
      </c>
      <c r="K980" t="e">
        <f>'GOÄ-nÄD'!G351</f>
        <v>#N/A</v>
      </c>
      <c r="L980" s="97">
        <f>'GOÄ-nÄD'!A351</f>
        <v>5173</v>
      </c>
      <c r="M980" t="str">
        <f>'GOÄ-nÄD'!B351</f>
        <v>Röntgen; Gallenblase und Gallengänge</v>
      </c>
      <c r="N980" s="97">
        <f>'GOÄ-nÄD'!C351</f>
        <v>55</v>
      </c>
      <c r="P980" t="e">
        <f>'GOÄ-nÄD'!I351</f>
        <v>#N/A</v>
      </c>
    </row>
    <row r="981" spans="2:16" x14ac:dyDescent="0.2">
      <c r="B981" t="s">
        <v>17495</v>
      </c>
      <c r="I981" t="s">
        <v>17494</v>
      </c>
      <c r="J981" t="str">
        <f>'GOÄ-nÄD'!E352</f>
        <v>Bauchübersicht, in einer Ebene oder Projektion</v>
      </c>
      <c r="K981">
        <f>'GOÄ-nÄD'!G352</f>
        <v>0</v>
      </c>
      <c r="L981" s="97">
        <f>'GOÄ-nÄD'!A352</f>
        <v>5190</v>
      </c>
      <c r="M981" t="str">
        <f>'GOÄ-nÄD'!B352</f>
        <v>Röntgen; Bauchübersicht</v>
      </c>
      <c r="N981" s="97">
        <f>'GOÄ-nÄD'!C352</f>
        <v>15</v>
      </c>
      <c r="P981" t="str">
        <f>'GOÄ-nÄD'!I352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82" spans="2:16" x14ac:dyDescent="0.2">
      <c r="B982" t="s">
        <v>17495</v>
      </c>
      <c r="I982" t="s">
        <v>17494</v>
      </c>
      <c r="J982" t="e">
        <f>'GOÄ-nÄD'!E353</f>
        <v>#N/A</v>
      </c>
      <c r="K982" t="e">
        <f>'GOÄ-nÄD'!G353</f>
        <v>#N/A</v>
      </c>
      <c r="L982" s="97">
        <f>'GOÄ-nÄD'!A353</f>
        <v>5191</v>
      </c>
      <c r="M982" t="str">
        <f>'GOÄ-nÄD'!B353</f>
        <v>Röntgen; Bauchübersicht 2 u.m. Ebenen</v>
      </c>
      <c r="N982" s="97">
        <f>'GOÄ-nÄD'!C353</f>
        <v>17</v>
      </c>
      <c r="P982" t="e">
        <f>'GOÄ-nÄD'!I353</f>
        <v>#N/A</v>
      </c>
    </row>
    <row r="983" spans="2:16" x14ac:dyDescent="0.2">
      <c r="B983" t="s">
        <v>17495</v>
      </c>
      <c r="I983" t="s">
        <v>17494</v>
      </c>
      <c r="J983" t="str">
        <f>'GOÄ-nÄD'!E354</f>
        <v>Bauchteilaufnahme - gegebenenfalls in mehreren Ebenen oder Spezialprojektionen -</v>
      </c>
      <c r="K983">
        <f>'GOÄ-nÄD'!G354</f>
        <v>0</v>
      </c>
      <c r="L983" s="97">
        <f>'GOÄ-nÄD'!A354</f>
        <v>5192</v>
      </c>
      <c r="M983" t="str">
        <f>'GOÄ-nÄD'!B354</f>
        <v>Bauchteilaufnahme</v>
      </c>
      <c r="N983" s="97">
        <f>'GOÄ-nÄD'!C354</f>
        <v>12</v>
      </c>
      <c r="P983" t="str">
        <f>'GOÄ-nÄD'!I354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84" spans="2:16" x14ac:dyDescent="0.2">
      <c r="B984" t="s">
        <v>17495</v>
      </c>
      <c r="I984" t="s">
        <v>17494</v>
      </c>
      <c r="J984" t="e">
        <f>'GOÄ-nÄD'!E355</f>
        <v>#N/A</v>
      </c>
      <c r="K984" t="e">
        <f>'GOÄ-nÄD'!G355</f>
        <v>#N/A</v>
      </c>
      <c r="L984" s="97">
        <f>'GOÄ-nÄD'!A355</f>
        <v>5195</v>
      </c>
      <c r="M984" t="str">
        <f>'GOÄ-nÄD'!B355</f>
        <v>Röntgen; Harntrakt Übersichtsaufnahme</v>
      </c>
      <c r="N984" s="97">
        <f>'GOÄ-nÄD'!C355</f>
        <v>5.5</v>
      </c>
      <c r="P984" t="e">
        <f>'GOÄ-nÄD'!I355</f>
        <v>#N/A</v>
      </c>
    </row>
    <row r="985" spans="2:16" x14ac:dyDescent="0.2">
      <c r="B985" t="s">
        <v>17495</v>
      </c>
      <c r="I985" t="s">
        <v>17494</v>
      </c>
      <c r="J985" t="e">
        <f>'GOÄ-nÄD'!E356</f>
        <v>#N/A</v>
      </c>
      <c r="K985" t="e">
        <f>'GOÄ-nÄD'!G356</f>
        <v>#N/A</v>
      </c>
      <c r="L985" s="97">
        <f>'GOÄ-nÄD'!A356</f>
        <v>5196</v>
      </c>
      <c r="M985" t="str">
        <f>'GOÄ-nÄD'!B356</f>
        <v>Harntrakt-Übersicht ohne Kontrastmittelfüllung, doppelseitig</v>
      </c>
      <c r="N985" s="97">
        <f>'GOÄ-nÄD'!C356</f>
        <v>15</v>
      </c>
      <c r="P985" t="e">
        <f>'GOÄ-nÄD'!I356</f>
        <v>#N/A</v>
      </c>
    </row>
    <row r="986" spans="2:16" x14ac:dyDescent="0.2">
      <c r="B986" t="s">
        <v>17495</v>
      </c>
      <c r="I986" t="s">
        <v>17494</v>
      </c>
      <c r="J986" t="str">
        <f>'GOÄ-nÄD'!E357</f>
        <v>Harntraktkontrastuntersuchung - einschließlich intravenöser Verabreichung des Kontrastmittels -</v>
      </c>
      <c r="K986">
        <f>'GOÄ-nÄD'!G357</f>
        <v>0</v>
      </c>
      <c r="L986" s="97">
        <f>'GOÄ-nÄD'!A357</f>
        <v>5200</v>
      </c>
      <c r="M986" t="str">
        <f>'GOÄ-nÄD'!B357</f>
        <v>Kontrastuntersuchung; Harntrakt</v>
      </c>
      <c r="N986" s="97">
        <f>'GOÄ-nÄD'!C357</f>
        <v>35</v>
      </c>
      <c r="P986" t="str">
        <f>'GOÄ-nÄD'!I357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87" spans="2:16" x14ac:dyDescent="0.2">
      <c r="B987" t="s">
        <v>17495</v>
      </c>
      <c r="I987" t="s">
        <v>17494</v>
      </c>
      <c r="J987" t="str">
        <f>'GOÄ-nÄD'!E358</f>
        <v>Ergänzende Ebene(n) oder Projektion(en) im Anschluß an die Leistung nach Nummer 5200 - gegebenenfalls einschließlich Durchleuchtung(en) -</v>
      </c>
      <c r="K987">
        <f>'GOÄ-nÄD'!G358</f>
        <v>0</v>
      </c>
      <c r="L987" s="97">
        <f>'GOÄ-nÄD'!A358</f>
        <v>5201</v>
      </c>
      <c r="M987" t="str">
        <f>'GOÄ-nÄD'!B358</f>
        <v>Infursionsurographie, doppelseitig, 3 und mehr Aufnahmen</v>
      </c>
      <c r="N987" s="97">
        <f>'GOÄ-nÄD'!C358</f>
        <v>16</v>
      </c>
      <c r="P987" t="str">
        <f>'GOÄ-nÄD'!I358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88" spans="2:16" x14ac:dyDescent="0.2">
      <c r="B988" t="s">
        <v>17495</v>
      </c>
      <c r="I988" t="s">
        <v>17494</v>
      </c>
      <c r="J988" t="e">
        <f>'GOÄ-nÄD'!E359</f>
        <v>#N/A</v>
      </c>
      <c r="K988" t="e">
        <f>'GOÄ-nÄD'!G359</f>
        <v>#N/A</v>
      </c>
      <c r="L988" s="97">
        <f>'GOÄ-nÄD'!A359</f>
        <v>5210</v>
      </c>
      <c r="M988" t="str">
        <f>'GOÄ-nÄD'!B359</f>
        <v>Infusionsurografie, einseitig</v>
      </c>
      <c r="N988" s="97">
        <f>'GOÄ-nÄD'!C359</f>
        <v>28</v>
      </c>
      <c r="P988" t="e">
        <f>'GOÄ-nÄD'!I359</f>
        <v>#N/A</v>
      </c>
    </row>
    <row r="989" spans="2:16" x14ac:dyDescent="0.2">
      <c r="B989" t="s">
        <v>17495</v>
      </c>
      <c r="I989" t="s">
        <v>17494</v>
      </c>
      <c r="J989" t="e">
        <f>'GOÄ-nÄD'!E360</f>
        <v>#N/A</v>
      </c>
      <c r="K989" t="e">
        <f>'GOÄ-nÄD'!G360</f>
        <v>#N/A</v>
      </c>
      <c r="L989" s="97">
        <f>'GOÄ-nÄD'!A360</f>
        <v>5211</v>
      </c>
      <c r="M989" t="str">
        <f>'GOÄ-nÄD'!B360</f>
        <v>Infusionsurografie, einseitig 2 Aufnahmen</v>
      </c>
      <c r="N989" s="97">
        <f>'GOÄ-nÄD'!C360</f>
        <v>28</v>
      </c>
      <c r="P989" t="e">
        <f>'GOÄ-nÄD'!I360</f>
        <v>#N/A</v>
      </c>
    </row>
    <row r="990" spans="2:16" x14ac:dyDescent="0.2">
      <c r="B990" t="s">
        <v>17495</v>
      </c>
      <c r="I990" t="s">
        <v>17494</v>
      </c>
      <c r="J990" t="e">
        <f>'GOÄ-nÄD'!E361</f>
        <v>#N/A</v>
      </c>
      <c r="K990" t="e">
        <f>'GOÄ-nÄD'!G361</f>
        <v>#N/A</v>
      </c>
      <c r="L990" s="97">
        <f>'GOÄ-nÄD'!A361</f>
        <v>5212</v>
      </c>
      <c r="M990" t="str">
        <f>'GOÄ-nÄD'!B361</f>
        <v>Infusionsurografie, einseitig, mehr als 2 Aufnahmen</v>
      </c>
      <c r="N990" s="97">
        <f>'GOÄ-nÄD'!C361</f>
        <v>28</v>
      </c>
      <c r="P990" t="e">
        <f>'GOÄ-nÄD'!I361</f>
        <v>#N/A</v>
      </c>
    </row>
    <row r="991" spans="2:16" x14ac:dyDescent="0.2">
      <c r="B991" t="s">
        <v>17495</v>
      </c>
      <c r="I991" t="s">
        <v>17494</v>
      </c>
      <c r="J991" t="e">
        <f>'GOÄ-nÄD'!E362</f>
        <v>#N/A</v>
      </c>
      <c r="K991" t="e">
        <f>'GOÄ-nÄD'!G362</f>
        <v>#N/A</v>
      </c>
      <c r="L991" s="97">
        <f>'GOÄ-nÄD'!A362</f>
        <v>5215</v>
      </c>
      <c r="M991" t="str">
        <f>'GOÄ-nÄD'!B362</f>
        <v>i.V. Pyelogramm, 1 Aufnahme</v>
      </c>
      <c r="N991" s="97">
        <f>'GOÄ-nÄD'!C362</f>
        <v>28</v>
      </c>
      <c r="P991" t="e">
        <f>'GOÄ-nÄD'!I362</f>
        <v>#N/A</v>
      </c>
    </row>
    <row r="992" spans="2:16" x14ac:dyDescent="0.2">
      <c r="B992" t="s">
        <v>17495</v>
      </c>
      <c r="I992" t="s">
        <v>17494</v>
      </c>
      <c r="J992" t="e">
        <f>'GOÄ-nÄD'!E363</f>
        <v>#N/A</v>
      </c>
      <c r="K992" t="e">
        <f>'GOÄ-nÄD'!G363</f>
        <v>#N/A</v>
      </c>
      <c r="L992" s="97">
        <f>'GOÄ-nÄD'!A363</f>
        <v>5216</v>
      </c>
      <c r="M992" t="str">
        <f>'GOÄ-nÄD'!B363</f>
        <v>Infusionsurografie, doppelseitig, 2 Aufnahmen</v>
      </c>
      <c r="N992" s="97">
        <f>'GOÄ-nÄD'!C363</f>
        <v>28</v>
      </c>
      <c r="P992" t="e">
        <f>'GOÄ-nÄD'!I363</f>
        <v>#N/A</v>
      </c>
    </row>
    <row r="993" spans="2:16" x14ac:dyDescent="0.2">
      <c r="B993" t="s">
        <v>17495</v>
      </c>
      <c r="I993" t="s">
        <v>17494</v>
      </c>
      <c r="J993" t="e">
        <f>'GOÄ-nÄD'!E364</f>
        <v>#N/A</v>
      </c>
      <c r="K993" t="e">
        <f>'GOÄ-nÄD'!G364</f>
        <v>#N/A</v>
      </c>
      <c r="L993" s="97">
        <f>'GOÄ-nÄD'!A364</f>
        <v>5217</v>
      </c>
      <c r="M993" t="str">
        <f>'GOÄ-nÄD'!B364</f>
        <v>Infusionsurographie, doppelseitig, 3 und mehr Aufnahmen</v>
      </c>
      <c r="N993" s="97">
        <f>'GOÄ-nÄD'!C364</f>
        <v>20</v>
      </c>
      <c r="P993" t="e">
        <f>'GOÄ-nÄD'!I364</f>
        <v>#N/A</v>
      </c>
    </row>
    <row r="994" spans="2:16" x14ac:dyDescent="0.2">
      <c r="B994" t="s">
        <v>17495</v>
      </c>
      <c r="I994" t="s">
        <v>17494</v>
      </c>
      <c r="J994" t="str">
        <f>'GOÄ-nÄD'!E365</f>
        <v>Harntraktkontrastuntersuchung - einschließlich retrograder Verabreichung des Kontrastmittels, gegebenenfalls einschließlich Durchleuchtung(en) -, je Seite</v>
      </c>
      <c r="K994">
        <f>'GOÄ-nÄD'!G365</f>
        <v>0</v>
      </c>
      <c r="L994" s="97">
        <f>'GOÄ-nÄD'!A365</f>
        <v>5220</v>
      </c>
      <c r="M994" t="str">
        <f>'GOÄ-nÄD'!B365</f>
        <v>Retrograde Harnleiter-/Nierendarstellung</v>
      </c>
      <c r="N994" s="97">
        <f>'GOÄ-nÄD'!C365</f>
        <v>108</v>
      </c>
      <c r="P994" t="str">
        <f>'GOÄ-nÄD'!I365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95" spans="2:16" x14ac:dyDescent="0.2">
      <c r="B995" t="s">
        <v>17495</v>
      </c>
      <c r="I995" t="s">
        <v>17494</v>
      </c>
      <c r="J995" t="str">
        <f>'GOÄ-nÄD'!E366</f>
        <v>Harnröhren- und/oder Harnblasenkontrastuntersuchung (Urethrozystographie) - einschließlich retrograder Verabreichung des Kontrastmittels, gegebenenfalls einschließlich Durchleuchtung(en) -, als selbständige Leistung</v>
      </c>
      <c r="K995">
        <f>'GOÄ-nÄD'!G366</f>
        <v>0</v>
      </c>
      <c r="L995" s="97">
        <f>'GOÄ-nÄD'!A366</f>
        <v>5230</v>
      </c>
      <c r="M995" t="str">
        <f>'GOÄ-nÄD'!B366</f>
        <v>Harnblasenkontrastaufnahme (Cystogramm)</v>
      </c>
      <c r="N995" s="97">
        <f>'GOÄ-nÄD'!C366</f>
        <v>38</v>
      </c>
      <c r="P995" t="str">
        <f>'GOÄ-nÄD'!I366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96" spans="2:16" x14ac:dyDescent="0.2">
      <c r="B996" t="s">
        <v>17495</v>
      </c>
      <c r="I996" t="s">
        <v>17494</v>
      </c>
      <c r="J996" t="e">
        <f>'GOÄ-nÄD'!E367</f>
        <v>#N/A</v>
      </c>
      <c r="K996" t="e">
        <f>'GOÄ-nÄD'!G367</f>
        <v>#N/A</v>
      </c>
      <c r="L996" s="97">
        <f>'GOÄ-nÄD'!A367</f>
        <v>5235</v>
      </c>
      <c r="M996" t="str">
        <f>'GOÄ-nÄD'!B367</f>
        <v>Miktionscystourethrographie (Refluxcystogramm)</v>
      </c>
      <c r="N996" s="97">
        <f>'GOÄ-nÄD'!C367</f>
        <v>71</v>
      </c>
      <c r="P996" t="e">
        <f>'GOÄ-nÄD'!I367</f>
        <v>#N/A</v>
      </c>
    </row>
    <row r="997" spans="2:16" x14ac:dyDescent="0.2">
      <c r="B997" t="s">
        <v>17495</v>
      </c>
      <c r="I997" t="s">
        <v>17494</v>
      </c>
      <c r="J997" t="e">
        <f>'GOÄ-nÄD'!E368</f>
        <v>#N/A</v>
      </c>
      <c r="K997" t="e">
        <f>'GOÄ-nÄD'!G368</f>
        <v>#N/A</v>
      </c>
      <c r="L997" s="97">
        <f>'GOÄ-nÄD'!A368</f>
        <v>5236</v>
      </c>
      <c r="M997" t="str">
        <f>'GOÄ-nÄD'!B368</f>
        <v>Refluxzystogramm, mehr als 2 Aufnahmen</v>
      </c>
      <c r="N997" s="97">
        <f>'GOÄ-nÄD'!C368</f>
        <v>71</v>
      </c>
      <c r="P997" t="e">
        <f>'GOÄ-nÄD'!I368</f>
        <v>#N/A</v>
      </c>
    </row>
    <row r="998" spans="2:16" x14ac:dyDescent="0.2">
      <c r="B998" t="s">
        <v>17495</v>
      </c>
      <c r="I998" t="s">
        <v>17494</v>
      </c>
      <c r="J998" t="str">
        <f>'GOÄ-nÄD'!E369</f>
        <v>Gebärmutter- und/oder Eileiterkontrastuntersuchung -einschließlich Durchleuchtung(en) -</v>
      </c>
      <c r="K998">
        <f>'GOÄ-nÄD'!G369</f>
        <v>0</v>
      </c>
      <c r="L998" s="97">
        <f>'GOÄ-nÄD'!A369</f>
        <v>5250</v>
      </c>
      <c r="M998" t="str">
        <f>'GOÄ-nÄD'!B369</f>
        <v>Gebärmutter- u. Eileiter-Kontrastuntersuchung, &gt;1 Aufnahme</v>
      </c>
      <c r="N998" s="97">
        <f>'GOÄ-nÄD'!C369</f>
        <v>25</v>
      </c>
      <c r="P998" t="str">
        <f>'GOÄ-nÄD'!I369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999" spans="2:16" x14ac:dyDescent="0.2">
      <c r="B999" t="s">
        <v>17495</v>
      </c>
      <c r="I999" t="s">
        <v>17494</v>
      </c>
      <c r="J999" t="e">
        <f>'GOÄ-nÄD'!E370</f>
        <v>#N/A</v>
      </c>
      <c r="K999" t="e">
        <f>'GOÄ-nÄD'!G370</f>
        <v>#N/A</v>
      </c>
      <c r="L999" s="97">
        <f>'GOÄ-nÄD'!A370</f>
        <v>5255</v>
      </c>
      <c r="M999" t="str">
        <f>'GOÄ-nÄD'!B370</f>
        <v>Durchleuchtung Körperhöhlen</v>
      </c>
      <c r="N999" s="97">
        <f>'GOÄ-nÄD'!C370</f>
        <v>5</v>
      </c>
      <c r="P999" t="e">
        <f>'GOÄ-nÄD'!I370</f>
        <v>#N/A</v>
      </c>
    </row>
    <row r="1000" spans="2:16" x14ac:dyDescent="0.2">
      <c r="B1000" t="s">
        <v>17495</v>
      </c>
      <c r="I1000" t="s">
        <v>17494</v>
      </c>
      <c r="J1000" t="str">
        <f>'GOÄ-nÄD'!E371</f>
        <v>Röntgenuntersuchung natürlicher, künstlicher oder krankhaft entstandener Gänge, Gangsysteme, Hohlräume oder Fisteln (z.B. Sialographie, Galaktographie, Kavernographie, Vesikulographie) - gegebenenfalls einschließlich Durchleuchtung(en) -</v>
      </c>
      <c r="K1000">
        <f>'GOÄ-nÄD'!G371</f>
        <v>0</v>
      </c>
      <c r="L1000" s="97">
        <f>'GOÄ-nÄD'!A371</f>
        <v>5260</v>
      </c>
      <c r="M1000" t="str">
        <f>'GOÄ-nÄD'!B371</f>
        <v>Röntgen; Gänge/Hohlräume/Fisteln</v>
      </c>
      <c r="N1000" s="97">
        <f>'GOÄ-nÄD'!C371</f>
        <v>50</v>
      </c>
      <c r="P1000" t="str">
        <f>'GOÄ-nÄD'!I371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01" spans="2:16" x14ac:dyDescent="0.2">
      <c r="B1001" t="s">
        <v>17495</v>
      </c>
      <c r="I1001" t="s">
        <v>17494</v>
      </c>
      <c r="J1001" t="str">
        <f>'GOÄ-nÄD'!E372</f>
        <v>Mammographie einer Seite, in einer Ebene</v>
      </c>
      <c r="K1001">
        <f>'GOÄ-nÄD'!G372</f>
        <v>0</v>
      </c>
      <c r="L1001" s="97">
        <f>'GOÄ-nÄD'!A372</f>
        <v>5265</v>
      </c>
      <c r="M1001" t="str">
        <f>'GOÄ-nÄD'!B372</f>
        <v>Mammographie</v>
      </c>
      <c r="N1001" s="97">
        <f>'GOÄ-nÄD'!C372</f>
        <v>15</v>
      </c>
      <c r="P1001" t="str">
        <f>'GOÄ-nÄD'!I372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02" spans="2:16" x14ac:dyDescent="0.2">
      <c r="B1002" t="s">
        <v>17495</v>
      </c>
      <c r="I1002" t="s">
        <v>17494</v>
      </c>
      <c r="J1002" t="str">
        <f>'GOÄ-nÄD'!E373</f>
        <v>Mammographie einer Seite, in zwei Ebenen</v>
      </c>
      <c r="K1002">
        <f>'GOÄ-nÄD'!G373</f>
        <v>0</v>
      </c>
      <c r="L1002" s="97">
        <f>'GOÄ-nÄD'!A373</f>
        <v>5266</v>
      </c>
      <c r="M1002" t="str">
        <f>'GOÄ-nÄD'!B373</f>
        <v>Mammographie 1 Seite</v>
      </c>
      <c r="N1002" s="97">
        <f>'GOÄ-nÄD'!C373</f>
        <v>10</v>
      </c>
      <c r="P1002" t="str">
        <f>'GOÄ-nÄD'!I373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03" spans="2:16" x14ac:dyDescent="0.2">
      <c r="B1003" t="s">
        <v>17495</v>
      </c>
      <c r="I1003" t="s">
        <v>17494</v>
      </c>
      <c r="J1003" t="str">
        <f>'GOÄ-nÄD'!E374</f>
        <v>Ergänzende Ebene(n) oder Spezialprojektion(en) im Anschluß an die Leistung nach Nummer 5266</v>
      </c>
      <c r="K1003">
        <f>'GOÄ-nÄD'!G374</f>
        <v>0</v>
      </c>
      <c r="L1003" s="97">
        <f>'GOÄ-nÄD'!A374</f>
        <v>5267</v>
      </c>
      <c r="M1003" t="str">
        <f>'GOÄ-nÄD'!B374</f>
        <v>Ergänzende Ebene(n) oder Spezialprojektion(en)</v>
      </c>
      <c r="N1003" s="97">
        <f>'GOÄ-nÄD'!C374</f>
        <v>8</v>
      </c>
      <c r="P1003" t="str">
        <f>'GOÄ-nÄD'!I374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04" spans="2:16" x14ac:dyDescent="0.2">
      <c r="B1004" t="s">
        <v>17495</v>
      </c>
      <c r="I1004" t="s">
        <v>17494</v>
      </c>
      <c r="J1004" t="str">
        <f>'GOÄ-nÄD'!E375</f>
        <v>Myelographie</v>
      </c>
      <c r="K1004">
        <f>'GOÄ-nÄD'!G375</f>
        <v>0</v>
      </c>
      <c r="L1004" s="97">
        <f>'GOÄ-nÄD'!A375</f>
        <v>5280</v>
      </c>
      <c r="M1004" t="str">
        <f>'GOÄ-nÄD'!B375</f>
        <v>Myelographie, 4 Aufnahmen</v>
      </c>
      <c r="N1004" s="97">
        <f>'GOÄ-nÄD'!C375</f>
        <v>60</v>
      </c>
      <c r="P1004" t="str">
        <f>'GOÄ-nÄD'!I375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05" spans="2:16" x14ac:dyDescent="0.2">
      <c r="B1005" t="s">
        <v>17495</v>
      </c>
      <c r="I1005" t="s">
        <v>17494</v>
      </c>
      <c r="J1005" t="str">
        <f>'GOÄ-nÄD'!E376</f>
        <v>Bronchographie - einschließlich Durchleuchtung(en) -</v>
      </c>
      <c r="K1005">
        <f>'GOÄ-nÄD'!G376</f>
        <v>0</v>
      </c>
      <c r="L1005" s="97">
        <f>'GOÄ-nÄD'!A376</f>
        <v>5285</v>
      </c>
      <c r="M1005" t="str">
        <f>'GOÄ-nÄD'!B376</f>
        <v>Bronchographie</v>
      </c>
      <c r="N1005" s="97">
        <f>'GOÄ-nÄD'!C376</f>
        <v>40</v>
      </c>
      <c r="P1005" t="str">
        <f>'GOÄ-nÄD'!I376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06" spans="2:16" x14ac:dyDescent="0.2">
      <c r="B1006" t="s">
        <v>17495</v>
      </c>
      <c r="I1006" t="s">
        <v>17494</v>
      </c>
      <c r="J1006" t="str">
        <f>'GOÄ-nÄD'!E377</f>
        <v>Schichtaufnahme(n) (Tomographie), bis zu fünf Strahleneinrichtungen oder Projektionen, je Strahlenrichtung oder Projektion</v>
      </c>
      <c r="K1006">
        <f>'GOÄ-nÄD'!G377</f>
        <v>0</v>
      </c>
      <c r="L1006" s="97">
        <f>'GOÄ-nÄD'!A377</f>
        <v>5290</v>
      </c>
      <c r="M1006" t="str">
        <f>'GOÄ-nÄD'!B377</f>
        <v>Schichtaufnahmen, bis 4 Aufnahmen</v>
      </c>
      <c r="N1006" s="97">
        <f>'GOÄ-nÄD'!C377</f>
        <v>16</v>
      </c>
      <c r="P1006" t="str">
        <f>'GOÄ-nÄD'!I377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07" spans="2:16" x14ac:dyDescent="0.2">
      <c r="B1007" t="s">
        <v>17495</v>
      </c>
      <c r="I1007" t="s">
        <v>17494</v>
      </c>
      <c r="J1007" t="e">
        <f>'GOÄ-nÄD'!E378</f>
        <v>#N/A</v>
      </c>
      <c r="K1007" t="e">
        <f>'GOÄ-nÄD'!G378</f>
        <v>#N/A</v>
      </c>
      <c r="L1007" s="97">
        <f>'GOÄ-nÄD'!A378</f>
        <v>5291</v>
      </c>
      <c r="M1007" t="str">
        <f>'GOÄ-nÄD'!B378</f>
        <v>Schichtaufnahmen bis zu 6 Aufnahmen</v>
      </c>
      <c r="N1007" s="97">
        <f>'GOÄ-nÄD'!C378</f>
        <v>25</v>
      </c>
      <c r="P1007" t="e">
        <f>'GOÄ-nÄD'!I378</f>
        <v>#N/A</v>
      </c>
    </row>
    <row r="1008" spans="2:16" x14ac:dyDescent="0.2">
      <c r="B1008" t="s">
        <v>17495</v>
      </c>
      <c r="I1008" t="s">
        <v>17494</v>
      </c>
      <c r="J1008" t="e">
        <f>'GOÄ-nÄD'!E379</f>
        <v>#N/A</v>
      </c>
      <c r="K1008" t="e">
        <f>'GOÄ-nÄD'!G379</f>
        <v>#N/A</v>
      </c>
      <c r="L1008" s="97">
        <f>'GOÄ-nÄD'!A379</f>
        <v>5292</v>
      </c>
      <c r="M1008" t="str">
        <f>'GOÄ-nÄD'!B379</f>
        <v>Schichtaufnahmen bis zu 8 Aufnahmen</v>
      </c>
      <c r="N1008" s="97">
        <f>'GOÄ-nÄD'!C379</f>
        <v>30</v>
      </c>
      <c r="P1008" t="e">
        <f>'GOÄ-nÄD'!I379</f>
        <v>#N/A</v>
      </c>
    </row>
    <row r="1009" spans="2:16" x14ac:dyDescent="0.2">
      <c r="B1009" t="s">
        <v>17495</v>
      </c>
      <c r="I1009" t="s">
        <v>17494</v>
      </c>
      <c r="J1009" t="e">
        <f>'GOÄ-nÄD'!E380</f>
        <v>#N/A</v>
      </c>
      <c r="K1009" t="e">
        <f>'GOÄ-nÄD'!G380</f>
        <v>#N/A</v>
      </c>
      <c r="L1009" s="97">
        <f>'GOÄ-nÄD'!A380</f>
        <v>5293</v>
      </c>
      <c r="M1009" t="str">
        <f>'GOÄ-nÄD'!B380</f>
        <v>Schichtaufnahmen mehr als 8 Aufnahmen</v>
      </c>
      <c r="N1009" s="97">
        <f>'GOÄ-nÄD'!C380</f>
        <v>35</v>
      </c>
      <c r="P1009" t="e">
        <f>'GOÄ-nÄD'!I380</f>
        <v>#N/A</v>
      </c>
    </row>
    <row r="1010" spans="2:16" x14ac:dyDescent="0.2">
      <c r="B1010" t="s">
        <v>17495</v>
      </c>
      <c r="I1010" t="s">
        <v>17494</v>
      </c>
      <c r="J1010" t="str">
        <f>'GOÄ-nÄD'!E381</f>
        <v>Durchleuchtung(en), als selbständige Leistung</v>
      </c>
      <c r="K1010">
        <f>'GOÄ-nÄD'!G381</f>
        <v>0</v>
      </c>
      <c r="L1010" s="97">
        <f>'GOÄ-nÄD'!A381</f>
        <v>5295</v>
      </c>
      <c r="M1010" t="str">
        <f>'GOÄ-nÄD'!B381</f>
        <v>Durchleuchtung</v>
      </c>
      <c r="N1010" s="97">
        <f>'GOÄ-nÄD'!C381</f>
        <v>15</v>
      </c>
      <c r="P1010" t="str">
        <f>'GOÄ-nÄD'!I381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11" spans="2:16" x14ac:dyDescent="0.2">
      <c r="B1011" t="s">
        <v>17495</v>
      </c>
      <c r="I1011" t="s">
        <v>17494</v>
      </c>
      <c r="J1011" t="str">
        <f>'GOÄ-nÄD'!E382</f>
        <v>bis 5327 bei Anwendung der simultanen Zwei- Ebenen-Technik</v>
      </c>
      <c r="K1011">
        <f>'GOÄ-nÄD'!G382</f>
        <v>0</v>
      </c>
      <c r="L1011" s="97">
        <f>'GOÄ-nÄD'!A382</f>
        <v>5300</v>
      </c>
      <c r="M1011" t="str">
        <f>'GOÄ-nÄD'!B382</f>
        <v>Arteriographie Schädel, Brust, Bauch</v>
      </c>
      <c r="N1011" s="97">
        <f>'GOÄ-nÄD'!C382</f>
        <v>120</v>
      </c>
      <c r="P1011" t="str">
        <f>'GOÄ-nÄD'!I382</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12" spans="2:16" x14ac:dyDescent="0.2">
      <c r="B1012" t="s">
        <v>17495</v>
      </c>
      <c r="I1012" t="s">
        <v>17494</v>
      </c>
      <c r="J1012" t="str">
        <f>'GOÄ-nÄD'!E383</f>
        <v>Zweite bis dritte Serie im Anschluß an die Leistung nach Nummer 5300, je Serie</v>
      </c>
      <c r="K1012">
        <f>'GOÄ-nÄD'!G383</f>
        <v>0</v>
      </c>
      <c r="L1012" s="97">
        <f>'GOÄ-nÄD'!A383</f>
        <v>5301</v>
      </c>
      <c r="M1012" t="str">
        <f>'GOÄ-nÄD'!B383</f>
        <v>Serienangiographie Schädel, Brust, Bauch</v>
      </c>
      <c r="N1012" s="97">
        <f>'GOÄ-nÄD'!C383</f>
        <v>130</v>
      </c>
      <c r="P1012" t="str">
        <f>'GOÄ-nÄD'!I383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13" spans="2:16" x14ac:dyDescent="0.2">
      <c r="B1013" t="s">
        <v>17495</v>
      </c>
      <c r="I1013" t="s">
        <v>17494</v>
      </c>
      <c r="J1013" t="str">
        <f>'GOÄ-nÄD'!E384</f>
        <v>Weitere Serien im Anschluß an die Leistungen nach den Nummern 5300 und 5301, insgesamt</v>
      </c>
      <c r="K1013">
        <f>'GOÄ-nÄD'!G384</f>
        <v>0</v>
      </c>
      <c r="L1013" s="97">
        <f>'GOÄ-nÄD'!A384</f>
        <v>5302</v>
      </c>
      <c r="M1013" t="str">
        <f>'GOÄ-nÄD'!B384</f>
        <v>Serienangiographie jede weitere</v>
      </c>
      <c r="N1013" s="97">
        <f>'GOÄ-nÄD'!C384</f>
        <v>45</v>
      </c>
      <c r="P1013" t="str">
        <f>'GOÄ-nÄD'!I384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14" spans="2:16" x14ac:dyDescent="0.2">
      <c r="B1014" t="s">
        <v>17495</v>
      </c>
      <c r="I1014" t="s">
        <v>17494</v>
      </c>
      <c r="J1014" t="e">
        <f>'GOÄ-nÄD'!E385</f>
        <v>#N/A</v>
      </c>
      <c r="K1014" t="e">
        <f>'GOÄ-nÄD'!G385</f>
        <v>#N/A</v>
      </c>
      <c r="L1014" s="97">
        <f>'GOÄ-nÄD'!A385</f>
        <v>5303</v>
      </c>
      <c r="M1014" t="str">
        <f>'GOÄ-nÄD'!B385</f>
        <v>Venographie Schädel, bis 10 Aufnahmen</v>
      </c>
      <c r="N1014" s="97">
        <f>'GOÄ-nÄD'!C385</f>
        <v>75</v>
      </c>
      <c r="P1014" t="e">
        <f>'GOÄ-nÄD'!I385</f>
        <v>#N/A</v>
      </c>
    </row>
    <row r="1015" spans="2:16" x14ac:dyDescent="0.2">
      <c r="B1015" t="s">
        <v>17495</v>
      </c>
      <c r="I1015" t="s">
        <v>17494</v>
      </c>
      <c r="J1015" t="str">
        <f>'GOÄ-nÄD'!E386</f>
        <v>Weitere Serien im Anschluß an die Leistungen nach den Nummern 5303 und 5304, insgesamt</v>
      </c>
      <c r="K1015">
        <f>'GOÄ-nÄD'!G386</f>
        <v>0</v>
      </c>
      <c r="L1015" s="97">
        <f>'GOÄ-nÄD'!A386</f>
        <v>5305</v>
      </c>
      <c r="M1015" t="str">
        <f>'GOÄ-nÄD'!B386</f>
        <v>Venographie Schädel, bis 5 Aufnahmen</v>
      </c>
      <c r="N1015" s="97">
        <f>'GOÄ-nÄD'!C386</f>
        <v>55</v>
      </c>
      <c r="P1015" t="str">
        <f>'GOÄ-nÄD'!I386</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16" spans="2:16" x14ac:dyDescent="0.2">
      <c r="B1016" t="s">
        <v>17495</v>
      </c>
      <c r="I1016" t="s">
        <v>17494</v>
      </c>
      <c r="J1016" t="e">
        <f>'GOÄ-nÄD'!E387</f>
        <v>#N/A</v>
      </c>
      <c r="K1016" t="e">
        <f>'GOÄ-nÄD'!G387</f>
        <v>#N/A</v>
      </c>
      <c r="L1016" s="97">
        <f>'GOÄ-nÄD'!A387</f>
        <v>5306</v>
      </c>
      <c r="M1016" t="str">
        <f>'GOÄ-nÄD'!B387</f>
        <v>Serienangiographie im Bereich beider Beine, eine Serie</v>
      </c>
      <c r="N1016" s="97">
        <f>'GOÄ-nÄD'!C387</f>
        <v>125</v>
      </c>
      <c r="P1016" t="e">
        <f>'GOÄ-nÄD'!I387</f>
        <v>#N/A</v>
      </c>
    </row>
    <row r="1017" spans="2:16" x14ac:dyDescent="0.2">
      <c r="B1017" t="s">
        <v>17495</v>
      </c>
      <c r="I1017" t="s">
        <v>17494</v>
      </c>
      <c r="J1017" t="str">
        <f>'GOÄ-nÄD'!E388</f>
        <v>Zweite Serie im Anschluß an die Leistung nach Nummer 5306</v>
      </c>
      <c r="K1017">
        <f>'GOÄ-nÄD'!G388</f>
        <v>0</v>
      </c>
      <c r="L1017" s="97">
        <f>'GOÄ-nÄD'!A388</f>
        <v>5307</v>
      </c>
      <c r="M1017" t="str">
        <f>'GOÄ-nÄD'!B388</f>
        <v>Serienangiographie Beine 2. Serie</v>
      </c>
      <c r="N1017" s="97">
        <f>'GOÄ-nÄD'!C388</f>
        <v>45</v>
      </c>
      <c r="P1017" t="str">
        <f>'GOÄ-nÄD'!I388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18" spans="2:16" x14ac:dyDescent="0.2">
      <c r="B1018" t="s">
        <v>17495</v>
      </c>
      <c r="I1018" t="s">
        <v>17494</v>
      </c>
      <c r="J1018" t="str">
        <f>'GOÄ-nÄD'!E389</f>
        <v>Weitere Serien im Anschluß an die Leistungen nach den Nummern 5306 und 5307, insgesamt</v>
      </c>
      <c r="K1018">
        <f>'GOÄ-nÄD'!G389</f>
        <v>0</v>
      </c>
      <c r="L1018" s="97">
        <f>'GOÄ-nÄD'!A389</f>
        <v>5308</v>
      </c>
      <c r="M1018" t="str">
        <f>'GOÄ-nÄD'!B389</f>
        <v>Serienangiographie jede weitere</v>
      </c>
      <c r="N1018" s="97">
        <f>'GOÄ-nÄD'!C389</f>
        <v>45</v>
      </c>
      <c r="P1018" t="str">
        <f>'GOÄ-nÄD'!I389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19" spans="2:16" x14ac:dyDescent="0.2">
      <c r="B1019" t="s">
        <v>17495</v>
      </c>
      <c r="I1019" t="s">
        <v>17494</v>
      </c>
      <c r="J1019" t="str">
        <f>'GOÄ-nÄD'!E390</f>
        <v>Serienangiographie einer Extremität, eine Serie</v>
      </c>
      <c r="K1019">
        <f>'GOÄ-nÄD'!G390</f>
        <v>0</v>
      </c>
      <c r="L1019" s="97">
        <f>'GOÄ-nÄD'!A390</f>
        <v>5309</v>
      </c>
      <c r="M1019" t="str">
        <f>'GOÄ-nÄD'!B390</f>
        <v>Serienangiographie 1 Extremität</v>
      </c>
      <c r="N1019" s="97">
        <f>'GOÄ-nÄD'!C390</f>
        <v>55</v>
      </c>
      <c r="P1019" t="str">
        <f>'GOÄ-nÄD'!I390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0" spans="2:16" x14ac:dyDescent="0.2">
      <c r="B1020" t="s">
        <v>17495</v>
      </c>
      <c r="I1020" t="s">
        <v>17494</v>
      </c>
      <c r="J1020" t="str">
        <f>'GOÄ-nÄD'!E391</f>
        <v>Weitere Serien im Anschluß an die Leistung nach Nummer 5309, insgesamt</v>
      </c>
      <c r="K1020">
        <f>'GOÄ-nÄD'!G391</f>
        <v>0</v>
      </c>
      <c r="L1020" s="97">
        <f>'GOÄ-nÄD'!A391</f>
        <v>5310</v>
      </c>
      <c r="M1020" t="str">
        <f>'GOÄ-nÄD'!B391</f>
        <v>Angiographie Extremität weitere</v>
      </c>
      <c r="N1020" s="97">
        <f>'GOÄ-nÄD'!C391</f>
        <v>45</v>
      </c>
      <c r="P1020" t="str">
        <f>'GOÄ-nÄD'!I391</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1" spans="2:16" x14ac:dyDescent="0.2">
      <c r="B1021" t="s">
        <v>17495</v>
      </c>
      <c r="I1021" t="s">
        <v>17494</v>
      </c>
      <c r="J1021" t="e">
        <f>'GOÄ-nÄD'!E392</f>
        <v>#N/A</v>
      </c>
      <c r="K1021" t="e">
        <f>'GOÄ-nÄD'!G392</f>
        <v>#N/A</v>
      </c>
      <c r="L1021" s="97">
        <f>'GOÄ-nÄD'!A392</f>
        <v>5311</v>
      </c>
      <c r="M1021" t="str">
        <f>'GOÄ-nÄD'!B392</f>
        <v>Angiographie Extremität weitere</v>
      </c>
      <c r="N1021" s="97">
        <f>'GOÄ-nÄD'!C392</f>
        <v>35</v>
      </c>
      <c r="P1021" t="e">
        <f>'GOÄ-nÄD'!I392</f>
        <v>#N/A</v>
      </c>
    </row>
    <row r="1022" spans="2:16" x14ac:dyDescent="0.2">
      <c r="B1022" t="s">
        <v>17495</v>
      </c>
      <c r="I1022" t="s">
        <v>17494</v>
      </c>
      <c r="J1022" t="str">
        <f>'GOÄ-nÄD'!E393</f>
        <v>Weitere Serien im Anschluß an die Leistung nach Nummer 5311, insgesamt</v>
      </c>
      <c r="K1022">
        <f>'GOÄ-nÄD'!G393</f>
        <v>0</v>
      </c>
      <c r="L1022" s="97">
        <f>'GOÄ-nÄD'!A393</f>
        <v>5312</v>
      </c>
      <c r="M1022" t="str">
        <f>'GOÄ-nÄD'!B393</f>
        <v>Weitere Serien im Anschluss an die Leistung nach Nummer 5311</v>
      </c>
      <c r="N1022" s="97">
        <f>'GOÄ-nÄD'!C393</f>
        <v>25</v>
      </c>
      <c r="P1022" t="str">
        <f>'GOÄ-nÄD'!I393</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3" spans="2:16" x14ac:dyDescent="0.2">
      <c r="B1023" t="s">
        <v>17495</v>
      </c>
      <c r="I1023" t="s">
        <v>17494</v>
      </c>
      <c r="J1023" t="str">
        <f>'GOÄ-nÄD'!E394</f>
        <v>Angiographie der Becken- und Beingefäße in Großkassetten-Technik, je Sitzung</v>
      </c>
      <c r="K1023">
        <f>'GOÄ-nÄD'!G394</f>
        <v>0</v>
      </c>
      <c r="L1023" s="97">
        <f>'GOÄ-nÄD'!A394</f>
        <v>5313</v>
      </c>
      <c r="M1023" t="str">
        <f>'GOÄ-nÄD'!B394</f>
        <v>Angiographie der Becken- und Beingefäße in Großkassetten-Technik je Sitzung</v>
      </c>
      <c r="N1023" s="97">
        <f>'GOÄ-nÄD'!C394</f>
        <v>60</v>
      </c>
      <c r="P1023" t="str">
        <f>'GOÄ-nÄD'!I394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4" spans="2:16" x14ac:dyDescent="0.2">
      <c r="B1024" t="s">
        <v>17495</v>
      </c>
      <c r="I1024" t="s">
        <v>17494</v>
      </c>
      <c r="J1024" t="str">
        <f>'GOÄ-nÄD'!E395</f>
        <v>Selektive Koronarangiographie eines Herzkranzgefäßes oder Bypasses mittels Cinetechnik, eine Serie</v>
      </c>
      <c r="K1024">
        <f>'GOÄ-nÄD'!G395</f>
        <v>0</v>
      </c>
      <c r="L1024" s="97">
        <f>'GOÄ-nÄD'!A395</f>
        <v>5324</v>
      </c>
      <c r="M1024" t="str">
        <f>'GOÄ-nÄD'!B395</f>
        <v>Koronarangiographie</v>
      </c>
      <c r="N1024" s="97">
        <f>'GOÄ-nÄD'!C395</f>
        <v>130</v>
      </c>
      <c r="P1024" t="str">
        <f>'GOÄ-nÄD'!I395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5" spans="2:16" x14ac:dyDescent="0.2">
      <c r="B1025" t="s">
        <v>17495</v>
      </c>
      <c r="I1025" t="s">
        <v>17494</v>
      </c>
      <c r="J1025" t="e">
        <f>'GOÄ-nÄD'!E396</f>
        <v>#N/A</v>
      </c>
      <c r="K1025" t="e">
        <f>'GOÄ-nÄD'!G396</f>
        <v>#N/A</v>
      </c>
      <c r="L1025" s="97">
        <f>'GOÄ-nÄD'!A396</f>
        <v>5325</v>
      </c>
      <c r="M1025" t="str">
        <f>'GOÄ-nÄD'!B396</f>
        <v>Venographie einer Extremität, bis 5 Aufnahmen</v>
      </c>
      <c r="N1025" s="97">
        <f>'GOÄ-nÄD'!C396</f>
        <v>20</v>
      </c>
      <c r="P1025" t="e">
        <f>'GOÄ-nÄD'!I396</f>
        <v>#N/A</v>
      </c>
    </row>
    <row r="1026" spans="2:16" x14ac:dyDescent="0.2">
      <c r="B1026" t="s">
        <v>17495</v>
      </c>
      <c r="I1026" t="s">
        <v>17494</v>
      </c>
      <c r="J1026" t="str">
        <f>'GOÄ-nÄD'!E397</f>
        <v>Selektive Koronarangiographie eines oder aller Herzkranzgefäße im Anschluß an die Leistungen nach Nummer 5324 oder 5325, zweite bis fünfte Serie, je Serie</v>
      </c>
      <c r="K1026">
        <f>'GOÄ-nÄD'!G397</f>
        <v>0</v>
      </c>
      <c r="L1026" s="97">
        <f>'GOÄ-nÄD'!A397</f>
        <v>5326</v>
      </c>
      <c r="M1026" t="str">
        <f>'GOÄ-nÄD'!B397</f>
        <v>Selektive Koronarangiographie eines oder aller Herzkranzgefäße</v>
      </c>
      <c r="N1026" s="97">
        <f>'GOÄ-nÄD'!C397</f>
        <v>40</v>
      </c>
      <c r="P1026" t="str">
        <f>'GOÄ-nÄD'!I397</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7" spans="2:16" x14ac:dyDescent="0.2">
      <c r="B1027" t="s">
        <v>17495</v>
      </c>
      <c r="I1027" t="s">
        <v>17494</v>
      </c>
      <c r="J1027" t="str">
        <f>'GOÄ-nÄD'!E398</f>
        <v>Venographie im Bereich des Brust- und Bauchraums</v>
      </c>
      <c r="K1027">
        <f>'GOÄ-nÄD'!G398</f>
        <v>0</v>
      </c>
      <c r="L1027" s="97">
        <f>'GOÄ-nÄD'!A398</f>
        <v>5329</v>
      </c>
      <c r="M1027" t="str">
        <f>'GOÄ-nÄD'!B398</f>
        <v>Venographie Brust-/Bauchraum</v>
      </c>
      <c r="N1027" s="97">
        <f>'GOÄ-nÄD'!C398</f>
        <v>25</v>
      </c>
      <c r="P1027" t="str">
        <f>'GOÄ-nÄD'!I398</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8" spans="2:16" x14ac:dyDescent="0.2">
      <c r="B1028" t="s">
        <v>17495</v>
      </c>
      <c r="I1028" t="s">
        <v>17494</v>
      </c>
      <c r="J1028" t="str">
        <f>'GOÄ-nÄD'!E399</f>
        <v>Venographie einer Extremität</v>
      </c>
      <c r="K1028">
        <f>'GOÄ-nÄD'!G399</f>
        <v>0</v>
      </c>
      <c r="L1028" s="97">
        <f>'GOÄ-nÄD'!A399</f>
        <v>5330</v>
      </c>
      <c r="M1028" t="str">
        <f>'GOÄ-nÄD'!B399</f>
        <v>Venographie einer Extremität</v>
      </c>
      <c r="N1028" s="97">
        <f>'GOÄ-nÄD'!C399</f>
        <v>35</v>
      </c>
      <c r="P1028" t="str">
        <f>'GOÄ-nÄD'!I399</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29" spans="2:16" x14ac:dyDescent="0.2">
      <c r="B1029" t="s">
        <v>17495</v>
      </c>
      <c r="I1029" t="s">
        <v>17494</v>
      </c>
      <c r="J1029" t="str">
        <f>'GOÄ-nÄD'!E400</f>
        <v>Ergänzende Projektion(en) (insbesondere des zentralen Abflußgebiets) im Anschluß an die Leistung nach Nummer 5330, insgesamt</v>
      </c>
      <c r="K1029">
        <f>'GOÄ-nÄD'!G400</f>
        <v>0</v>
      </c>
      <c r="L1029" s="97">
        <f>'GOÄ-nÄD'!A400</f>
        <v>5331</v>
      </c>
      <c r="M1029" t="str">
        <f>'GOÄ-nÄD'!B400</f>
        <v>Ergänzende Projektion(en)</v>
      </c>
      <c r="N1029" s="97">
        <f>'GOÄ-nÄD'!C400</f>
        <v>8</v>
      </c>
      <c r="P1029" t="str">
        <f>'GOÄ-nÄD'!I400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30" spans="2:16" x14ac:dyDescent="0.2">
      <c r="B1030" t="s">
        <v>17495</v>
      </c>
      <c r="I1030" t="s">
        <v>17494</v>
      </c>
      <c r="J1030" t="e">
        <f>'GOÄ-nÄD'!E401</f>
        <v>#N/A</v>
      </c>
      <c r="K1030" t="e">
        <f>'GOÄ-nÄD'!G401</f>
        <v>#N/A</v>
      </c>
      <c r="L1030" s="97">
        <f>'GOÄ-nÄD'!A401</f>
        <v>5338</v>
      </c>
      <c r="M1030" t="str">
        <f>'GOÄ-nÄD'!B401</f>
        <v>Lymphographie</v>
      </c>
      <c r="N1030" s="97">
        <f>'GOÄ-nÄD'!C401</f>
        <v>20</v>
      </c>
      <c r="P1030" t="e">
        <f>'GOÄ-nÄD'!I401</f>
        <v>#N/A</v>
      </c>
    </row>
    <row r="1031" spans="2:16" x14ac:dyDescent="0.2">
      <c r="B1031" t="s">
        <v>17495</v>
      </c>
      <c r="I1031" t="s">
        <v>17494</v>
      </c>
      <c r="J1031" t="e">
        <f>'GOÄ-nÄD'!E402</f>
        <v>#N/A</v>
      </c>
      <c r="K1031" t="e">
        <f>'GOÄ-nÄD'!G402</f>
        <v>#N/A</v>
      </c>
      <c r="L1031" s="97">
        <f>'GOÄ-nÄD'!A402</f>
        <v>5343</v>
      </c>
      <c r="M1031" t="str">
        <f>'GOÄ-nÄD'!B402</f>
        <v>CT des Kopfes</v>
      </c>
      <c r="N1031" s="97">
        <f>'GOÄ-nÄD'!C402</f>
        <v>25</v>
      </c>
      <c r="P1031" t="e">
        <f>'GOÄ-nÄD'!I402</f>
        <v>#N/A</v>
      </c>
    </row>
    <row r="1032" spans="2:16" x14ac:dyDescent="0.2">
      <c r="B1032" t="s">
        <v>17495</v>
      </c>
      <c r="I1032" t="s">
        <v>17494</v>
      </c>
      <c r="J1032" t="e">
        <f>'GOÄ-nÄD'!E403</f>
        <v>#N/A</v>
      </c>
      <c r="K1032" t="e">
        <f>'GOÄ-nÄD'!G403</f>
        <v>#N/A</v>
      </c>
      <c r="L1032" s="97">
        <f>'GOÄ-nÄD'!A403</f>
        <v>5344</v>
      </c>
      <c r="M1032" t="str">
        <f>'GOÄ-nÄD'!B403</f>
        <v>CT des Körpers ohne Kopf</v>
      </c>
      <c r="N1032" s="97">
        <f>'GOÄ-nÄD'!C403</f>
        <v>30</v>
      </c>
      <c r="P1032" t="e">
        <f>'GOÄ-nÄD'!I403</f>
        <v>#N/A</v>
      </c>
    </row>
    <row r="1033" spans="2:16" x14ac:dyDescent="0.2">
      <c r="B1033" t="s">
        <v>17495</v>
      </c>
      <c r="I1033" t="s">
        <v>17494</v>
      </c>
      <c r="J1033" t="str">
        <f>'GOÄ-nÄD'!E404</f>
        <v>Perkutane transluminale Dilatation und Rekanalisation von Arterien mit Ausnahme der Koronararterien - einschließlich Kontrastmitteleinbringungen und Durchleuchtung(en) im zeitlichen Zusammenhang mit dem gesamten Eingriff -</v>
      </c>
      <c r="K1033">
        <f>'GOÄ-nÄD'!G404</f>
        <v>0</v>
      </c>
      <c r="L1033" s="97">
        <f>'GOÄ-nÄD'!A404</f>
        <v>5345</v>
      </c>
      <c r="M1033" t="str">
        <f>'GOÄ-nÄD'!B404</f>
        <v>PTC</v>
      </c>
      <c r="N1033" s="97">
        <f>'GOÄ-nÄD'!C404</f>
        <v>60</v>
      </c>
      <c r="P1033" t="str">
        <f>'GOÄ-nÄD'!I404</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34" spans="2:16" x14ac:dyDescent="0.2">
      <c r="B1034" t="s">
        <v>17495</v>
      </c>
      <c r="I1034" t="s">
        <v>17494</v>
      </c>
      <c r="J1034" t="str">
        <f>'GOÄ-nÄD'!E405</f>
        <v>Perkutane transluminale Dilatation und Rekanalisation von Koronararterien - einschließlich Kontrastmitteleinbringungen und Durchleuchtung(en) im zeitlichen Zusammenhang mit dem gesamten Eingriff -</v>
      </c>
      <c r="K1034">
        <f>'GOÄ-nÄD'!G405</f>
        <v>0</v>
      </c>
      <c r="L1034" s="97">
        <f>'GOÄ-nÄD'!A405</f>
        <v>5348</v>
      </c>
      <c r="M1034" t="str">
        <f>'GOÄ-nÄD'!B405</f>
        <v>PTCD</v>
      </c>
      <c r="N1034" s="97">
        <f>'GOÄ-nÄD'!C405</f>
        <v>90</v>
      </c>
      <c r="P1034" t="str">
        <f>'GOÄ-nÄD'!I405</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1035" spans="2:16" x14ac:dyDescent="0.2">
      <c r="B1035" t="s">
        <v>17495</v>
      </c>
      <c r="I1035" t="s">
        <v>17494</v>
      </c>
      <c r="J1035" t="e">
        <f>'GOÄ-nÄD'!E406</f>
        <v>#N/A</v>
      </c>
      <c r="K1035" t="e">
        <f>'GOÄ-nÄD'!G406</f>
        <v>#N/A</v>
      </c>
      <c r="L1035" s="97">
        <f>'GOÄ-nÄD'!A406</f>
        <v>5351</v>
      </c>
      <c r="M1035" t="str">
        <f>'GOÄ-nÄD'!B406</f>
        <v>Lysebehandlung als Einzelbehandlung</v>
      </c>
      <c r="N1035" s="97">
        <f>'GOÄ-nÄD'!C406</f>
        <v>35</v>
      </c>
      <c r="P1035" t="e">
        <f>'GOÄ-nÄD'!I406</f>
        <v>#N/A</v>
      </c>
    </row>
    <row r="1036" spans="2:16" x14ac:dyDescent="0.2">
      <c r="B1036" t="s">
        <v>17495</v>
      </c>
      <c r="I1036" t="s">
        <v>17494</v>
      </c>
      <c r="J1036" t="e">
        <f>'GOÄ-nÄD'!E407</f>
        <v>#N/A</v>
      </c>
      <c r="K1036" t="e">
        <f>'GOÄ-nÄD'!G407</f>
        <v>#N/A</v>
      </c>
      <c r="L1036" s="97">
        <f>'GOÄ-nÄD'!A407</f>
        <v>5358</v>
      </c>
      <c r="M1036" t="str">
        <f>'GOÄ-nÄD'!B407</f>
        <v>Embolisation Kopf/Hals/Spinal</v>
      </c>
      <c r="N1036" s="97">
        <f>'GOÄ-nÄD'!C407</f>
        <v>60</v>
      </c>
      <c r="P1036" t="e">
        <f>'GOÄ-nÄD'!I407</f>
        <v>#N/A</v>
      </c>
    </row>
    <row r="1037" spans="2:16" x14ac:dyDescent="0.2">
      <c r="B1037" t="s">
        <v>17495</v>
      </c>
      <c r="I1037" t="s">
        <v>17494</v>
      </c>
      <c r="J1037" t="e">
        <f>'GOÄ-nÄD'!E408</f>
        <v>#N/A</v>
      </c>
      <c r="K1037" t="e">
        <f>'GOÄ-nÄD'!G408</f>
        <v>#N/A</v>
      </c>
      <c r="L1037" s="97">
        <f>'GOÄ-nÄD'!A408</f>
        <v>5359</v>
      </c>
      <c r="M1037" t="str">
        <f>'GOÄ-nÄD'!B408</f>
        <v>Embolisation Vena spermatica</v>
      </c>
      <c r="N1037" s="97">
        <f>'GOÄ-nÄD'!C408</f>
        <v>45</v>
      </c>
      <c r="P1037" t="e">
        <f>'GOÄ-nÄD'!I408</f>
        <v>#N/A</v>
      </c>
    </row>
    <row r="1038" spans="2:16" x14ac:dyDescent="0.2">
      <c r="B1038" t="s">
        <v>17495</v>
      </c>
      <c r="I1038" t="s">
        <v>17494</v>
      </c>
      <c r="J1038" t="e">
        <f>'GOÄ-nÄD'!E409</f>
        <v>#N/A</v>
      </c>
      <c r="K1038" t="e">
        <f>'GOÄ-nÄD'!G409</f>
        <v>#N/A</v>
      </c>
      <c r="L1038" s="97">
        <f>'GOÄ-nÄD'!A409</f>
        <v>5369</v>
      </c>
      <c r="M1038" t="str">
        <f>'GOÄ-nÄD'!B409</f>
        <v>Computergesteuerte Tomographie des Kopfes</v>
      </c>
      <c r="N1038" s="97">
        <f>'GOÄ-nÄD'!C409</f>
        <v>40</v>
      </c>
      <c r="P1038" t="e">
        <f>'GOÄ-nÄD'!I409</f>
        <v>#N/A</v>
      </c>
    </row>
    <row r="1039" spans="2:16" x14ac:dyDescent="0.2">
      <c r="B1039" t="s">
        <v>17495</v>
      </c>
      <c r="I1039" t="s">
        <v>17494</v>
      </c>
      <c r="J1039" t="e">
        <f>'GOÄ-nÄD'!E410</f>
        <v>#N/A</v>
      </c>
      <c r="K1039" t="e">
        <f>'GOÄ-nÄD'!G410</f>
        <v>#N/A</v>
      </c>
      <c r="L1039" s="97">
        <f>'GOÄ-nÄD'!A410</f>
        <v>5370</v>
      </c>
      <c r="M1039" t="str">
        <f>'GOÄ-nÄD'!B410</f>
        <v>CT Kopfbereich</v>
      </c>
      <c r="N1039" s="97">
        <f>'GOÄ-nÄD'!C410</f>
        <v>30</v>
      </c>
      <c r="P1039" t="e">
        <f>'GOÄ-nÄD'!I410</f>
        <v>#N/A</v>
      </c>
    </row>
    <row r="1040" spans="2:16" x14ac:dyDescent="0.2">
      <c r="B1040" t="s">
        <v>17495</v>
      </c>
      <c r="I1040" t="s">
        <v>17494</v>
      </c>
      <c r="J1040" t="str">
        <f>'GOÄ-nÄD'!E411</f>
        <v>Computergesteuerte Tomographie im Hals-und/oder Thoraxbereich</v>
      </c>
      <c r="K1040">
        <f>'GOÄ-nÄD'!G411</f>
        <v>0</v>
      </c>
      <c r="L1040" s="97">
        <f>'GOÄ-nÄD'!A411</f>
        <v>5371</v>
      </c>
      <c r="M1040" t="str">
        <f>'GOÄ-nÄD'!B411</f>
        <v>CT Hals / Thorax</v>
      </c>
      <c r="N1040" s="97">
        <f>'GOÄ-nÄD'!C411</f>
        <v>45</v>
      </c>
      <c r="P1040" t="str">
        <f>'GOÄ-nÄD'!I411</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1041" spans="2:16" x14ac:dyDescent="0.2">
      <c r="B1041" t="s">
        <v>17495</v>
      </c>
      <c r="I1041" t="s">
        <v>17494</v>
      </c>
      <c r="J1041" t="str">
        <f>'GOÄ-nÄD'!E412</f>
        <v>Computergesteuerte Tomographie im Abdominalbereich</v>
      </c>
      <c r="K1041">
        <f>'GOÄ-nÄD'!G412</f>
        <v>0</v>
      </c>
      <c r="L1041" s="97">
        <f>'GOÄ-nÄD'!A412</f>
        <v>5372</v>
      </c>
      <c r="M1041" t="str">
        <f>'GOÄ-nÄD'!B412</f>
        <v>CT Abdominalbereich</v>
      </c>
      <c r="N1041" s="97">
        <f>'GOÄ-nÄD'!C412</f>
        <v>45</v>
      </c>
      <c r="P1041" t="str">
        <f>'GOÄ-nÄD'!I412</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1042" spans="2:16" x14ac:dyDescent="0.2">
      <c r="B1042" t="s">
        <v>17495</v>
      </c>
      <c r="I1042" t="s">
        <v>17494</v>
      </c>
      <c r="J1042" t="str">
        <f>'GOÄ-nÄD'!E413</f>
        <v>Computergesteuerte Tomographie des Skeletts (Wirbelsäule, Extremitäten oder Gelenke bzw. Gelenkpaare)</v>
      </c>
      <c r="K1042">
        <f>'GOÄ-nÄD'!G413</f>
        <v>0</v>
      </c>
      <c r="L1042" s="97">
        <f>'GOÄ-nÄD'!A413</f>
        <v>5373</v>
      </c>
      <c r="M1042" t="str">
        <f>'GOÄ-nÄD'!B413</f>
        <v>CT Skelett</v>
      </c>
      <c r="N1042" s="97">
        <f>'GOÄ-nÄD'!C413</f>
        <v>45</v>
      </c>
      <c r="P1042" t="str">
        <f>'GOÄ-nÄD'!I413</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1043" spans="2:16" x14ac:dyDescent="0.2">
      <c r="B1043" t="s">
        <v>17495</v>
      </c>
      <c r="I1043" t="s">
        <v>17494</v>
      </c>
      <c r="J1043" t="str">
        <f>'GOÄ-nÄD'!E414</f>
        <v>Computergesteuerte Tomographie der Zwischenwirbelräume im Bereich der Hals-, Brust- und/oder Lendenwirbelsäule - gegebenenfalls einschließlich der Übergangsregionen -</v>
      </c>
      <c r="K1043">
        <f>'GOÄ-nÄD'!G414</f>
        <v>0</v>
      </c>
      <c r="L1043" s="97">
        <f>'GOÄ-nÄD'!A414</f>
        <v>5374</v>
      </c>
      <c r="M1043" t="str">
        <f>'GOÄ-nÄD'!B414</f>
        <v>CT Computergesteuerte Tomographie</v>
      </c>
      <c r="N1043" s="97">
        <f>'GOÄ-nÄD'!C414</f>
        <v>45</v>
      </c>
      <c r="P1043" t="str">
        <f>'GOÄ-nÄD'!I414</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1044" spans="2:16" x14ac:dyDescent="0.2">
      <c r="B1044" t="s">
        <v>17495</v>
      </c>
      <c r="I1044" t="s">
        <v>17494</v>
      </c>
      <c r="J1044" t="e">
        <f>'GOÄ-nÄD'!E415</f>
        <v>#N/A</v>
      </c>
      <c r="K1044" t="e">
        <f>'GOÄ-nÄD'!G415</f>
        <v>#N/A</v>
      </c>
      <c r="L1044" s="97">
        <f>'GOÄ-nÄD'!A415</f>
        <v>5375</v>
      </c>
      <c r="M1044" t="str">
        <f>'GOÄ-nÄD'!B415</f>
        <v>Computergesteuerte Tomographie der Aorta in ihrer gesamten Länge</v>
      </c>
      <c r="N1044" s="97">
        <f>'GOÄ-nÄD'!C415</f>
        <v>30</v>
      </c>
      <c r="P1044" t="e">
        <f>'GOÄ-nÄD'!I415</f>
        <v>#N/A</v>
      </c>
    </row>
    <row r="1045" spans="2:16" x14ac:dyDescent="0.2">
      <c r="B1045" t="s">
        <v>17495</v>
      </c>
      <c r="I1045" t="s">
        <v>17494</v>
      </c>
      <c r="J1045" t="e">
        <f>'GOÄ-nÄD'!E416</f>
        <v>#N/A</v>
      </c>
      <c r="K1045" t="e">
        <f>'GOÄ-nÄD'!G416</f>
        <v>#N/A</v>
      </c>
      <c r="L1045" s="97">
        <f>'GOÄ-nÄD'!A416</f>
        <v>5376</v>
      </c>
      <c r="M1045" t="str">
        <f>'GOÄ-nÄD'!B416</f>
        <v>CT Ergänzende Serie</v>
      </c>
      <c r="N1045" s="97">
        <f>'GOÄ-nÄD'!C416</f>
        <v>10</v>
      </c>
      <c r="P1045" t="e">
        <f>'GOÄ-nÄD'!I416</f>
        <v>#N/A</v>
      </c>
    </row>
    <row r="1046" spans="2:16" x14ac:dyDescent="0.2">
      <c r="B1046" t="s">
        <v>17495</v>
      </c>
      <c r="I1046" t="s">
        <v>17494</v>
      </c>
      <c r="J1046" t="str">
        <f>'GOÄ-nÄD'!E417</f>
        <v>Zuschlag für computergesteuerte Analyse -einschließlich speziell nachfolgender 3D- Rekonstruktion -</v>
      </c>
      <c r="K1046">
        <f>'GOÄ-nÄD'!G417</f>
        <v>0</v>
      </c>
      <c r="L1046" s="97">
        <f>'GOÄ-nÄD'!A417</f>
        <v>5377</v>
      </c>
      <c r="M1046" t="str">
        <f>'GOÄ-nÄD'!B417</f>
        <v>CT Analyse mit 3D-Rekonstruktion</v>
      </c>
      <c r="N1046" s="97">
        <f>'GOÄ-nÄD'!C417</f>
        <v>20</v>
      </c>
      <c r="P1046" t="str">
        <f>'GOÄ-nÄD'!I417</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1047" spans="2:16" x14ac:dyDescent="0.2">
      <c r="B1047" t="s">
        <v>17495</v>
      </c>
      <c r="I1047" t="s">
        <v>17494</v>
      </c>
      <c r="J1047" t="str">
        <f>'GOÄ-nÄD'!E418</f>
        <v>Szintigraphische Untersuchung (Schilddrüse) - gegebenenfalls einschließlich Darstellung dystoper Anteile -</v>
      </c>
      <c r="K1047">
        <f>'GOÄ-nÄD'!G418</f>
        <v>0</v>
      </c>
      <c r="L1047" s="97">
        <f>'GOÄ-nÄD'!A418</f>
        <v>5400</v>
      </c>
      <c r="M1047" t="str">
        <f>'GOÄ-nÄD'!B418</f>
        <v>Untersuchung Schilddrüse m. e. radioaktiven Substanz</v>
      </c>
      <c r="N1047" s="97">
        <f>'GOÄ-nÄD'!C418</f>
        <v>25</v>
      </c>
      <c r="P1047" t="str">
        <f>'GOÄ-nÄD'!I418</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1048" spans="2:16" x14ac:dyDescent="0.2">
      <c r="B1048" t="s">
        <v>17495</v>
      </c>
      <c r="I1048" t="s">
        <v>17494</v>
      </c>
      <c r="J1048" t="str">
        <f>'GOÄ-nÄD'!E419</f>
        <v>Szintigraphische Untersuchung (Schilddrüse) - einschließlich quantitativer Untersuchung -, mit Bestimmung der globalen, gegebenenfalls auch der regionalen Radionuklidaufnahme in der Schilddrüse mit Gammakamera und Meßwertverarbeitungssystem als Jodidclearance- Äquivalent - einschließlich individueller Kalibrierung und Qualitätskontrollen (z.B. Bestimmung der injizierten Aktivität) -</v>
      </c>
      <c r="K1048">
        <f>'GOÄ-nÄD'!G419</f>
        <v>0</v>
      </c>
      <c r="L1048" s="97">
        <f>'GOÄ-nÄD'!A419</f>
        <v>5401</v>
      </c>
      <c r="M1048" t="str">
        <f>'GOÄ-nÄD'!B419</f>
        <v>Szintigraphische Untersuchung der Schilddrüse</v>
      </c>
      <c r="N1048" s="97">
        <f>'GOÄ-nÄD'!C419</f>
        <v>25</v>
      </c>
      <c r="P1048" t="str">
        <f>'GOÄ-nÄD'!I419</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1049" spans="2:16" x14ac:dyDescent="0.2">
      <c r="B1049" t="s">
        <v>17495</v>
      </c>
      <c r="I1049" t="s">
        <v>17494</v>
      </c>
      <c r="J1049" t="str">
        <f>'GOÄ-nÄD'!E420</f>
        <v>Szintigraphische Untersuchung des Gehirns</v>
      </c>
      <c r="K1049">
        <f>'GOÄ-nÄD'!G420</f>
        <v>0</v>
      </c>
      <c r="L1049" s="97">
        <f>'GOÄ-nÄD'!A420</f>
        <v>5410</v>
      </c>
      <c r="M1049" t="str">
        <f>'GOÄ-nÄD'!B420</f>
        <v>Szintigraphische Untersuchung des Gehirns</v>
      </c>
      <c r="N1049" s="97">
        <f>'GOÄ-nÄD'!C420</f>
        <v>20</v>
      </c>
      <c r="P1049" t="str">
        <f>'GOÄ-nÄD'!I420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1050" spans="2:16" x14ac:dyDescent="0.2">
      <c r="B1050" t="s">
        <v>17495</v>
      </c>
      <c r="I1050" t="s">
        <v>17494</v>
      </c>
      <c r="J1050" t="str">
        <f>'GOÄ-nÄD'!E421</f>
        <v>Szintigraphische Untersuchung von Leber und/oder Milz (z.B. mit Kolloiden, gallengängigen Substanzen, Erythrozyten), in mehreren Ebenen</v>
      </c>
      <c r="K1050">
        <f>'GOÄ-nÄD'!G421</f>
        <v>0</v>
      </c>
      <c r="L1050" s="97">
        <f>'GOÄ-nÄD'!A421</f>
        <v>5456</v>
      </c>
      <c r="M1050" t="str">
        <f>'GOÄ-nÄD'!B421</f>
        <v>Szintigraphische Untersuchung der Leber</v>
      </c>
      <c r="N1050" s="97">
        <f>'GOÄ-nÄD'!C421</f>
        <v>25</v>
      </c>
      <c r="P1050" t="str">
        <f>'GOÄ-nÄD'!I421</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1051" spans="2:16" x14ac:dyDescent="0.2">
      <c r="B1051" t="s">
        <v>17495</v>
      </c>
      <c r="I1051" t="s">
        <v>17494</v>
      </c>
      <c r="J1051" t="str">
        <f>'GOÄ-nÄD'!E422</f>
        <v>Szintigraphische Untersuchung von Lymphabflußgebieten an Stamm und/oder Kopf und/ oder Extremitäten - gegebenenfalls einschließlich der kontralateralen Seite -</v>
      </c>
      <c r="K1051">
        <f>'GOÄ-nÄD'!G422</f>
        <v>0</v>
      </c>
      <c r="L1051" s="97">
        <f>'GOÄ-nÄD'!A422</f>
        <v>5461</v>
      </c>
      <c r="M1051" t="str">
        <f>'GOÄ-nÄD'!B422</f>
        <v>Szintigraphische Untersuchung der Knochen am Körperstamm</v>
      </c>
      <c r="N1051" s="97">
        <f>'GOÄ-nÄD'!C422</f>
        <v>40</v>
      </c>
      <c r="P1051" t="str">
        <f>'GOÄ-nÄD'!I422</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1052" spans="2:16" x14ac:dyDescent="0.2">
      <c r="B1052" t="s">
        <v>17495</v>
      </c>
      <c r="I1052" t="s">
        <v>17494</v>
      </c>
      <c r="J1052" t="str">
        <f>'GOÄ-nÄD'!E423</f>
        <v>Magnetresonanztomographie im Bereich des Kopfes - gegebenenfalls einschließlich des Halses -, in zwei Projektionen, davon mindestens eine Projektion unter Einschluß T2-gewichteter Aufnahmen</v>
      </c>
      <c r="K1052">
        <f>'GOÄ-nÄD'!G423</f>
        <v>0</v>
      </c>
      <c r="L1052" s="97">
        <f>'GOÄ-nÄD'!A423</f>
        <v>5700</v>
      </c>
      <c r="M1052" t="str">
        <f>'GOÄ-nÄD'!B423</f>
        <v>MRT im Bereich des Kopfes - ggf. einschl. des Halses - in zwei Projektio- nen</v>
      </c>
      <c r="N1052" s="97">
        <f>'GOÄ-nÄD'!C423</f>
        <v>30</v>
      </c>
      <c r="P1052" t="str">
        <f>'GOÄ-nÄD'!I423</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1053" spans="2:16" x14ac:dyDescent="0.2">
      <c r="B1053" t="s">
        <v>17495</v>
      </c>
      <c r="I1053" t="s">
        <v>17494</v>
      </c>
      <c r="J1053" t="str">
        <f>'GOÄ-nÄD'!E424</f>
        <v>Magnetresonanztomographie im Bereich der Wirbelsäule, in zwei Projektionen</v>
      </c>
      <c r="K1053">
        <f>'GOÄ-nÄD'!G424</f>
        <v>0</v>
      </c>
      <c r="L1053" s="97">
        <f>'GOÄ-nÄD'!A424</f>
        <v>5705</v>
      </c>
      <c r="M1053" t="str">
        <f>'GOÄ-nÄD'!B424</f>
        <v>MRT im Bereich der Wirbelsäule, in zwei Projektionen</v>
      </c>
      <c r="N1053" s="97">
        <f>'GOÄ-nÄD'!C424</f>
        <v>30</v>
      </c>
      <c r="P1053" t="str">
        <f>'GOÄ-nÄD'!I424</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1054" spans="2:16" x14ac:dyDescent="0.2">
      <c r="B1054" t="s">
        <v>17495</v>
      </c>
      <c r="I1054" t="s">
        <v>17494</v>
      </c>
      <c r="J1054" t="str">
        <f>'GOÄ-nÄD'!E425</f>
        <v>Magnetresonanztomographie im Bereich des Thorax - gegebenenfalls einschließlich des Halses -, der Thoraxorgane und/oder der Aorta in ihrer gesamten Länge</v>
      </c>
      <c r="K1054">
        <f>'GOÄ-nÄD'!G425</f>
        <v>0</v>
      </c>
      <c r="L1054" s="97">
        <f>'GOÄ-nÄD'!A425</f>
        <v>5715</v>
      </c>
      <c r="M1054" t="str">
        <f>'GOÄ-nÄD'!B425</f>
        <v>MRT im Bereich des Thorax - ggf. einschl. des Halses, der Thoraxorgane und/oder der Aorta</v>
      </c>
      <c r="N1054" s="97">
        <f>'GOÄ-nÄD'!C425</f>
        <v>30</v>
      </c>
      <c r="P1054" t="str">
        <f>'GOÄ-nÄD'!I425</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1055" spans="2:16" x14ac:dyDescent="0.2">
      <c r="B1055" t="s">
        <v>17495</v>
      </c>
      <c r="I1055" t="s">
        <v>17494</v>
      </c>
      <c r="J1055" t="str">
        <f>'GOÄ-nÄD'!E426</f>
        <v>Magnetresonanztomographie im Bereich des Abdomens und/oder des Beckens</v>
      </c>
      <c r="K1055">
        <f>'GOÄ-nÄD'!G426</f>
        <v>0</v>
      </c>
      <c r="L1055" s="97">
        <f>'GOÄ-nÄD'!A426</f>
        <v>5720</v>
      </c>
      <c r="M1055" t="str">
        <f>'GOÄ-nÄD'!B426</f>
        <v>MRT im Bereich des Abdomens und/oder des Beckens</v>
      </c>
      <c r="N1055" s="97">
        <f>'GOÄ-nÄD'!C426</f>
        <v>30</v>
      </c>
      <c r="P1055" t="str">
        <f>'GOÄ-nÄD'!I426</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1056" spans="2:16" x14ac:dyDescent="0.2">
      <c r="B1056" t="s">
        <v>17495</v>
      </c>
      <c r="I1056" t="s">
        <v>17494</v>
      </c>
      <c r="J1056" t="e">
        <f>'GOÄ-nÄD'!E427</f>
        <v>#N/A</v>
      </c>
      <c r="K1056" t="e">
        <f>'GOÄ-nÄD'!G427</f>
        <v>#N/A</v>
      </c>
      <c r="L1056" s="97">
        <f>'GOÄ-nÄD'!A427</f>
        <v>5721</v>
      </c>
      <c r="M1056" t="str">
        <f>'GOÄ-nÄD'!B427</f>
        <v>MRT der Mamma(e)</v>
      </c>
      <c r="N1056" s="97">
        <f>'GOÄ-nÄD'!C427</f>
        <v>30</v>
      </c>
      <c r="P1056" t="e">
        <f>'GOÄ-nÄD'!I427</f>
        <v>#N/A</v>
      </c>
    </row>
    <row r="1057" spans="2:16" x14ac:dyDescent="0.2">
      <c r="B1057" t="s">
        <v>17495</v>
      </c>
      <c r="I1057" t="s">
        <v>17494</v>
      </c>
      <c r="J1057" t="str">
        <f>'GOÄ-nÄD'!E428</f>
        <v>Magnetresonanztomographie eines oder mehrerer Gelenke oder Abschnitte von Extremitäten</v>
      </c>
      <c r="K1057">
        <f>'GOÄ-nÄD'!G428</f>
        <v>0</v>
      </c>
      <c r="L1057" s="97">
        <f>'GOÄ-nÄD'!A428</f>
        <v>5729</v>
      </c>
      <c r="M1057" t="str">
        <f>'GOÄ-nÄD'!B428</f>
        <v>MRT eines oder mehrerer Gelenke oder Abschnitte von Extremitäten</v>
      </c>
      <c r="N1057" s="97">
        <f>'GOÄ-nÄD'!C428</f>
        <v>20</v>
      </c>
      <c r="P1057" t="str">
        <f>'GOÄ-nÄD'!I428</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1058" spans="2:16" x14ac:dyDescent="0.2">
      <c r="B1058" t="s">
        <v>17495</v>
      </c>
      <c r="I1058" t="s">
        <v>17494</v>
      </c>
      <c r="J1058" t="e">
        <f>'GOÄ-nÄD'!E429</f>
        <v>#N/A</v>
      </c>
      <c r="K1058" t="e">
        <f>'GOÄ-nÄD'!G429</f>
        <v>#N/A</v>
      </c>
      <c r="L1058" s="97">
        <f>'GOÄ-nÄD'!A429</f>
        <v>5730</v>
      </c>
      <c r="M1058" t="str">
        <f>'GOÄ-nÄD'!B429</f>
        <v>MRT  einer  oder  mehrerer  Extremität(en) mit Darstellung  von  mindes- tens zwei großen Gelenken einer Extremität</v>
      </c>
      <c r="N1058" s="97">
        <f>'GOÄ-nÄD'!C429</f>
        <v>30</v>
      </c>
      <c r="P1058" t="e">
        <f>'GOÄ-nÄD'!I429</f>
        <v>#N/A</v>
      </c>
    </row>
    <row r="1059" spans="2:16" x14ac:dyDescent="0.2">
      <c r="B1059" t="s">
        <v>17495</v>
      </c>
      <c r="I1059" t="s">
        <v>17494</v>
      </c>
      <c r="J1059" t="str">
        <f>'GOÄ-nÄD'!E430</f>
        <v>Zuschlag für computergesteuerte Analyse (z.B. Kinetik, 3D-Rekonstruktion)</v>
      </c>
      <c r="K1059">
        <f>'GOÄ-nÄD'!G430</f>
        <v>0</v>
      </c>
      <c r="L1059" s="97">
        <f>'GOÄ-nÄD'!A430</f>
        <v>5733</v>
      </c>
      <c r="M1059" t="str">
        <f>'GOÄ-nÄD'!B430</f>
        <v>MRT  Zuschlag  für  Computergestützte  Analyse  (z.B.  Kinetik,  3D-Rekon- struktion)</v>
      </c>
      <c r="N1059" s="97">
        <f>'GOÄ-nÄD'!C430</f>
        <v>8</v>
      </c>
      <c r="P1059" t="str">
        <f>'GOÄ-nÄD'!I430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1060" spans="2:16" x14ac:dyDescent="0.2">
      <c r="B1060" t="s">
        <v>17495</v>
      </c>
      <c r="I1060" t="s">
        <v>17494</v>
      </c>
      <c r="J1060" t="e">
        <f>'GOÄ-nÄD'!E431</f>
        <v>#N/A</v>
      </c>
      <c r="K1060" t="e">
        <f>'GOÄ-nÄD'!G431</f>
        <v>#N/A</v>
      </c>
      <c r="L1060" s="97" t="str">
        <f>'GOÄ-nÄD'!A431</f>
        <v>200a</v>
      </c>
      <c r="M1060" t="str">
        <f>'GOÄ-nÄD'!B431</f>
        <v>Kleiner einfacher Verband</v>
      </c>
      <c r="N1060" s="97">
        <f>'GOÄ-nÄD'!C431</f>
        <v>3</v>
      </c>
      <c r="P1060" t="e">
        <f>'GOÄ-nÄD'!I431</f>
        <v>#N/A</v>
      </c>
    </row>
    <row r="1061" spans="2:16" x14ac:dyDescent="0.2">
      <c r="B1061" t="s">
        <v>17495</v>
      </c>
      <c r="I1061" t="s">
        <v>17494</v>
      </c>
      <c r="J1061" t="e">
        <f>'GOÄ-nÄD'!E432</f>
        <v>#N/A</v>
      </c>
      <c r="K1061" t="e">
        <f>'GOÄ-nÄD'!G432</f>
        <v>#N/A</v>
      </c>
      <c r="L1061" s="97" t="str">
        <f>'GOÄ-nÄD'!A432</f>
        <v>200b</v>
      </c>
      <c r="M1061" t="str">
        <f>'GOÄ-nÄD'!B432</f>
        <v>Großer oder schwieriger Verband</v>
      </c>
      <c r="N1061" s="97">
        <f>'GOÄ-nÄD'!C432</f>
        <v>20</v>
      </c>
      <c r="P1061" t="e">
        <f>'GOÄ-nÄD'!I432</f>
        <v>#N/A</v>
      </c>
    </row>
    <row r="1062" spans="2:16" x14ac:dyDescent="0.2">
      <c r="B1062" t="s">
        <v>17495</v>
      </c>
      <c r="I1062" t="s">
        <v>17494</v>
      </c>
      <c r="J1062" t="e">
        <f>'GOÄ-nÄD'!E433</f>
        <v>#N/A</v>
      </c>
      <c r="K1062" t="e">
        <f>'GOÄ-nÄD'!G433</f>
        <v>#N/A</v>
      </c>
      <c r="L1062" s="97" t="str">
        <f>'GOÄ-nÄD'!A433</f>
        <v>200c</v>
      </c>
      <c r="M1062" t="str">
        <f>'GOÄ-nÄD'!B433</f>
        <v>Binokulus Verband</v>
      </c>
      <c r="N1062" s="97">
        <f>'GOÄ-nÄD'!C433</f>
        <v>3</v>
      </c>
      <c r="P1062" t="e">
        <f>'GOÄ-nÄD'!I433</f>
        <v>#N/A</v>
      </c>
    </row>
    <row r="1063" spans="2:16" x14ac:dyDescent="0.2">
      <c r="B1063" t="s">
        <v>17495</v>
      </c>
      <c r="I1063" t="s">
        <v>17494</v>
      </c>
      <c r="J1063" t="e">
        <f>'GOÄ-nÄD'!E434</f>
        <v>#N/A</v>
      </c>
      <c r="K1063" t="e">
        <f>'GOÄ-nÄD'!G434</f>
        <v>#N/A</v>
      </c>
      <c r="L1063" s="97" t="str">
        <f>'GOÄ-nÄD'!A434</f>
        <v>200d</v>
      </c>
      <c r="M1063" t="str">
        <f>'GOÄ-nÄD'!B434</f>
        <v>Anlegen einer elastischen Binde an einer Extremität</v>
      </c>
      <c r="N1063" s="97">
        <f>'GOÄ-nÄD'!C434</f>
        <v>3</v>
      </c>
      <c r="P1063" t="e">
        <f>'GOÄ-nÄD'!I434</f>
        <v>#N/A</v>
      </c>
    </row>
    <row r="1064" spans="2:16" x14ac:dyDescent="0.2">
      <c r="B1064" t="s">
        <v>17495</v>
      </c>
      <c r="I1064" t="s">
        <v>17494</v>
      </c>
      <c r="J1064" t="e">
        <f>'GOÄ-nÄD'!E435</f>
        <v>#N/A</v>
      </c>
      <c r="K1064" t="e">
        <f>'GOÄ-nÄD'!G435</f>
        <v>#N/A</v>
      </c>
      <c r="L1064" s="97" t="str">
        <f>'GOÄ-nÄD'!A435</f>
        <v>200e</v>
      </c>
      <c r="M1064" t="str">
        <f>'GOÄ-nÄD'!B435</f>
        <v>Anlegen einer redressierenden Kleb-Binde an Hand und/oder Arm</v>
      </c>
      <c r="N1064" s="97">
        <f>'GOÄ-nÄD'!C435</f>
        <v>3</v>
      </c>
      <c r="P1064" t="e">
        <f>'GOÄ-nÄD'!I435</f>
        <v>#N/A</v>
      </c>
    </row>
    <row r="1065" spans="2:16" x14ac:dyDescent="0.2">
      <c r="B1065" t="s">
        <v>17495</v>
      </c>
      <c r="I1065" t="s">
        <v>17494</v>
      </c>
      <c r="J1065" t="e">
        <f>'GOÄ-nÄD'!E436</f>
        <v>#N/A</v>
      </c>
      <c r="K1065" t="e">
        <f>'GOÄ-nÄD'!G436</f>
        <v>#N/A</v>
      </c>
      <c r="L1065" s="97" t="str">
        <f>'GOÄ-nÄD'!A436</f>
        <v>200f</v>
      </c>
      <c r="M1065" t="str">
        <f>'GOÄ-nÄD'!B436</f>
        <v>Anlegen einer Gummi-Elastik-Binde an einer Extremität</v>
      </c>
      <c r="N1065" s="97">
        <f>'GOÄ-nÄD'!C436</f>
        <v>3</v>
      </c>
      <c r="P1065" t="e">
        <f>'GOÄ-nÄD'!I436</f>
        <v>#N/A</v>
      </c>
    </row>
    <row r="1066" spans="2:16" x14ac:dyDescent="0.2">
      <c r="B1066" t="s">
        <v>17495</v>
      </c>
      <c r="I1066" t="s">
        <v>17494</v>
      </c>
      <c r="J1066" t="e">
        <f>'GOÄ-nÄD'!E437</f>
        <v>#N/A</v>
      </c>
      <c r="K1066" t="e">
        <f>'GOÄ-nÄD'!G437</f>
        <v>#N/A</v>
      </c>
      <c r="L1066" s="97" t="str">
        <f>'GOÄ-nÄD'!A437</f>
        <v>200g</v>
      </c>
      <c r="M1066" t="str">
        <f>'GOÄ-nÄD'!B437</f>
        <v>Anlegen  eines  redressierenden  Kleb-Verbandes  an  den  Fuß  und/oder Bein</v>
      </c>
      <c r="N1066" s="97">
        <f>'GOÄ-nÄD'!C437</f>
        <v>3</v>
      </c>
      <c r="P1066" t="e">
        <f>'GOÄ-nÄD'!I437</f>
        <v>#N/A</v>
      </c>
    </row>
    <row r="1067" spans="2:16" x14ac:dyDescent="0.2">
      <c r="B1067" t="s">
        <v>17495</v>
      </c>
      <c r="I1067" t="s">
        <v>17494</v>
      </c>
      <c r="J1067" t="e">
        <f>'GOÄ-nÄD'!E438</f>
        <v>#N/A</v>
      </c>
      <c r="K1067" t="e">
        <f>'GOÄ-nÄD'!G438</f>
        <v>#N/A</v>
      </c>
      <c r="L1067" s="97" t="str">
        <f>'GOÄ-nÄD'!A438</f>
        <v>201a</v>
      </c>
      <c r="M1067" t="str">
        <f>'GOÄ-nÄD'!B438</f>
        <v>Redressierender Klebeverband des Brustkorbs oder dachziegelförmiger Klebeverband als TAPE-Verband</v>
      </c>
      <c r="N1067" s="97">
        <f>'GOÄ-nÄD'!C438</f>
        <v>6</v>
      </c>
      <c r="P1067" t="e">
        <f>'GOÄ-nÄD'!I438</f>
        <v>#N/A</v>
      </c>
    </row>
    <row r="1068" spans="2:16" x14ac:dyDescent="0.2">
      <c r="B1068" t="s">
        <v>17495</v>
      </c>
      <c r="I1068" t="s">
        <v>17494</v>
      </c>
      <c r="J1068" t="e">
        <f>'GOÄ-nÄD'!E439</f>
        <v>#N/A</v>
      </c>
      <c r="K1068" t="e">
        <f>'GOÄ-nÄD'!G439</f>
        <v>#N/A</v>
      </c>
      <c r="L1068" s="97" t="str">
        <f>'GOÄ-nÄD'!A439</f>
        <v>207a</v>
      </c>
      <c r="M1068" t="str">
        <f>'GOÄ-nÄD'!B439</f>
        <v>Tape-Verband eines großen Gelenks oder Zinkleimverband</v>
      </c>
      <c r="N1068" s="97">
        <f>'GOÄ-nÄD'!C439</f>
        <v>9</v>
      </c>
      <c r="P1068" t="e">
        <f>'GOÄ-nÄD'!I439</f>
        <v>#N/A</v>
      </c>
    </row>
    <row r="1069" spans="2:16" x14ac:dyDescent="0.2">
      <c r="B1069" t="s">
        <v>17495</v>
      </c>
      <c r="I1069" t="s">
        <v>17494</v>
      </c>
      <c r="J1069" t="e">
        <f>'GOÄ-nÄD'!E440</f>
        <v>#N/A</v>
      </c>
      <c r="K1069" t="e">
        <f>'GOÄ-nÄD'!G440</f>
        <v>#N/A</v>
      </c>
      <c r="L1069" s="97" t="str">
        <f>'GOÄ-nÄD'!A440</f>
        <v>227a</v>
      </c>
      <c r="M1069" t="str">
        <f>'GOÄ-nÄD'!B440</f>
        <v>Gipshülse mit Gelenkschiene bei Verwendung von Kunststoff</v>
      </c>
      <c r="N1069" s="97">
        <f>'GOÄ-nÄD'!C440</f>
        <v>5</v>
      </c>
      <c r="P1069" t="e">
        <f>'GOÄ-nÄD'!I440</f>
        <v>#N/A</v>
      </c>
    </row>
    <row r="1070" spans="2:16" x14ac:dyDescent="0.2">
      <c r="B1070" t="s">
        <v>17495</v>
      </c>
      <c r="I1070" t="s">
        <v>17494</v>
      </c>
      <c r="J1070" t="e">
        <f>'GOÄ-nÄD'!E441</f>
        <v>#N/A</v>
      </c>
      <c r="K1070" t="e">
        <f>'GOÄ-nÄD'!G441</f>
        <v>#N/A</v>
      </c>
      <c r="L1070" s="97" t="str">
        <f>'GOÄ-nÄD'!A441</f>
        <v>228a</v>
      </c>
      <c r="M1070" t="str">
        <f>'GOÄ-nÄD'!B441</f>
        <v>Gipsschienenverband am Unterarm</v>
      </c>
      <c r="N1070" s="97">
        <f>'GOÄ-nÄD'!C441</f>
        <v>13</v>
      </c>
      <c r="P1070" t="e">
        <f>'GOÄ-nÄD'!I441</f>
        <v>#N/A</v>
      </c>
    </row>
    <row r="1071" spans="2:16" x14ac:dyDescent="0.2">
      <c r="B1071" t="s">
        <v>17495</v>
      </c>
      <c r="I1071" t="s">
        <v>17494</v>
      </c>
      <c r="J1071" t="e">
        <f>'GOÄ-nÄD'!E442</f>
        <v>#N/A</v>
      </c>
      <c r="K1071" t="e">
        <f>'GOÄ-nÄD'!G442</f>
        <v>#N/A</v>
      </c>
      <c r="L1071" s="97" t="str">
        <f>'GOÄ-nÄD'!A442</f>
        <v>228b</v>
      </c>
      <c r="M1071" t="str">
        <f>'GOÄ-nÄD'!B442</f>
        <v>Gipsschienenverband am Unterarm bei Verwendung von Kunststoff</v>
      </c>
      <c r="N1071" s="97">
        <f>'GOÄ-nÄD'!C442</f>
        <v>13</v>
      </c>
      <c r="P1071" t="e">
        <f>'GOÄ-nÄD'!I442</f>
        <v>#N/A</v>
      </c>
    </row>
    <row r="1072" spans="2:16" x14ac:dyDescent="0.2">
      <c r="B1072" t="s">
        <v>17495</v>
      </c>
      <c r="I1072" t="s">
        <v>17494</v>
      </c>
      <c r="J1072" t="e">
        <f>'GOÄ-nÄD'!E443</f>
        <v>#N/A</v>
      </c>
      <c r="K1072" t="e">
        <f>'GOÄ-nÄD'!G443</f>
        <v>#N/A</v>
      </c>
      <c r="L1072" s="97" t="str">
        <f>'GOÄ-nÄD'!A443</f>
        <v>228c</v>
      </c>
      <c r="M1072" t="str">
        <f>'GOÄ-nÄD'!B443</f>
        <v>Gipsschienenverband am Unterschenkel oder Gipspantoffel</v>
      </c>
      <c r="N1072" s="97">
        <f>'GOÄ-nÄD'!C443</f>
        <v>13</v>
      </c>
      <c r="P1072" t="e">
        <f>'GOÄ-nÄD'!I443</f>
        <v>#N/A</v>
      </c>
    </row>
    <row r="1073" spans="2:16" x14ac:dyDescent="0.2">
      <c r="B1073" t="s">
        <v>17495</v>
      </c>
      <c r="I1073" t="s">
        <v>17494</v>
      </c>
      <c r="J1073" t="e">
        <f>'GOÄ-nÄD'!E444</f>
        <v>#N/A</v>
      </c>
      <c r="K1073" t="e">
        <f>'GOÄ-nÄD'!G444</f>
        <v>#N/A</v>
      </c>
      <c r="L1073" s="97" t="str">
        <f>'GOÄ-nÄD'!A444</f>
        <v>228d</v>
      </c>
      <c r="M1073" t="str">
        <f>'GOÄ-nÄD'!B444</f>
        <v>Gipsschienenverband  am  Unterschenkel  oder  Gipspantoffel,  bei  Ver- wendung von Kunststoff</v>
      </c>
      <c r="N1073" s="97">
        <f>'GOÄ-nÄD'!C444</f>
        <v>13</v>
      </c>
      <c r="P1073" t="e">
        <f>'GOÄ-nÄD'!I444</f>
        <v>#N/A</v>
      </c>
    </row>
    <row r="1074" spans="2:16" x14ac:dyDescent="0.2">
      <c r="B1074" t="s">
        <v>17495</v>
      </c>
      <c r="I1074" t="s">
        <v>17494</v>
      </c>
      <c r="J1074" t="e">
        <f>'GOÄ-nÄD'!E445</f>
        <v>#N/A</v>
      </c>
      <c r="K1074" t="e">
        <f>'GOÄ-nÄD'!G445</f>
        <v>#N/A</v>
      </c>
      <c r="L1074" s="97" t="str">
        <f>'GOÄ-nÄD'!A445</f>
        <v>230a</v>
      </c>
      <c r="M1074" t="str">
        <f>'GOÄ-nÄD'!B445</f>
        <v>Finger- oder Zehengips einschließlich Hand- oder Fußgelenk</v>
      </c>
      <c r="N1074" s="97">
        <f>'GOÄ-nÄD'!C445</f>
        <v>20</v>
      </c>
      <c r="P1074" t="e">
        <f>'GOÄ-nÄD'!I445</f>
        <v>#N/A</v>
      </c>
    </row>
    <row r="1075" spans="2:16" x14ac:dyDescent="0.2">
      <c r="B1075" t="s">
        <v>17495</v>
      </c>
      <c r="I1075" t="s">
        <v>17494</v>
      </c>
      <c r="J1075" t="e">
        <f>'GOÄ-nÄD'!E446</f>
        <v>#N/A</v>
      </c>
      <c r="K1075" t="e">
        <f>'GOÄ-nÄD'!G446</f>
        <v>#N/A</v>
      </c>
      <c r="L1075" s="97" t="str">
        <f>'GOÄ-nÄD'!A446</f>
        <v>230b</v>
      </c>
      <c r="M1075" t="str">
        <f>'GOÄ-nÄD'!B446</f>
        <v>Finger- oder Zehengips einschließlich Hand- oder Fußgelenk, bei Verwen- dung von Kunststoff</v>
      </c>
      <c r="N1075" s="97">
        <f>'GOÄ-nÄD'!C446</f>
        <v>20</v>
      </c>
      <c r="P1075" t="e">
        <f>'GOÄ-nÄD'!I446</f>
        <v>#N/A</v>
      </c>
    </row>
    <row r="1076" spans="2:16" x14ac:dyDescent="0.2">
      <c r="B1076" t="s">
        <v>17495</v>
      </c>
      <c r="I1076" t="s">
        <v>17494</v>
      </c>
      <c r="J1076" t="e">
        <f>'GOÄ-nÄD'!E447</f>
        <v>#N/A</v>
      </c>
      <c r="K1076" t="e">
        <f>'GOÄ-nÄD'!G447</f>
        <v>#N/A</v>
      </c>
      <c r="L1076" s="97" t="str">
        <f>'GOÄ-nÄD'!A447</f>
        <v>230c</v>
      </c>
      <c r="M1076" t="str">
        <f>'GOÄ-nÄD'!B447</f>
        <v>Unterarmgips einschließlich Hand</v>
      </c>
      <c r="N1076" s="97">
        <f>'GOÄ-nÄD'!C447</f>
        <v>20</v>
      </c>
      <c r="P1076" t="e">
        <f>'GOÄ-nÄD'!I447</f>
        <v>#N/A</v>
      </c>
    </row>
    <row r="1077" spans="2:16" x14ac:dyDescent="0.2">
      <c r="B1077" t="s">
        <v>17495</v>
      </c>
      <c r="I1077" t="s">
        <v>17494</v>
      </c>
      <c r="J1077" t="e">
        <f>'GOÄ-nÄD'!E448</f>
        <v>#N/A</v>
      </c>
      <c r="K1077" t="e">
        <f>'GOÄ-nÄD'!G448</f>
        <v>#N/A</v>
      </c>
      <c r="L1077" s="97" t="str">
        <f>'GOÄ-nÄD'!A448</f>
        <v>230e</v>
      </c>
      <c r="M1077" t="str">
        <f>'GOÄ-nÄD'!B448</f>
        <v>Gipsverband für Unterschenkel mit Fuß</v>
      </c>
      <c r="N1077" s="97">
        <f>'GOÄ-nÄD'!C448</f>
        <v>20</v>
      </c>
      <c r="P1077" t="e">
        <f>'GOÄ-nÄD'!I448</f>
        <v>#N/A</v>
      </c>
    </row>
    <row r="1078" spans="2:16" x14ac:dyDescent="0.2">
      <c r="B1078" t="s">
        <v>17495</v>
      </c>
      <c r="I1078" t="s">
        <v>17494</v>
      </c>
      <c r="J1078" t="e">
        <f>'GOÄ-nÄD'!E449</f>
        <v>#N/A</v>
      </c>
      <c r="K1078" t="e">
        <f>'GOÄ-nÄD'!G449</f>
        <v>#N/A</v>
      </c>
      <c r="L1078" s="97" t="str">
        <f>'GOÄ-nÄD'!A449</f>
        <v>230f</v>
      </c>
      <c r="M1078" t="str">
        <f>'GOÄ-nÄD'!B449</f>
        <v>Gipsverband für Unterschenkel mit Fuß, bei Verwendung von Kunststoff</v>
      </c>
      <c r="N1078" s="97">
        <f>'GOÄ-nÄD'!C449</f>
        <v>20</v>
      </c>
      <c r="P1078" t="e">
        <f>'GOÄ-nÄD'!I449</f>
        <v>#N/A</v>
      </c>
    </row>
    <row r="1079" spans="2:16" x14ac:dyDescent="0.2">
      <c r="B1079" t="s">
        <v>17495</v>
      </c>
      <c r="I1079" t="s">
        <v>17494</v>
      </c>
      <c r="J1079" t="e">
        <f>'GOÄ-nÄD'!E450</f>
        <v>#N/A</v>
      </c>
      <c r="K1079" t="e">
        <f>'GOÄ-nÄD'!G450</f>
        <v>#N/A</v>
      </c>
      <c r="L1079" s="97" t="str">
        <f>'GOÄ-nÄD'!A450</f>
        <v>230g</v>
      </c>
      <c r="M1079" t="str">
        <f>'GOÄ-nÄD'!B450</f>
        <v>Gipstutor</v>
      </c>
      <c r="N1079" s="97">
        <f>'GOÄ-nÄD'!C450</f>
        <v>20</v>
      </c>
      <c r="P1079" t="e">
        <f>'GOÄ-nÄD'!I450</f>
        <v>#N/A</v>
      </c>
    </row>
    <row r="1080" spans="2:16" x14ac:dyDescent="0.2">
      <c r="B1080" t="s">
        <v>17495</v>
      </c>
      <c r="I1080" t="s">
        <v>17494</v>
      </c>
      <c r="J1080" t="e">
        <f>'GOÄ-nÄD'!E451</f>
        <v>#N/A</v>
      </c>
      <c r="K1080" t="e">
        <f>'GOÄ-nÄD'!G451</f>
        <v>#N/A</v>
      </c>
      <c r="L1080" s="97" t="str">
        <f>'GOÄ-nÄD'!A451</f>
        <v>230h</v>
      </c>
      <c r="M1080" t="str">
        <f>'GOÄ-nÄD'!B451</f>
        <v>Gipstutor, bei Verwendung von Kunststoff</v>
      </c>
      <c r="N1080" s="97">
        <f>'GOÄ-nÄD'!C451</f>
        <v>20</v>
      </c>
      <c r="P1080" t="e">
        <f>'GOÄ-nÄD'!I451</f>
        <v>#N/A</v>
      </c>
    </row>
    <row r="1081" spans="2:16" x14ac:dyDescent="0.2">
      <c r="B1081" t="s">
        <v>17495</v>
      </c>
      <c r="I1081" t="s">
        <v>17494</v>
      </c>
      <c r="J1081" t="e">
        <f>'GOÄ-nÄD'!E452</f>
        <v>#N/A</v>
      </c>
      <c r="K1081" t="e">
        <f>'GOÄ-nÄD'!G452</f>
        <v>#N/A</v>
      </c>
      <c r="L1081" s="97" t="str">
        <f>'GOÄ-nÄD'!A452</f>
        <v>231a</v>
      </c>
      <c r="M1081" t="str">
        <f>'GOÄ-nÄD'!B452</f>
        <v>Zirkulärer Gipsverband für Unterschenkel mit Fuß</v>
      </c>
      <c r="N1081" s="97">
        <f>'GOÄ-nÄD'!C452</f>
        <v>22</v>
      </c>
      <c r="P1081" t="e">
        <f>'GOÄ-nÄD'!I452</f>
        <v>#N/A</v>
      </c>
    </row>
    <row r="1082" spans="2:16" x14ac:dyDescent="0.2">
      <c r="B1082" t="s">
        <v>17495</v>
      </c>
      <c r="I1082" t="s">
        <v>17494</v>
      </c>
      <c r="J1082" t="e">
        <f>'GOÄ-nÄD'!E453</f>
        <v>#N/A</v>
      </c>
      <c r="K1082" t="e">
        <f>'GOÄ-nÄD'!G453</f>
        <v>#N/A</v>
      </c>
      <c r="L1082" s="97" t="str">
        <f>'GOÄ-nÄD'!A453</f>
        <v>231b</v>
      </c>
      <c r="M1082" t="str">
        <f>'GOÄ-nÄD'!B453</f>
        <v>Zirkulärer Gehgipsverband für Unterschenkel mit Fuß, bei Verwendung von Kunststoff</v>
      </c>
      <c r="N1082" s="97">
        <f>'GOÄ-nÄD'!C453</f>
        <v>22</v>
      </c>
      <c r="P1082" t="e">
        <f>'GOÄ-nÄD'!I453</f>
        <v>#N/A</v>
      </c>
    </row>
    <row r="1083" spans="2:16" x14ac:dyDescent="0.2">
      <c r="B1083" t="s">
        <v>17495</v>
      </c>
      <c r="I1083" t="s">
        <v>17494</v>
      </c>
      <c r="J1083" t="e">
        <f>'GOÄ-nÄD'!E454</f>
        <v>#N/A</v>
      </c>
      <c r="K1083" t="e">
        <f>'GOÄ-nÄD'!G454</f>
        <v>#N/A</v>
      </c>
      <c r="L1083" s="97" t="str">
        <f>'GOÄ-nÄD'!A454</f>
        <v>231c</v>
      </c>
      <c r="M1083" t="str">
        <f>'GOÄ-nÄD'!B454</f>
        <v>Zirkulärer Gehgipsverband für das ganze Bein</v>
      </c>
      <c r="N1083" s="97">
        <f>'GOÄ-nÄD'!C454</f>
        <v>22</v>
      </c>
      <c r="P1083" t="e">
        <f>'GOÄ-nÄD'!I454</f>
        <v>#N/A</v>
      </c>
    </row>
    <row r="1084" spans="2:16" x14ac:dyDescent="0.2">
      <c r="B1084" t="s">
        <v>17495</v>
      </c>
      <c r="I1084" t="s">
        <v>17494</v>
      </c>
      <c r="J1084" t="e">
        <f>'GOÄ-nÄD'!E455</f>
        <v>#N/A</v>
      </c>
      <c r="K1084" t="e">
        <f>'GOÄ-nÄD'!G455</f>
        <v>#N/A</v>
      </c>
      <c r="L1084" s="97" t="str">
        <f>'GOÄ-nÄD'!A455</f>
        <v>231d</v>
      </c>
      <c r="M1084" t="str">
        <f>'GOÄ-nÄD'!B455</f>
        <v>Zirkulärer  Gehgipsverband  für  das  ganze  Bein,  bei  Verwendung  von Kunststoff</v>
      </c>
      <c r="N1084" s="97">
        <f>'GOÄ-nÄD'!C455</f>
        <v>22</v>
      </c>
      <c r="P1084" t="e">
        <f>'GOÄ-nÄD'!I455</f>
        <v>#N/A</v>
      </c>
    </row>
    <row r="1085" spans="2:16" x14ac:dyDescent="0.2">
      <c r="B1085" t="s">
        <v>17495</v>
      </c>
      <c r="I1085" t="s">
        <v>17494</v>
      </c>
      <c r="J1085" t="e">
        <f>'GOÄ-nÄD'!E456</f>
        <v>#N/A</v>
      </c>
      <c r="K1085" t="e">
        <f>'GOÄ-nÄD'!G456</f>
        <v>#N/A</v>
      </c>
      <c r="L1085" s="97" t="str">
        <f>'GOÄ-nÄD'!A456</f>
        <v>232a</v>
      </c>
      <c r="M1085" t="str">
        <f>'GOÄ-nÄD'!B456</f>
        <v>Zirkulärer Gipsverband mit Einschluss von mindestens zwei großen Ge- lenken, bei Verwendung von Kunststoff</v>
      </c>
      <c r="N1085" s="97">
        <f>'GOÄ-nÄD'!C456</f>
        <v>25</v>
      </c>
      <c r="P1085" t="e">
        <f>'GOÄ-nÄD'!I456</f>
        <v>#N/A</v>
      </c>
    </row>
    <row r="1086" spans="2:16" x14ac:dyDescent="0.2">
      <c r="B1086" t="s">
        <v>17495</v>
      </c>
      <c r="I1086" t="s">
        <v>17494</v>
      </c>
      <c r="J1086" t="e">
        <f>'GOÄ-nÄD'!E457</f>
        <v>#N/A</v>
      </c>
      <c r="K1086" t="e">
        <f>'GOÄ-nÄD'!G457</f>
        <v>#N/A</v>
      </c>
      <c r="L1086" s="97" t="str">
        <f>'GOÄ-nÄD'!A457</f>
        <v>235a</v>
      </c>
      <c r="M1086" t="str">
        <f>'GOÄ-nÄD'!B457</f>
        <v>Zirkulärer Gipsverband  des Halses  einschließlich Kopfstütze  - auch mit Schultergürtel - , bei Verwendung von Kunststoff</v>
      </c>
      <c r="N1086" s="97">
        <f>'GOÄ-nÄD'!C457</f>
        <v>35</v>
      </c>
      <c r="P1086" t="e">
        <f>'GOÄ-nÄD'!I457</f>
        <v>#N/A</v>
      </c>
    </row>
    <row r="1087" spans="2:16" x14ac:dyDescent="0.2">
      <c r="B1087" t="s">
        <v>17495</v>
      </c>
      <c r="I1087" t="s">
        <v>17494</v>
      </c>
      <c r="J1087" t="e">
        <f>'GOÄ-nÄD'!E458</f>
        <v>#N/A</v>
      </c>
      <c r="K1087" t="e">
        <f>'GOÄ-nÄD'!G458</f>
        <v>#N/A</v>
      </c>
      <c r="L1087" s="97" t="str">
        <f>'GOÄ-nÄD'!A458</f>
        <v>236a</v>
      </c>
      <c r="M1087" t="str">
        <f>'GOÄ-nÄD'!B458</f>
        <v>Zirkulärer Gipsverband des Rumpfes, bei Verwendung von Kunststoff</v>
      </c>
      <c r="N1087" s="97">
        <f>'GOÄ-nÄD'!C458</f>
        <v>42</v>
      </c>
      <c r="P1087" t="e">
        <f>'GOÄ-nÄD'!I458</f>
        <v>#N/A</v>
      </c>
    </row>
    <row r="1088" spans="2:16" x14ac:dyDescent="0.2">
      <c r="B1088" t="s">
        <v>17495</v>
      </c>
      <c r="I1088" t="s">
        <v>17494</v>
      </c>
      <c r="J1088" t="e">
        <f>'GOÄ-nÄD'!E459</f>
        <v>#N/A</v>
      </c>
      <c r="K1088" t="e">
        <f>'GOÄ-nÄD'!G459</f>
        <v>#N/A</v>
      </c>
      <c r="L1088" s="97" t="str">
        <f>'GOÄ-nÄD'!A459</f>
        <v>237a</v>
      </c>
      <c r="M1088" t="str">
        <f>'GOÄ-nÄD'!B459</f>
        <v>Gipsverband für den ganzen Arm</v>
      </c>
      <c r="N1088" s="97">
        <f>'GOÄ-nÄD'!C459</f>
        <v>22</v>
      </c>
      <c r="P1088" t="e">
        <f>'GOÄ-nÄD'!I459</f>
        <v>#N/A</v>
      </c>
    </row>
    <row r="1089" spans="2:16" x14ac:dyDescent="0.2">
      <c r="B1089" t="s">
        <v>17495</v>
      </c>
      <c r="I1089" t="s">
        <v>17494</v>
      </c>
      <c r="J1089" t="e">
        <f>'GOÄ-nÄD'!E460</f>
        <v>#N/A</v>
      </c>
      <c r="K1089" t="e">
        <f>'GOÄ-nÄD'!G460</f>
        <v>#N/A</v>
      </c>
      <c r="L1089" s="97" t="str">
        <f>'GOÄ-nÄD'!A460</f>
        <v>237b</v>
      </c>
      <c r="M1089" t="str">
        <f>'GOÄ-nÄD'!B460</f>
        <v>Gipsverband für den ganzen Arm, bei Verwendung von Kunststoff</v>
      </c>
      <c r="N1089" s="97">
        <f>'GOÄ-nÄD'!C460</f>
        <v>22</v>
      </c>
      <c r="P1089" t="e">
        <f>'GOÄ-nÄD'!I460</f>
        <v>#N/A</v>
      </c>
    </row>
    <row r="1090" spans="2:16" x14ac:dyDescent="0.2">
      <c r="B1090" t="s">
        <v>17495</v>
      </c>
      <c r="I1090" t="s">
        <v>17494</v>
      </c>
      <c r="J1090" t="e">
        <f>'GOÄ-nÄD'!E461</f>
        <v>#N/A</v>
      </c>
      <c r="K1090" t="e">
        <f>'GOÄ-nÄD'!G461</f>
        <v>#N/A</v>
      </c>
      <c r="L1090" s="97" t="str">
        <f>'GOÄ-nÄD'!A461</f>
        <v>237c</v>
      </c>
      <c r="M1090" t="str">
        <f>'GOÄ-nÄD'!B461</f>
        <v>Gipsverband für das ganze Bein</v>
      </c>
      <c r="N1090" s="97">
        <f>'GOÄ-nÄD'!C461</f>
        <v>22</v>
      </c>
      <c r="P1090" t="e">
        <f>'GOÄ-nÄD'!I461</f>
        <v>#N/A</v>
      </c>
    </row>
    <row r="1091" spans="2:16" x14ac:dyDescent="0.2">
      <c r="B1091" t="s">
        <v>17495</v>
      </c>
      <c r="I1091" t="s">
        <v>17494</v>
      </c>
      <c r="J1091" t="e">
        <f>'GOÄ-nÄD'!E462</f>
        <v>#N/A</v>
      </c>
      <c r="K1091" t="e">
        <f>'GOÄ-nÄD'!G462</f>
        <v>#N/A</v>
      </c>
      <c r="L1091" s="97" t="str">
        <f>'GOÄ-nÄD'!A462</f>
        <v>237d</v>
      </c>
      <c r="M1091" t="str">
        <f>'GOÄ-nÄD'!B462</f>
        <v>Gipsverband für das ganze Bein, bei Verwendung von Kunststoff</v>
      </c>
      <c r="N1091" s="97">
        <f>'GOÄ-nÄD'!C462</f>
        <v>22</v>
      </c>
      <c r="P1091" t="e">
        <f>'GOÄ-nÄD'!I462</f>
        <v>#N/A</v>
      </c>
    </row>
    <row r="1092" spans="2:16" x14ac:dyDescent="0.2">
      <c r="B1092" t="s">
        <v>17495</v>
      </c>
      <c r="I1092" t="s">
        <v>17494</v>
      </c>
      <c r="J1092" t="e">
        <f>'GOÄ-nÄD'!E463</f>
        <v>#N/A</v>
      </c>
      <c r="K1092" t="e">
        <f>'GOÄ-nÄD'!G463</f>
        <v>#N/A</v>
      </c>
      <c r="L1092" s="97" t="str">
        <f>'GOÄ-nÄD'!A463</f>
        <v>237e</v>
      </c>
      <c r="M1092" t="str">
        <f>'GOÄ-nÄD'!B463</f>
        <v>Großer Gipsschienenverband</v>
      </c>
      <c r="N1092" s="97">
        <f>'GOÄ-nÄD'!C463</f>
        <v>22</v>
      </c>
      <c r="P1092" t="e">
        <f>'GOÄ-nÄD'!I463</f>
        <v>#N/A</v>
      </c>
    </row>
    <row r="1093" spans="2:16" x14ac:dyDescent="0.2">
      <c r="B1093" t="s">
        <v>17495</v>
      </c>
      <c r="I1093" t="s">
        <v>17494</v>
      </c>
      <c r="J1093" t="e">
        <f>'GOÄ-nÄD'!E464</f>
        <v>#N/A</v>
      </c>
      <c r="K1093" t="e">
        <f>'GOÄ-nÄD'!G464</f>
        <v>#N/A</v>
      </c>
      <c r="L1093" s="97" t="str">
        <f>'GOÄ-nÄD'!A464</f>
        <v>237f</v>
      </c>
      <c r="M1093" t="str">
        <f>'GOÄ-nÄD'!B464</f>
        <v>Großer Gipsschienenverband, bei Verwendung von Kunststoff</v>
      </c>
      <c r="N1093" s="97">
        <f>'GOÄ-nÄD'!C464</f>
        <v>22</v>
      </c>
      <c r="P1093" t="e">
        <f>'GOÄ-nÄD'!I464</f>
        <v>#N/A</v>
      </c>
    </row>
    <row r="1094" spans="2:16" x14ac:dyDescent="0.2">
      <c r="B1094" t="s">
        <v>17495</v>
      </c>
      <c r="I1094" t="s">
        <v>17494</v>
      </c>
      <c r="J1094" t="e">
        <f>'GOÄ-nÄD'!E465</f>
        <v>#N/A</v>
      </c>
      <c r="K1094" t="e">
        <f>'GOÄ-nÄD'!G465</f>
        <v>#N/A</v>
      </c>
      <c r="L1094" s="97" t="str">
        <f>'GOÄ-nÄD'!A465</f>
        <v>237g</v>
      </c>
      <c r="M1094" t="str">
        <f>'GOÄ-nÄD'!B465</f>
        <v>Großer Gipsschienenverband (Bein), bei Verwendung von Kunststoff</v>
      </c>
      <c r="N1094" s="97">
        <f>'GOÄ-nÄD'!C465</f>
        <v>22</v>
      </c>
      <c r="P1094" t="e">
        <f>'GOÄ-nÄD'!I465</f>
        <v>#N/A</v>
      </c>
    </row>
    <row r="1095" spans="2:16" x14ac:dyDescent="0.2">
      <c r="B1095" t="s">
        <v>17495</v>
      </c>
      <c r="I1095" t="s">
        <v>17494</v>
      </c>
      <c r="J1095" t="e">
        <f>'GOÄ-nÄD'!E466</f>
        <v>#N/A</v>
      </c>
      <c r="K1095" t="e">
        <f>'GOÄ-nÄD'!G466</f>
        <v>#N/A</v>
      </c>
      <c r="L1095" s="97" t="str">
        <f>'GOÄ-nÄD'!A466</f>
        <v>239a</v>
      </c>
      <c r="M1095" t="str">
        <f>'GOÄ-nÄD'!B466</f>
        <v>Gipsverband für Arm mit Schulter oder Bein mit Beckengürtel, bei Ver- wendung von Kunststoff</v>
      </c>
      <c r="N1095" s="97">
        <f>'GOÄ-nÄD'!C466</f>
        <v>45</v>
      </c>
      <c r="P1095" t="e">
        <f>'GOÄ-nÄD'!I466</f>
        <v>#N/A</v>
      </c>
    </row>
    <row r="1096" spans="2:16" x14ac:dyDescent="0.2">
      <c r="B1096" t="s">
        <v>17495</v>
      </c>
      <c r="I1096" t="s">
        <v>17494</v>
      </c>
      <c r="J1096" t="e">
        <f>'GOÄ-nÄD'!E467</f>
        <v>#N/A</v>
      </c>
      <c r="K1096" t="e">
        <f>'GOÄ-nÄD'!G467</f>
        <v>#N/A</v>
      </c>
      <c r="L1096" s="97" t="str">
        <f>'GOÄ-nÄD'!A467</f>
        <v>240a</v>
      </c>
      <c r="M1096" t="str">
        <f>'GOÄ-nÄD'!B467</f>
        <v>Gipsbett oder Nachtschale für den Rumpf, bei Verwendung von Kunst- stoff</v>
      </c>
      <c r="N1096" s="97">
        <f>'GOÄ-nÄD'!C467</f>
        <v>49</v>
      </c>
      <c r="P1096" t="e">
        <f>'GOÄ-nÄD'!I467</f>
        <v>#N/A</v>
      </c>
    </row>
    <row r="1097" spans="2:16" x14ac:dyDescent="0.2">
      <c r="B1097" t="s">
        <v>17495</v>
      </c>
      <c r="I1097" t="s">
        <v>17494</v>
      </c>
      <c r="J1097" t="e">
        <f>'GOÄ-nÄD'!E468</f>
        <v>#N/A</v>
      </c>
      <c r="K1097" t="e">
        <f>'GOÄ-nÄD'!G468</f>
        <v>#N/A</v>
      </c>
      <c r="L1097" s="97" t="str">
        <f>'GOÄ-nÄD'!A468</f>
        <v>247a</v>
      </c>
      <c r="M1097" t="str">
        <f>'GOÄ-nÄD'!B468</f>
        <v>Fensterung, Spaltung eines Gipsverbandes</v>
      </c>
      <c r="N1097" s="97">
        <f>'GOÄ-nÄD'!C468</f>
        <v>7</v>
      </c>
      <c r="P1097" t="e">
        <f>'GOÄ-nÄD'!I468</f>
        <v>#N/A</v>
      </c>
    </row>
    <row r="1098" spans="2:16" x14ac:dyDescent="0.2">
      <c r="B1098" t="s">
        <v>17495</v>
      </c>
      <c r="I1098" t="s">
        <v>17494</v>
      </c>
      <c r="J1098" t="e">
        <f>'GOÄ-nÄD'!E469</f>
        <v>#N/A</v>
      </c>
      <c r="K1098" t="e">
        <f>'GOÄ-nÄD'!G469</f>
        <v>#N/A</v>
      </c>
      <c r="L1098" s="97" t="str">
        <f>'GOÄ-nÄD'!A469</f>
        <v>247b</v>
      </c>
      <c r="M1098" t="str">
        <f>'GOÄ-nÄD'!B469</f>
        <v>Schieneneinsetzung, Anlegung eines Gehbügels bei einem Gipsverband</v>
      </c>
      <c r="N1098" s="97">
        <f>'GOÄ-nÄD'!C469</f>
        <v>7</v>
      </c>
      <c r="P1098" t="e">
        <f>'GOÄ-nÄD'!I469</f>
        <v>#N/A</v>
      </c>
    </row>
    <row r="1099" spans="2:16" x14ac:dyDescent="0.2">
      <c r="B1099" t="s">
        <v>17495</v>
      </c>
      <c r="I1099" t="s">
        <v>17494</v>
      </c>
      <c r="J1099" t="e">
        <f>'GOÄ-nÄD'!E470</f>
        <v>#N/A</v>
      </c>
      <c r="K1099" t="e">
        <f>'GOÄ-nÄD'!G470</f>
        <v>#N/A</v>
      </c>
      <c r="L1099" s="97" t="str">
        <f>'GOÄ-nÄD'!A470</f>
        <v>247c</v>
      </c>
      <c r="M1099" t="str">
        <f>'GOÄ-nÄD'!B470</f>
        <v>Schieneneinsetzung, Anlegung eines Gehbügels bei einem Gipsverband, bei Verwendung von Kunststoff</v>
      </c>
      <c r="N1099" s="97">
        <f>'GOÄ-nÄD'!C470</f>
        <v>7</v>
      </c>
      <c r="P1099" t="e">
        <f>'GOÄ-nÄD'!I470</f>
        <v>#N/A</v>
      </c>
    </row>
    <row r="1100" spans="2:16" x14ac:dyDescent="0.2">
      <c r="B1100" t="s">
        <v>17495</v>
      </c>
      <c r="I1100" t="s">
        <v>17494</v>
      </c>
      <c r="J1100" t="e">
        <f>'GOÄ-nÄD'!E471</f>
        <v>#N/A</v>
      </c>
      <c r="K1100" t="e">
        <f>'GOÄ-nÄD'!G471</f>
        <v>#N/A</v>
      </c>
      <c r="L1100" s="97" t="str">
        <f>'GOÄ-nÄD'!A471</f>
        <v>A618</v>
      </c>
      <c r="M1100" t="str">
        <f>'GOÄ-nÄD'!B471</f>
        <v>Lungenfunktionsuntersuchung mit Medikament</v>
      </c>
      <c r="N1100" s="97">
        <f>'GOÄ-nÄD'!C471</f>
        <v>40</v>
      </c>
      <c r="P1100" t="e">
        <f>'GOÄ-nÄD'!I471</f>
        <v>#N/A</v>
      </c>
    </row>
    <row r="1101" spans="2:16" x14ac:dyDescent="0.2">
      <c r="B1101" t="s">
        <v>17493</v>
      </c>
      <c r="I1101" t="s">
        <v>17499</v>
      </c>
      <c r="L1101" s="97">
        <f>'EBM 2026'!A2</f>
        <v>1100</v>
      </c>
      <c r="M1101" t="str">
        <f>'EBM 2026'!B2</f>
        <v>Unvorhergesehene Inanspruchnahme I</v>
      </c>
      <c r="N1101" s="97" t="str">
        <f>'EBM 2026'!C2</f>
        <v>KA</v>
      </c>
      <c r="O1101" t="str">
        <f>'EBM 2026'!D2</f>
        <v>./.</v>
      </c>
      <c r="P1101" t="str">
        <f>'EBM 2026'!E2</f>
        <v>Keine Eignung</v>
      </c>
    </row>
    <row r="1102" spans="2:16" x14ac:dyDescent="0.2">
      <c r="B1102" t="s">
        <v>17493</v>
      </c>
      <c r="I1102" t="s">
        <v>17499</v>
      </c>
      <c r="L1102" s="97">
        <f>'EBM 2026'!A3</f>
        <v>1101</v>
      </c>
      <c r="M1102" t="str">
        <f>'EBM 2026'!B3</f>
        <v>Unvorhergesehene Inanspruchnahme II</v>
      </c>
      <c r="N1102" s="97" t="str">
        <f>'EBM 2026'!C3</f>
        <v>KA</v>
      </c>
      <c r="O1102" t="str">
        <f>'EBM 2026'!D3</f>
        <v>./.</v>
      </c>
      <c r="P1102" t="str">
        <f>'EBM 2026'!E3</f>
        <v>Keine Eignung</v>
      </c>
    </row>
    <row r="1103" spans="2:16" x14ac:dyDescent="0.2">
      <c r="B1103" t="s">
        <v>17493</v>
      </c>
      <c r="I1103" t="s">
        <v>17499</v>
      </c>
      <c r="L1103" s="97">
        <f>'EBM 2026'!A4</f>
        <v>1102</v>
      </c>
      <c r="M1103" t="str">
        <f>'EBM 2026'!B4</f>
        <v>Inanspruchnahme an Samstagen</v>
      </c>
      <c r="N1103" s="97" t="str">
        <f>'EBM 2026'!C4</f>
        <v>KA</v>
      </c>
      <c r="O1103" t="str">
        <f>'EBM 2026'!D4</f>
        <v>./.</v>
      </c>
      <c r="P1103" t="str">
        <f>'EBM 2026'!E4</f>
        <v>Keine Eignung</v>
      </c>
    </row>
    <row r="1104" spans="2:16" x14ac:dyDescent="0.2">
      <c r="B1104" t="s">
        <v>17493</v>
      </c>
      <c r="I1104" t="s">
        <v>17499</v>
      </c>
      <c r="L1104" s="97">
        <f>'EBM 2026'!A5</f>
        <v>1205</v>
      </c>
      <c r="M1104" t="str">
        <f>'EBM 2026'!B5</f>
        <v>Notfallpauschale (Abklärung, Koordination I)</v>
      </c>
      <c r="N1104" s="97">
        <f>'EBM 2026'!C5</f>
        <v>2</v>
      </c>
      <c r="O1104" t="str">
        <f>'EBM 2026'!D5</f>
        <v>./.</v>
      </c>
      <c r="P1104" t="str">
        <f>'EBM 2026'!E5</f>
        <v>Keine Eignung</v>
      </c>
    </row>
    <row r="1105" spans="2:16" x14ac:dyDescent="0.2">
      <c r="B1105" t="s">
        <v>17493</v>
      </c>
      <c r="I1105" t="s">
        <v>17499</v>
      </c>
      <c r="L1105" s="97">
        <f>'EBM 2026'!A6</f>
        <v>1207</v>
      </c>
      <c r="M1105" t="str">
        <f>'EBM 2026'!B6</f>
        <v>Notfallpauschale (Abklärung, Koordination II)</v>
      </c>
      <c r="N1105" s="97">
        <f>'EBM 2026'!C6</f>
        <v>2</v>
      </c>
      <c r="O1105" t="str">
        <f>'EBM 2026'!D6</f>
        <v>./.</v>
      </c>
      <c r="P1105" t="str">
        <f>'EBM 2026'!E6</f>
        <v>Keine Eignung</v>
      </c>
    </row>
    <row r="1106" spans="2:16" x14ac:dyDescent="0.2">
      <c r="B1106" t="s">
        <v>17493</v>
      </c>
      <c r="I1106" t="s">
        <v>17499</v>
      </c>
      <c r="L1106" s="97">
        <f>'EBM 2026'!A7</f>
        <v>1210</v>
      </c>
      <c r="M1106" t="str">
        <f>'EBM 2026'!B7</f>
        <v>Notfallpauschale I</v>
      </c>
      <c r="N1106" s="97" t="str">
        <f>'EBM 2026'!C7</f>
        <v>KA</v>
      </c>
      <c r="O1106" t="str">
        <f>'EBM 2026'!D7</f>
        <v>./.</v>
      </c>
      <c r="P1106" t="str">
        <f>'EBM 2026'!E7</f>
        <v>Keine Eignung</v>
      </c>
    </row>
    <row r="1107" spans="2:16" x14ac:dyDescent="0.2">
      <c r="B1107" t="s">
        <v>17493</v>
      </c>
      <c r="I1107" t="s">
        <v>17499</v>
      </c>
      <c r="L1107" s="97">
        <f>'EBM 2026'!A8</f>
        <v>1212</v>
      </c>
      <c r="M1107" t="str">
        <f>'EBM 2026'!B8</f>
        <v>Notfallpauschale II</v>
      </c>
      <c r="N1107" s="97" t="str">
        <f>'EBM 2026'!C8</f>
        <v>KA</v>
      </c>
      <c r="O1107" t="str">
        <f>'EBM 2026'!D8</f>
        <v>./.</v>
      </c>
      <c r="P1107" t="str">
        <f>'EBM 2026'!E8</f>
        <v>Keine Eignung</v>
      </c>
    </row>
    <row r="1108" spans="2:16" x14ac:dyDescent="0.2">
      <c r="B1108" t="s">
        <v>17493</v>
      </c>
      <c r="I1108" t="s">
        <v>17499</v>
      </c>
      <c r="L1108" s="97">
        <f>'EBM 2026'!A9</f>
        <v>1214</v>
      </c>
      <c r="M1108" t="str">
        <f>'EBM 2026'!B9</f>
        <v>Notfallkonsultationspauschale I</v>
      </c>
      <c r="N1108" s="97" t="str">
        <f>'EBM 2026'!C9</f>
        <v>KA</v>
      </c>
      <c r="O1108" t="str">
        <f>'EBM 2026'!D9</f>
        <v>./.</v>
      </c>
      <c r="P1108" t="str">
        <f>'EBM 2026'!E9</f>
        <v>Keine Eignung</v>
      </c>
    </row>
    <row r="1109" spans="2:16" x14ac:dyDescent="0.2">
      <c r="B1109" t="s">
        <v>17493</v>
      </c>
      <c r="I1109" t="s">
        <v>17499</v>
      </c>
      <c r="L1109" s="97">
        <f>'EBM 2026'!A10</f>
        <v>1216</v>
      </c>
      <c r="M1109" t="str">
        <f>'EBM 2026'!B10</f>
        <v>Notfallkonsultationspauschale II</v>
      </c>
      <c r="N1109" s="97" t="str">
        <f>'EBM 2026'!C10</f>
        <v>KA</v>
      </c>
      <c r="O1109" t="str">
        <f>'EBM 2026'!D10</f>
        <v>./.</v>
      </c>
      <c r="P1109" t="str">
        <f>'EBM 2026'!E10</f>
        <v>Keine Eignung</v>
      </c>
    </row>
    <row r="1110" spans="2:16" x14ac:dyDescent="0.2">
      <c r="B1110" t="s">
        <v>17493</v>
      </c>
      <c r="I1110" t="s">
        <v>17499</v>
      </c>
      <c r="L1110" s="97">
        <f>'EBM 2026'!A11</f>
        <v>1218</v>
      </c>
      <c r="M1110" t="str">
        <f>'EBM 2026'!B11</f>
        <v>Notfallkonsultationspauschale III</v>
      </c>
      <c r="N1110" s="97" t="str">
        <f>'EBM 2026'!C11</f>
        <v>KA</v>
      </c>
      <c r="O1110" t="str">
        <f>'EBM 2026'!D11</f>
        <v>./.</v>
      </c>
      <c r="P1110" t="str">
        <f>'EBM 2026'!E11</f>
        <v>Keine Eignung</v>
      </c>
    </row>
    <row r="1111" spans="2:16" x14ac:dyDescent="0.2">
      <c r="B1111" t="s">
        <v>17493</v>
      </c>
      <c r="I1111" t="s">
        <v>17499</v>
      </c>
      <c r="L1111" s="97">
        <f>'EBM 2026'!A12</f>
        <v>1220</v>
      </c>
      <c r="M1111" t="str">
        <f>'EBM 2026'!B12</f>
        <v>Reanimationskomplex</v>
      </c>
      <c r="N1111" s="97" t="str">
        <f>'EBM 2026'!C12</f>
        <v>KA</v>
      </c>
      <c r="O1111" t="str">
        <f>'EBM 2026'!D12</f>
        <v>./.</v>
      </c>
      <c r="P1111" t="str">
        <f>'EBM 2026'!E12</f>
        <v>Keine Eignung</v>
      </c>
    </row>
    <row r="1112" spans="2:16" x14ac:dyDescent="0.2">
      <c r="B1112" t="s">
        <v>17493</v>
      </c>
      <c r="I1112" t="s">
        <v>17499</v>
      </c>
      <c r="L1112" s="97">
        <f>'EBM 2026'!A13</f>
        <v>1221</v>
      </c>
      <c r="M1112" t="str">
        <f>'EBM 2026'!B13</f>
        <v>Zuschlag Beatmung</v>
      </c>
      <c r="N1112" s="97" t="str">
        <f>'EBM 2026'!C13</f>
        <v>KA</v>
      </c>
      <c r="O1112" t="str">
        <f>'EBM 2026'!D13</f>
        <v>./.</v>
      </c>
      <c r="P1112" t="str">
        <f>'EBM 2026'!E13</f>
        <v>Keine Eignung</v>
      </c>
    </row>
    <row r="1113" spans="2:16" x14ac:dyDescent="0.2">
      <c r="B1113" t="s">
        <v>17493</v>
      </c>
      <c r="I1113" t="s">
        <v>17499</v>
      </c>
      <c r="L1113" s="97">
        <f>'EBM 2026'!A14</f>
        <v>1222</v>
      </c>
      <c r="M1113" t="str">
        <f>'EBM 2026'!B14</f>
        <v>Zuschlag Defibrillation</v>
      </c>
      <c r="N1113" s="97" t="str">
        <f>'EBM 2026'!C14</f>
        <v>KA</v>
      </c>
      <c r="O1113" t="str">
        <f>'EBM 2026'!D14</f>
        <v>./.</v>
      </c>
      <c r="P1113" t="str">
        <f>'EBM 2026'!E14</f>
        <v>Keine Eignung</v>
      </c>
    </row>
    <row r="1114" spans="2:16" x14ac:dyDescent="0.2">
      <c r="B1114" t="s">
        <v>17493</v>
      </c>
      <c r="I1114" t="s">
        <v>17499</v>
      </c>
      <c r="L1114" s="97">
        <f>'EBM 2026'!A15</f>
        <v>1223</v>
      </c>
      <c r="M1114" t="str">
        <f>'EBM 2026'!B15</f>
        <v>Zuschlag Notfallpauschale zur GOP 01210</v>
      </c>
      <c r="N1114" s="97" t="str">
        <f>'EBM 2026'!C15</f>
        <v>KA</v>
      </c>
      <c r="O1114" t="str">
        <f>'EBM 2026'!D15</f>
        <v>./.</v>
      </c>
      <c r="P1114" t="str">
        <f>'EBM 2026'!E15</f>
        <v>Keine Eignung</v>
      </c>
    </row>
    <row r="1115" spans="2:16" x14ac:dyDescent="0.2">
      <c r="B1115" t="s">
        <v>17493</v>
      </c>
      <c r="I1115" t="s">
        <v>17499</v>
      </c>
      <c r="L1115" s="97">
        <f>'EBM 2026'!A16</f>
        <v>1224</v>
      </c>
      <c r="M1115" t="str">
        <f>'EBM 2026'!B16</f>
        <v>Zuschlag Notfallpauschale zur GOP 01212</v>
      </c>
      <c r="N1115" s="97" t="str">
        <f>'EBM 2026'!C16</f>
        <v>KA</v>
      </c>
      <c r="O1115" t="str">
        <f>'EBM 2026'!D16</f>
        <v>./.</v>
      </c>
      <c r="P1115" t="str">
        <f>'EBM 2026'!E16</f>
        <v>Keine Eignung</v>
      </c>
    </row>
    <row r="1116" spans="2:16" x14ac:dyDescent="0.2">
      <c r="B1116" t="s">
        <v>17493</v>
      </c>
      <c r="I1116" t="s">
        <v>17499</v>
      </c>
      <c r="L1116" s="97">
        <f>'EBM 2026'!A17</f>
        <v>1226</v>
      </c>
      <c r="M1116" t="str">
        <f>'EBM 2026'!B17</f>
        <v>Zuschlag Notfallpauschale zur GOP 01212</v>
      </c>
      <c r="N1116" s="97" t="str">
        <f>'EBM 2026'!C17</f>
        <v>KA</v>
      </c>
      <c r="O1116" t="str">
        <f>'EBM 2026'!D17</f>
        <v>./.</v>
      </c>
      <c r="P1116" t="str">
        <f>'EBM 2026'!E17</f>
        <v>Keine Eignung</v>
      </c>
    </row>
    <row r="1117" spans="2:16" x14ac:dyDescent="0.2">
      <c r="B1117" t="s">
        <v>17493</v>
      </c>
      <c r="I1117" t="s">
        <v>17499</v>
      </c>
      <c r="L1117" s="97" t="str">
        <f>'EBM 2026'!A18</f>
        <v>01320*</v>
      </c>
      <c r="M1117" t="str">
        <f>'EBM 2026'!B18</f>
        <v>Grundpauschale I für ermächtigte Ärzte, Institute und Krankenhäuser</v>
      </c>
      <c r="N1117" s="97" t="str">
        <f>'EBM 2026'!C18</f>
        <v>KA</v>
      </c>
      <c r="O1117">
        <f>'EBM 2026'!D18</f>
        <v>6</v>
      </c>
      <c r="P1117" t="str">
        <f>'EBM 2026'!E18</f>
        <v>Nur Quartalsprofil</v>
      </c>
    </row>
    <row r="1118" spans="2:16" x14ac:dyDescent="0.2">
      <c r="B1118" t="s">
        <v>17493</v>
      </c>
      <c r="I1118" t="s">
        <v>17499</v>
      </c>
      <c r="L1118" s="97" t="str">
        <f>'EBM 2026'!A19</f>
        <v>01321*</v>
      </c>
      <c r="M1118" t="str">
        <f>'EBM 2026'!B19</f>
        <v>Grundpauschale II für ermächtigte Ärzte, Institute und Krankenhäuser</v>
      </c>
      <c r="N1118" s="97" t="str">
        <f>'EBM 2026'!C19</f>
        <v>KA</v>
      </c>
      <c r="O1118">
        <f>'EBM 2026'!D19</f>
        <v>11</v>
      </c>
      <c r="P1118" t="str">
        <f>'EBM 2026'!E19</f>
        <v>Nur Quartalsprofil</v>
      </c>
    </row>
    <row r="1119" spans="2:16" x14ac:dyDescent="0.2">
      <c r="B1119" t="s">
        <v>17493</v>
      </c>
      <c r="I1119" t="s">
        <v>17499</v>
      </c>
      <c r="L1119" s="97">
        <f>'EBM 2026'!A20</f>
        <v>1322</v>
      </c>
      <c r="M1119" t="str">
        <f>'EBM 2026'!B20</f>
        <v>Zuschlag TSS-Terminvermittlung oder Hausarztvermittlungsfall</v>
      </c>
      <c r="N1119" s="97" t="str">
        <f>'EBM 2026'!C20</f>
        <v>KA</v>
      </c>
      <c r="O1119" t="str">
        <f>'EBM 2026'!D20</f>
        <v>./.</v>
      </c>
      <c r="P1119" t="str">
        <f>'EBM 2026'!E20</f>
        <v>Keine Eignung</v>
      </c>
    </row>
    <row r="1120" spans="2:16" x14ac:dyDescent="0.2">
      <c r="B1120" t="s">
        <v>17493</v>
      </c>
      <c r="I1120" t="s">
        <v>17499</v>
      </c>
      <c r="L1120" s="97">
        <f>'EBM 2026'!A21</f>
        <v>1323</v>
      </c>
      <c r="M1120" t="str">
        <f>'EBM 2026'!B21</f>
        <v>Zuschlag TSS-Terminvermittlung oder Hausarztvermittlungsfall</v>
      </c>
      <c r="N1120" s="97" t="str">
        <f>'EBM 2026'!C21</f>
        <v>KA</v>
      </c>
      <c r="O1120" t="str">
        <f>'EBM 2026'!D21</f>
        <v>./.</v>
      </c>
      <c r="P1120" t="str">
        <f>'EBM 2026'!E21</f>
        <v>Keine Eignung</v>
      </c>
    </row>
    <row r="1121" spans="2:16" x14ac:dyDescent="0.2">
      <c r="B1121" t="s">
        <v>17493</v>
      </c>
      <c r="I1121" t="s">
        <v>17499</v>
      </c>
      <c r="L1121" s="97">
        <f>'EBM 2026'!A22</f>
        <v>1410</v>
      </c>
      <c r="M1121" t="str">
        <f>'EBM 2026'!B22</f>
        <v>Besuch</v>
      </c>
      <c r="N1121" s="97" t="str">
        <f>'EBM 2026'!C22</f>
        <v>KA</v>
      </c>
      <c r="O1121">
        <f>'EBM 2026'!D22</f>
        <v>13</v>
      </c>
      <c r="P1121" t="str">
        <f>'EBM 2026'!E22</f>
        <v>Tages- und Quartalsprofil</v>
      </c>
    </row>
    <row r="1122" spans="2:16" x14ac:dyDescent="0.2">
      <c r="B1122" t="s">
        <v>17493</v>
      </c>
      <c r="I1122" t="s">
        <v>17499</v>
      </c>
      <c r="L1122" s="97">
        <f>'EBM 2026'!A23</f>
        <v>1411</v>
      </c>
      <c r="M1122" t="str">
        <f>'EBM 2026'!B23</f>
        <v>Dringender Besuch I</v>
      </c>
      <c r="N1122" s="97" t="str">
        <f>'EBM 2026'!C23</f>
        <v>KA</v>
      </c>
      <c r="O1122" t="str">
        <f>'EBM 2026'!D23</f>
        <v>./.</v>
      </c>
      <c r="P1122" t="str">
        <f>'EBM 2026'!E23</f>
        <v>Keine Eignung</v>
      </c>
    </row>
    <row r="1123" spans="2:16" x14ac:dyDescent="0.2">
      <c r="B1123" t="s">
        <v>17493</v>
      </c>
      <c r="I1123" t="s">
        <v>17499</v>
      </c>
      <c r="L1123" s="97">
        <f>'EBM 2026'!A24</f>
        <v>1412</v>
      </c>
      <c r="M1123" t="str">
        <f>'EBM 2026'!B24</f>
        <v>Dringender Besuch II</v>
      </c>
      <c r="N1123" s="97" t="str">
        <f>'EBM 2026'!C24</f>
        <v>KA</v>
      </c>
      <c r="O1123" t="str">
        <f>'EBM 2026'!D24</f>
        <v>./.</v>
      </c>
      <c r="P1123" t="str">
        <f>'EBM 2026'!E24</f>
        <v>Keine Eignung</v>
      </c>
    </row>
    <row r="1124" spans="2:16" x14ac:dyDescent="0.2">
      <c r="B1124" t="s">
        <v>17493</v>
      </c>
      <c r="I1124" t="s">
        <v>17499</v>
      </c>
      <c r="L1124" s="97">
        <f>'EBM 2026'!A25</f>
        <v>1413</v>
      </c>
      <c r="M1124" t="str">
        <f>'EBM 2026'!B25</f>
        <v>Besuch eines weiteren Kranken</v>
      </c>
      <c r="N1124" s="97" t="str">
        <f>'EBM 2026'!C25</f>
        <v>KA</v>
      </c>
      <c r="O1124">
        <f>'EBM 2026'!D25</f>
        <v>6</v>
      </c>
      <c r="P1124" t="str">
        <f>'EBM 2026'!E25</f>
        <v>Tages- und Quartalsprofil</v>
      </c>
    </row>
    <row r="1125" spans="2:16" x14ac:dyDescent="0.2">
      <c r="B1125" t="s">
        <v>17493</v>
      </c>
      <c r="I1125" t="s">
        <v>17499</v>
      </c>
      <c r="L1125" s="97" t="str">
        <f>'EBM 2026'!A26</f>
        <v>01414*</v>
      </c>
      <c r="M1125" t="str">
        <f>'EBM 2026'!B26</f>
        <v>Visite auf der Belegstation, je Patient</v>
      </c>
      <c r="N1125" s="97" t="str">
        <f>'EBM 2026'!C26</f>
        <v>KA</v>
      </c>
      <c r="O1125" t="str">
        <f>'EBM 2026'!D26</f>
        <v>./.</v>
      </c>
      <c r="P1125" t="str">
        <f>'EBM 2026'!E26</f>
        <v>Keine Eignung</v>
      </c>
    </row>
    <row r="1126" spans="2:16" x14ac:dyDescent="0.2">
      <c r="B1126" t="s">
        <v>17493</v>
      </c>
      <c r="I1126" t="s">
        <v>17499</v>
      </c>
      <c r="L1126" s="97">
        <f>'EBM 2026'!A27</f>
        <v>1415</v>
      </c>
      <c r="M1126" t="str">
        <f>'EBM 2026'!B27</f>
        <v>Dringender Besuch eines Patienten in beschützenden
Wohnheimen bzw. Einrichtungen</v>
      </c>
      <c r="N1126" s="97" t="str">
        <f>'EBM 2026'!C27</f>
        <v>KA</v>
      </c>
      <c r="O1126" t="str">
        <f>'EBM 2026'!D27</f>
        <v>./.</v>
      </c>
      <c r="P1126" t="str">
        <f>'EBM 2026'!E27</f>
        <v>Keine Eignung</v>
      </c>
    </row>
    <row r="1127" spans="2:16" x14ac:dyDescent="0.2">
      <c r="B1127" t="s">
        <v>17493</v>
      </c>
      <c r="I1127" t="s">
        <v>17499</v>
      </c>
      <c r="L1127" s="97">
        <f>'EBM 2026'!A28</f>
        <v>1416</v>
      </c>
      <c r="M1127" t="str">
        <f>'EBM 2026'!B28</f>
        <v>Begleitung eines Kranken durch den behandelnden Arzt beim Transport</v>
      </c>
      <c r="N1127" s="97">
        <f>'EBM 2026'!C28</f>
        <v>10</v>
      </c>
      <c r="O1127">
        <f>'EBM 2026'!D28</f>
        <v>10</v>
      </c>
      <c r="P1127" t="str">
        <f>'EBM 2026'!E28</f>
        <v>Tages- und Quartalsprofil</v>
      </c>
    </row>
    <row r="1128" spans="2:16" x14ac:dyDescent="0.2">
      <c r="B1128" t="s">
        <v>17493</v>
      </c>
      <c r="I1128" t="s">
        <v>17499</v>
      </c>
      <c r="L1128" s="97">
        <f>'EBM 2026'!A29</f>
        <v>1418</v>
      </c>
      <c r="M1128" t="str">
        <f>'EBM 2026'!B29</f>
        <v>Besuch im organisierten Not(- fall)dienst</v>
      </c>
      <c r="N1128" s="97" t="str">
        <f>'EBM 2026'!C29</f>
        <v>KA</v>
      </c>
      <c r="O1128" t="str">
        <f>'EBM 2026'!D29</f>
        <v>./.</v>
      </c>
      <c r="P1128" t="str">
        <f>'EBM 2026'!E29</f>
        <v>Keine Eignung</v>
      </c>
    </row>
    <row r="1129" spans="2:16" x14ac:dyDescent="0.2">
      <c r="B1129" t="s">
        <v>17493</v>
      </c>
      <c r="I1129" t="s">
        <v>17499</v>
      </c>
      <c r="L1129" s="97">
        <f>'EBM 2026'!A30</f>
        <v>1420</v>
      </c>
      <c r="M1129" t="str">
        <f>'EBM 2026'!B30</f>
        <v>Prüfung der Notwendigkeit und Koordination der häuslichen Krankenpflege</v>
      </c>
      <c r="N1129" s="97" t="str">
        <f>'EBM 2026'!C30</f>
        <v>KA</v>
      </c>
      <c r="O1129">
        <f>'EBM 2026'!D30</f>
        <v>2</v>
      </c>
      <c r="P1129" t="str">
        <f>'EBM 2026'!E30</f>
        <v>Nur Quartalsprofil</v>
      </c>
    </row>
    <row r="1130" spans="2:16" x14ac:dyDescent="0.2">
      <c r="B1130" t="s">
        <v>17493</v>
      </c>
      <c r="I1130" t="s">
        <v>17499</v>
      </c>
      <c r="L1130" s="97">
        <f>'EBM 2026'!A31</f>
        <v>1422</v>
      </c>
      <c r="M1130" t="str">
        <f>'EBM 2026'!B31</f>
        <v>Erstverordnung von Behandlungsmaßnahmen zur psychiatrischen häuslichen Krankenpflege</v>
      </c>
      <c r="N1130" s="97" t="str">
        <f>'EBM 2026'!C31</f>
        <v>KA</v>
      </c>
      <c r="O1130" t="str">
        <f>'EBM 2026'!D31</f>
        <v>./.</v>
      </c>
      <c r="P1130" t="str">
        <f>'EBM 2026'!E31</f>
        <v>Keine Eignung</v>
      </c>
    </row>
    <row r="1131" spans="2:16" x14ac:dyDescent="0.2">
      <c r="B1131" t="s">
        <v>17493</v>
      </c>
      <c r="I1131" t="s">
        <v>17499</v>
      </c>
      <c r="L1131" s="97">
        <f>'EBM 2026'!A32</f>
        <v>1424</v>
      </c>
      <c r="M1131" t="str">
        <f>'EBM 2026'!B32</f>
        <v>Folgeverordnung von Behandlungsmaßnahmen zur psychiatrischen häuslichen Krankenpflege</v>
      </c>
      <c r="N1131" s="97" t="str">
        <f>'EBM 2026'!C32</f>
        <v>KA</v>
      </c>
      <c r="O1131" t="str">
        <f>'EBM 2026'!D32</f>
        <v>./.</v>
      </c>
      <c r="P1131" t="str">
        <f>'EBM 2026'!E32</f>
        <v>Keine Eignung</v>
      </c>
    </row>
    <row r="1132" spans="2:16" x14ac:dyDescent="0.2">
      <c r="B1132" t="s">
        <v>17493</v>
      </c>
      <c r="I1132" t="s">
        <v>17499</v>
      </c>
      <c r="L1132" s="97">
        <f>'EBM 2026'!A33</f>
        <v>1425</v>
      </c>
      <c r="M1132" t="str">
        <f>'EBM 2026'!B33</f>
        <v>Erstverordnung der spezialisierten ambulanten Palliativversorgung</v>
      </c>
      <c r="N1132" s="97" t="str">
        <f>'EBM 2026'!C33</f>
        <v>KA</v>
      </c>
      <c r="O1132">
        <f>'EBM 2026'!D33</f>
        <v>15</v>
      </c>
      <c r="P1132" t="str">
        <f>'EBM 2026'!E33</f>
        <v>Tages- und Quartalsprofil</v>
      </c>
    </row>
    <row r="1133" spans="2:16" x14ac:dyDescent="0.2">
      <c r="B1133" t="s">
        <v>17493</v>
      </c>
      <c r="I1133" t="s">
        <v>17499</v>
      </c>
      <c r="L1133" s="97">
        <f>'EBM 2026'!A34</f>
        <v>1426</v>
      </c>
      <c r="M1133" t="str">
        <f>'EBM 2026'!B34</f>
        <v>Folgeverordnung zur Fortführung der spezialisierten ambulanten Palliativversorgung</v>
      </c>
      <c r="N1133" s="97" t="str">
        <f>'EBM 2026'!C34</f>
        <v>KA</v>
      </c>
      <c r="O1133">
        <f>'EBM 2026'!D34</f>
        <v>9</v>
      </c>
      <c r="P1133" t="str">
        <f>'EBM 2026'!E34</f>
        <v>Tages- und Quartalsprofil</v>
      </c>
    </row>
    <row r="1134" spans="2:16" x14ac:dyDescent="0.2">
      <c r="B1134" t="s">
        <v>17493</v>
      </c>
      <c r="I1134" t="s">
        <v>17499</v>
      </c>
      <c r="L1134" s="97">
        <f>'EBM 2026'!A35</f>
        <v>1430</v>
      </c>
      <c r="M1134" t="str">
        <f>'EBM 2026'!B35</f>
        <v>Verwaltungskomplex</v>
      </c>
      <c r="N1134" s="97" t="str">
        <f>'EBM 2026'!C35</f>
        <v>KA</v>
      </c>
      <c r="O1134" t="str">
        <f>'EBM 2026'!D35</f>
        <v>./.</v>
      </c>
      <c r="P1134" t="str">
        <f>'EBM 2026'!E35</f>
        <v>Keine Eignung</v>
      </c>
    </row>
    <row r="1135" spans="2:16" x14ac:dyDescent="0.2">
      <c r="B1135" t="s">
        <v>17493</v>
      </c>
      <c r="I1135" t="s">
        <v>17499</v>
      </c>
      <c r="L1135" s="97">
        <f>'EBM 2026'!A36</f>
        <v>1431</v>
      </c>
      <c r="M1135" t="str">
        <f>'EBM 2026'!B36</f>
        <v>Zusatzpauschale elektronische Patientenakte zu den Gebührenordnungspositionen 01430, 01435 und 01820</v>
      </c>
      <c r="N1135" s="97" t="str">
        <f>'EBM 2026'!C36</f>
        <v>KA</v>
      </c>
      <c r="O1135" t="str">
        <f>'EBM 2026'!D36</f>
        <v>./.</v>
      </c>
      <c r="P1135" t="str">
        <f>'EBM 2026'!E36</f>
        <v>Keine Eignung</v>
      </c>
    </row>
    <row r="1136" spans="2:16" x14ac:dyDescent="0.2">
      <c r="B1136" t="s">
        <v>17493</v>
      </c>
      <c r="I1136" t="s">
        <v>17499</v>
      </c>
      <c r="L1136" s="97">
        <f>'EBM 2026'!A37</f>
        <v>1435</v>
      </c>
      <c r="M1136" t="str">
        <f>'EBM 2026'!B37</f>
        <v>Haus-/Fachärztliche Bereitschaftspauschale</v>
      </c>
      <c r="N1136" s="97" t="str">
        <f>'EBM 2026'!C37</f>
        <v>KA</v>
      </c>
      <c r="O1136" t="str">
        <f>'EBM 2026'!D37</f>
        <v>./.</v>
      </c>
      <c r="P1136" t="str">
        <f>'EBM 2026'!E37</f>
        <v>Keine Eignung</v>
      </c>
    </row>
    <row r="1137" spans="2:16" x14ac:dyDescent="0.2">
      <c r="B1137" t="s">
        <v>17493</v>
      </c>
      <c r="I1137" t="s">
        <v>17499</v>
      </c>
      <c r="L1137" s="97">
        <f>'EBM 2026'!A38</f>
        <v>1436</v>
      </c>
      <c r="M1137" t="str">
        <f>'EBM 2026'!B38</f>
        <v>Konsultationspauschale</v>
      </c>
      <c r="N1137" s="97" t="str">
        <f>'EBM 2026'!C38</f>
        <v>KA</v>
      </c>
      <c r="O1137" t="str">
        <f>'EBM 2026'!D38</f>
        <v>./.</v>
      </c>
      <c r="P1137" t="str">
        <f>'EBM 2026'!E38</f>
        <v>Keine Eignung</v>
      </c>
    </row>
    <row r="1138" spans="2:16" x14ac:dyDescent="0.2">
      <c r="B1138" t="s">
        <v>17493</v>
      </c>
      <c r="I1138" t="s">
        <v>17499</v>
      </c>
      <c r="L1138" s="97" t="str">
        <f>'EBM 2026'!A39</f>
        <v>01437*</v>
      </c>
      <c r="M1138" t="str">
        <f>'EBM 2026'!B39</f>
        <v>Grundpauschale für Vertragsärzte, die zur Versorgung gemäß
Kapitel 3 bis 11 oder 13 bis 27 zugelassen sind, für bestimmte Auftragsleistungen</v>
      </c>
      <c r="N1138" s="97" t="str">
        <f>'EBM 2026'!C39</f>
        <v>KA</v>
      </c>
      <c r="O1138" t="str">
        <f>'EBM 2026'!D39</f>
        <v>./.</v>
      </c>
      <c r="P1138" t="str">
        <f>'EBM 2026'!E39</f>
        <v>Keine Eignung</v>
      </c>
    </row>
    <row r="1139" spans="2:16" x14ac:dyDescent="0.2">
      <c r="B1139" t="s">
        <v>17493</v>
      </c>
      <c r="I1139" t="s">
        <v>17499</v>
      </c>
      <c r="L1139" s="97" t="str">
        <f>'EBM 2026'!A40</f>
        <v>01438*</v>
      </c>
      <c r="M1139" t="str">
        <f>'EBM 2026'!B40</f>
        <v>Telefonische Kontaktaufnahme Telemedizin</v>
      </c>
      <c r="N1139" s="97" t="str">
        <f>'EBM 2026'!C40</f>
        <v>KA</v>
      </c>
      <c r="O1139" t="str">
        <f>'EBM 2026'!D40</f>
        <v>./.</v>
      </c>
      <c r="P1139" t="str">
        <f>'EBM 2026'!E40</f>
        <v>Keine Eignung</v>
      </c>
    </row>
    <row r="1140" spans="2:16" x14ac:dyDescent="0.2">
      <c r="B1140" t="s">
        <v>17493</v>
      </c>
      <c r="I1140" t="s">
        <v>17499</v>
      </c>
      <c r="L1140" s="97">
        <f>'EBM 2026'!A41</f>
        <v>1440</v>
      </c>
      <c r="M1140" t="str">
        <f>'EBM 2026'!B41</f>
        <v>Verweilen außerhalb der Praxis</v>
      </c>
      <c r="N1140" s="97">
        <f>'EBM 2026'!C41</f>
        <v>30</v>
      </c>
      <c r="O1140">
        <f>'EBM 2026'!D41</f>
        <v>30</v>
      </c>
      <c r="P1140" t="str">
        <f>'EBM 2026'!E41</f>
        <v>Tages- und Quartalsprofil</v>
      </c>
    </row>
    <row r="1141" spans="2:16" x14ac:dyDescent="0.2">
      <c r="B1141" t="s">
        <v>17493</v>
      </c>
      <c r="I1141" t="s">
        <v>17499</v>
      </c>
      <c r="L1141" s="97">
        <f>'EBM 2026'!A42</f>
        <v>1442</v>
      </c>
      <c r="M1141" t="str">
        <f>'EBM 2026'!B42</f>
        <v>Videofallkonferenz mit den an der Versorgung des Patienten
beteiligten Pflegefachkräften bzw. Pflegekräften</v>
      </c>
      <c r="N1141" s="97" t="str">
        <f>'EBM 2026'!C42</f>
        <v>KA</v>
      </c>
      <c r="O1141" t="str">
        <f>'EBM 2026'!D42</f>
        <v>./.</v>
      </c>
      <c r="P1141" t="str">
        <f>'EBM 2026'!E42</f>
        <v>Keine Eignung</v>
      </c>
    </row>
    <row r="1142" spans="2:16" x14ac:dyDescent="0.2">
      <c r="B1142" t="s">
        <v>17493</v>
      </c>
      <c r="I1142" t="s">
        <v>17499</v>
      </c>
      <c r="L1142" s="97">
        <f>'EBM 2026'!A43</f>
        <v>1443</v>
      </c>
      <c r="M1142" t="str">
        <f>'EBM 2026'!B43</f>
        <v>Videofallkonferenz</v>
      </c>
      <c r="N1142" s="97" t="str">
        <f>'EBM 2026'!C43</f>
        <v>KA</v>
      </c>
      <c r="O1142" t="str">
        <f>'EBM 2026'!D43</f>
        <v>./.</v>
      </c>
      <c r="P1142" t="str">
        <f>'EBM 2026'!E43</f>
        <v>Keine Eignung</v>
      </c>
    </row>
    <row r="1143" spans="2:16" x14ac:dyDescent="0.2">
      <c r="B1143" t="s">
        <v>17493</v>
      </c>
      <c r="I1143" t="s">
        <v>17499</v>
      </c>
      <c r="L1143" s="97">
        <f>'EBM 2026'!A44</f>
        <v>1444</v>
      </c>
      <c r="M1143" t="str">
        <f>'EBM 2026'!B44</f>
        <v>Zuschlag Authentifizierung</v>
      </c>
      <c r="N1143" s="97" t="str">
        <f>'EBM 2026'!C44</f>
        <v>KA</v>
      </c>
      <c r="O1143" t="str">
        <f>'EBM 2026'!D44</f>
        <v>./.</v>
      </c>
      <c r="P1143" t="str">
        <f>'EBM 2026'!E44</f>
        <v>Keine Eignung</v>
      </c>
    </row>
    <row r="1144" spans="2:16" x14ac:dyDescent="0.2">
      <c r="B1144" t="s">
        <v>17493</v>
      </c>
      <c r="I1144" t="s">
        <v>17499</v>
      </c>
      <c r="L1144" s="97">
        <f>'EBM 2026'!A45</f>
        <v>1450</v>
      </c>
      <c r="M1144" t="str">
        <f>'EBM 2026'!B45</f>
        <v>Zuschlag Videosprechstunde</v>
      </c>
      <c r="N1144" s="97" t="str">
        <f>'EBM 2026'!C45</f>
        <v>KA</v>
      </c>
      <c r="O1144" t="str">
        <f>'EBM 2026'!D45</f>
        <v>./.</v>
      </c>
      <c r="P1144" t="str">
        <f>'EBM 2026'!E45</f>
        <v>Keine Eignung</v>
      </c>
    </row>
    <row r="1145" spans="2:16" x14ac:dyDescent="0.2">
      <c r="B1145" t="s">
        <v>17493</v>
      </c>
      <c r="I1145" t="s">
        <v>17499</v>
      </c>
      <c r="L1145" s="97">
        <f>'EBM 2026'!A46</f>
        <v>1452</v>
      </c>
      <c r="M1145" t="str">
        <f>'EBM 2026'!B46</f>
        <v>Zuschlag für die strukturierte Versorgung bei Durchführung einer Videosprechstunde</v>
      </c>
      <c r="N1145" s="97" t="str">
        <f>'EBM 2026'!C46</f>
        <v>KA</v>
      </c>
      <c r="O1145" t="str">
        <f>'EBM 2026'!D46</f>
        <v>./.</v>
      </c>
      <c r="P1145" t="str">
        <f>'EBM 2026'!E46</f>
        <v>Keine Eignung</v>
      </c>
    </row>
    <row r="1146" spans="2:16" x14ac:dyDescent="0.2">
      <c r="B1146" t="s">
        <v>17493</v>
      </c>
      <c r="I1146" t="s">
        <v>17499</v>
      </c>
      <c r="L1146" s="97">
        <f>'EBM 2026'!A47</f>
        <v>1471</v>
      </c>
      <c r="M1146" t="str">
        <f>'EBM 2026'!B47</f>
        <v>Verlaufskontrolle und Auswertung der DiGA somnio</v>
      </c>
      <c r="N1146" s="97" t="str">
        <f>'EBM 2026'!C47</f>
        <v>KA</v>
      </c>
      <c r="O1146" t="str">
        <f>'EBM 2026'!D47</f>
        <v>./.</v>
      </c>
      <c r="P1146" t="str">
        <f>'EBM 2026'!E47</f>
        <v>Keine Eignung</v>
      </c>
    </row>
    <row r="1147" spans="2:16" x14ac:dyDescent="0.2">
      <c r="B1147" t="s">
        <v>17493</v>
      </c>
      <c r="I1147" t="s">
        <v>17499</v>
      </c>
      <c r="L1147" s="97">
        <f>'EBM 2026'!A48</f>
        <v>1472</v>
      </c>
      <c r="M1147" t="str">
        <f>'EBM 2026'!B48</f>
        <v>Verlaufskontrolle und Auswertung der DiGA Vivira</v>
      </c>
      <c r="N1147" s="97" t="str">
        <f>'EBM 2026'!C48</f>
        <v>KA</v>
      </c>
      <c r="O1147" t="str">
        <f>'EBM 2026'!D48</f>
        <v>./.</v>
      </c>
      <c r="P1147" t="str">
        <f>'EBM 2026'!E48</f>
        <v>Keine Eignung</v>
      </c>
    </row>
    <row r="1148" spans="2:16" x14ac:dyDescent="0.2">
      <c r="B1148" t="s">
        <v>17493</v>
      </c>
      <c r="I1148" t="s">
        <v>17499</v>
      </c>
      <c r="L1148" s="97">
        <f>'EBM 2026'!A49</f>
        <v>1473</v>
      </c>
      <c r="M1148" t="str">
        <f>'EBM 2026'!B49</f>
        <v>Verlaufskontrolle und Auswertung der DiGA zanadio</v>
      </c>
      <c r="N1148" s="97" t="str">
        <f>'EBM 2026'!C49</f>
        <v>KA</v>
      </c>
      <c r="O1148" t="str">
        <f>'EBM 2026'!D49</f>
        <v>./.</v>
      </c>
      <c r="P1148" t="str">
        <f>'EBM 2026'!E49</f>
        <v>Keine Eignung</v>
      </c>
    </row>
    <row r="1149" spans="2:16" x14ac:dyDescent="0.2">
      <c r="B1149" t="s">
        <v>17493</v>
      </c>
      <c r="I1149" t="s">
        <v>17499</v>
      </c>
      <c r="L1149" s="97" t="str">
        <f>'EBM 2026'!A50</f>
        <v>01474*</v>
      </c>
      <c r="M1149" t="str">
        <f>'EBM 2026'!B50</f>
        <v>Verlaufskontrolle und Auswertung der DiGA Invirto</v>
      </c>
      <c r="N1149" s="97" t="str">
        <f>'EBM 2026'!C50</f>
        <v>KA</v>
      </c>
      <c r="O1149" t="str">
        <f>'EBM 2026'!D50</f>
        <v>./.</v>
      </c>
      <c r="P1149" t="str">
        <f>'EBM 2026'!E50</f>
        <v>Keine Eignung</v>
      </c>
    </row>
    <row r="1150" spans="2:16" x14ac:dyDescent="0.2">
      <c r="B1150" t="s">
        <v>17493</v>
      </c>
      <c r="I1150" t="s">
        <v>17499</v>
      </c>
      <c r="L1150" s="97">
        <f>'EBM 2026'!A51</f>
        <v>1475</v>
      </c>
      <c r="M1150" t="str">
        <f>'EBM 2026'!B51</f>
        <v>Verlaufskontrolle und Auswertung der DiGA Oviva Direkt für Adipositas</v>
      </c>
      <c r="N1150" s="97" t="str">
        <f>'EBM 2026'!C51</f>
        <v>KA</v>
      </c>
      <c r="O1150" t="str">
        <f>'EBM 2026'!D51</f>
        <v>./.</v>
      </c>
      <c r="P1150" t="str">
        <f>'EBM 2026'!E51</f>
        <v>Keine Eignung</v>
      </c>
    </row>
    <row r="1151" spans="2:16" x14ac:dyDescent="0.2">
      <c r="B1151" t="s">
        <v>17493</v>
      </c>
      <c r="I1151" t="s">
        <v>17499</v>
      </c>
      <c r="L1151" s="97">
        <f>'EBM 2026'!A52</f>
        <v>1476</v>
      </c>
      <c r="M1151" t="str">
        <f>'EBM 2026'!B52</f>
        <v>Auswahl und/oder Individualisierung von Inhalten der DiGA Mawendo</v>
      </c>
      <c r="N1151" s="97" t="str">
        <f>'EBM 2026'!C52</f>
        <v>KA</v>
      </c>
      <c r="O1151" t="str">
        <f>'EBM 2026'!D52</f>
        <v>./.</v>
      </c>
      <c r="P1151" t="str">
        <f>'EBM 2026'!E52</f>
        <v>Keine Eignung</v>
      </c>
    </row>
    <row r="1152" spans="2:16" x14ac:dyDescent="0.2">
      <c r="B1152" t="s">
        <v>17493</v>
      </c>
      <c r="I1152" t="s">
        <v>17499</v>
      </c>
      <c r="L1152" s="97">
        <f>'EBM 2026'!A53</f>
        <v>1477</v>
      </c>
      <c r="M1152" t="str">
        <f>'EBM 2026'!B53</f>
        <v>Verlaufskontrolle und Auswertung der DiGA companion patella</v>
      </c>
      <c r="N1152" s="97" t="str">
        <f>'EBM 2026'!C53</f>
        <v>KA</v>
      </c>
      <c r="O1152" t="str">
        <f>'EBM 2026'!D53</f>
        <v>./.</v>
      </c>
      <c r="P1152" t="str">
        <f>'EBM 2026'!E53</f>
        <v>Keine Eignung</v>
      </c>
    </row>
    <row r="1153" spans="2:16" x14ac:dyDescent="0.2">
      <c r="B1153" t="s">
        <v>17493</v>
      </c>
      <c r="I1153" t="s">
        <v>17499</v>
      </c>
      <c r="L1153" s="97">
        <f>'EBM 2026'!A54</f>
        <v>1478</v>
      </c>
      <c r="M1153" t="str">
        <f>'EBM 2026'!B54</f>
        <v>Verlaufskontrolle und Auswertung der DiGA Kranus Lutera</v>
      </c>
      <c r="N1153" s="97" t="str">
        <f>'EBM 2026'!C54</f>
        <v>KA</v>
      </c>
      <c r="O1153" t="str">
        <f>'EBM 2026'!D54</f>
        <v>./.</v>
      </c>
      <c r="P1153" t="str">
        <f>'EBM 2026'!E54</f>
        <v>Keine Eignung</v>
      </c>
    </row>
    <row r="1154" spans="2:16" x14ac:dyDescent="0.2">
      <c r="B1154" t="s">
        <v>17493</v>
      </c>
      <c r="I1154" t="s">
        <v>17499</v>
      </c>
      <c r="L1154" s="97" t="str">
        <f>'EBM 2026'!A55</f>
        <v>01479*</v>
      </c>
      <c r="M1154" t="str">
        <f>'EBM 2026'!B55</f>
        <v>Verlaufskontrolle und Auswertung der DiGA elona therapy Depression</v>
      </c>
      <c r="N1154" s="97" t="str">
        <f>'EBM 2026'!C55</f>
        <v>KA</v>
      </c>
      <c r="O1154" t="str">
        <f>'EBM 2026'!D55</f>
        <v>./.</v>
      </c>
      <c r="P1154" t="str">
        <f>'EBM 2026'!E55</f>
        <v>Keine Eignung</v>
      </c>
    </row>
    <row r="1155" spans="2:16" x14ac:dyDescent="0.2">
      <c r="B1155" t="s">
        <v>17493</v>
      </c>
      <c r="I1155" t="s">
        <v>17499</v>
      </c>
      <c r="L1155" s="97">
        <f>'EBM 2026'!A56</f>
        <v>1480</v>
      </c>
      <c r="M1155" t="str">
        <f>'EBM 2026'!B56</f>
        <v>Beratung über Organ- und Gewebespenden</v>
      </c>
      <c r="N1155" s="97">
        <f>'EBM 2026'!C56</f>
        <v>5</v>
      </c>
      <c r="O1155">
        <f>'EBM 2026'!D56</f>
        <v>5</v>
      </c>
      <c r="P1155" t="str">
        <f>'EBM 2026'!E56</f>
        <v>Tages- und Quartalsprofil</v>
      </c>
    </row>
    <row r="1156" spans="2:16" x14ac:dyDescent="0.2">
      <c r="B1156" t="s">
        <v>17493</v>
      </c>
      <c r="I1156" t="s">
        <v>17499</v>
      </c>
      <c r="L1156" s="97">
        <f>'EBM 2026'!A57</f>
        <v>1481</v>
      </c>
      <c r="M1156" t="str">
        <f>'EBM 2026'!B57</f>
        <v>Verlaufskontrolle und Auswertung der DiGA ProHerz</v>
      </c>
      <c r="N1156" s="97" t="str">
        <f>'EBM 2026'!C57</f>
        <v>KA</v>
      </c>
      <c r="O1156" t="str">
        <f>'EBM 2026'!D57</f>
        <v>./.</v>
      </c>
      <c r="P1156" t="str">
        <f>'EBM 2026'!E57</f>
        <v>Keine Eignung</v>
      </c>
    </row>
    <row r="1157" spans="2:16" x14ac:dyDescent="0.2">
      <c r="B1157" t="s">
        <v>17493</v>
      </c>
      <c r="I1157" t="s">
        <v>17499</v>
      </c>
      <c r="L1157" s="97">
        <f>'EBM 2026'!A58</f>
        <v>1482</v>
      </c>
      <c r="M1157" t="str">
        <f>'EBM 2026'!B58</f>
        <v>Verlaufskontrolle und Auswertung der DiGA Kranus Mictera</v>
      </c>
      <c r="N1157" s="97" t="str">
        <f>'EBM 2026'!C58</f>
        <v>KA</v>
      </c>
      <c r="O1157" t="str">
        <f>'EBM 2026'!D58</f>
        <v>./.</v>
      </c>
      <c r="P1157" t="str">
        <f>'EBM 2026'!E58</f>
        <v>Keine Eignung</v>
      </c>
    </row>
    <row r="1158" spans="2:16" x14ac:dyDescent="0.2">
      <c r="B1158" t="s">
        <v>17493</v>
      </c>
      <c r="I1158" t="s">
        <v>17499</v>
      </c>
      <c r="L1158" s="97">
        <f>'EBM 2026'!A59</f>
        <v>1500</v>
      </c>
      <c r="M1158" t="str">
        <f>'EBM 2026'!B59</f>
        <v>Beobachtung eines Patienten in unmittelbarem Anschluss an eine Leistung gemäß Anhang 8</v>
      </c>
      <c r="N1158" s="97">
        <f>'EBM 2026'!C59</f>
        <v>2</v>
      </c>
      <c r="O1158">
        <f>'EBM 2026'!D59</f>
        <v>2</v>
      </c>
      <c r="P1158" t="str">
        <f>'EBM 2026'!E59</f>
        <v>Tages- und Quartalsprofil</v>
      </c>
    </row>
    <row r="1159" spans="2:16" x14ac:dyDescent="0.2">
      <c r="B1159" t="s">
        <v>17493</v>
      </c>
      <c r="I1159" t="s">
        <v>17499</v>
      </c>
      <c r="L1159" s="97">
        <f>'EBM 2026'!A60</f>
        <v>1501</v>
      </c>
      <c r="M1159" t="str">
        <f>'EBM 2026'!B60</f>
        <v>Beobachtung und Betreuung eines Patienten in unmittelbarem
Anschluss an eine Leistung gemäß Anhang 8</v>
      </c>
      <c r="N1159" s="97">
        <f>'EBM 2026'!C60</f>
        <v>5</v>
      </c>
      <c r="O1159">
        <f>'EBM 2026'!D60</f>
        <v>5</v>
      </c>
      <c r="P1159" t="str">
        <f>'EBM 2026'!E60</f>
        <v>Tages- und Quartalsprofil</v>
      </c>
    </row>
    <row r="1160" spans="2:16" x14ac:dyDescent="0.2">
      <c r="B1160" t="s">
        <v>17493</v>
      </c>
      <c r="I1160" t="s">
        <v>17499</v>
      </c>
      <c r="L1160" s="97">
        <f>'EBM 2026'!A61</f>
        <v>1502</v>
      </c>
      <c r="M1160" t="str">
        <f>'EBM 2026'!B61</f>
        <v>Zuschlag zu der Gebührenordnungsposition 01500 oder 01501 bei Fortsetzung
der Beobachtung und/oder Zusatzpauschale für die weitere Beobachtung gemäß Anhang 8</v>
      </c>
      <c r="N1160" s="97">
        <f>'EBM 2026'!C61</f>
        <v>0</v>
      </c>
      <c r="O1160">
        <f>'EBM 2026'!D61</f>
        <v>0</v>
      </c>
      <c r="P1160" t="str">
        <f>'EBM 2026'!E61</f>
        <v>Tages- und Quartalsprofil</v>
      </c>
    </row>
    <row r="1161" spans="2:16" x14ac:dyDescent="0.2">
      <c r="B1161" t="s">
        <v>17493</v>
      </c>
      <c r="I1161" t="s">
        <v>17499</v>
      </c>
      <c r="L1161" s="97">
        <f>'EBM 2026'!A62</f>
        <v>1503</v>
      </c>
      <c r="M1161" t="str">
        <f>'EBM 2026'!B62</f>
        <v>Zuschlag zu der Gebührenordnungsposition 01500 oder 01501 bei Fortsetzung der Beobachtung und Betreuung und/oder Zusatzpauschale für
die weitere Beobachtung und Betreuung gemäß Anhang 8</v>
      </c>
      <c r="N1161" s="97">
        <f>'EBM 2026'!C62</f>
        <v>1</v>
      </c>
      <c r="O1161">
        <f>'EBM 2026'!D62</f>
        <v>1</v>
      </c>
      <c r="P1161" t="str">
        <f>'EBM 2026'!E62</f>
        <v>Tages- und Quartalsprofil</v>
      </c>
    </row>
    <row r="1162" spans="2:16" x14ac:dyDescent="0.2">
      <c r="B1162" t="s">
        <v>17493</v>
      </c>
      <c r="I1162" t="s">
        <v>17499</v>
      </c>
      <c r="L1162" s="97" t="str">
        <f>'EBM 2026'!A63</f>
        <v>01510*</v>
      </c>
      <c r="M1162" t="str">
        <f>'EBM 2026'!B63</f>
        <v>Ambulante Betreuung 2h</v>
      </c>
      <c r="N1162" s="97">
        <f>'EBM 2026'!C63</f>
        <v>4</v>
      </c>
      <c r="O1162">
        <f>'EBM 2026'!D63</f>
        <v>4</v>
      </c>
      <c r="P1162" t="str">
        <f>'EBM 2026'!E63</f>
        <v>Tages- und Quartalsprofil</v>
      </c>
    </row>
    <row r="1163" spans="2:16" x14ac:dyDescent="0.2">
      <c r="B1163" t="s">
        <v>17493</v>
      </c>
      <c r="I1163" t="s">
        <v>17499</v>
      </c>
      <c r="L1163" s="97" t="str">
        <f>'EBM 2026'!A64</f>
        <v>01511*</v>
      </c>
      <c r="M1163" t="str">
        <f>'EBM 2026'!B64</f>
        <v>Ambulante Betreuung 4h</v>
      </c>
      <c r="N1163" s="97">
        <f>'EBM 2026'!C64</f>
        <v>6</v>
      </c>
      <c r="O1163">
        <f>'EBM 2026'!D64</f>
        <v>6</v>
      </c>
      <c r="P1163" t="str">
        <f>'EBM 2026'!E64</f>
        <v>Tages- und Quartalsprofil</v>
      </c>
    </row>
    <row r="1164" spans="2:16" x14ac:dyDescent="0.2">
      <c r="B1164" t="s">
        <v>17493</v>
      </c>
      <c r="I1164" t="s">
        <v>17499</v>
      </c>
      <c r="L1164" s="97" t="str">
        <f>'EBM 2026'!A65</f>
        <v>01512*</v>
      </c>
      <c r="M1164" t="str">
        <f>'EBM 2026'!B65</f>
        <v>Ambulante Betreuung 6h</v>
      </c>
      <c r="N1164" s="97">
        <f>'EBM 2026'!C65</f>
        <v>8</v>
      </c>
      <c r="O1164">
        <f>'EBM 2026'!D65</f>
        <v>8</v>
      </c>
      <c r="P1164" t="str">
        <f>'EBM 2026'!E65</f>
        <v>Tages- und Quartalsprofil</v>
      </c>
    </row>
    <row r="1165" spans="2:16" x14ac:dyDescent="0.2">
      <c r="B1165" t="s">
        <v>17493</v>
      </c>
      <c r="I1165" t="s">
        <v>17499</v>
      </c>
      <c r="L1165" s="97" t="str">
        <f>'EBM 2026'!A66</f>
        <v>01520*</v>
      </c>
      <c r="M1165" t="str">
        <f>'EBM 2026'!B66</f>
        <v>Zusatzpauschale für  Beobachtung nach diagnostischer Koronarangiografie</v>
      </c>
      <c r="N1165" s="97">
        <f>'EBM 2026'!C66</f>
        <v>6</v>
      </c>
      <c r="O1165">
        <f>'EBM 2026'!D66</f>
        <v>6</v>
      </c>
      <c r="P1165" t="str">
        <f>'EBM 2026'!E66</f>
        <v>Tages- und Quartalsprofil</v>
      </c>
    </row>
    <row r="1166" spans="2:16" x14ac:dyDescent="0.2">
      <c r="B1166" t="s">
        <v>17493</v>
      </c>
      <c r="I1166" t="s">
        <v>17499</v>
      </c>
      <c r="L1166" s="97" t="str">
        <f>'EBM 2026'!A67</f>
        <v>01521*</v>
      </c>
      <c r="M1166" t="str">
        <f>'EBM 2026'!B67</f>
        <v>Zusatzpauschale für Beobachtung nach therapeutischer Koronarangiografie</v>
      </c>
      <c r="N1166" s="97">
        <f>'EBM 2026'!C67</f>
        <v>9</v>
      </c>
      <c r="O1166">
        <f>'EBM 2026'!D67</f>
        <v>9</v>
      </c>
      <c r="P1166" t="str">
        <f>'EBM 2026'!E67</f>
        <v>Tages- und Quartalsprofil</v>
      </c>
    </row>
    <row r="1167" spans="2:16" x14ac:dyDescent="0.2">
      <c r="B1167" t="s">
        <v>17493</v>
      </c>
      <c r="I1167" t="s">
        <v>17499</v>
      </c>
      <c r="L1167" s="97" t="str">
        <f>'EBM 2026'!A68</f>
        <v>01522*</v>
      </c>
      <c r="M1167" t="str">
        <f>'EBM 2026'!B68</f>
        <v>Zusatzpauschale für Beobachtung und Betreuung entsprechend den Inhalten der Vereinbarung zur invasiven Kardiologie gemäß § 135 Abs. 2 SGB V zur Ausführung und Abrechnung invasiver kardiologischer Leistungen</v>
      </c>
      <c r="N1167" s="97">
        <f>'EBM 2026'!C68</f>
        <v>8</v>
      </c>
      <c r="O1167">
        <f>'EBM 2026'!D68</f>
        <v>8</v>
      </c>
      <c r="P1167" t="str">
        <f>'EBM 2026'!E68</f>
        <v>Tages- und Quartalsprofil</v>
      </c>
    </row>
    <row r="1168" spans="2:16" x14ac:dyDescent="0.2">
      <c r="B1168" t="s">
        <v>17493</v>
      </c>
      <c r="I1168" t="s">
        <v>17499</v>
      </c>
      <c r="L1168" s="97" t="str">
        <f>'EBM 2026'!A69</f>
        <v>01530*</v>
      </c>
      <c r="M1168" t="str">
        <f>'EBM 2026'!B69</f>
        <v>Zusatzpauschale für Beobachtung nach diagnostischer Angiografie</v>
      </c>
      <c r="N1168" s="97">
        <f>'EBM 2026'!C69</f>
        <v>6</v>
      </c>
      <c r="O1168">
        <f>'EBM 2026'!D69</f>
        <v>6</v>
      </c>
      <c r="P1168" t="str">
        <f>'EBM 2026'!E69</f>
        <v>Tages- und Quartalsprofil</v>
      </c>
    </row>
    <row r="1169" spans="2:16" x14ac:dyDescent="0.2">
      <c r="B1169" t="s">
        <v>17493</v>
      </c>
      <c r="I1169" t="s">
        <v>17499</v>
      </c>
      <c r="L1169" s="97" t="str">
        <f>'EBM 2026'!A70</f>
        <v>01531*</v>
      </c>
      <c r="M1169" t="str">
        <f>'EBM 2026'!B70</f>
        <v>Zusatzpauschale für Beobachtung nach therapeutischer Angiografie</v>
      </c>
      <c r="N1169" s="97">
        <f>'EBM 2026'!C70</f>
        <v>9</v>
      </c>
      <c r="O1169">
        <f>'EBM 2026'!D70</f>
        <v>9</v>
      </c>
      <c r="P1169" t="str">
        <f>'EBM 2026'!E70</f>
        <v>Tages- und Quartalsprofil</v>
      </c>
    </row>
    <row r="1170" spans="2:16" x14ac:dyDescent="0.2">
      <c r="B1170" t="s">
        <v>17493</v>
      </c>
      <c r="I1170" t="s">
        <v>17499</v>
      </c>
      <c r="L1170" s="97" t="str">
        <f>'EBM 2026'!A71</f>
        <v>01540*</v>
      </c>
      <c r="M1170" t="str">
        <f>'EBM 2026'!B71</f>
        <v>Zusatzpauschale für die Beobachtung und Betreuung eines Kranken unter Behandlung mit Arzneimitteln, einschließlich Infusionen, 2h</v>
      </c>
      <c r="N1170" s="97">
        <f>'EBM 2026'!C71</f>
        <v>3</v>
      </c>
      <c r="O1170">
        <f>'EBM 2026'!D71</f>
        <v>3</v>
      </c>
      <c r="P1170" t="str">
        <f>'EBM 2026'!E71</f>
        <v>Tages- und Quartalsprofil</v>
      </c>
    </row>
    <row r="1171" spans="2:16" x14ac:dyDescent="0.2">
      <c r="B1171" t="s">
        <v>17493</v>
      </c>
      <c r="I1171" t="s">
        <v>17499</v>
      </c>
      <c r="L1171" s="97" t="str">
        <f>'EBM 2026'!A72</f>
        <v>01541*</v>
      </c>
      <c r="M1171" t="str">
        <f>'EBM 2026'!B72</f>
        <v>Zusatzpauschale für die Beobachtung und Betreuung eines Kranken unter Behandlung mit Arzneimitteln, einschließlich Infusionen, 4h</v>
      </c>
      <c r="N1171" s="97">
        <f>'EBM 2026'!C72</f>
        <v>4</v>
      </c>
      <c r="O1171">
        <f>'EBM 2026'!D72</f>
        <v>4</v>
      </c>
      <c r="P1171" t="str">
        <f>'EBM 2026'!E72</f>
        <v>Tages- und Quartalsprofil</v>
      </c>
    </row>
    <row r="1172" spans="2:16" x14ac:dyDescent="0.2">
      <c r="B1172" t="s">
        <v>17493</v>
      </c>
      <c r="I1172" t="s">
        <v>17499</v>
      </c>
      <c r="L1172" s="97" t="str">
        <f>'EBM 2026'!A73</f>
        <v>01542*</v>
      </c>
      <c r="M1172" t="str">
        <f>'EBM 2026'!B73</f>
        <v>Zusatzpauschale für die Beobachtung und Betreuung eines Kranken unter Behandlung mit Arzneimitteln, einschließlich Infusionen, 6h</v>
      </c>
      <c r="N1172" s="97">
        <f>'EBM 2026'!C73</f>
        <v>5</v>
      </c>
      <c r="O1172">
        <f>'EBM 2026'!D73</f>
        <v>5</v>
      </c>
      <c r="P1172" t="str">
        <f>'EBM 2026'!E73</f>
        <v>Tages- und Quartalsprofil</v>
      </c>
    </row>
    <row r="1173" spans="2:16" x14ac:dyDescent="0.2">
      <c r="B1173" t="s">
        <v>17493</v>
      </c>
      <c r="I1173" t="s">
        <v>17499</v>
      </c>
      <c r="L1173" s="97" t="str">
        <f>'EBM 2026'!A74</f>
        <v>01543*</v>
      </c>
      <c r="M1173" t="str">
        <f>'EBM 2026'!B74</f>
        <v>Zusatzpauschale für die Beobachtung und Betreuung eines Kranken unmittelbar nach der Gabe eines Arzneimittels, 2h</v>
      </c>
      <c r="N1173" s="97">
        <f>'EBM 2026'!C74</f>
        <v>1</v>
      </c>
      <c r="O1173">
        <f>'EBM 2026'!D74</f>
        <v>1</v>
      </c>
      <c r="P1173" t="str">
        <f>'EBM 2026'!E74</f>
        <v>Tages- und Quartalsprofil</v>
      </c>
    </row>
    <row r="1174" spans="2:16" x14ac:dyDescent="0.2">
      <c r="B1174" t="s">
        <v>17493</v>
      </c>
      <c r="I1174" t="s">
        <v>17499</v>
      </c>
      <c r="L1174" s="97" t="str">
        <f>'EBM 2026'!A75</f>
        <v>01544*</v>
      </c>
      <c r="M1174" t="str">
        <f>'EBM 2026'!B75</f>
        <v>Zusatzpauschale für die Beobachtung und Betreuung eines Kranken unmittelbar nach der Gabe eines Arzneimittels, 4h</v>
      </c>
      <c r="N1174" s="97">
        <f>'EBM 2026'!C75</f>
        <v>2</v>
      </c>
      <c r="O1174">
        <f>'EBM 2026'!D75</f>
        <v>2</v>
      </c>
      <c r="P1174" t="str">
        <f>'EBM 2026'!E75</f>
        <v>Tages- und Quartalsprofil</v>
      </c>
    </row>
    <row r="1175" spans="2:16" x14ac:dyDescent="0.2">
      <c r="B1175" t="s">
        <v>17493</v>
      </c>
      <c r="I1175" t="s">
        <v>17499</v>
      </c>
      <c r="L1175" s="97" t="str">
        <f>'EBM 2026'!A76</f>
        <v>01545*</v>
      </c>
      <c r="M1175" t="str">
        <f>'EBM 2026'!B76</f>
        <v>Zusatzpauschale für die Beobachtung und Betreuung eines Kranken unmittelbar nach der Gabe eines Arzneimittels, 6h</v>
      </c>
      <c r="N1175" s="97">
        <f>'EBM 2026'!C76</f>
        <v>3</v>
      </c>
      <c r="O1175">
        <f>'EBM 2026'!D76</f>
        <v>3</v>
      </c>
      <c r="P1175" t="str">
        <f>'EBM 2026'!E76</f>
        <v>Tages- und Quartalsprofil</v>
      </c>
    </row>
    <row r="1176" spans="2:16" x14ac:dyDescent="0.2">
      <c r="B1176" t="s">
        <v>17493</v>
      </c>
      <c r="I1176" t="s">
        <v>17499</v>
      </c>
      <c r="L1176" s="97">
        <f>'EBM 2026'!A77</f>
        <v>1546</v>
      </c>
      <c r="M1176" t="str">
        <f>'EBM 2026'!B77</f>
        <v>Beobachtung und Betreuung bei monoklonaler Antikörpertherapie gegen SARS-CoV-2</v>
      </c>
      <c r="N1176" s="97">
        <f>'EBM 2026'!C77</f>
        <v>6</v>
      </c>
      <c r="O1176">
        <f>'EBM 2026'!D77</f>
        <v>4</v>
      </c>
      <c r="P1176" t="str">
        <f>'EBM 2026'!E77</f>
        <v>Tages- und Quartalsprofil</v>
      </c>
    </row>
    <row r="1177" spans="2:16" x14ac:dyDescent="0.2">
      <c r="B1177" t="s">
        <v>17493</v>
      </c>
      <c r="I1177" t="s">
        <v>17499</v>
      </c>
      <c r="L1177" s="97">
        <f>'EBM 2026'!A78</f>
        <v>1549</v>
      </c>
      <c r="M1177" t="str">
        <f>'EBM 2026'!B78</f>
        <v>Zusatzpauschale Beobachtung nach intranasaler Anwendung von Esketamin</v>
      </c>
      <c r="N1177" s="97">
        <f>'EBM 2026'!C78</f>
        <v>4</v>
      </c>
      <c r="O1177">
        <f>'EBM 2026'!D78</f>
        <v>3</v>
      </c>
      <c r="P1177" t="str">
        <f>'EBM 2026'!E78</f>
        <v>Tages- und Quartalsprofil</v>
      </c>
    </row>
    <row r="1178" spans="2:16" x14ac:dyDescent="0.2">
      <c r="B1178" t="s">
        <v>17493</v>
      </c>
      <c r="I1178" t="s">
        <v>17499</v>
      </c>
      <c r="L1178" s="97">
        <f>'EBM 2026'!A79</f>
        <v>1600</v>
      </c>
      <c r="M1178" t="str">
        <f>'EBM 2026'!B79</f>
        <v>Ärztlicher Bericht nach Untersuchung</v>
      </c>
      <c r="N1178" s="97">
        <f>'EBM 2026'!C79</f>
        <v>4</v>
      </c>
      <c r="O1178">
        <f>'EBM 2026'!D79</f>
        <v>1</v>
      </c>
      <c r="P1178" t="str">
        <f>'EBM 2026'!E79</f>
        <v>Tages- und Quartalsprofil</v>
      </c>
    </row>
    <row r="1179" spans="2:16" x14ac:dyDescent="0.2">
      <c r="B1179" t="s">
        <v>17493</v>
      </c>
      <c r="I1179" t="s">
        <v>17499</v>
      </c>
      <c r="L1179" s="97">
        <f>'EBM 2026'!A80</f>
        <v>1601</v>
      </c>
      <c r="M1179" t="str">
        <f>'EBM 2026'!B80</f>
        <v>Individueller Arztbrief</v>
      </c>
      <c r="N1179" s="97">
        <f>'EBM 2026'!C80</f>
        <v>8</v>
      </c>
      <c r="O1179">
        <f>'EBM 2026'!D80</f>
        <v>2</v>
      </c>
      <c r="P1179" t="str">
        <f>'EBM 2026'!E80</f>
        <v>Tages- und Quartalsprofil</v>
      </c>
    </row>
    <row r="1180" spans="2:16" x14ac:dyDescent="0.2">
      <c r="B1180" t="s">
        <v>17493</v>
      </c>
      <c r="I1180" t="s">
        <v>17499</v>
      </c>
      <c r="L1180" s="97">
        <f>'EBM 2026'!A81</f>
        <v>1602</v>
      </c>
      <c r="M1180" t="str">
        <f>'EBM 2026'!B81</f>
        <v>Mehrfertigung (z. B. Kopie) eines Berichtes oder Briefes an den Hausarzt</v>
      </c>
      <c r="N1180" s="97" t="str">
        <f>'EBM 2026'!C81</f>
        <v>KA</v>
      </c>
      <c r="O1180" t="str">
        <f>'EBM 2026'!D81</f>
        <v>./.</v>
      </c>
      <c r="P1180" t="str">
        <f>'EBM 2026'!E81</f>
        <v>Keine Eignung</v>
      </c>
    </row>
    <row r="1181" spans="2:16" x14ac:dyDescent="0.2">
      <c r="B1181" t="s">
        <v>17493</v>
      </c>
      <c r="I1181" t="s">
        <v>17499</v>
      </c>
      <c r="L1181" s="97">
        <f>'EBM 2026'!A82</f>
        <v>1610</v>
      </c>
      <c r="M1181" t="str">
        <f>'EBM 2026'!B82</f>
        <v>Bescheinigung zur Belastungsgrenze</v>
      </c>
      <c r="N1181" s="97" t="str">
        <f>'EBM 2026'!C82</f>
        <v>KA</v>
      </c>
      <c r="O1181" t="str">
        <f>'EBM 2026'!D82</f>
        <v>./.</v>
      </c>
      <c r="P1181" t="str">
        <f>'EBM 2026'!E82</f>
        <v>Keine Eignung</v>
      </c>
    </row>
    <row r="1182" spans="2:16" x14ac:dyDescent="0.2">
      <c r="B1182" t="s">
        <v>17493</v>
      </c>
      <c r="I1182" t="s">
        <v>17499</v>
      </c>
      <c r="L1182" s="97">
        <f>'EBM 2026'!A83</f>
        <v>1611</v>
      </c>
      <c r="M1182" t="str">
        <f>'EBM 2026'!B83</f>
        <v>Verordnung von medizinischer Rehabilitation</v>
      </c>
      <c r="N1182" s="97" t="str">
        <f>'EBM 2026'!C83</f>
        <v>KA</v>
      </c>
      <c r="O1182">
        <f>'EBM 2026'!D83</f>
        <v>21</v>
      </c>
      <c r="P1182" t="str">
        <f>'EBM 2026'!E83</f>
        <v>Tages- und Quartalsprofil</v>
      </c>
    </row>
    <row r="1183" spans="2:16" x14ac:dyDescent="0.2">
      <c r="B1183" t="s">
        <v>17493</v>
      </c>
      <c r="I1183" t="s">
        <v>17499</v>
      </c>
      <c r="L1183" s="97">
        <f>'EBM 2026'!A84</f>
        <v>1612</v>
      </c>
      <c r="M1183" t="str">
        <f>'EBM 2026'!B84</f>
        <v>Konsiliarbericht vor Psychotherapie</v>
      </c>
      <c r="N1183" s="97" t="str">
        <f>'EBM 2026'!C84</f>
        <v>KA</v>
      </c>
      <c r="O1183">
        <f>'EBM 2026'!D84</f>
        <v>1</v>
      </c>
      <c r="P1183" t="str">
        <f>'EBM 2026'!E84</f>
        <v>Tages- und Quartalsprofil</v>
      </c>
    </row>
    <row r="1184" spans="2:16" x14ac:dyDescent="0.2">
      <c r="B1184" t="s">
        <v>17493</v>
      </c>
      <c r="I1184" t="s">
        <v>17499</v>
      </c>
      <c r="L1184" s="97">
        <f>'EBM 2026'!A85</f>
        <v>1613</v>
      </c>
      <c r="M1184" t="str">
        <f>'EBM 2026'!B85</f>
        <v>Zuschlag geriatrische Rehabilitation</v>
      </c>
      <c r="N1184" s="97">
        <f>'EBM 2026'!C85</f>
        <v>4</v>
      </c>
      <c r="O1184">
        <f>'EBM 2026'!D85</f>
        <v>3</v>
      </c>
      <c r="P1184" t="str">
        <f>'EBM 2026'!E85</f>
        <v>Tages- und Quartalsprofil</v>
      </c>
    </row>
    <row r="1185" spans="2:16" x14ac:dyDescent="0.2">
      <c r="B1185" t="s">
        <v>17493</v>
      </c>
      <c r="I1185" t="s">
        <v>17499</v>
      </c>
      <c r="L1185" s="97">
        <f>'EBM 2026'!A86</f>
        <v>1615</v>
      </c>
      <c r="M1185" t="str">
        <f>'EBM 2026'!B86</f>
        <v>Feststellung und Bescheinigung gemäß Krankenhausbegleitungs- Richtlinie</v>
      </c>
      <c r="N1185" s="97" t="str">
        <f>'EBM 2026'!C86</f>
        <v>KA</v>
      </c>
      <c r="O1185" t="str">
        <f>'EBM 2026'!D86</f>
        <v>./.</v>
      </c>
      <c r="P1185" t="str">
        <f>'EBM 2026'!E86</f>
        <v>Keine Eignung</v>
      </c>
    </row>
    <row r="1186" spans="2:16" x14ac:dyDescent="0.2">
      <c r="B1186" t="s">
        <v>17493</v>
      </c>
      <c r="I1186" t="s">
        <v>17499</v>
      </c>
      <c r="L1186" s="97">
        <f>'EBM 2026'!A87</f>
        <v>1620</v>
      </c>
      <c r="M1186" t="str">
        <f>'EBM 2026'!B87</f>
        <v>Bescheinigung oder Zeugnis</v>
      </c>
      <c r="N1186" s="97" t="str">
        <f>'EBM 2026'!C87</f>
        <v>KA</v>
      </c>
      <c r="O1186" t="str">
        <f>'EBM 2026'!D87</f>
        <v>./.</v>
      </c>
      <c r="P1186" t="str">
        <f>'EBM 2026'!E87</f>
        <v>Keine Eignung</v>
      </c>
    </row>
    <row r="1187" spans="2:16" x14ac:dyDescent="0.2">
      <c r="B1187" t="s">
        <v>17493</v>
      </c>
      <c r="I1187" t="s">
        <v>17499</v>
      </c>
      <c r="L1187" s="97">
        <f>'EBM 2026'!A88</f>
        <v>1621</v>
      </c>
      <c r="M1187" t="str">
        <f>'EBM 2026'!B88</f>
        <v>Krankheitsbericht</v>
      </c>
      <c r="N1187" s="97" t="str">
        <f>'EBM 2026'!C88</f>
        <v>KA</v>
      </c>
      <c r="O1187" t="str">
        <f>'EBM 2026'!D88</f>
        <v>./.</v>
      </c>
      <c r="P1187" t="str">
        <f>'EBM 2026'!E88</f>
        <v>Keine Eignung</v>
      </c>
    </row>
    <row r="1188" spans="2:16" x14ac:dyDescent="0.2">
      <c r="B1188" t="s">
        <v>17493</v>
      </c>
      <c r="I1188" t="s">
        <v>17499</v>
      </c>
      <c r="L1188" s="97">
        <f>'EBM 2026'!A89</f>
        <v>1622</v>
      </c>
      <c r="M1188" t="str">
        <f>'EBM 2026'!B89</f>
        <v>Kurplan, Gutachten, Stellungnahme</v>
      </c>
      <c r="N1188" s="97" t="str">
        <f>'EBM 2026'!C89</f>
        <v>KA</v>
      </c>
      <c r="O1188" t="str">
        <f>'EBM 2026'!D89</f>
        <v>./.</v>
      </c>
      <c r="P1188" t="str">
        <f>'EBM 2026'!E89</f>
        <v>Keine Eignung</v>
      </c>
    </row>
    <row r="1189" spans="2:16" x14ac:dyDescent="0.2">
      <c r="B1189" t="s">
        <v>17493</v>
      </c>
      <c r="I1189" t="s">
        <v>17499</v>
      </c>
      <c r="L1189" s="97">
        <f>'EBM 2026'!A90</f>
        <v>1623</v>
      </c>
      <c r="M1189" t="str">
        <f>'EBM 2026'!B90</f>
        <v>Kurvorschlag</v>
      </c>
      <c r="N1189" s="97" t="str">
        <f>'EBM 2026'!C90</f>
        <v>KA</v>
      </c>
      <c r="O1189" t="str">
        <f>'EBM 2026'!D90</f>
        <v>./.</v>
      </c>
      <c r="P1189" t="str">
        <f>'EBM 2026'!E90</f>
        <v>Keine Eignung</v>
      </c>
    </row>
    <row r="1190" spans="2:16" x14ac:dyDescent="0.2">
      <c r="B1190" t="s">
        <v>17493</v>
      </c>
      <c r="I1190" t="s">
        <v>17499</v>
      </c>
      <c r="L1190" s="97">
        <f>'EBM 2026'!A91</f>
        <v>1624</v>
      </c>
      <c r="M1190" t="str">
        <f>'EBM 2026'!B91</f>
        <v>Verordnung medizinischer Vorsorge für Mütter oder Väter</v>
      </c>
      <c r="N1190" s="97" t="str">
        <f>'EBM 2026'!C91</f>
        <v>KA</v>
      </c>
      <c r="O1190">
        <f>'EBM 2026'!D91</f>
        <v>14</v>
      </c>
      <c r="P1190" t="str">
        <f>'EBM 2026'!E91</f>
        <v>Tages- und Quartalsprofil</v>
      </c>
    </row>
    <row r="1191" spans="2:16" x14ac:dyDescent="0.2">
      <c r="B1191" t="s">
        <v>17493</v>
      </c>
      <c r="I1191" t="s">
        <v>17499</v>
      </c>
      <c r="L1191" s="97">
        <f>'EBM 2026'!A92</f>
        <v>1626</v>
      </c>
      <c r="M1191" t="str">
        <f>'EBM 2026'!B92</f>
        <v>Ärztliche Stellungnahme für die Krankenkasse bei der Beantragung einer Genehmigung zur Verordnung von Cannabis</v>
      </c>
      <c r="N1191" s="97" t="str">
        <f>'EBM 2026'!C92</f>
        <v>KA</v>
      </c>
      <c r="O1191">
        <f>'EBM 2026'!D92</f>
        <v>8</v>
      </c>
      <c r="P1191" t="str">
        <f>'EBM 2026'!E92</f>
        <v>Tages- und Quartalsprofil</v>
      </c>
    </row>
    <row r="1192" spans="2:16" x14ac:dyDescent="0.2">
      <c r="B1192" t="s">
        <v>17493</v>
      </c>
      <c r="I1192" t="s">
        <v>17499</v>
      </c>
      <c r="L1192" s="97">
        <f>'EBM 2026'!A93</f>
        <v>1630</v>
      </c>
      <c r="M1192" t="str">
        <f>'EBM 2026'!B93</f>
        <v>Zuschlag für Erstellung eines Medikationsplans</v>
      </c>
      <c r="N1192" s="97">
        <f>'EBM 2026'!C93</f>
        <v>2</v>
      </c>
      <c r="O1192">
        <f>'EBM 2026'!D93</f>
        <v>2</v>
      </c>
      <c r="P1192" t="str">
        <f>'EBM 2026'!E93</f>
        <v>Nur Quartalsprofil</v>
      </c>
    </row>
    <row r="1193" spans="2:16" x14ac:dyDescent="0.2">
      <c r="B1193" t="s">
        <v>17493</v>
      </c>
      <c r="I1193" t="s">
        <v>17499</v>
      </c>
      <c r="L1193" s="97">
        <f>'EBM 2026'!A94</f>
        <v>1640</v>
      </c>
      <c r="M1193" t="str">
        <f>'EBM 2026'!B94</f>
        <v>Zuschlag für die Anlage eines Notfalldatensatzes</v>
      </c>
      <c r="N1193" s="97" t="str">
        <f>'EBM 2026'!C94</f>
        <v>KA</v>
      </c>
      <c r="O1193" t="str">
        <f>'EBM 2026'!D94</f>
        <v>./.</v>
      </c>
      <c r="P1193" t="str">
        <f>'EBM 2026'!E94</f>
        <v>Keine Eignung</v>
      </c>
    </row>
    <row r="1194" spans="2:16" x14ac:dyDescent="0.2">
      <c r="B1194" t="s">
        <v>17493</v>
      </c>
      <c r="I1194" t="s">
        <v>17499</v>
      </c>
      <c r="L1194" s="97">
        <f>'EBM 2026'!A95</f>
        <v>1642</v>
      </c>
      <c r="M1194" t="str">
        <f>'EBM 2026'!B95</f>
        <v>Löschen eines Notfalldatensatzes</v>
      </c>
      <c r="N1194" s="97" t="str">
        <f>'EBM 2026'!C95</f>
        <v>KA</v>
      </c>
      <c r="O1194" t="str">
        <f>'EBM 2026'!D95</f>
        <v>./.</v>
      </c>
      <c r="P1194" t="str">
        <f>'EBM 2026'!E95</f>
        <v>Keine Eignung</v>
      </c>
    </row>
    <row r="1195" spans="2:16" x14ac:dyDescent="0.2">
      <c r="B1195" t="s">
        <v>17493</v>
      </c>
      <c r="I1195" t="s">
        <v>17499</v>
      </c>
      <c r="L1195" s="97">
        <f>'EBM 2026'!A96</f>
        <v>1643</v>
      </c>
      <c r="M1195" t="str">
        <f>'EBM 2026'!B96</f>
        <v>Aktualisierung Notfalldatensatz</v>
      </c>
      <c r="N1195" s="97" t="str">
        <f>'EBM 2026'!C96</f>
        <v>KA</v>
      </c>
      <c r="O1195" t="str">
        <f>'EBM 2026'!D96</f>
        <v>./.</v>
      </c>
      <c r="P1195" t="str">
        <f>'EBM 2026'!E96</f>
        <v>Keine Eignung</v>
      </c>
    </row>
    <row r="1196" spans="2:16" x14ac:dyDescent="0.2">
      <c r="B1196" t="s">
        <v>17493</v>
      </c>
      <c r="I1196" t="s">
        <v>17499</v>
      </c>
      <c r="L1196" s="97">
        <f>'EBM 2026'!A97</f>
        <v>1645</v>
      </c>
      <c r="M1196" t="str">
        <f>'EBM 2026'!B97</f>
        <v>Aufklärung und Beratung sowie Zusammenstellung der Patientenunterlagen gemäß
§ 6 Abs. 4 der Richtlinie des Gemeinsamen Bundesausschusses zum Zweitmeinungsverfahren</v>
      </c>
      <c r="N1196" s="97" t="str">
        <f>'EBM 2026'!C97</f>
        <v>KA</v>
      </c>
      <c r="O1196" t="str">
        <f>'EBM 2026'!D97</f>
        <v>./.</v>
      </c>
      <c r="P1196" t="str">
        <f>'EBM 2026'!E97</f>
        <v>Keine Eignung</v>
      </c>
    </row>
    <row r="1197" spans="2:16" x14ac:dyDescent="0.2">
      <c r="B1197" t="s">
        <v>17493</v>
      </c>
      <c r="I1197" t="s">
        <v>17499</v>
      </c>
      <c r="L1197" s="97">
        <f>'EBM 2026'!A98</f>
        <v>1647</v>
      </c>
      <c r="M1197" t="str">
        <f>'EBM 2026'!B98</f>
        <v>Zusatzpauschale ePA- Unterstützungsleistung</v>
      </c>
      <c r="N1197" s="97">
        <f>'EBM 2026'!C98</f>
        <v>1</v>
      </c>
      <c r="O1197">
        <f>'EBM 2026'!D98</f>
        <v>1</v>
      </c>
      <c r="P1197" t="str">
        <f>'EBM 2026'!E98</f>
        <v>Nur Quartalsprofil</v>
      </c>
    </row>
    <row r="1198" spans="2:16" x14ac:dyDescent="0.2">
      <c r="B1198" t="s">
        <v>17493</v>
      </c>
      <c r="I1198" t="s">
        <v>17499</v>
      </c>
      <c r="L1198" s="97">
        <f>'EBM 2026'!A99</f>
        <v>1648</v>
      </c>
      <c r="M1198" t="str">
        <f>'EBM 2026'!B99</f>
        <v>Zusatzpauschale ePA-Erstbefüllung</v>
      </c>
      <c r="N1198" s="97" t="str">
        <f>'EBM 2026'!C99</f>
        <v>KA</v>
      </c>
      <c r="O1198" t="str">
        <f>'EBM 2026'!D99</f>
        <v>./.</v>
      </c>
      <c r="P1198" t="str">
        <f>'EBM 2026'!E99</f>
        <v>Keine Eignung</v>
      </c>
    </row>
    <row r="1199" spans="2:16" x14ac:dyDescent="0.2">
      <c r="B1199" t="s">
        <v>17493</v>
      </c>
      <c r="I1199" t="s">
        <v>17499</v>
      </c>
      <c r="L1199" s="97">
        <f>'EBM 2026'!A100</f>
        <v>1670</v>
      </c>
      <c r="M1199" t="str">
        <f>'EBM 2026'!B100</f>
        <v>Einholung eines Telekonsiliums</v>
      </c>
      <c r="N1199" s="97">
        <f>'EBM 2026'!C100</f>
        <v>7</v>
      </c>
      <c r="O1199">
        <f>'EBM 2026'!D100</f>
        <v>6</v>
      </c>
      <c r="P1199" t="str">
        <f>'EBM 2026'!E100</f>
        <v>Tages- und Quartalsprofil</v>
      </c>
    </row>
    <row r="1200" spans="2:16" x14ac:dyDescent="0.2">
      <c r="B1200" t="s">
        <v>17493</v>
      </c>
      <c r="I1200" t="s">
        <v>17499</v>
      </c>
      <c r="L1200" s="97">
        <f>'EBM 2026'!A101</f>
        <v>1671</v>
      </c>
      <c r="M1200" t="str">
        <f>'EBM 2026'!B101</f>
        <v>Telekonsiliarische Beurteilung</v>
      </c>
      <c r="N1200" s="97">
        <f>'EBM 2026'!C101</f>
        <v>10</v>
      </c>
      <c r="O1200">
        <f>'EBM 2026'!D101</f>
        <v>10</v>
      </c>
      <c r="P1200" t="str">
        <f>'EBM 2026'!E101</f>
        <v>Tages- und Quartalsprofil</v>
      </c>
    </row>
    <row r="1201" spans="2:16" x14ac:dyDescent="0.2">
      <c r="B1201" t="s">
        <v>17493</v>
      </c>
      <c r="I1201" t="s">
        <v>17499</v>
      </c>
      <c r="L1201" s="97">
        <f>'EBM 2026'!A102</f>
        <v>1672</v>
      </c>
      <c r="M1201" t="str">
        <f>'EBM 2026'!B102</f>
        <v>Zuschlag zur Gebührenordnungsposition 01671</v>
      </c>
      <c r="N1201" s="97">
        <f>'EBM 2026'!C102</f>
        <v>5</v>
      </c>
      <c r="O1201">
        <f>'EBM 2026'!D102</f>
        <v>5</v>
      </c>
      <c r="P1201" t="str">
        <f>'EBM 2026'!E102</f>
        <v>Tages- und Quartalsprofil</v>
      </c>
    </row>
    <row r="1202" spans="2:16" x14ac:dyDescent="0.2">
      <c r="B1202" t="s">
        <v>17493</v>
      </c>
      <c r="I1202" t="s">
        <v>17499</v>
      </c>
      <c r="L1202" s="97">
        <f>'EBM 2026'!A103</f>
        <v>1681</v>
      </c>
      <c r="M1202" t="str">
        <f>'EBM 2026'!B103</f>
        <v>Meldung von Anhaltspunkten einer Kindeswohlgefährdung</v>
      </c>
      <c r="N1202" s="97" t="str">
        <f>'EBM 2026'!C103</f>
        <v>KA</v>
      </c>
      <c r="O1202" t="str">
        <f>'EBM 2026'!D103</f>
        <v>./.</v>
      </c>
      <c r="P1202" t="str">
        <f>'EBM 2026'!E103</f>
        <v>Keine Eignung</v>
      </c>
    </row>
    <row r="1203" spans="2:16" x14ac:dyDescent="0.2">
      <c r="B1203" t="s">
        <v>17493</v>
      </c>
      <c r="I1203" t="s">
        <v>17499</v>
      </c>
      <c r="L1203" s="97">
        <f>'EBM 2026'!A104</f>
        <v>1682</v>
      </c>
      <c r="M1203" t="str">
        <f>'EBM 2026'!B104</f>
        <v>Fallbesprechung Kinder- und Jugendschutz</v>
      </c>
      <c r="N1203" s="97">
        <f>'EBM 2026'!C104</f>
        <v>10</v>
      </c>
      <c r="O1203">
        <f>'EBM 2026'!D104</f>
        <v>10</v>
      </c>
      <c r="P1203" t="str">
        <f>'EBM 2026'!E104</f>
        <v>Tages- und Quartalsprofil</v>
      </c>
    </row>
    <row r="1204" spans="2:16" x14ac:dyDescent="0.2">
      <c r="B1204" t="s">
        <v>17493</v>
      </c>
      <c r="I1204" t="s">
        <v>17499</v>
      </c>
      <c r="L1204" s="97">
        <f>'EBM 2026'!A105</f>
        <v>1698</v>
      </c>
      <c r="M1204" t="str">
        <f>'EBM 2026'!B105</f>
        <v>Zuschlag für Leistungen nach den Gebührenordnungspositionen 01840 und 01915 für Vertragsärzte, die zur Versorgung gemäß Kapitel 8 zugelassen sind</v>
      </c>
      <c r="N1204" s="97" t="str">
        <f>'EBM 2026'!C105</f>
        <v>KA</v>
      </c>
      <c r="O1204">
        <f>'EBM 2026'!D105</f>
        <v>1</v>
      </c>
      <c r="P1204" t="str">
        <f>'EBM 2026'!E105</f>
        <v>Tages- und Quartalsprofil</v>
      </c>
    </row>
    <row r="1205" spans="2:16" x14ac:dyDescent="0.2">
      <c r="B1205" t="s">
        <v>17493</v>
      </c>
      <c r="I1205" t="s">
        <v>17499</v>
      </c>
      <c r="L1205" s="97" t="str">
        <f>'EBM 2026'!A106</f>
        <v>01700*</v>
      </c>
      <c r="M1205" t="str">
        <f>'EBM 2026'!B106</f>
        <v>Grundpauschale für Vertragsärzte, die zur Versorgung gemäß Kapitel 12 zugelassen sind, für bestimmte Auftragsleistungen im Abschnitt 1.7</v>
      </c>
      <c r="N1205" s="97" t="str">
        <f>'EBM 2026'!C106</f>
        <v>KA</v>
      </c>
      <c r="O1205" t="str">
        <f>'EBM 2026'!D106</f>
        <v>./.</v>
      </c>
      <c r="P1205" t="str">
        <f>'EBM 2026'!E106</f>
        <v>Keine Eignung</v>
      </c>
    </row>
    <row r="1206" spans="2:16" x14ac:dyDescent="0.2">
      <c r="B1206" t="s">
        <v>17493</v>
      </c>
      <c r="I1206" t="s">
        <v>17499</v>
      </c>
      <c r="L1206" s="97" t="str">
        <f>'EBM 2026'!A107</f>
        <v>01701*</v>
      </c>
      <c r="M1206" t="str">
        <f>'EBM 2026'!B107</f>
        <v>Grundpauschale für Vertragsärzte aus nicht in der
Gebührenordnungsposition 01700 aufgeführten Arztgruppen für bestimmte Auftragsleistungen im Abschnitt 1.7</v>
      </c>
      <c r="N1206" s="97" t="str">
        <f>'EBM 2026'!C107</f>
        <v>KA</v>
      </c>
      <c r="O1206">
        <f>'EBM 2026'!D107</f>
        <v>1</v>
      </c>
      <c r="P1206" t="str">
        <f>'EBM 2026'!E107</f>
        <v>Tages- und Quartalsprofil</v>
      </c>
    </row>
    <row r="1207" spans="2:16" x14ac:dyDescent="0.2">
      <c r="B1207" t="s">
        <v>17493</v>
      </c>
      <c r="I1207" t="s">
        <v>17499</v>
      </c>
      <c r="L1207" s="97">
        <f>'EBM 2026'!A108</f>
        <v>1702</v>
      </c>
      <c r="M1207" t="str">
        <f>'EBM 2026'!B108</f>
        <v>Beratung im Rahmen des Pulsoxymetrie-Screenings gemäß Kinder-Richtlinie</v>
      </c>
      <c r="N1207" s="97" t="str">
        <f>'EBM 2026'!C108</f>
        <v>KA</v>
      </c>
      <c r="O1207">
        <f>'EBM 2026'!D108</f>
        <v>2</v>
      </c>
      <c r="P1207" t="str">
        <f>'EBM 2026'!E108</f>
        <v>Tages- und Quartalsprofil</v>
      </c>
    </row>
    <row r="1208" spans="2:16" x14ac:dyDescent="0.2">
      <c r="B1208" t="s">
        <v>17493</v>
      </c>
      <c r="I1208" t="s">
        <v>17499</v>
      </c>
      <c r="L1208" s="97">
        <f>'EBM 2026'!A109</f>
        <v>1703</v>
      </c>
      <c r="M1208" t="str">
        <f>'EBM 2026'!B109</f>
        <v>Pulsoxymetrie-Screening gemäß Kinder-Richtlinie</v>
      </c>
      <c r="N1208" s="97" t="str">
        <f>'EBM 2026'!C109</f>
        <v>KA</v>
      </c>
      <c r="O1208">
        <f>'EBM 2026'!D109</f>
        <v>2</v>
      </c>
      <c r="P1208" t="str">
        <f>'EBM 2026'!E109</f>
        <v>Tages- und Quartalsprofil</v>
      </c>
    </row>
    <row r="1209" spans="2:16" x14ac:dyDescent="0.2">
      <c r="B1209" t="s">
        <v>17493</v>
      </c>
      <c r="I1209" t="s">
        <v>17499</v>
      </c>
      <c r="L1209" s="97">
        <f>'EBM 2026'!A110</f>
        <v>1704</v>
      </c>
      <c r="M1209" t="str">
        <f>'EBM 2026'!B110</f>
        <v>Zuschlag für die Beratung im Rahmen des Neugeborenen- Hörscreenings</v>
      </c>
      <c r="N1209" s="97" t="str">
        <f>'EBM 2026'!C110</f>
        <v>KA</v>
      </c>
      <c r="O1209">
        <f>'EBM 2026'!D110</f>
        <v>2</v>
      </c>
      <c r="P1209" t="str">
        <f>'EBM 2026'!E110</f>
        <v>Tages- und Quartalsprofil</v>
      </c>
    </row>
    <row r="1210" spans="2:16" x14ac:dyDescent="0.2">
      <c r="B1210" t="s">
        <v>17493</v>
      </c>
      <c r="I1210" t="s">
        <v>17499</v>
      </c>
      <c r="L1210" s="97">
        <f>'EBM 2026'!A111</f>
        <v>1705</v>
      </c>
      <c r="M1210" t="str">
        <f>'EBM 2026'!B111</f>
        <v>Neugeborenen-Hörscreening</v>
      </c>
      <c r="N1210" s="97" t="str">
        <f>'EBM 2026'!C111</f>
        <v>KA</v>
      </c>
      <c r="O1210">
        <f>'EBM 2026'!D111</f>
        <v>2</v>
      </c>
      <c r="P1210" t="str">
        <f>'EBM 2026'!E111</f>
        <v>Tages- und Quartalsprofil</v>
      </c>
    </row>
    <row r="1211" spans="2:16" x14ac:dyDescent="0.2">
      <c r="B1211" t="s">
        <v>17493</v>
      </c>
      <c r="I1211" t="s">
        <v>17499</v>
      </c>
      <c r="L1211" s="97">
        <f>'EBM 2026'!A112</f>
        <v>1706</v>
      </c>
      <c r="M1211" t="str">
        <f>'EBM 2026'!B112</f>
        <v>Kontroll-AABR</v>
      </c>
      <c r="N1211" s="97" t="str">
        <f>'EBM 2026'!C112</f>
        <v>KA</v>
      </c>
      <c r="O1211">
        <f>'EBM 2026'!D112</f>
        <v>4</v>
      </c>
      <c r="P1211" t="str">
        <f>'EBM 2026'!E112</f>
        <v>Tages- und Quartalsprofil</v>
      </c>
    </row>
    <row r="1212" spans="2:16" x14ac:dyDescent="0.2">
      <c r="B1212" t="s">
        <v>17493</v>
      </c>
      <c r="I1212" t="s">
        <v>17499</v>
      </c>
      <c r="L1212" s="97">
        <f>'EBM 2026'!A113</f>
        <v>1707</v>
      </c>
      <c r="M1212" t="str">
        <f>'EBM 2026'!B113</f>
        <v>Beratung zum Erweiterten Neugeborenen-Screening gemäß Kinder-Richtlinie</v>
      </c>
      <c r="N1212" s="97">
        <f>'EBM 2026'!C113</f>
        <v>10</v>
      </c>
      <c r="O1212">
        <f>'EBM 2026'!D113</f>
        <v>8</v>
      </c>
      <c r="P1212" t="str">
        <f>'EBM 2026'!E113</f>
        <v>Tages- und Quartalsprofil</v>
      </c>
    </row>
    <row r="1213" spans="2:16" x14ac:dyDescent="0.2">
      <c r="B1213" t="s">
        <v>17493</v>
      </c>
      <c r="I1213" t="s">
        <v>17499</v>
      </c>
      <c r="L1213" s="97">
        <f>'EBM 2026'!A114</f>
        <v>1709</v>
      </c>
      <c r="M1213" t="str">
        <f>'EBM 2026'!B114</f>
        <v>Screening auf Mukoviszidose gemäß Kinder-Richtlinie</v>
      </c>
      <c r="N1213" s="97">
        <f>'EBM 2026'!C114</f>
        <v>3</v>
      </c>
      <c r="O1213">
        <f>'EBM 2026'!D114</f>
        <v>2</v>
      </c>
      <c r="P1213" t="str">
        <f>'EBM 2026'!E114</f>
        <v>Tages- und Quartalsprofil</v>
      </c>
    </row>
    <row r="1214" spans="2:16" x14ac:dyDescent="0.2">
      <c r="B1214" t="s">
        <v>17493</v>
      </c>
      <c r="I1214" t="s">
        <v>17499</v>
      </c>
      <c r="L1214" s="97">
        <f>'EBM 2026'!A115</f>
        <v>1710</v>
      </c>
      <c r="M1214" t="str">
        <f>'EBM 2026'!B115</f>
        <v>Zusatzpauschale TSS- Terminvermittlung</v>
      </c>
      <c r="N1214" s="97" t="str">
        <f>'EBM 2026'!C115</f>
        <v>KA</v>
      </c>
      <c r="O1214" t="str">
        <f>'EBM 2026'!D115</f>
        <v>./.</v>
      </c>
      <c r="P1214" t="str">
        <f>'EBM 2026'!E115</f>
        <v>Keine Eignung</v>
      </c>
    </row>
    <row r="1215" spans="2:16" x14ac:dyDescent="0.2">
      <c r="B1215" t="s">
        <v>17493</v>
      </c>
      <c r="I1215" t="s">
        <v>17499</v>
      </c>
      <c r="L1215" s="97">
        <f>'EBM 2026'!A116</f>
        <v>1711</v>
      </c>
      <c r="M1215" t="str">
        <f>'EBM 2026'!B116</f>
        <v>U1</v>
      </c>
      <c r="N1215" s="97">
        <f>'EBM 2026'!C116</f>
        <v>8</v>
      </c>
      <c r="O1215">
        <f>'EBM 2026'!D116</f>
        <v>6</v>
      </c>
      <c r="P1215" t="str">
        <f>'EBM 2026'!E116</f>
        <v>Tages- und Quartalsprofil</v>
      </c>
    </row>
    <row r="1216" spans="2:16" x14ac:dyDescent="0.2">
      <c r="B1216" t="s">
        <v>17493</v>
      </c>
      <c r="I1216" t="s">
        <v>17499</v>
      </c>
      <c r="L1216" s="97">
        <f>'EBM 2026'!A117</f>
        <v>1712</v>
      </c>
      <c r="M1216" t="str">
        <f>'EBM 2026'!B117</f>
        <v>U2</v>
      </c>
      <c r="N1216" s="97">
        <f>'EBM 2026'!C117</f>
        <v>22</v>
      </c>
      <c r="O1216">
        <f>'EBM 2026'!D117</f>
        <v>16</v>
      </c>
      <c r="P1216" t="str">
        <f>'EBM 2026'!E117</f>
        <v>Tages- und Quartalsprofil</v>
      </c>
    </row>
    <row r="1217" spans="2:16" x14ac:dyDescent="0.2">
      <c r="B1217" t="s">
        <v>17493</v>
      </c>
      <c r="I1217" t="s">
        <v>17499</v>
      </c>
      <c r="L1217" s="97">
        <f>'EBM 2026'!A118</f>
        <v>1713</v>
      </c>
      <c r="M1217" t="str">
        <f>'EBM 2026'!B118</f>
        <v>U3</v>
      </c>
      <c r="N1217" s="97">
        <f>'EBM 2026'!C118</f>
        <v>22</v>
      </c>
      <c r="O1217">
        <f>'EBM 2026'!D118</f>
        <v>16</v>
      </c>
      <c r="P1217" t="str">
        <f>'EBM 2026'!E118</f>
        <v>Tages- und Quartalsprofil</v>
      </c>
    </row>
    <row r="1218" spans="2:16" x14ac:dyDescent="0.2">
      <c r="B1218" t="s">
        <v>17493</v>
      </c>
      <c r="I1218" t="s">
        <v>17499</v>
      </c>
      <c r="L1218" s="97">
        <f>'EBM 2026'!A119</f>
        <v>1714</v>
      </c>
      <c r="M1218" t="str">
        <f>'EBM 2026'!B119</f>
        <v>U4</v>
      </c>
      <c r="N1218" s="97">
        <f>'EBM 2026'!C119</f>
        <v>22</v>
      </c>
      <c r="O1218">
        <f>'EBM 2026'!D119</f>
        <v>16</v>
      </c>
      <c r="P1218" t="str">
        <f>'EBM 2026'!E119</f>
        <v>Tages- und Quartalsprofil</v>
      </c>
    </row>
    <row r="1219" spans="2:16" x14ac:dyDescent="0.2">
      <c r="B1219" t="s">
        <v>17493</v>
      </c>
      <c r="I1219" t="s">
        <v>17499</v>
      </c>
      <c r="L1219" s="97">
        <f>'EBM 2026'!A120</f>
        <v>1715</v>
      </c>
      <c r="M1219" t="str">
        <f>'EBM 2026'!B120</f>
        <v>U5</v>
      </c>
      <c r="N1219" s="97">
        <f>'EBM 2026'!C120</f>
        <v>22</v>
      </c>
      <c r="O1219">
        <f>'EBM 2026'!D120</f>
        <v>16</v>
      </c>
      <c r="P1219" t="str">
        <f>'EBM 2026'!E120</f>
        <v>Tages- und Quartalsprofil</v>
      </c>
    </row>
    <row r="1220" spans="2:16" x14ac:dyDescent="0.2">
      <c r="B1220" t="s">
        <v>17493</v>
      </c>
      <c r="I1220" t="s">
        <v>17499</v>
      </c>
      <c r="L1220" s="97">
        <f>'EBM 2026'!A121</f>
        <v>1716</v>
      </c>
      <c r="M1220" t="str">
        <f>'EBM 2026'!B121</f>
        <v>U6</v>
      </c>
      <c r="N1220" s="97">
        <f>'EBM 2026'!C121</f>
        <v>22</v>
      </c>
      <c r="O1220">
        <f>'EBM 2026'!D121</f>
        <v>16</v>
      </c>
      <c r="P1220" t="str">
        <f>'EBM 2026'!E121</f>
        <v>Tages- und Quartalsprofil</v>
      </c>
    </row>
    <row r="1221" spans="2:16" x14ac:dyDescent="0.2">
      <c r="B1221" t="s">
        <v>17493</v>
      </c>
      <c r="I1221" t="s">
        <v>17499</v>
      </c>
      <c r="L1221" s="97">
        <f>'EBM 2026'!A122</f>
        <v>1717</v>
      </c>
      <c r="M1221" t="str">
        <f>'EBM 2026'!B122</f>
        <v>U7</v>
      </c>
      <c r="N1221" s="97">
        <f>'EBM 2026'!C122</f>
        <v>22</v>
      </c>
      <c r="O1221">
        <f>'EBM 2026'!D122</f>
        <v>16</v>
      </c>
      <c r="P1221" t="str">
        <f>'EBM 2026'!E122</f>
        <v>Tages- und Quartalsprofil</v>
      </c>
    </row>
    <row r="1222" spans="2:16" x14ac:dyDescent="0.2">
      <c r="B1222" t="s">
        <v>17493</v>
      </c>
      <c r="I1222" t="s">
        <v>17499</v>
      </c>
      <c r="L1222" s="97">
        <f>'EBM 2026'!A123</f>
        <v>1718</v>
      </c>
      <c r="M1222" t="str">
        <f>'EBM 2026'!B123</f>
        <v>U8</v>
      </c>
      <c r="N1222" s="97">
        <f>'EBM 2026'!C123</f>
        <v>22</v>
      </c>
      <c r="O1222">
        <f>'EBM 2026'!D123</f>
        <v>16</v>
      </c>
      <c r="P1222" t="str">
        <f>'EBM 2026'!E123</f>
        <v>Tages- und Quartalsprofil</v>
      </c>
    </row>
    <row r="1223" spans="2:16" x14ac:dyDescent="0.2">
      <c r="B1223" t="s">
        <v>17493</v>
      </c>
      <c r="I1223" t="s">
        <v>17499</v>
      </c>
      <c r="L1223" s="97">
        <f>'EBM 2026'!A124</f>
        <v>1719</v>
      </c>
      <c r="M1223" t="str">
        <f>'EBM 2026'!B124</f>
        <v>U9</v>
      </c>
      <c r="N1223" s="97">
        <f>'EBM 2026'!C124</f>
        <v>22</v>
      </c>
      <c r="O1223">
        <f>'EBM 2026'!D124</f>
        <v>16</v>
      </c>
      <c r="P1223" t="str">
        <f>'EBM 2026'!E124</f>
        <v>Tages- und Quartalsprofil</v>
      </c>
    </row>
    <row r="1224" spans="2:16" x14ac:dyDescent="0.2">
      <c r="B1224" t="s">
        <v>17493</v>
      </c>
      <c r="I1224" t="s">
        <v>17499</v>
      </c>
      <c r="L1224" s="97">
        <f>'EBM 2026'!A125</f>
        <v>1720</v>
      </c>
      <c r="M1224" t="str">
        <f>'EBM 2026'!B125</f>
        <v>J1</v>
      </c>
      <c r="N1224" s="97">
        <f>'EBM 2026'!C125</f>
        <v>22</v>
      </c>
      <c r="O1224">
        <f>'EBM 2026'!D125</f>
        <v>15</v>
      </c>
      <c r="P1224" t="str">
        <f>'EBM 2026'!E125</f>
        <v>Tages- und Quartalsprofil</v>
      </c>
    </row>
    <row r="1225" spans="2:16" x14ac:dyDescent="0.2">
      <c r="B1225" t="s">
        <v>17493</v>
      </c>
      <c r="I1225" t="s">
        <v>17499</v>
      </c>
      <c r="L1225" s="97">
        <f>'EBM 2026'!A126</f>
        <v>1721</v>
      </c>
      <c r="M1225" t="str">
        <f>'EBM 2026'!B126</f>
        <v>Besuch wegen U1 - U2</v>
      </c>
      <c r="N1225" s="97" t="str">
        <f>'EBM 2026'!C126</f>
        <v>KA</v>
      </c>
      <c r="O1225">
        <f>'EBM 2026'!D126</f>
        <v>12</v>
      </c>
      <c r="P1225" t="str">
        <f>'EBM 2026'!E126</f>
        <v>Tages- und Quartalsprofil</v>
      </c>
    </row>
    <row r="1226" spans="2:16" x14ac:dyDescent="0.2">
      <c r="B1226" t="s">
        <v>17493</v>
      </c>
      <c r="I1226" t="s">
        <v>17499</v>
      </c>
      <c r="L1226" s="97">
        <f>'EBM 2026'!A127</f>
        <v>1722</v>
      </c>
      <c r="M1226" t="str">
        <f>'EBM 2026'!B127</f>
        <v>Sonographie der Säuglingshüften bei U3</v>
      </c>
      <c r="N1226" s="97">
        <f>'EBM 2026'!C127</f>
        <v>9</v>
      </c>
      <c r="O1226">
        <f>'EBM 2026'!D127</f>
        <v>7</v>
      </c>
      <c r="P1226" t="str">
        <f>'EBM 2026'!E127</f>
        <v>Tages- und Quartalsprofil</v>
      </c>
    </row>
    <row r="1227" spans="2:16" x14ac:dyDescent="0.2">
      <c r="B1227" t="s">
        <v>17493</v>
      </c>
      <c r="I1227" t="s">
        <v>17499</v>
      </c>
      <c r="L1227" s="97">
        <f>'EBM 2026'!A128</f>
        <v>1723</v>
      </c>
      <c r="M1227" t="str">
        <f>'EBM 2026'!B128</f>
        <v>U7a</v>
      </c>
      <c r="N1227" s="97">
        <f>'EBM 2026'!C128</f>
        <v>22</v>
      </c>
      <c r="O1227">
        <f>'EBM 2026'!D128</f>
        <v>16</v>
      </c>
      <c r="P1227" t="str">
        <f>'EBM 2026'!E128</f>
        <v>Tages- und Quartalsprofil</v>
      </c>
    </row>
    <row r="1228" spans="2:16" x14ac:dyDescent="0.2">
      <c r="B1228" t="s">
        <v>17493</v>
      </c>
      <c r="I1228" t="s">
        <v>17499</v>
      </c>
      <c r="L1228" s="97">
        <f>'EBM 2026'!A129</f>
        <v>1724</v>
      </c>
      <c r="M1228" t="str">
        <f>'EBM 2026'!B129</f>
        <v>Laboruntersuchungen des Erweiterten Neugeborenen- Screening gemäß Kinder-Richtlinie</v>
      </c>
      <c r="N1228" s="97">
        <f>'EBM 2026'!C129</f>
        <v>1</v>
      </c>
      <c r="O1228">
        <f>'EBM 2026'!D129</f>
        <v>1</v>
      </c>
      <c r="P1228" t="str">
        <f>'EBM 2026'!E129</f>
        <v>Tages- und Quartalsprofil</v>
      </c>
    </row>
    <row r="1229" spans="2:16" x14ac:dyDescent="0.2">
      <c r="B1229" t="s">
        <v>17493</v>
      </c>
      <c r="I1229" t="s">
        <v>17499</v>
      </c>
      <c r="L1229" s="97">
        <f>'EBM 2026'!A130</f>
        <v>1725</v>
      </c>
      <c r="M1229" t="str">
        <f>'EBM 2026'!B130</f>
        <v>Immunreaktives Trypsin</v>
      </c>
      <c r="N1229" s="97" t="str">
        <f>'EBM 2026'!C130</f>
        <v>KA</v>
      </c>
      <c r="O1229" t="str">
        <f>'EBM 2026'!D130</f>
        <v>./.</v>
      </c>
      <c r="P1229" t="str">
        <f>'EBM 2026'!E130</f>
        <v>Keine Eignung</v>
      </c>
    </row>
    <row r="1230" spans="2:16" x14ac:dyDescent="0.2">
      <c r="B1230" t="s">
        <v>17493</v>
      </c>
      <c r="I1230" t="s">
        <v>17499</v>
      </c>
      <c r="L1230" s="97">
        <f>'EBM 2026'!A131</f>
        <v>1726</v>
      </c>
      <c r="M1230" t="str">
        <f>'EBM 2026'!B131</f>
        <v>Pankreatitis-assoziiertes Protein</v>
      </c>
      <c r="N1230" s="97" t="str">
        <f>'EBM 2026'!C131</f>
        <v>KA</v>
      </c>
      <c r="O1230" t="str">
        <f>'EBM 2026'!D131</f>
        <v>./.</v>
      </c>
      <c r="P1230" t="str">
        <f>'EBM 2026'!E131</f>
        <v>Keine Eignung</v>
      </c>
    </row>
    <row r="1231" spans="2:16" x14ac:dyDescent="0.2">
      <c r="B1231" t="s">
        <v>17493</v>
      </c>
      <c r="I1231" t="s">
        <v>17499</v>
      </c>
      <c r="L1231" s="97">
        <f>'EBM 2026'!A132</f>
        <v>1727</v>
      </c>
      <c r="M1231" t="str">
        <f>'EBM 2026'!B132</f>
        <v>Molekulargenetische Untersuchung des CFTR-Gens</v>
      </c>
      <c r="N1231" s="97" t="str">
        <f>'EBM 2026'!C132</f>
        <v>KA</v>
      </c>
      <c r="O1231" t="str">
        <f>'EBM 2026'!D132</f>
        <v>./.</v>
      </c>
      <c r="P1231" t="str">
        <f>'EBM 2026'!E132</f>
        <v>Keine Eignung</v>
      </c>
    </row>
    <row r="1232" spans="2:16" x14ac:dyDescent="0.2">
      <c r="B1232" t="s">
        <v>17493</v>
      </c>
      <c r="I1232" t="s">
        <v>17499</v>
      </c>
      <c r="L1232" s="97" t="str">
        <f>'EBM 2026'!A133</f>
        <v>01728*</v>
      </c>
      <c r="M1232" t="str">
        <f>'EBM 2026'!B133</f>
        <v>Zuschlag zu den Gebührenordnungspositionen 01724 bis 01727</v>
      </c>
      <c r="N1232" s="97" t="str">
        <f>'EBM 2026'!C133</f>
        <v>KA</v>
      </c>
      <c r="O1232">
        <f>'EBM 2026'!D133</f>
        <v>10</v>
      </c>
      <c r="P1232" t="str">
        <f>'EBM 2026'!E133</f>
        <v>Tages- und Quartalsprofil</v>
      </c>
    </row>
    <row r="1233" spans="2:16" x14ac:dyDescent="0.2">
      <c r="B1233" t="s">
        <v>17493</v>
      </c>
      <c r="I1233" t="s">
        <v>17499</v>
      </c>
      <c r="L1233" s="97">
        <f>'EBM 2026'!A134</f>
        <v>1731</v>
      </c>
      <c r="M1233" t="str">
        <f>'EBM 2026'!B134</f>
        <v>Krebsfrüherkennungs- Untersuchung beim Mann</v>
      </c>
      <c r="N1233" s="97">
        <f>'EBM 2026'!C134</f>
        <v>8</v>
      </c>
      <c r="O1233">
        <f>'EBM 2026'!D134</f>
        <v>7</v>
      </c>
      <c r="P1233" t="str">
        <f>'EBM 2026'!E134</f>
        <v>Tages- und Quartalsprofil</v>
      </c>
    </row>
    <row r="1234" spans="2:16" x14ac:dyDescent="0.2">
      <c r="B1234" t="s">
        <v>17493</v>
      </c>
      <c r="I1234" t="s">
        <v>17499</v>
      </c>
      <c r="L1234" s="97">
        <f>'EBM 2026'!A135</f>
        <v>1732</v>
      </c>
      <c r="M1234" t="str">
        <f>'EBM 2026'!B135</f>
        <v>Gesundheitsuntersuchung bei Erwachsenen ab vollendetem 18. Lebensjahr</v>
      </c>
      <c r="N1234" s="97">
        <f>'EBM 2026'!C135</f>
        <v>19</v>
      </c>
      <c r="O1234">
        <f>'EBM 2026'!D135</f>
        <v>15</v>
      </c>
      <c r="P1234" t="str">
        <f>'EBM 2026'!E135</f>
        <v>Tages- und Quartalsprofil</v>
      </c>
    </row>
    <row r="1235" spans="2:16" x14ac:dyDescent="0.2">
      <c r="B1235" t="s">
        <v>17493</v>
      </c>
      <c r="I1235" t="s">
        <v>17499</v>
      </c>
      <c r="L1235" s="97">
        <f>'EBM 2026'!A136</f>
        <v>1734</v>
      </c>
      <c r="M1235" t="str">
        <f>'EBM 2026'!B136</f>
        <v>Screening auf Hepatitis-B- und/oder auf Hepatitis-C-Virusinfektion</v>
      </c>
      <c r="N1235" s="97">
        <f>'EBM 2026'!C136</f>
        <v>3</v>
      </c>
      <c r="O1235">
        <f>'EBM 2026'!D136</f>
        <v>2</v>
      </c>
      <c r="P1235" t="str">
        <f>'EBM 2026'!E136</f>
        <v>Tages- und Quartalsprofil</v>
      </c>
    </row>
    <row r="1236" spans="2:16" x14ac:dyDescent="0.2">
      <c r="B1236" t="s">
        <v>17493</v>
      </c>
      <c r="I1236" t="s">
        <v>17499</v>
      </c>
      <c r="L1236" s="97">
        <f>'EBM 2026'!A137</f>
        <v>1735</v>
      </c>
      <c r="M1236" t="str">
        <f>'EBM 2026'!B137</f>
        <v>Beratung gemäß § 4 der Chroniker-Richtlinie zu</v>
      </c>
      <c r="N1236" s="97">
        <f>'EBM 2026'!C137</f>
        <v>6</v>
      </c>
      <c r="O1236">
        <f>'EBM 2026'!D137</f>
        <v>5</v>
      </c>
      <c r="P1236" t="str">
        <f>'EBM 2026'!E137</f>
        <v>Tages- und Quartalsprofil</v>
      </c>
    </row>
    <row r="1237" spans="2:16" x14ac:dyDescent="0.2">
      <c r="B1237" t="s">
        <v>17493</v>
      </c>
      <c r="I1237" t="s">
        <v>17499</v>
      </c>
      <c r="L1237" s="97">
        <f>'EBM 2026'!A138</f>
        <v>1737</v>
      </c>
      <c r="M1237" t="str">
        <f>'EBM 2026'!B138</f>
        <v>Ausgabe und Weiterleitung eines Stuhlprobenentnahmesystems</v>
      </c>
      <c r="N1237" s="97" t="str">
        <f>'EBM 2026'!C138</f>
        <v>KA</v>
      </c>
      <c r="O1237" t="str">
        <f>'EBM 2026'!D138</f>
        <v>./.</v>
      </c>
      <c r="P1237" t="str">
        <f>'EBM 2026'!E138</f>
        <v>Keine Eignung</v>
      </c>
    </row>
    <row r="1238" spans="2:16" x14ac:dyDescent="0.2">
      <c r="B1238" t="s">
        <v>17493</v>
      </c>
      <c r="I1238" t="s">
        <v>17499</v>
      </c>
      <c r="L1238" s="97" t="str">
        <f>'EBM 2026'!A139</f>
        <v>01738*</v>
      </c>
      <c r="M1238" t="str">
        <f>'EBM 2026'!B139</f>
        <v>Hämoglobin im Stuhl, immunologisch</v>
      </c>
      <c r="N1238" s="97" t="str">
        <f>'EBM 2026'!C139</f>
        <v>KA</v>
      </c>
      <c r="O1238" t="str">
        <f>'EBM 2026'!D139</f>
        <v>./.</v>
      </c>
      <c r="P1238" t="str">
        <f>'EBM 2026'!E139</f>
        <v>Keine Eignung</v>
      </c>
    </row>
    <row r="1239" spans="2:16" x14ac:dyDescent="0.2">
      <c r="B1239" t="s">
        <v>17493</v>
      </c>
      <c r="I1239" t="s">
        <v>17499</v>
      </c>
      <c r="L1239" s="97">
        <f>'EBM 2026'!A140</f>
        <v>1740</v>
      </c>
      <c r="M1239" t="str">
        <f>'EBM 2026'!B140</f>
        <v>Beratung zur Früherkennung des kolorektalen Karzinoms</v>
      </c>
      <c r="N1239" s="97">
        <f>'EBM 2026'!C140</f>
        <v>6</v>
      </c>
      <c r="O1239">
        <f>'EBM 2026'!D140</f>
        <v>5</v>
      </c>
      <c r="P1239" t="str">
        <f>'EBM 2026'!E140</f>
        <v>Tages- und Quartalsprofil</v>
      </c>
    </row>
    <row r="1240" spans="2:16" x14ac:dyDescent="0.2">
      <c r="B1240" t="s">
        <v>17493</v>
      </c>
      <c r="I1240" t="s">
        <v>17499</v>
      </c>
      <c r="L1240" s="97">
        <f>'EBM 2026'!A141</f>
        <v>1741</v>
      </c>
      <c r="M1240" t="str">
        <f>'EBM 2026'!B141</f>
        <v>Totale Früherkennungskoloskopie gem. Teil II § 3 der
Richtlinie für organisierte Krebsfrüherkennungsprogramme (oKFE-RL)</v>
      </c>
      <c r="N1240" s="97">
        <f>'EBM 2026'!C141</f>
        <v>37</v>
      </c>
      <c r="O1240">
        <f>'EBM 2026'!D141</f>
        <v>30</v>
      </c>
      <c r="P1240" t="str">
        <f>'EBM 2026'!E141</f>
        <v>Tages- und Quartalsprofil</v>
      </c>
    </row>
    <row r="1241" spans="2:16" x14ac:dyDescent="0.2">
      <c r="B1241" t="s">
        <v>17493</v>
      </c>
      <c r="I1241" t="s">
        <v>17499</v>
      </c>
      <c r="L1241" s="97">
        <f>'EBM 2026'!A142</f>
        <v>1742</v>
      </c>
      <c r="M1241" t="str">
        <f>'EBM 2026'!B142</f>
        <v>Zuschlag zu Nr. 01741 für Abtragung von Polypen</v>
      </c>
      <c r="N1241" s="97">
        <f>'EBM 2026'!C142</f>
        <v>7</v>
      </c>
      <c r="O1241">
        <f>'EBM 2026'!D142</f>
        <v>5</v>
      </c>
      <c r="P1241" t="str">
        <f>'EBM 2026'!E142</f>
        <v>Tages- und Quartalsprofil</v>
      </c>
    </row>
    <row r="1242" spans="2:16" x14ac:dyDescent="0.2">
      <c r="B1242" t="s">
        <v>17493</v>
      </c>
      <c r="I1242" t="s">
        <v>17499</v>
      </c>
      <c r="L1242" s="97" t="str">
        <f>'EBM 2026'!A143</f>
        <v>01743*</v>
      </c>
      <c r="M1242" t="str">
        <f>'EBM 2026'!B143</f>
        <v>Histologie bei Früherkennungskoloskopie</v>
      </c>
      <c r="N1242" s="97" t="str">
        <f>'EBM 2026'!C143</f>
        <v>KA</v>
      </c>
      <c r="O1242">
        <f>'EBM 2026'!D143</f>
        <v>2</v>
      </c>
      <c r="P1242" t="str">
        <f>'EBM 2026'!E143</f>
        <v>Tages- und Quartalsprofil</v>
      </c>
    </row>
    <row r="1243" spans="2:16" x14ac:dyDescent="0.2">
      <c r="B1243" t="s">
        <v>17493</v>
      </c>
      <c r="I1243" t="s">
        <v>17499</v>
      </c>
      <c r="L1243" s="97">
        <f>'EBM 2026'!A144</f>
        <v>1745</v>
      </c>
      <c r="M1243" t="str">
        <f>'EBM 2026'!B144</f>
        <v>Früherkennungsuntersuchung auf Hautkrebs</v>
      </c>
      <c r="N1243" s="97">
        <f>'EBM 2026'!C144</f>
        <v>17</v>
      </c>
      <c r="O1243">
        <f>'EBM 2026'!D144</f>
        <v>13</v>
      </c>
      <c r="P1243" t="str">
        <f>'EBM 2026'!E144</f>
        <v>Tages- und Quartalsprofil</v>
      </c>
    </row>
    <row r="1244" spans="2:16" x14ac:dyDescent="0.2">
      <c r="B1244" t="s">
        <v>17493</v>
      </c>
      <c r="I1244" t="s">
        <v>17499</v>
      </c>
      <c r="L1244" s="97">
        <f>'EBM 2026'!A145</f>
        <v>1746</v>
      </c>
      <c r="M1244" t="str">
        <f>'EBM 2026'!B145</f>
        <v>Zuschlag zur Gebührenordnungsposition 01732 für die Früherkennungsuntersuchung auf Hautkrebs</v>
      </c>
      <c r="N1244" s="97">
        <f>'EBM 2026'!C145</f>
        <v>13</v>
      </c>
      <c r="O1244">
        <f>'EBM 2026'!D145</f>
        <v>10</v>
      </c>
      <c r="P1244" t="str">
        <f>'EBM 2026'!E145</f>
        <v>Tages- und Quartalsprofil</v>
      </c>
    </row>
    <row r="1245" spans="2:16" x14ac:dyDescent="0.2">
      <c r="B1245" t="s">
        <v>17493</v>
      </c>
      <c r="I1245" t="s">
        <v>17499</v>
      </c>
      <c r="L1245" s="97">
        <f>'EBM 2026'!A146</f>
        <v>1747</v>
      </c>
      <c r="M1245" t="str">
        <f>'EBM 2026'!B146</f>
        <v>Aufklärungsgespräch Ultraschall- Screening Bauchaortenaneurysmen</v>
      </c>
      <c r="N1245" s="97">
        <f>'EBM 2026'!C146</f>
        <v>5</v>
      </c>
      <c r="O1245">
        <f>'EBM 2026'!D146</f>
        <v>4</v>
      </c>
      <c r="P1245" t="str">
        <f>'EBM 2026'!E146</f>
        <v>Tages- und Quartalsprofil</v>
      </c>
    </row>
    <row r="1246" spans="2:16" x14ac:dyDescent="0.2">
      <c r="B1246" t="s">
        <v>17493</v>
      </c>
      <c r="I1246" t="s">
        <v>17499</v>
      </c>
      <c r="L1246" s="97">
        <f>'EBM 2026'!A147</f>
        <v>1748</v>
      </c>
      <c r="M1246" t="str">
        <f>'EBM 2026'!B147</f>
        <v>Ultraschall-Screening Bauchaortenaneurysmen</v>
      </c>
      <c r="N1246" s="97">
        <f>'EBM 2026'!C147</f>
        <v>6</v>
      </c>
      <c r="O1246">
        <f>'EBM 2026'!D147</f>
        <v>5</v>
      </c>
      <c r="P1246" t="str">
        <f>'EBM 2026'!E147</f>
        <v>Tages- und Quartalsprofil</v>
      </c>
    </row>
    <row r="1247" spans="2:16" x14ac:dyDescent="0.2">
      <c r="B1247" t="s">
        <v>17493</v>
      </c>
      <c r="I1247" t="s">
        <v>17499</v>
      </c>
      <c r="L1247" s="97">
        <f>'EBM 2026'!A148</f>
        <v>1750</v>
      </c>
      <c r="M1247" t="str">
        <f>'EBM 2026'!B148</f>
        <v>Röntgenuntersuchung im Rahmen des Mammographie-Screening</v>
      </c>
      <c r="N1247" s="97" t="str">
        <f>'EBM 2026'!C148</f>
        <v>KA</v>
      </c>
      <c r="O1247" t="str">
        <f>'EBM 2026'!D148</f>
        <v>./.</v>
      </c>
      <c r="P1247" t="str">
        <f>'EBM 2026'!E148</f>
        <v>Keine Eignung</v>
      </c>
    </row>
    <row r="1248" spans="2:16" x14ac:dyDescent="0.2">
      <c r="B1248" t="s">
        <v>17493</v>
      </c>
      <c r="I1248" t="s">
        <v>17499</v>
      </c>
      <c r="L1248" s="97">
        <f>'EBM 2026'!A149</f>
        <v>1751</v>
      </c>
      <c r="M1248" t="str">
        <f>'EBM 2026'!B149</f>
        <v>Aufklärungsgespräch im Rahmen des Mammographie-Screening</v>
      </c>
      <c r="N1248" s="97">
        <f>'EBM 2026'!C149</f>
        <v>5</v>
      </c>
      <c r="O1248">
        <f>'EBM 2026'!D149</f>
        <v>5</v>
      </c>
      <c r="P1248" t="str">
        <f>'EBM 2026'!E149</f>
        <v>Tages- und Quartalsprofil</v>
      </c>
    </row>
    <row r="1249" spans="2:16" x14ac:dyDescent="0.2">
      <c r="B1249" t="s">
        <v>17493</v>
      </c>
      <c r="I1249" t="s">
        <v>17499</v>
      </c>
      <c r="L1249" s="97">
        <f>'EBM 2026'!A150</f>
        <v>1752</v>
      </c>
      <c r="M1249" t="str">
        <f>'EBM 2026'!B150</f>
        <v>Beurteilung von Mammographieaufnahmen im Rahmen des Mammographie- Screening</v>
      </c>
      <c r="N1249" s="97" t="str">
        <f>'EBM 2026'!C150</f>
        <v>KA</v>
      </c>
      <c r="O1249">
        <f>'EBM 2026'!D150</f>
        <v>1</v>
      </c>
      <c r="P1249" t="str">
        <f>'EBM 2026'!E150</f>
        <v>Tages- und Quartalsprofil</v>
      </c>
    </row>
    <row r="1250" spans="2:16" x14ac:dyDescent="0.2">
      <c r="B1250" t="s">
        <v>17493</v>
      </c>
      <c r="I1250" t="s">
        <v>17499</v>
      </c>
      <c r="L1250" s="97">
        <f>'EBM 2026'!A151</f>
        <v>1753</v>
      </c>
      <c r="M1250" t="str">
        <f>'EBM 2026'!B151</f>
        <v>Abklärungsdiagnostik I im Rahmen des Mammographie-Screening</v>
      </c>
      <c r="N1250" s="97" t="str">
        <f>'EBM 2026'!C151</f>
        <v>KA</v>
      </c>
      <c r="O1250">
        <f>'EBM 2026'!D151</f>
        <v>20</v>
      </c>
      <c r="P1250" t="str">
        <f>'EBM 2026'!E151</f>
        <v>Tages- und Quartalsprofil</v>
      </c>
    </row>
    <row r="1251" spans="2:16" x14ac:dyDescent="0.2">
      <c r="B1251" t="s">
        <v>17493</v>
      </c>
      <c r="I1251" t="s">
        <v>17499</v>
      </c>
      <c r="L1251" s="97">
        <f>'EBM 2026'!A152</f>
        <v>1754</v>
      </c>
      <c r="M1251" t="str">
        <f>'EBM 2026'!B152</f>
        <v>Abklärungsdiagnostik II einschl. ultraschallgest. Biopsie im Rahmen des Mammographie-Screening</v>
      </c>
      <c r="N1251" s="97" t="str">
        <f>'EBM 2026'!C152</f>
        <v>KA</v>
      </c>
      <c r="O1251">
        <f>'EBM 2026'!D152</f>
        <v>16</v>
      </c>
      <c r="P1251" t="str">
        <f>'EBM 2026'!E152</f>
        <v>Tages- und Quartalsprofil</v>
      </c>
    </row>
    <row r="1252" spans="2:16" x14ac:dyDescent="0.2">
      <c r="B1252" t="s">
        <v>17493</v>
      </c>
      <c r="I1252" t="s">
        <v>17499</v>
      </c>
      <c r="L1252" s="97">
        <f>'EBM 2026'!A153</f>
        <v>1755</v>
      </c>
      <c r="M1252" t="str">
        <f>'EBM 2026'!B153</f>
        <v>Stanzbiopsie unter Röntgenkontrolle im Rahmen des Mammographie-Screening</v>
      </c>
      <c r="N1252" s="97" t="str">
        <f>'EBM 2026'!C153</f>
        <v>KA</v>
      </c>
      <c r="O1252">
        <f>'EBM 2026'!D153</f>
        <v>12</v>
      </c>
      <c r="P1252" t="str">
        <f>'EBM 2026'!E153</f>
        <v>Tages- und Quartalsprofil</v>
      </c>
    </row>
    <row r="1253" spans="2:16" x14ac:dyDescent="0.2">
      <c r="B1253" t="s">
        <v>17493</v>
      </c>
      <c r="I1253" t="s">
        <v>17499</v>
      </c>
      <c r="L1253" s="97" t="str">
        <f>'EBM 2026'!A154</f>
        <v>01756*</v>
      </c>
      <c r="M1253" t="str">
        <f>'EBM 2026'!B154</f>
        <v>Histopathologische Untersuchung im Rahmen des Mammographie- Screening</v>
      </c>
      <c r="N1253" s="97" t="str">
        <f>'EBM 2026'!C154</f>
        <v>KA</v>
      </c>
      <c r="O1253">
        <f>'EBM 2026'!D154</f>
        <v>5</v>
      </c>
      <c r="P1253" t="str">
        <f>'EBM 2026'!E154</f>
        <v>Tages- und Quartalsprofil</v>
      </c>
    </row>
    <row r="1254" spans="2:16" x14ac:dyDescent="0.2">
      <c r="B1254" t="s">
        <v>17493</v>
      </c>
      <c r="I1254" t="s">
        <v>17499</v>
      </c>
      <c r="L1254" s="97" t="str">
        <f>'EBM 2026'!A155</f>
        <v>01757*</v>
      </c>
      <c r="M1254" t="str">
        <f>'EBM 2026'!B155</f>
        <v>Zuschlag zu der Nr. 01756 für Aufarbeitung</v>
      </c>
      <c r="N1254" s="97" t="str">
        <f>'EBM 2026'!C155</f>
        <v>KA</v>
      </c>
      <c r="O1254" t="str">
        <f>'EBM 2026'!D155</f>
        <v>./.</v>
      </c>
      <c r="P1254" t="str">
        <f>'EBM 2026'!E155</f>
        <v>Keine Eignung</v>
      </c>
    </row>
    <row r="1255" spans="2:16" x14ac:dyDescent="0.2">
      <c r="B1255" t="s">
        <v>17493</v>
      </c>
      <c r="I1255" t="s">
        <v>17499</v>
      </c>
      <c r="L1255" s="97">
        <f>'EBM 2026'!A156</f>
        <v>1758</v>
      </c>
      <c r="M1255" t="str">
        <f>'EBM 2026'!B156</f>
        <v>Teilnahme an einer multidisziplinären Fallkonferenz im Rahmen des Mammographie- Screening</v>
      </c>
      <c r="N1255" s="97" t="str">
        <f>'EBM 2026'!C156</f>
        <v>KA</v>
      </c>
      <c r="O1255">
        <f>'EBM 2026'!D156</f>
        <v>11</v>
      </c>
      <c r="P1255" t="str">
        <f>'EBM 2026'!E156</f>
        <v>Tages- und Quartalsprofil</v>
      </c>
    </row>
    <row r="1256" spans="2:16" x14ac:dyDescent="0.2">
      <c r="B1256" t="s">
        <v>17493</v>
      </c>
      <c r="I1256" t="s">
        <v>17499</v>
      </c>
      <c r="L1256" s="97" t="str">
        <f>'EBM 2026'!A157</f>
        <v>01759*</v>
      </c>
      <c r="M1256" t="str">
        <f>'EBM 2026'!B157</f>
        <v>Vakuumbiopsie der Mamma im Zusammenhang mit der Erbringung der Gebührenordnungsposition 01753 oder 01755</v>
      </c>
      <c r="N1256" s="97" t="str">
        <f>'EBM 2026'!C157</f>
        <v>KA</v>
      </c>
      <c r="O1256">
        <f>'EBM 2026'!D157</f>
        <v>3</v>
      </c>
      <c r="P1256" t="str">
        <f>'EBM 2026'!E157</f>
        <v>Tages- und Quartalsprofil</v>
      </c>
    </row>
    <row r="1257" spans="2:16" x14ac:dyDescent="0.2">
      <c r="B1257" t="s">
        <v>17493</v>
      </c>
      <c r="I1257" t="s">
        <v>17499</v>
      </c>
      <c r="L1257" s="97">
        <f>'EBM 2026'!A158</f>
        <v>1760</v>
      </c>
      <c r="M1257" t="str">
        <f>'EBM 2026'!B158</f>
        <v>Krebsfrüherkennung bei der Frau gem. Abschnitt B. II. §§ 6 und 8 KFE-RL</v>
      </c>
      <c r="N1257" s="97">
        <f>'EBM 2026'!C158</f>
        <v>9</v>
      </c>
      <c r="O1257">
        <f>'EBM 2026'!D158</f>
        <v>7</v>
      </c>
      <c r="P1257" t="str">
        <f>'EBM 2026'!E158</f>
        <v>Tages- und Quartalsprofil</v>
      </c>
    </row>
    <row r="1258" spans="2:16" x14ac:dyDescent="0.2">
      <c r="B1258" t="s">
        <v>17493</v>
      </c>
      <c r="I1258" t="s">
        <v>17499</v>
      </c>
      <c r="L1258" s="97">
        <f>'EBM 2026'!A159</f>
        <v>1761</v>
      </c>
      <c r="M1258" t="str">
        <f>'EBM 2026'!B159</f>
        <v>Krebsfrüherkennung bei der Frau gem. Teil III. C. § 6 oKFE-RL</v>
      </c>
      <c r="N1258" s="97">
        <f>'EBM 2026'!C159</f>
        <v>12</v>
      </c>
      <c r="O1258">
        <f>'EBM 2026'!D159</f>
        <v>10</v>
      </c>
      <c r="P1258" t="str">
        <f>'EBM 2026'!E159</f>
        <v>Tages- und Quartalsprofil</v>
      </c>
    </row>
    <row r="1259" spans="2:16" x14ac:dyDescent="0.2">
      <c r="B1259" t="s">
        <v>17493</v>
      </c>
      <c r="I1259" t="s">
        <v>17499</v>
      </c>
      <c r="L1259" s="97">
        <f>'EBM 2026'!A160</f>
        <v>1762</v>
      </c>
      <c r="M1259" t="str">
        <f>'EBM 2026'!B160</f>
        <v>Zytologische Untersuchung gemäß Teil III. C. § 6 der oKFE-RL</v>
      </c>
      <c r="N1259" s="97" t="str">
        <f>'EBM 2026'!C160</f>
        <v>KA</v>
      </c>
      <c r="O1259">
        <f>'EBM 2026'!D160</f>
        <v>1</v>
      </c>
      <c r="P1259" t="str">
        <f>'EBM 2026'!E160</f>
        <v>Nur Quartalsprofil</v>
      </c>
    </row>
    <row r="1260" spans="2:16" x14ac:dyDescent="0.2">
      <c r="B1260" t="s">
        <v>17493</v>
      </c>
      <c r="I1260" t="s">
        <v>17499</v>
      </c>
      <c r="L1260" s="97" t="str">
        <f>'EBM 2026'!A161</f>
        <v>01763*</v>
      </c>
      <c r="M1260" t="str">
        <f>'EBM 2026'!B161</f>
        <v>HPV-Test gemäß Teil III. C. § 6 der oKFE-RL</v>
      </c>
      <c r="N1260" s="97" t="str">
        <f>'EBM 2026'!C161</f>
        <v>KA</v>
      </c>
      <c r="O1260" t="str">
        <f>'EBM 2026'!D161</f>
        <v>./.</v>
      </c>
      <c r="P1260" t="str">
        <f>'EBM 2026'!E161</f>
        <v>Keine Eignung</v>
      </c>
    </row>
    <row r="1261" spans="2:16" x14ac:dyDescent="0.2">
      <c r="B1261" t="s">
        <v>17493</v>
      </c>
      <c r="I1261" t="s">
        <v>17499</v>
      </c>
      <c r="L1261" s="97">
        <f>'EBM 2026'!A162</f>
        <v>1764</v>
      </c>
      <c r="M1261" t="str">
        <f>'EBM 2026'!B162</f>
        <v>Abklärungsdiagnostik gemäß Teil
III. C. § 7 oKFE-RL</v>
      </c>
      <c r="N1261" s="97">
        <f>'EBM 2026'!C162</f>
        <v>7</v>
      </c>
      <c r="O1261">
        <f>'EBM 2026'!D162</f>
        <v>6</v>
      </c>
      <c r="P1261" t="str">
        <f>'EBM 2026'!E162</f>
        <v>Tages- und Quartalsprofil</v>
      </c>
    </row>
    <row r="1262" spans="2:16" x14ac:dyDescent="0.2">
      <c r="B1262" t="s">
        <v>17493</v>
      </c>
      <c r="I1262" t="s">
        <v>17499</v>
      </c>
      <c r="L1262" s="97">
        <f>'EBM 2026'!A163</f>
        <v>1765</v>
      </c>
      <c r="M1262" t="str">
        <f>'EBM 2026'!B163</f>
        <v>Abklärungskolposkopie gemäß Teil
III. C. § 7 und D. § 8 oKFE-RL</v>
      </c>
      <c r="N1262" s="97" t="str">
        <f>'EBM 2026'!C163</f>
        <v>KA</v>
      </c>
      <c r="O1262">
        <f>'EBM 2026'!D163</f>
        <v>29</v>
      </c>
      <c r="P1262" t="str">
        <f>'EBM 2026'!E163</f>
        <v>Tages- und Quartalsprofil</v>
      </c>
    </row>
    <row r="1263" spans="2:16" x14ac:dyDescent="0.2">
      <c r="B1263" t="s">
        <v>17493</v>
      </c>
      <c r="I1263" t="s">
        <v>17499</v>
      </c>
      <c r="L1263" s="97">
        <f>'EBM 2026'!A164</f>
        <v>1766</v>
      </c>
      <c r="M1263" t="str">
        <f>'EBM 2026'!B164</f>
        <v>Zytologische Untersuchung gemäß Teil III. C. § 7 mittels Zytologie der oKFE-RL</v>
      </c>
      <c r="N1263" s="97" t="str">
        <f>'EBM 2026'!C164</f>
        <v>KA</v>
      </c>
      <c r="O1263">
        <f>'EBM 2026'!D164</f>
        <v>10</v>
      </c>
      <c r="P1263" t="str">
        <f>'EBM 2026'!E164</f>
        <v>Nur Quartalsprofil</v>
      </c>
    </row>
    <row r="1264" spans="2:16" x14ac:dyDescent="0.2">
      <c r="B1264" t="s">
        <v>17493</v>
      </c>
      <c r="I1264" t="s">
        <v>17499</v>
      </c>
      <c r="L1264" s="97" t="str">
        <f>'EBM 2026'!A165</f>
        <v>01767*</v>
      </c>
      <c r="M1264" t="str">
        <f>'EBM 2026'!B165</f>
        <v>HPV-Test gemäß Teil III. C. § 7 der oKFE-RL</v>
      </c>
      <c r="N1264" s="97" t="str">
        <f>'EBM 2026'!C165</f>
        <v>KA</v>
      </c>
      <c r="O1264" t="str">
        <f>'EBM 2026'!D165</f>
        <v>./.</v>
      </c>
      <c r="P1264" t="str">
        <f>'EBM 2026'!E165</f>
        <v>Keine Eignung</v>
      </c>
    </row>
    <row r="1265" spans="2:16" x14ac:dyDescent="0.2">
      <c r="B1265" t="s">
        <v>17493</v>
      </c>
      <c r="I1265" t="s">
        <v>17499</v>
      </c>
      <c r="L1265" s="97" t="str">
        <f>'EBM 2026'!A166</f>
        <v>01768*</v>
      </c>
      <c r="M1265" t="str">
        <f>'EBM 2026'!B166</f>
        <v>Histologie bei Abklärungskolposkopie gemäß Teil
III. C. § 7 der oKFE-RL</v>
      </c>
      <c r="N1265" s="97" t="str">
        <f>'EBM 2026'!C166</f>
        <v>KA</v>
      </c>
      <c r="O1265">
        <f>'EBM 2026'!D166</f>
        <v>6</v>
      </c>
      <c r="P1265" t="str">
        <f>'EBM 2026'!E166</f>
        <v>Nur Quartalsprofil</v>
      </c>
    </row>
    <row r="1266" spans="2:16" x14ac:dyDescent="0.2">
      <c r="B1266" t="s">
        <v>17493</v>
      </c>
      <c r="I1266" t="s">
        <v>17499</v>
      </c>
      <c r="L1266" s="97" t="str">
        <f>'EBM 2026'!A167</f>
        <v>01769*</v>
      </c>
      <c r="M1266" t="str">
        <f>'EBM 2026'!B167</f>
        <v>Zuschlag zu den Gebührenordnungspositionen 01763 und 01767 zur HPV- Genotypisierung</v>
      </c>
      <c r="N1266" s="97" t="str">
        <f>'EBM 2026'!C167</f>
        <v>KA</v>
      </c>
      <c r="O1266" t="str">
        <f>'EBM 2026'!D167</f>
        <v>./.</v>
      </c>
      <c r="P1266" t="str">
        <f>'EBM 2026'!E167</f>
        <v>Keine Eignung</v>
      </c>
    </row>
    <row r="1267" spans="2:16" x14ac:dyDescent="0.2">
      <c r="B1267" t="s">
        <v>17493</v>
      </c>
      <c r="I1267" t="s">
        <v>17499</v>
      </c>
      <c r="L1267" s="97">
        <f>'EBM 2026'!A168</f>
        <v>1770</v>
      </c>
      <c r="M1267" t="str">
        <f>'EBM 2026'!B168</f>
        <v>Betreuung einer Schwangeren</v>
      </c>
      <c r="N1267" s="97">
        <f>'EBM 2026'!C168</f>
        <v>48</v>
      </c>
      <c r="O1267">
        <f>'EBM 2026'!D168</f>
        <v>36</v>
      </c>
      <c r="P1267" t="str">
        <f>'EBM 2026'!E168</f>
        <v>Nur Quartalsprofil</v>
      </c>
    </row>
    <row r="1268" spans="2:16" x14ac:dyDescent="0.2">
      <c r="B1268" t="s">
        <v>17493</v>
      </c>
      <c r="I1268" t="s">
        <v>17499</v>
      </c>
      <c r="L1268" s="97">
        <f>'EBM 2026'!A169</f>
        <v>1771</v>
      </c>
      <c r="M1268" t="str">
        <f>'EBM 2026'!B169</f>
        <v>Zuschlag im Zusammenhang mit der Gebührenordnungsposition 01770</v>
      </c>
      <c r="N1268" s="97">
        <f>'EBM 2026'!C169</f>
        <v>15</v>
      </c>
      <c r="O1268">
        <f>'EBM 2026'!D169</f>
        <v>12</v>
      </c>
      <c r="P1268" t="str">
        <f>'EBM 2026'!E169</f>
        <v>Nur Quartalsprofil</v>
      </c>
    </row>
    <row r="1269" spans="2:16" x14ac:dyDescent="0.2">
      <c r="B1269" t="s">
        <v>17493</v>
      </c>
      <c r="I1269" t="s">
        <v>17499</v>
      </c>
      <c r="L1269" s="97">
        <f>'EBM 2026'!A170</f>
        <v>1772</v>
      </c>
      <c r="M1269" t="str">
        <f>'EBM 2026'!B170</f>
        <v>Weiterführende Sonographie I</v>
      </c>
      <c r="N1269" s="97">
        <f>'EBM 2026'!C170</f>
        <v>13</v>
      </c>
      <c r="O1269">
        <f>'EBM 2026'!D170</f>
        <v>8</v>
      </c>
      <c r="P1269" t="str">
        <f>'EBM 2026'!E170</f>
        <v>Nur Quartalsprofil</v>
      </c>
    </row>
    <row r="1270" spans="2:16" x14ac:dyDescent="0.2">
      <c r="B1270" t="s">
        <v>17493</v>
      </c>
      <c r="I1270" t="s">
        <v>17499</v>
      </c>
      <c r="L1270" s="97">
        <f>'EBM 2026'!A171</f>
        <v>1773</v>
      </c>
      <c r="M1270" t="str">
        <f>'EBM 2026'!B171</f>
        <v>Weiterführende Sonographie II</v>
      </c>
      <c r="N1270" s="97">
        <f>'EBM 2026'!C171</f>
        <v>29</v>
      </c>
      <c r="O1270">
        <f>'EBM 2026'!D171</f>
        <v>21</v>
      </c>
      <c r="P1270" t="str">
        <f>'EBM 2026'!E171</f>
        <v>Nur Quartalsprofil</v>
      </c>
    </row>
    <row r="1271" spans="2:16" x14ac:dyDescent="0.2">
      <c r="B1271" t="s">
        <v>17493</v>
      </c>
      <c r="I1271" t="s">
        <v>17499</v>
      </c>
      <c r="L1271" s="97">
        <f>'EBM 2026'!A172</f>
        <v>1774</v>
      </c>
      <c r="M1271" t="str">
        <f>'EBM 2026'!B172</f>
        <v>Weiterführende Dopplersonographie I</v>
      </c>
      <c r="N1271" s="97">
        <f>'EBM 2026'!C172</f>
        <v>23</v>
      </c>
      <c r="O1271">
        <f>'EBM 2026'!D172</f>
        <v>17</v>
      </c>
      <c r="P1271" t="str">
        <f>'EBM 2026'!E172</f>
        <v>Nur Quartalsprofil</v>
      </c>
    </row>
    <row r="1272" spans="2:16" x14ac:dyDescent="0.2">
      <c r="B1272" t="s">
        <v>17493</v>
      </c>
      <c r="I1272" t="s">
        <v>17499</v>
      </c>
      <c r="L1272" s="97">
        <f>'EBM 2026'!A173</f>
        <v>1775</v>
      </c>
      <c r="M1272" t="str">
        <f>'EBM 2026'!B173</f>
        <v>Weiterführende Dopplersonographie II</v>
      </c>
      <c r="N1272" s="97">
        <f>'EBM 2026'!C173</f>
        <v>20</v>
      </c>
      <c r="O1272">
        <f>'EBM 2026'!D173</f>
        <v>14</v>
      </c>
      <c r="P1272" t="str">
        <f>'EBM 2026'!E173</f>
        <v>Nur Quartalsprofil</v>
      </c>
    </row>
    <row r="1273" spans="2:16" x14ac:dyDescent="0.2">
      <c r="B1273" t="s">
        <v>17493</v>
      </c>
      <c r="I1273" t="s">
        <v>17499</v>
      </c>
      <c r="L1273" s="97">
        <f>'EBM 2026'!A174</f>
        <v>1776</v>
      </c>
      <c r="M1273" t="str">
        <f>'EBM 2026'!B174</f>
        <v>Vortest auf Gestationsdiabetes</v>
      </c>
      <c r="N1273" s="97">
        <f>'EBM 2026'!C174</f>
        <v>5</v>
      </c>
      <c r="O1273">
        <f>'EBM 2026'!D174</f>
        <v>4</v>
      </c>
      <c r="P1273" t="str">
        <f>'EBM 2026'!E174</f>
        <v>Tages- und Quartalsprofil</v>
      </c>
    </row>
    <row r="1274" spans="2:16" x14ac:dyDescent="0.2">
      <c r="B1274" t="s">
        <v>17493</v>
      </c>
      <c r="I1274" t="s">
        <v>17499</v>
      </c>
      <c r="L1274" s="97">
        <f>'EBM 2026'!A175</f>
        <v>1777</v>
      </c>
      <c r="M1274" t="str">
        <f>'EBM 2026'!B175</f>
        <v>Oraler Glukosetoleranztest (oGTT)</v>
      </c>
      <c r="N1274" s="97">
        <f>'EBM 2026'!C175</f>
        <v>5</v>
      </c>
      <c r="O1274">
        <f>'EBM 2026'!D175</f>
        <v>4</v>
      </c>
      <c r="P1274" t="str">
        <f>'EBM 2026'!E175</f>
        <v>Tages- und Quartalsprofil</v>
      </c>
    </row>
    <row r="1275" spans="2:16" x14ac:dyDescent="0.2">
      <c r="B1275" t="s">
        <v>17493</v>
      </c>
      <c r="I1275" t="s">
        <v>17499</v>
      </c>
      <c r="L1275" s="97">
        <f>'EBM 2026'!A176</f>
        <v>1780</v>
      </c>
      <c r="M1275" t="str">
        <f>'EBM 2026'!B176</f>
        <v>Planung der Geburtsleitung</v>
      </c>
      <c r="N1275" s="97">
        <f>'EBM 2026'!C176</f>
        <v>15</v>
      </c>
      <c r="O1275">
        <f>'EBM 2026'!D176</f>
        <v>10</v>
      </c>
      <c r="P1275" t="str">
        <f>'EBM 2026'!E176</f>
        <v>Tages- und Quartalsprofil</v>
      </c>
    </row>
    <row r="1276" spans="2:16" x14ac:dyDescent="0.2">
      <c r="B1276" t="s">
        <v>17493</v>
      </c>
      <c r="I1276" t="s">
        <v>17499</v>
      </c>
      <c r="L1276" s="97">
        <f>'EBM 2026'!A177</f>
        <v>1781</v>
      </c>
      <c r="M1276" t="str">
        <f>'EBM 2026'!B177</f>
        <v>Fruchtwasserentnahme durch Amniozentese</v>
      </c>
      <c r="N1276" s="97">
        <f>'EBM 2026'!C177</f>
        <v>7</v>
      </c>
      <c r="O1276">
        <f>'EBM 2026'!D177</f>
        <v>6</v>
      </c>
      <c r="P1276" t="str">
        <f>'EBM 2026'!E177</f>
        <v>Tages- und Quartalsprofil</v>
      </c>
    </row>
    <row r="1277" spans="2:16" x14ac:dyDescent="0.2">
      <c r="B1277" t="s">
        <v>17493</v>
      </c>
      <c r="I1277" t="s">
        <v>17499</v>
      </c>
      <c r="L1277" s="97">
        <f>'EBM 2026'!A178</f>
        <v>1782</v>
      </c>
      <c r="M1277" t="str">
        <f>'EBM 2026'!B178</f>
        <v>Blutentnahme aus der Nabelschnur</v>
      </c>
      <c r="N1277" s="97">
        <f>'EBM 2026'!C178</f>
        <v>16</v>
      </c>
      <c r="O1277">
        <f>'EBM 2026'!D178</f>
        <v>13</v>
      </c>
      <c r="P1277" t="str">
        <f>'EBM 2026'!E178</f>
        <v>Tages- und Quartalsprofil</v>
      </c>
    </row>
    <row r="1278" spans="2:16" x14ac:dyDescent="0.2">
      <c r="B1278" t="s">
        <v>17493</v>
      </c>
      <c r="I1278" t="s">
        <v>17499</v>
      </c>
      <c r="L1278" s="97" t="str">
        <f>'EBM 2026'!A179</f>
        <v>01783*</v>
      </c>
      <c r="M1278" t="str">
        <f>'EBM 2026'!B179</f>
        <v>AFP-Bestimmung</v>
      </c>
      <c r="N1278" s="97" t="str">
        <f>'EBM 2026'!C179</f>
        <v>KA</v>
      </c>
      <c r="O1278" t="str">
        <f>'EBM 2026'!D179</f>
        <v>./.</v>
      </c>
      <c r="P1278" t="str">
        <f>'EBM 2026'!E179</f>
        <v>Keine Eignung</v>
      </c>
    </row>
    <row r="1279" spans="2:16" x14ac:dyDescent="0.2">
      <c r="B1279" t="s">
        <v>17493</v>
      </c>
      <c r="I1279" t="s">
        <v>17499</v>
      </c>
      <c r="L1279" s="97">
        <f>'EBM 2026'!A180</f>
        <v>1784</v>
      </c>
      <c r="M1279" t="str">
        <f>'EBM 2026'!B180</f>
        <v>Amnioskopie</v>
      </c>
      <c r="N1279" s="97">
        <f>'EBM 2026'!C180</f>
        <v>2</v>
      </c>
      <c r="O1279">
        <f>'EBM 2026'!D180</f>
        <v>2</v>
      </c>
      <c r="P1279" t="str">
        <f>'EBM 2026'!E180</f>
        <v>Tages- und Quartalsprofil</v>
      </c>
    </row>
    <row r="1280" spans="2:16" x14ac:dyDescent="0.2">
      <c r="B1280" t="s">
        <v>17493</v>
      </c>
      <c r="I1280" t="s">
        <v>17499</v>
      </c>
      <c r="L1280" s="97">
        <f>'EBM 2026'!A181</f>
        <v>1785</v>
      </c>
      <c r="M1280" t="str">
        <f>'EBM 2026'!B181</f>
        <v>Tokographie vor 28. Woche</v>
      </c>
      <c r="N1280" s="97">
        <f>'EBM 2026'!C181</f>
        <v>1</v>
      </c>
      <c r="O1280">
        <f>'EBM 2026'!D181</f>
        <v>1</v>
      </c>
      <c r="P1280" t="str">
        <f>'EBM 2026'!E181</f>
        <v>Tages- und Quartalsprofil</v>
      </c>
    </row>
    <row r="1281" spans="2:16" x14ac:dyDescent="0.2">
      <c r="B1281" t="s">
        <v>17493</v>
      </c>
      <c r="I1281" t="s">
        <v>17499</v>
      </c>
      <c r="L1281" s="97">
        <f>'EBM 2026'!A182</f>
        <v>1786</v>
      </c>
      <c r="M1281" t="str">
        <f>'EBM 2026'!B182</f>
        <v>CTG</v>
      </c>
      <c r="N1281" s="97">
        <f>'EBM 2026'!C182</f>
        <v>1</v>
      </c>
      <c r="O1281">
        <f>'EBM 2026'!D182</f>
        <v>1</v>
      </c>
      <c r="P1281" t="str">
        <f>'EBM 2026'!E182</f>
        <v>Tages- und Quartalsprofil</v>
      </c>
    </row>
    <row r="1282" spans="2:16" x14ac:dyDescent="0.2">
      <c r="B1282" t="s">
        <v>17493</v>
      </c>
      <c r="I1282" t="s">
        <v>17499</v>
      </c>
      <c r="L1282" s="97">
        <f>'EBM 2026'!A183</f>
        <v>1787</v>
      </c>
      <c r="M1282" t="str">
        <f>'EBM 2026'!B183</f>
        <v>Chorionzotten-Biopsie</v>
      </c>
      <c r="N1282" s="97">
        <f>'EBM 2026'!C183</f>
        <v>11</v>
      </c>
      <c r="O1282">
        <f>'EBM 2026'!D183</f>
        <v>8</v>
      </c>
      <c r="P1282" t="str">
        <f>'EBM 2026'!E183</f>
        <v>Tages- und Quartalsprofil</v>
      </c>
    </row>
    <row r="1283" spans="2:16" x14ac:dyDescent="0.2">
      <c r="B1283" t="s">
        <v>17493</v>
      </c>
      <c r="I1283" t="s">
        <v>17499</v>
      </c>
      <c r="L1283" s="97">
        <f>'EBM 2026'!A184</f>
        <v>1788</v>
      </c>
      <c r="M1283" t="str">
        <f>'EBM 2026'!B184</f>
        <v>Beratung nach GenDG zum NIPT- RhD</v>
      </c>
      <c r="N1283" s="97">
        <f>'EBM 2026'!C184</f>
        <v>5</v>
      </c>
      <c r="O1283">
        <f>'EBM 2026'!D184</f>
        <v>5</v>
      </c>
      <c r="P1283" t="str">
        <f>'EBM 2026'!E184</f>
        <v>Tages- und Quartalsprofil</v>
      </c>
    </row>
    <row r="1284" spans="2:16" x14ac:dyDescent="0.2">
      <c r="B1284" t="s">
        <v>17493</v>
      </c>
      <c r="I1284" t="s">
        <v>17499</v>
      </c>
      <c r="L1284" s="97">
        <f>'EBM 2026'!A185</f>
        <v>1789</v>
      </c>
      <c r="M1284" t="str">
        <f>'EBM 2026'!B185</f>
        <v>Beratung nach GenDG zum nichtinvasiven Pränataltest zur Bestimmung des Risikos
autosomaler Trisomien 13, 18 und 21 gemäß § 3 Abs. 3b und Anlage VIII der Mutterschafts-Richtlinie</v>
      </c>
      <c r="N1284" s="97">
        <f>'EBM 2026'!C185</f>
        <v>5</v>
      </c>
      <c r="O1284">
        <f>'EBM 2026'!D185</f>
        <v>5</v>
      </c>
      <c r="P1284" t="str">
        <f>'EBM 2026'!E185</f>
        <v>Tages- und Quartalsprofil</v>
      </c>
    </row>
    <row r="1285" spans="2:16" x14ac:dyDescent="0.2">
      <c r="B1285" t="s">
        <v>17493</v>
      </c>
      <c r="I1285" t="s">
        <v>17499</v>
      </c>
      <c r="L1285" s="97">
        <f>'EBM 2026'!A186</f>
        <v>1790</v>
      </c>
      <c r="M1285" t="str">
        <f>'EBM 2026'!B186</f>
        <v>Beratung nach GenDG bei Vorliegen eines positiven nichtinvasiven Pränataltests zur Bestimmung des Risikos
autosomaler Trisomien 13, 18 und 21 gemäß § 3 Abs. 3b und Anlage VIII der Mutterschafts-Richtlinie</v>
      </c>
      <c r="N1285" s="97">
        <f>'EBM 2026'!C186</f>
        <v>10</v>
      </c>
      <c r="O1285">
        <f>'EBM 2026'!D186</f>
        <v>10</v>
      </c>
      <c r="P1285" t="str">
        <f>'EBM 2026'!E186</f>
        <v>Tages- und Quartalsprofil</v>
      </c>
    </row>
    <row r="1286" spans="2:16" x14ac:dyDescent="0.2">
      <c r="B1286" t="s">
        <v>17493</v>
      </c>
      <c r="I1286" t="s">
        <v>17499</v>
      </c>
      <c r="L1286" s="97" t="str">
        <f>'EBM 2026'!A187</f>
        <v>01793*</v>
      </c>
      <c r="M1286" t="str">
        <f>'EBM 2026'!B187</f>
        <v>Pränatale zytogenetische Untersuchung(en) im Rahmen der Mutterschaftsvorsorge</v>
      </c>
      <c r="N1286" s="97" t="str">
        <f>'EBM 2026'!C187</f>
        <v>KA</v>
      </c>
      <c r="O1286">
        <f>'EBM 2026'!D187</f>
        <v>8</v>
      </c>
      <c r="P1286" t="str">
        <f>'EBM 2026'!E187</f>
        <v>Tages- und Quartalsprofil</v>
      </c>
    </row>
    <row r="1287" spans="2:16" x14ac:dyDescent="0.2">
      <c r="B1287" t="s">
        <v>17493</v>
      </c>
      <c r="I1287" t="s">
        <v>17499</v>
      </c>
      <c r="L1287" s="97" t="str">
        <f>'EBM 2026'!A188</f>
        <v>01794*</v>
      </c>
      <c r="M1287" t="str">
        <f>'EBM 2026'!B188</f>
        <v>Ausführliche humangenetische Beurteilung wegen evidentem genetischen und/oder teratogenen Risiko von bis zu 20 Minuten Dauer</v>
      </c>
      <c r="N1287" s="97" t="str">
        <f>'EBM 2026'!C188</f>
        <v>KA</v>
      </c>
      <c r="O1287">
        <f>'EBM 2026'!D188</f>
        <v>32</v>
      </c>
      <c r="P1287" t="str">
        <f>'EBM 2026'!E188</f>
        <v>Nur Quartalsprofil</v>
      </c>
    </row>
    <row r="1288" spans="2:16" x14ac:dyDescent="0.2">
      <c r="B1288" t="s">
        <v>17493</v>
      </c>
      <c r="I1288" t="s">
        <v>17499</v>
      </c>
      <c r="L1288" s="97" t="str">
        <f>'EBM 2026'!A189</f>
        <v>01795*</v>
      </c>
      <c r="M1288" t="str">
        <f>'EBM 2026'!B189</f>
        <v>Zuschlag zu der Gebührenordnungsposition 01794</v>
      </c>
      <c r="N1288" s="97" t="str">
        <f>'EBM 2026'!C189</f>
        <v>KA</v>
      </c>
      <c r="O1288">
        <f>'EBM 2026'!D189</f>
        <v>32</v>
      </c>
      <c r="P1288" t="str">
        <f>'EBM 2026'!E189</f>
        <v>Nur Quartalsprofil</v>
      </c>
    </row>
    <row r="1289" spans="2:16" x14ac:dyDescent="0.2">
      <c r="B1289" t="s">
        <v>17493</v>
      </c>
      <c r="I1289" t="s">
        <v>17499</v>
      </c>
      <c r="L1289" s="97" t="str">
        <f>'EBM 2026'!A190</f>
        <v>01796*</v>
      </c>
      <c r="M1289" t="str">
        <f>'EBM 2026'!B190</f>
        <v>Zuschlag zu der Gebührenordnungsposition 01794</v>
      </c>
      <c r="N1289" s="97" t="str">
        <f>'EBM 2026'!C190</f>
        <v>KA</v>
      </c>
      <c r="O1289">
        <f>'EBM 2026'!D190</f>
        <v>43</v>
      </c>
      <c r="P1289" t="str">
        <f>'EBM 2026'!E190</f>
        <v>Nur Quartalsprofil</v>
      </c>
    </row>
    <row r="1290" spans="2:16" x14ac:dyDescent="0.2">
      <c r="B1290" t="s">
        <v>17493</v>
      </c>
      <c r="I1290" t="s">
        <v>17499</v>
      </c>
      <c r="L1290" s="97">
        <f>'EBM 2026'!A191</f>
        <v>1799</v>
      </c>
      <c r="M1290" t="str">
        <f>'EBM 2026'!B191</f>
        <v>Beratung einer Schwangeren durch einen Facharzt für Kinder- und Jugendmedizin oder einen Facharzt für Kinderchirurgie (SchKG)</v>
      </c>
      <c r="N1290" s="97">
        <f>'EBM 2026'!C191</f>
        <v>5</v>
      </c>
      <c r="O1290">
        <f>'EBM 2026'!D191</f>
        <v>5</v>
      </c>
      <c r="P1290" t="str">
        <f>'EBM 2026'!E191</f>
        <v>Nur Quartalsprofil</v>
      </c>
    </row>
    <row r="1291" spans="2:16" x14ac:dyDescent="0.2">
      <c r="B1291" t="s">
        <v>17493</v>
      </c>
      <c r="I1291" t="s">
        <v>17499</v>
      </c>
      <c r="L1291" s="97" t="str">
        <f>'EBM 2026'!A192</f>
        <v>01800*</v>
      </c>
      <c r="M1291" t="str">
        <f>'EBM 2026'!B192</f>
        <v>TPHA/TPPA-Antikörper-Test</v>
      </c>
      <c r="N1291" s="97" t="str">
        <f>'EBM 2026'!C192</f>
        <v>KA</v>
      </c>
      <c r="O1291" t="str">
        <f>'EBM 2026'!D192</f>
        <v>./.</v>
      </c>
      <c r="P1291" t="str">
        <f>'EBM 2026'!E192</f>
        <v>Keine Eignung</v>
      </c>
    </row>
    <row r="1292" spans="2:16" x14ac:dyDescent="0.2">
      <c r="B1292" t="s">
        <v>17493</v>
      </c>
      <c r="I1292" t="s">
        <v>17499</v>
      </c>
      <c r="L1292" s="97" t="str">
        <f>'EBM 2026'!A193</f>
        <v>01802*</v>
      </c>
      <c r="M1292" t="str">
        <f>'EBM 2026'!B193</f>
        <v>Rötelnantikörper-Bestimmung mittels Immunoassay</v>
      </c>
      <c r="N1292" s="97" t="str">
        <f>'EBM 2026'!C193</f>
        <v>KA</v>
      </c>
      <c r="O1292" t="str">
        <f>'EBM 2026'!D193</f>
        <v>./.</v>
      </c>
      <c r="P1292" t="str">
        <f>'EBM 2026'!E193</f>
        <v>Keine Eignung</v>
      </c>
    </row>
    <row r="1293" spans="2:16" x14ac:dyDescent="0.2">
      <c r="B1293" t="s">
        <v>17493</v>
      </c>
      <c r="I1293" t="s">
        <v>17499</v>
      </c>
      <c r="L1293" s="97" t="str">
        <f>'EBM 2026'!A194</f>
        <v>01803*</v>
      </c>
      <c r="M1293" t="str">
        <f>'EBM 2026'!B194</f>
        <v>Röteln-IgM-Immunoassay</v>
      </c>
      <c r="N1293" s="97" t="str">
        <f>'EBM 2026'!C194</f>
        <v>KA</v>
      </c>
      <c r="O1293" t="str">
        <f>'EBM 2026'!D194</f>
        <v>./.</v>
      </c>
      <c r="P1293" t="str">
        <f>'EBM 2026'!E194</f>
        <v>Keine Eignung</v>
      </c>
    </row>
    <row r="1294" spans="2:16" x14ac:dyDescent="0.2">
      <c r="B1294" t="s">
        <v>17493</v>
      </c>
      <c r="I1294" t="s">
        <v>17499</v>
      </c>
      <c r="L1294" s="97" t="str">
        <f>'EBM 2026'!A195</f>
        <v>01804*</v>
      </c>
      <c r="M1294" t="str">
        <f>'EBM 2026'!B195</f>
        <v>Blutgruppen- und Rhesusfaktor Bestimmung</v>
      </c>
      <c r="N1294" s="97" t="str">
        <f>'EBM 2026'!C195</f>
        <v>KA</v>
      </c>
      <c r="O1294" t="str">
        <f>'EBM 2026'!D195</f>
        <v>./.</v>
      </c>
      <c r="P1294" t="str">
        <f>'EBM 2026'!E195</f>
        <v>Keine Eignung</v>
      </c>
    </row>
    <row r="1295" spans="2:16" x14ac:dyDescent="0.2">
      <c r="B1295" t="s">
        <v>17493</v>
      </c>
      <c r="I1295" t="s">
        <v>17499</v>
      </c>
      <c r="L1295" s="97" t="str">
        <f>'EBM 2026'!A196</f>
        <v>01805*</v>
      </c>
      <c r="M1295" t="str">
        <f>'EBM 2026'!B196</f>
        <v>Untersuchung auf Dweak</v>
      </c>
      <c r="N1295" s="97" t="str">
        <f>'EBM 2026'!C196</f>
        <v>KA</v>
      </c>
      <c r="O1295" t="str">
        <f>'EBM 2026'!D196</f>
        <v>./.</v>
      </c>
      <c r="P1295" t="str">
        <f>'EBM 2026'!E196</f>
        <v>Keine Eignung</v>
      </c>
    </row>
    <row r="1296" spans="2:16" x14ac:dyDescent="0.2">
      <c r="B1296" t="s">
        <v>17493</v>
      </c>
      <c r="I1296" t="s">
        <v>17499</v>
      </c>
      <c r="L1296" s="97" t="str">
        <f>'EBM 2026'!A197</f>
        <v>01806*</v>
      </c>
      <c r="M1296" t="str">
        <f>'EBM 2026'!B197</f>
        <v>Bestimmung der Rhesusformel</v>
      </c>
      <c r="N1296" s="97" t="str">
        <f>'EBM 2026'!C197</f>
        <v>KA</v>
      </c>
      <c r="O1296" t="str">
        <f>'EBM 2026'!D197</f>
        <v>./.</v>
      </c>
      <c r="P1296" t="str">
        <f>'EBM 2026'!E197</f>
        <v>Keine Eignung</v>
      </c>
    </row>
    <row r="1297" spans="2:16" x14ac:dyDescent="0.2">
      <c r="B1297" t="s">
        <v>17493</v>
      </c>
      <c r="I1297" t="s">
        <v>17499</v>
      </c>
      <c r="L1297" s="97" t="str">
        <f>'EBM 2026'!A198</f>
        <v>01807*</v>
      </c>
      <c r="M1297" t="str">
        <f>'EBM 2026'!B198</f>
        <v>Antikörper-Suchtest</v>
      </c>
      <c r="N1297" s="97" t="str">
        <f>'EBM 2026'!C198</f>
        <v>KA</v>
      </c>
      <c r="O1297" t="str">
        <f>'EBM 2026'!D198</f>
        <v>./.</v>
      </c>
      <c r="P1297" t="str">
        <f>'EBM 2026'!E198</f>
        <v>Keine Eignung</v>
      </c>
    </row>
    <row r="1298" spans="2:16" x14ac:dyDescent="0.2">
      <c r="B1298" t="s">
        <v>17493</v>
      </c>
      <c r="I1298" t="s">
        <v>17499</v>
      </c>
      <c r="L1298" s="97" t="str">
        <f>'EBM 2026'!A199</f>
        <v>01808*</v>
      </c>
      <c r="M1298" t="str">
        <f>'EBM 2026'!B199</f>
        <v>Antikörper-Differenzierung</v>
      </c>
      <c r="N1298" s="97" t="str">
        <f>'EBM 2026'!C199</f>
        <v>KA</v>
      </c>
      <c r="O1298" t="str">
        <f>'EBM 2026'!D199</f>
        <v>./.</v>
      </c>
      <c r="P1298" t="str">
        <f>'EBM 2026'!E199</f>
        <v>Keine Eignung</v>
      </c>
    </row>
    <row r="1299" spans="2:16" x14ac:dyDescent="0.2">
      <c r="B1299" t="s">
        <v>17493</v>
      </c>
      <c r="I1299" t="s">
        <v>17499</v>
      </c>
      <c r="L1299" s="97" t="str">
        <f>'EBM 2026'!A200</f>
        <v>01809*</v>
      </c>
      <c r="M1299" t="str">
        <f>'EBM 2026'!B200</f>
        <v>Quantitativer Antikörpernachweis</v>
      </c>
      <c r="N1299" s="97" t="str">
        <f>'EBM 2026'!C200</f>
        <v>KA</v>
      </c>
      <c r="O1299" t="str">
        <f>'EBM 2026'!D200</f>
        <v>./.</v>
      </c>
      <c r="P1299" t="str">
        <f>'EBM 2026'!E200</f>
        <v>Keine Eignung</v>
      </c>
    </row>
    <row r="1300" spans="2:16" x14ac:dyDescent="0.2">
      <c r="B1300" t="s">
        <v>17493</v>
      </c>
      <c r="I1300" t="s">
        <v>17499</v>
      </c>
      <c r="L1300" s="97" t="str">
        <f>'EBM 2026'!A201</f>
        <v>01810*</v>
      </c>
      <c r="M1300" t="str">
        <f>'EBM 2026'!B201</f>
        <v>HBs-Antigen-Test</v>
      </c>
      <c r="N1300" s="97" t="str">
        <f>'EBM 2026'!C201</f>
        <v>KA</v>
      </c>
      <c r="O1300" t="str">
        <f>'EBM 2026'!D201</f>
        <v>./.</v>
      </c>
      <c r="P1300" t="str">
        <f>'EBM 2026'!E201</f>
        <v>Keine Eignung</v>
      </c>
    </row>
    <row r="1301" spans="2:16" x14ac:dyDescent="0.2">
      <c r="B1301" t="s">
        <v>17493</v>
      </c>
      <c r="I1301" t="s">
        <v>17499</v>
      </c>
      <c r="L1301" s="97" t="str">
        <f>'EBM 2026'!A202</f>
        <v>01811*</v>
      </c>
      <c r="M1301" t="str">
        <f>'EBM 2026'!B202</f>
        <v>HIV-1- und HIV-2-Antikörper und HIV-p24-Antigen im Rahmen der Mutterschaftsvorsorge</v>
      </c>
      <c r="N1301" s="97" t="str">
        <f>'EBM 2026'!C202</f>
        <v>KA</v>
      </c>
      <c r="O1301" t="str">
        <f>'EBM 2026'!D202</f>
        <v>./.</v>
      </c>
      <c r="P1301" t="str">
        <f>'EBM 2026'!E202</f>
        <v>Keine Eignung</v>
      </c>
    </row>
    <row r="1302" spans="2:16" x14ac:dyDescent="0.2">
      <c r="B1302" t="s">
        <v>17493</v>
      </c>
      <c r="I1302" t="s">
        <v>17499</v>
      </c>
      <c r="L1302" s="97">
        <f>'EBM 2026'!A203</f>
        <v>1812</v>
      </c>
      <c r="M1302" t="str">
        <f>'EBM 2026'!B203</f>
        <v>Glukosebestimmung (Screening zum Gestationsdiabetes)</v>
      </c>
      <c r="N1302" s="97" t="str">
        <f>'EBM 2026'!C203</f>
        <v>KA</v>
      </c>
      <c r="O1302" t="str">
        <f>'EBM 2026'!D203</f>
        <v>./.</v>
      </c>
      <c r="P1302" t="str">
        <f>'EBM 2026'!E203</f>
        <v>Keine Eignung</v>
      </c>
    </row>
    <row r="1303" spans="2:16" x14ac:dyDescent="0.2">
      <c r="B1303" t="s">
        <v>17493</v>
      </c>
      <c r="I1303" t="s">
        <v>17499</v>
      </c>
      <c r="L1303" s="97">
        <f>'EBM 2026'!A204</f>
        <v>1815</v>
      </c>
      <c r="M1303" t="str">
        <f>'EBM 2026'!B204</f>
        <v>Untersuchung und Beratung der Wöchnerin</v>
      </c>
      <c r="N1303" s="97">
        <f>'EBM 2026'!C204</f>
        <v>16</v>
      </c>
      <c r="O1303">
        <f>'EBM 2026'!D204</f>
        <v>7</v>
      </c>
      <c r="P1303" t="str">
        <f>'EBM 2026'!E204</f>
        <v>Tages- und Quartalsprofil</v>
      </c>
    </row>
    <row r="1304" spans="2:16" x14ac:dyDescent="0.2">
      <c r="B1304" t="s">
        <v>17493</v>
      </c>
      <c r="I1304" t="s">
        <v>17499</v>
      </c>
      <c r="L1304" s="97" t="str">
        <f>'EBM 2026'!A205</f>
        <v>01816*</v>
      </c>
      <c r="M1304" t="str">
        <f>'EBM 2026'!B205</f>
        <v>Chlamydia trachomatis - Nachweis im Urin gemäß Mutterschafts- Richtlinie</v>
      </c>
      <c r="N1304" s="97" t="str">
        <f>'EBM 2026'!C205</f>
        <v>KA</v>
      </c>
      <c r="O1304" t="str">
        <f>'EBM 2026'!D205</f>
        <v>./.</v>
      </c>
      <c r="P1304" t="str">
        <f>'EBM 2026'!E205</f>
        <v>Keine Eignung</v>
      </c>
    </row>
    <row r="1305" spans="2:16" x14ac:dyDescent="0.2">
      <c r="B1305" t="s">
        <v>17493</v>
      </c>
      <c r="I1305" t="s">
        <v>17499</v>
      </c>
      <c r="L1305" s="97">
        <f>'EBM 2026'!A206</f>
        <v>1820</v>
      </c>
      <c r="M1305" t="str">
        <f>'EBM 2026'!B206</f>
        <v>Rezepte, Überweisungen, Befundübermittlung</v>
      </c>
      <c r="N1305" s="97" t="str">
        <f>'EBM 2026'!C206</f>
        <v>KA</v>
      </c>
      <c r="O1305" t="str">
        <f>'EBM 2026'!D206</f>
        <v>./.</v>
      </c>
      <c r="P1305" t="str">
        <f>'EBM 2026'!E206</f>
        <v>Keine Eignung</v>
      </c>
    </row>
    <row r="1306" spans="2:16" x14ac:dyDescent="0.2">
      <c r="B1306" t="s">
        <v>17493</v>
      </c>
      <c r="I1306" t="s">
        <v>17499</v>
      </c>
      <c r="L1306" s="97">
        <f>'EBM 2026'!A207</f>
        <v>1821</v>
      </c>
      <c r="M1306" t="str">
        <f>'EBM 2026'!B207</f>
        <v>Beratung im Rahmen der Empfängnisregelung</v>
      </c>
      <c r="N1306" s="97">
        <f>'EBM 2026'!C207</f>
        <v>6</v>
      </c>
      <c r="O1306">
        <f>'EBM 2026'!D207</f>
        <v>6</v>
      </c>
      <c r="P1306" t="str">
        <f>'EBM 2026'!E207</f>
        <v>Nur Quartalsprofil</v>
      </c>
    </row>
    <row r="1307" spans="2:16" x14ac:dyDescent="0.2">
      <c r="B1307" t="s">
        <v>17493</v>
      </c>
      <c r="I1307" t="s">
        <v>17499</v>
      </c>
      <c r="L1307" s="97">
        <f>'EBM 2026'!A208</f>
        <v>1822</v>
      </c>
      <c r="M1307" t="str">
        <f>'EBM 2026'!B208</f>
        <v>Beratung einschl. Untersuchung im Rahmen der Empfängnisregelung</v>
      </c>
      <c r="N1307" s="97">
        <f>'EBM 2026'!C208</f>
        <v>9</v>
      </c>
      <c r="O1307">
        <f>'EBM 2026'!D208</f>
        <v>9</v>
      </c>
      <c r="P1307" t="str">
        <f>'EBM 2026'!E208</f>
        <v>Nur Quartalsprofil</v>
      </c>
    </row>
    <row r="1308" spans="2:16" x14ac:dyDescent="0.2">
      <c r="B1308" t="s">
        <v>17493</v>
      </c>
      <c r="I1308" t="s">
        <v>17499</v>
      </c>
      <c r="L1308" s="97">
        <f>'EBM 2026'!A209</f>
        <v>1823</v>
      </c>
      <c r="M1308" t="str">
        <f>'EBM 2026'!B209</f>
        <v>Zuschlag Beratung zum Chlamydienscreening</v>
      </c>
      <c r="N1308" s="97" t="str">
        <f>'EBM 2026'!C209</f>
        <v>KA</v>
      </c>
      <c r="O1308" t="str">
        <f>'EBM 2026'!D209</f>
        <v>./.</v>
      </c>
      <c r="P1308" t="str">
        <f>'EBM 2026'!E209</f>
        <v>Keine Eignung</v>
      </c>
    </row>
    <row r="1309" spans="2:16" x14ac:dyDescent="0.2">
      <c r="B1309" t="s">
        <v>17493</v>
      </c>
      <c r="I1309" t="s">
        <v>17499</v>
      </c>
      <c r="L1309" s="97">
        <f>'EBM 2026'!A210</f>
        <v>1824</v>
      </c>
      <c r="M1309" t="str">
        <f>'EBM 2026'!B210</f>
        <v>Veranlassung Untersuchung auf Chlamydia trachomatis</v>
      </c>
      <c r="N1309" s="97" t="str">
        <f>'EBM 2026'!C210</f>
        <v>KA</v>
      </c>
      <c r="O1309" t="str">
        <f>'EBM 2026'!D210</f>
        <v>./.</v>
      </c>
      <c r="P1309" t="str">
        <f>'EBM 2026'!E210</f>
        <v>Keine Eignung</v>
      </c>
    </row>
    <row r="1310" spans="2:16" x14ac:dyDescent="0.2">
      <c r="B1310" t="s">
        <v>17493</v>
      </c>
      <c r="I1310" t="s">
        <v>17499</v>
      </c>
      <c r="L1310" s="97">
        <f>'EBM 2026'!A211</f>
        <v>1825</v>
      </c>
      <c r="M1310" t="str">
        <f>'EBM 2026'!B211</f>
        <v>Entnahme von Zellmaterial von der Portio-Oberfläche (Empfängnisregelung)</v>
      </c>
      <c r="N1310" s="97" t="str">
        <f>'EBM 2026'!C211</f>
        <v>KA</v>
      </c>
      <c r="O1310">
        <f>'EBM 2026'!D211</f>
        <v>1</v>
      </c>
      <c r="P1310" t="str">
        <f>'EBM 2026'!E211</f>
        <v>Tages- und Quartalsprofil</v>
      </c>
    </row>
    <row r="1311" spans="2:16" x14ac:dyDescent="0.2">
      <c r="B1311" t="s">
        <v>17493</v>
      </c>
      <c r="I1311" t="s">
        <v>17499</v>
      </c>
      <c r="L1311" s="97">
        <f>'EBM 2026'!A212</f>
        <v>1826</v>
      </c>
      <c r="M1311" t="str">
        <f>'EBM 2026'!B212</f>
        <v>Zytologische Untersuchung (Empfängnisregelung)</v>
      </c>
      <c r="N1311" s="97" t="str">
        <f>'EBM 2026'!C212</f>
        <v>KA</v>
      </c>
      <c r="O1311">
        <f>'EBM 2026'!D212</f>
        <v>1</v>
      </c>
      <c r="P1311" t="str">
        <f>'EBM 2026'!E212</f>
        <v>Nur Quartalsprofil</v>
      </c>
    </row>
    <row r="1312" spans="2:16" x14ac:dyDescent="0.2">
      <c r="B1312" t="s">
        <v>17493</v>
      </c>
      <c r="I1312" t="s">
        <v>17499</v>
      </c>
      <c r="L1312" s="97">
        <f>'EBM 2026'!A213</f>
        <v>1827</v>
      </c>
      <c r="M1312" t="str">
        <f>'EBM 2026'!B213</f>
        <v>Scheidensekret- Mikroskopie</v>
      </c>
      <c r="N1312" s="97" t="str">
        <f>'EBM 2026'!C213</f>
        <v>KA</v>
      </c>
      <c r="O1312">
        <f>'EBM 2026'!D213</f>
        <v>1</v>
      </c>
      <c r="P1312" t="str">
        <f>'EBM 2026'!E213</f>
        <v>Tages- und Quartalsprofil</v>
      </c>
    </row>
    <row r="1313" spans="2:16" x14ac:dyDescent="0.2">
      <c r="B1313" t="s">
        <v>17493</v>
      </c>
      <c r="I1313" t="s">
        <v>17499</v>
      </c>
      <c r="L1313" s="97">
        <f>'EBM 2026'!A214</f>
        <v>1828</v>
      </c>
      <c r="M1313" t="str">
        <f>'EBM 2026'!B214</f>
        <v>Blutentnahme für Varicella-Zoster- Virus-Antikörper-Nachweis</v>
      </c>
      <c r="N1313" s="97" t="str">
        <f>'EBM 2026'!C214</f>
        <v>KA</v>
      </c>
      <c r="O1313" t="str">
        <f>'EBM 2026'!D214</f>
        <v>./.</v>
      </c>
      <c r="P1313" t="str">
        <f>'EBM 2026'!E214</f>
        <v>Keine Eignung</v>
      </c>
    </row>
    <row r="1314" spans="2:16" x14ac:dyDescent="0.2">
      <c r="B1314" t="s">
        <v>17493</v>
      </c>
      <c r="I1314" t="s">
        <v>17499</v>
      </c>
      <c r="L1314" s="97">
        <f>'EBM 2026'!A215</f>
        <v>1830</v>
      </c>
      <c r="M1314" t="str">
        <f>'EBM 2026'!B215</f>
        <v>Applikation eines Intrauterinpessars (IUP)</v>
      </c>
      <c r="N1314" s="97">
        <f>'EBM 2026'!C215</f>
        <v>9</v>
      </c>
      <c r="O1314">
        <f>'EBM 2026'!D215</f>
        <v>6</v>
      </c>
      <c r="P1314" t="str">
        <f>'EBM 2026'!E215</f>
        <v>Tages- und Quartalsprofil</v>
      </c>
    </row>
    <row r="1315" spans="2:16" x14ac:dyDescent="0.2">
      <c r="B1315" t="s">
        <v>17493</v>
      </c>
      <c r="I1315" t="s">
        <v>17499</v>
      </c>
      <c r="L1315" s="97">
        <f>'EBM 2026'!A216</f>
        <v>1831</v>
      </c>
      <c r="M1315" t="str">
        <f>'EBM 2026'!B216</f>
        <v>Ultraschallkontrolle nach IUP- Applikation</v>
      </c>
      <c r="N1315" s="97">
        <f>'EBM 2026'!C216</f>
        <v>5</v>
      </c>
      <c r="O1315">
        <f>'EBM 2026'!D216</f>
        <v>4</v>
      </c>
      <c r="P1315" t="str">
        <f>'EBM 2026'!E216</f>
        <v>Tages- und Quartalsprofil</v>
      </c>
    </row>
    <row r="1316" spans="2:16" x14ac:dyDescent="0.2">
      <c r="B1316" t="s">
        <v>17493</v>
      </c>
      <c r="I1316" t="s">
        <v>17499</v>
      </c>
      <c r="L1316" s="97">
        <f>'EBM 2026'!A217</f>
        <v>1832</v>
      </c>
      <c r="M1316" t="str">
        <f>'EBM 2026'!B217</f>
        <v>Subkutane Applikation eines Depot- Kontrazeptivums</v>
      </c>
      <c r="N1316" s="97">
        <f>'EBM 2026'!C217</f>
        <v>4</v>
      </c>
      <c r="O1316">
        <f>'EBM 2026'!D217</f>
        <v>3</v>
      </c>
      <c r="P1316" t="str">
        <f>'EBM 2026'!E217</f>
        <v>Tages- und Quartalsprofil</v>
      </c>
    </row>
    <row r="1317" spans="2:16" x14ac:dyDescent="0.2">
      <c r="B1317" t="s">
        <v>17493</v>
      </c>
      <c r="I1317" t="s">
        <v>17499</v>
      </c>
      <c r="L1317" s="97" t="str">
        <f>'EBM 2026'!A218</f>
        <v>01833*</v>
      </c>
      <c r="M1317" t="str">
        <f>'EBM 2026'!B218</f>
        <v>Varicella-Zoster-Virus-Antikörper- Nachweis</v>
      </c>
      <c r="N1317" s="97" t="str">
        <f>'EBM 2026'!C218</f>
        <v>KA</v>
      </c>
      <c r="O1317" t="str">
        <f>'EBM 2026'!D218</f>
        <v>./.</v>
      </c>
      <c r="P1317" t="str">
        <f>'EBM 2026'!E218</f>
        <v>Keine Eignung</v>
      </c>
    </row>
    <row r="1318" spans="2:16" x14ac:dyDescent="0.2">
      <c r="B1318" t="s">
        <v>17493</v>
      </c>
      <c r="I1318" t="s">
        <v>17499</v>
      </c>
      <c r="L1318" s="97" t="str">
        <f>'EBM 2026'!A219</f>
        <v>01840*</v>
      </c>
      <c r="M1318" t="str">
        <f>'EBM 2026'!B219</f>
        <v>Chlamydia trachomatis - Nachweis im Urin gemäß Richtlinie zur Empfängnisregelung und zum Schwangerschaftsabbruch</v>
      </c>
      <c r="N1318" s="97" t="str">
        <f>'EBM 2026'!C219</f>
        <v>KA</v>
      </c>
      <c r="O1318" t="str">
        <f>'EBM 2026'!D219</f>
        <v>./.</v>
      </c>
      <c r="P1318" t="str">
        <f>'EBM 2026'!E219</f>
        <v>Keine Eignung</v>
      </c>
    </row>
    <row r="1319" spans="2:16" x14ac:dyDescent="0.2">
      <c r="B1319" t="s">
        <v>17493</v>
      </c>
      <c r="I1319" t="s">
        <v>17499</v>
      </c>
      <c r="L1319" s="97" t="str">
        <f>'EBM 2026'!A220</f>
        <v>01841*</v>
      </c>
      <c r="M1319" t="str">
        <f>'EBM 2026'!B220</f>
        <v>Ausführliche humangenetische Beurteilung wegen evidentem genetischen und/oder teratogenen Risiko gemäß ESA-Richtlinie</v>
      </c>
      <c r="N1319" s="97" t="str">
        <f>'EBM 2026'!C220</f>
        <v>KA</v>
      </c>
      <c r="O1319">
        <f>'EBM 2026'!D220</f>
        <v>32</v>
      </c>
      <c r="P1319" t="str">
        <f>'EBM 2026'!E220</f>
        <v>Nur Quartalsprofil</v>
      </c>
    </row>
    <row r="1320" spans="2:16" x14ac:dyDescent="0.2">
      <c r="B1320" t="s">
        <v>17493</v>
      </c>
      <c r="I1320" t="s">
        <v>17499</v>
      </c>
      <c r="L1320" s="97" t="str">
        <f>'EBM 2026'!A221</f>
        <v>01842*</v>
      </c>
      <c r="M1320" t="str">
        <f>'EBM 2026'!B221</f>
        <v>Zuschlag für Gemeinkosten und die wissenschaftliche ärztliche Beurteilung und Befundung
humangenetischer Untersuchungen gemäß ESA-Richtlinie</v>
      </c>
      <c r="N1320" s="97" t="str">
        <f>'EBM 2026'!C221</f>
        <v>KA</v>
      </c>
      <c r="O1320">
        <f>'EBM 2026'!D221</f>
        <v>24</v>
      </c>
      <c r="P1320" t="str">
        <f>'EBM 2026'!E221</f>
        <v>Nur Quartalsprofil</v>
      </c>
    </row>
    <row r="1321" spans="2:16" x14ac:dyDescent="0.2">
      <c r="B1321" t="s">
        <v>17493</v>
      </c>
      <c r="I1321" t="s">
        <v>17499</v>
      </c>
      <c r="L1321" s="97">
        <f>'EBM 2026'!A222</f>
        <v>1850</v>
      </c>
      <c r="M1321" t="str">
        <f>'EBM 2026'!B222</f>
        <v>Beratung wegen Sterilisation</v>
      </c>
      <c r="N1321" s="97">
        <f>'EBM 2026'!C222</f>
        <v>6</v>
      </c>
      <c r="O1321">
        <f>'EBM 2026'!D222</f>
        <v>4</v>
      </c>
      <c r="P1321" t="str">
        <f>'EBM 2026'!E222</f>
        <v>Nur Quartalsprofil</v>
      </c>
    </row>
    <row r="1322" spans="2:16" x14ac:dyDescent="0.2">
      <c r="B1322" t="s">
        <v>17493</v>
      </c>
      <c r="I1322" t="s">
        <v>17499</v>
      </c>
      <c r="L1322" s="97" t="str">
        <f>'EBM 2026'!A223</f>
        <v>01851*</v>
      </c>
      <c r="M1322" t="str">
        <f>'EBM 2026'!B223</f>
        <v>Untersuchung vor Sterilisation</v>
      </c>
      <c r="N1322" s="97">
        <f>'EBM 2026'!C223</f>
        <v>4</v>
      </c>
      <c r="O1322">
        <f>'EBM 2026'!D223</f>
        <v>4</v>
      </c>
      <c r="P1322" t="str">
        <f>'EBM 2026'!E223</f>
        <v>Nur Quartalsprofil</v>
      </c>
    </row>
    <row r="1323" spans="2:16" x14ac:dyDescent="0.2">
      <c r="B1323" t="s">
        <v>17493</v>
      </c>
      <c r="I1323" t="s">
        <v>17499</v>
      </c>
      <c r="L1323" s="97" t="str">
        <f>'EBM 2026'!A224</f>
        <v>01852*</v>
      </c>
      <c r="M1323" t="str">
        <f>'EBM 2026'!B224</f>
        <v>Präanästhesiologische Untersuchung</v>
      </c>
      <c r="N1323" s="97">
        <f>'EBM 2026'!C224</f>
        <v>9</v>
      </c>
      <c r="O1323">
        <f>'EBM 2026'!D224</f>
        <v>7</v>
      </c>
      <c r="P1323" t="str">
        <f>'EBM 2026'!E224</f>
        <v>Tages- und Quartalsprofil</v>
      </c>
    </row>
    <row r="1324" spans="2:16" x14ac:dyDescent="0.2">
      <c r="B1324" t="s">
        <v>17493</v>
      </c>
      <c r="I1324" t="s">
        <v>17499</v>
      </c>
      <c r="L1324" s="97" t="str">
        <f>'EBM 2026'!A225</f>
        <v>01853*</v>
      </c>
      <c r="M1324" t="str">
        <f>'EBM 2026'!B225</f>
        <v>Lokale Anästhesie vor Sterilisation des Mannes</v>
      </c>
      <c r="N1324" s="97">
        <f>'EBM 2026'!C225</f>
        <v>1</v>
      </c>
      <c r="O1324">
        <f>'EBM 2026'!D225</f>
        <v>1</v>
      </c>
      <c r="P1324" t="str">
        <f>'EBM 2026'!E225</f>
        <v>Tages- und Quartalsprofil</v>
      </c>
    </row>
    <row r="1325" spans="2:16" x14ac:dyDescent="0.2">
      <c r="B1325" t="s">
        <v>17493</v>
      </c>
      <c r="I1325" t="s">
        <v>17499</v>
      </c>
      <c r="L1325" s="97" t="str">
        <f>'EBM 2026'!A226</f>
        <v>01854*</v>
      </c>
      <c r="M1325" t="str">
        <f>'EBM 2026'!B226</f>
        <v>Sterilisation des Mannes</v>
      </c>
      <c r="N1325" s="97">
        <f>'EBM 2026'!C226</f>
        <v>16</v>
      </c>
      <c r="O1325">
        <f>'EBM 2026'!D226</f>
        <v>14</v>
      </c>
      <c r="P1325" t="str">
        <f>'EBM 2026'!E226</f>
        <v>Tages- und Quartalsprofil</v>
      </c>
    </row>
    <row r="1326" spans="2:16" x14ac:dyDescent="0.2">
      <c r="B1326" t="s">
        <v>17493</v>
      </c>
      <c r="I1326" t="s">
        <v>17499</v>
      </c>
      <c r="L1326" s="97" t="str">
        <f>'EBM 2026'!A227</f>
        <v>01855*</v>
      </c>
      <c r="M1326" t="str">
        <f>'EBM 2026'!B227</f>
        <v>Sterilisation der Frau</v>
      </c>
      <c r="N1326" s="97">
        <f>'EBM 2026'!C227</f>
        <v>26</v>
      </c>
      <c r="O1326">
        <f>'EBM 2026'!D227</f>
        <v>21</v>
      </c>
      <c r="P1326" t="str">
        <f>'EBM 2026'!E227</f>
        <v>Tages- und Quartalsprofil</v>
      </c>
    </row>
    <row r="1327" spans="2:16" x14ac:dyDescent="0.2">
      <c r="B1327" t="s">
        <v>17493</v>
      </c>
      <c r="I1327" t="s">
        <v>17499</v>
      </c>
      <c r="L1327" s="97" t="str">
        <f>'EBM 2026'!A228</f>
        <v>01856*</v>
      </c>
      <c r="M1327" t="str">
        <f>'EBM 2026'!B228</f>
        <v>Narkose bei Sterilisation</v>
      </c>
      <c r="N1327" s="97">
        <f>'EBM 2026'!C228</f>
        <v>68</v>
      </c>
      <c r="O1327">
        <f>'EBM 2026'!D228</f>
        <v>62</v>
      </c>
      <c r="P1327" t="str">
        <f>'EBM 2026'!E228</f>
        <v>Nur Quartalsprofil</v>
      </c>
    </row>
    <row r="1328" spans="2:16" x14ac:dyDescent="0.2">
      <c r="B1328" t="s">
        <v>17493</v>
      </c>
      <c r="I1328" t="s">
        <v>17499</v>
      </c>
      <c r="L1328" s="97" t="str">
        <f>'EBM 2026'!A229</f>
        <v>01857*</v>
      </c>
      <c r="M1328" t="str">
        <f>'EBM 2026'!B229</f>
        <v>Beobachtung und Betreuung nach Sterilisation</v>
      </c>
      <c r="N1328" s="97">
        <f>'EBM 2026'!C229</f>
        <v>4</v>
      </c>
      <c r="O1328">
        <f>'EBM 2026'!D229</f>
        <v>4</v>
      </c>
      <c r="P1328" t="str">
        <f>'EBM 2026'!E229</f>
        <v>Nur Quartalsprofil</v>
      </c>
    </row>
    <row r="1329" spans="2:16" x14ac:dyDescent="0.2">
      <c r="B1329" t="s">
        <v>17493</v>
      </c>
      <c r="I1329" t="s">
        <v>17499</v>
      </c>
      <c r="L1329" s="97" t="str">
        <f>'EBM 2026'!A230</f>
        <v>01858*</v>
      </c>
      <c r="M1329" t="str">
        <f>'EBM 2026'!B230</f>
        <v>Zuschlag für zusätzlichen Hygieneaufwand</v>
      </c>
      <c r="N1329" s="97" t="str">
        <f>'EBM 2026'!C230</f>
        <v>KA</v>
      </c>
      <c r="O1329" t="str">
        <f>'EBM 2026'!D230</f>
        <v>./.</v>
      </c>
      <c r="P1329" t="str">
        <f>'EBM 2026'!E230</f>
        <v>Keine Eignung</v>
      </c>
    </row>
    <row r="1330" spans="2:16" x14ac:dyDescent="0.2">
      <c r="B1330" t="s">
        <v>17493</v>
      </c>
      <c r="I1330" t="s">
        <v>17499</v>
      </c>
      <c r="L1330" s="97" t="str">
        <f>'EBM 2026'!A231</f>
        <v>01859*</v>
      </c>
      <c r="M1330" t="str">
        <f>'EBM 2026'!B231</f>
        <v>Zuschlag für zusätzlichen Hygieneaufwand</v>
      </c>
      <c r="N1330" s="97" t="str">
        <f>'EBM 2026'!C231</f>
        <v>KA</v>
      </c>
      <c r="O1330" t="str">
        <f>'EBM 2026'!D231</f>
        <v>./.</v>
      </c>
      <c r="P1330" t="str">
        <f>'EBM 2026'!E231</f>
        <v>Keine Eignung</v>
      </c>
    </row>
    <row r="1331" spans="2:16" x14ac:dyDescent="0.2">
      <c r="B1331" t="s">
        <v>17493</v>
      </c>
      <c r="I1331" t="s">
        <v>17499</v>
      </c>
      <c r="L1331" s="97" t="str">
        <f>'EBM 2026'!A232</f>
        <v>01865*</v>
      </c>
      <c r="M1331" t="str">
        <f>'EBM 2026'!B232</f>
        <v>Nachweis von HBs-Antigen und/ oder HCV-Antikörpern gemäß Teil B
III. der GU-RL</v>
      </c>
      <c r="N1331" s="97" t="str">
        <f>'EBM 2026'!C232</f>
        <v>KA</v>
      </c>
      <c r="O1331" t="str">
        <f>'EBM 2026'!D232</f>
        <v>./.</v>
      </c>
      <c r="P1331" t="str">
        <f>'EBM 2026'!E232</f>
        <v>Keine Eignung</v>
      </c>
    </row>
    <row r="1332" spans="2:16" x14ac:dyDescent="0.2">
      <c r="B1332" t="s">
        <v>17493</v>
      </c>
      <c r="I1332" t="s">
        <v>17499</v>
      </c>
      <c r="L1332" s="97" t="str">
        <f>'EBM 2026'!A233</f>
        <v>01866*</v>
      </c>
      <c r="M1332" t="str">
        <f>'EBM 2026'!B233</f>
        <v>Zuschlag zur Gebührenordnungsposition 01865 Bestimmung der Hepatitis-B-Virus- DNA gemäß Teil B III. der GU-RL</v>
      </c>
      <c r="N1332" s="97" t="str">
        <f>'EBM 2026'!C233</f>
        <v>KA</v>
      </c>
      <c r="O1332" t="str">
        <f>'EBM 2026'!D233</f>
        <v>./.</v>
      </c>
      <c r="P1332" t="str">
        <f>'EBM 2026'!E233</f>
        <v>Keine Eignung</v>
      </c>
    </row>
    <row r="1333" spans="2:16" x14ac:dyDescent="0.2">
      <c r="B1333" t="s">
        <v>17493</v>
      </c>
      <c r="I1333" t="s">
        <v>17499</v>
      </c>
      <c r="L1333" s="97" t="str">
        <f>'EBM 2026'!A234</f>
        <v>01867*</v>
      </c>
      <c r="M1333" t="str">
        <f>'EBM 2026'!B234</f>
        <v>Zuschlag zur Gebührenordnungsposition 01865 Nachweis von Hepatitis-C-Virus- RNA gemäß Teil B III. der GU-RL</v>
      </c>
      <c r="N1333" s="97" t="str">
        <f>'EBM 2026'!C234</f>
        <v>KA</v>
      </c>
      <c r="O1333" t="str">
        <f>'EBM 2026'!D234</f>
        <v>./.</v>
      </c>
      <c r="P1333" t="str">
        <f>'EBM 2026'!E234</f>
        <v>Keine Eignung</v>
      </c>
    </row>
    <row r="1334" spans="2:16" x14ac:dyDescent="0.2">
      <c r="B1334" t="s">
        <v>17493</v>
      </c>
      <c r="I1334" t="s">
        <v>17499</v>
      </c>
      <c r="L1334" s="97" t="str">
        <f>'EBM 2026'!A235</f>
        <v>01869*</v>
      </c>
      <c r="M1334" t="str">
        <f>'EBM 2026'!B235</f>
        <v>Bestimmung des fetalen Rhesusfaktors D aus mütterlichem Blut</v>
      </c>
      <c r="N1334" s="97" t="str">
        <f>'EBM 2026'!C235</f>
        <v>KA</v>
      </c>
      <c r="O1334" t="str">
        <f>'EBM 2026'!D235</f>
        <v>./.</v>
      </c>
      <c r="P1334" t="str">
        <f>'EBM 2026'!E235</f>
        <v>Keine Eignung</v>
      </c>
    </row>
    <row r="1335" spans="2:16" x14ac:dyDescent="0.2">
      <c r="B1335" t="s">
        <v>17493</v>
      </c>
      <c r="I1335" t="s">
        <v>17499</v>
      </c>
      <c r="L1335" s="97" t="str">
        <f>'EBM 2026'!A236</f>
        <v>01870*</v>
      </c>
      <c r="M1335" t="str">
        <f>'EBM 2026'!B236</f>
        <v>Pränatale Untersuchung fetaler DNA aus mütterlichem Blut auf eine Trisomie 13, 18 oder 21</v>
      </c>
      <c r="N1335" s="97" t="str">
        <f>'EBM 2026'!C236</f>
        <v>KA</v>
      </c>
      <c r="O1335">
        <f>'EBM 2026'!D236</f>
        <v>3</v>
      </c>
      <c r="P1335" t="str">
        <f>'EBM 2026'!E236</f>
        <v>Nur Quartalsprofil</v>
      </c>
    </row>
    <row r="1336" spans="2:16" x14ac:dyDescent="0.2">
      <c r="B1336" t="s">
        <v>17493</v>
      </c>
      <c r="I1336" t="s">
        <v>17499</v>
      </c>
      <c r="L1336" s="97">
        <f>'EBM 2026'!A237</f>
        <v>1871</v>
      </c>
      <c r="M1336" t="str">
        <f>'EBM 2026'!B237</f>
        <v>Niedrigdosis-Computertomographie zur Früherkennung von Lungenkrebs</v>
      </c>
      <c r="N1336" s="97">
        <f>'EBM 2026'!C237</f>
        <v>12</v>
      </c>
      <c r="O1336">
        <f>'EBM 2026'!D237</f>
        <v>8</v>
      </c>
      <c r="P1336" t="str">
        <f>'EBM 2026'!E237</f>
        <v>Tages- und Quartalsprofil</v>
      </c>
    </row>
    <row r="1337" spans="2:16" x14ac:dyDescent="0.2">
      <c r="B1337" t="s">
        <v>17493</v>
      </c>
      <c r="I1337" t="s">
        <v>17499</v>
      </c>
      <c r="L1337" s="97">
        <f>'EBM 2026'!A238</f>
        <v>1872</v>
      </c>
      <c r="M1337" t="str">
        <f>'EBM 2026'!B238</f>
        <v>Niedrigdosis-Computertomographie zur Befundkontrolle von Lungenkrebs</v>
      </c>
      <c r="N1337" s="97">
        <f>'EBM 2026'!C238</f>
        <v>12</v>
      </c>
      <c r="O1337">
        <f>'EBM 2026'!D238</f>
        <v>8</v>
      </c>
      <c r="P1337" t="str">
        <f>'EBM 2026'!E238</f>
        <v>Tages- und Quartalsprofil</v>
      </c>
    </row>
    <row r="1338" spans="2:16" x14ac:dyDescent="0.2">
      <c r="B1338" t="s">
        <v>17493</v>
      </c>
      <c r="I1338" t="s">
        <v>17499</v>
      </c>
      <c r="L1338" s="97">
        <f>'EBM 2026'!A239</f>
        <v>1875</v>
      </c>
      <c r="M1338" t="str">
        <f>'EBM 2026'!B239</f>
        <v>Erstellung eines Berichts gemäß Abschnitt D. III. der Krebsfrüherkennungs-Richtlinie</v>
      </c>
      <c r="N1338" s="97">
        <f>'EBM 2026'!C239</f>
        <v>2</v>
      </c>
      <c r="O1338">
        <f>'EBM 2026'!D239</f>
        <v>2</v>
      </c>
      <c r="P1338" t="str">
        <f>'EBM 2026'!E239</f>
        <v>Tages- und Quartalsprofil</v>
      </c>
    </row>
    <row r="1339" spans="2:16" x14ac:dyDescent="0.2">
      <c r="B1339" t="s">
        <v>17493</v>
      </c>
      <c r="I1339" t="s">
        <v>17499</v>
      </c>
      <c r="L1339" s="97">
        <f>'EBM 2026'!A240</f>
        <v>1876</v>
      </c>
      <c r="M1339" t="str">
        <f>'EBM 2026'!B240</f>
        <v>Erstberatung zur Teilnahme an der Früherkennung von Lungenkrebs</v>
      </c>
      <c r="N1339" s="97">
        <f>'EBM 2026'!C240</f>
        <v>5</v>
      </c>
      <c r="O1339">
        <f>'EBM 2026'!D240</f>
        <v>4</v>
      </c>
      <c r="P1339" t="str">
        <f>'EBM 2026'!E240</f>
        <v>Tages- und Quartalsprofil</v>
      </c>
    </row>
    <row r="1340" spans="2:16" x14ac:dyDescent="0.2">
      <c r="B1340" t="s">
        <v>17493</v>
      </c>
      <c r="I1340" t="s">
        <v>17499</v>
      </c>
      <c r="L1340" s="97">
        <f>'EBM 2026'!A241</f>
        <v>1878</v>
      </c>
      <c r="M1340" t="str">
        <f>'EBM 2026'!B241</f>
        <v>Veranlassung der konsiliarischen Zweitbefundung der Niedrigdosis- Computertomographie zur Früherkennung von Lungenkrebs</v>
      </c>
      <c r="N1340" s="97">
        <f>'EBM 2026'!C241</f>
        <v>1</v>
      </c>
      <c r="O1340">
        <f>'EBM 2026'!D241</f>
        <v>1</v>
      </c>
      <c r="P1340" t="str">
        <f>'EBM 2026'!E241</f>
        <v>Tages- und Quartalsprofil</v>
      </c>
    </row>
    <row r="1341" spans="2:16" x14ac:dyDescent="0.2">
      <c r="B1341" t="s">
        <v>17493</v>
      </c>
      <c r="I1341" t="s">
        <v>17499</v>
      </c>
      <c r="L1341" s="97">
        <f>'EBM 2026'!A242</f>
        <v>1879</v>
      </c>
      <c r="M1341" t="str">
        <f>'EBM 2026'!B242</f>
        <v>Konsiliarische Zweitbefundung der Niedrigdosis-Computertomographie zur Früherkennung von Lungenkrebs</v>
      </c>
      <c r="N1341" s="97" t="str">
        <f>'EBM 2026'!C242</f>
        <v>KA</v>
      </c>
      <c r="O1341">
        <f>'EBM 2026'!D242</f>
        <v>10</v>
      </c>
      <c r="P1341" t="str">
        <f>'EBM 2026'!E242</f>
        <v>Tages- und Quartalsprofil</v>
      </c>
    </row>
    <row r="1342" spans="2:16" x14ac:dyDescent="0.2">
      <c r="B1342" t="s">
        <v>17493</v>
      </c>
      <c r="I1342" t="s">
        <v>17499</v>
      </c>
      <c r="L1342" s="97">
        <f>'EBM 2026'!A243</f>
        <v>1880</v>
      </c>
      <c r="M1342" t="str">
        <f>'EBM 2026'!B243</f>
        <v>Beratung bei abklärungsbedürftigem Befund im Rahmen der Früherkennung von Lungenkrebs</v>
      </c>
      <c r="N1342" s="97">
        <f>'EBM 2026'!C243</f>
        <v>5</v>
      </c>
      <c r="O1342">
        <f>'EBM 2026'!D243</f>
        <v>4</v>
      </c>
      <c r="P1342" t="str">
        <f>'EBM 2026'!E243</f>
        <v>Tages- und Quartalsprofil</v>
      </c>
    </row>
    <row r="1343" spans="2:16" x14ac:dyDescent="0.2">
      <c r="B1343" t="s">
        <v>17493</v>
      </c>
      <c r="I1343" t="s">
        <v>17499</v>
      </c>
      <c r="L1343" s="97">
        <f>'EBM 2026'!A244</f>
        <v>1881</v>
      </c>
      <c r="M1343" t="str">
        <f>'EBM 2026'!B244</f>
        <v>Teilnahme an einer Konsensuskonferenz im Rahmen der Früherkennung von Lungenkrebs</v>
      </c>
      <c r="N1343" s="97">
        <f>'EBM 2026'!C244</f>
        <v>7</v>
      </c>
      <c r="O1343">
        <f>'EBM 2026'!D244</f>
        <v>5</v>
      </c>
      <c r="P1343" t="str">
        <f>'EBM 2026'!E244</f>
        <v>Tages- und Quartalsprofil</v>
      </c>
    </row>
    <row r="1344" spans="2:16" x14ac:dyDescent="0.2">
      <c r="B1344" t="s">
        <v>17493</v>
      </c>
      <c r="I1344" t="s">
        <v>17499</v>
      </c>
      <c r="L1344" s="97">
        <f>'EBM 2026'!A245</f>
        <v>1900</v>
      </c>
      <c r="M1344" t="str">
        <f>'EBM 2026'!B245</f>
        <v>Beratung wegen geplanter Abruptio</v>
      </c>
      <c r="N1344" s="97">
        <f>'EBM 2026'!C245</f>
        <v>6</v>
      </c>
      <c r="O1344">
        <f>'EBM 2026'!D245</f>
        <v>6</v>
      </c>
      <c r="P1344" t="str">
        <f>'EBM 2026'!E245</f>
        <v>Nur Quartalsprofil</v>
      </c>
    </row>
    <row r="1345" spans="2:16" x14ac:dyDescent="0.2">
      <c r="B1345" t="s">
        <v>17493</v>
      </c>
      <c r="I1345" t="s">
        <v>17499</v>
      </c>
      <c r="L1345" s="97">
        <f>'EBM 2026'!A246</f>
        <v>1901</v>
      </c>
      <c r="M1345" t="str">
        <f>'EBM 2026'!B246</f>
        <v>Untersuchung vor Abruptio</v>
      </c>
      <c r="N1345" s="97">
        <f>'EBM 2026'!C246</f>
        <v>7</v>
      </c>
      <c r="O1345">
        <f>'EBM 2026'!D246</f>
        <v>7</v>
      </c>
      <c r="P1345" t="str">
        <f>'EBM 2026'!E246</f>
        <v>Nur Quartalsprofil</v>
      </c>
    </row>
    <row r="1346" spans="2:16" x14ac:dyDescent="0.2">
      <c r="B1346" t="s">
        <v>17493</v>
      </c>
      <c r="I1346" t="s">
        <v>17499</v>
      </c>
      <c r="L1346" s="97">
        <f>'EBM 2026'!A247</f>
        <v>1902</v>
      </c>
      <c r="M1346" t="str">
        <f>'EBM 2026'!B247</f>
        <v>Feststellung des Schwangerschaftsalters</v>
      </c>
      <c r="N1346" s="97">
        <f>'EBM 2026'!C247</f>
        <v>5</v>
      </c>
      <c r="O1346">
        <f>'EBM 2026'!D247</f>
        <v>5</v>
      </c>
      <c r="P1346" t="str">
        <f>'EBM 2026'!E247</f>
        <v>Nur Quartalsprofil</v>
      </c>
    </row>
    <row r="1347" spans="2:16" x14ac:dyDescent="0.2">
      <c r="B1347" t="s">
        <v>17493</v>
      </c>
      <c r="I1347" t="s">
        <v>17499</v>
      </c>
      <c r="L1347" s="97" t="str">
        <f>'EBM 2026'!A248</f>
        <v>01903*</v>
      </c>
      <c r="M1347" t="str">
        <f>'EBM 2026'!B248</f>
        <v>Präanästhesiologische Untersuchung</v>
      </c>
      <c r="N1347" s="97">
        <f>'EBM 2026'!C248</f>
        <v>9</v>
      </c>
      <c r="O1347">
        <f>'EBM 2026'!D248</f>
        <v>7</v>
      </c>
      <c r="P1347" t="str">
        <f>'EBM 2026'!E248</f>
        <v>Nur Quartalsprofil</v>
      </c>
    </row>
    <row r="1348" spans="2:16" x14ac:dyDescent="0.2">
      <c r="B1348" t="s">
        <v>17493</v>
      </c>
      <c r="I1348" t="s">
        <v>17499</v>
      </c>
      <c r="L1348" s="97" t="str">
        <f>'EBM 2026'!A249</f>
        <v>01904*</v>
      </c>
      <c r="M1348" t="str">
        <f>'EBM 2026'!B249</f>
        <v>Abruptio, medizinische oder kriminologische Indikation, operativ</v>
      </c>
      <c r="N1348" s="97">
        <f>'EBM 2026'!C249</f>
        <v>29</v>
      </c>
      <c r="O1348">
        <f>'EBM 2026'!D249</f>
        <v>23</v>
      </c>
      <c r="P1348" t="str">
        <f>'EBM 2026'!E249</f>
        <v>Tages- und Quartalsprofil</v>
      </c>
    </row>
    <row r="1349" spans="2:16" x14ac:dyDescent="0.2">
      <c r="B1349" t="s">
        <v>17493</v>
      </c>
      <c r="I1349" t="s">
        <v>17499</v>
      </c>
      <c r="L1349" s="97" t="str">
        <f>'EBM 2026'!A250</f>
        <v>01905*</v>
      </c>
      <c r="M1349" t="str">
        <f>'EBM 2026'!B250</f>
        <v>Abruptio, medizinische Indikation</v>
      </c>
      <c r="N1349" s="97">
        <f>'EBM 2026'!C250</f>
        <v>32</v>
      </c>
      <c r="O1349">
        <f>'EBM 2026'!D250</f>
        <v>25</v>
      </c>
      <c r="P1349" t="str">
        <f>'EBM 2026'!E250</f>
        <v>Tages- und Quartalsprofil</v>
      </c>
    </row>
    <row r="1350" spans="2:16" x14ac:dyDescent="0.2">
      <c r="B1350" t="s">
        <v>17493</v>
      </c>
      <c r="I1350" t="s">
        <v>17499</v>
      </c>
      <c r="L1350" s="97" t="str">
        <f>'EBM 2026'!A251</f>
        <v>01906*</v>
      </c>
      <c r="M1350" t="str">
        <f>'EBM 2026'!B251</f>
        <v>Abruptio, medizinische oder kriminologische Indikation, medikamentös</v>
      </c>
      <c r="N1350" s="97">
        <f>'EBM 2026'!C251</f>
        <v>27</v>
      </c>
      <c r="O1350">
        <f>'EBM 2026'!D251</f>
        <v>21</v>
      </c>
      <c r="P1350" t="str">
        <f>'EBM 2026'!E251</f>
        <v>Tages- und Quartalsprofil</v>
      </c>
    </row>
    <row r="1351" spans="2:16" x14ac:dyDescent="0.2">
      <c r="B1351" t="s">
        <v>17493</v>
      </c>
      <c r="I1351" t="s">
        <v>17499</v>
      </c>
      <c r="L1351" s="97" t="str">
        <f>'EBM 2026'!A252</f>
        <v>01907*</v>
      </c>
      <c r="M1351" t="str">
        <f>'EBM 2026'!B252</f>
        <v>Zuschlag für zusätzlichen Hygieneaufwand</v>
      </c>
      <c r="N1351" s="97" t="str">
        <f>'EBM 2026'!C252</f>
        <v>KA</v>
      </c>
      <c r="O1351" t="str">
        <f>'EBM 2026'!D252</f>
        <v>./.</v>
      </c>
      <c r="P1351" t="str">
        <f>'EBM 2026'!E252</f>
        <v>Keine Eignung</v>
      </c>
    </row>
    <row r="1352" spans="2:16" x14ac:dyDescent="0.2">
      <c r="B1352" t="s">
        <v>17493</v>
      </c>
      <c r="I1352" t="s">
        <v>17499</v>
      </c>
      <c r="L1352" s="97" t="str">
        <f>'EBM 2026'!A253</f>
        <v>01910*</v>
      </c>
      <c r="M1352" t="str">
        <f>'EBM 2026'!B253</f>
        <v>Dauer mehr als 2 Stunden</v>
      </c>
      <c r="N1352" s="97">
        <f>'EBM 2026'!C253</f>
        <v>4</v>
      </c>
      <c r="O1352">
        <f>'EBM 2026'!D253</f>
        <v>4</v>
      </c>
      <c r="P1352" t="str">
        <f>'EBM 2026'!E253</f>
        <v>Tages- und Quartalsprofil</v>
      </c>
    </row>
    <row r="1353" spans="2:16" x14ac:dyDescent="0.2">
      <c r="B1353" t="s">
        <v>17493</v>
      </c>
      <c r="I1353" t="s">
        <v>17499</v>
      </c>
      <c r="L1353" s="97" t="str">
        <f>'EBM 2026'!A254</f>
        <v>01911*</v>
      </c>
      <c r="M1353" t="str">
        <f>'EBM 2026'!B254</f>
        <v>Dauer mehr als 4 Stunden</v>
      </c>
      <c r="N1353" s="97">
        <f>'EBM 2026'!C254</f>
        <v>8</v>
      </c>
      <c r="O1353">
        <f>'EBM 2026'!D254</f>
        <v>8</v>
      </c>
      <c r="P1353" t="str">
        <f>'EBM 2026'!E254</f>
        <v>Tages- und Quartalsprofil</v>
      </c>
    </row>
    <row r="1354" spans="2:16" x14ac:dyDescent="0.2">
      <c r="B1354" t="s">
        <v>17493</v>
      </c>
      <c r="I1354" t="s">
        <v>17499</v>
      </c>
      <c r="L1354" s="97">
        <f>'EBM 2026'!A255</f>
        <v>1912</v>
      </c>
      <c r="M1354" t="str">
        <f>'EBM 2026'!B255</f>
        <v>Kontrolluntersuchung nach Abruptio</v>
      </c>
      <c r="N1354" s="97">
        <f>'EBM 2026'!C255</f>
        <v>9</v>
      </c>
      <c r="O1354">
        <f>'EBM 2026'!D255</f>
        <v>6</v>
      </c>
      <c r="P1354" t="str">
        <f>'EBM 2026'!E255</f>
        <v>Nur Quartalsprofil</v>
      </c>
    </row>
    <row r="1355" spans="2:16" x14ac:dyDescent="0.2">
      <c r="B1355" t="s">
        <v>17493</v>
      </c>
      <c r="I1355" t="s">
        <v>17499</v>
      </c>
      <c r="L1355" s="97" t="str">
        <f>'EBM 2026'!A256</f>
        <v>01913*</v>
      </c>
      <c r="M1355" t="str">
        <f>'EBM 2026'!B256</f>
        <v>Narkose bei Abruptio</v>
      </c>
      <c r="N1355" s="97">
        <f>'EBM 2026'!C256</f>
        <v>68</v>
      </c>
      <c r="O1355">
        <f>'EBM 2026'!D256</f>
        <v>62</v>
      </c>
      <c r="P1355" t="str">
        <f>'EBM 2026'!E256</f>
        <v>Nur Quartalsprofil</v>
      </c>
    </row>
    <row r="1356" spans="2:16" x14ac:dyDescent="0.2">
      <c r="B1356" t="s">
        <v>17493</v>
      </c>
      <c r="I1356" t="s">
        <v>17499</v>
      </c>
      <c r="L1356" s="97" t="str">
        <f>'EBM 2026'!A257</f>
        <v>01915*</v>
      </c>
      <c r="M1356" t="str">
        <f>'EBM 2026'!B257</f>
        <v>Chlamydia trachomatis - Nachweis im Urin gemäß Richtlinie zur Empfängnisregelung und zum Schwangerschaftsabbruch</v>
      </c>
      <c r="N1356" s="97" t="str">
        <f>'EBM 2026'!C257</f>
        <v>KA</v>
      </c>
      <c r="O1356" t="str">
        <f>'EBM 2026'!D257</f>
        <v>./.</v>
      </c>
      <c r="P1356" t="str">
        <f>'EBM 2026'!E257</f>
        <v>Keine Eignung</v>
      </c>
    </row>
    <row r="1357" spans="2:16" x14ac:dyDescent="0.2">
      <c r="B1357" t="s">
        <v>17493</v>
      </c>
      <c r="I1357" t="s">
        <v>17499</v>
      </c>
      <c r="L1357" s="97" t="str">
        <f>'EBM 2026'!A258</f>
        <v>01920*</v>
      </c>
      <c r="M1357" t="str">
        <f>'EBM 2026'!B258</f>
        <v>Beratung vor Präexpositionsprophylaxe</v>
      </c>
      <c r="N1357" s="97">
        <f>'EBM 2026'!C258</f>
        <v>10</v>
      </c>
      <c r="O1357">
        <f>'EBM 2026'!D258</f>
        <v>10</v>
      </c>
      <c r="P1357" t="str">
        <f>'EBM 2026'!E258</f>
        <v>Tages- und Quartalsprofil</v>
      </c>
    </row>
    <row r="1358" spans="2:16" x14ac:dyDescent="0.2">
      <c r="B1358" t="s">
        <v>17493</v>
      </c>
      <c r="I1358" t="s">
        <v>17499</v>
      </c>
      <c r="L1358" s="97" t="str">
        <f>'EBM 2026'!A259</f>
        <v>01921*</v>
      </c>
      <c r="M1358" t="str">
        <f>'EBM 2026'!B259</f>
        <v>Einleitung der Präexpositionsprophylaxe</v>
      </c>
      <c r="N1358" s="97">
        <f>'EBM 2026'!C259</f>
        <v>10</v>
      </c>
      <c r="O1358">
        <f>'EBM 2026'!D259</f>
        <v>8</v>
      </c>
      <c r="P1358" t="str">
        <f>'EBM 2026'!E259</f>
        <v>Tages- und Quartalsprofil</v>
      </c>
    </row>
    <row r="1359" spans="2:16" x14ac:dyDescent="0.2">
      <c r="B1359" t="s">
        <v>17493</v>
      </c>
      <c r="I1359" t="s">
        <v>17499</v>
      </c>
      <c r="L1359" s="97" t="str">
        <f>'EBM 2026'!A260</f>
        <v>01922*</v>
      </c>
      <c r="M1359" t="str">
        <f>'EBM 2026'!B260</f>
        <v>Kontrolle im Rahmen der Präexpositionsprophylaxe</v>
      </c>
      <c r="N1359" s="97">
        <f>'EBM 2026'!C260</f>
        <v>10</v>
      </c>
      <c r="O1359">
        <f>'EBM 2026'!D260</f>
        <v>8</v>
      </c>
      <c r="P1359" t="str">
        <f>'EBM 2026'!E260</f>
        <v>Nur Quartalsprofil</v>
      </c>
    </row>
    <row r="1360" spans="2:16" x14ac:dyDescent="0.2">
      <c r="B1360" t="s">
        <v>17493</v>
      </c>
      <c r="I1360" t="s">
        <v>17499</v>
      </c>
      <c r="L1360" s="97">
        <f>'EBM 2026'!A261</f>
        <v>1930</v>
      </c>
      <c r="M1360" t="str">
        <f>'EBM 2026'!B261</f>
        <v>Kreatinin im Serum/Plasma und eGFR Berechnung im Rahmen einer PrEP</v>
      </c>
      <c r="N1360" s="97" t="str">
        <f>'EBM 2026'!C261</f>
        <v>KA</v>
      </c>
      <c r="O1360" t="str">
        <f>'EBM 2026'!D261</f>
        <v>./.</v>
      </c>
      <c r="P1360" t="str">
        <f>'EBM 2026'!E261</f>
        <v>Keine Eignung</v>
      </c>
    </row>
    <row r="1361" spans="2:16" x14ac:dyDescent="0.2">
      <c r="B1361" t="s">
        <v>17493</v>
      </c>
      <c r="I1361" t="s">
        <v>17499</v>
      </c>
      <c r="L1361" s="97" t="str">
        <f>'EBM 2026'!A262</f>
        <v>01931*</v>
      </c>
      <c r="M1361" t="str">
        <f>'EBM 2026'!B262</f>
        <v>HIV-1- und HIV-2-Antikörper und HIV-p24-Antigen im Rahmen einer PrEP</v>
      </c>
      <c r="N1361" s="97" t="str">
        <f>'EBM 2026'!C262</f>
        <v>KA</v>
      </c>
      <c r="O1361" t="str">
        <f>'EBM 2026'!D262</f>
        <v>./.</v>
      </c>
      <c r="P1361" t="str">
        <f>'EBM 2026'!E262</f>
        <v>Keine Eignung</v>
      </c>
    </row>
    <row r="1362" spans="2:16" x14ac:dyDescent="0.2">
      <c r="B1362" t="s">
        <v>17493</v>
      </c>
      <c r="I1362" t="s">
        <v>17499</v>
      </c>
      <c r="L1362" s="97" t="str">
        <f>'EBM 2026'!A263</f>
        <v>01932*</v>
      </c>
      <c r="M1362" t="str">
        <f>'EBM 2026'!B263</f>
        <v>HBs-Antigen und HBc-Antikörper vor Beginn einer PrEP</v>
      </c>
      <c r="N1362" s="97" t="str">
        <f>'EBM 2026'!C263</f>
        <v>KA</v>
      </c>
      <c r="O1362" t="str">
        <f>'EBM 2026'!D263</f>
        <v>./.</v>
      </c>
      <c r="P1362" t="str">
        <f>'EBM 2026'!E263</f>
        <v>Keine Eignung</v>
      </c>
    </row>
    <row r="1363" spans="2:16" x14ac:dyDescent="0.2">
      <c r="B1363" t="s">
        <v>17493</v>
      </c>
      <c r="I1363" t="s">
        <v>17499</v>
      </c>
      <c r="L1363" s="97" t="str">
        <f>'EBM 2026'!A264</f>
        <v>01933*</v>
      </c>
      <c r="M1363" t="str">
        <f>'EBM 2026'!B264</f>
        <v>HBs-Antikörper vor Beginn einer PrEP</v>
      </c>
      <c r="N1363" s="97" t="str">
        <f>'EBM 2026'!C264</f>
        <v>KA</v>
      </c>
      <c r="O1363" t="str">
        <f>'EBM 2026'!D264</f>
        <v>./.</v>
      </c>
      <c r="P1363" t="str">
        <f>'EBM 2026'!E264</f>
        <v>Keine Eignung</v>
      </c>
    </row>
    <row r="1364" spans="2:16" x14ac:dyDescent="0.2">
      <c r="B1364" t="s">
        <v>17493</v>
      </c>
      <c r="I1364" t="s">
        <v>17499</v>
      </c>
      <c r="L1364" s="97" t="str">
        <f>'EBM 2026'!A265</f>
        <v>01934*</v>
      </c>
      <c r="M1364" t="str">
        <f>'EBM 2026'!B265</f>
        <v>HCV-Antikörper im Rahmen einer PrEP</v>
      </c>
      <c r="N1364" s="97" t="str">
        <f>'EBM 2026'!C265</f>
        <v>KA</v>
      </c>
      <c r="O1364" t="str">
        <f>'EBM 2026'!D265</f>
        <v>./.</v>
      </c>
      <c r="P1364" t="str">
        <f>'EBM 2026'!E265</f>
        <v>Keine Eignung</v>
      </c>
    </row>
    <row r="1365" spans="2:16" x14ac:dyDescent="0.2">
      <c r="B1365" t="s">
        <v>17493</v>
      </c>
      <c r="I1365" t="s">
        <v>17499</v>
      </c>
      <c r="L1365" s="97" t="str">
        <f>'EBM 2026'!A266</f>
        <v>01935*</v>
      </c>
      <c r="M1365" t="str">
        <f>'EBM 2026'!B266</f>
        <v>Treponemenantikörper mittels
TPHA/TPPA-Test (Lues- Suchreaktion) und/oder</v>
      </c>
      <c r="N1365" s="97" t="str">
        <f>'EBM 2026'!C266</f>
        <v>KA</v>
      </c>
      <c r="O1365" t="str">
        <f>'EBM 2026'!D266</f>
        <v>./.</v>
      </c>
      <c r="P1365" t="str">
        <f>'EBM 2026'!E266</f>
        <v>Keine Eignung</v>
      </c>
    </row>
    <row r="1366" spans="2:16" x14ac:dyDescent="0.2">
      <c r="B1366" t="s">
        <v>17493</v>
      </c>
      <c r="I1366" t="s">
        <v>17499</v>
      </c>
      <c r="L1366" s="97" t="str">
        <f>'EBM 2026'!A267</f>
        <v>01936*</v>
      </c>
      <c r="M1366" t="str">
        <f>'EBM 2026'!B267</f>
        <v>Neisseria gonorrhoeae und/oder Chlamydiennachweis mittels NAT aus einem/mehreren Materialien, ggf. gepoolt im Rahmen einer PrEP</v>
      </c>
      <c r="N1366" s="97" t="str">
        <f>'EBM 2026'!C267</f>
        <v>KA</v>
      </c>
      <c r="O1366" t="str">
        <f>'EBM 2026'!D267</f>
        <v>./.</v>
      </c>
      <c r="P1366" t="str">
        <f>'EBM 2026'!E267</f>
        <v>Keine Eignung</v>
      </c>
    </row>
    <row r="1367" spans="2:16" x14ac:dyDescent="0.2">
      <c r="B1367" t="s">
        <v>17493</v>
      </c>
      <c r="I1367" t="s">
        <v>17499</v>
      </c>
      <c r="L1367" s="97">
        <f>'EBM 2026'!A268</f>
        <v>1941</v>
      </c>
      <c r="M1367" t="str">
        <f>'EBM 2026'!B268</f>
        <v>RSV-Prophylaxe</v>
      </c>
      <c r="N1367" s="97" t="str">
        <f>'EBM 2026'!C268</f>
        <v>KA</v>
      </c>
      <c r="O1367">
        <f>'EBM 2026'!D268</f>
        <v>4</v>
      </c>
      <c r="P1367" t="str">
        <f>'EBM 2026'!E268</f>
        <v>Nur Quartalsprofil</v>
      </c>
    </row>
    <row r="1368" spans="2:16" x14ac:dyDescent="0.2">
      <c r="B1368" t="s">
        <v>17493</v>
      </c>
      <c r="I1368" t="s">
        <v>17499</v>
      </c>
      <c r="L1368" s="97">
        <f>'EBM 2026'!A269</f>
        <v>1942</v>
      </c>
      <c r="M1368" t="str">
        <f>'EBM 2026'!B269</f>
        <v>Zuschlag zur Gebührenordnungsposition 01941</v>
      </c>
      <c r="N1368" s="97" t="str">
        <f>'EBM 2026'!C269</f>
        <v>KA</v>
      </c>
      <c r="O1368" t="str">
        <f>'EBM 2026'!D269</f>
        <v>./.</v>
      </c>
      <c r="P1368" t="str">
        <f>'EBM 2026'!E269</f>
        <v>Keine Eignung</v>
      </c>
    </row>
    <row r="1369" spans="2:16" x14ac:dyDescent="0.2">
      <c r="B1369" t="s">
        <v>17493</v>
      </c>
      <c r="I1369" t="s">
        <v>17499</v>
      </c>
      <c r="L1369" s="97">
        <f>'EBM 2026'!A270</f>
        <v>1943</v>
      </c>
      <c r="M1369" t="str">
        <f>'EBM 2026'!B270</f>
        <v>Aufklärung und Beratung zur RSV- Prophylaxe</v>
      </c>
      <c r="N1369" s="97" t="str">
        <f>'EBM 2026'!C270</f>
        <v>KA</v>
      </c>
      <c r="O1369">
        <f>'EBM 2026'!D270</f>
        <v>2</v>
      </c>
      <c r="P1369" t="str">
        <f>'EBM 2026'!E270</f>
        <v>Nur Quartalsprofil</v>
      </c>
    </row>
    <row r="1370" spans="2:16" x14ac:dyDescent="0.2">
      <c r="B1370" t="s">
        <v>17493</v>
      </c>
      <c r="I1370" t="s">
        <v>17499</v>
      </c>
      <c r="L1370" s="97">
        <f>'EBM 2026'!A271</f>
        <v>1949</v>
      </c>
      <c r="M1370" t="str">
        <f>'EBM 2026'!B271</f>
        <v>Substitutionsgestützte Behandlung Opioidabhängiger im Rahmen der Take-Home-Vergabe</v>
      </c>
      <c r="N1370" s="97">
        <f>'EBM 2026'!C271</f>
        <v>7</v>
      </c>
      <c r="O1370">
        <f>'EBM 2026'!D271</f>
        <v>7</v>
      </c>
      <c r="P1370" t="str">
        <f>'EBM 2026'!E271</f>
        <v>Tages- und Quartalsprofil</v>
      </c>
    </row>
    <row r="1371" spans="2:16" x14ac:dyDescent="0.2">
      <c r="B1371" t="s">
        <v>17493</v>
      </c>
      <c r="I1371" t="s">
        <v>17499</v>
      </c>
      <c r="L1371" s="97">
        <f>'EBM 2026'!A272</f>
        <v>1950</v>
      </c>
      <c r="M1371" t="str">
        <f>'EBM 2026'!B272</f>
        <v>Substitutionsgestützte Behandlung Opioidabhängiger</v>
      </c>
      <c r="N1371" s="97">
        <f>'EBM 2026'!C272</f>
        <v>4</v>
      </c>
      <c r="O1371">
        <f>'EBM 2026'!D272</f>
        <v>4</v>
      </c>
      <c r="P1371" t="str">
        <f>'EBM 2026'!E272</f>
        <v>Tages- und Quartalsprofil</v>
      </c>
    </row>
    <row r="1372" spans="2:16" x14ac:dyDescent="0.2">
      <c r="B1372" t="s">
        <v>17493</v>
      </c>
      <c r="I1372" t="s">
        <v>17499</v>
      </c>
      <c r="L1372" s="97">
        <f>'EBM 2026'!A273</f>
        <v>1951</v>
      </c>
      <c r="M1372" t="str">
        <f>'EBM 2026'!B273</f>
        <v>Zuschlag Wochenende, Feiertage</v>
      </c>
      <c r="N1372" s="97" t="str">
        <f>'EBM 2026'!C273</f>
        <v>KA</v>
      </c>
      <c r="O1372" t="str">
        <f>'EBM 2026'!D273</f>
        <v>./.</v>
      </c>
      <c r="P1372" t="str">
        <f>'EBM 2026'!E273</f>
        <v>Keine Eignung</v>
      </c>
    </row>
    <row r="1373" spans="2:16" x14ac:dyDescent="0.2">
      <c r="B1373" t="s">
        <v>17493</v>
      </c>
      <c r="I1373" t="s">
        <v>17499</v>
      </c>
      <c r="L1373" s="97">
        <f>'EBM 2026'!A274</f>
        <v>1952</v>
      </c>
      <c r="M1373" t="str">
        <f>'EBM 2026'!B274</f>
        <v>Zuschlag Therapiegespräch</v>
      </c>
      <c r="N1373" s="97">
        <f>'EBM 2026'!C274</f>
        <v>12</v>
      </c>
      <c r="O1373">
        <f>'EBM 2026'!D274</f>
        <v>10</v>
      </c>
      <c r="P1373" t="str">
        <f>'EBM 2026'!E274</f>
        <v>Tages- und Quartalsprofil</v>
      </c>
    </row>
    <row r="1374" spans="2:16" x14ac:dyDescent="0.2">
      <c r="B1374" t="s">
        <v>17493</v>
      </c>
      <c r="I1374" t="s">
        <v>17499</v>
      </c>
      <c r="L1374" s="97">
        <f>'EBM 2026'!A275</f>
        <v>1953</v>
      </c>
      <c r="M1374" t="str">
        <f>'EBM 2026'!B275</f>
        <v>Substitutionsgestützte Behandlung Opioidabhängiger mit einem Depotpräparat</v>
      </c>
      <c r="N1374" s="97">
        <f>'EBM 2026'!C275</f>
        <v>10</v>
      </c>
      <c r="O1374">
        <f>'EBM 2026'!D275</f>
        <v>10</v>
      </c>
      <c r="P1374" t="str">
        <f>'EBM 2026'!E275</f>
        <v>Tages- und Quartalsprofil</v>
      </c>
    </row>
    <row r="1375" spans="2:16" x14ac:dyDescent="0.2">
      <c r="B1375" t="s">
        <v>17493</v>
      </c>
      <c r="I1375" t="s">
        <v>17499</v>
      </c>
      <c r="L1375" s="97">
        <f>'EBM 2026'!A276</f>
        <v>1955</v>
      </c>
      <c r="M1375" t="str">
        <f>'EBM 2026'!B276</f>
        <v>Diamorphingestützte Behandlung Opioidabhängiger</v>
      </c>
      <c r="N1375" s="97" t="str">
        <f>'EBM 2026'!C276</f>
        <v>KA</v>
      </c>
      <c r="O1375">
        <f>'EBM 2026'!D276</f>
        <v>8</v>
      </c>
      <c r="P1375" t="str">
        <f>'EBM 2026'!E276</f>
        <v>Tages- und Quartalsprofil</v>
      </c>
    </row>
    <row r="1376" spans="2:16" x14ac:dyDescent="0.2">
      <c r="B1376" t="s">
        <v>17493</v>
      </c>
      <c r="I1376" t="s">
        <v>17499</v>
      </c>
      <c r="L1376" s="97">
        <f>'EBM 2026'!A277</f>
        <v>1956</v>
      </c>
      <c r="M1376" t="str">
        <f>'EBM 2026'!B277</f>
        <v>Zuschlag zu der Gebührenordnungsposition 01955</v>
      </c>
      <c r="N1376" s="97" t="str">
        <f>'EBM 2026'!C277</f>
        <v>KA</v>
      </c>
      <c r="O1376" t="str">
        <f>'EBM 2026'!D277</f>
        <v>./.</v>
      </c>
      <c r="P1376" t="str">
        <f>'EBM 2026'!E277</f>
        <v>Keine Eignung</v>
      </c>
    </row>
    <row r="1377" spans="2:16" x14ac:dyDescent="0.2">
      <c r="B1377" t="s">
        <v>17493</v>
      </c>
      <c r="I1377" t="s">
        <v>17499</v>
      </c>
      <c r="L1377" s="97">
        <f>'EBM 2026'!A278</f>
        <v>1960</v>
      </c>
      <c r="M1377" t="str">
        <f>'EBM 2026'!B278</f>
        <v>Konsiliarische Untersuchung und Beratung eines Patienten</v>
      </c>
      <c r="N1377" s="97" t="str">
        <f>'EBM 2026'!C278</f>
        <v>KA</v>
      </c>
      <c r="O1377" t="str">
        <f>'EBM 2026'!D278</f>
        <v>./.</v>
      </c>
      <c r="P1377" t="str">
        <f>'EBM 2026'!E278</f>
        <v>Keine Eignung</v>
      </c>
    </row>
    <row r="1378" spans="2:16" x14ac:dyDescent="0.2">
      <c r="B1378" t="s">
        <v>17493</v>
      </c>
      <c r="I1378" t="s">
        <v>17499</v>
      </c>
      <c r="L1378" s="97" t="str">
        <f>'EBM 2026'!A279</f>
        <v>01965*</v>
      </c>
      <c r="M1378" t="str">
        <f>'EBM 2026'!B279</f>
        <v>Zuschlag zu einem Eingriff nach Abschnitt 31.2.2 oder 36.2.2 für Erfassung,
Speicherung und Übermittlung  von Daten bezüglich einer implantatbezogenen Maßnahme sowie Patienteninformation gemäß Implantateregistergesetz</v>
      </c>
      <c r="N1378" s="97">
        <f>'EBM 2026'!C279</f>
        <v>4</v>
      </c>
      <c r="O1378">
        <f>'EBM 2026'!D279</f>
        <v>3</v>
      </c>
      <c r="P1378" t="str">
        <f>'EBM 2026'!E279</f>
        <v>Tages- und Quartalsprofil</v>
      </c>
    </row>
    <row r="1379" spans="2:16" x14ac:dyDescent="0.2">
      <c r="B1379" t="s">
        <v>17493</v>
      </c>
      <c r="I1379" t="s">
        <v>17499</v>
      </c>
      <c r="L1379" s="97" t="str">
        <f>'EBM 2026'!A280</f>
        <v>01966*</v>
      </c>
      <c r="M1379" t="str">
        <f>'EBM 2026'!B280</f>
        <v>Zuschlag zu einem Eingriff nach Abschnitt 31.2.4 oder 36.2.4 für Erfassung,
Speicherung und Übermittlung  von Daten bezüglich einer implantatbezogenen Maßnahme sowie Patienteninformation gemäß Implantateregistergesetz</v>
      </c>
      <c r="N1379" s="97">
        <f>'EBM 2026'!C280</f>
        <v>2</v>
      </c>
      <c r="O1379">
        <f>'EBM 2026'!D280</f>
        <v>2</v>
      </c>
      <c r="P1379" t="str">
        <f>'EBM 2026'!E280</f>
        <v>Tages- und Quartalsprofil</v>
      </c>
    </row>
    <row r="1380" spans="2:16" x14ac:dyDescent="0.2">
      <c r="B1380" t="s">
        <v>17493</v>
      </c>
      <c r="I1380" t="s">
        <v>17499</v>
      </c>
      <c r="L1380" s="97">
        <f>'EBM 2026'!A281</f>
        <v>2100</v>
      </c>
      <c r="M1380" t="str">
        <f>'EBM 2026'!B281</f>
        <v>Infusion</v>
      </c>
      <c r="N1380" s="97">
        <f>'EBM 2026'!C281</f>
        <v>1</v>
      </c>
      <c r="O1380">
        <f>'EBM 2026'!D281</f>
        <v>1</v>
      </c>
      <c r="P1380" t="str">
        <f>'EBM 2026'!E281</f>
        <v>Tages- und Quartalsprofil</v>
      </c>
    </row>
    <row r="1381" spans="2:16" x14ac:dyDescent="0.2">
      <c r="B1381" t="s">
        <v>17493</v>
      </c>
      <c r="I1381" t="s">
        <v>17499</v>
      </c>
      <c r="L1381" s="97">
        <f>'EBM 2026'!A282</f>
        <v>2101</v>
      </c>
      <c r="M1381" t="str">
        <f>'EBM 2026'!B282</f>
        <v>Infusion, Dauer mind. 60 Minuten</v>
      </c>
      <c r="N1381" s="97">
        <f>'EBM 2026'!C282</f>
        <v>2</v>
      </c>
      <c r="O1381">
        <f>'EBM 2026'!D282</f>
        <v>2</v>
      </c>
      <c r="P1381" t="str">
        <f>'EBM 2026'!E282</f>
        <v>Tages- und Quartalsprofil</v>
      </c>
    </row>
    <row r="1382" spans="2:16" x14ac:dyDescent="0.2">
      <c r="B1382" t="s">
        <v>17493</v>
      </c>
      <c r="I1382" t="s">
        <v>17499</v>
      </c>
      <c r="L1382" s="97" t="str">
        <f>'EBM 2026'!A283</f>
        <v>02102*</v>
      </c>
      <c r="M1382" t="str">
        <f>'EBM 2026'!B283</f>
        <v>Intravasale Infusionstherapie mit Sebelipase alfa oder Velmanase alfa oder Olipudase alfa oder Patisiran oder einer
Enzymersatztherapie bei Morbus Fabry</v>
      </c>
      <c r="N1382" s="97">
        <f>'EBM 2026'!C283</f>
        <v>2</v>
      </c>
      <c r="O1382">
        <f>'EBM 2026'!D283</f>
        <v>2</v>
      </c>
      <c r="P1382" t="str">
        <f>'EBM 2026'!E283</f>
        <v>Tages- und Quartalsprofil</v>
      </c>
    </row>
    <row r="1383" spans="2:16" x14ac:dyDescent="0.2">
      <c r="B1383" t="s">
        <v>17493</v>
      </c>
      <c r="I1383" t="s">
        <v>17499</v>
      </c>
      <c r="L1383" s="97" t="str">
        <f>'EBM 2026'!A284</f>
        <v>02110*</v>
      </c>
      <c r="M1383" t="str">
        <f>'EBM 2026'!B284</f>
        <v>Erst-Transfusion</v>
      </c>
      <c r="N1383" s="97">
        <f>'EBM 2026'!C284</f>
        <v>4</v>
      </c>
      <c r="O1383">
        <f>'EBM 2026'!D284</f>
        <v>4</v>
      </c>
      <c r="P1383" t="str">
        <f>'EBM 2026'!E284</f>
        <v>Tages- und Quartalsprofil</v>
      </c>
    </row>
    <row r="1384" spans="2:16" x14ac:dyDescent="0.2">
      <c r="B1384" t="s">
        <v>17493</v>
      </c>
      <c r="I1384" t="s">
        <v>17499</v>
      </c>
      <c r="L1384" s="97" t="str">
        <f>'EBM 2026'!A285</f>
        <v>02111*</v>
      </c>
      <c r="M1384" t="str">
        <f>'EBM 2026'!B285</f>
        <v>Folge-Transfusion</v>
      </c>
      <c r="N1384" s="97">
        <f>'EBM 2026'!C285</f>
        <v>3</v>
      </c>
      <c r="O1384">
        <f>'EBM 2026'!D285</f>
        <v>3</v>
      </c>
      <c r="P1384" t="str">
        <f>'EBM 2026'!E285</f>
        <v>Tages- und Quartalsprofil</v>
      </c>
    </row>
    <row r="1385" spans="2:16" x14ac:dyDescent="0.2">
      <c r="B1385" t="s">
        <v>17493</v>
      </c>
      <c r="I1385" t="s">
        <v>17499</v>
      </c>
      <c r="L1385" s="97" t="str">
        <f>'EBM 2026'!A286</f>
        <v>02112*</v>
      </c>
      <c r="M1385" t="str">
        <f>'EBM 2026'!B286</f>
        <v>Eigenblut-Retransfusion</v>
      </c>
      <c r="N1385" s="97">
        <f>'EBM 2026'!C286</f>
        <v>2</v>
      </c>
      <c r="O1385">
        <f>'EBM 2026'!D286</f>
        <v>2</v>
      </c>
      <c r="P1385" t="str">
        <f>'EBM 2026'!E286</f>
        <v>Tages- und Quartalsprofil</v>
      </c>
    </row>
    <row r="1386" spans="2:16" x14ac:dyDescent="0.2">
      <c r="B1386" t="s">
        <v>17493</v>
      </c>
      <c r="I1386" t="s">
        <v>17499</v>
      </c>
      <c r="L1386" s="97" t="str">
        <f>'EBM 2026'!A287</f>
        <v>02120*</v>
      </c>
      <c r="M1386" t="str">
        <f>'EBM 2026'!B287</f>
        <v>Erstprogrammierung einer Zytostatikapumpe</v>
      </c>
      <c r="N1386" s="97">
        <f>'EBM 2026'!C287</f>
        <v>7</v>
      </c>
      <c r="O1386">
        <f>'EBM 2026'!D287</f>
        <v>7</v>
      </c>
      <c r="P1386" t="str">
        <f>'EBM 2026'!E287</f>
        <v>Tages- und Quartalsprofil</v>
      </c>
    </row>
    <row r="1387" spans="2:16" x14ac:dyDescent="0.2">
      <c r="B1387" t="s">
        <v>17493</v>
      </c>
      <c r="I1387" t="s">
        <v>17499</v>
      </c>
      <c r="L1387" s="97">
        <f>'EBM 2026'!A288</f>
        <v>2200</v>
      </c>
      <c r="M1387" t="str">
        <f>'EBM 2026'!B288</f>
        <v>Tuberkulintestung</v>
      </c>
      <c r="N1387" s="97">
        <f>'EBM 2026'!C288</f>
        <v>1</v>
      </c>
      <c r="O1387">
        <f>'EBM 2026'!D288</f>
        <v>0</v>
      </c>
      <c r="P1387" t="str">
        <f>'EBM 2026'!E288</f>
        <v>Tages- und Quartalsprofil</v>
      </c>
    </row>
    <row r="1388" spans="2:16" x14ac:dyDescent="0.2">
      <c r="B1388" t="s">
        <v>17493</v>
      </c>
      <c r="I1388" t="s">
        <v>17499</v>
      </c>
      <c r="L1388" s="97">
        <f>'EBM 2026'!A289</f>
        <v>2300</v>
      </c>
      <c r="M1388" t="str">
        <f>'EBM 2026'!B289</f>
        <v>Kleinchirurgischer Eingriff I und/ oder primäre Wundversorgung und/ oder Epilation</v>
      </c>
      <c r="N1388" s="97">
        <f>'EBM 2026'!C289</f>
        <v>4</v>
      </c>
      <c r="O1388">
        <f>'EBM 2026'!D289</f>
        <v>3</v>
      </c>
      <c r="P1388" t="str">
        <f>'EBM 2026'!E289</f>
        <v>Tages- und Quartalsprofil</v>
      </c>
    </row>
    <row r="1389" spans="2:16" x14ac:dyDescent="0.2">
      <c r="B1389" t="s">
        <v>17493</v>
      </c>
      <c r="I1389" t="s">
        <v>17499</v>
      </c>
      <c r="L1389" s="97">
        <f>'EBM 2026'!A290</f>
        <v>2301</v>
      </c>
      <c r="M1389" t="str">
        <f>'EBM 2026'!B290</f>
        <v>Kleinchirurgischer Eingriff II und/ oder primäre Wundversorgung mittels Naht</v>
      </c>
      <c r="N1389" s="97">
        <f>'EBM 2026'!C290</f>
        <v>5</v>
      </c>
      <c r="O1389">
        <f>'EBM 2026'!D290</f>
        <v>5</v>
      </c>
      <c r="P1389" t="str">
        <f>'EBM 2026'!E290</f>
        <v>Tages- und Quartalsprofil</v>
      </c>
    </row>
    <row r="1390" spans="2:16" x14ac:dyDescent="0.2">
      <c r="B1390" t="s">
        <v>17493</v>
      </c>
      <c r="I1390" t="s">
        <v>17499</v>
      </c>
      <c r="L1390" s="97">
        <f>'EBM 2026'!A291</f>
        <v>2302</v>
      </c>
      <c r="M1390" t="str">
        <f>'EBM 2026'!B291</f>
        <v>Kleinchirurgischer Eingriff III und/ oder primäre Wundversorgung bei Säuglingen, Kleinkindern und Kindern</v>
      </c>
      <c r="N1390" s="97">
        <f>'EBM 2026'!C291</f>
        <v>10</v>
      </c>
      <c r="O1390">
        <f>'EBM 2026'!D291</f>
        <v>8</v>
      </c>
      <c r="P1390" t="str">
        <f>'EBM 2026'!E291</f>
        <v>Tages- und Quartalsprofil</v>
      </c>
    </row>
    <row r="1391" spans="2:16" x14ac:dyDescent="0.2">
      <c r="B1391" t="s">
        <v>17493</v>
      </c>
      <c r="I1391" t="s">
        <v>17499</v>
      </c>
      <c r="L1391" s="97">
        <f>'EBM 2026'!A292</f>
        <v>2310</v>
      </c>
      <c r="M1391" t="str">
        <f>'EBM 2026'!B292</f>
        <v>Behandlungskomplex einer/von sekundär heilenden Wunde(n)</v>
      </c>
      <c r="N1391" s="97">
        <f>'EBM 2026'!C292</f>
        <v>9</v>
      </c>
      <c r="O1391">
        <f>'EBM 2026'!D292</f>
        <v>7</v>
      </c>
      <c r="P1391" t="str">
        <f>'EBM 2026'!E292</f>
        <v>Nur Quartalsprofil</v>
      </c>
    </row>
    <row r="1392" spans="2:16" x14ac:dyDescent="0.2">
      <c r="B1392" t="s">
        <v>17493</v>
      </c>
      <c r="I1392" t="s">
        <v>17499</v>
      </c>
      <c r="L1392" s="97">
        <f>'EBM 2026'!A293</f>
        <v>2311</v>
      </c>
      <c r="M1392" t="str">
        <f>'EBM 2026'!B293</f>
        <v>Behandlung Diabetischer Fuß</v>
      </c>
      <c r="N1392" s="97">
        <f>'EBM 2026'!C293</f>
        <v>6</v>
      </c>
      <c r="O1392">
        <f>'EBM 2026'!D293</f>
        <v>4</v>
      </c>
      <c r="P1392" t="str">
        <f>'EBM 2026'!E293</f>
        <v>Tages- und Quartalsprofil</v>
      </c>
    </row>
    <row r="1393" spans="2:16" x14ac:dyDescent="0.2">
      <c r="B1393" t="s">
        <v>17493</v>
      </c>
      <c r="I1393" t="s">
        <v>17499</v>
      </c>
      <c r="L1393" s="97">
        <f>'EBM 2026'!A294</f>
        <v>2312</v>
      </c>
      <c r="M1393" t="str">
        <f>'EBM 2026'!B294</f>
        <v>Behandlungskomplex eines oder mehrerer chronisch venösen/r Ulcus/Ulcera cruris</v>
      </c>
      <c r="N1393" s="97">
        <f>'EBM 2026'!C294</f>
        <v>3</v>
      </c>
      <c r="O1393">
        <f>'EBM 2026'!D294</f>
        <v>2</v>
      </c>
      <c r="P1393" t="str">
        <f>'EBM 2026'!E294</f>
        <v>Tages- und Quartalsprofil</v>
      </c>
    </row>
    <row r="1394" spans="2:16" x14ac:dyDescent="0.2">
      <c r="B1394" t="s">
        <v>17493</v>
      </c>
      <c r="I1394" t="s">
        <v>17499</v>
      </c>
      <c r="L1394" s="97">
        <f>'EBM 2026'!A295</f>
        <v>2313</v>
      </c>
      <c r="M1394" t="str">
        <f>'EBM 2026'!B295</f>
        <v>Kompressionstherapie bei der chronisch venösen Insuffizienz, beim postthrombotischen Syndrom, bei oberflächlichen und tiefen Beinvenenthrombosen und/oder bei Lymphödem</v>
      </c>
      <c r="N1394" s="97">
        <f>'EBM 2026'!C295</f>
        <v>1</v>
      </c>
      <c r="O1394">
        <f>'EBM 2026'!D295</f>
        <v>1</v>
      </c>
      <c r="P1394" t="str">
        <f>'EBM 2026'!E295</f>
        <v>Tages- und Quartalsprofil</v>
      </c>
    </row>
    <row r="1395" spans="2:16" x14ac:dyDescent="0.2">
      <c r="B1395" t="s">
        <v>17493</v>
      </c>
      <c r="I1395" t="s">
        <v>17499</v>
      </c>
      <c r="L1395" s="97" t="str">
        <f>'EBM 2026'!A296</f>
        <v>02314*</v>
      </c>
      <c r="M1395" t="str">
        <f>'EBM 2026'!B296</f>
        <v>Zusatzpauschale für die Vakuumversiegelungstherapie</v>
      </c>
      <c r="N1395" s="97">
        <f>'EBM 2026'!C296</f>
        <v>5</v>
      </c>
      <c r="O1395">
        <f>'EBM 2026'!D296</f>
        <v>4</v>
      </c>
      <c r="P1395" t="str">
        <f>'EBM 2026'!E296</f>
        <v>Tages- und Quartalsprofil</v>
      </c>
    </row>
    <row r="1396" spans="2:16" x14ac:dyDescent="0.2">
      <c r="B1396" t="s">
        <v>17493</v>
      </c>
      <c r="I1396" t="s">
        <v>17499</v>
      </c>
      <c r="L1396" s="97" t="str">
        <f>'EBM 2026'!A297</f>
        <v>02320*</v>
      </c>
      <c r="M1396" t="str">
        <f>'EBM 2026'!B297</f>
        <v>Magenverweilsonde</v>
      </c>
      <c r="N1396" s="97">
        <f>'EBM 2026'!C297</f>
        <v>3</v>
      </c>
      <c r="O1396">
        <f>'EBM 2026'!D297</f>
        <v>2</v>
      </c>
      <c r="P1396" t="str">
        <f>'EBM 2026'!E297</f>
        <v>Tages- und Quartalsprofil</v>
      </c>
    </row>
    <row r="1397" spans="2:16" x14ac:dyDescent="0.2">
      <c r="B1397" t="s">
        <v>17493</v>
      </c>
      <c r="I1397" t="s">
        <v>17499</v>
      </c>
      <c r="L1397" s="97">
        <f>'EBM 2026'!A298</f>
        <v>2321</v>
      </c>
      <c r="M1397" t="str">
        <f>'EBM 2026'!B298</f>
        <v>Legen eines suprapubischen Harnblasenkatheter</v>
      </c>
      <c r="N1397" s="97">
        <f>'EBM 2026'!C298</f>
        <v>8</v>
      </c>
      <c r="O1397">
        <f>'EBM 2026'!D298</f>
        <v>6</v>
      </c>
      <c r="P1397" t="str">
        <f>'EBM 2026'!E298</f>
        <v>Tages- und Quartalsprofil</v>
      </c>
    </row>
    <row r="1398" spans="2:16" x14ac:dyDescent="0.2">
      <c r="B1398" t="s">
        <v>17493</v>
      </c>
      <c r="I1398" t="s">
        <v>17499</v>
      </c>
      <c r="L1398" s="97">
        <f>'EBM 2026'!A299</f>
        <v>2322</v>
      </c>
      <c r="M1398" t="str">
        <f>'EBM 2026'!B299</f>
        <v>Wechsel/Entfernung suprapubischer Harnblasenkatheter</v>
      </c>
      <c r="N1398" s="97">
        <f>'EBM 2026'!C299</f>
        <v>3</v>
      </c>
      <c r="O1398">
        <f>'EBM 2026'!D299</f>
        <v>2</v>
      </c>
      <c r="P1398" t="str">
        <f>'EBM 2026'!E299</f>
        <v>Tages- und Quartalsprofil</v>
      </c>
    </row>
    <row r="1399" spans="2:16" x14ac:dyDescent="0.2">
      <c r="B1399" t="s">
        <v>17493</v>
      </c>
      <c r="I1399" t="s">
        <v>17499</v>
      </c>
      <c r="L1399" s="97">
        <f>'EBM 2026'!A300</f>
        <v>2323</v>
      </c>
      <c r="M1399" t="str">
        <f>'EBM 2026'!B300</f>
        <v>Legen/Wechsel transurethraler Dauerkatheter</v>
      </c>
      <c r="N1399" s="97">
        <f>'EBM 2026'!C300</f>
        <v>4</v>
      </c>
      <c r="O1399">
        <f>'EBM 2026'!D300</f>
        <v>3</v>
      </c>
      <c r="P1399" t="str">
        <f>'EBM 2026'!E300</f>
        <v>Tages- und Quartalsprofil</v>
      </c>
    </row>
    <row r="1400" spans="2:16" x14ac:dyDescent="0.2">
      <c r="B1400" t="s">
        <v>17493</v>
      </c>
      <c r="I1400" t="s">
        <v>17499</v>
      </c>
      <c r="L1400" s="97" t="str">
        <f>'EBM 2026'!A301</f>
        <v>02325*</v>
      </c>
      <c r="M1400" t="str">
        <f>'EBM 2026'!B301</f>
        <v>Epilation mittels Lasertechnik im Gesicht/am Hals bei Mann-zu-Frau- Transsexualismus</v>
      </c>
      <c r="N1400" s="97">
        <f>'EBM 2026'!C301</f>
        <v>3</v>
      </c>
      <c r="O1400">
        <f>'EBM 2026'!D301</f>
        <v>2</v>
      </c>
      <c r="P1400" t="str">
        <f>'EBM 2026'!E301</f>
        <v>Tages- und Quartalsprofil</v>
      </c>
    </row>
    <row r="1401" spans="2:16" x14ac:dyDescent="0.2">
      <c r="B1401" t="s">
        <v>17493</v>
      </c>
      <c r="I1401" t="s">
        <v>17499</v>
      </c>
      <c r="L1401" s="97" t="str">
        <f>'EBM 2026'!A302</f>
        <v>02326*</v>
      </c>
      <c r="M1401" t="str">
        <f>'EBM 2026'!B302</f>
        <v>Epilation mittels Lasertechnik an einer Hand/den Händen bei Mann- zu-Frau-Transsexualismus</v>
      </c>
      <c r="N1401" s="97">
        <f>'EBM 2026'!C302</f>
        <v>3</v>
      </c>
      <c r="O1401">
        <f>'EBM 2026'!D302</f>
        <v>2</v>
      </c>
      <c r="P1401" t="str">
        <f>'EBM 2026'!E302</f>
        <v>Tages- und Quartalsprofil</v>
      </c>
    </row>
    <row r="1402" spans="2:16" x14ac:dyDescent="0.2">
      <c r="B1402" t="s">
        <v>17493</v>
      </c>
      <c r="I1402" t="s">
        <v>17499</v>
      </c>
      <c r="L1402" s="97" t="str">
        <f>'EBM 2026'!A303</f>
        <v>02327*</v>
      </c>
      <c r="M1402" t="str">
        <f>'EBM 2026'!B303</f>
        <v>Zuschlag zur GOP 02325</v>
      </c>
      <c r="N1402" s="97">
        <f>'EBM 2026'!C303</f>
        <v>1</v>
      </c>
      <c r="O1402">
        <f>'EBM 2026'!D303</f>
        <v>0</v>
      </c>
      <c r="P1402" t="str">
        <f>'EBM 2026'!E303</f>
        <v>Tages- und Quartalsprofil</v>
      </c>
    </row>
    <row r="1403" spans="2:16" x14ac:dyDescent="0.2">
      <c r="B1403" t="s">
        <v>17493</v>
      </c>
      <c r="I1403" t="s">
        <v>17499</v>
      </c>
      <c r="L1403" s="97" t="str">
        <f>'EBM 2026'!A304</f>
        <v>02328*</v>
      </c>
      <c r="M1403" t="str">
        <f>'EBM 2026'!B304</f>
        <v>Zuschlag zur GOP 02326</v>
      </c>
      <c r="N1403" s="97">
        <f>'EBM 2026'!C304</f>
        <v>1</v>
      </c>
      <c r="O1403">
        <f>'EBM 2026'!D304</f>
        <v>0</v>
      </c>
      <c r="P1403" t="str">
        <f>'EBM 2026'!E304</f>
        <v>Tages- und Quartalsprofil</v>
      </c>
    </row>
    <row r="1404" spans="2:16" x14ac:dyDescent="0.2">
      <c r="B1404" t="s">
        <v>17493</v>
      </c>
      <c r="I1404" t="s">
        <v>17499</v>
      </c>
      <c r="L1404" s="97" t="str">
        <f>'EBM 2026'!A305</f>
        <v>02330*</v>
      </c>
      <c r="M1404" t="str">
        <f>'EBM 2026'!B305</f>
        <v>Blutentnahme durch Arterienpunktion</v>
      </c>
      <c r="N1404" s="97">
        <f>'EBM 2026'!C305</f>
        <v>1</v>
      </c>
      <c r="O1404">
        <f>'EBM 2026'!D305</f>
        <v>1</v>
      </c>
      <c r="P1404" t="str">
        <f>'EBM 2026'!E305</f>
        <v>Tages- und Quartalsprofil</v>
      </c>
    </row>
    <row r="1405" spans="2:16" x14ac:dyDescent="0.2">
      <c r="B1405" t="s">
        <v>17493</v>
      </c>
      <c r="I1405" t="s">
        <v>17499</v>
      </c>
      <c r="L1405" s="97" t="str">
        <f>'EBM 2026'!A306</f>
        <v>02331*</v>
      </c>
      <c r="M1405" t="str">
        <f>'EBM 2026'!B306</f>
        <v>Intraarterielle Injektion</v>
      </c>
      <c r="N1405" s="97">
        <f>'EBM 2026'!C306</f>
        <v>2</v>
      </c>
      <c r="O1405">
        <f>'EBM 2026'!D306</f>
        <v>1</v>
      </c>
      <c r="P1405" t="str">
        <f>'EBM 2026'!E306</f>
        <v>Tages- und Quartalsprofil</v>
      </c>
    </row>
    <row r="1406" spans="2:16" x14ac:dyDescent="0.2">
      <c r="B1406" t="s">
        <v>17493</v>
      </c>
      <c r="I1406" t="s">
        <v>17499</v>
      </c>
      <c r="L1406" s="97">
        <f>'EBM 2026'!A307</f>
        <v>2340</v>
      </c>
      <c r="M1406" t="str">
        <f>'EBM 2026'!B307</f>
        <v>Punktion I</v>
      </c>
      <c r="N1406" s="97">
        <f>'EBM 2026'!C307</f>
        <v>2</v>
      </c>
      <c r="O1406">
        <f>'EBM 2026'!D307</f>
        <v>1</v>
      </c>
      <c r="P1406" t="str">
        <f>'EBM 2026'!E307</f>
        <v>Tages- und Quartalsprofil</v>
      </c>
    </row>
    <row r="1407" spans="2:16" x14ac:dyDescent="0.2">
      <c r="B1407" t="s">
        <v>17493</v>
      </c>
      <c r="I1407" t="s">
        <v>17499</v>
      </c>
      <c r="L1407" s="97">
        <f>'EBM 2026'!A308</f>
        <v>2341</v>
      </c>
      <c r="M1407" t="str">
        <f>'EBM 2026'!B308</f>
        <v>Punktion II</v>
      </c>
      <c r="N1407" s="97">
        <f>'EBM 2026'!C308</f>
        <v>8</v>
      </c>
      <c r="O1407">
        <f>'EBM 2026'!D308</f>
        <v>6</v>
      </c>
      <c r="P1407" t="str">
        <f>'EBM 2026'!E308</f>
        <v>Tages- und Quartalsprofil</v>
      </c>
    </row>
    <row r="1408" spans="2:16" x14ac:dyDescent="0.2">
      <c r="B1408" t="s">
        <v>17493</v>
      </c>
      <c r="I1408" t="s">
        <v>17499</v>
      </c>
      <c r="L1408" s="97" t="str">
        <f>'EBM 2026'!A309</f>
        <v>02342*</v>
      </c>
      <c r="M1408" t="str">
        <f>'EBM 2026'!B309</f>
        <v>Lumbalpunktion</v>
      </c>
      <c r="N1408" s="97">
        <f>'EBM 2026'!C309</f>
        <v>9</v>
      </c>
      <c r="O1408">
        <f>'EBM 2026'!D309</f>
        <v>7</v>
      </c>
      <c r="P1408" t="str">
        <f>'EBM 2026'!E309</f>
        <v>Tages- und Quartalsprofil</v>
      </c>
    </row>
    <row r="1409" spans="2:16" x14ac:dyDescent="0.2">
      <c r="B1409" t="s">
        <v>17493</v>
      </c>
      <c r="I1409" t="s">
        <v>17499</v>
      </c>
      <c r="L1409" s="97" t="str">
        <f>'EBM 2026'!A310</f>
        <v>02343*</v>
      </c>
      <c r="M1409" t="str">
        <f>'EBM 2026'!B310</f>
        <v>Entlastungspunktion des Pleuraraums und/oder Pleuradrainage</v>
      </c>
      <c r="N1409" s="97">
        <f>'EBM 2026'!C310</f>
        <v>10</v>
      </c>
      <c r="O1409">
        <f>'EBM 2026'!D310</f>
        <v>8</v>
      </c>
      <c r="P1409" t="str">
        <f>'EBM 2026'!E310</f>
        <v>Nur Quartalsprofil</v>
      </c>
    </row>
    <row r="1410" spans="2:16" x14ac:dyDescent="0.2">
      <c r="B1410" t="s">
        <v>17493</v>
      </c>
      <c r="I1410" t="s">
        <v>17499</v>
      </c>
      <c r="L1410" s="97">
        <f>'EBM 2026'!A311</f>
        <v>2344</v>
      </c>
      <c r="M1410" t="str">
        <f>'EBM 2026'!B311</f>
        <v>Perkutane Biopsie</v>
      </c>
      <c r="N1410" s="97">
        <f>'EBM 2026'!C311</f>
        <v>8</v>
      </c>
      <c r="O1410">
        <f>'EBM 2026'!D311</f>
        <v>6</v>
      </c>
      <c r="P1410" t="str">
        <f>'EBM 2026'!E311</f>
        <v>Tages- und Quartalsprofil</v>
      </c>
    </row>
    <row r="1411" spans="2:16" x14ac:dyDescent="0.2">
      <c r="B1411" t="s">
        <v>17493</v>
      </c>
      <c r="I1411" t="s">
        <v>17499</v>
      </c>
      <c r="L1411" s="97" t="str">
        <f>'EBM 2026'!A312</f>
        <v>02345*</v>
      </c>
      <c r="M1411" t="str">
        <f>'EBM 2026'!B312</f>
        <v>Zusatzpauschale Gabe von Tofersen</v>
      </c>
      <c r="N1411" s="97">
        <f>'EBM 2026'!C312</f>
        <v>11</v>
      </c>
      <c r="O1411">
        <f>'EBM 2026'!D312</f>
        <v>9</v>
      </c>
      <c r="P1411" t="str">
        <f>'EBM 2026'!E312</f>
        <v>Tages- und Quartalsprofil</v>
      </c>
    </row>
    <row r="1412" spans="2:16" x14ac:dyDescent="0.2">
      <c r="B1412" t="s">
        <v>17493</v>
      </c>
      <c r="I1412" t="s">
        <v>17499</v>
      </c>
      <c r="L1412" s="97">
        <f>'EBM 2026'!A313</f>
        <v>2350</v>
      </c>
      <c r="M1412" t="str">
        <f>'EBM 2026'!B313</f>
        <v>Fixierender Verband</v>
      </c>
      <c r="N1412" s="97">
        <f>'EBM 2026'!C313</f>
        <v>5</v>
      </c>
      <c r="O1412">
        <f>'EBM 2026'!D313</f>
        <v>4</v>
      </c>
      <c r="P1412" t="str">
        <f>'EBM 2026'!E313</f>
        <v>Nur Quartalsprofil</v>
      </c>
    </row>
    <row r="1413" spans="2:16" x14ac:dyDescent="0.2">
      <c r="B1413" t="s">
        <v>17493</v>
      </c>
      <c r="I1413" t="s">
        <v>17499</v>
      </c>
      <c r="L1413" s="97">
        <f>'EBM 2026'!A314</f>
        <v>2360</v>
      </c>
      <c r="M1413" t="str">
        <f>'EBM 2026'!B314</f>
        <v>Anwendung von Lokalanästhetika</v>
      </c>
      <c r="N1413" s="97" t="str">
        <f>'EBM 2026'!C314</f>
        <v>KA</v>
      </c>
      <c r="O1413">
        <f>'EBM 2026'!D314</f>
        <v>3</v>
      </c>
      <c r="P1413" t="str">
        <f>'EBM 2026'!E314</f>
        <v>Nur Quartalsprofil</v>
      </c>
    </row>
    <row r="1414" spans="2:16" x14ac:dyDescent="0.2">
      <c r="B1414" t="s">
        <v>17493</v>
      </c>
      <c r="I1414" t="s">
        <v>17499</v>
      </c>
      <c r="L1414" s="97" t="str">
        <f>'EBM 2026'!A315</f>
        <v>02400*</v>
      </c>
      <c r="M1414" t="str">
        <f>'EBM 2026'!B315</f>
        <v>¹³C-Harnstoff-Atemtest</v>
      </c>
      <c r="N1414" s="97">
        <f>'EBM 2026'!C315</f>
        <v>1</v>
      </c>
      <c r="O1414">
        <f>'EBM 2026'!D315</f>
        <v>1</v>
      </c>
      <c r="P1414" t="str">
        <f>'EBM 2026'!E315</f>
        <v>Tages- und Quartalsprofil</v>
      </c>
    </row>
    <row r="1415" spans="2:16" x14ac:dyDescent="0.2">
      <c r="B1415" t="s">
        <v>17493</v>
      </c>
      <c r="I1415" t="s">
        <v>17499</v>
      </c>
      <c r="L1415" s="97" t="str">
        <f>'EBM 2026'!A316</f>
        <v>02401*</v>
      </c>
      <c r="M1415" t="str">
        <f>'EBM 2026'!B316</f>
        <v>H2-Atemtest</v>
      </c>
      <c r="N1415" s="97">
        <f>'EBM 2026'!C316</f>
        <v>3</v>
      </c>
      <c r="O1415">
        <f>'EBM 2026'!D316</f>
        <v>1</v>
      </c>
      <c r="P1415" t="str">
        <f>'EBM 2026'!E316</f>
        <v>Tages- und Quartalsprofil</v>
      </c>
    </row>
    <row r="1416" spans="2:16" x14ac:dyDescent="0.2">
      <c r="B1416" t="s">
        <v>17493</v>
      </c>
      <c r="I1416" t="s">
        <v>17499</v>
      </c>
      <c r="L1416" s="97">
        <f>'EBM 2026'!A317</f>
        <v>2500</v>
      </c>
      <c r="M1416" t="str">
        <f>'EBM 2026'!B317</f>
        <v>Einzelinhalationstherapie mit Vernebler</v>
      </c>
      <c r="N1416" s="97" t="str">
        <f>'EBM 2026'!C317</f>
        <v>KA</v>
      </c>
      <c r="O1416" t="str">
        <f>'EBM 2026'!D317</f>
        <v>./.</v>
      </c>
      <c r="P1416" t="str">
        <f>'EBM 2026'!E317</f>
        <v>Keine Eignung</v>
      </c>
    </row>
    <row r="1417" spans="2:16" x14ac:dyDescent="0.2">
      <c r="B1417" t="s">
        <v>17493</v>
      </c>
      <c r="I1417" t="s">
        <v>17499</v>
      </c>
      <c r="L1417" s="97">
        <f>'EBM 2026'!A318</f>
        <v>2501</v>
      </c>
      <c r="M1417" t="str">
        <f>'EBM 2026'!B318</f>
        <v>Einzelinhalationstherapie mit speziellem Verneblersystem</v>
      </c>
      <c r="N1417" s="97" t="str">
        <f>'EBM 2026'!C318</f>
        <v>KA</v>
      </c>
      <c r="O1417" t="str">
        <f>'EBM 2026'!D318</f>
        <v>./.</v>
      </c>
      <c r="P1417" t="str">
        <f>'EBM 2026'!E318</f>
        <v>Keine Eignung</v>
      </c>
    </row>
    <row r="1418" spans="2:16" x14ac:dyDescent="0.2">
      <c r="B1418" t="s">
        <v>17493</v>
      </c>
      <c r="I1418" t="s">
        <v>17499</v>
      </c>
      <c r="L1418" s="97">
        <f>'EBM 2026'!A319</f>
        <v>2510</v>
      </c>
      <c r="M1418" t="str">
        <f>'EBM 2026'!B319</f>
        <v>Wärmetherapie</v>
      </c>
      <c r="N1418" s="97" t="str">
        <f>'EBM 2026'!C319</f>
        <v>KA</v>
      </c>
      <c r="O1418" t="str">
        <f>'EBM 2026'!D319</f>
        <v>./.</v>
      </c>
      <c r="P1418" t="str">
        <f>'EBM 2026'!E319</f>
        <v>Keine Eignung</v>
      </c>
    </row>
    <row r="1419" spans="2:16" x14ac:dyDescent="0.2">
      <c r="B1419" t="s">
        <v>17493</v>
      </c>
      <c r="I1419" t="s">
        <v>17499</v>
      </c>
      <c r="L1419" s="97">
        <f>'EBM 2026'!A320</f>
        <v>2511</v>
      </c>
      <c r="M1419" t="str">
        <f>'EBM 2026'!B320</f>
        <v>Elektrotherapie</v>
      </c>
      <c r="N1419" s="97" t="str">
        <f>'EBM 2026'!C320</f>
        <v>KA</v>
      </c>
      <c r="O1419" t="str">
        <f>'EBM 2026'!D320</f>
        <v>./.</v>
      </c>
      <c r="P1419" t="str">
        <f>'EBM 2026'!E320</f>
        <v>Keine Eignung</v>
      </c>
    </row>
    <row r="1420" spans="2:16" x14ac:dyDescent="0.2">
      <c r="B1420" t="s">
        <v>17493</v>
      </c>
      <c r="I1420" t="s">
        <v>17499</v>
      </c>
      <c r="L1420" s="97">
        <f>'EBM 2026'!A321</f>
        <v>2512</v>
      </c>
      <c r="M1420" t="str">
        <f>'EBM 2026'!B321</f>
        <v>Gezielte Elektrostimulation</v>
      </c>
      <c r="N1420" s="97" t="str">
        <f>'EBM 2026'!C321</f>
        <v>KA</v>
      </c>
      <c r="O1420" t="str">
        <f>'EBM 2026'!D321</f>
        <v>./.</v>
      </c>
      <c r="P1420" t="str">
        <f>'EBM 2026'!E321</f>
        <v>Keine Eignung</v>
      </c>
    </row>
    <row r="1421" spans="2:16" x14ac:dyDescent="0.2">
      <c r="B1421" t="s">
        <v>17493</v>
      </c>
      <c r="I1421" t="s">
        <v>17499</v>
      </c>
      <c r="L1421" s="97" t="str">
        <f>'EBM 2026'!A322</f>
        <v>02520*</v>
      </c>
      <c r="M1421" t="str">
        <f>'EBM 2026'!B322</f>
        <v>Phototherapie eines Neugeborenen</v>
      </c>
      <c r="N1421" s="97" t="str">
        <f>'EBM 2026'!C322</f>
        <v>KA</v>
      </c>
      <c r="O1421" t="str">
        <f>'EBM 2026'!D322</f>
        <v>./.</v>
      </c>
      <c r="P1421" t="str">
        <f>'EBM 2026'!E322</f>
        <v>Keine Eignung</v>
      </c>
    </row>
    <row r="1422" spans="2:16" x14ac:dyDescent="0.2">
      <c r="B1422" t="s">
        <v>17493</v>
      </c>
      <c r="I1422" t="s">
        <v>17499</v>
      </c>
      <c r="L1422" s="97">
        <f>'EBM 2026'!A323</f>
        <v>3000</v>
      </c>
      <c r="M1422" t="str">
        <f>'EBM 2026'!B323</f>
        <v>Versichertenpauschale</v>
      </c>
      <c r="N1422" s="97">
        <f>'EBM 2026'!C323</f>
        <v>0</v>
      </c>
      <c r="O1422">
        <f>'EBM 2026'!D323</f>
        <v>0</v>
      </c>
      <c r="P1422">
        <f>'EBM 2026'!E323</f>
        <v>0</v>
      </c>
    </row>
    <row r="1423" spans="2:16" x14ac:dyDescent="0.2">
      <c r="B1423" t="s">
        <v>17493</v>
      </c>
      <c r="I1423" t="s">
        <v>17499</v>
      </c>
      <c r="L1423" s="97">
        <f>'EBM 2026'!A324</f>
        <v>3008</v>
      </c>
      <c r="M1423" t="str">
        <f>'EBM 2026'!B324</f>
        <v>Zuschlag Terminvermittlung Facharzt</v>
      </c>
      <c r="N1423" s="97" t="str">
        <f>'EBM 2026'!C324</f>
        <v>KA</v>
      </c>
      <c r="O1423" t="str">
        <f>'EBM 2026'!D324</f>
        <v>./.</v>
      </c>
      <c r="P1423" t="str">
        <f>'EBM 2026'!E324</f>
        <v>Keine Eignung</v>
      </c>
    </row>
    <row r="1424" spans="2:16" x14ac:dyDescent="0.2">
      <c r="B1424" t="s">
        <v>17493</v>
      </c>
      <c r="I1424" t="s">
        <v>17499</v>
      </c>
      <c r="L1424" s="97">
        <f>'EBM 2026'!A325</f>
        <v>3010</v>
      </c>
      <c r="M1424" t="str">
        <f>'EBM 2026'!B325</f>
        <v>Zuschlag TSS-Terminvermittlung</v>
      </c>
      <c r="N1424" s="97">
        <f>'EBM 2026'!C325</f>
        <v>0</v>
      </c>
      <c r="O1424">
        <f>'EBM 2026'!D325</f>
        <v>0</v>
      </c>
      <c r="P1424">
        <f>'EBM 2026'!E325</f>
        <v>0</v>
      </c>
    </row>
    <row r="1425" spans="2:16" x14ac:dyDescent="0.2">
      <c r="B1425" t="s">
        <v>17493</v>
      </c>
      <c r="I1425" t="s">
        <v>17499</v>
      </c>
      <c r="L1425" s="97">
        <f>'EBM 2026'!A326</f>
        <v>3020</v>
      </c>
      <c r="M1425" t="str">
        <f>'EBM 2026'!B326</f>
        <v>Zuschlag Hygiene</v>
      </c>
      <c r="N1425" s="97" t="str">
        <f>'EBM 2026'!C326</f>
        <v>KA</v>
      </c>
      <c r="O1425" t="str">
        <f>'EBM 2026'!D326</f>
        <v>./.</v>
      </c>
      <c r="P1425" t="str">
        <f>'EBM 2026'!E326</f>
        <v>Keine Eignung</v>
      </c>
    </row>
    <row r="1426" spans="2:16" x14ac:dyDescent="0.2">
      <c r="B1426" t="s">
        <v>17493</v>
      </c>
      <c r="I1426" t="s">
        <v>17499</v>
      </c>
      <c r="L1426" s="97">
        <f>'EBM 2026'!A327</f>
        <v>3030</v>
      </c>
      <c r="M1426" t="str">
        <f>'EBM 2026'!B327</f>
        <v>Versichertenpauschale bei unvorhergesehener Inanspruchnahme</v>
      </c>
      <c r="N1426" s="97" t="str">
        <f>'EBM 2026'!C327</f>
        <v>KA</v>
      </c>
      <c r="O1426" t="str">
        <f>'EBM 2026'!D327</f>
        <v>./.</v>
      </c>
      <c r="P1426" t="str">
        <f>'EBM 2026'!E327</f>
        <v>Keine Eignung</v>
      </c>
    </row>
    <row r="1427" spans="2:16" x14ac:dyDescent="0.2">
      <c r="B1427" t="s">
        <v>17493</v>
      </c>
      <c r="I1427" t="s">
        <v>17499</v>
      </c>
      <c r="L1427" s="97">
        <f>'EBM 2026'!A328</f>
        <v>3040</v>
      </c>
      <c r="M1427" t="str">
        <f>'EBM 2026'!B328</f>
        <v>Zusatzpauschale zu den GOP 03000 und 03030 für die Vorhaltung der zur Erfüllung von Aufgaben der hausärztlichen Grundversorgung notwendigen Strukturen gemäß § 87 Abs. 2q SGB V (Vorhaltepauschale)</v>
      </c>
      <c r="N1427" s="97" t="str">
        <f>'EBM 2026'!C328</f>
        <v>KA</v>
      </c>
      <c r="O1427" t="str">
        <f>'EBM 2026'!D328</f>
        <v>./.</v>
      </c>
      <c r="P1427" t="str">
        <f>'EBM 2026'!E328</f>
        <v>Keine Eignung</v>
      </c>
    </row>
    <row r="1428" spans="2:16" x14ac:dyDescent="0.2">
      <c r="B1428" t="s">
        <v>17493</v>
      </c>
      <c r="I1428" t="s">
        <v>17499</v>
      </c>
      <c r="L1428" s="97">
        <f>'EBM 2026'!A329</f>
        <v>3041</v>
      </c>
      <c r="M1428" t="str">
        <f>'EBM 2026'!B329</f>
        <v>Zuschlag I zur GOP 03040</v>
      </c>
      <c r="N1428" s="97" t="str">
        <f>'EBM 2026'!C329</f>
        <v>KA</v>
      </c>
      <c r="O1428" t="str">
        <f>'EBM 2026'!D329</f>
        <v>./.</v>
      </c>
      <c r="P1428" t="str">
        <f>'EBM 2026'!E329</f>
        <v>Keine Eignung</v>
      </c>
    </row>
    <row r="1429" spans="2:16" x14ac:dyDescent="0.2">
      <c r="B1429" t="s">
        <v>17493</v>
      </c>
      <c r="I1429" t="s">
        <v>17499</v>
      </c>
      <c r="L1429" s="97">
        <f>'EBM 2026'!A330</f>
        <v>3042</v>
      </c>
      <c r="M1429" t="str">
        <f>'EBM 2026'!B330</f>
        <v>Zuschlag II zur GOP 03040</v>
      </c>
      <c r="N1429" s="97" t="str">
        <f>'EBM 2026'!C330</f>
        <v>KA</v>
      </c>
      <c r="O1429" t="str">
        <f>'EBM 2026'!D330</f>
        <v>./.</v>
      </c>
      <c r="P1429" t="str">
        <f>'EBM 2026'!E330</f>
        <v>Keine Eignung</v>
      </c>
    </row>
    <row r="1430" spans="2:16" x14ac:dyDescent="0.2">
      <c r="B1430" t="s">
        <v>17493</v>
      </c>
      <c r="I1430" t="s">
        <v>17499</v>
      </c>
      <c r="L1430" s="97">
        <f>'EBM 2026'!A331</f>
        <v>3060</v>
      </c>
      <c r="M1430" t="str">
        <f>'EBM 2026'!B331</f>
        <v>Zuschlag zu der Gebührenordnungsposition 03040</v>
      </c>
      <c r="N1430" s="97" t="str">
        <f>'EBM 2026'!C331</f>
        <v>KA</v>
      </c>
      <c r="O1430" t="str">
        <f>'EBM 2026'!D331</f>
        <v>./.</v>
      </c>
      <c r="P1430" t="str">
        <f>'EBM 2026'!E331</f>
        <v>Keine Eignung</v>
      </c>
    </row>
    <row r="1431" spans="2:16" x14ac:dyDescent="0.2">
      <c r="B1431" t="s">
        <v>17493</v>
      </c>
      <c r="I1431" t="s">
        <v>17499</v>
      </c>
      <c r="L1431" s="97">
        <f>'EBM 2026'!A332</f>
        <v>3061</v>
      </c>
      <c r="M1431" t="str">
        <f>'EBM 2026'!B332</f>
        <v>Zuschlag zur GOP 03060</v>
      </c>
      <c r="N1431" s="97" t="str">
        <f>'EBM 2026'!C332</f>
        <v>KA</v>
      </c>
      <c r="O1431" t="str">
        <f>'EBM 2026'!D332</f>
        <v>./.</v>
      </c>
      <c r="P1431" t="str">
        <f>'EBM 2026'!E332</f>
        <v>Keine Eignung</v>
      </c>
    </row>
    <row r="1432" spans="2:16" x14ac:dyDescent="0.2">
      <c r="B1432" t="s">
        <v>17493</v>
      </c>
      <c r="I1432" t="s">
        <v>17499</v>
      </c>
      <c r="L1432" s="97">
        <f>'EBM 2026'!A333</f>
        <v>3062</v>
      </c>
      <c r="M1432" t="str">
        <f>'EBM 2026'!B333</f>
        <v>Ärztlich angeordnete Hilfeleistungen anderer Personen</v>
      </c>
      <c r="N1432" s="97" t="str">
        <f>'EBM 2026'!C333</f>
        <v>KA</v>
      </c>
      <c r="O1432" t="str">
        <f>'EBM 2026'!D333</f>
        <v>./.</v>
      </c>
      <c r="P1432" t="str">
        <f>'EBM 2026'!E333</f>
        <v>Keine Eignung</v>
      </c>
    </row>
    <row r="1433" spans="2:16" x14ac:dyDescent="0.2">
      <c r="B1433" t="s">
        <v>17493</v>
      </c>
      <c r="I1433" t="s">
        <v>17499</v>
      </c>
      <c r="L1433" s="97">
        <f>'EBM 2026'!A334</f>
        <v>3063</v>
      </c>
      <c r="M1433" t="str">
        <f>'EBM 2026'!B334</f>
        <v>Ärztlich angeordnete Hilfeleistungen anderer Personen für einen weiteren Patienten</v>
      </c>
      <c r="N1433" s="97" t="str">
        <f>'EBM 2026'!C334</f>
        <v>KA</v>
      </c>
      <c r="O1433" t="str">
        <f>'EBM 2026'!D334</f>
        <v>./.</v>
      </c>
      <c r="P1433" t="str">
        <f>'EBM 2026'!E334</f>
        <v>Keine Eignung</v>
      </c>
    </row>
    <row r="1434" spans="2:16" x14ac:dyDescent="0.2">
      <c r="B1434" t="s">
        <v>17493</v>
      </c>
      <c r="I1434" t="s">
        <v>17499</v>
      </c>
      <c r="L1434" s="97">
        <f>'EBM 2026'!A335</f>
        <v>3064</v>
      </c>
      <c r="M1434" t="str">
        <f>'EBM 2026'!B335</f>
        <v>Zuschlag zur GOP 03062</v>
      </c>
      <c r="N1434" s="97" t="str">
        <f>'EBM 2026'!C335</f>
        <v>KA</v>
      </c>
      <c r="O1434" t="str">
        <f>'EBM 2026'!D335</f>
        <v>./.</v>
      </c>
      <c r="P1434" t="str">
        <f>'EBM 2026'!E335</f>
        <v>Keine Eignung</v>
      </c>
    </row>
    <row r="1435" spans="2:16" x14ac:dyDescent="0.2">
      <c r="B1435" t="s">
        <v>17493</v>
      </c>
      <c r="I1435" t="s">
        <v>17499</v>
      </c>
      <c r="L1435" s="97">
        <f>'EBM 2026'!A336</f>
        <v>3065</v>
      </c>
      <c r="M1435" t="str">
        <f>'EBM 2026'!B336</f>
        <v>Zuschlag zur GOP 03063</v>
      </c>
      <c r="N1435" s="97" t="str">
        <f>'EBM 2026'!C336</f>
        <v>KA</v>
      </c>
      <c r="O1435" t="str">
        <f>'EBM 2026'!D336</f>
        <v>./.</v>
      </c>
      <c r="P1435" t="str">
        <f>'EBM 2026'!E336</f>
        <v>Keine Eignung</v>
      </c>
    </row>
    <row r="1436" spans="2:16" x14ac:dyDescent="0.2">
      <c r="B1436" t="s">
        <v>17493</v>
      </c>
      <c r="I1436" t="s">
        <v>17499</v>
      </c>
      <c r="L1436" s="97">
        <f>'EBM 2026'!A337</f>
        <v>3220</v>
      </c>
      <c r="M1436" t="str">
        <f>'EBM 2026'!B337</f>
        <v>Zuschlag zur GOP 03000 für die Behandlung und Betreuung eines Patienten mit mindestens einer lebensverändernden chronischen Erkrankung</v>
      </c>
      <c r="N1436" s="97">
        <f>'EBM 2026'!C337</f>
        <v>10</v>
      </c>
      <c r="O1436">
        <f>'EBM 2026'!D337</f>
        <v>8</v>
      </c>
      <c r="P1436" t="str">
        <f>'EBM 2026'!E337</f>
        <v>Nur Quartalsprofil</v>
      </c>
    </row>
    <row r="1437" spans="2:16" x14ac:dyDescent="0.2">
      <c r="B1437" t="s">
        <v>17493</v>
      </c>
      <c r="I1437" t="s">
        <v>17499</v>
      </c>
      <c r="L1437" s="97">
        <f>'EBM 2026'!A338</f>
        <v>3221</v>
      </c>
      <c r="M1437" t="str">
        <f>'EBM 2026'!B338</f>
        <v>Zuschlag zur GOP 03220 für die intensive Behandlung und Betreuung eines Patienten mit mindestens einer
lebensverändernden chronischen Erkrankung</v>
      </c>
      <c r="N1437" s="97">
        <f>'EBM 2026'!C338</f>
        <v>3</v>
      </c>
      <c r="O1437">
        <f>'EBM 2026'!D338</f>
        <v>2</v>
      </c>
      <c r="P1437" t="str">
        <f>'EBM 2026'!E338</f>
        <v>Nur Quartalsprofil</v>
      </c>
    </row>
    <row r="1438" spans="2:16" x14ac:dyDescent="0.2">
      <c r="B1438" t="s">
        <v>17493</v>
      </c>
      <c r="I1438" t="s">
        <v>17499</v>
      </c>
      <c r="L1438" s="97">
        <f>'EBM 2026'!A339</f>
        <v>3222</v>
      </c>
      <c r="M1438" t="str">
        <f>'EBM 2026'!B339</f>
        <v>Zuschlag zur Gebührenordnungsposition 03220</v>
      </c>
      <c r="N1438" s="97" t="str">
        <f>'EBM 2026'!C339</f>
        <v>KA</v>
      </c>
      <c r="O1438" t="str">
        <f>'EBM 2026'!D339</f>
        <v>./.</v>
      </c>
      <c r="P1438" t="str">
        <f>'EBM 2026'!E339</f>
        <v>Keine Eignung</v>
      </c>
    </row>
    <row r="1439" spans="2:16" x14ac:dyDescent="0.2">
      <c r="B1439" t="s">
        <v>17493</v>
      </c>
      <c r="I1439" t="s">
        <v>17499</v>
      </c>
      <c r="L1439" s="97">
        <f>'EBM 2026'!A340</f>
        <v>3230</v>
      </c>
      <c r="M1439" t="str">
        <f>'EBM 2026'!B340</f>
        <v>Problemorientiertes ärztliches Gespräch, das aufgrund von Art und Schwere der Erkrankung erforderlich ist</v>
      </c>
      <c r="N1439" s="97">
        <f>'EBM 2026'!C340</f>
        <v>10</v>
      </c>
      <c r="O1439">
        <f>'EBM 2026'!D340</f>
        <v>10</v>
      </c>
      <c r="P1439" t="str">
        <f>'EBM 2026'!E340</f>
        <v>Tages- und Quartalsprofil</v>
      </c>
    </row>
    <row r="1440" spans="2:16" x14ac:dyDescent="0.2">
      <c r="B1440" t="s">
        <v>17493</v>
      </c>
      <c r="I1440" t="s">
        <v>17499</v>
      </c>
      <c r="L1440" s="97" t="str">
        <f>'EBM 2026'!A341</f>
        <v>03241*</v>
      </c>
      <c r="M1440" t="str">
        <f>'EBM 2026'!B341</f>
        <v>Computergestützte Auswertung eines kontinuierlich aufgezeichneten Langzeit-EKG von mindestens 18 Stunden Dauer</v>
      </c>
      <c r="N1440" s="97">
        <f>'EBM 2026'!C341</f>
        <v>7</v>
      </c>
      <c r="O1440">
        <f>'EBM 2026'!D341</f>
        <v>7</v>
      </c>
      <c r="P1440" t="str">
        <f>'EBM 2026'!E341</f>
        <v>Tages- und Quartalsprofil</v>
      </c>
    </row>
    <row r="1441" spans="2:16" x14ac:dyDescent="0.2">
      <c r="B1441" t="s">
        <v>17493</v>
      </c>
      <c r="I1441" t="s">
        <v>17499</v>
      </c>
      <c r="L1441" s="97">
        <f>'EBM 2026'!A342</f>
        <v>3242</v>
      </c>
      <c r="M1441" t="str">
        <f>'EBM 2026'!B342</f>
        <v>Testverfahren bei Demenzverdacht</v>
      </c>
      <c r="N1441" s="97" t="str">
        <f>'EBM 2026'!C342</f>
        <v>KA</v>
      </c>
      <c r="O1441">
        <f>'EBM 2026'!D342</f>
        <v>1</v>
      </c>
      <c r="P1441" t="str">
        <f>'EBM 2026'!E342</f>
        <v>Nur Quartalsprofil</v>
      </c>
    </row>
    <row r="1442" spans="2:16" x14ac:dyDescent="0.2">
      <c r="B1442" t="s">
        <v>17493</v>
      </c>
      <c r="I1442" t="s">
        <v>17499</v>
      </c>
      <c r="L1442" s="97" t="str">
        <f>'EBM 2026'!A343</f>
        <v>03321*</v>
      </c>
      <c r="M1442" t="str">
        <f>'EBM 2026'!B343</f>
        <v>Belastungs-Elektrokardiographie (Belastungs-EKG)</v>
      </c>
      <c r="N1442" s="97">
        <f>'EBM 2026'!C343</f>
        <v>7</v>
      </c>
      <c r="O1442">
        <f>'EBM 2026'!D343</f>
        <v>6</v>
      </c>
      <c r="P1442" t="str">
        <f>'EBM 2026'!E343</f>
        <v>Tages- und Quartalsprofil</v>
      </c>
    </row>
    <row r="1443" spans="2:16" x14ac:dyDescent="0.2">
      <c r="B1443" t="s">
        <v>17493</v>
      </c>
      <c r="I1443" t="s">
        <v>17499</v>
      </c>
      <c r="L1443" s="97" t="str">
        <f>'EBM 2026'!A344</f>
        <v>03322*</v>
      </c>
      <c r="M1443" t="str">
        <f>'EBM 2026'!B344</f>
        <v>Aufzeichnung eines Langzeit-EKG von mindestens 18 Stunden Dauer</v>
      </c>
      <c r="N1443" s="97">
        <f>'EBM 2026'!C344</f>
        <v>1</v>
      </c>
      <c r="O1443">
        <f>'EBM 2026'!D344</f>
        <v>1</v>
      </c>
      <c r="P1443" t="str">
        <f>'EBM 2026'!E344</f>
        <v>Tages- und Quartalsprofil</v>
      </c>
    </row>
    <row r="1444" spans="2:16" x14ac:dyDescent="0.2">
      <c r="B1444" t="s">
        <v>17493</v>
      </c>
      <c r="I1444" t="s">
        <v>17499</v>
      </c>
      <c r="L1444" s="97" t="str">
        <f>'EBM 2026'!A345</f>
        <v>03324*</v>
      </c>
      <c r="M1444" t="str">
        <f>'EBM 2026'!B345</f>
        <v>Langzeit-Blutdruckmessung</v>
      </c>
      <c r="N1444" s="97">
        <f>'EBM 2026'!C345</f>
        <v>2</v>
      </c>
      <c r="O1444">
        <f>'EBM 2026'!D345</f>
        <v>2</v>
      </c>
      <c r="P1444" t="str">
        <f>'EBM 2026'!E345</f>
        <v>Tages- und Quartalsprofil</v>
      </c>
    </row>
    <row r="1445" spans="2:16" x14ac:dyDescent="0.2">
      <c r="B1445" t="s">
        <v>17493</v>
      </c>
      <c r="I1445" t="s">
        <v>17499</v>
      </c>
      <c r="L1445" s="97">
        <f>'EBM 2026'!A346</f>
        <v>3325</v>
      </c>
      <c r="M1445" t="str">
        <f>'EBM 2026'!B346</f>
        <v>Indikationsstellung zur Überwachung eines Patienten im Rahmen des Telemonitoring bei Herzinsuffizienz</v>
      </c>
      <c r="N1445" s="97">
        <f>'EBM 2026'!C346</f>
        <v>5</v>
      </c>
      <c r="O1445">
        <f>'EBM 2026'!D346</f>
        <v>5</v>
      </c>
      <c r="P1445" t="str">
        <f>'EBM 2026'!E346</f>
        <v>Nur Quartalsprofil</v>
      </c>
    </row>
    <row r="1446" spans="2:16" x14ac:dyDescent="0.2">
      <c r="B1446" t="s">
        <v>17493</v>
      </c>
      <c r="I1446" t="s">
        <v>17499</v>
      </c>
      <c r="L1446" s="97">
        <f>'EBM 2026'!A347</f>
        <v>3326</v>
      </c>
      <c r="M1446" t="str">
        <f>'EBM 2026'!B347</f>
        <v>Zusatzpauschale für die Betreuung eines Patienten im Rahmen des Telemonitoring bei Herzinsuffizienz</v>
      </c>
      <c r="N1446" s="97">
        <f>'EBM 2026'!C347</f>
        <v>10</v>
      </c>
      <c r="O1446">
        <f>'EBM 2026'!D347</f>
        <v>8</v>
      </c>
      <c r="P1446" t="str">
        <f>'EBM 2026'!E347</f>
        <v>Nur Quartalsprofil</v>
      </c>
    </row>
    <row r="1447" spans="2:16" x14ac:dyDescent="0.2">
      <c r="B1447" t="s">
        <v>17493</v>
      </c>
      <c r="I1447" t="s">
        <v>17499</v>
      </c>
      <c r="L1447" s="97" t="str">
        <f>'EBM 2026'!A348</f>
        <v>03330*</v>
      </c>
      <c r="M1447" t="str">
        <f>'EBM 2026'!B348</f>
        <v>Spirographische Untersuchung</v>
      </c>
      <c r="N1447" s="97">
        <f>'EBM 2026'!C348</f>
        <v>2</v>
      </c>
      <c r="O1447">
        <f>'EBM 2026'!D348</f>
        <v>2</v>
      </c>
      <c r="P1447" t="str">
        <f>'EBM 2026'!E348</f>
        <v>Tages- und Quartalsprofil</v>
      </c>
    </row>
    <row r="1448" spans="2:16" x14ac:dyDescent="0.2">
      <c r="B1448" t="s">
        <v>17493</v>
      </c>
      <c r="I1448" t="s">
        <v>17499</v>
      </c>
      <c r="L1448" s="97" t="str">
        <f>'EBM 2026'!A349</f>
        <v>03331*</v>
      </c>
      <c r="M1448" t="str">
        <f>'EBM 2026'!B349</f>
        <v>Prokto-/Rektoskopischer Untersuchungskomplex</v>
      </c>
      <c r="N1448" s="97">
        <f>'EBM 2026'!C349</f>
        <v>4</v>
      </c>
      <c r="O1448">
        <f>'EBM 2026'!D349</f>
        <v>3</v>
      </c>
      <c r="P1448" t="str">
        <f>'EBM 2026'!E349</f>
        <v>Tages- und Quartalsprofil</v>
      </c>
    </row>
    <row r="1449" spans="2:16" x14ac:dyDescent="0.2">
      <c r="B1449" t="s">
        <v>17493</v>
      </c>
      <c r="I1449" t="s">
        <v>17499</v>
      </c>
      <c r="L1449" s="97">
        <f>'EBM 2026'!A350</f>
        <v>3335</v>
      </c>
      <c r="M1449" t="str">
        <f>'EBM 2026'!B350</f>
        <v>Orientierende audiometrische Untersuchung nach vorausgegangener, dokumentierter, auffälliger Hörprüfung</v>
      </c>
      <c r="N1449" s="97">
        <f>'EBM 2026'!C350</f>
        <v>3</v>
      </c>
      <c r="O1449">
        <f>'EBM 2026'!D350</f>
        <v>2</v>
      </c>
      <c r="P1449" t="str">
        <f>'EBM 2026'!E350</f>
        <v>Tages- und Quartalsprofil</v>
      </c>
    </row>
    <row r="1450" spans="2:16" x14ac:dyDescent="0.2">
      <c r="B1450" t="s">
        <v>17493</v>
      </c>
      <c r="I1450" t="s">
        <v>17499</v>
      </c>
      <c r="L1450" s="97">
        <f>'EBM 2026'!A351</f>
        <v>3350</v>
      </c>
      <c r="M1450" t="str">
        <f>'EBM 2026'!B351</f>
        <v>Entwicklungsneurologische Untersuchung</v>
      </c>
      <c r="N1450" s="97">
        <f>'EBM 2026'!C351</f>
        <v>9</v>
      </c>
      <c r="O1450">
        <f>'EBM 2026'!D351</f>
        <v>8</v>
      </c>
      <c r="P1450" t="str">
        <f>'EBM 2026'!E351</f>
        <v>Tages- und Quartalsprofil</v>
      </c>
    </row>
    <row r="1451" spans="2:16" x14ac:dyDescent="0.2">
      <c r="B1451" t="s">
        <v>17493</v>
      </c>
      <c r="I1451" t="s">
        <v>17499</v>
      </c>
      <c r="L1451" s="97">
        <f>'EBM 2026'!A352</f>
        <v>3351</v>
      </c>
      <c r="M1451" t="str">
        <f>'EBM 2026'!B352</f>
        <v>Untersuchung zur Sprachentwicklung</v>
      </c>
      <c r="N1451" s="97">
        <f>'EBM 2026'!C352</f>
        <v>11</v>
      </c>
      <c r="O1451">
        <f>'EBM 2026'!D352</f>
        <v>10</v>
      </c>
      <c r="P1451" t="str">
        <f>'EBM 2026'!E352</f>
        <v>Nur Quartalsprofil</v>
      </c>
    </row>
    <row r="1452" spans="2:16" x14ac:dyDescent="0.2">
      <c r="B1452" t="s">
        <v>17493</v>
      </c>
      <c r="I1452" t="s">
        <v>17499</v>
      </c>
      <c r="L1452" s="97">
        <f>'EBM 2026'!A353</f>
        <v>3352</v>
      </c>
      <c r="M1452" t="str">
        <f>'EBM 2026'!B353</f>
        <v>Zuschlag neben Früherkennungsuntersuchungen</v>
      </c>
      <c r="N1452" s="97">
        <f>'EBM 2026'!C353</f>
        <v>5</v>
      </c>
      <c r="O1452">
        <f>'EBM 2026'!D353</f>
        <v>4</v>
      </c>
      <c r="P1452" t="str">
        <f>'EBM 2026'!E353</f>
        <v>Tages- und Quartalsprofil</v>
      </c>
    </row>
    <row r="1453" spans="2:16" x14ac:dyDescent="0.2">
      <c r="B1453" t="s">
        <v>17493</v>
      </c>
      <c r="I1453" t="s">
        <v>17499</v>
      </c>
      <c r="L1453" s="97">
        <f>'EBM 2026'!A354</f>
        <v>3355</v>
      </c>
      <c r="M1453" t="str">
        <f>'EBM 2026'!B354</f>
        <v>Anleitung zur Selbstanwendung rtCGM</v>
      </c>
      <c r="N1453" s="97" t="str">
        <f>'EBM 2026'!C354</f>
        <v>KA</v>
      </c>
      <c r="O1453">
        <f>'EBM 2026'!D354</f>
        <v>2</v>
      </c>
      <c r="P1453" t="str">
        <f>'EBM 2026'!E354</f>
        <v>Tages- und Quartalsprofil</v>
      </c>
    </row>
    <row r="1454" spans="2:16" x14ac:dyDescent="0.2">
      <c r="B1454" t="s">
        <v>17493</v>
      </c>
      <c r="I1454" t="s">
        <v>17499</v>
      </c>
      <c r="L1454" s="97">
        <f>'EBM 2026'!A355</f>
        <v>3360</v>
      </c>
      <c r="M1454" t="str">
        <f>'EBM 2026'!B355</f>
        <v>Hausärztlich-geriatrisches Basisassessment</v>
      </c>
      <c r="N1454" s="97">
        <f>'EBM 2026'!C355</f>
        <v>5</v>
      </c>
      <c r="O1454">
        <f>'EBM 2026'!D355</f>
        <v>4</v>
      </c>
      <c r="P1454" t="str">
        <f>'EBM 2026'!E355</f>
        <v>Nur Quartalsprofil</v>
      </c>
    </row>
    <row r="1455" spans="2:16" x14ac:dyDescent="0.2">
      <c r="B1455" t="s">
        <v>17493</v>
      </c>
      <c r="I1455" t="s">
        <v>17499</v>
      </c>
      <c r="L1455" s="97">
        <f>'EBM 2026'!A356</f>
        <v>3362</v>
      </c>
      <c r="M1455" t="str">
        <f>'EBM 2026'!B356</f>
        <v>Hausärztlich-geriatrischer Betreuungskomplex</v>
      </c>
      <c r="N1455" s="97">
        <f>'EBM 2026'!C356</f>
        <v>11</v>
      </c>
      <c r="O1455">
        <f>'EBM 2026'!D356</f>
        <v>9</v>
      </c>
      <c r="P1455" t="str">
        <f>'EBM 2026'!E356</f>
        <v>Nur Quartalsprofil</v>
      </c>
    </row>
    <row r="1456" spans="2:16" x14ac:dyDescent="0.2">
      <c r="B1456" t="s">
        <v>17493</v>
      </c>
      <c r="I1456" t="s">
        <v>17499</v>
      </c>
      <c r="L1456" s="97">
        <f>'EBM 2026'!A357</f>
        <v>3370</v>
      </c>
      <c r="M1456" t="str">
        <f>'EBM 2026'!B357</f>
        <v>Palliativmedizinische Ersterhebung des Patientenstatus inkl.
Behandlungsplan</v>
      </c>
      <c r="N1456" s="97" t="str">
        <f>'EBM 2026'!C357</f>
        <v>KA</v>
      </c>
      <c r="O1456" t="str">
        <f>'EBM 2026'!D357</f>
        <v>./.</v>
      </c>
      <c r="P1456" t="str">
        <f>'EBM 2026'!E357</f>
        <v>Keine Eignung</v>
      </c>
    </row>
    <row r="1457" spans="2:16" x14ac:dyDescent="0.2">
      <c r="B1457" t="s">
        <v>17493</v>
      </c>
      <c r="I1457" t="s">
        <v>17499</v>
      </c>
      <c r="L1457" s="97">
        <f>'EBM 2026'!A358</f>
        <v>3371</v>
      </c>
      <c r="M1457" t="str">
        <f>'EBM 2026'!B358</f>
        <v>Zuschlag zu der Versichertenpauschale 03000 für die palliativmedizinische Betreuung des Patienten in der Arztpraxis</v>
      </c>
      <c r="N1457" s="97" t="str">
        <f>'EBM 2026'!C358</f>
        <v>KA</v>
      </c>
      <c r="O1457">
        <f>'EBM 2026'!D358</f>
        <v>12</v>
      </c>
      <c r="P1457" t="str">
        <f>'EBM 2026'!E358</f>
        <v>Tages- und Quartalsprofil</v>
      </c>
    </row>
    <row r="1458" spans="2:16" x14ac:dyDescent="0.2">
      <c r="B1458" t="s">
        <v>17493</v>
      </c>
      <c r="I1458" t="s">
        <v>17499</v>
      </c>
      <c r="L1458" s="97">
        <f>'EBM 2026'!A359</f>
        <v>3372</v>
      </c>
      <c r="M1458" t="str">
        <f>'EBM 2026'!B359</f>
        <v>Zuschlag zu den Gebührenordnungspositionen 01410 oder 01413 für die palliativmedizinische Betreuung in der Häuslichkeit</v>
      </c>
      <c r="N1458" s="97" t="str">
        <f>'EBM 2026'!C359</f>
        <v>KA</v>
      </c>
      <c r="O1458">
        <f>'EBM 2026'!D359</f>
        <v>12</v>
      </c>
      <c r="P1458" t="str">
        <f>'EBM 2026'!E359</f>
        <v>Tages- und Quartalsprofil</v>
      </c>
    </row>
    <row r="1459" spans="2:16" x14ac:dyDescent="0.2">
      <c r="B1459" t="s">
        <v>17493</v>
      </c>
      <c r="I1459" t="s">
        <v>17499</v>
      </c>
      <c r="L1459" s="97">
        <f>'EBM 2026'!A360</f>
        <v>3373</v>
      </c>
      <c r="M1459" t="str">
        <f>'EBM 2026'!B360</f>
        <v>Zuschlag zu den Gebührenordnungspositionen 01411, 01412 oder 01415 für die palliativmedizinische Betreuung in der Häuslichkeit</v>
      </c>
      <c r="N1459" s="97" t="str">
        <f>'EBM 2026'!C360</f>
        <v>KA</v>
      </c>
      <c r="O1459" t="str">
        <f>'EBM 2026'!D360</f>
        <v>./.</v>
      </c>
      <c r="P1459" t="str">
        <f>'EBM 2026'!E360</f>
        <v>Keine Eignung</v>
      </c>
    </row>
    <row r="1460" spans="2:16" x14ac:dyDescent="0.2">
      <c r="B1460" t="s">
        <v>17493</v>
      </c>
      <c r="I1460" t="s">
        <v>17499</v>
      </c>
      <c r="L1460" s="97">
        <f>'EBM 2026'!A361</f>
        <v>4000</v>
      </c>
      <c r="M1460" t="str">
        <f>'EBM 2026'!B361</f>
        <v>Versichertenpauschale</v>
      </c>
      <c r="N1460" s="97">
        <f>'EBM 2026'!C361</f>
        <v>0</v>
      </c>
      <c r="O1460">
        <f>'EBM 2026'!D361</f>
        <v>0</v>
      </c>
      <c r="P1460">
        <f>'EBM 2026'!E361</f>
        <v>0</v>
      </c>
    </row>
    <row r="1461" spans="2:16" x14ac:dyDescent="0.2">
      <c r="B1461" t="s">
        <v>17493</v>
      </c>
      <c r="I1461" t="s">
        <v>17499</v>
      </c>
      <c r="L1461" s="97">
        <f>'EBM 2026'!A362</f>
        <v>4008</v>
      </c>
      <c r="M1461" t="str">
        <f>'EBM 2026'!B362</f>
        <v>Zuschlag Terminvermittlung Facharzt</v>
      </c>
      <c r="N1461" s="97" t="str">
        <f>'EBM 2026'!C362</f>
        <v>KA</v>
      </c>
      <c r="O1461" t="str">
        <f>'EBM 2026'!D362</f>
        <v>./.</v>
      </c>
      <c r="P1461" t="str">
        <f>'EBM 2026'!E362</f>
        <v>Keine Eignung</v>
      </c>
    </row>
    <row r="1462" spans="2:16" x14ac:dyDescent="0.2">
      <c r="B1462" t="s">
        <v>17493</v>
      </c>
      <c r="I1462" t="s">
        <v>17499</v>
      </c>
      <c r="L1462" s="97">
        <f>'EBM 2026'!A363</f>
        <v>4010</v>
      </c>
      <c r="M1462" t="str">
        <f>'EBM 2026'!B363</f>
        <v>Zuschlag TSS-Terminvermittlung oder Hausarztvermittlungsfall</v>
      </c>
      <c r="N1462" s="97">
        <f>'EBM 2026'!C363</f>
        <v>0</v>
      </c>
      <c r="O1462">
        <f>'EBM 2026'!D363</f>
        <v>0</v>
      </c>
      <c r="P1462">
        <f>'EBM 2026'!E363</f>
        <v>0</v>
      </c>
    </row>
    <row r="1463" spans="2:16" x14ac:dyDescent="0.2">
      <c r="B1463" t="s">
        <v>17493</v>
      </c>
      <c r="I1463" t="s">
        <v>17499</v>
      </c>
      <c r="L1463" s="97">
        <f>'EBM 2026'!A364</f>
        <v>4020</v>
      </c>
      <c r="M1463" t="str">
        <f>'EBM 2026'!B364</f>
        <v>Zuschlag Hygiene</v>
      </c>
      <c r="N1463" s="97" t="str">
        <f>'EBM 2026'!C364</f>
        <v>KA</v>
      </c>
      <c r="O1463" t="str">
        <f>'EBM 2026'!D364</f>
        <v>./.</v>
      </c>
      <c r="P1463" t="str">
        <f>'EBM 2026'!E364</f>
        <v>Keine Eignung</v>
      </c>
    </row>
    <row r="1464" spans="2:16" x14ac:dyDescent="0.2">
      <c r="B1464" t="s">
        <v>17493</v>
      </c>
      <c r="I1464" t="s">
        <v>17499</v>
      </c>
      <c r="L1464" s="97">
        <f>'EBM 2026'!A365</f>
        <v>4030</v>
      </c>
      <c r="M1464" t="str">
        <f>'EBM 2026'!B365</f>
        <v>Versichertenpauschale bei unvorhergesehener Inanspruchnahme</v>
      </c>
      <c r="N1464" s="97" t="str">
        <f>'EBM 2026'!C365</f>
        <v>KA</v>
      </c>
      <c r="O1464" t="str">
        <f>'EBM 2026'!D365</f>
        <v>./.</v>
      </c>
      <c r="P1464" t="str">
        <f>'EBM 2026'!E365</f>
        <v>Keine Eignung</v>
      </c>
    </row>
    <row r="1465" spans="2:16" x14ac:dyDescent="0.2">
      <c r="B1465" t="s">
        <v>17493</v>
      </c>
      <c r="I1465" t="s">
        <v>17499</v>
      </c>
      <c r="L1465" s="97">
        <f>'EBM 2026'!A366</f>
        <v>4040</v>
      </c>
      <c r="M1465" t="str">
        <f>'EBM 2026'!B366</f>
        <v>Zusatzpauschale zu den Gebührenordnungspositionen 04000 und 04030 für die Wahrnehmung des hausärztlichen Versorgungsauftrags gemäß § 73 Abs. 1 SGB V</v>
      </c>
      <c r="N1465" s="97" t="str">
        <f>'EBM 2026'!C366</f>
        <v>KA</v>
      </c>
      <c r="O1465" t="str">
        <f>'EBM 2026'!D366</f>
        <v>./.</v>
      </c>
      <c r="P1465" t="str">
        <f>'EBM 2026'!E366</f>
        <v>Keine Eignung</v>
      </c>
    </row>
    <row r="1466" spans="2:16" x14ac:dyDescent="0.2">
      <c r="B1466" t="s">
        <v>17493</v>
      </c>
      <c r="I1466" t="s">
        <v>17499</v>
      </c>
      <c r="L1466" s="97">
        <f>'EBM 2026'!A367</f>
        <v>4220</v>
      </c>
      <c r="M1466" t="str">
        <f>'EBM 2026'!B367</f>
        <v>Zuschlag zur GOP 04000 für die Behandlung und Betreuung eines</v>
      </c>
      <c r="N1466" s="97">
        <f>'EBM 2026'!C367</f>
        <v>10</v>
      </c>
      <c r="O1466">
        <f>'EBM 2026'!D367</f>
        <v>8</v>
      </c>
      <c r="P1466" t="str">
        <f>'EBM 2026'!E367</f>
        <v>Nur Quartalsprofil</v>
      </c>
    </row>
    <row r="1467" spans="2:16" x14ac:dyDescent="0.2">
      <c r="B1467" t="s">
        <v>17493</v>
      </c>
      <c r="I1467" t="s">
        <v>17499</v>
      </c>
      <c r="L1467" s="97">
        <f>'EBM 2026'!A368</f>
        <v>4221</v>
      </c>
      <c r="M1467" t="str">
        <f>'EBM 2026'!B368</f>
        <v>Zuschlag zur GOP 04220 für die intensive Behandlung und Betreuung eines Patienten mit mindestens einer
lebensverändernden chronischen Erkrankung</v>
      </c>
      <c r="N1467" s="97">
        <f>'EBM 2026'!C368</f>
        <v>3</v>
      </c>
      <c r="O1467">
        <f>'EBM 2026'!D368</f>
        <v>2</v>
      </c>
      <c r="P1467" t="str">
        <f>'EBM 2026'!E368</f>
        <v>Nur Quartalsprofil</v>
      </c>
    </row>
    <row r="1468" spans="2:16" x14ac:dyDescent="0.2">
      <c r="B1468" t="s">
        <v>17493</v>
      </c>
      <c r="I1468" t="s">
        <v>17499</v>
      </c>
      <c r="L1468" s="97">
        <f>'EBM 2026'!A369</f>
        <v>4222</v>
      </c>
      <c r="M1468" t="str">
        <f>'EBM 2026'!B369</f>
        <v>Zuschlag zur Gebührenordnungsposition 04220</v>
      </c>
      <c r="N1468" s="97" t="str">
        <f>'EBM 2026'!C369</f>
        <v>KA</v>
      </c>
      <c r="O1468" t="str">
        <f>'EBM 2026'!D369</f>
        <v>./.</v>
      </c>
      <c r="P1468" t="str">
        <f>'EBM 2026'!E369</f>
        <v>Keine Eignung</v>
      </c>
    </row>
    <row r="1469" spans="2:16" x14ac:dyDescent="0.2">
      <c r="B1469" t="s">
        <v>17493</v>
      </c>
      <c r="I1469" t="s">
        <v>17499</v>
      </c>
      <c r="L1469" s="97">
        <f>'EBM 2026'!A370</f>
        <v>4230</v>
      </c>
      <c r="M1469" t="str">
        <f>'EBM 2026'!B370</f>
        <v>Problemorientiertes ärztliches Gespräch, das aufgrund von Art und Schwere der Erkrankung erforderlich ist</v>
      </c>
      <c r="N1469" s="97">
        <f>'EBM 2026'!C370</f>
        <v>10</v>
      </c>
      <c r="O1469">
        <f>'EBM 2026'!D370</f>
        <v>10</v>
      </c>
      <c r="P1469" t="str">
        <f>'EBM 2026'!E370</f>
        <v>Tages- und Quartalsprofil</v>
      </c>
    </row>
    <row r="1470" spans="2:16" x14ac:dyDescent="0.2">
      <c r="B1470" t="s">
        <v>17493</v>
      </c>
      <c r="I1470" t="s">
        <v>17499</v>
      </c>
      <c r="L1470" s="97">
        <f>'EBM 2026'!A371</f>
        <v>4231</v>
      </c>
      <c r="M1470" t="str">
        <f>'EBM 2026'!B371</f>
        <v>Gespräch, Beratung und/oder Erörterung</v>
      </c>
      <c r="N1470" s="97">
        <f>'EBM 2026'!C371</f>
        <v>10</v>
      </c>
      <c r="O1470">
        <f>'EBM 2026'!D371</f>
        <v>10</v>
      </c>
      <c r="P1470" t="str">
        <f>'EBM 2026'!E371</f>
        <v>Tages- und Quartalsprofil</v>
      </c>
    </row>
    <row r="1471" spans="2:16" x14ac:dyDescent="0.2">
      <c r="B1471" t="s">
        <v>17493</v>
      </c>
      <c r="I1471" t="s">
        <v>17499</v>
      </c>
      <c r="L1471" s="97" t="str">
        <f>'EBM 2026'!A372</f>
        <v>04241*</v>
      </c>
      <c r="M1471" t="str">
        <f>'EBM 2026'!B372</f>
        <v>Computergestützte Auswertung eines kontinuierlich aufgezeichneten Langzeit-EKG von mindestens 18 Stunden Dauer</v>
      </c>
      <c r="N1471" s="97">
        <f>'EBM 2026'!C372</f>
        <v>7</v>
      </c>
      <c r="O1471">
        <f>'EBM 2026'!D372</f>
        <v>7</v>
      </c>
      <c r="P1471" t="str">
        <f>'EBM 2026'!E372</f>
        <v>Tages- und Quartalsprofil</v>
      </c>
    </row>
    <row r="1472" spans="2:16" x14ac:dyDescent="0.2">
      <c r="B1472" t="s">
        <v>17493</v>
      </c>
      <c r="I1472" t="s">
        <v>17499</v>
      </c>
      <c r="L1472" s="97">
        <f>'EBM 2026'!A373</f>
        <v>4242</v>
      </c>
      <c r="M1472" t="str">
        <f>'EBM 2026'!B373</f>
        <v>Funktionelle Einzel- Entwicklungstherapie</v>
      </c>
      <c r="N1472" s="97">
        <f>'EBM 2026'!C373</f>
        <v>2</v>
      </c>
      <c r="O1472">
        <f>'EBM 2026'!D373</f>
        <v>2</v>
      </c>
      <c r="P1472" t="str">
        <f>'EBM 2026'!E373</f>
        <v>Tages- und Quartalsprofil</v>
      </c>
    </row>
    <row r="1473" spans="2:16" x14ac:dyDescent="0.2">
      <c r="B1473" t="s">
        <v>17493</v>
      </c>
      <c r="I1473" t="s">
        <v>17499</v>
      </c>
      <c r="L1473" s="97">
        <f>'EBM 2026'!A374</f>
        <v>4243</v>
      </c>
      <c r="M1473" t="str">
        <f>'EBM 2026'!B374</f>
        <v>Funktionelle Gruppen- Entwicklungstherapie</v>
      </c>
      <c r="N1473" s="97">
        <f>'EBM 2026'!C374</f>
        <v>1</v>
      </c>
      <c r="O1473">
        <f>'EBM 2026'!D374</f>
        <v>1</v>
      </c>
      <c r="P1473" t="str">
        <f>'EBM 2026'!E374</f>
        <v>Tages- und Quartalsprofil</v>
      </c>
    </row>
    <row r="1474" spans="2:16" x14ac:dyDescent="0.2">
      <c r="B1474" t="s">
        <v>17493</v>
      </c>
      <c r="I1474" t="s">
        <v>17499</v>
      </c>
      <c r="L1474" s="97" t="str">
        <f>'EBM 2026'!A375</f>
        <v>04321*</v>
      </c>
      <c r="M1474" t="str">
        <f>'EBM 2026'!B375</f>
        <v>Belastungs-Elektrokardiographie (Belastungs-EKG)</v>
      </c>
      <c r="N1474" s="97">
        <f>'EBM 2026'!C375</f>
        <v>7</v>
      </c>
      <c r="O1474">
        <f>'EBM 2026'!D375</f>
        <v>6</v>
      </c>
      <c r="P1474" t="str">
        <f>'EBM 2026'!E375</f>
        <v>Tages- und Quartalsprofil</v>
      </c>
    </row>
    <row r="1475" spans="2:16" x14ac:dyDescent="0.2">
      <c r="B1475" t="s">
        <v>17493</v>
      </c>
      <c r="I1475" t="s">
        <v>17499</v>
      </c>
      <c r="L1475" s="97" t="str">
        <f>'EBM 2026'!A376</f>
        <v>04322*</v>
      </c>
      <c r="M1475" t="str">
        <f>'EBM 2026'!B376</f>
        <v>Aufzeichnung eines Langzeit-EKG von mindestens 18 Stunden Dauer</v>
      </c>
      <c r="N1475" s="97">
        <f>'EBM 2026'!C376</f>
        <v>1</v>
      </c>
      <c r="O1475">
        <f>'EBM 2026'!D376</f>
        <v>1</v>
      </c>
      <c r="P1475" t="str">
        <f>'EBM 2026'!E376</f>
        <v>Tages- und Quartalsprofil</v>
      </c>
    </row>
    <row r="1476" spans="2:16" x14ac:dyDescent="0.2">
      <c r="B1476" t="s">
        <v>17493</v>
      </c>
      <c r="I1476" t="s">
        <v>17499</v>
      </c>
      <c r="L1476" s="97" t="str">
        <f>'EBM 2026'!A377</f>
        <v>04324*</v>
      </c>
      <c r="M1476" t="str">
        <f>'EBM 2026'!B377</f>
        <v>Langzeit-Blutdruckmessung</v>
      </c>
      <c r="N1476" s="97">
        <f>'EBM 2026'!C377</f>
        <v>2</v>
      </c>
      <c r="O1476">
        <f>'EBM 2026'!D377</f>
        <v>2</v>
      </c>
      <c r="P1476" t="str">
        <f>'EBM 2026'!E377</f>
        <v>Tages- und Quartalsprofil</v>
      </c>
    </row>
    <row r="1477" spans="2:16" x14ac:dyDescent="0.2">
      <c r="B1477" t="s">
        <v>17493</v>
      </c>
      <c r="I1477" t="s">
        <v>17499</v>
      </c>
      <c r="L1477" s="97">
        <f>'EBM 2026'!A378</f>
        <v>4325</v>
      </c>
      <c r="M1477" t="str">
        <f>'EBM 2026'!B378</f>
        <v>Indikationsstellung zur Überwachung eines Patienten im Rahmen des Telemonitoring bei Herzinsuffizienz</v>
      </c>
      <c r="N1477" s="97">
        <f>'EBM 2026'!C378</f>
        <v>5</v>
      </c>
      <c r="O1477">
        <f>'EBM 2026'!D378</f>
        <v>5</v>
      </c>
      <c r="P1477" t="str">
        <f>'EBM 2026'!E378</f>
        <v>Nur Quartalsprofil</v>
      </c>
    </row>
    <row r="1478" spans="2:16" x14ac:dyDescent="0.2">
      <c r="B1478" t="s">
        <v>17493</v>
      </c>
      <c r="I1478" t="s">
        <v>17499</v>
      </c>
      <c r="L1478" s="97">
        <f>'EBM 2026'!A379</f>
        <v>4326</v>
      </c>
      <c r="M1478" t="str">
        <f>'EBM 2026'!B379</f>
        <v>Zusatzpauschale für die Betreuung eines Patienten im Rahmen des Telemonitoring bei Herzinsuffizienz</v>
      </c>
      <c r="N1478" s="97">
        <f>'EBM 2026'!C379</f>
        <v>10</v>
      </c>
      <c r="O1478">
        <f>'EBM 2026'!D379</f>
        <v>8</v>
      </c>
      <c r="P1478" t="str">
        <f>'EBM 2026'!E379</f>
        <v>Nur Quartalsprofil</v>
      </c>
    </row>
    <row r="1479" spans="2:16" x14ac:dyDescent="0.2">
      <c r="B1479" t="s">
        <v>17493</v>
      </c>
      <c r="I1479" t="s">
        <v>17499</v>
      </c>
      <c r="L1479" s="97" t="str">
        <f>'EBM 2026'!A380</f>
        <v>04330*</v>
      </c>
      <c r="M1479" t="str">
        <f>'EBM 2026'!B380</f>
        <v>Spirographische Untersuchung</v>
      </c>
      <c r="N1479" s="97">
        <f>'EBM 2026'!C380</f>
        <v>2</v>
      </c>
      <c r="O1479">
        <f>'EBM 2026'!D380</f>
        <v>2</v>
      </c>
      <c r="P1479" t="str">
        <f>'EBM 2026'!E380</f>
        <v>Tages- und Quartalsprofil</v>
      </c>
    </row>
    <row r="1480" spans="2:16" x14ac:dyDescent="0.2">
      <c r="B1480" t="s">
        <v>17493</v>
      </c>
      <c r="I1480" t="s">
        <v>17499</v>
      </c>
      <c r="L1480" s="97" t="str">
        <f>'EBM 2026'!A381</f>
        <v>04331*</v>
      </c>
      <c r="M1480" t="str">
        <f>'EBM 2026'!B381</f>
        <v>Prokto-/Rektoskopischer Untersuchungskomplex</v>
      </c>
      <c r="N1480" s="97">
        <f>'EBM 2026'!C381</f>
        <v>4</v>
      </c>
      <c r="O1480">
        <f>'EBM 2026'!D381</f>
        <v>3</v>
      </c>
      <c r="P1480" t="str">
        <f>'EBM 2026'!E381</f>
        <v>Tages- und Quartalsprofil</v>
      </c>
    </row>
    <row r="1481" spans="2:16" x14ac:dyDescent="0.2">
      <c r="B1481" t="s">
        <v>17493</v>
      </c>
      <c r="I1481" t="s">
        <v>17499</v>
      </c>
      <c r="L1481" s="97">
        <f>'EBM 2026'!A382</f>
        <v>4335</v>
      </c>
      <c r="M1481" t="str">
        <f>'EBM 2026'!B382</f>
        <v>Orientierende audiometrische Untersuchung nach vorausgegangener, dokumentierter, auffälliger Hörprüfung</v>
      </c>
      <c r="N1481" s="97">
        <f>'EBM 2026'!C382</f>
        <v>3</v>
      </c>
      <c r="O1481">
        <f>'EBM 2026'!D382</f>
        <v>2</v>
      </c>
      <c r="P1481" t="str">
        <f>'EBM 2026'!E382</f>
        <v>Tages- und Quartalsprofil</v>
      </c>
    </row>
    <row r="1482" spans="2:16" x14ac:dyDescent="0.2">
      <c r="B1482" t="s">
        <v>17493</v>
      </c>
      <c r="I1482" t="s">
        <v>17499</v>
      </c>
      <c r="L1482" s="97">
        <f>'EBM 2026'!A383</f>
        <v>4350</v>
      </c>
      <c r="M1482" t="str">
        <f>'EBM 2026'!B383</f>
        <v>Untersuchung zur funktionellen Entwicklung</v>
      </c>
      <c r="N1482" s="97">
        <f>'EBM 2026'!C383</f>
        <v>13</v>
      </c>
      <c r="O1482">
        <f>'EBM 2026'!D383</f>
        <v>10</v>
      </c>
      <c r="P1482" t="str">
        <f>'EBM 2026'!E383</f>
        <v>Tages- und Quartalsprofil</v>
      </c>
    </row>
    <row r="1483" spans="2:16" x14ac:dyDescent="0.2">
      <c r="B1483" t="s">
        <v>17493</v>
      </c>
      <c r="I1483" t="s">
        <v>17499</v>
      </c>
      <c r="L1483" s="97">
        <f>'EBM 2026'!A384</f>
        <v>4351</v>
      </c>
      <c r="M1483" t="str">
        <f>'EBM 2026'!B384</f>
        <v>Entwicklungsneurologische Untersuchung</v>
      </c>
      <c r="N1483" s="97">
        <f>'EBM 2026'!C384</f>
        <v>9</v>
      </c>
      <c r="O1483">
        <f>'EBM 2026'!D384</f>
        <v>8</v>
      </c>
      <c r="P1483" t="str">
        <f>'EBM 2026'!E384</f>
        <v>Tages- und Quartalsprofil</v>
      </c>
    </row>
    <row r="1484" spans="2:16" x14ac:dyDescent="0.2">
      <c r="B1484" t="s">
        <v>17493</v>
      </c>
      <c r="I1484" t="s">
        <v>17499</v>
      </c>
      <c r="L1484" s="97">
        <f>'EBM 2026'!A385</f>
        <v>4352</v>
      </c>
      <c r="M1484" t="str">
        <f>'EBM 2026'!B385</f>
        <v>Vollständiger Entwicklungsstatus</v>
      </c>
      <c r="N1484" s="97">
        <f>'EBM 2026'!C385</f>
        <v>23</v>
      </c>
      <c r="O1484">
        <f>'EBM 2026'!D385</f>
        <v>18</v>
      </c>
      <c r="P1484" t="str">
        <f>'EBM 2026'!E385</f>
        <v>Nur Quartalsprofil</v>
      </c>
    </row>
    <row r="1485" spans="2:16" x14ac:dyDescent="0.2">
      <c r="B1485" t="s">
        <v>17493</v>
      </c>
      <c r="I1485" t="s">
        <v>17499</v>
      </c>
      <c r="L1485" s="97">
        <f>'EBM 2026'!A386</f>
        <v>4353</v>
      </c>
      <c r="M1485" t="str">
        <f>'EBM 2026'!B386</f>
        <v>Untersuchung zur Sprachentwicklung</v>
      </c>
      <c r="N1485" s="97">
        <f>'EBM 2026'!C386</f>
        <v>11</v>
      </c>
      <c r="O1485">
        <f>'EBM 2026'!D386</f>
        <v>10</v>
      </c>
      <c r="P1485" t="str">
        <f>'EBM 2026'!E386</f>
        <v>Nur Quartalsprofil</v>
      </c>
    </row>
    <row r="1486" spans="2:16" x14ac:dyDescent="0.2">
      <c r="B1486" t="s">
        <v>17493</v>
      </c>
      <c r="I1486" t="s">
        <v>17499</v>
      </c>
      <c r="L1486" s="97">
        <f>'EBM 2026'!A387</f>
        <v>4354</v>
      </c>
      <c r="M1486" t="str">
        <f>'EBM 2026'!B387</f>
        <v>Zuschlag neben Früherkennungsuntersuchungen</v>
      </c>
      <c r="N1486" s="97">
        <f>'EBM 2026'!C387</f>
        <v>5</v>
      </c>
      <c r="O1486">
        <f>'EBM 2026'!D387</f>
        <v>4</v>
      </c>
      <c r="P1486" t="str">
        <f>'EBM 2026'!E387</f>
        <v>Tages- und Quartalsprofil</v>
      </c>
    </row>
    <row r="1487" spans="2:16" x14ac:dyDescent="0.2">
      <c r="B1487" t="s">
        <v>17493</v>
      </c>
      <c r="I1487" t="s">
        <v>17499</v>
      </c>
      <c r="L1487" s="97">
        <f>'EBM 2026'!A388</f>
        <v>4355</v>
      </c>
      <c r="M1487" t="str">
        <f>'EBM 2026'!B388</f>
        <v>Sozialpädiatrisch orientierte eingehende Beratung, Erörterung und/oder Abklärung</v>
      </c>
      <c r="N1487" s="97" t="str">
        <f>'EBM 2026'!C388</f>
        <v>KA</v>
      </c>
      <c r="O1487">
        <f>'EBM 2026'!D388</f>
        <v>15</v>
      </c>
      <c r="P1487" t="str">
        <f>'EBM 2026'!E388</f>
        <v>Tages- und Quartalsprofil</v>
      </c>
    </row>
    <row r="1488" spans="2:16" x14ac:dyDescent="0.2">
      <c r="B1488" t="s">
        <v>17493</v>
      </c>
      <c r="I1488" t="s">
        <v>17499</v>
      </c>
      <c r="L1488" s="97">
        <f>'EBM 2026'!A389</f>
        <v>4356</v>
      </c>
      <c r="M1488" t="str">
        <f>'EBM 2026'!B389</f>
        <v>Zuschlag im Zusammenhang mit der Gebührenordnungsposition 04355 für die weiterführende sozialpädiatrisch orientierte Versorgung</v>
      </c>
      <c r="N1488" s="97">
        <f>'EBM 2026'!C389</f>
        <v>15</v>
      </c>
      <c r="O1488">
        <f>'EBM 2026'!D389</f>
        <v>15</v>
      </c>
      <c r="P1488" t="str">
        <f>'EBM 2026'!E389</f>
        <v>Tages- und Quartalsprofil</v>
      </c>
    </row>
    <row r="1489" spans="2:16" x14ac:dyDescent="0.2">
      <c r="B1489" t="s">
        <v>17493</v>
      </c>
      <c r="I1489" t="s">
        <v>17499</v>
      </c>
      <c r="L1489" s="97">
        <f>'EBM 2026'!A390</f>
        <v>4370</v>
      </c>
      <c r="M1489" t="str">
        <f>'EBM 2026'!B390</f>
        <v>Palliativmedizinische Ersterhebung des Patientenstatus inkl.
Behandlungsplan</v>
      </c>
      <c r="N1489" s="97" t="str">
        <f>'EBM 2026'!C390</f>
        <v>KA</v>
      </c>
      <c r="O1489" t="str">
        <f>'EBM 2026'!D390</f>
        <v>./.</v>
      </c>
      <c r="P1489" t="str">
        <f>'EBM 2026'!E390</f>
        <v>Keine Eignung</v>
      </c>
    </row>
    <row r="1490" spans="2:16" x14ac:dyDescent="0.2">
      <c r="B1490" t="s">
        <v>17493</v>
      </c>
      <c r="I1490" t="s">
        <v>17499</v>
      </c>
      <c r="L1490" s="97">
        <f>'EBM 2026'!A391</f>
        <v>4371</v>
      </c>
      <c r="M1490" t="str">
        <f>'EBM 2026'!B391</f>
        <v>Zuschlag zu der Versichertenpauschale 04000 für die palliativmedizinische Betreuung des Patienten in der Arztpraxis</v>
      </c>
      <c r="N1490" s="97" t="str">
        <f>'EBM 2026'!C391</f>
        <v>KA</v>
      </c>
      <c r="O1490">
        <f>'EBM 2026'!D391</f>
        <v>12</v>
      </c>
      <c r="P1490" t="str">
        <f>'EBM 2026'!E391</f>
        <v>Tages- und Quartalsprofil</v>
      </c>
    </row>
    <row r="1491" spans="2:16" x14ac:dyDescent="0.2">
      <c r="B1491" t="s">
        <v>17493</v>
      </c>
      <c r="I1491" t="s">
        <v>17499</v>
      </c>
      <c r="L1491" s="97">
        <f>'EBM 2026'!A392</f>
        <v>4372</v>
      </c>
      <c r="M1491" t="str">
        <f>'EBM 2026'!B392</f>
        <v>Zuschlag zu den Gebührenordnungspositionen 01410 oder 01413 für die palliativmedizinische Betreuung in der Häuslichkeit</v>
      </c>
      <c r="N1491" s="97" t="str">
        <f>'EBM 2026'!C392</f>
        <v>KA</v>
      </c>
      <c r="O1491">
        <f>'EBM 2026'!D392</f>
        <v>12</v>
      </c>
      <c r="P1491" t="str">
        <f>'EBM 2026'!E392</f>
        <v>Tages- und Quartalsprofil</v>
      </c>
    </row>
    <row r="1492" spans="2:16" x14ac:dyDescent="0.2">
      <c r="B1492" t="s">
        <v>17493</v>
      </c>
      <c r="I1492" t="s">
        <v>17499</v>
      </c>
      <c r="L1492" s="97">
        <f>'EBM 2026'!A393</f>
        <v>4373</v>
      </c>
      <c r="M1492" t="str">
        <f>'EBM 2026'!B393</f>
        <v>Zuschlag zu den Gebührenordnungspositionen 01411, 01412 oder 01415 für die palliativmedizinische Betreuung in der Häuslichkeit</v>
      </c>
      <c r="N1492" s="97" t="str">
        <f>'EBM 2026'!C393</f>
        <v>KA</v>
      </c>
      <c r="O1492" t="str">
        <f>'EBM 2026'!D393</f>
        <v>./.</v>
      </c>
      <c r="P1492" t="str">
        <f>'EBM 2026'!E393</f>
        <v>Keine Eignung</v>
      </c>
    </row>
    <row r="1493" spans="2:16" x14ac:dyDescent="0.2">
      <c r="B1493" t="s">
        <v>17493</v>
      </c>
      <c r="I1493" t="s">
        <v>17499</v>
      </c>
      <c r="L1493" s="97" t="str">
        <f>'EBM 2026'!A394</f>
        <v>04410*</v>
      </c>
      <c r="M1493" t="str">
        <f>'EBM 2026'!B394</f>
        <v>Zusatzpauschale Kinderkardiologie</v>
      </c>
      <c r="N1493" s="97" t="str">
        <f>'EBM 2026'!C394</f>
        <v>KA</v>
      </c>
      <c r="O1493">
        <f>'EBM 2026'!D394</f>
        <v>28</v>
      </c>
      <c r="P1493" t="str">
        <f>'EBM 2026'!E394</f>
        <v>Nur Quartalsprofil</v>
      </c>
    </row>
    <row r="1494" spans="2:16" x14ac:dyDescent="0.2">
      <c r="B1494" t="s">
        <v>17493</v>
      </c>
      <c r="I1494" t="s">
        <v>17499</v>
      </c>
      <c r="L1494" s="97" t="str">
        <f>'EBM 2026'!A395</f>
        <v>04411*</v>
      </c>
      <c r="M1494" t="str">
        <f>'EBM 2026'!B395</f>
        <v>Funktionsanalyse Herzschrittmacher</v>
      </c>
      <c r="N1494" s="97" t="str">
        <f>'EBM 2026'!C395</f>
        <v>KA</v>
      </c>
      <c r="O1494">
        <f>'EBM 2026'!D395</f>
        <v>7</v>
      </c>
      <c r="P1494" t="str">
        <f>'EBM 2026'!E395</f>
        <v>Tages- und Quartalsprofil</v>
      </c>
    </row>
    <row r="1495" spans="2:16" x14ac:dyDescent="0.2">
      <c r="B1495" t="s">
        <v>17493</v>
      </c>
      <c r="I1495" t="s">
        <v>17499</v>
      </c>
      <c r="L1495" s="97" t="str">
        <f>'EBM 2026'!A396</f>
        <v>04413*</v>
      </c>
      <c r="M1495" t="str">
        <f>'EBM 2026'!B396</f>
        <v>Funktionsanalyse Defibrillator/ Kardioverter</v>
      </c>
      <c r="N1495" s="97" t="str">
        <f>'EBM 2026'!C396</f>
        <v>KA</v>
      </c>
      <c r="O1495">
        <f>'EBM 2026'!D396</f>
        <v>14</v>
      </c>
      <c r="P1495" t="str">
        <f>'EBM 2026'!E396</f>
        <v>Tages- und Quartalsprofil</v>
      </c>
    </row>
    <row r="1496" spans="2:16" x14ac:dyDescent="0.2">
      <c r="B1496" t="s">
        <v>17493</v>
      </c>
      <c r="I1496" t="s">
        <v>17499</v>
      </c>
      <c r="L1496" s="97" t="str">
        <f>'EBM 2026'!A397</f>
        <v>04414*</v>
      </c>
      <c r="M1496" t="str">
        <f>'EBM 2026'!B397</f>
        <v>Telemedizinische Funktionsanalyse Defibrillator/Kardioverter</v>
      </c>
      <c r="N1496" s="97" t="str">
        <f>'EBM 2026'!C397</f>
        <v>KA</v>
      </c>
      <c r="O1496">
        <f>'EBM 2026'!D397</f>
        <v>14</v>
      </c>
      <c r="P1496" t="str">
        <f>'EBM 2026'!E397</f>
        <v>Nur Quartalsprofil</v>
      </c>
    </row>
    <row r="1497" spans="2:16" x14ac:dyDescent="0.2">
      <c r="B1497" t="s">
        <v>17493</v>
      </c>
      <c r="I1497" t="s">
        <v>17499</v>
      </c>
      <c r="L1497" s="97" t="str">
        <f>'EBM 2026'!A398</f>
        <v>04415*</v>
      </c>
      <c r="M1497" t="str">
        <f>'EBM 2026'!B398</f>
        <v>Funktionsanalyse CRT</v>
      </c>
      <c r="N1497" s="97" t="str">
        <f>'EBM 2026'!C398</f>
        <v>KA</v>
      </c>
      <c r="O1497">
        <f>'EBM 2026'!D398</f>
        <v>18</v>
      </c>
      <c r="P1497" t="str">
        <f>'EBM 2026'!E398</f>
        <v>Tages- und Quartalsprofil</v>
      </c>
    </row>
    <row r="1498" spans="2:16" x14ac:dyDescent="0.2">
      <c r="B1498" t="s">
        <v>17493</v>
      </c>
      <c r="I1498" t="s">
        <v>17499</v>
      </c>
      <c r="L1498" s="97" t="str">
        <f>'EBM 2026'!A399</f>
        <v>04416*</v>
      </c>
      <c r="M1498" t="str">
        <f>'EBM 2026'!B399</f>
        <v>Telemedizinische Funktionsanalyse CRT</v>
      </c>
      <c r="N1498" s="97" t="str">
        <f>'EBM 2026'!C399</f>
        <v>KA</v>
      </c>
      <c r="O1498">
        <f>'EBM 2026'!D399</f>
        <v>18</v>
      </c>
      <c r="P1498" t="str">
        <f>'EBM 2026'!E399</f>
        <v>Nur Quartalsprofil</v>
      </c>
    </row>
    <row r="1499" spans="2:16" x14ac:dyDescent="0.2">
      <c r="B1499" t="s">
        <v>17493</v>
      </c>
      <c r="I1499" t="s">
        <v>17499</v>
      </c>
      <c r="L1499" s="97" t="str">
        <f>'EBM 2026'!A400</f>
        <v>04417*</v>
      </c>
      <c r="M1499" t="str">
        <f>'EBM 2026'!B400</f>
        <v>Zuschlag zu den GOP 04411, 04413 und 04415</v>
      </c>
      <c r="N1499" s="97" t="str">
        <f>'EBM 2026'!C400</f>
        <v>KA</v>
      </c>
      <c r="O1499" t="str">
        <f>'EBM 2026'!D400</f>
        <v>./.</v>
      </c>
      <c r="P1499" t="str">
        <f>'EBM 2026'!E400</f>
        <v>Keine Eignung</v>
      </c>
    </row>
    <row r="1500" spans="2:16" x14ac:dyDescent="0.2">
      <c r="B1500" t="s">
        <v>17493</v>
      </c>
      <c r="I1500" t="s">
        <v>17499</v>
      </c>
      <c r="L1500" s="97" t="str">
        <f>'EBM 2026'!A401</f>
        <v>04419*</v>
      </c>
      <c r="M1500" t="str">
        <f>'EBM 2026'!B401</f>
        <v>Ergospirometrische Untersuchung</v>
      </c>
      <c r="N1500" s="97">
        <f>'EBM 2026'!C401</f>
        <v>9</v>
      </c>
      <c r="O1500">
        <f>'EBM 2026'!D401</f>
        <v>9</v>
      </c>
      <c r="P1500" t="str">
        <f>'EBM 2026'!E401</f>
        <v>Tages- und Quartalsprofil</v>
      </c>
    </row>
    <row r="1501" spans="2:16" x14ac:dyDescent="0.2">
      <c r="B1501" t="s">
        <v>17493</v>
      </c>
      <c r="I1501" t="s">
        <v>17499</v>
      </c>
      <c r="L1501" s="97" t="str">
        <f>'EBM 2026'!A402</f>
        <v>04420*</v>
      </c>
      <c r="M1501" t="str">
        <f>'EBM 2026'!B402</f>
        <v>Behandlung eines Herz- Transplantatträgers</v>
      </c>
      <c r="N1501" s="97" t="str">
        <f>'EBM 2026'!C402</f>
        <v>KA</v>
      </c>
      <c r="O1501">
        <f>'EBM 2026'!D402</f>
        <v>15</v>
      </c>
      <c r="P1501" t="str">
        <f>'EBM 2026'!E402</f>
        <v>Nur Quartalsprofil</v>
      </c>
    </row>
    <row r="1502" spans="2:16" x14ac:dyDescent="0.2">
      <c r="B1502" t="s">
        <v>17493</v>
      </c>
      <c r="I1502" t="s">
        <v>17499</v>
      </c>
      <c r="L1502" s="97" t="str">
        <f>'EBM 2026'!A403</f>
        <v>04421*</v>
      </c>
      <c r="M1502" t="str">
        <f>'EBM 2026'!B403</f>
        <v>Externe elektrische Kardioversion</v>
      </c>
      <c r="N1502" s="97">
        <f>'EBM 2026'!C403</f>
        <v>51</v>
      </c>
      <c r="O1502">
        <f>'EBM 2026'!D403</f>
        <v>41</v>
      </c>
      <c r="P1502" t="str">
        <f>'EBM 2026'!E403</f>
        <v>Tages- und Quartalsprofil</v>
      </c>
    </row>
    <row r="1503" spans="2:16" x14ac:dyDescent="0.2">
      <c r="B1503" t="s">
        <v>17493</v>
      </c>
      <c r="I1503" t="s">
        <v>17499</v>
      </c>
      <c r="L1503" s="97" t="str">
        <f>'EBM 2026'!A404</f>
        <v>04430*</v>
      </c>
      <c r="M1503" t="str">
        <f>'EBM 2026'!B404</f>
        <v>Neuropädiatrisches Gespräch, Behandlung, Beratung, Erörterung und/oder Abklärung (Einzelbehandlung)</v>
      </c>
      <c r="N1503" s="97">
        <f>'EBM 2026'!C404</f>
        <v>10</v>
      </c>
      <c r="O1503">
        <f>'EBM 2026'!D404</f>
        <v>10</v>
      </c>
      <c r="P1503" t="str">
        <f>'EBM 2026'!E404</f>
        <v>Tages- und Quartalsprofil</v>
      </c>
    </row>
    <row r="1504" spans="2:16" x14ac:dyDescent="0.2">
      <c r="B1504" t="s">
        <v>17493</v>
      </c>
      <c r="I1504" t="s">
        <v>17499</v>
      </c>
      <c r="L1504" s="97" t="str">
        <f>'EBM 2026'!A405</f>
        <v>04431*</v>
      </c>
      <c r="M1504" t="str">
        <f>'EBM 2026'!B405</f>
        <v>Ausführliche neurologisch- motoskopische Untersuchung</v>
      </c>
      <c r="N1504" s="97">
        <f>'EBM 2026'!C405</f>
        <v>2</v>
      </c>
      <c r="O1504">
        <f>'EBM 2026'!D405</f>
        <v>2</v>
      </c>
      <c r="P1504" t="str">
        <f>'EBM 2026'!E405</f>
        <v>Tages- und Quartalsprofil</v>
      </c>
    </row>
    <row r="1505" spans="2:16" x14ac:dyDescent="0.2">
      <c r="B1505" t="s">
        <v>17493</v>
      </c>
      <c r="I1505" t="s">
        <v>17499</v>
      </c>
      <c r="L1505" s="97" t="str">
        <f>'EBM 2026'!A406</f>
        <v>04433*</v>
      </c>
      <c r="M1505" t="str">
        <f>'EBM 2026'!B406</f>
        <v>Zusatzpauschale Koordination der neuropädiatrischen Betreuung</v>
      </c>
      <c r="N1505" s="97">
        <f>'EBM 2026'!C406</f>
        <v>25</v>
      </c>
      <c r="O1505">
        <f>'EBM 2026'!D406</f>
        <v>17</v>
      </c>
      <c r="P1505" t="str">
        <f>'EBM 2026'!E406</f>
        <v>Nur Quartalsprofil</v>
      </c>
    </row>
    <row r="1506" spans="2:16" x14ac:dyDescent="0.2">
      <c r="B1506" t="s">
        <v>17493</v>
      </c>
      <c r="I1506" t="s">
        <v>17499</v>
      </c>
      <c r="L1506" s="97" t="str">
        <f>'EBM 2026'!A407</f>
        <v>04434*</v>
      </c>
      <c r="M1506" t="str">
        <f>'EBM 2026'!B407</f>
        <v>EEG</v>
      </c>
      <c r="N1506" s="97">
        <f>'EBM 2026'!C407</f>
        <v>11</v>
      </c>
      <c r="O1506">
        <f>'EBM 2026'!D407</f>
        <v>9</v>
      </c>
      <c r="P1506" t="str">
        <f>'EBM 2026'!E407</f>
        <v>Tages- und Quartalsprofil</v>
      </c>
    </row>
    <row r="1507" spans="2:16" x14ac:dyDescent="0.2">
      <c r="B1507" t="s">
        <v>17493</v>
      </c>
      <c r="I1507" t="s">
        <v>17499</v>
      </c>
      <c r="L1507" s="97" t="str">
        <f>'EBM 2026'!A408</f>
        <v>04435*</v>
      </c>
      <c r="M1507" t="str">
        <f>'EBM 2026'!B408</f>
        <v>Pädiatrische Kurz-Schlaf-EEG- Untersuchung</v>
      </c>
      <c r="N1507" s="97">
        <f>'EBM 2026'!C408</f>
        <v>39</v>
      </c>
      <c r="O1507">
        <f>'EBM 2026'!D408</f>
        <v>30</v>
      </c>
      <c r="P1507" t="str">
        <f>'EBM 2026'!E408</f>
        <v>Tages- und Quartalsprofil</v>
      </c>
    </row>
    <row r="1508" spans="2:16" x14ac:dyDescent="0.2">
      <c r="B1508" t="s">
        <v>17493</v>
      </c>
      <c r="I1508" t="s">
        <v>17499</v>
      </c>
      <c r="L1508" s="97" t="str">
        <f>'EBM 2026'!A409</f>
        <v>04436*</v>
      </c>
      <c r="M1508" t="str">
        <f>'EBM 2026'!B409</f>
        <v>Neurophysiologische Untersuchung (SEP, VEP, AEP, MEP)</v>
      </c>
      <c r="N1508" s="97">
        <f>'EBM 2026'!C409</f>
        <v>13</v>
      </c>
      <c r="O1508">
        <f>'EBM 2026'!D409</f>
        <v>10</v>
      </c>
      <c r="P1508" t="str">
        <f>'EBM 2026'!E409</f>
        <v>Tages- und Quartalsprofil</v>
      </c>
    </row>
    <row r="1509" spans="2:16" x14ac:dyDescent="0.2">
      <c r="B1509" t="s">
        <v>17493</v>
      </c>
      <c r="I1509" t="s">
        <v>17499</v>
      </c>
      <c r="L1509" s="97" t="str">
        <f>'EBM 2026'!A410</f>
        <v>04437*</v>
      </c>
      <c r="M1509" t="str">
        <f>'EBM 2026'!B410</f>
        <v>Zusatzpauschale Abklärung einer peripheren neuromuskulären Erkrankung</v>
      </c>
      <c r="N1509" s="97">
        <f>'EBM 2026'!C410</f>
        <v>8</v>
      </c>
      <c r="O1509">
        <f>'EBM 2026'!D410</f>
        <v>8</v>
      </c>
      <c r="P1509" t="str">
        <f>'EBM 2026'!E410</f>
        <v>Tages- und Quartalsprofil</v>
      </c>
    </row>
    <row r="1510" spans="2:16" x14ac:dyDescent="0.2">
      <c r="B1510" t="s">
        <v>17493</v>
      </c>
      <c r="I1510" t="s">
        <v>17499</v>
      </c>
      <c r="L1510" s="97" t="str">
        <f>'EBM 2026'!A411</f>
        <v>04439*</v>
      </c>
      <c r="M1510" t="str">
        <f>'EBM 2026'!B411</f>
        <v>Elektronystagmo-/Okulographie, Blinkreflexprüfung</v>
      </c>
      <c r="N1510" s="97">
        <f>'EBM 2026'!C411</f>
        <v>7</v>
      </c>
      <c r="O1510">
        <f>'EBM 2026'!D411</f>
        <v>6</v>
      </c>
      <c r="P1510" t="str">
        <f>'EBM 2026'!E411</f>
        <v>Nur Quartalsprofil</v>
      </c>
    </row>
    <row r="1511" spans="2:16" x14ac:dyDescent="0.2">
      <c r="B1511" t="s">
        <v>17493</v>
      </c>
      <c r="I1511" t="s">
        <v>17499</v>
      </c>
      <c r="L1511" s="97" t="str">
        <f>'EBM 2026'!A412</f>
        <v>04441*</v>
      </c>
      <c r="M1511" t="str">
        <f>'EBM 2026'!B412</f>
        <v>Zusatzpauschale Behandlung einer Systemerkrankung</v>
      </c>
      <c r="N1511" s="97">
        <f>'EBM 2026'!C412</f>
        <v>14</v>
      </c>
      <c r="O1511">
        <f>'EBM 2026'!D412</f>
        <v>13</v>
      </c>
      <c r="P1511" t="str">
        <f>'EBM 2026'!E412</f>
        <v>Nur Quartalsprofil</v>
      </c>
    </row>
    <row r="1512" spans="2:16" x14ac:dyDescent="0.2">
      <c r="B1512" t="s">
        <v>17493</v>
      </c>
      <c r="I1512" t="s">
        <v>17499</v>
      </c>
      <c r="L1512" s="97" t="str">
        <f>'EBM 2026'!A413</f>
        <v>04442*</v>
      </c>
      <c r="M1512" t="str">
        <f>'EBM 2026'!B413</f>
        <v>Zusatzpauschale intensive, aplasieinduzierende und/oder toxizitätsadaptierte, antiproliferative Behandlung</v>
      </c>
      <c r="N1512" s="97">
        <f>'EBM 2026'!C413</f>
        <v>13</v>
      </c>
      <c r="O1512">
        <f>'EBM 2026'!D413</f>
        <v>12</v>
      </c>
      <c r="P1512" t="str">
        <f>'EBM 2026'!E413</f>
        <v>Nur Quartalsprofil</v>
      </c>
    </row>
    <row r="1513" spans="2:16" x14ac:dyDescent="0.2">
      <c r="B1513" t="s">
        <v>17493</v>
      </c>
      <c r="I1513" t="s">
        <v>17499</v>
      </c>
      <c r="L1513" s="97" t="str">
        <f>'EBM 2026'!A414</f>
        <v>04443*</v>
      </c>
      <c r="M1513" t="str">
        <f>'EBM 2026'!B414</f>
        <v>Zusatzpauschale intensivierte Nachbetreuung nach Tumorbehandlung und/
oder Transplantation(en) hämatopoetischer Stammzellen</v>
      </c>
      <c r="N1513" s="97">
        <f>'EBM 2026'!C414</f>
        <v>13</v>
      </c>
      <c r="O1513">
        <f>'EBM 2026'!D414</f>
        <v>12</v>
      </c>
      <c r="P1513" t="str">
        <f>'EBM 2026'!E414</f>
        <v>Nur Quartalsprofil</v>
      </c>
    </row>
    <row r="1514" spans="2:16" x14ac:dyDescent="0.2">
      <c r="B1514" t="s">
        <v>17493</v>
      </c>
      <c r="I1514" t="s">
        <v>17499</v>
      </c>
      <c r="L1514" s="97" t="str">
        <f>'EBM 2026'!A415</f>
        <v>04511*</v>
      </c>
      <c r="M1514" t="str">
        <f>'EBM 2026'!B415</f>
        <v>Zusatzpauschale Ösophago- Gastroduodenoskopie</v>
      </c>
      <c r="N1514" s="97">
        <f>'EBM 2026'!C415</f>
        <v>14</v>
      </c>
      <c r="O1514">
        <f>'EBM 2026'!D415</f>
        <v>11</v>
      </c>
      <c r="P1514" t="str">
        <f>'EBM 2026'!E415</f>
        <v>Tages- und Quartalsprofil</v>
      </c>
    </row>
    <row r="1515" spans="2:16" x14ac:dyDescent="0.2">
      <c r="B1515" t="s">
        <v>17493</v>
      </c>
      <c r="I1515" t="s">
        <v>17499</v>
      </c>
      <c r="L1515" s="97" t="str">
        <f>'EBM 2026'!A416</f>
        <v>04512*</v>
      </c>
      <c r="M1515" t="str">
        <f>'EBM 2026'!B416</f>
        <v>Langzeit-ph-Metrie des Ösophagus</v>
      </c>
      <c r="N1515" s="97">
        <f>'EBM 2026'!C416</f>
        <v>10</v>
      </c>
      <c r="O1515">
        <f>'EBM 2026'!D416</f>
        <v>6</v>
      </c>
      <c r="P1515" t="str">
        <f>'EBM 2026'!E416</f>
        <v>Tages- und Quartalsprofil</v>
      </c>
    </row>
    <row r="1516" spans="2:16" x14ac:dyDescent="0.2">
      <c r="B1516" t="s">
        <v>17493</v>
      </c>
      <c r="I1516" t="s">
        <v>17499</v>
      </c>
      <c r="L1516" s="97" t="str">
        <f>'EBM 2026'!A417</f>
        <v>04513*</v>
      </c>
      <c r="M1516" t="str">
        <f>'EBM 2026'!B417</f>
        <v>Perkutane endoskopische Gastrostomie (PEG)</v>
      </c>
      <c r="N1516" s="97">
        <f>'EBM 2026'!C417</f>
        <v>30</v>
      </c>
      <c r="O1516">
        <f>'EBM 2026'!D417</f>
        <v>26</v>
      </c>
      <c r="P1516" t="str">
        <f>'EBM 2026'!E417</f>
        <v>Tages- und Quartalsprofil</v>
      </c>
    </row>
    <row r="1517" spans="2:16" x14ac:dyDescent="0.2">
      <c r="B1517" t="s">
        <v>17493</v>
      </c>
      <c r="I1517" t="s">
        <v>17499</v>
      </c>
      <c r="L1517" s="97" t="str">
        <f>'EBM 2026'!A418</f>
        <v>04514*</v>
      </c>
      <c r="M1517" t="str">
        <f>'EBM 2026'!B418</f>
        <v>Zusatzpauschale Koloskopie</v>
      </c>
      <c r="N1517" s="97">
        <f>'EBM 2026'!C418</f>
        <v>37</v>
      </c>
      <c r="O1517">
        <f>'EBM 2026'!D418</f>
        <v>30</v>
      </c>
      <c r="P1517" t="str">
        <f>'EBM 2026'!E418</f>
        <v>Tages- und Quartalsprofil</v>
      </c>
    </row>
    <row r="1518" spans="2:16" x14ac:dyDescent="0.2">
      <c r="B1518" t="s">
        <v>17493</v>
      </c>
      <c r="I1518" t="s">
        <v>17499</v>
      </c>
      <c r="L1518" s="97" t="str">
        <f>'EBM 2026'!A419</f>
        <v>04515*</v>
      </c>
      <c r="M1518" t="str">
        <f>'EBM 2026'!B419</f>
        <v>Zuschlag zu den Gebührenordnungspositionen 04511, 04513 und 04514</v>
      </c>
      <c r="N1518" s="97">
        <f>'EBM 2026'!C419</f>
        <v>10</v>
      </c>
      <c r="O1518">
        <f>'EBM 2026'!D419</f>
        <v>6</v>
      </c>
      <c r="P1518" t="str">
        <f>'EBM 2026'!E419</f>
        <v>Tages- und Quartalsprofil</v>
      </c>
    </row>
    <row r="1519" spans="2:16" x14ac:dyDescent="0.2">
      <c r="B1519" t="s">
        <v>17493</v>
      </c>
      <c r="I1519" t="s">
        <v>17499</v>
      </c>
      <c r="L1519" s="97" t="str">
        <f>'EBM 2026'!A420</f>
        <v>04516*</v>
      </c>
      <c r="M1519" t="str">
        <f>'EBM 2026'!B420</f>
        <v>Zusatzpauschale Rektoskopie</v>
      </c>
      <c r="N1519" s="97">
        <f>'EBM 2026'!C420</f>
        <v>4</v>
      </c>
      <c r="O1519">
        <f>'EBM 2026'!D420</f>
        <v>3</v>
      </c>
      <c r="P1519" t="str">
        <f>'EBM 2026'!E420</f>
        <v>Tages- und Quartalsprofil</v>
      </c>
    </row>
    <row r="1520" spans="2:16" x14ac:dyDescent="0.2">
      <c r="B1520" t="s">
        <v>17493</v>
      </c>
      <c r="I1520" t="s">
        <v>17499</v>
      </c>
      <c r="L1520" s="97" t="str">
        <f>'EBM 2026'!A421</f>
        <v>04518*</v>
      </c>
      <c r="M1520" t="str">
        <f>'EBM 2026'!B421</f>
        <v>Zusatzpauschale (Teil-)Koloskopie und/oder Sigmoidoskopie</v>
      </c>
      <c r="N1520" s="97">
        <f>'EBM 2026'!C421</f>
        <v>24</v>
      </c>
      <c r="O1520">
        <f>'EBM 2026'!D421</f>
        <v>18</v>
      </c>
      <c r="P1520" t="str">
        <f>'EBM 2026'!E421</f>
        <v>Tages- und Quartalsprofil</v>
      </c>
    </row>
    <row r="1521" spans="2:16" x14ac:dyDescent="0.2">
      <c r="B1521" t="s">
        <v>17493</v>
      </c>
      <c r="I1521" t="s">
        <v>17499</v>
      </c>
      <c r="L1521" s="97" t="str">
        <f>'EBM 2026'!A422</f>
        <v>04520*</v>
      </c>
      <c r="M1521" t="str">
        <f>'EBM 2026'!B422</f>
        <v>Zusätzliche Leistung(en) im Zusammenhang mit den
Gebührenordnungspositionen 04514 oder 04518</v>
      </c>
      <c r="N1521" s="97">
        <f>'EBM 2026'!C422</f>
        <v>7</v>
      </c>
      <c r="O1521">
        <f>'EBM 2026'!D422</f>
        <v>6</v>
      </c>
      <c r="P1521" t="str">
        <f>'EBM 2026'!E422</f>
        <v>Tages- und Quartalsprofil</v>
      </c>
    </row>
    <row r="1522" spans="2:16" x14ac:dyDescent="0.2">
      <c r="B1522" t="s">
        <v>17493</v>
      </c>
      <c r="I1522" t="s">
        <v>17499</v>
      </c>
      <c r="L1522" s="97" t="str">
        <f>'EBM 2026'!A423</f>
        <v>04523*</v>
      </c>
      <c r="M1522" t="str">
        <f>'EBM 2026'!B423</f>
        <v>Zusatzpauschale Behandlung eines Dünndarm- und/oder Leber- Transplantatträgers</v>
      </c>
      <c r="N1522" s="97" t="str">
        <f>'EBM 2026'!C423</f>
        <v>KA</v>
      </c>
      <c r="O1522">
        <f>'EBM 2026'!D423</f>
        <v>15</v>
      </c>
      <c r="P1522" t="str">
        <f>'EBM 2026'!E423</f>
        <v>Nur Quartalsprofil</v>
      </c>
    </row>
    <row r="1523" spans="2:16" x14ac:dyDescent="0.2">
      <c r="B1523" t="s">
        <v>17493</v>
      </c>
      <c r="I1523" t="s">
        <v>17499</v>
      </c>
      <c r="L1523" s="97" t="str">
        <f>'EBM 2026'!A424</f>
        <v>04527*</v>
      </c>
      <c r="M1523" t="str">
        <f>'EBM 2026'!B424</f>
        <v>Zusatzpauschale Behandlung eines Bauchspeicheldrüsen- Transplantatträgers</v>
      </c>
      <c r="N1523" s="97" t="str">
        <f>'EBM 2026'!C424</f>
        <v>KA</v>
      </c>
      <c r="O1523">
        <f>'EBM 2026'!D424</f>
        <v>15</v>
      </c>
      <c r="P1523" t="str">
        <f>'EBM 2026'!E424</f>
        <v>Nur Quartalsprofil</v>
      </c>
    </row>
    <row r="1524" spans="2:16" x14ac:dyDescent="0.2">
      <c r="B1524" t="s">
        <v>17493</v>
      </c>
      <c r="I1524" t="s">
        <v>17499</v>
      </c>
      <c r="L1524" s="97" t="str">
        <f>'EBM 2026'!A425</f>
        <v>04528*</v>
      </c>
      <c r="M1524" t="str">
        <f>'EBM 2026'!B425</f>
        <v>Zusatzpauschale Durchführung einer Kapselendoskopie bei Erkrankungen des Dünndarms</v>
      </c>
      <c r="N1524" s="97">
        <f>'EBM 2026'!C425</f>
        <v>10</v>
      </c>
      <c r="O1524">
        <f>'EBM 2026'!D425</f>
        <v>8</v>
      </c>
      <c r="P1524" t="str">
        <f>'EBM 2026'!E425</f>
        <v>Tages- und Quartalsprofil</v>
      </c>
    </row>
    <row r="1525" spans="2:16" x14ac:dyDescent="0.2">
      <c r="B1525" t="s">
        <v>17493</v>
      </c>
      <c r="I1525" t="s">
        <v>17499</v>
      </c>
      <c r="L1525" s="97" t="str">
        <f>'EBM 2026'!A426</f>
        <v>04529*</v>
      </c>
      <c r="M1525" t="str">
        <f>'EBM 2026'!B426</f>
        <v>Zusatzpauschale Auswertung einer Untersuchung mittels Kapselendoskopie bei Erkrankungen des Dünndarms</v>
      </c>
      <c r="N1525" s="97">
        <f>'EBM 2026'!C426</f>
        <v>75</v>
      </c>
      <c r="O1525">
        <f>'EBM 2026'!D426</f>
        <v>60</v>
      </c>
      <c r="P1525" t="str">
        <f>'EBM 2026'!E426</f>
        <v>Tages- und Quartalsprofil</v>
      </c>
    </row>
    <row r="1526" spans="2:16" x14ac:dyDescent="0.2">
      <c r="B1526" t="s">
        <v>17493</v>
      </c>
      <c r="I1526" t="s">
        <v>17499</v>
      </c>
      <c r="L1526" s="97" t="str">
        <f>'EBM 2026'!A427</f>
        <v>04530*</v>
      </c>
      <c r="M1526" t="str">
        <f>'EBM 2026'!B427</f>
        <v>Zusatzpauschale pädiatrische Pneumologie</v>
      </c>
      <c r="N1526" s="97">
        <f>'EBM 2026'!C427</f>
        <v>4</v>
      </c>
      <c r="O1526">
        <f>'EBM 2026'!D427</f>
        <v>3</v>
      </c>
      <c r="P1526" t="str">
        <f>'EBM 2026'!E427</f>
        <v>Nur Quartalsprofil</v>
      </c>
    </row>
    <row r="1527" spans="2:16" x14ac:dyDescent="0.2">
      <c r="B1527" t="s">
        <v>17493</v>
      </c>
      <c r="I1527" t="s">
        <v>17499</v>
      </c>
      <c r="L1527" s="97" t="str">
        <f>'EBM 2026'!A428</f>
        <v>04532*</v>
      </c>
      <c r="M1527" t="str">
        <f>'EBM 2026'!B428</f>
        <v>Zuschlag zu der Gebührenordnungsposition 04530 für die Durchführung eines unspezifischen bronchialen Provokationstests</v>
      </c>
      <c r="N1527" s="97">
        <f>'EBM 2026'!C428</f>
        <v>6</v>
      </c>
      <c r="O1527">
        <f>'EBM 2026'!D428</f>
        <v>3</v>
      </c>
      <c r="P1527" t="str">
        <f>'EBM 2026'!E428</f>
        <v>Tages- und Quartalsprofil</v>
      </c>
    </row>
    <row r="1528" spans="2:16" x14ac:dyDescent="0.2">
      <c r="B1528" t="s">
        <v>17493</v>
      </c>
      <c r="I1528" t="s">
        <v>17499</v>
      </c>
      <c r="L1528" s="97" t="str">
        <f>'EBM 2026'!A429</f>
        <v>04534*</v>
      </c>
      <c r="M1528" t="str">
        <f>'EBM 2026'!B429</f>
        <v>Ergospirometrische Untersuchung</v>
      </c>
      <c r="N1528" s="97">
        <f>'EBM 2026'!C429</f>
        <v>9</v>
      </c>
      <c r="O1528">
        <f>'EBM 2026'!D429</f>
        <v>9</v>
      </c>
      <c r="P1528" t="str">
        <f>'EBM 2026'!E429</f>
        <v>Tages- und Quartalsprofil</v>
      </c>
    </row>
    <row r="1529" spans="2:16" x14ac:dyDescent="0.2">
      <c r="B1529" t="s">
        <v>17493</v>
      </c>
      <c r="I1529" t="s">
        <v>17499</v>
      </c>
      <c r="L1529" s="97" t="str">
        <f>'EBM 2026'!A430</f>
        <v>04535*</v>
      </c>
      <c r="M1529" t="str">
        <f>'EBM 2026'!B430</f>
        <v>Schweißtest</v>
      </c>
      <c r="N1529" s="97">
        <f>'EBM 2026'!C430</f>
        <v>2</v>
      </c>
      <c r="O1529">
        <f>'EBM 2026'!D430</f>
        <v>1</v>
      </c>
      <c r="P1529" t="str">
        <f>'EBM 2026'!E430</f>
        <v>Tages- und Quartalsprofil</v>
      </c>
    </row>
    <row r="1530" spans="2:16" x14ac:dyDescent="0.2">
      <c r="B1530" t="s">
        <v>17493</v>
      </c>
      <c r="I1530" t="s">
        <v>17499</v>
      </c>
      <c r="L1530" s="97" t="str">
        <f>'EBM 2026'!A431</f>
        <v>04536*</v>
      </c>
      <c r="M1530" t="str">
        <f>'EBM 2026'!B431</f>
        <v>Bestimmung des Säurebasenhaushalts und Blutgasanalyse</v>
      </c>
      <c r="N1530" s="97">
        <f>'EBM 2026'!C431</f>
        <v>2</v>
      </c>
      <c r="O1530">
        <f>'EBM 2026'!D431</f>
        <v>1</v>
      </c>
      <c r="P1530" t="str">
        <f>'EBM 2026'!E431</f>
        <v>Tages- und Quartalsprofil</v>
      </c>
    </row>
    <row r="1531" spans="2:16" x14ac:dyDescent="0.2">
      <c r="B1531" t="s">
        <v>17493</v>
      </c>
      <c r="I1531" t="s">
        <v>17499</v>
      </c>
      <c r="L1531" s="97" t="str">
        <f>'EBM 2026'!A432</f>
        <v>04537*</v>
      </c>
      <c r="M1531" t="str">
        <f>'EBM 2026'!B432</f>
        <v>Zusatzpauschale Behandlung eines Lungen- oder Herz-Lungen- Transplantatträgers</v>
      </c>
      <c r="N1531" s="97" t="str">
        <f>'EBM 2026'!C432</f>
        <v>KA</v>
      </c>
      <c r="O1531">
        <f>'EBM 2026'!D432</f>
        <v>15</v>
      </c>
      <c r="P1531" t="str">
        <f>'EBM 2026'!E432</f>
        <v>Nur Quartalsprofil</v>
      </c>
    </row>
    <row r="1532" spans="2:16" x14ac:dyDescent="0.2">
      <c r="B1532" t="s">
        <v>17493</v>
      </c>
      <c r="I1532" t="s">
        <v>17499</v>
      </c>
      <c r="L1532" s="97" t="str">
        <f>'EBM 2026'!A433</f>
        <v>04538*</v>
      </c>
      <c r="M1532" t="str">
        <f>'EBM 2026'!B433</f>
        <v>FeNO-Messung zur Indikationsstellung einer Therapie mit Dupilumab</v>
      </c>
      <c r="N1532" s="97">
        <f>'EBM 2026'!C433</f>
        <v>1</v>
      </c>
      <c r="O1532">
        <f>'EBM 2026'!D433</f>
        <v>1</v>
      </c>
      <c r="P1532" t="str">
        <f>'EBM 2026'!E433</f>
        <v>Tages- und Quartalsprofil</v>
      </c>
    </row>
    <row r="1533" spans="2:16" x14ac:dyDescent="0.2">
      <c r="B1533" t="s">
        <v>17493</v>
      </c>
      <c r="I1533" t="s">
        <v>17499</v>
      </c>
      <c r="L1533" s="97" t="str">
        <f>'EBM 2026'!A434</f>
        <v>04550*</v>
      </c>
      <c r="M1533" t="str">
        <f>'EBM 2026'!B434</f>
        <v>Zusatzpauschale pädiatrische Rheumatologie</v>
      </c>
      <c r="N1533" s="97">
        <f>'EBM 2026'!C434</f>
        <v>17</v>
      </c>
      <c r="O1533">
        <f>'EBM 2026'!D434</f>
        <v>15</v>
      </c>
      <c r="P1533" t="str">
        <f>'EBM 2026'!E434</f>
        <v>Nur Quartalsprofil</v>
      </c>
    </row>
    <row r="1534" spans="2:16" x14ac:dyDescent="0.2">
      <c r="B1534" t="s">
        <v>17493</v>
      </c>
      <c r="I1534" t="s">
        <v>17499</v>
      </c>
      <c r="L1534" s="97" t="str">
        <f>'EBM 2026'!A435</f>
        <v>04551*</v>
      </c>
      <c r="M1534" t="str">
        <f>'EBM 2026'!B435</f>
        <v>Zusatzpauschale spezielle pädiatrisch-rheumatologische Funktionsdiagnostik</v>
      </c>
      <c r="N1534" s="97">
        <f>'EBM 2026'!C435</f>
        <v>12</v>
      </c>
      <c r="O1534">
        <f>'EBM 2026'!D435</f>
        <v>11</v>
      </c>
      <c r="P1534" t="str">
        <f>'EBM 2026'!E435</f>
        <v>Nur Quartalsprofil</v>
      </c>
    </row>
    <row r="1535" spans="2:16" x14ac:dyDescent="0.2">
      <c r="B1535" t="s">
        <v>17493</v>
      </c>
      <c r="I1535" t="s">
        <v>17499</v>
      </c>
      <c r="L1535" s="97" t="str">
        <f>'EBM 2026'!A436</f>
        <v>04560*</v>
      </c>
      <c r="M1535" t="str">
        <f>'EBM 2026'!B436</f>
        <v>Zusatzpauschale kontinuierliche Betreuung eines chronisch niereninsuffizienten Patienten</v>
      </c>
      <c r="N1535" s="97" t="str">
        <f>'EBM 2026'!C436</f>
        <v>KA</v>
      </c>
      <c r="O1535">
        <f>'EBM 2026'!D436</f>
        <v>15</v>
      </c>
      <c r="P1535" t="str">
        <f>'EBM 2026'!E436</f>
        <v>Nur Quartalsprofil</v>
      </c>
    </row>
    <row r="1536" spans="2:16" x14ac:dyDescent="0.2">
      <c r="B1536" t="s">
        <v>17493</v>
      </c>
      <c r="I1536" t="s">
        <v>17499</v>
      </c>
      <c r="L1536" s="97" t="str">
        <f>'EBM 2026'!A437</f>
        <v>04561*</v>
      </c>
      <c r="M1536" t="str">
        <f>'EBM 2026'!B437</f>
        <v>Zusatzpauschale kindernephrologische Behandlung eines Nieren- oder Nieren- Bauchspeicheldrüsen- Transplantatträgers</v>
      </c>
      <c r="N1536" s="97" t="str">
        <f>'EBM 2026'!C437</f>
        <v>KA</v>
      </c>
      <c r="O1536">
        <f>'EBM 2026'!D437</f>
        <v>15</v>
      </c>
      <c r="P1536" t="str">
        <f>'EBM 2026'!E437</f>
        <v>Nur Quartalsprofil</v>
      </c>
    </row>
    <row r="1537" spans="2:16" x14ac:dyDescent="0.2">
      <c r="B1537" t="s">
        <v>17493</v>
      </c>
      <c r="I1537" t="s">
        <v>17499</v>
      </c>
      <c r="L1537" s="97" t="str">
        <f>'EBM 2026'!A438</f>
        <v>04562*</v>
      </c>
      <c r="M1537" t="str">
        <f>'EBM 2026'!B438</f>
        <v>Zusatzpauschale kontinuierliche Betreuung eines dialysepflichtigen Patienten</v>
      </c>
      <c r="N1537" s="97">
        <f>'EBM 2026'!C438</f>
        <v>19</v>
      </c>
      <c r="O1537">
        <f>'EBM 2026'!D438</f>
        <v>13</v>
      </c>
      <c r="P1537" t="str">
        <f>'EBM 2026'!E438</f>
        <v>Nur Quartalsprofil</v>
      </c>
    </row>
    <row r="1538" spans="2:16" x14ac:dyDescent="0.2">
      <c r="B1538" t="s">
        <v>17493</v>
      </c>
      <c r="I1538" t="s">
        <v>17499</v>
      </c>
      <c r="L1538" s="97" t="str">
        <f>'EBM 2026'!A439</f>
        <v>04563*</v>
      </c>
      <c r="M1538" t="str">
        <f>'EBM 2026'!B439</f>
        <v>Zusatzpauschale zu der GOP 04000 für die Wahrnehmung des Versorgungsauftrages gemäß § 3 Abs. 3 Buchstabe e) Anlage 9.1 BMV-Ä</v>
      </c>
      <c r="N1538" s="97" t="str">
        <f>'EBM 2026'!C439</f>
        <v>KA</v>
      </c>
      <c r="O1538" t="str">
        <f>'EBM 2026'!D439</f>
        <v>./.</v>
      </c>
      <c r="P1538" t="str">
        <f>'EBM 2026'!E439</f>
        <v>Keine Eignung</v>
      </c>
    </row>
    <row r="1539" spans="2:16" x14ac:dyDescent="0.2">
      <c r="B1539" t="s">
        <v>17493</v>
      </c>
      <c r="I1539" t="s">
        <v>17499</v>
      </c>
      <c r="L1539" s="97" t="str">
        <f>'EBM 2026'!A440</f>
        <v>04564*</v>
      </c>
      <c r="M1539" t="str">
        <f>'EBM 2026'!B440</f>
        <v>Zusatzpauschale kindernephrologische Betreuung bei Durchführung der Hämodialyse</v>
      </c>
      <c r="N1539" s="97" t="str">
        <f>'EBM 2026'!C440</f>
        <v>KA</v>
      </c>
      <c r="O1539">
        <f>'EBM 2026'!D440</f>
        <v>8</v>
      </c>
      <c r="P1539" t="str">
        <f>'EBM 2026'!E440</f>
        <v>Tages- und Quartalsprofil</v>
      </c>
    </row>
    <row r="1540" spans="2:16" x14ac:dyDescent="0.2">
      <c r="B1540" t="s">
        <v>17493</v>
      </c>
      <c r="I1540" t="s">
        <v>17499</v>
      </c>
      <c r="L1540" s="97" t="str">
        <f>'EBM 2026'!A441</f>
        <v>04565*</v>
      </c>
      <c r="M1540" t="str">
        <f>'EBM 2026'!B441</f>
        <v>Zusatzpauschale kindernephrologische Betreuung bei Durchführung einer Peritonealdialyse</v>
      </c>
      <c r="N1540" s="97" t="str">
        <f>'EBM 2026'!C441</f>
        <v>KA</v>
      </c>
      <c r="O1540">
        <f>'EBM 2026'!D441</f>
        <v>4</v>
      </c>
      <c r="P1540" t="str">
        <f>'EBM 2026'!E441</f>
        <v>Tages- und Quartalsprofil</v>
      </c>
    </row>
    <row r="1541" spans="2:16" x14ac:dyDescent="0.2">
      <c r="B1541" t="s">
        <v>17493</v>
      </c>
      <c r="I1541" t="s">
        <v>17499</v>
      </c>
      <c r="L1541" s="97" t="str">
        <f>'EBM 2026'!A442</f>
        <v>04566*</v>
      </c>
      <c r="M1541" t="str">
        <f>'EBM 2026'!B442</f>
        <v>Zuschlag zu den Gebührenordnungspositionen 04564 und 04565 für
die Durchführung einer Trainingsdialyse</v>
      </c>
      <c r="N1541" s="97" t="str">
        <f>'EBM 2026'!C442</f>
        <v>KA</v>
      </c>
      <c r="O1541">
        <f>'EBM 2026'!D442</f>
        <v>12</v>
      </c>
      <c r="P1541" t="str">
        <f>'EBM 2026'!E442</f>
        <v>Nur Quartalsprofil</v>
      </c>
    </row>
    <row r="1542" spans="2:16" x14ac:dyDescent="0.2">
      <c r="B1542" t="s">
        <v>17493</v>
      </c>
      <c r="I1542" t="s">
        <v>17499</v>
      </c>
      <c r="L1542" s="97" t="str">
        <f>'EBM 2026'!A443</f>
        <v>04572*</v>
      </c>
      <c r="M1542" t="str">
        <f>'EBM 2026'!B443</f>
        <v>Zusatzpauschale kindernephrologische Betreuung bei LDL-Apherese</v>
      </c>
      <c r="N1542" s="97" t="str">
        <f>'EBM 2026'!C443</f>
        <v>KA</v>
      </c>
      <c r="O1542">
        <f>'EBM 2026'!D443</f>
        <v>8</v>
      </c>
      <c r="P1542" t="str">
        <f>'EBM 2026'!E443</f>
        <v>Tages- und Quartalsprofil</v>
      </c>
    </row>
    <row r="1543" spans="2:16" x14ac:dyDescent="0.2">
      <c r="B1543" t="s">
        <v>17493</v>
      </c>
      <c r="I1543" t="s">
        <v>17499</v>
      </c>
      <c r="L1543" s="97" t="str">
        <f>'EBM 2026'!A444</f>
        <v>04573*</v>
      </c>
      <c r="M1543" t="str">
        <f>'EBM 2026'!B444</f>
        <v>Zusatzpauschale kindernephrologische Betreuung bei Apherese bei rheumatoider Arthritis</v>
      </c>
      <c r="N1543" s="97" t="str">
        <f>'EBM 2026'!C444</f>
        <v>KA</v>
      </c>
      <c r="O1543">
        <f>'EBM 2026'!D444</f>
        <v>8</v>
      </c>
      <c r="P1543" t="str">
        <f>'EBM 2026'!E444</f>
        <v>Tages- und Quartalsprofil</v>
      </c>
    </row>
    <row r="1544" spans="2:16" x14ac:dyDescent="0.2">
      <c r="B1544" t="s">
        <v>17493</v>
      </c>
      <c r="I1544" t="s">
        <v>17499</v>
      </c>
      <c r="L1544" s="97" t="str">
        <f>'EBM 2026'!A445</f>
        <v>04580*</v>
      </c>
      <c r="M1544" t="str">
        <f>'EBM 2026'!B445</f>
        <v>Zusatzpauschale Diagnostik und Behandlung eines Patienten mit morphologischen Veränderungen einer Hormondrüse</v>
      </c>
      <c r="N1544" s="97">
        <f>'EBM 2026'!C445</f>
        <v>10</v>
      </c>
      <c r="O1544">
        <f>'EBM 2026'!D445</f>
        <v>9</v>
      </c>
      <c r="P1544" t="str">
        <f>'EBM 2026'!E445</f>
        <v>Nur Quartalsprofil</v>
      </c>
    </row>
    <row r="1545" spans="2:16" x14ac:dyDescent="0.2">
      <c r="B1545" t="s">
        <v>17493</v>
      </c>
      <c r="I1545" t="s">
        <v>17499</v>
      </c>
      <c r="L1545" s="97">
        <f>'EBM 2026'!A446</f>
        <v>4590</v>
      </c>
      <c r="M1545" t="str">
        <f>'EBM 2026'!B446</f>
        <v>Anleitung zur Selbstanwendung rtCGM</v>
      </c>
      <c r="N1545" s="97" t="str">
        <f>'EBM 2026'!C446</f>
        <v>KA</v>
      </c>
      <c r="O1545">
        <f>'EBM 2026'!D446</f>
        <v>2</v>
      </c>
      <c r="P1545" t="str">
        <f>'EBM 2026'!E446</f>
        <v>Tages- und Quartalsprofil</v>
      </c>
    </row>
    <row r="1546" spans="2:16" x14ac:dyDescent="0.2">
      <c r="B1546" t="s">
        <v>17493</v>
      </c>
      <c r="I1546" t="s">
        <v>17499</v>
      </c>
      <c r="L1546" s="97">
        <f>'EBM 2026'!A447</f>
        <v>5210</v>
      </c>
      <c r="M1546" t="str">
        <f>'EBM 2026'!B447</f>
        <v>Grundpauschale bis 5. Lebensjahr</v>
      </c>
      <c r="N1546" s="97">
        <f>'EBM 2026'!C447</f>
        <v>6</v>
      </c>
      <c r="O1546">
        <f>'EBM 2026'!D447</f>
        <v>5</v>
      </c>
      <c r="P1546" t="str">
        <f>'EBM 2026'!E447</f>
        <v>Nur Quartalsprofil</v>
      </c>
    </row>
    <row r="1547" spans="2:16" x14ac:dyDescent="0.2">
      <c r="B1547" t="s">
        <v>17493</v>
      </c>
      <c r="I1547" t="s">
        <v>17499</v>
      </c>
      <c r="L1547" s="97">
        <f>'EBM 2026'!A448</f>
        <v>5211</v>
      </c>
      <c r="M1547" t="str">
        <f>'EBM 2026'!B448</f>
        <v>Grundpauschale 6. - 59. Lebensjahr</v>
      </c>
      <c r="N1547" s="97">
        <f>'EBM 2026'!C448</f>
        <v>6</v>
      </c>
      <c r="O1547">
        <f>'EBM 2026'!D448</f>
        <v>5</v>
      </c>
      <c r="P1547" t="str">
        <f>'EBM 2026'!E448</f>
        <v>Nur Quartalsprofil</v>
      </c>
    </row>
    <row r="1548" spans="2:16" x14ac:dyDescent="0.2">
      <c r="B1548" t="s">
        <v>17493</v>
      </c>
      <c r="I1548" t="s">
        <v>17499</v>
      </c>
      <c r="L1548" s="97">
        <f>'EBM 2026'!A449</f>
        <v>5212</v>
      </c>
      <c r="M1548" t="str">
        <f>'EBM 2026'!B449</f>
        <v>Grundpauschale ab 60. Lebensjahr</v>
      </c>
      <c r="N1548" s="97">
        <f>'EBM 2026'!C449</f>
        <v>7</v>
      </c>
      <c r="O1548">
        <f>'EBM 2026'!D449</f>
        <v>6</v>
      </c>
      <c r="P1548" t="str">
        <f>'EBM 2026'!E449</f>
        <v>Nur Quartalsprofil</v>
      </c>
    </row>
    <row r="1549" spans="2:16" x14ac:dyDescent="0.2">
      <c r="B1549" t="s">
        <v>17493</v>
      </c>
      <c r="I1549" t="s">
        <v>17499</v>
      </c>
      <c r="L1549" s="97">
        <f>'EBM 2026'!A450</f>
        <v>5215</v>
      </c>
      <c r="M1549" t="str">
        <f>'EBM 2026'!B450</f>
        <v>Zuschlag Hygiene</v>
      </c>
      <c r="N1549" s="97" t="str">
        <f>'EBM 2026'!C450</f>
        <v>KA</v>
      </c>
      <c r="O1549" t="str">
        <f>'EBM 2026'!D450</f>
        <v>./.</v>
      </c>
      <c r="P1549" t="str">
        <f>'EBM 2026'!E450</f>
        <v>Keine Eignung</v>
      </c>
    </row>
    <row r="1550" spans="2:16" x14ac:dyDescent="0.2">
      <c r="B1550" t="s">
        <v>17493</v>
      </c>
      <c r="I1550" t="s">
        <v>17499</v>
      </c>
      <c r="L1550" s="97">
        <f>'EBM 2026'!A451</f>
        <v>5220</v>
      </c>
      <c r="M1550" t="str">
        <f>'EBM 2026'!B451</f>
        <v>Zuschlag für die anästhesiologische Grundversorgung</v>
      </c>
      <c r="N1550" s="97" t="str">
        <f>'EBM 2026'!C451</f>
        <v>KA</v>
      </c>
      <c r="O1550" t="str">
        <f>'EBM 2026'!D451</f>
        <v>./.</v>
      </c>
      <c r="P1550" t="str">
        <f>'EBM 2026'!E451</f>
        <v>Keine Eignung</v>
      </c>
    </row>
    <row r="1551" spans="2:16" x14ac:dyDescent="0.2">
      <c r="B1551" t="s">
        <v>17493</v>
      </c>
      <c r="I1551" t="s">
        <v>17499</v>
      </c>
      <c r="L1551" s="97">
        <f>'EBM 2026'!A452</f>
        <v>5222</v>
      </c>
      <c r="M1551" t="str">
        <f>'EBM 2026'!B452</f>
        <v>Zuschlag zur GOP 05220</v>
      </c>
      <c r="N1551" s="97" t="str">
        <f>'EBM 2026'!C452</f>
        <v>KA</v>
      </c>
      <c r="O1551" t="str">
        <f>'EBM 2026'!D452</f>
        <v>./.</v>
      </c>
      <c r="P1551" t="str">
        <f>'EBM 2026'!E452</f>
        <v>Keine Eignung</v>
      </c>
    </row>
    <row r="1552" spans="2:16" x14ac:dyDescent="0.2">
      <c r="B1552" t="s">
        <v>17493</v>
      </c>
      <c r="I1552" t="s">
        <v>17499</v>
      </c>
      <c r="L1552" s="97">
        <f>'EBM 2026'!A453</f>
        <v>5227</v>
      </c>
      <c r="M1552" t="str">
        <f>'EBM 2026'!B453</f>
        <v>Zuschlag zu den Gebührenordnungspositionen 05210 bis 05212</v>
      </c>
      <c r="N1552" s="97" t="str">
        <f>'EBM 2026'!C453</f>
        <v>KA</v>
      </c>
      <c r="O1552" t="str">
        <f>'EBM 2026'!D453</f>
        <v>./.</v>
      </c>
      <c r="P1552" t="str">
        <f>'EBM 2026'!E453</f>
        <v>Keine Eignung</v>
      </c>
    </row>
    <row r="1553" spans="2:16" x14ac:dyDescent="0.2">
      <c r="B1553" t="s">
        <v>17493</v>
      </c>
      <c r="I1553" t="s">
        <v>17499</v>
      </c>
      <c r="L1553" s="97">
        <f>'EBM 2026'!A454</f>
        <v>5228</v>
      </c>
      <c r="M1553" t="str">
        <f>'EBM 2026'!B454</f>
        <v>Zuschlag TSS-Terminvermittlung oder Hausarztvermittlungsfall</v>
      </c>
      <c r="N1553" s="97">
        <f>'EBM 2026'!C454</f>
        <v>0</v>
      </c>
      <c r="O1553">
        <f>'EBM 2026'!D454</f>
        <v>0</v>
      </c>
      <c r="P1553">
        <f>'EBM 2026'!E454</f>
        <v>0</v>
      </c>
    </row>
    <row r="1554" spans="2:16" x14ac:dyDescent="0.2">
      <c r="B1554" t="s">
        <v>17493</v>
      </c>
      <c r="I1554" t="s">
        <v>17499</v>
      </c>
      <c r="L1554" s="97" t="str">
        <f>'EBM 2026'!A455</f>
        <v>05230*</v>
      </c>
      <c r="M1554" t="str">
        <f>'EBM 2026'!B455</f>
        <v>Aufwandserstattung für das Aufsuchen eines Kranken</v>
      </c>
      <c r="N1554" s="97" t="str">
        <f>'EBM 2026'!C455</f>
        <v>KA</v>
      </c>
      <c r="O1554" t="str">
        <f>'EBM 2026'!D455</f>
        <v>./.</v>
      </c>
      <c r="P1554" t="str">
        <f>'EBM 2026'!E455</f>
        <v>Keine Eignung</v>
      </c>
    </row>
    <row r="1555" spans="2:16" x14ac:dyDescent="0.2">
      <c r="B1555" t="s">
        <v>17493</v>
      </c>
      <c r="I1555" t="s">
        <v>17499</v>
      </c>
      <c r="L1555" s="97" t="str">
        <f>'EBM 2026'!A456</f>
        <v>05310*</v>
      </c>
      <c r="M1555" t="str">
        <f>'EBM 2026'!B456</f>
        <v>Präanästhesiologische Untersuchung</v>
      </c>
      <c r="N1555" s="97">
        <f>'EBM 2026'!C456</f>
        <v>8</v>
      </c>
      <c r="O1555">
        <f>'EBM 2026'!D456</f>
        <v>7</v>
      </c>
      <c r="P1555" t="str">
        <f>'EBM 2026'!E456</f>
        <v>Nur Quartalsprofil</v>
      </c>
    </row>
    <row r="1556" spans="2:16" x14ac:dyDescent="0.2">
      <c r="B1556" t="s">
        <v>17493</v>
      </c>
      <c r="I1556" t="s">
        <v>17499</v>
      </c>
      <c r="L1556" s="97" t="str">
        <f>'EBM 2026'!A457</f>
        <v>05311*</v>
      </c>
      <c r="M1556" t="str">
        <f>'EBM 2026'!B457</f>
        <v>Präanästhesiologische Untersuchung vor einer geplanten Leistung gemäß § 115f Absatz 1 Satz 1 Nummer 2 SGB V (Hybrid- DRG-Leistungskatalog)</v>
      </c>
      <c r="N1556" s="97">
        <f>'EBM 2026'!C457</f>
        <v>8</v>
      </c>
      <c r="O1556">
        <f>'EBM 2026'!D457</f>
        <v>7</v>
      </c>
      <c r="P1556" t="str">
        <f>'EBM 2026'!E457</f>
        <v>Nur Quartalsprofil</v>
      </c>
    </row>
    <row r="1557" spans="2:16" x14ac:dyDescent="0.2">
      <c r="B1557" t="s">
        <v>17493</v>
      </c>
      <c r="I1557" t="s">
        <v>17499</v>
      </c>
      <c r="L1557" s="97">
        <f>'EBM 2026'!A458</f>
        <v>5315</v>
      </c>
      <c r="M1557" t="str">
        <f>'EBM 2026'!B458</f>
        <v>Zuschlag zu den Gebührenordnungspositionen 31840, 31841, 36840 und 36841</v>
      </c>
      <c r="N1557" s="97" t="str">
        <f>'EBM 2026'!C458</f>
        <v>KA</v>
      </c>
      <c r="O1557" t="str">
        <f>'EBM 2026'!D458</f>
        <v>./.</v>
      </c>
      <c r="P1557" t="str">
        <f>'EBM 2026'!E458</f>
        <v>Keine Eignung</v>
      </c>
    </row>
    <row r="1558" spans="2:16" x14ac:dyDescent="0.2">
      <c r="B1558" t="s">
        <v>17493</v>
      </c>
      <c r="I1558" t="s">
        <v>17499</v>
      </c>
      <c r="L1558" s="97" t="str">
        <f>'EBM 2026'!A459</f>
        <v>05320*</v>
      </c>
      <c r="M1558" t="str">
        <f>'EBM 2026'!B459</f>
        <v>Leitungsanästhesie an der Schädelbasis</v>
      </c>
      <c r="N1558" s="97">
        <f>'EBM 2026'!C459</f>
        <v>7</v>
      </c>
      <c r="O1558">
        <f>'EBM 2026'!D459</f>
        <v>6</v>
      </c>
      <c r="P1558" t="str">
        <f>'EBM 2026'!E459</f>
        <v>Tages- und Quartalsprofil</v>
      </c>
    </row>
    <row r="1559" spans="2:16" x14ac:dyDescent="0.2">
      <c r="B1559" t="s">
        <v>17493</v>
      </c>
      <c r="I1559" t="s">
        <v>17499</v>
      </c>
      <c r="L1559" s="97" t="str">
        <f>'EBM 2026'!A460</f>
        <v>05330*</v>
      </c>
      <c r="M1559" t="str">
        <f>'EBM 2026'!B460</f>
        <v>Anästhesie oder Kurznarkose</v>
      </c>
      <c r="N1559" s="97">
        <f>'EBM 2026'!C460</f>
        <v>36</v>
      </c>
      <c r="O1559">
        <f>'EBM 2026'!D460</f>
        <v>32</v>
      </c>
      <c r="P1559" t="str">
        <f>'EBM 2026'!E460</f>
        <v>Tages- und Quartalsprofil</v>
      </c>
    </row>
    <row r="1560" spans="2:16" x14ac:dyDescent="0.2">
      <c r="B1560" t="s">
        <v>17493</v>
      </c>
      <c r="I1560" t="s">
        <v>17499</v>
      </c>
      <c r="L1560" s="97" t="str">
        <f>'EBM 2026'!A461</f>
        <v>05331*</v>
      </c>
      <c r="M1560" t="str">
        <f>'EBM 2026'!B461</f>
        <v>Zuschlag weitere 15 Minuten</v>
      </c>
      <c r="N1560" s="97">
        <f>'EBM 2026'!C461</f>
        <v>17</v>
      </c>
      <c r="O1560">
        <f>'EBM 2026'!D461</f>
        <v>15</v>
      </c>
      <c r="P1560" t="str">
        <f>'EBM 2026'!E461</f>
        <v>Tages- und Quartalsprofil</v>
      </c>
    </row>
    <row r="1561" spans="2:16" x14ac:dyDescent="0.2">
      <c r="B1561" t="s">
        <v>17493</v>
      </c>
      <c r="I1561" t="s">
        <v>17499</v>
      </c>
      <c r="L1561" s="97" t="str">
        <f>'EBM 2026'!A462</f>
        <v>05340*</v>
      </c>
      <c r="M1561" t="str">
        <f>'EBM 2026'!B462</f>
        <v>Überwachung der Vitalfunktionen</v>
      </c>
      <c r="N1561" s="97">
        <f>'EBM 2026'!C462</f>
        <v>10</v>
      </c>
      <c r="O1561">
        <f>'EBM 2026'!D462</f>
        <v>15</v>
      </c>
      <c r="P1561" t="str">
        <f>'EBM 2026'!E462</f>
        <v>Tages- und Quartalsprofil</v>
      </c>
    </row>
    <row r="1562" spans="2:16" x14ac:dyDescent="0.2">
      <c r="B1562" t="s">
        <v>17493</v>
      </c>
      <c r="I1562" t="s">
        <v>17499</v>
      </c>
      <c r="L1562" s="97" t="str">
        <f>'EBM 2026'!A463</f>
        <v>05341*</v>
      </c>
      <c r="M1562" t="str">
        <f>'EBM 2026'!B463</f>
        <v>Analgesie</v>
      </c>
      <c r="N1562" s="97">
        <f>'EBM 2026'!C463</f>
        <v>10</v>
      </c>
      <c r="O1562">
        <f>'EBM 2026'!D463</f>
        <v>10</v>
      </c>
      <c r="P1562" t="str">
        <f>'EBM 2026'!E463</f>
        <v>Tages- und Quartalsprofil</v>
      </c>
    </row>
    <row r="1563" spans="2:16" x14ac:dyDescent="0.2">
      <c r="B1563" t="s">
        <v>17493</v>
      </c>
      <c r="I1563" t="s">
        <v>17499</v>
      </c>
      <c r="L1563" s="97" t="str">
        <f>'EBM 2026'!A464</f>
        <v>05350*</v>
      </c>
      <c r="M1563" t="str">
        <f>'EBM 2026'!B464</f>
        <v>Beobachtung und Betreuung</v>
      </c>
      <c r="N1563" s="97">
        <f>'EBM 2026'!C464</f>
        <v>4</v>
      </c>
      <c r="O1563">
        <f>'EBM 2026'!D464</f>
        <v>4</v>
      </c>
      <c r="P1563" t="str">
        <f>'EBM 2026'!E464</f>
        <v>Tages- und Quartalsprofil</v>
      </c>
    </row>
    <row r="1564" spans="2:16" x14ac:dyDescent="0.2">
      <c r="B1564" t="s">
        <v>17493</v>
      </c>
      <c r="I1564" t="s">
        <v>17499</v>
      </c>
      <c r="L1564" s="97" t="str">
        <f>'EBM 2026'!A465</f>
        <v>05360*</v>
      </c>
      <c r="M1564" t="str">
        <f>'EBM 2026'!B465</f>
        <v>Periduralanästhesie im Zusammenhang mit der Erbringung einer der Gebührenordnungspositionen 08411 bis 08416</v>
      </c>
      <c r="N1564" s="97">
        <f>'EBM 2026'!C465</f>
        <v>16</v>
      </c>
      <c r="O1564">
        <f>'EBM 2026'!D465</f>
        <v>12</v>
      </c>
      <c r="P1564" t="str">
        <f>'EBM 2026'!E465</f>
        <v>Tages- und Quartalsprofil</v>
      </c>
    </row>
    <row r="1565" spans="2:16" x14ac:dyDescent="0.2">
      <c r="B1565" t="s">
        <v>17493</v>
      </c>
      <c r="I1565" t="s">
        <v>17499</v>
      </c>
      <c r="L1565" s="97" t="str">
        <f>'EBM 2026'!A466</f>
        <v>05361*</v>
      </c>
      <c r="M1565" t="str">
        <f>'EBM 2026'!B466</f>
        <v>Dokumentierte Überwachung im Anschluss an die
Gebührenordnungsposition 05360</v>
      </c>
      <c r="N1565" s="97">
        <f>'EBM 2026'!C466</f>
        <v>8</v>
      </c>
      <c r="O1565">
        <f>'EBM 2026'!D466</f>
        <v>4</v>
      </c>
      <c r="P1565" t="str">
        <f>'EBM 2026'!E466</f>
        <v>Tages- und Quartalsprofil</v>
      </c>
    </row>
    <row r="1566" spans="2:16" x14ac:dyDescent="0.2">
      <c r="B1566" t="s">
        <v>17493</v>
      </c>
      <c r="I1566" t="s">
        <v>17499</v>
      </c>
      <c r="L1566" s="97" t="str">
        <f>'EBM 2026'!A467</f>
        <v>05370*</v>
      </c>
      <c r="M1566" t="str">
        <f>'EBM 2026'!B467</f>
        <v>Anästhesie und/oder Narkose, bis zu einer Schnitt-Naht-Zeit von 15 Minuten</v>
      </c>
      <c r="N1566" s="97">
        <f>'EBM 2026'!C467</f>
        <v>36</v>
      </c>
      <c r="O1566">
        <f>'EBM 2026'!D467</f>
        <v>25</v>
      </c>
      <c r="P1566" t="str">
        <f>'EBM 2026'!E467</f>
        <v>Tages- und Quartalsprofil</v>
      </c>
    </row>
    <row r="1567" spans="2:16" x14ac:dyDescent="0.2">
      <c r="B1567" t="s">
        <v>17493</v>
      </c>
      <c r="I1567" t="s">
        <v>17499</v>
      </c>
      <c r="L1567" s="97" t="str">
        <f>'EBM 2026'!A468</f>
        <v>05371*</v>
      </c>
      <c r="M1567" t="str">
        <f>'EBM 2026'!B468</f>
        <v>Zuschlag zu der Nr. 05370 bei Fortsetzung einer Anästhesie und/ oder Narkose</v>
      </c>
      <c r="N1567" s="97">
        <f>'EBM 2026'!C468</f>
        <v>15</v>
      </c>
      <c r="O1567">
        <f>'EBM 2026'!D468</f>
        <v>10</v>
      </c>
      <c r="P1567" t="str">
        <f>'EBM 2026'!E468</f>
        <v>Tages- und Quartalsprofil</v>
      </c>
    </row>
    <row r="1568" spans="2:16" x14ac:dyDescent="0.2">
      <c r="B1568" t="s">
        <v>17493</v>
      </c>
      <c r="I1568" t="s">
        <v>17499</v>
      </c>
      <c r="L1568" s="97" t="str">
        <f>'EBM 2026'!A469</f>
        <v>05372*</v>
      </c>
      <c r="M1568" t="str">
        <f>'EBM 2026'!B469</f>
        <v>Beobachtung und Betreuung eines Patienten nach einem operativen oder diagnostischen Eingriff nach der Nr. 05370</v>
      </c>
      <c r="N1568" s="97">
        <f>'EBM 2026'!C469</f>
        <v>12</v>
      </c>
      <c r="O1568">
        <f>'EBM 2026'!D469</f>
        <v>8</v>
      </c>
      <c r="P1568" t="str">
        <f>'EBM 2026'!E469</f>
        <v>Tages- und Quartalsprofil</v>
      </c>
    </row>
    <row r="1569" spans="2:16" x14ac:dyDescent="0.2">
      <c r="B1569" t="s">
        <v>17493</v>
      </c>
      <c r="I1569" t="s">
        <v>17499</v>
      </c>
      <c r="L1569" s="97">
        <f>'EBM 2026'!A470</f>
        <v>6210</v>
      </c>
      <c r="M1569" t="str">
        <f>'EBM 2026'!B470</f>
        <v>Grundpauschale bis 5. Lebensjahr</v>
      </c>
      <c r="N1569" s="97">
        <f>'EBM 2026'!C470</f>
        <v>11</v>
      </c>
      <c r="O1569">
        <f>'EBM 2026'!D470</f>
        <v>8</v>
      </c>
      <c r="P1569" t="str">
        <f>'EBM 2026'!E470</f>
        <v>Nur Quartalsprofil</v>
      </c>
    </row>
    <row r="1570" spans="2:16" x14ac:dyDescent="0.2">
      <c r="B1570" t="s">
        <v>17493</v>
      </c>
      <c r="I1570" t="s">
        <v>17499</v>
      </c>
      <c r="L1570" s="97">
        <f>'EBM 2026'!A471</f>
        <v>6211</v>
      </c>
      <c r="M1570" t="str">
        <f>'EBM 2026'!B471</f>
        <v>Grundpauschale 6. - 59. Lebensjahr</v>
      </c>
      <c r="N1570" s="97">
        <f>'EBM 2026'!C471</f>
        <v>8</v>
      </c>
      <c r="O1570">
        <f>'EBM 2026'!D471</f>
        <v>7</v>
      </c>
      <c r="P1570" t="str">
        <f>'EBM 2026'!E471</f>
        <v>Nur Quartalsprofil</v>
      </c>
    </row>
    <row r="1571" spans="2:16" x14ac:dyDescent="0.2">
      <c r="B1571" t="s">
        <v>17493</v>
      </c>
      <c r="I1571" t="s">
        <v>17499</v>
      </c>
      <c r="L1571" s="97">
        <f>'EBM 2026'!A472</f>
        <v>6212</v>
      </c>
      <c r="M1571" t="str">
        <f>'EBM 2026'!B472</f>
        <v>Grundpauschale ab 60. Lebensjahr</v>
      </c>
      <c r="N1571" s="97">
        <f>'EBM 2026'!C472</f>
        <v>10</v>
      </c>
      <c r="O1571">
        <f>'EBM 2026'!D472</f>
        <v>9</v>
      </c>
      <c r="P1571" t="str">
        <f>'EBM 2026'!E472</f>
        <v>Nur Quartalsprofil</v>
      </c>
    </row>
    <row r="1572" spans="2:16" x14ac:dyDescent="0.2">
      <c r="B1572" t="s">
        <v>17493</v>
      </c>
      <c r="I1572" t="s">
        <v>17499</v>
      </c>
      <c r="L1572" s="97">
        <f>'EBM 2026'!A473</f>
        <v>6215</v>
      </c>
      <c r="M1572" t="str">
        <f>'EBM 2026'!B473</f>
        <v>Zuschlag Hygiene</v>
      </c>
      <c r="N1572" s="97" t="str">
        <f>'EBM 2026'!C473</f>
        <v>KA</v>
      </c>
      <c r="O1572" t="str">
        <f>'EBM 2026'!D473</f>
        <v>./.</v>
      </c>
      <c r="P1572" t="str">
        <f>'EBM 2026'!E473</f>
        <v>Keine Eignung</v>
      </c>
    </row>
    <row r="1573" spans="2:16" x14ac:dyDescent="0.2">
      <c r="B1573" t="s">
        <v>17493</v>
      </c>
      <c r="I1573" t="s">
        <v>17499</v>
      </c>
      <c r="L1573" s="97">
        <f>'EBM 2026'!A474</f>
        <v>6220</v>
      </c>
      <c r="M1573" t="str">
        <f>'EBM 2026'!B474</f>
        <v>Zuschlag für die augenärztliche Grundversorgung</v>
      </c>
      <c r="N1573" s="97" t="str">
        <f>'EBM 2026'!C474</f>
        <v>KA</v>
      </c>
      <c r="O1573" t="str">
        <f>'EBM 2026'!D474</f>
        <v>./.</v>
      </c>
      <c r="P1573" t="str">
        <f>'EBM 2026'!E474</f>
        <v>Keine Eignung</v>
      </c>
    </row>
    <row r="1574" spans="2:16" x14ac:dyDescent="0.2">
      <c r="B1574" t="s">
        <v>17493</v>
      </c>
      <c r="I1574" t="s">
        <v>17499</v>
      </c>
      <c r="L1574" s="97">
        <f>'EBM 2026'!A475</f>
        <v>6222</v>
      </c>
      <c r="M1574" t="str">
        <f>'EBM 2026'!B475</f>
        <v>Zuschlag zur GOP 06220</v>
      </c>
      <c r="N1574" s="97" t="str">
        <f>'EBM 2026'!C475</f>
        <v>KA</v>
      </c>
      <c r="O1574" t="str">
        <f>'EBM 2026'!D475</f>
        <v>./.</v>
      </c>
      <c r="P1574" t="str">
        <f>'EBM 2026'!E475</f>
        <v>Keine Eignung</v>
      </c>
    </row>
    <row r="1575" spans="2:16" x14ac:dyDescent="0.2">
      <c r="B1575" t="s">
        <v>17493</v>
      </c>
      <c r="I1575" t="s">
        <v>17499</v>
      </c>
      <c r="L1575" s="97">
        <f>'EBM 2026'!A476</f>
        <v>6225</v>
      </c>
      <c r="M1575" t="str">
        <f>'EBM 2026'!B476</f>
        <v>Zuschlag für die Behandlung durch (einen) konservativ tätige(n) Augenarzt/-ärzte</v>
      </c>
      <c r="N1575" s="97">
        <f>'EBM 2026'!C476</f>
        <v>8</v>
      </c>
      <c r="O1575">
        <f>'EBM 2026'!D476</f>
        <v>7</v>
      </c>
      <c r="P1575" t="str">
        <f>'EBM 2026'!E476</f>
        <v>Nur Quartalsprofil</v>
      </c>
    </row>
    <row r="1576" spans="2:16" x14ac:dyDescent="0.2">
      <c r="B1576" t="s">
        <v>17493</v>
      </c>
      <c r="I1576" t="s">
        <v>17499</v>
      </c>
      <c r="L1576" s="97">
        <f>'EBM 2026'!A477</f>
        <v>6227</v>
      </c>
      <c r="M1576" t="str">
        <f>'EBM 2026'!B477</f>
        <v>Zuschlag zu den Gebührenordnungspositionen 06210 bis 06212</v>
      </c>
      <c r="N1576" s="97" t="str">
        <f>'EBM 2026'!C477</f>
        <v>KA</v>
      </c>
      <c r="O1576" t="str">
        <f>'EBM 2026'!D477</f>
        <v>./.</v>
      </c>
      <c r="P1576" t="str">
        <f>'EBM 2026'!E477</f>
        <v>Keine Eignung</v>
      </c>
    </row>
    <row r="1577" spans="2:16" x14ac:dyDescent="0.2">
      <c r="B1577" t="s">
        <v>17493</v>
      </c>
      <c r="I1577" t="s">
        <v>17499</v>
      </c>
      <c r="L1577" s="97">
        <f>'EBM 2026'!A478</f>
        <v>6228</v>
      </c>
      <c r="M1577" t="str">
        <f>'EBM 2026'!B478</f>
        <v>Zuschlag TSS-Terminvermittlung oder Hausarztvermittlungsfall</v>
      </c>
      <c r="N1577" s="97">
        <f>'EBM 2026'!C478</f>
        <v>0</v>
      </c>
      <c r="O1577">
        <f>'EBM 2026'!D478</f>
        <v>0</v>
      </c>
      <c r="P1577">
        <f>'EBM 2026'!E478</f>
        <v>0</v>
      </c>
    </row>
    <row r="1578" spans="2:16" x14ac:dyDescent="0.2">
      <c r="B1578" t="s">
        <v>17493</v>
      </c>
      <c r="I1578" t="s">
        <v>17499</v>
      </c>
      <c r="L1578" s="97">
        <f>'EBM 2026'!A479</f>
        <v>6310</v>
      </c>
      <c r="M1578" t="str">
        <f>'EBM 2026'!B479</f>
        <v>Fortlaufende Tonometrie</v>
      </c>
      <c r="N1578" s="97">
        <f>'EBM 2026'!C479</f>
        <v>6</v>
      </c>
      <c r="O1578">
        <f>'EBM 2026'!D479</f>
        <v>5</v>
      </c>
      <c r="P1578" t="str">
        <f>'EBM 2026'!E479</f>
        <v>Tages- und Quartalsprofil</v>
      </c>
    </row>
    <row r="1579" spans="2:16" x14ac:dyDescent="0.2">
      <c r="B1579" t="s">
        <v>17493</v>
      </c>
      <c r="I1579" t="s">
        <v>17499</v>
      </c>
      <c r="L1579" s="97" t="str">
        <f>'EBM 2026'!A480</f>
        <v>06312*</v>
      </c>
      <c r="M1579" t="str">
        <f>'EBM 2026'!B480</f>
        <v>Elektrophysiologische Untersuchung</v>
      </c>
      <c r="N1579" s="97">
        <f>'EBM 2026'!C480</f>
        <v>12</v>
      </c>
      <c r="O1579">
        <f>'EBM 2026'!D480</f>
        <v>10</v>
      </c>
      <c r="P1579" t="str">
        <f>'EBM 2026'!E480</f>
        <v>Nur Quartalsprofil</v>
      </c>
    </row>
    <row r="1580" spans="2:16" x14ac:dyDescent="0.2">
      <c r="B1580" t="s">
        <v>17493</v>
      </c>
      <c r="I1580" t="s">
        <v>17499</v>
      </c>
      <c r="L1580" s="97">
        <f>'EBM 2026'!A481</f>
        <v>6320</v>
      </c>
      <c r="M1580" t="str">
        <f>'EBM 2026'!B481</f>
        <v>Zusatzpauschale Schielbehandlung bis 5. Lebensjahr°</v>
      </c>
      <c r="N1580" s="97">
        <f>'EBM 2026'!C481</f>
        <v>6</v>
      </c>
      <c r="O1580">
        <f>'EBM 2026'!D481</f>
        <v>4</v>
      </c>
      <c r="P1580" t="str">
        <f>'EBM 2026'!E481</f>
        <v>Nur Quartalsprofil</v>
      </c>
    </row>
    <row r="1581" spans="2:16" x14ac:dyDescent="0.2">
      <c r="B1581" t="s">
        <v>17493</v>
      </c>
      <c r="I1581" t="s">
        <v>17499</v>
      </c>
      <c r="L1581" s="97">
        <f>'EBM 2026'!A482</f>
        <v>6321</v>
      </c>
      <c r="M1581" t="str">
        <f>'EBM 2026'!B482</f>
        <v>Zusatzpauschale Schielbehandlung ab 6. Lebensjahr°</v>
      </c>
      <c r="N1581" s="97">
        <f>'EBM 2026'!C482</f>
        <v>6</v>
      </c>
      <c r="O1581">
        <f>'EBM 2026'!D482</f>
        <v>4</v>
      </c>
      <c r="P1581" t="str">
        <f>'EBM 2026'!E482</f>
        <v>Nur Quartalsprofil</v>
      </c>
    </row>
    <row r="1582" spans="2:16" x14ac:dyDescent="0.2">
      <c r="B1582" t="s">
        <v>17493</v>
      </c>
      <c r="I1582" t="s">
        <v>17499</v>
      </c>
      <c r="L1582" s="97">
        <f>'EBM 2026'!A483</f>
        <v>6330</v>
      </c>
      <c r="M1582" t="str">
        <f>'EBM 2026'!B483</f>
        <v>Perimetrie</v>
      </c>
      <c r="N1582" s="97">
        <f>'EBM 2026'!C483</f>
        <v>2</v>
      </c>
      <c r="O1582">
        <f>'EBM 2026'!D483</f>
        <v>2</v>
      </c>
      <c r="P1582" t="str">
        <f>'EBM 2026'!E483</f>
        <v>Tages- und Quartalsprofil</v>
      </c>
    </row>
    <row r="1583" spans="2:16" x14ac:dyDescent="0.2">
      <c r="B1583" t="s">
        <v>17493</v>
      </c>
      <c r="I1583" t="s">
        <v>17499</v>
      </c>
      <c r="L1583" s="97" t="str">
        <f>'EBM 2026'!A484</f>
        <v>06331*</v>
      </c>
      <c r="M1583" t="str">
        <f>'EBM 2026'!B484</f>
        <v>Fluoreszenzangiographie</v>
      </c>
      <c r="N1583" s="97">
        <f>'EBM 2026'!C484</f>
        <v>9</v>
      </c>
      <c r="O1583">
        <f>'EBM 2026'!D484</f>
        <v>8</v>
      </c>
      <c r="P1583" t="str">
        <f>'EBM 2026'!E484</f>
        <v>Tages- und Quartalsprofil</v>
      </c>
    </row>
    <row r="1584" spans="2:16" x14ac:dyDescent="0.2">
      <c r="B1584" t="s">
        <v>17493</v>
      </c>
      <c r="I1584" t="s">
        <v>17499</v>
      </c>
      <c r="L1584" s="97" t="str">
        <f>'EBM 2026'!A485</f>
        <v>06332*</v>
      </c>
      <c r="M1584" t="str">
        <f>'EBM 2026'!B485</f>
        <v>PDT</v>
      </c>
      <c r="N1584" s="97" t="str">
        <f>'EBM 2026'!C485</f>
        <v>KA</v>
      </c>
      <c r="O1584">
        <f>'EBM 2026'!D485</f>
        <v>32</v>
      </c>
      <c r="P1584" t="str">
        <f>'EBM 2026'!E485</f>
        <v>Nur Quartalsprofil</v>
      </c>
    </row>
    <row r="1585" spans="2:16" x14ac:dyDescent="0.2">
      <c r="B1585" t="s">
        <v>17493</v>
      </c>
      <c r="I1585" t="s">
        <v>17499</v>
      </c>
      <c r="L1585" s="97">
        <f>'EBM 2026'!A486</f>
        <v>6333</v>
      </c>
      <c r="M1585" t="str">
        <f>'EBM 2026'!B486</f>
        <v>Binokulare Untersuchung des Augenhintergrundes</v>
      </c>
      <c r="N1585" s="97">
        <f>'EBM 2026'!C486</f>
        <v>3</v>
      </c>
      <c r="O1585">
        <f>'EBM 2026'!D486</f>
        <v>3</v>
      </c>
      <c r="P1585" t="str">
        <f>'EBM 2026'!E486</f>
        <v>Tages- und Quartalsprofil</v>
      </c>
    </row>
    <row r="1586" spans="2:16" x14ac:dyDescent="0.2">
      <c r="B1586" t="s">
        <v>17493</v>
      </c>
      <c r="I1586" t="s">
        <v>17499</v>
      </c>
      <c r="L1586" s="97">
        <f>'EBM 2026'!A487</f>
        <v>6334</v>
      </c>
      <c r="M1586" t="str">
        <f>'EBM 2026'!B487</f>
        <v>Zusatzpauschale für die Betreuung eines Patienten nach Eingriff gemäß 31371, 31373, 36371 oder 36373 am rechten Auge</v>
      </c>
      <c r="N1586" s="97">
        <f>'EBM 2026'!C487</f>
        <v>9</v>
      </c>
      <c r="O1586">
        <f>'EBM 2026'!D487</f>
        <v>7</v>
      </c>
      <c r="P1586" t="str">
        <f>'EBM 2026'!E487</f>
        <v>Tages- und Quartalsprofil</v>
      </c>
    </row>
    <row r="1587" spans="2:16" x14ac:dyDescent="0.2">
      <c r="B1587" t="s">
        <v>17493</v>
      </c>
      <c r="I1587" t="s">
        <v>17499</v>
      </c>
      <c r="L1587" s="97">
        <f>'EBM 2026'!A488</f>
        <v>6335</v>
      </c>
      <c r="M1587" t="str">
        <f>'EBM 2026'!B488</f>
        <v>Zusatzpauschale für die Betreuung eines Patienten nach Eingriff gemäß 31372, 31373, 36372 oder 36373 am linken Auge</v>
      </c>
      <c r="N1587" s="97">
        <f>'EBM 2026'!C488</f>
        <v>9</v>
      </c>
      <c r="O1587">
        <f>'EBM 2026'!D488</f>
        <v>7</v>
      </c>
      <c r="P1587" t="str">
        <f>'EBM 2026'!E488</f>
        <v>Tages- und Quartalsprofil</v>
      </c>
    </row>
    <row r="1588" spans="2:16" x14ac:dyDescent="0.2">
      <c r="B1588" t="s">
        <v>17493</v>
      </c>
      <c r="I1588" t="s">
        <v>17499</v>
      </c>
      <c r="L1588" s="97">
        <f>'EBM 2026'!A489</f>
        <v>6336</v>
      </c>
      <c r="M1588" t="str">
        <f>'EBM 2026'!B489</f>
        <v>Optische Kohärenztomographie zur Diagnostik am rechten Auge</v>
      </c>
      <c r="N1588" s="97">
        <f>'EBM 2026'!C489</f>
        <v>6</v>
      </c>
      <c r="O1588">
        <f>'EBM 2026'!D489</f>
        <v>5</v>
      </c>
      <c r="P1588" t="str">
        <f>'EBM 2026'!E489</f>
        <v>Tages- und Quartalsprofil</v>
      </c>
    </row>
    <row r="1589" spans="2:16" x14ac:dyDescent="0.2">
      <c r="B1589" t="s">
        <v>17493</v>
      </c>
      <c r="I1589" t="s">
        <v>17499</v>
      </c>
      <c r="L1589" s="97">
        <f>'EBM 2026'!A490</f>
        <v>6337</v>
      </c>
      <c r="M1589" t="str">
        <f>'EBM 2026'!B490</f>
        <v>Optische Kohärenztomographie zur Diagnostik am linken Auge</v>
      </c>
      <c r="N1589" s="97">
        <f>'EBM 2026'!C490</f>
        <v>6</v>
      </c>
      <c r="O1589">
        <f>'EBM 2026'!D490</f>
        <v>5</v>
      </c>
      <c r="P1589" t="str">
        <f>'EBM 2026'!E490</f>
        <v>Tages- und Quartalsprofil</v>
      </c>
    </row>
    <row r="1590" spans="2:16" x14ac:dyDescent="0.2">
      <c r="B1590" t="s">
        <v>17493</v>
      </c>
      <c r="I1590" t="s">
        <v>17499</v>
      </c>
      <c r="L1590" s="97">
        <f>'EBM 2026'!A491</f>
        <v>6338</v>
      </c>
      <c r="M1590" t="str">
        <f>'EBM 2026'!B491</f>
        <v>Optische Kohärenztomographie zur Therapiesteuerung am rechten Auge</v>
      </c>
      <c r="N1590" s="97">
        <f>'EBM 2026'!C491</f>
        <v>6</v>
      </c>
      <c r="O1590">
        <f>'EBM 2026'!D491</f>
        <v>5</v>
      </c>
      <c r="P1590" t="str">
        <f>'EBM 2026'!E491</f>
        <v>Tages- und Quartalsprofil</v>
      </c>
    </row>
    <row r="1591" spans="2:16" x14ac:dyDescent="0.2">
      <c r="B1591" t="s">
        <v>17493</v>
      </c>
      <c r="I1591" t="s">
        <v>17499</v>
      </c>
      <c r="L1591" s="97">
        <f>'EBM 2026'!A492</f>
        <v>6339</v>
      </c>
      <c r="M1591" t="str">
        <f>'EBM 2026'!B492</f>
        <v>Optische Kohärenztomographie zur Therapiesteuerung am linken Auge</v>
      </c>
      <c r="N1591" s="97">
        <f>'EBM 2026'!C492</f>
        <v>6</v>
      </c>
      <c r="O1591">
        <f>'EBM 2026'!D492</f>
        <v>5</v>
      </c>
      <c r="P1591" t="str">
        <f>'EBM 2026'!E492</f>
        <v>Tages- und Quartalsprofil</v>
      </c>
    </row>
    <row r="1592" spans="2:16" x14ac:dyDescent="0.2">
      <c r="B1592" t="s">
        <v>17493</v>
      </c>
      <c r="I1592" t="s">
        <v>17499</v>
      </c>
      <c r="L1592" s="97">
        <f>'EBM 2026'!A493</f>
        <v>6340</v>
      </c>
      <c r="M1592" t="str">
        <f>'EBM 2026'!B493</f>
        <v>Anpassung einer Verbandlinse</v>
      </c>
      <c r="N1592" s="97">
        <f>'EBM 2026'!C493</f>
        <v>6</v>
      </c>
      <c r="O1592">
        <f>'EBM 2026'!D493</f>
        <v>6</v>
      </c>
      <c r="P1592" t="str">
        <f>'EBM 2026'!E493</f>
        <v>Nur Quartalsprofil</v>
      </c>
    </row>
    <row r="1593" spans="2:16" x14ac:dyDescent="0.2">
      <c r="B1593" t="s">
        <v>17493</v>
      </c>
      <c r="I1593" t="s">
        <v>17499</v>
      </c>
      <c r="L1593" s="97">
        <f>'EBM 2026'!A494</f>
        <v>6341</v>
      </c>
      <c r="M1593" t="str">
        <f>'EBM 2026'!B494</f>
        <v>Erstanpassung und Auswahl der Kontaktlinse(n)</v>
      </c>
      <c r="N1593" s="97">
        <f>'EBM 2026'!C494</f>
        <v>31</v>
      </c>
      <c r="O1593">
        <f>'EBM 2026'!D494</f>
        <v>31</v>
      </c>
      <c r="P1593" t="str">
        <f>'EBM 2026'!E494</f>
        <v>Nur Quartalsprofil</v>
      </c>
    </row>
    <row r="1594" spans="2:16" x14ac:dyDescent="0.2">
      <c r="B1594" t="s">
        <v>17493</v>
      </c>
      <c r="I1594" t="s">
        <v>17499</v>
      </c>
      <c r="L1594" s="97">
        <f>'EBM 2026'!A495</f>
        <v>6342</v>
      </c>
      <c r="M1594" t="str">
        <f>'EBM 2026'!B495</f>
        <v>Prüfung auf Sitz und Verträglichkeit einer (von) Kontaktlinsen</v>
      </c>
      <c r="N1594" s="97">
        <f>'EBM 2026'!C495</f>
        <v>6</v>
      </c>
      <c r="O1594">
        <f>'EBM 2026'!D495</f>
        <v>6</v>
      </c>
      <c r="P1594" t="str">
        <f>'EBM 2026'!E495</f>
        <v>Nur Quartalsprofil</v>
      </c>
    </row>
    <row r="1595" spans="2:16" x14ac:dyDescent="0.2">
      <c r="B1595" t="s">
        <v>17493</v>
      </c>
      <c r="I1595" t="s">
        <v>17499</v>
      </c>
      <c r="L1595" s="97">
        <f>'EBM 2026'!A496</f>
        <v>6343</v>
      </c>
      <c r="M1595" t="str">
        <f>'EBM 2026'!B496</f>
        <v>Bestimmung von Sehhilfen</v>
      </c>
      <c r="N1595" s="97">
        <f>'EBM 2026'!C496</f>
        <v>11</v>
      </c>
      <c r="O1595">
        <f>'EBM 2026'!D496</f>
        <v>11</v>
      </c>
      <c r="P1595" t="str">
        <f>'EBM 2026'!E496</f>
        <v>Nur Quartalsprofil</v>
      </c>
    </row>
    <row r="1596" spans="2:16" x14ac:dyDescent="0.2">
      <c r="B1596" t="s">
        <v>17493</v>
      </c>
      <c r="I1596" t="s">
        <v>17499</v>
      </c>
      <c r="L1596" s="97">
        <f>'EBM 2026'!A497</f>
        <v>6350</v>
      </c>
      <c r="M1596" t="str">
        <f>'EBM 2026'!B497</f>
        <v>Kleinchirurgischer Eingriff am Auge I und/oder primäre Wundversorgung am Auge</v>
      </c>
      <c r="N1596" s="97">
        <f>'EBM 2026'!C497</f>
        <v>4</v>
      </c>
      <c r="O1596">
        <f>'EBM 2026'!D497</f>
        <v>4</v>
      </c>
      <c r="P1596" t="str">
        <f>'EBM 2026'!E497</f>
        <v>Tages- und Quartalsprofil</v>
      </c>
    </row>
    <row r="1597" spans="2:16" x14ac:dyDescent="0.2">
      <c r="B1597" t="s">
        <v>17493</v>
      </c>
      <c r="I1597" t="s">
        <v>17499</v>
      </c>
      <c r="L1597" s="97">
        <f>'EBM 2026'!A498</f>
        <v>6351</v>
      </c>
      <c r="M1597" t="str">
        <f>'EBM 2026'!B498</f>
        <v>Kleinchirurgischer Eingriff am Auge II und/oder primäre Wundversorgung am Auge</v>
      </c>
      <c r="N1597" s="97">
        <f>'EBM 2026'!C498</f>
        <v>5</v>
      </c>
      <c r="O1597">
        <f>'EBM 2026'!D498</f>
        <v>5</v>
      </c>
      <c r="P1597" t="str">
        <f>'EBM 2026'!E498</f>
        <v>Tages- und Quartalsprofil</v>
      </c>
    </row>
    <row r="1598" spans="2:16" x14ac:dyDescent="0.2">
      <c r="B1598" t="s">
        <v>17493</v>
      </c>
      <c r="I1598" t="s">
        <v>17499</v>
      </c>
      <c r="L1598" s="97">
        <f>'EBM 2026'!A499</f>
        <v>6352</v>
      </c>
      <c r="M1598" t="str">
        <f>'EBM 2026'!B499</f>
        <v>Kleinchirurgischer Eingriff am Auge III und/oder primäre Wundversorgung am Auge bei Säuglingen, Kleinkindern und Kindern</v>
      </c>
      <c r="N1598" s="97">
        <f>'EBM 2026'!C499</f>
        <v>11</v>
      </c>
      <c r="O1598">
        <f>'EBM 2026'!D499</f>
        <v>11</v>
      </c>
      <c r="P1598" t="str">
        <f>'EBM 2026'!E499</f>
        <v>Tages- und Quartalsprofil</v>
      </c>
    </row>
    <row r="1599" spans="2:16" x14ac:dyDescent="0.2">
      <c r="B1599" t="s">
        <v>17493</v>
      </c>
      <c r="I1599" t="s">
        <v>17499</v>
      </c>
      <c r="L1599" s="97" t="str">
        <f>'EBM 2026'!A500</f>
        <v>06362*</v>
      </c>
      <c r="M1599" t="str">
        <f>'EBM 2026'!B500</f>
        <v>Hornhauttomographie</v>
      </c>
      <c r="N1599" s="97">
        <f>'EBM 2026'!C500</f>
        <v>3</v>
      </c>
      <c r="O1599">
        <f>'EBM 2026'!D500</f>
        <v>2</v>
      </c>
      <c r="P1599" t="str">
        <f>'EBM 2026'!E500</f>
        <v>Tages- und Quartalsprofil</v>
      </c>
    </row>
    <row r="1600" spans="2:16" x14ac:dyDescent="0.2">
      <c r="B1600" t="s">
        <v>17493</v>
      </c>
      <c r="I1600" t="s">
        <v>17499</v>
      </c>
      <c r="L1600" s="97">
        <f>'EBM 2026'!A501</f>
        <v>7210</v>
      </c>
      <c r="M1600" t="str">
        <f>'EBM 2026'!B501</f>
        <v>Grundpauschale bis 5. Lebensjahr</v>
      </c>
      <c r="N1600" s="97">
        <f>'EBM 2026'!C501</f>
        <v>18</v>
      </c>
      <c r="O1600">
        <f>'EBM 2026'!D501</f>
        <v>15</v>
      </c>
      <c r="P1600" t="str">
        <f>'EBM 2026'!E501</f>
        <v>Nur Quartalsprofil</v>
      </c>
    </row>
    <row r="1601" spans="2:16" x14ac:dyDescent="0.2">
      <c r="B1601" t="s">
        <v>17493</v>
      </c>
      <c r="I1601" t="s">
        <v>17499</v>
      </c>
      <c r="L1601" s="97">
        <f>'EBM 2026'!A502</f>
        <v>7211</v>
      </c>
      <c r="M1601" t="str">
        <f>'EBM 2026'!B502</f>
        <v>Grundpauschale 6. - 59. Lebensjahr</v>
      </c>
      <c r="N1601" s="97">
        <f>'EBM 2026'!C502</f>
        <v>18</v>
      </c>
      <c r="O1601">
        <f>'EBM 2026'!D502</f>
        <v>14</v>
      </c>
      <c r="P1601" t="str">
        <f>'EBM 2026'!E502</f>
        <v>Nur Quartalsprofil</v>
      </c>
    </row>
    <row r="1602" spans="2:16" x14ac:dyDescent="0.2">
      <c r="B1602" t="s">
        <v>17493</v>
      </c>
      <c r="I1602" t="s">
        <v>17499</v>
      </c>
      <c r="L1602" s="97">
        <f>'EBM 2026'!A503</f>
        <v>7212</v>
      </c>
      <c r="M1602" t="str">
        <f>'EBM 2026'!B503</f>
        <v>Grundpauschale ab 60. Lebensjahr</v>
      </c>
      <c r="N1602" s="97">
        <f>'EBM 2026'!C503</f>
        <v>21</v>
      </c>
      <c r="O1602">
        <f>'EBM 2026'!D503</f>
        <v>16</v>
      </c>
      <c r="P1602" t="str">
        <f>'EBM 2026'!E503</f>
        <v>Nur Quartalsprofil</v>
      </c>
    </row>
    <row r="1603" spans="2:16" x14ac:dyDescent="0.2">
      <c r="B1603" t="s">
        <v>17493</v>
      </c>
      <c r="I1603" t="s">
        <v>17499</v>
      </c>
      <c r="L1603" s="97">
        <f>'EBM 2026'!A504</f>
        <v>7215</v>
      </c>
      <c r="M1603" t="str">
        <f>'EBM 2026'!B504</f>
        <v>Zuschlag Hygiene</v>
      </c>
      <c r="N1603" s="97" t="str">
        <f>'EBM 2026'!C504</f>
        <v>KA</v>
      </c>
      <c r="O1603" t="str">
        <f>'EBM 2026'!D504</f>
        <v>./.</v>
      </c>
      <c r="P1603" t="str">
        <f>'EBM 2026'!E504</f>
        <v>Keine Eignung</v>
      </c>
    </row>
    <row r="1604" spans="2:16" x14ac:dyDescent="0.2">
      <c r="B1604" t="s">
        <v>17493</v>
      </c>
      <c r="I1604" t="s">
        <v>17499</v>
      </c>
      <c r="L1604" s="97">
        <f>'EBM 2026'!A505</f>
        <v>7220</v>
      </c>
      <c r="M1604" t="str">
        <f>'EBM 2026'!B505</f>
        <v>Zuschlag für die chirurgische Grundversorgung</v>
      </c>
      <c r="N1604" s="97" t="str">
        <f>'EBM 2026'!C505</f>
        <v>KA</v>
      </c>
      <c r="O1604" t="str">
        <f>'EBM 2026'!D505</f>
        <v>./.</v>
      </c>
      <c r="P1604" t="str">
        <f>'EBM 2026'!E505</f>
        <v>Keine Eignung</v>
      </c>
    </row>
    <row r="1605" spans="2:16" x14ac:dyDescent="0.2">
      <c r="B1605" t="s">
        <v>17493</v>
      </c>
      <c r="I1605" t="s">
        <v>17499</v>
      </c>
      <c r="L1605" s="97">
        <f>'EBM 2026'!A506</f>
        <v>7222</v>
      </c>
      <c r="M1605" t="str">
        <f>'EBM 2026'!B506</f>
        <v>Zuschlag zur GOP 07220</v>
      </c>
      <c r="N1605" s="97" t="str">
        <f>'EBM 2026'!C506</f>
        <v>KA</v>
      </c>
      <c r="O1605" t="str">
        <f>'EBM 2026'!D506</f>
        <v>./.</v>
      </c>
      <c r="P1605" t="str">
        <f>'EBM 2026'!E506</f>
        <v>Keine Eignung</v>
      </c>
    </row>
    <row r="1606" spans="2:16" x14ac:dyDescent="0.2">
      <c r="B1606" t="s">
        <v>17493</v>
      </c>
      <c r="I1606" t="s">
        <v>17499</v>
      </c>
      <c r="L1606" s="97">
        <f>'EBM 2026'!A507</f>
        <v>7227</v>
      </c>
      <c r="M1606" t="str">
        <f>'EBM 2026'!B507</f>
        <v>Zuschlag zu den Gebührenordnungspositionen 07210 bis 07212</v>
      </c>
      <c r="N1606" s="97" t="str">
        <f>'EBM 2026'!C507</f>
        <v>KA</v>
      </c>
      <c r="O1606" t="str">
        <f>'EBM 2026'!D507</f>
        <v>./.</v>
      </c>
      <c r="P1606" t="str">
        <f>'EBM 2026'!E507</f>
        <v>Keine Eignung</v>
      </c>
    </row>
    <row r="1607" spans="2:16" x14ac:dyDescent="0.2">
      <c r="B1607" t="s">
        <v>17493</v>
      </c>
      <c r="I1607" t="s">
        <v>17499</v>
      </c>
      <c r="L1607" s="97">
        <f>'EBM 2026'!A508</f>
        <v>7228</v>
      </c>
      <c r="M1607" t="str">
        <f>'EBM 2026'!B508</f>
        <v>Zuschlag TSS-Terminvermittlung oder Hausarztvermittlungsfall</v>
      </c>
      <c r="N1607" s="97">
        <f>'EBM 2026'!C508</f>
        <v>0</v>
      </c>
      <c r="O1607">
        <f>'EBM 2026'!D508</f>
        <v>0</v>
      </c>
      <c r="P1607">
        <f>'EBM 2026'!E508</f>
        <v>0</v>
      </c>
    </row>
    <row r="1608" spans="2:16" x14ac:dyDescent="0.2">
      <c r="B1608" t="s">
        <v>17493</v>
      </c>
      <c r="I1608" t="s">
        <v>17499</v>
      </c>
      <c r="L1608" s="97">
        <f>'EBM 2026'!A509</f>
        <v>7310</v>
      </c>
      <c r="M1608" t="str">
        <f>'EBM 2026'!B509</f>
        <v>Zusatzpauschale Behandlung und ggf. Diagnostik von Erkrankung(en) des Stütz- und Bewegungsapparates bei Neugeborenen, Säuglingen, Kleinkindern und Kindern</v>
      </c>
      <c r="N1608" s="97">
        <f>'EBM 2026'!C509</f>
        <v>15</v>
      </c>
      <c r="O1608">
        <f>'EBM 2026'!D509</f>
        <v>14</v>
      </c>
      <c r="P1608" t="str">
        <f>'EBM 2026'!E509</f>
        <v>Nur Quartalsprofil</v>
      </c>
    </row>
    <row r="1609" spans="2:16" x14ac:dyDescent="0.2">
      <c r="B1609" t="s">
        <v>17493</v>
      </c>
      <c r="I1609" t="s">
        <v>17499</v>
      </c>
      <c r="L1609" s="97">
        <f>'EBM 2026'!A510</f>
        <v>7311</v>
      </c>
      <c r="M1609" t="str">
        <f>'EBM 2026'!B510</f>
        <v>Zusatzpauschale Behandlung und ggf. Diagnostik von Erkrankung(en) des Stütz- und Bewegungsapparates bei
Jugendlichen und Erwachsenen</v>
      </c>
      <c r="N1609" s="97">
        <f>'EBM 2026'!C510</f>
        <v>13</v>
      </c>
      <c r="O1609">
        <f>'EBM 2026'!D510</f>
        <v>12</v>
      </c>
      <c r="P1609" t="str">
        <f>'EBM 2026'!E510</f>
        <v>Nur Quartalsprofil</v>
      </c>
    </row>
    <row r="1610" spans="2:16" x14ac:dyDescent="0.2">
      <c r="B1610" t="s">
        <v>17493</v>
      </c>
      <c r="I1610" t="s">
        <v>17499</v>
      </c>
      <c r="L1610" s="97">
        <f>'EBM 2026'!A511</f>
        <v>7320</v>
      </c>
      <c r="M1610" t="str">
        <f>'EBM 2026'!B511</f>
        <v>Zusatzpauschale Diagnostik und/oder Therapie bei visceralchirurgischer(n) Erkrankung(en) und/oder Eingriff(en)</v>
      </c>
      <c r="N1610" s="97">
        <f>'EBM 2026'!C511</f>
        <v>10</v>
      </c>
      <c r="O1610">
        <f>'EBM 2026'!D511</f>
        <v>9</v>
      </c>
      <c r="P1610" t="str">
        <f>'EBM 2026'!E511</f>
        <v>Nur Quartalsprofil</v>
      </c>
    </row>
    <row r="1611" spans="2:16" x14ac:dyDescent="0.2">
      <c r="B1611" t="s">
        <v>17493</v>
      </c>
      <c r="I1611" t="s">
        <v>17499</v>
      </c>
      <c r="L1611" s="97">
        <f>'EBM 2026'!A512</f>
        <v>7330</v>
      </c>
      <c r="M1611" t="str">
        <f>'EBM 2026'!B512</f>
        <v>Zusatzpauschale Behandlung eines Patienten mit einer Funktionsstörung der Hand</v>
      </c>
      <c r="N1611" s="97">
        <f>'EBM 2026'!C512</f>
        <v>13</v>
      </c>
      <c r="O1611">
        <f>'EBM 2026'!D512</f>
        <v>12</v>
      </c>
      <c r="P1611" t="str">
        <f>'EBM 2026'!E512</f>
        <v>Nur Quartalsprofil</v>
      </c>
    </row>
    <row r="1612" spans="2:16" x14ac:dyDescent="0.2">
      <c r="B1612" t="s">
        <v>17493</v>
      </c>
      <c r="I1612" t="s">
        <v>17499</v>
      </c>
      <c r="L1612" s="97">
        <f>'EBM 2026'!A513</f>
        <v>7340</v>
      </c>
      <c r="M1612" t="str">
        <f>'EBM 2026'!B513</f>
        <v>Behandlung sekundär heilender Wunde(n)</v>
      </c>
      <c r="N1612" s="97">
        <f>'EBM 2026'!C513</f>
        <v>12</v>
      </c>
      <c r="O1612">
        <f>'EBM 2026'!D513</f>
        <v>11</v>
      </c>
      <c r="P1612" t="str">
        <f>'EBM 2026'!E513</f>
        <v>Nur Quartalsprofil</v>
      </c>
    </row>
    <row r="1613" spans="2:16" x14ac:dyDescent="0.2">
      <c r="B1613" t="s">
        <v>17493</v>
      </c>
      <c r="I1613" t="s">
        <v>17499</v>
      </c>
      <c r="L1613" s="97" t="str">
        <f>'EBM 2026'!A514</f>
        <v>07345*</v>
      </c>
      <c r="M1613" t="str">
        <f>'EBM 2026'!B514</f>
        <v>Zusatzpauschale Onkologie</v>
      </c>
      <c r="N1613" s="97">
        <f>'EBM 2026'!C514</f>
        <v>14</v>
      </c>
      <c r="O1613">
        <f>'EBM 2026'!D514</f>
        <v>13</v>
      </c>
      <c r="P1613" t="str">
        <f>'EBM 2026'!E514</f>
        <v>Nur Quartalsprofil</v>
      </c>
    </row>
    <row r="1614" spans="2:16" x14ac:dyDescent="0.2">
      <c r="B1614" t="s">
        <v>17493</v>
      </c>
      <c r="I1614" t="s">
        <v>17499</v>
      </c>
      <c r="L1614" s="97">
        <f>'EBM 2026'!A515</f>
        <v>8210</v>
      </c>
      <c r="M1614" t="str">
        <f>'EBM 2026'!B515</f>
        <v>Grundpauschale bis 5. Lebensjahr</v>
      </c>
      <c r="N1614" s="97">
        <f>'EBM 2026'!C515</f>
        <v>9</v>
      </c>
      <c r="O1614">
        <f>'EBM 2026'!D515</f>
        <v>7</v>
      </c>
      <c r="P1614" t="str">
        <f>'EBM 2026'!E515</f>
        <v>Nur Quartalsprofil</v>
      </c>
    </row>
    <row r="1615" spans="2:16" x14ac:dyDescent="0.2">
      <c r="B1615" t="s">
        <v>17493</v>
      </c>
      <c r="I1615" t="s">
        <v>17499</v>
      </c>
      <c r="L1615" s="97">
        <f>'EBM 2026'!A516</f>
        <v>8211</v>
      </c>
      <c r="M1615" t="str">
        <f>'EBM 2026'!B516</f>
        <v>Grundpauschale 6. - 59. Lebensjahr</v>
      </c>
      <c r="N1615" s="97">
        <f>'EBM 2026'!C516</f>
        <v>11</v>
      </c>
      <c r="O1615">
        <f>'EBM 2026'!D516</f>
        <v>9</v>
      </c>
      <c r="P1615" t="str">
        <f>'EBM 2026'!E516</f>
        <v>Nur Quartalsprofil</v>
      </c>
    </row>
    <row r="1616" spans="2:16" x14ac:dyDescent="0.2">
      <c r="B1616" t="s">
        <v>17493</v>
      </c>
      <c r="I1616" t="s">
        <v>17499</v>
      </c>
      <c r="L1616" s="97">
        <f>'EBM 2026'!A517</f>
        <v>8212</v>
      </c>
      <c r="M1616" t="str">
        <f>'EBM 2026'!B517</f>
        <v>Grundpauschale ab 60. Lebensjahr</v>
      </c>
      <c r="N1616" s="97">
        <f>'EBM 2026'!C517</f>
        <v>11</v>
      </c>
      <c r="O1616">
        <f>'EBM 2026'!D517</f>
        <v>9</v>
      </c>
      <c r="P1616" t="str">
        <f>'EBM 2026'!E517</f>
        <v>Nur Quartalsprofil</v>
      </c>
    </row>
    <row r="1617" spans="2:16" x14ac:dyDescent="0.2">
      <c r="B1617" t="s">
        <v>17493</v>
      </c>
      <c r="I1617" t="s">
        <v>17499</v>
      </c>
      <c r="L1617" s="97">
        <f>'EBM 2026'!A518</f>
        <v>8215</v>
      </c>
      <c r="M1617" t="str">
        <f>'EBM 2026'!B518</f>
        <v>Zuschlag Hygiene</v>
      </c>
      <c r="N1617" s="97" t="str">
        <f>'EBM 2026'!C518</f>
        <v>KA</v>
      </c>
      <c r="O1617" t="str">
        <f>'EBM 2026'!D518</f>
        <v>./.</v>
      </c>
      <c r="P1617" t="str">
        <f>'EBM 2026'!E518</f>
        <v>Keine Eignung</v>
      </c>
    </row>
    <row r="1618" spans="2:16" x14ac:dyDescent="0.2">
      <c r="B1618" t="s">
        <v>17493</v>
      </c>
      <c r="I1618" t="s">
        <v>17499</v>
      </c>
      <c r="L1618" s="97">
        <f>'EBM 2026'!A519</f>
        <v>8220</v>
      </c>
      <c r="M1618" t="str">
        <f>'EBM 2026'!B519</f>
        <v>Zuschlag für die gynäkologische Grundversorgung</v>
      </c>
      <c r="N1618" s="97" t="str">
        <f>'EBM 2026'!C519</f>
        <v>KA</v>
      </c>
      <c r="O1618" t="str">
        <f>'EBM 2026'!D519</f>
        <v>./.</v>
      </c>
      <c r="P1618" t="str">
        <f>'EBM 2026'!E519</f>
        <v>Keine Eignung</v>
      </c>
    </row>
    <row r="1619" spans="2:16" x14ac:dyDescent="0.2">
      <c r="B1619" t="s">
        <v>17493</v>
      </c>
      <c r="I1619" t="s">
        <v>17499</v>
      </c>
      <c r="L1619" s="97">
        <f>'EBM 2026'!A520</f>
        <v>8222</v>
      </c>
      <c r="M1619" t="str">
        <f>'EBM 2026'!B520</f>
        <v>Zuschlag zur GOP 08220</v>
      </c>
      <c r="N1619" s="97" t="str">
        <f>'EBM 2026'!C520</f>
        <v>KA</v>
      </c>
      <c r="O1619" t="str">
        <f>'EBM 2026'!D520</f>
        <v>./.</v>
      </c>
      <c r="P1619" t="str">
        <f>'EBM 2026'!E520</f>
        <v>Keine Eignung</v>
      </c>
    </row>
    <row r="1620" spans="2:16" x14ac:dyDescent="0.2">
      <c r="B1620" t="s">
        <v>17493</v>
      </c>
      <c r="I1620" t="s">
        <v>17499</v>
      </c>
      <c r="L1620" s="97">
        <f>'EBM 2026'!A521</f>
        <v>8227</v>
      </c>
      <c r="M1620" t="str">
        <f>'EBM 2026'!B521</f>
        <v>Zuschlag zu den Gebührenordnungspositionen 08210 bis 08212</v>
      </c>
      <c r="N1620" s="97" t="str">
        <f>'EBM 2026'!C521</f>
        <v>KA</v>
      </c>
      <c r="O1620" t="str">
        <f>'EBM 2026'!D521</f>
        <v>./.</v>
      </c>
      <c r="P1620" t="str">
        <f>'EBM 2026'!E521</f>
        <v>Keine Eignung</v>
      </c>
    </row>
    <row r="1621" spans="2:16" x14ac:dyDescent="0.2">
      <c r="B1621" t="s">
        <v>17493</v>
      </c>
      <c r="I1621" t="s">
        <v>17499</v>
      </c>
      <c r="L1621" s="97">
        <f>'EBM 2026'!A522</f>
        <v>8228</v>
      </c>
      <c r="M1621" t="str">
        <f>'EBM 2026'!B522</f>
        <v>Zuschlag TSS-Terminvermittlung oder Hausarztvermittlungsfall</v>
      </c>
      <c r="N1621" s="97">
        <f>'EBM 2026'!C522</f>
        <v>0</v>
      </c>
      <c r="O1621">
        <f>'EBM 2026'!D522</f>
        <v>0</v>
      </c>
      <c r="P1621">
        <f>'EBM 2026'!E522</f>
        <v>0</v>
      </c>
    </row>
    <row r="1622" spans="2:16" x14ac:dyDescent="0.2">
      <c r="B1622" t="s">
        <v>17493</v>
      </c>
      <c r="I1622" t="s">
        <v>17499</v>
      </c>
      <c r="L1622" s="97" t="str">
        <f>'EBM 2026'!A523</f>
        <v>08230*</v>
      </c>
      <c r="M1622" t="str">
        <f>'EBM 2026'!B523</f>
        <v>Zuschlag Reproduktionsmedizin</v>
      </c>
      <c r="N1622" s="97">
        <f>'EBM 2026'!C523</f>
        <v>16</v>
      </c>
      <c r="O1622">
        <f>'EBM 2026'!D523</f>
        <v>13</v>
      </c>
      <c r="P1622" t="str">
        <f>'EBM 2026'!E523</f>
        <v>Nur Quartalsprofil</v>
      </c>
    </row>
    <row r="1623" spans="2:16" x14ac:dyDescent="0.2">
      <c r="B1623" t="s">
        <v>17493</v>
      </c>
      <c r="I1623" t="s">
        <v>17499</v>
      </c>
      <c r="L1623" s="97" t="str">
        <f>'EBM 2026'!A524</f>
        <v>08231*</v>
      </c>
      <c r="M1623" t="str">
        <f>'EBM 2026'!B524</f>
        <v>Zusatzpauschale Geburtshilfe</v>
      </c>
      <c r="N1623" s="97">
        <f>'EBM 2026'!C524</f>
        <v>8</v>
      </c>
      <c r="O1623">
        <f>'EBM 2026'!D524</f>
        <v>6</v>
      </c>
      <c r="P1623" t="str">
        <f>'EBM 2026'!E524</f>
        <v>Nur Quartalsprofil</v>
      </c>
    </row>
    <row r="1624" spans="2:16" x14ac:dyDescent="0.2">
      <c r="B1624" t="s">
        <v>17493</v>
      </c>
      <c r="I1624" t="s">
        <v>17499</v>
      </c>
      <c r="L1624" s="97" t="str">
        <f>'EBM 2026'!A525</f>
        <v>08310*</v>
      </c>
      <c r="M1624" t="str">
        <f>'EBM 2026'!B525</f>
        <v>Apparative Untersuchung bei Harninkontinenz</v>
      </c>
      <c r="N1624" s="97">
        <f>'EBM 2026'!C525</f>
        <v>43</v>
      </c>
      <c r="O1624">
        <f>'EBM 2026'!D525</f>
        <v>32</v>
      </c>
      <c r="P1624" t="str">
        <f>'EBM 2026'!E525</f>
        <v>Nur Quartalsprofil</v>
      </c>
    </row>
    <row r="1625" spans="2:16" x14ac:dyDescent="0.2">
      <c r="B1625" t="s">
        <v>17493</v>
      </c>
      <c r="I1625" t="s">
        <v>17499</v>
      </c>
      <c r="L1625" s="97" t="str">
        <f>'EBM 2026'!A526</f>
        <v>08311*</v>
      </c>
      <c r="M1625" t="str">
        <f>'EBM 2026'!B526</f>
        <v>Urethro(-zysto)skopie</v>
      </c>
      <c r="N1625" s="97">
        <f>'EBM 2026'!C526</f>
        <v>7</v>
      </c>
      <c r="O1625">
        <f>'EBM 2026'!D526</f>
        <v>5</v>
      </c>
      <c r="P1625" t="str">
        <f>'EBM 2026'!E526</f>
        <v>Tages- und Quartalsprofil</v>
      </c>
    </row>
    <row r="1626" spans="2:16" x14ac:dyDescent="0.2">
      <c r="B1626" t="s">
        <v>17493</v>
      </c>
      <c r="I1626" t="s">
        <v>17499</v>
      </c>
      <c r="L1626" s="97" t="str">
        <f>'EBM 2026'!A527</f>
        <v>08312*</v>
      </c>
      <c r="M1626" t="str">
        <f>'EBM 2026'!B527</f>
        <v>Transurethrale Therapie mit Botulinumtoxin</v>
      </c>
      <c r="N1626" s="97" t="str">
        <f>'EBM 2026'!C527</f>
        <v>KA</v>
      </c>
      <c r="O1626">
        <f>'EBM 2026'!D527</f>
        <v>8</v>
      </c>
      <c r="P1626" t="str">
        <f>'EBM 2026'!E527</f>
        <v>Tages- und Quartalsprofil</v>
      </c>
    </row>
    <row r="1627" spans="2:16" x14ac:dyDescent="0.2">
      <c r="B1627" t="s">
        <v>17493</v>
      </c>
      <c r="I1627" t="s">
        <v>17499</v>
      </c>
      <c r="L1627" s="97" t="str">
        <f>'EBM 2026'!A528</f>
        <v>08313*</v>
      </c>
      <c r="M1627" t="str">
        <f>'EBM 2026'!B528</f>
        <v>Beobachtung im Anschluss an die transurethrale Therapie mit Botulinumtoxin</v>
      </c>
      <c r="N1627" s="97" t="str">
        <f>'EBM 2026'!C528</f>
        <v>KA</v>
      </c>
      <c r="O1627">
        <f>'EBM 2026'!D528</f>
        <v>4</v>
      </c>
      <c r="P1627" t="str">
        <f>'EBM 2026'!E528</f>
        <v>Tages- und Quartalsprofil</v>
      </c>
    </row>
    <row r="1628" spans="2:16" x14ac:dyDescent="0.2">
      <c r="B1628" t="s">
        <v>17493</v>
      </c>
      <c r="I1628" t="s">
        <v>17499</v>
      </c>
      <c r="L1628" s="97">
        <f>'EBM 2026'!A529</f>
        <v>8315</v>
      </c>
      <c r="M1628" t="str">
        <f>'EBM 2026'!B529</f>
        <v>Zytologische Untersuchung zur Diagnostik der hormonellen Funktion</v>
      </c>
      <c r="N1628" s="97" t="str">
        <f>'EBM 2026'!C529</f>
        <v>KA</v>
      </c>
      <c r="O1628">
        <f>'EBM 2026'!D529</f>
        <v>2</v>
      </c>
      <c r="P1628" t="str">
        <f>'EBM 2026'!E529</f>
        <v>Tages- und Quartalsprofil</v>
      </c>
    </row>
    <row r="1629" spans="2:16" x14ac:dyDescent="0.2">
      <c r="B1629" t="s">
        <v>17493</v>
      </c>
      <c r="I1629" t="s">
        <v>17499</v>
      </c>
      <c r="L1629" s="97" t="str">
        <f>'EBM 2026'!A530</f>
        <v>08320*</v>
      </c>
      <c r="M1629" t="str">
        <f>'EBM 2026'!B530</f>
        <v>Mammastanzbiopsie</v>
      </c>
      <c r="N1629" s="97">
        <f>'EBM 2026'!C530</f>
        <v>17</v>
      </c>
      <c r="O1629">
        <f>'EBM 2026'!D530</f>
        <v>13</v>
      </c>
      <c r="P1629" t="str">
        <f>'EBM 2026'!E530</f>
        <v>Tages- und Quartalsprofil</v>
      </c>
    </row>
    <row r="1630" spans="2:16" x14ac:dyDescent="0.2">
      <c r="B1630" t="s">
        <v>17493</v>
      </c>
      <c r="I1630" t="s">
        <v>17499</v>
      </c>
      <c r="L1630" s="97">
        <f>'EBM 2026'!A531</f>
        <v>8330</v>
      </c>
      <c r="M1630" t="str">
        <f>'EBM 2026'!B531</f>
        <v>Ring, Pessar Applikation</v>
      </c>
      <c r="N1630" s="97">
        <f>'EBM 2026'!C531</f>
        <v>4</v>
      </c>
      <c r="O1630">
        <f>'EBM 2026'!D531</f>
        <v>3</v>
      </c>
      <c r="P1630" t="str">
        <f>'EBM 2026'!E531</f>
        <v>Tages- und Quartalsprofil</v>
      </c>
    </row>
    <row r="1631" spans="2:16" x14ac:dyDescent="0.2">
      <c r="B1631" t="s">
        <v>17493</v>
      </c>
      <c r="I1631" t="s">
        <v>17499</v>
      </c>
      <c r="L1631" s="97">
        <f>'EBM 2026'!A532</f>
        <v>8331</v>
      </c>
      <c r="M1631" t="str">
        <f>'EBM 2026'!B532</f>
        <v>Subkutane Applikation eines Depot- Kontrazeptivums</v>
      </c>
      <c r="N1631" s="97">
        <f>'EBM 2026'!C532</f>
        <v>4</v>
      </c>
      <c r="O1631">
        <f>'EBM 2026'!D532</f>
        <v>3</v>
      </c>
      <c r="P1631" t="str">
        <f>'EBM 2026'!E532</f>
        <v>Tages- und Quartalsprofil</v>
      </c>
    </row>
    <row r="1632" spans="2:16" x14ac:dyDescent="0.2">
      <c r="B1632" t="s">
        <v>17493</v>
      </c>
      <c r="I1632" t="s">
        <v>17499</v>
      </c>
      <c r="L1632" s="97">
        <f>'EBM 2026'!A533</f>
        <v>8332</v>
      </c>
      <c r="M1632" t="str">
        <f>'EBM 2026'!B533</f>
        <v>Vaginoskopie</v>
      </c>
      <c r="N1632" s="97">
        <f>'EBM 2026'!C533</f>
        <v>5</v>
      </c>
      <c r="O1632">
        <f>'EBM 2026'!D533</f>
        <v>3</v>
      </c>
      <c r="P1632" t="str">
        <f>'EBM 2026'!E533</f>
        <v>Tages- und Quartalsprofil</v>
      </c>
    </row>
    <row r="1633" spans="2:16" x14ac:dyDescent="0.2">
      <c r="B1633" t="s">
        <v>17493</v>
      </c>
      <c r="I1633" t="s">
        <v>17499</v>
      </c>
      <c r="L1633" s="97" t="str">
        <f>'EBM 2026'!A534</f>
        <v>08333*</v>
      </c>
      <c r="M1633" t="str">
        <f>'EBM 2026'!B534</f>
        <v>Zusatzpauschale Prokto-/ Rektoskopie</v>
      </c>
      <c r="N1633" s="97">
        <f>'EBM 2026'!C534</f>
        <v>4</v>
      </c>
      <c r="O1633">
        <f>'EBM 2026'!D534</f>
        <v>3</v>
      </c>
      <c r="P1633" t="str">
        <f>'EBM 2026'!E534</f>
        <v>Tages- und Quartalsprofil</v>
      </c>
    </row>
    <row r="1634" spans="2:16" x14ac:dyDescent="0.2">
      <c r="B1634" t="s">
        <v>17493</v>
      </c>
      <c r="I1634" t="s">
        <v>17499</v>
      </c>
      <c r="L1634" s="97" t="str">
        <f>'EBM 2026'!A535</f>
        <v>08334*</v>
      </c>
      <c r="M1634" t="str">
        <f>'EBM 2026'!B535</f>
        <v>Zuschlag für die Polypenentfernung</v>
      </c>
      <c r="N1634" s="97">
        <f>'EBM 2026'!C535</f>
        <v>5</v>
      </c>
      <c r="O1634">
        <f>'EBM 2026'!D535</f>
        <v>4</v>
      </c>
      <c r="P1634" t="str">
        <f>'EBM 2026'!E535</f>
        <v>Tages- und Quartalsprofil</v>
      </c>
    </row>
    <row r="1635" spans="2:16" x14ac:dyDescent="0.2">
      <c r="B1635" t="s">
        <v>17493</v>
      </c>
      <c r="I1635" t="s">
        <v>17499</v>
      </c>
      <c r="L1635" s="97">
        <f>'EBM 2026'!A536</f>
        <v>8340</v>
      </c>
      <c r="M1635" t="str">
        <f>'EBM 2026'!B536</f>
        <v>Gewinnung von Zellmaterial aus der Gebärmutterhöhle</v>
      </c>
      <c r="N1635" s="97">
        <f>'EBM 2026'!C536</f>
        <v>3</v>
      </c>
      <c r="O1635">
        <f>'EBM 2026'!D536</f>
        <v>3</v>
      </c>
      <c r="P1635" t="str">
        <f>'EBM 2026'!E536</f>
        <v>Tages- und Quartalsprofil</v>
      </c>
    </row>
    <row r="1636" spans="2:16" x14ac:dyDescent="0.2">
      <c r="B1636" t="s">
        <v>17493</v>
      </c>
      <c r="I1636" t="s">
        <v>17499</v>
      </c>
      <c r="L1636" s="97" t="str">
        <f>'EBM 2026'!A537</f>
        <v>08341*</v>
      </c>
      <c r="M1636" t="str">
        <f>'EBM 2026'!B537</f>
        <v>Prüfung der Eileiter auf Durchgängigkeit
mittels sonographischer Kontrastmitteluntersuchung</v>
      </c>
      <c r="N1636" s="97">
        <f>'EBM 2026'!C537</f>
        <v>7</v>
      </c>
      <c r="O1636">
        <f>'EBM 2026'!D537</f>
        <v>6</v>
      </c>
      <c r="P1636" t="str">
        <f>'EBM 2026'!E537</f>
        <v>Nur Quartalsprofil</v>
      </c>
    </row>
    <row r="1637" spans="2:16" x14ac:dyDescent="0.2">
      <c r="B1637" t="s">
        <v>17493</v>
      </c>
      <c r="I1637" t="s">
        <v>17499</v>
      </c>
      <c r="L1637" s="97" t="str">
        <f>'EBM 2026'!A538</f>
        <v>08345*</v>
      </c>
      <c r="M1637" t="str">
        <f>'EBM 2026'!B538</f>
        <v>Zusatzpauschale Onkologie</v>
      </c>
      <c r="N1637" s="97">
        <f>'EBM 2026'!C538</f>
        <v>14</v>
      </c>
      <c r="O1637">
        <f>'EBM 2026'!D538</f>
        <v>13</v>
      </c>
      <c r="P1637" t="str">
        <f>'EBM 2026'!E538</f>
        <v>Nur Quartalsprofil</v>
      </c>
    </row>
    <row r="1638" spans="2:16" x14ac:dyDescent="0.2">
      <c r="B1638" t="s">
        <v>17493</v>
      </c>
      <c r="I1638" t="s">
        <v>17499</v>
      </c>
      <c r="L1638" s="97" t="str">
        <f>'EBM 2026'!A539</f>
        <v>08347*</v>
      </c>
      <c r="M1638" t="str">
        <f>'EBM 2026'!B539</f>
        <v>Erörterung der Besonderheiten des biomarkerbasierten Tests bei Patientinnen mit primärem Mammakarzinom</v>
      </c>
      <c r="N1638" s="97">
        <f>'EBM 2026'!C539</f>
        <v>5</v>
      </c>
      <c r="O1638">
        <f>'EBM 2026'!D539</f>
        <v>5</v>
      </c>
      <c r="P1638" t="str">
        <f>'EBM 2026'!E539</f>
        <v>Tages- und Quartalsprofil</v>
      </c>
    </row>
    <row r="1639" spans="2:16" x14ac:dyDescent="0.2">
      <c r="B1639" t="s">
        <v>17493</v>
      </c>
      <c r="I1639" t="s">
        <v>17499</v>
      </c>
      <c r="L1639" s="97" t="str">
        <f>'EBM 2026'!A540</f>
        <v>08410*</v>
      </c>
      <c r="M1639" t="str">
        <f>'EBM 2026'!B540</f>
        <v>Verweilen im Gebärraum</v>
      </c>
      <c r="N1639" s="97">
        <f>'EBM 2026'!C540</f>
        <v>30</v>
      </c>
      <c r="O1639">
        <f>'EBM 2026'!D540</f>
        <v>30</v>
      </c>
      <c r="P1639" t="str">
        <f>'EBM 2026'!E540</f>
        <v>Tages- und Quartalsprofil</v>
      </c>
    </row>
    <row r="1640" spans="2:16" x14ac:dyDescent="0.2">
      <c r="B1640" t="s">
        <v>17493</v>
      </c>
      <c r="I1640" t="s">
        <v>17499</v>
      </c>
      <c r="L1640" s="97" t="str">
        <f>'EBM 2026'!A541</f>
        <v>08411*</v>
      </c>
      <c r="M1640" t="str">
        <f>'EBM 2026'!B541</f>
        <v>Geburt</v>
      </c>
      <c r="N1640" s="97">
        <f>'EBM 2026'!C541</f>
        <v>53</v>
      </c>
      <c r="O1640">
        <f>'EBM 2026'!D541</f>
        <v>47</v>
      </c>
      <c r="P1640" t="str">
        <f>'EBM 2026'!E541</f>
        <v>Tages- und Quartalsprofil</v>
      </c>
    </row>
    <row r="1641" spans="2:16" x14ac:dyDescent="0.2">
      <c r="B1641" t="s">
        <v>17493</v>
      </c>
      <c r="I1641" t="s">
        <v>17499</v>
      </c>
      <c r="L1641" s="97" t="str">
        <f>'EBM 2026'!A542</f>
        <v>08412*</v>
      </c>
      <c r="M1641" t="str">
        <f>'EBM 2026'!B542</f>
        <v>Zuschlag Leitung und Betreuung einer komplizierten Geburt</v>
      </c>
      <c r="N1641" s="97">
        <f>'EBM 2026'!C542</f>
        <v>26</v>
      </c>
      <c r="O1641">
        <f>'EBM 2026'!D542</f>
        <v>20</v>
      </c>
      <c r="P1641" t="str">
        <f>'EBM 2026'!E542</f>
        <v>Tages- und Quartalsprofil</v>
      </c>
    </row>
    <row r="1642" spans="2:16" x14ac:dyDescent="0.2">
      <c r="B1642" t="s">
        <v>17493</v>
      </c>
      <c r="I1642" t="s">
        <v>17499</v>
      </c>
      <c r="L1642" s="97" t="str">
        <f>'EBM 2026'!A543</f>
        <v>08413*</v>
      </c>
      <c r="M1642" t="str">
        <f>'EBM 2026'!B543</f>
        <v>Äußere Wendung</v>
      </c>
      <c r="N1642" s="97">
        <f>'EBM 2026'!C543</f>
        <v>16</v>
      </c>
      <c r="O1642">
        <f>'EBM 2026'!D543</f>
        <v>12</v>
      </c>
      <c r="P1642" t="str">
        <f>'EBM 2026'!E543</f>
        <v>Tages- und Quartalsprofil</v>
      </c>
    </row>
    <row r="1643" spans="2:16" x14ac:dyDescent="0.2">
      <c r="B1643" t="s">
        <v>17493</v>
      </c>
      <c r="I1643" t="s">
        <v>17499</v>
      </c>
      <c r="L1643" s="97" t="str">
        <f>'EBM 2026'!A544</f>
        <v>08414*</v>
      </c>
      <c r="M1643" t="str">
        <f>'EBM 2026'!B544</f>
        <v>Innere oder kombinierte Wendung</v>
      </c>
      <c r="N1643" s="97">
        <f>'EBM 2026'!C544</f>
        <v>26</v>
      </c>
      <c r="O1643">
        <f>'EBM 2026'!D544</f>
        <v>20</v>
      </c>
      <c r="P1643" t="str">
        <f>'EBM 2026'!E544</f>
        <v>Tages- und Quartalsprofil</v>
      </c>
    </row>
    <row r="1644" spans="2:16" x14ac:dyDescent="0.2">
      <c r="B1644" t="s">
        <v>17493</v>
      </c>
      <c r="I1644" t="s">
        <v>17499</v>
      </c>
      <c r="L1644" s="97" t="str">
        <f>'EBM 2026'!A545</f>
        <v>08415*</v>
      </c>
      <c r="M1644" t="str">
        <f>'EBM 2026'!B545</f>
        <v>Zuschlag Schnittentbindung</v>
      </c>
      <c r="N1644" s="97">
        <f>'EBM 2026'!C545</f>
        <v>37</v>
      </c>
      <c r="O1644">
        <f>'EBM 2026'!D545</f>
        <v>28</v>
      </c>
      <c r="P1644" t="str">
        <f>'EBM 2026'!E545</f>
        <v>Tages- und Quartalsprofil</v>
      </c>
    </row>
    <row r="1645" spans="2:16" x14ac:dyDescent="0.2">
      <c r="B1645" t="s">
        <v>17493</v>
      </c>
      <c r="I1645" t="s">
        <v>17499</v>
      </c>
      <c r="L1645" s="97" t="str">
        <f>'EBM 2026'!A546</f>
        <v>08416*</v>
      </c>
      <c r="M1645" t="str">
        <f>'EBM 2026'!B546</f>
        <v>Entfernung der Nachgeburt</v>
      </c>
      <c r="N1645" s="97">
        <f>'EBM 2026'!C546</f>
        <v>16</v>
      </c>
      <c r="O1645">
        <f>'EBM 2026'!D546</f>
        <v>12</v>
      </c>
      <c r="P1645" t="str">
        <f>'EBM 2026'!E546</f>
        <v>Tages- und Quartalsprofil</v>
      </c>
    </row>
    <row r="1646" spans="2:16" x14ac:dyDescent="0.2">
      <c r="B1646" t="s">
        <v>17493</v>
      </c>
      <c r="I1646" t="s">
        <v>17499</v>
      </c>
      <c r="L1646" s="97" t="str">
        <f>'EBM 2026'!A547</f>
        <v>08510*</v>
      </c>
      <c r="M1646" t="str">
        <f>'EBM 2026'!B547</f>
        <v>Erstellung eines Behandlungsplans</v>
      </c>
      <c r="N1646" s="97" t="str">
        <f>'EBM 2026'!C547</f>
        <v>KA</v>
      </c>
      <c r="O1646" t="str">
        <f>'EBM 2026'!D547</f>
        <v>./.</v>
      </c>
      <c r="P1646" t="str">
        <f>'EBM 2026'!E547</f>
        <v>Keine Eignung</v>
      </c>
    </row>
    <row r="1647" spans="2:16" x14ac:dyDescent="0.2">
      <c r="B1647" t="s">
        <v>17493</v>
      </c>
      <c r="I1647" t="s">
        <v>17499</v>
      </c>
      <c r="L1647" s="97" t="str">
        <f>'EBM 2026'!A548</f>
        <v>08520*</v>
      </c>
      <c r="M1647" t="str">
        <f>'EBM 2026'!B548</f>
        <v>Beratung des Ehepaares gemäß Nr. 16 der Richtlinien über künstliche Befruchtung</v>
      </c>
      <c r="N1647" s="97" t="str">
        <f>'EBM 2026'!C548</f>
        <v>KA</v>
      </c>
      <c r="O1647">
        <f>'EBM 2026'!D548</f>
        <v>12</v>
      </c>
      <c r="P1647" t="str">
        <f>'EBM 2026'!E548</f>
        <v>Nur Quartalsprofil</v>
      </c>
    </row>
    <row r="1648" spans="2:16" x14ac:dyDescent="0.2">
      <c r="B1648" t="s">
        <v>17493</v>
      </c>
      <c r="I1648" t="s">
        <v>17499</v>
      </c>
      <c r="L1648" s="97" t="str">
        <f>'EBM 2026'!A549</f>
        <v>08521*</v>
      </c>
      <c r="M1648" t="str">
        <f>'EBM 2026'!B549</f>
        <v>Beratung des Ehepaares gemäß Nr. 14 der Richtlinien über künstliche Befruchtung</v>
      </c>
      <c r="N1648" s="97" t="str">
        <f>'EBM 2026'!C549</f>
        <v>KA</v>
      </c>
      <c r="O1648">
        <f>'EBM 2026'!D549</f>
        <v>16</v>
      </c>
      <c r="P1648" t="str">
        <f>'EBM 2026'!E549</f>
        <v>Nur Quartalsprofil</v>
      </c>
    </row>
    <row r="1649" spans="2:16" x14ac:dyDescent="0.2">
      <c r="B1649" t="s">
        <v>17493</v>
      </c>
      <c r="I1649" t="s">
        <v>17499</v>
      </c>
      <c r="L1649" s="97" t="str">
        <f>'EBM 2026'!A550</f>
        <v>08530*</v>
      </c>
      <c r="M1649" t="str">
        <f>'EBM 2026'!B550</f>
        <v>Intrazervikale, intrauterine oder intratubare homologe Insemination im Spontanzyklus</v>
      </c>
      <c r="N1649" s="97" t="str">
        <f>'EBM 2026'!C550</f>
        <v>KA</v>
      </c>
      <c r="O1649">
        <f>'EBM 2026'!D550</f>
        <v>24</v>
      </c>
      <c r="P1649" t="str">
        <f>'EBM 2026'!E550</f>
        <v>Nur Quartalsprofil</v>
      </c>
    </row>
    <row r="1650" spans="2:16" x14ac:dyDescent="0.2">
      <c r="B1650" t="s">
        <v>17493</v>
      </c>
      <c r="I1650" t="s">
        <v>17499</v>
      </c>
      <c r="L1650" s="97" t="str">
        <f>'EBM 2026'!A551</f>
        <v>08531*</v>
      </c>
      <c r="M1650" t="str">
        <f>'EBM 2026'!B551</f>
        <v>Intrazervikale, intrauterine oder intratubare homologe Insemination nach hormoneller Stimulation</v>
      </c>
      <c r="N1650" s="97" t="str">
        <f>'EBM 2026'!C551</f>
        <v>KA</v>
      </c>
      <c r="O1650">
        <f>'EBM 2026'!D551</f>
        <v>24</v>
      </c>
      <c r="P1650" t="str">
        <f>'EBM 2026'!E551</f>
        <v>Nur Quartalsprofil</v>
      </c>
    </row>
    <row r="1651" spans="2:16" x14ac:dyDescent="0.2">
      <c r="B1651" t="s">
        <v>17493</v>
      </c>
      <c r="I1651" t="s">
        <v>17499</v>
      </c>
      <c r="L1651" s="97" t="str">
        <f>'EBM 2026'!A552</f>
        <v>08535*</v>
      </c>
      <c r="M1651" t="str">
        <f>'EBM 2026'!B552</f>
        <v>Stimulationsbehandlung zur In-Vitro-Fertilisation (IVF), Intracytoplasmatischen
Spermieninjektion (ICSI) oder zum intratubaren Gametentransfer (GIFT)</v>
      </c>
      <c r="N1651" s="97" t="str">
        <f>'EBM 2026'!C552</f>
        <v>KA</v>
      </c>
      <c r="O1651">
        <f>'EBM 2026'!D552</f>
        <v>18</v>
      </c>
      <c r="P1651" t="str">
        <f>'EBM 2026'!E552</f>
        <v>Nur Quartalsprofil</v>
      </c>
    </row>
    <row r="1652" spans="2:16" x14ac:dyDescent="0.2">
      <c r="B1652" t="s">
        <v>17493</v>
      </c>
      <c r="I1652" t="s">
        <v>17499</v>
      </c>
      <c r="L1652" s="97" t="str">
        <f>'EBM 2026'!A553</f>
        <v>08536*</v>
      </c>
      <c r="M1652" t="str">
        <f>'EBM 2026'!B553</f>
        <v>Endometriumsvorbereitung</v>
      </c>
      <c r="N1652" s="97" t="str">
        <f>'EBM 2026'!C553</f>
        <v>KA</v>
      </c>
      <c r="O1652">
        <f>'EBM 2026'!D553</f>
        <v>8</v>
      </c>
      <c r="P1652" t="str">
        <f>'EBM 2026'!E553</f>
        <v>Nur Quartalsprofil</v>
      </c>
    </row>
    <row r="1653" spans="2:16" x14ac:dyDescent="0.2">
      <c r="B1653" t="s">
        <v>17493</v>
      </c>
      <c r="I1653" t="s">
        <v>17499</v>
      </c>
      <c r="L1653" s="97" t="str">
        <f>'EBM 2026'!A554</f>
        <v>08537*</v>
      </c>
      <c r="M1653" t="str">
        <f>'EBM 2026'!B554</f>
        <v>Ultraschallgezielte und/oder laparoskopische Follikelpunktion zur intendierten Eizellentnahme</v>
      </c>
      <c r="N1653" s="97" t="str">
        <f>'EBM 2026'!C554</f>
        <v>KA</v>
      </c>
      <c r="O1653">
        <f>'EBM 2026'!D554</f>
        <v>25</v>
      </c>
      <c r="P1653" t="str">
        <f>'EBM 2026'!E554</f>
        <v>Nur Quartalsprofil</v>
      </c>
    </row>
    <row r="1654" spans="2:16" x14ac:dyDescent="0.2">
      <c r="B1654" t="s">
        <v>17493</v>
      </c>
      <c r="I1654" t="s">
        <v>17499</v>
      </c>
      <c r="L1654" s="97" t="str">
        <f>'EBM 2026'!A555</f>
        <v>08538*</v>
      </c>
      <c r="M1654" t="str">
        <f>'EBM 2026'!B555</f>
        <v>Zuschlag zur Gebührenordnungsposition 08537 bei ambulanter Durchführung</v>
      </c>
      <c r="N1654" s="97" t="str">
        <f>'EBM 2026'!C555</f>
        <v>KA</v>
      </c>
      <c r="O1654" t="str">
        <f>'EBM 2026'!D555</f>
        <v>./.</v>
      </c>
      <c r="P1654" t="str">
        <f>'EBM 2026'!E555</f>
        <v>Keine Eignung</v>
      </c>
    </row>
    <row r="1655" spans="2:16" x14ac:dyDescent="0.2">
      <c r="B1655" t="s">
        <v>17493</v>
      </c>
      <c r="I1655" t="s">
        <v>17499</v>
      </c>
      <c r="L1655" s="97" t="str">
        <f>'EBM 2026'!A556</f>
        <v>08539*</v>
      </c>
      <c r="M1655" t="str">
        <f>'EBM 2026'!B556</f>
        <v>Identifizierung von Eizelle(n) in der Follikelflüssigkeit und
Beurteilung der Reifestadien der Eizelle(n), nach Durchführung einer ultraschallgezielten und/oder einer laparoskopischen Follikelpunktion</v>
      </c>
      <c r="N1655" s="97" t="str">
        <f>'EBM 2026'!C556</f>
        <v>KA</v>
      </c>
      <c r="O1655">
        <f>'EBM 2026'!D556</f>
        <v>10</v>
      </c>
      <c r="P1655" t="str">
        <f>'EBM 2026'!E556</f>
        <v>Nur Quartalsprofil</v>
      </c>
    </row>
    <row r="1656" spans="2:16" x14ac:dyDescent="0.2">
      <c r="B1656" t="s">
        <v>17493</v>
      </c>
      <c r="I1656" t="s">
        <v>17499</v>
      </c>
      <c r="L1656" s="97" t="str">
        <f>'EBM 2026'!A557</f>
        <v>08540*</v>
      </c>
      <c r="M1656" t="str">
        <f>'EBM 2026'!B557</f>
        <v>Gewinnung und Untersuchung(en) des Spermas</v>
      </c>
      <c r="N1656" s="97" t="str">
        <f>'EBM 2026'!C557</f>
        <v>KA</v>
      </c>
      <c r="O1656" t="str">
        <f>'EBM 2026'!D557</f>
        <v>./.</v>
      </c>
      <c r="P1656" t="str">
        <f>'EBM 2026'!E557</f>
        <v>Keine Eignung</v>
      </c>
    </row>
    <row r="1657" spans="2:16" x14ac:dyDescent="0.2">
      <c r="B1657" t="s">
        <v>17493</v>
      </c>
      <c r="I1657" t="s">
        <v>17499</v>
      </c>
      <c r="L1657" s="97" t="str">
        <f>'EBM 2026'!A558</f>
        <v>08550*</v>
      </c>
      <c r="M1657" t="str">
        <f>'EBM 2026'!B558</f>
        <v>Extrakorporale Befruchtung mit natürlicher Eizell-Spermien- Interaktion (In-vitro-Fertilisation (IVF)), inklusive Kultivierung bis zum Embryonentransfer (ET)</v>
      </c>
      <c r="N1657" s="97" t="str">
        <f>'EBM 2026'!C558</f>
        <v>KA</v>
      </c>
      <c r="O1657">
        <f>'EBM 2026'!D558</f>
        <v>40</v>
      </c>
      <c r="P1657" t="str">
        <f>'EBM 2026'!E558</f>
        <v>Nur Quartalsprofil</v>
      </c>
    </row>
    <row r="1658" spans="2:16" x14ac:dyDescent="0.2">
      <c r="B1658" t="s">
        <v>17493</v>
      </c>
      <c r="I1658" t="s">
        <v>17499</v>
      </c>
      <c r="L1658" s="97" t="str">
        <f>'EBM 2026'!A559</f>
        <v>08555*</v>
      </c>
      <c r="M1658" t="str">
        <f>'EBM 2026'!B559</f>
        <v>Extrakorporale Befruchtung mittels intrazytoplasmatischer Spermieninjektion (ICSI)</v>
      </c>
      <c r="N1658" s="97" t="str">
        <f>'EBM 2026'!C559</f>
        <v>KA</v>
      </c>
      <c r="O1658">
        <f>'EBM 2026'!D559</f>
        <v>60</v>
      </c>
      <c r="P1658" t="str">
        <f>'EBM 2026'!E559</f>
        <v>Nur Quartalsprofil</v>
      </c>
    </row>
    <row r="1659" spans="2:16" x14ac:dyDescent="0.2">
      <c r="B1659" t="s">
        <v>17493</v>
      </c>
      <c r="I1659" t="s">
        <v>17499</v>
      </c>
      <c r="L1659" s="97" t="str">
        <f>'EBM 2026'!A560</f>
        <v>08558*</v>
      </c>
      <c r="M1659" t="str">
        <f>'EBM 2026'!B560</f>
        <v>Embryo-Transfer (ET), ggf. als Zygotentransfer und/oder als intratubarer Embryo-Transfer (EIFT) oder intratubarer Gameten-Transfer (GIFT)</v>
      </c>
      <c r="N1659" s="97" t="str">
        <f>'EBM 2026'!C560</f>
        <v>KA</v>
      </c>
      <c r="O1659">
        <f>'EBM 2026'!D560</f>
        <v>22</v>
      </c>
      <c r="P1659" t="str">
        <f>'EBM 2026'!E560</f>
        <v>Nur Quartalsprofil</v>
      </c>
    </row>
    <row r="1660" spans="2:16" x14ac:dyDescent="0.2">
      <c r="B1660" t="s">
        <v>17493</v>
      </c>
      <c r="I1660" t="s">
        <v>17499</v>
      </c>
      <c r="L1660" s="97" t="str">
        <f>'EBM 2026'!A561</f>
        <v>08575*</v>
      </c>
      <c r="M1660" t="str">
        <f>'EBM 2026'!B561</f>
        <v>Humangenetische Beratung und Begutachtung im Zusammenhang mit einer Maßnahme nach Nr. 10.5 der Richtlinien über künstliche Befruchtung bei evidentem genetischen und/oder teratogenen Risiko</v>
      </c>
      <c r="N1660" s="97" t="str">
        <f>'EBM 2026'!C561</f>
        <v>KA</v>
      </c>
      <c r="O1660">
        <f>'EBM 2026'!D561</f>
        <v>32</v>
      </c>
      <c r="P1660" t="str">
        <f>'EBM 2026'!E561</f>
        <v>Nur Quartalsprofil</v>
      </c>
    </row>
    <row r="1661" spans="2:16" x14ac:dyDescent="0.2">
      <c r="B1661" t="s">
        <v>17493</v>
      </c>
      <c r="I1661" t="s">
        <v>17499</v>
      </c>
      <c r="L1661" s="97" t="str">
        <f>'EBM 2026'!A562</f>
        <v>08576*</v>
      </c>
      <c r="M1661" t="str">
        <f>'EBM 2026'!B562</f>
        <v>Zuschlag für Gemeinkosten und die wissenschaftliche ärztliche Beurteilung und Befundung
humangenetischer Untersuchungen gemäß Nr. 10.5 der Richtlinien über künstliche Befruchtung des G-BA</v>
      </c>
      <c r="N1661" s="97" t="str">
        <f>'EBM 2026'!C562</f>
        <v>KA</v>
      </c>
      <c r="O1661">
        <f>'EBM 2026'!D562</f>
        <v>24</v>
      </c>
      <c r="P1661" t="str">
        <f>'EBM 2026'!E562</f>
        <v>Nur Quartalsprofil</v>
      </c>
    </row>
    <row r="1662" spans="2:16" x14ac:dyDescent="0.2">
      <c r="B1662" t="s">
        <v>17493</v>
      </c>
      <c r="I1662" t="s">
        <v>17499</v>
      </c>
      <c r="L1662" s="97">
        <f>'EBM 2026'!A563</f>
        <v>8619</v>
      </c>
      <c r="M1662" t="str">
        <f>'EBM 2026'!B563</f>
        <v>Beratung Kryo-RL</v>
      </c>
      <c r="N1662" s="97">
        <f>'EBM 2026'!C563</f>
        <v>7</v>
      </c>
      <c r="O1662">
        <f>'EBM 2026'!D563</f>
        <v>6</v>
      </c>
      <c r="P1662" t="str">
        <f>'EBM 2026'!E563</f>
        <v>Nur Quartalsprofil</v>
      </c>
    </row>
    <row r="1663" spans="2:16" x14ac:dyDescent="0.2">
      <c r="B1663" t="s">
        <v>17493</v>
      </c>
      <c r="I1663" t="s">
        <v>17499</v>
      </c>
      <c r="L1663" s="97" t="str">
        <f>'EBM 2026'!A564</f>
        <v>08621*</v>
      </c>
      <c r="M1663" t="str">
        <f>'EBM 2026'!B564</f>
        <v>Reproduktionsmedizinische Beratung zur Kryokonservierung von Ei- oder Samenzellen oder von Hodengewebe gemäß Kryo-RL</v>
      </c>
      <c r="N1663" s="97">
        <f>'EBM 2026'!C564</f>
        <v>10</v>
      </c>
      <c r="O1663">
        <f>'EBM 2026'!D564</f>
        <v>10</v>
      </c>
      <c r="P1663" t="str">
        <f>'EBM 2026'!E564</f>
        <v>Nur Quartalsprofil</v>
      </c>
    </row>
    <row r="1664" spans="2:16" x14ac:dyDescent="0.2">
      <c r="B1664" t="s">
        <v>17493</v>
      </c>
      <c r="I1664" t="s">
        <v>17499</v>
      </c>
      <c r="L1664" s="97" t="str">
        <f>'EBM 2026'!A565</f>
        <v>08622*</v>
      </c>
      <c r="M1664" t="str">
        <f>'EBM 2026'!B565</f>
        <v>Reproduktionsmedizinische Beratung im Zusammenhang mit § 5 Abs. 2 Nr. 3 Kryo-RL</v>
      </c>
      <c r="N1664" s="97">
        <f>'EBM 2026'!C565</f>
        <v>10</v>
      </c>
      <c r="O1664">
        <f>'EBM 2026'!D565</f>
        <v>10</v>
      </c>
      <c r="P1664" t="str">
        <f>'EBM 2026'!E565</f>
        <v>Nur Quartalsprofil</v>
      </c>
    </row>
    <row r="1665" spans="2:16" x14ac:dyDescent="0.2">
      <c r="B1665" t="s">
        <v>17493</v>
      </c>
      <c r="I1665" t="s">
        <v>17499</v>
      </c>
      <c r="L1665" s="97" t="str">
        <f>'EBM 2026'!A566</f>
        <v>08623*</v>
      </c>
      <c r="M1665" t="str">
        <f>'EBM 2026'!B566</f>
        <v>Andrologische Beratung gemäß Kryo-RL</v>
      </c>
      <c r="N1665" s="97">
        <f>'EBM 2026'!C566</f>
        <v>7</v>
      </c>
      <c r="O1665">
        <f>'EBM 2026'!D566</f>
        <v>6</v>
      </c>
      <c r="P1665" t="str">
        <f>'EBM 2026'!E566</f>
        <v>Nur Quartalsprofil</v>
      </c>
    </row>
    <row r="1666" spans="2:16" x14ac:dyDescent="0.2">
      <c r="B1666" t="s">
        <v>17493</v>
      </c>
      <c r="I1666" t="s">
        <v>17499</v>
      </c>
      <c r="L1666" s="97" t="str">
        <f>'EBM 2026'!A567</f>
        <v>08635*</v>
      </c>
      <c r="M1666" t="str">
        <f>'EBM 2026'!B567</f>
        <v>Stimulationsbehandlung zur Kryokonservierung von Eizellen (Kryo-RL)</v>
      </c>
      <c r="N1666" s="97" t="str">
        <f>'EBM 2026'!C567</f>
        <v>KA</v>
      </c>
      <c r="O1666">
        <f>'EBM 2026'!D567</f>
        <v>18</v>
      </c>
      <c r="P1666" t="str">
        <f>'EBM 2026'!E567</f>
        <v>Nur Quartalsprofil</v>
      </c>
    </row>
    <row r="1667" spans="2:16" x14ac:dyDescent="0.2">
      <c r="B1667" t="s">
        <v>17493</v>
      </c>
      <c r="I1667" t="s">
        <v>17499</v>
      </c>
      <c r="L1667" s="97" t="str">
        <f>'EBM 2026'!A568</f>
        <v>08637*</v>
      </c>
      <c r="M1667" t="str">
        <f>'EBM 2026'!B568</f>
        <v>Ultraschallgezielte und/oder laparoskopische Follikelpunktion zur intendierten Eizellentnahme (Kryo-RL)</v>
      </c>
      <c r="N1667" s="97" t="str">
        <f>'EBM 2026'!C568</f>
        <v>KA</v>
      </c>
      <c r="O1667">
        <f>'EBM 2026'!D568</f>
        <v>25</v>
      </c>
      <c r="P1667" t="str">
        <f>'EBM 2026'!E568</f>
        <v>Nur Quartalsprofil</v>
      </c>
    </row>
    <row r="1668" spans="2:16" x14ac:dyDescent="0.2">
      <c r="B1668" t="s">
        <v>17493</v>
      </c>
      <c r="I1668" t="s">
        <v>17499</v>
      </c>
      <c r="L1668" s="97" t="str">
        <f>'EBM 2026'!A569</f>
        <v>08638*</v>
      </c>
      <c r="M1668" t="str">
        <f>'EBM 2026'!B569</f>
        <v>Zuschlag zur Gebührenordnungsposition 08637 bei ambulanter Durchführung</v>
      </c>
      <c r="N1668" s="97" t="str">
        <f>'EBM 2026'!C569</f>
        <v>KA</v>
      </c>
      <c r="O1668" t="str">
        <f>'EBM 2026'!D569</f>
        <v>./.</v>
      </c>
      <c r="P1668" t="str">
        <f>'EBM 2026'!E569</f>
        <v>Keine Eignung</v>
      </c>
    </row>
    <row r="1669" spans="2:16" x14ac:dyDescent="0.2">
      <c r="B1669" t="s">
        <v>17493</v>
      </c>
      <c r="I1669" t="s">
        <v>17499</v>
      </c>
      <c r="L1669" s="97" t="str">
        <f>'EBM 2026'!A570</f>
        <v>08639*</v>
      </c>
      <c r="M1669" t="str">
        <f>'EBM 2026'!B570</f>
        <v>Identifizierung von Eizelle(n) in der Follikelflüssigkeit und
Beurteilung der Reifestadien der Eizelle(n) zur Kryokonservierung, nach Durchführung einer ultraschallgezielten und/oder einer laparoskopischen Follikelpunktion</v>
      </c>
      <c r="N1669" s="97" t="str">
        <f>'EBM 2026'!C570</f>
        <v>KA</v>
      </c>
      <c r="O1669">
        <f>'EBM 2026'!D570</f>
        <v>10</v>
      </c>
      <c r="P1669" t="str">
        <f>'EBM 2026'!E570</f>
        <v>Nur Quartalsprofil</v>
      </c>
    </row>
    <row r="1670" spans="2:16" x14ac:dyDescent="0.2">
      <c r="B1670" t="s">
        <v>17493</v>
      </c>
      <c r="I1670" t="s">
        <v>17499</v>
      </c>
      <c r="L1670" s="97" t="str">
        <f>'EBM 2026'!A571</f>
        <v>08640*</v>
      </c>
      <c r="M1670" t="str">
        <f>'EBM 2026'!B571</f>
        <v>Gewinnung, Untersuchung und Aufbereitung des Spermas (Kryo- RL)</v>
      </c>
      <c r="N1670" s="97" t="str">
        <f>'EBM 2026'!C571</f>
        <v>KA</v>
      </c>
      <c r="O1670" t="str">
        <f>'EBM 2026'!D571</f>
        <v>./.</v>
      </c>
      <c r="P1670" t="str">
        <f>'EBM 2026'!E571</f>
        <v>Keine Eignung</v>
      </c>
    </row>
    <row r="1671" spans="2:16" x14ac:dyDescent="0.2">
      <c r="B1671" t="s">
        <v>17493</v>
      </c>
      <c r="I1671" t="s">
        <v>17499</v>
      </c>
      <c r="L1671" s="97" t="str">
        <f>'EBM 2026'!A572</f>
        <v>08641*</v>
      </c>
      <c r="M1671" t="str">
        <f>'EBM 2026'!B572</f>
        <v>Aufbereiten und Untersuchung von Hodengewebe nach testikulärer Spermienextraktion (Kryo-RL)</v>
      </c>
      <c r="N1671" s="97" t="str">
        <f>'EBM 2026'!C572</f>
        <v>KA</v>
      </c>
      <c r="O1671" t="str">
        <f>'EBM 2026'!D572</f>
        <v>./.</v>
      </c>
      <c r="P1671" t="str">
        <f>'EBM 2026'!E572</f>
        <v>Keine Eignung</v>
      </c>
    </row>
    <row r="1672" spans="2:16" x14ac:dyDescent="0.2">
      <c r="B1672" t="s">
        <v>17493</v>
      </c>
      <c r="I1672" t="s">
        <v>17499</v>
      </c>
      <c r="L1672" s="97" t="str">
        <f>'EBM 2026'!A573</f>
        <v>08642*</v>
      </c>
      <c r="M1672" t="str">
        <f>'EBM 2026'!B573</f>
        <v>Aufbereiten und Untersuchung von Ovarialgewebe nach Entnahme zur Kryokonservierung</v>
      </c>
      <c r="N1672" s="97" t="str">
        <f>'EBM 2026'!C573</f>
        <v>KA</v>
      </c>
      <c r="O1672" t="str">
        <f>'EBM 2026'!D573</f>
        <v>./.</v>
      </c>
      <c r="P1672" t="str">
        <f>'EBM 2026'!E573</f>
        <v>Keine Eignung</v>
      </c>
    </row>
    <row r="1673" spans="2:16" x14ac:dyDescent="0.2">
      <c r="B1673" t="s">
        <v>17493</v>
      </c>
      <c r="I1673" t="s">
        <v>17499</v>
      </c>
      <c r="L1673" s="97" t="str">
        <f>'EBM 2026'!A574</f>
        <v>08643*</v>
      </c>
      <c r="M1673" t="str">
        <f>'EBM 2026'!B574</f>
        <v>Aufbereiten und Einfrieren von Ovarialgewebe</v>
      </c>
      <c r="N1673" s="97" t="str">
        <f>'EBM 2026'!C574</f>
        <v>KA</v>
      </c>
      <c r="O1673" t="str">
        <f>'EBM 2026'!D574</f>
        <v>./.</v>
      </c>
      <c r="P1673" t="str">
        <f>'EBM 2026'!E574</f>
        <v>Keine Eignung</v>
      </c>
    </row>
    <row r="1674" spans="2:16" x14ac:dyDescent="0.2">
      <c r="B1674" t="s">
        <v>17493</v>
      </c>
      <c r="I1674" t="s">
        <v>17499</v>
      </c>
      <c r="L1674" s="97" t="str">
        <f>'EBM 2026'!A575</f>
        <v>08644*</v>
      </c>
      <c r="M1674" t="str">
        <f>'EBM 2026'!B575</f>
        <v>Aufbereiten und Einfrieren von der/ den Eizelle(n)</v>
      </c>
      <c r="N1674" s="97" t="str">
        <f>'EBM 2026'!C575</f>
        <v>KA</v>
      </c>
      <c r="O1674" t="str">
        <f>'EBM 2026'!D575</f>
        <v>./.</v>
      </c>
      <c r="P1674" t="str">
        <f>'EBM 2026'!E575</f>
        <v>Keine Eignung</v>
      </c>
    </row>
    <row r="1675" spans="2:16" x14ac:dyDescent="0.2">
      <c r="B1675" t="s">
        <v>17493</v>
      </c>
      <c r="I1675" t="s">
        <v>17499</v>
      </c>
      <c r="L1675" s="97" t="str">
        <f>'EBM 2026'!A576</f>
        <v>08645*</v>
      </c>
      <c r="M1675" t="str">
        <f>'EBM 2026'!B576</f>
        <v>Aufbereiten und Einfrieren von Samenzellen oder Hodengewebe</v>
      </c>
      <c r="N1675" s="97" t="str">
        <f>'EBM 2026'!C576</f>
        <v>KA</v>
      </c>
      <c r="O1675" t="str">
        <f>'EBM 2026'!D576</f>
        <v>./.</v>
      </c>
      <c r="P1675" t="str">
        <f>'EBM 2026'!E576</f>
        <v>Keine Eignung</v>
      </c>
    </row>
    <row r="1676" spans="2:16" x14ac:dyDescent="0.2">
      <c r="B1676" t="s">
        <v>17493</v>
      </c>
      <c r="I1676" t="s">
        <v>17499</v>
      </c>
      <c r="L1676" s="97" t="str">
        <f>'EBM 2026'!A577</f>
        <v>08646*</v>
      </c>
      <c r="M1676" t="str">
        <f>'EBM 2026'!B577</f>
        <v>Auftauen und Aufbereiten von der/ den Eizelle(n)</v>
      </c>
      <c r="N1676" s="97" t="str">
        <f>'EBM 2026'!C577</f>
        <v>KA</v>
      </c>
      <c r="O1676" t="str">
        <f>'EBM 2026'!D577</f>
        <v>./.</v>
      </c>
      <c r="P1676" t="str">
        <f>'EBM 2026'!E577</f>
        <v>Keine Eignung</v>
      </c>
    </row>
    <row r="1677" spans="2:16" x14ac:dyDescent="0.2">
      <c r="B1677" t="s">
        <v>17493</v>
      </c>
      <c r="I1677" t="s">
        <v>17499</v>
      </c>
      <c r="L1677" s="97" t="str">
        <f>'EBM 2026'!A578</f>
        <v>08647*</v>
      </c>
      <c r="M1677" t="str">
        <f>'EBM 2026'!B578</f>
        <v>Auftauen und Aufbereiten von Samenzellen oder männlichem Keimzellgewebe</v>
      </c>
      <c r="N1677" s="97" t="str">
        <f>'EBM 2026'!C578</f>
        <v>KA</v>
      </c>
      <c r="O1677" t="str">
        <f>'EBM 2026'!D578</f>
        <v>./.</v>
      </c>
      <c r="P1677" t="str">
        <f>'EBM 2026'!E578</f>
        <v>Keine Eignung</v>
      </c>
    </row>
    <row r="1678" spans="2:16" x14ac:dyDescent="0.2">
      <c r="B1678" t="s">
        <v>17493</v>
      </c>
      <c r="I1678" t="s">
        <v>17499</v>
      </c>
      <c r="L1678" s="97" t="str">
        <f>'EBM 2026'!A579</f>
        <v>08648*</v>
      </c>
      <c r="M1678" t="str">
        <f>'EBM 2026'!B579</f>
        <v>Spermienpräparation aus Hodengewebe nach testikulärer Spermienextraktion und Aufbereiten nach Kryokonservierung</v>
      </c>
      <c r="N1678" s="97" t="str">
        <f>'EBM 2026'!C579</f>
        <v>KA</v>
      </c>
      <c r="O1678" t="str">
        <f>'EBM 2026'!D579</f>
        <v>./.</v>
      </c>
      <c r="P1678" t="str">
        <f>'EBM 2026'!E579</f>
        <v>Keine Eignung</v>
      </c>
    </row>
    <row r="1679" spans="2:16" x14ac:dyDescent="0.2">
      <c r="B1679" t="s">
        <v>17493</v>
      </c>
      <c r="I1679" t="s">
        <v>17499</v>
      </c>
      <c r="L1679" s="97" t="str">
        <f>'EBM 2026'!A580</f>
        <v>08649*</v>
      </c>
      <c r="M1679" t="str">
        <f>'EBM 2026'!B580</f>
        <v>Auftauen und Aufbereiten von Ovarialgewebe</v>
      </c>
      <c r="N1679" s="97" t="str">
        <f>'EBM 2026'!C580</f>
        <v>KA</v>
      </c>
      <c r="O1679" t="str">
        <f>'EBM 2026'!D580</f>
        <v>./.</v>
      </c>
      <c r="P1679" t="str">
        <f>'EBM 2026'!E580</f>
        <v>Keine Eignung</v>
      </c>
    </row>
    <row r="1680" spans="2:16" x14ac:dyDescent="0.2">
      <c r="B1680" t="s">
        <v>17493</v>
      </c>
      <c r="I1680" t="s">
        <v>17499</v>
      </c>
      <c r="L1680" s="97">
        <f>'EBM 2026'!A581</f>
        <v>9210</v>
      </c>
      <c r="M1680" t="str">
        <f>'EBM 2026'!B581</f>
        <v>Grundpauschale bis 5. Lebensjahr</v>
      </c>
      <c r="N1680" s="97">
        <f>'EBM 2026'!C581</f>
        <v>20</v>
      </c>
      <c r="O1680">
        <f>'EBM 2026'!D581</f>
        <v>17</v>
      </c>
      <c r="P1680" t="str">
        <f>'EBM 2026'!E581</f>
        <v>Nur Quartalsprofil</v>
      </c>
    </row>
    <row r="1681" spans="2:16" x14ac:dyDescent="0.2">
      <c r="B1681" t="s">
        <v>17493</v>
      </c>
      <c r="I1681" t="s">
        <v>17499</v>
      </c>
      <c r="L1681" s="97">
        <f>'EBM 2026'!A582</f>
        <v>9211</v>
      </c>
      <c r="M1681" t="str">
        <f>'EBM 2026'!B582</f>
        <v>Grundpauschale 6. - 59. Lebensjahr</v>
      </c>
      <c r="N1681" s="97">
        <f>'EBM 2026'!C582</f>
        <v>16</v>
      </c>
      <c r="O1681">
        <f>'EBM 2026'!D582</f>
        <v>13</v>
      </c>
      <c r="P1681" t="str">
        <f>'EBM 2026'!E582</f>
        <v>Nur Quartalsprofil</v>
      </c>
    </row>
    <row r="1682" spans="2:16" x14ac:dyDescent="0.2">
      <c r="B1682" t="s">
        <v>17493</v>
      </c>
      <c r="I1682" t="s">
        <v>17499</v>
      </c>
      <c r="L1682" s="97">
        <f>'EBM 2026'!A583</f>
        <v>9212</v>
      </c>
      <c r="M1682" t="str">
        <f>'EBM 2026'!B583</f>
        <v>Grundpauschale ab 60. Lebensjahr</v>
      </c>
      <c r="N1682" s="97">
        <f>'EBM 2026'!C583</f>
        <v>17</v>
      </c>
      <c r="O1682">
        <f>'EBM 2026'!D583</f>
        <v>14</v>
      </c>
      <c r="P1682" t="str">
        <f>'EBM 2026'!E583</f>
        <v>Nur Quartalsprofil</v>
      </c>
    </row>
    <row r="1683" spans="2:16" x14ac:dyDescent="0.2">
      <c r="B1683" t="s">
        <v>17493</v>
      </c>
      <c r="I1683" t="s">
        <v>17499</v>
      </c>
      <c r="L1683" s="97">
        <f>'EBM 2026'!A584</f>
        <v>9215</v>
      </c>
      <c r="M1683" t="str">
        <f>'EBM 2026'!B584</f>
        <v>Zuschlag Hygiene</v>
      </c>
      <c r="N1683" s="97" t="str">
        <f>'EBM 2026'!C584</f>
        <v>KA</v>
      </c>
      <c r="O1683" t="str">
        <f>'EBM 2026'!D584</f>
        <v>./.</v>
      </c>
      <c r="P1683" t="str">
        <f>'EBM 2026'!E584</f>
        <v>Keine Eignung</v>
      </c>
    </row>
    <row r="1684" spans="2:16" x14ac:dyDescent="0.2">
      <c r="B1684" t="s">
        <v>17493</v>
      </c>
      <c r="I1684" t="s">
        <v>17499</v>
      </c>
      <c r="L1684" s="97">
        <f>'EBM 2026'!A585</f>
        <v>9220</v>
      </c>
      <c r="M1684" t="str">
        <f>'EBM 2026'!B585</f>
        <v>Zuschlag für die Hals-Nasen- Ohrenärztliche Grundversorgung</v>
      </c>
      <c r="N1684" s="97" t="str">
        <f>'EBM 2026'!C585</f>
        <v>KA</v>
      </c>
      <c r="O1684" t="str">
        <f>'EBM 2026'!D585</f>
        <v>./.</v>
      </c>
      <c r="P1684" t="str">
        <f>'EBM 2026'!E585</f>
        <v>Keine Eignung</v>
      </c>
    </row>
    <row r="1685" spans="2:16" x14ac:dyDescent="0.2">
      <c r="B1685" t="s">
        <v>17493</v>
      </c>
      <c r="I1685" t="s">
        <v>17499</v>
      </c>
      <c r="L1685" s="97">
        <f>'EBM 2026'!A586</f>
        <v>9222</v>
      </c>
      <c r="M1685" t="str">
        <f>'EBM 2026'!B586</f>
        <v>Zuschlag zur GOP 09220</v>
      </c>
      <c r="N1685" s="97" t="str">
        <f>'EBM 2026'!C586</f>
        <v>KA</v>
      </c>
      <c r="O1685" t="str">
        <f>'EBM 2026'!D586</f>
        <v>./.</v>
      </c>
      <c r="P1685" t="str">
        <f>'EBM 2026'!E586</f>
        <v>Keine Eignung</v>
      </c>
    </row>
    <row r="1686" spans="2:16" x14ac:dyDescent="0.2">
      <c r="B1686" t="s">
        <v>17493</v>
      </c>
      <c r="I1686" t="s">
        <v>17499</v>
      </c>
      <c r="L1686" s="97">
        <f>'EBM 2026'!A587</f>
        <v>9227</v>
      </c>
      <c r="M1686" t="str">
        <f>'EBM 2026'!B587</f>
        <v>Zuschlag zu den Gebührenordnungspositionen 09210 bis 09212</v>
      </c>
      <c r="N1686" s="97" t="str">
        <f>'EBM 2026'!C587</f>
        <v>KA</v>
      </c>
      <c r="O1686" t="str">
        <f>'EBM 2026'!D587</f>
        <v>./.</v>
      </c>
      <c r="P1686" t="str">
        <f>'EBM 2026'!E587</f>
        <v>Keine Eignung</v>
      </c>
    </row>
    <row r="1687" spans="2:16" x14ac:dyDescent="0.2">
      <c r="B1687" t="s">
        <v>17493</v>
      </c>
      <c r="I1687" t="s">
        <v>17499</v>
      </c>
      <c r="L1687" s="97">
        <f>'EBM 2026'!A588</f>
        <v>9228</v>
      </c>
      <c r="M1687" t="str">
        <f>'EBM 2026'!B588</f>
        <v>Zuschlag TSS-Terminvermittlung oder Hausarztvermittlungsfall</v>
      </c>
      <c r="N1687" s="97">
        <f>'EBM 2026'!C588</f>
        <v>0</v>
      </c>
      <c r="O1687">
        <f>'EBM 2026'!D588</f>
        <v>0</v>
      </c>
      <c r="P1687">
        <f>'EBM 2026'!E588</f>
        <v>0</v>
      </c>
    </row>
    <row r="1688" spans="2:16" x14ac:dyDescent="0.2">
      <c r="B1688" t="s">
        <v>17493</v>
      </c>
      <c r="I1688" t="s">
        <v>17499</v>
      </c>
      <c r="L1688" s="97" t="str">
        <f>'EBM 2026'!A589</f>
        <v>09310*</v>
      </c>
      <c r="M1688" t="str">
        <f>'EBM 2026'!B589</f>
        <v>Tamponade der hinteren Nasenabschnitte und/oder des Nasenrachenraumes</v>
      </c>
      <c r="N1688" s="97">
        <f>'EBM 2026'!C589</f>
        <v>5</v>
      </c>
      <c r="O1688">
        <f>'EBM 2026'!D589</f>
        <v>4</v>
      </c>
      <c r="P1688" t="str">
        <f>'EBM 2026'!E589</f>
        <v>Tages- und Quartalsprofil</v>
      </c>
    </row>
    <row r="1689" spans="2:16" x14ac:dyDescent="0.2">
      <c r="B1689" t="s">
        <v>17493</v>
      </c>
      <c r="I1689" t="s">
        <v>17499</v>
      </c>
      <c r="L1689" s="97">
        <f>'EBM 2026'!A590</f>
        <v>9311</v>
      </c>
      <c r="M1689" t="str">
        <f>'EBM 2026'!B590</f>
        <v>Lupenlaryngoskopie</v>
      </c>
      <c r="N1689" s="97">
        <f>'EBM 2026'!C590</f>
        <v>6</v>
      </c>
      <c r="O1689">
        <f>'EBM 2026'!D590</f>
        <v>4</v>
      </c>
      <c r="P1689" t="str">
        <f>'EBM 2026'!E590</f>
        <v>Tages- und Quartalsprofil</v>
      </c>
    </row>
    <row r="1690" spans="2:16" x14ac:dyDescent="0.2">
      <c r="B1690" t="s">
        <v>17493</v>
      </c>
      <c r="I1690" t="s">
        <v>17499</v>
      </c>
      <c r="L1690" s="97" t="str">
        <f>'EBM 2026'!A591</f>
        <v>09312*</v>
      </c>
      <c r="M1690" t="str">
        <f>'EBM 2026'!B591</f>
        <v>Schwebe- oder Stützlaryngoskopie</v>
      </c>
      <c r="N1690" s="97">
        <f>'EBM 2026'!C591</f>
        <v>11</v>
      </c>
      <c r="O1690">
        <f>'EBM 2026'!D591</f>
        <v>10</v>
      </c>
      <c r="P1690" t="str">
        <f>'EBM 2026'!E591</f>
        <v>Tages- und Quartalsprofil</v>
      </c>
    </row>
    <row r="1691" spans="2:16" x14ac:dyDescent="0.2">
      <c r="B1691" t="s">
        <v>17493</v>
      </c>
      <c r="I1691" t="s">
        <v>17499</v>
      </c>
      <c r="L1691" s="97" t="str">
        <f>'EBM 2026'!A592</f>
        <v>09313*</v>
      </c>
      <c r="M1691" t="str">
        <f>'EBM 2026'!B592</f>
        <v>Direkte Laryngoskopie mittels Endoskop beim Neugeborenen, Säugling, Kleinkind oder Kind bis zum vollendeten 5. Lebensjahr</v>
      </c>
      <c r="N1691" s="97">
        <f>'EBM 2026'!C592</f>
        <v>20</v>
      </c>
      <c r="O1691">
        <f>'EBM 2026'!D592</f>
        <v>15</v>
      </c>
      <c r="P1691" t="str">
        <f>'EBM 2026'!E592</f>
        <v>Tages- und Quartalsprofil</v>
      </c>
    </row>
    <row r="1692" spans="2:16" x14ac:dyDescent="0.2">
      <c r="B1692" t="s">
        <v>17493</v>
      </c>
      <c r="I1692" t="s">
        <v>17499</v>
      </c>
      <c r="L1692" s="97" t="str">
        <f>'EBM 2026'!A593</f>
        <v>09314*</v>
      </c>
      <c r="M1692" t="str">
        <f>'EBM 2026'!B593</f>
        <v>Stroboskopische Untersuchung der Stimmlippen</v>
      </c>
      <c r="N1692" s="97">
        <f>'EBM 2026'!C593</f>
        <v>6</v>
      </c>
      <c r="O1692">
        <f>'EBM 2026'!D593</f>
        <v>5</v>
      </c>
      <c r="P1692" t="str">
        <f>'EBM 2026'!E593</f>
        <v>Tages- und Quartalsprofil</v>
      </c>
    </row>
    <row r="1693" spans="2:16" x14ac:dyDescent="0.2">
      <c r="B1693" t="s">
        <v>17493</v>
      </c>
      <c r="I1693" t="s">
        <v>17499</v>
      </c>
      <c r="L1693" s="97" t="str">
        <f>'EBM 2026'!A594</f>
        <v>09315*</v>
      </c>
      <c r="M1693" t="str">
        <f>'EBM 2026'!B594</f>
        <v>Bronchoskopie</v>
      </c>
      <c r="N1693" s="97">
        <f>'EBM 2026'!C594</f>
        <v>25</v>
      </c>
      <c r="O1693">
        <f>'EBM 2026'!D594</f>
        <v>19</v>
      </c>
      <c r="P1693" t="str">
        <f>'EBM 2026'!E594</f>
        <v>Tages- und Quartalsprofil</v>
      </c>
    </row>
    <row r="1694" spans="2:16" x14ac:dyDescent="0.2">
      <c r="B1694" t="s">
        <v>17493</v>
      </c>
      <c r="I1694" t="s">
        <v>17499</v>
      </c>
      <c r="L1694" s="97" t="str">
        <f>'EBM 2026'!A595</f>
        <v>09316*</v>
      </c>
      <c r="M1694" t="str">
        <f>'EBM 2026'!B595</f>
        <v>Zuschlag Intervention, Perbronchiale Biopsie, BAL</v>
      </c>
      <c r="N1694" s="97">
        <f>'EBM 2026'!C595</f>
        <v>8</v>
      </c>
      <c r="O1694">
        <f>'EBM 2026'!D595</f>
        <v>7</v>
      </c>
      <c r="P1694" t="str">
        <f>'EBM 2026'!E595</f>
        <v>Tages- und Quartalsprofil</v>
      </c>
    </row>
    <row r="1695" spans="2:16" x14ac:dyDescent="0.2">
      <c r="B1695" t="s">
        <v>17493</v>
      </c>
      <c r="I1695" t="s">
        <v>17499</v>
      </c>
      <c r="L1695" s="97" t="str">
        <f>'EBM 2026'!A596</f>
        <v>09317*</v>
      </c>
      <c r="M1695" t="str">
        <f>'EBM 2026'!B596</f>
        <v>Ösophagoskopie</v>
      </c>
      <c r="N1695" s="97">
        <f>'EBM 2026'!C596</f>
        <v>10</v>
      </c>
      <c r="O1695">
        <f>'EBM 2026'!D596</f>
        <v>8</v>
      </c>
      <c r="P1695" t="str">
        <f>'EBM 2026'!E596</f>
        <v>Tages- und Quartalsprofil</v>
      </c>
    </row>
    <row r="1696" spans="2:16" x14ac:dyDescent="0.2">
      <c r="B1696" t="s">
        <v>17493</v>
      </c>
      <c r="I1696" t="s">
        <v>17499</v>
      </c>
      <c r="L1696" s="97" t="str">
        <f>'EBM 2026'!A597</f>
        <v>09318*</v>
      </c>
      <c r="M1696" t="str">
        <f>'EBM 2026'!B597</f>
        <v>Videostroboskopie</v>
      </c>
      <c r="N1696" s="97">
        <f>'EBM 2026'!C597</f>
        <v>11</v>
      </c>
      <c r="O1696">
        <f>'EBM 2026'!D597</f>
        <v>8</v>
      </c>
      <c r="P1696" t="str">
        <f>'EBM 2026'!E597</f>
        <v>Tages- und Quartalsprofil</v>
      </c>
    </row>
    <row r="1697" spans="2:16" x14ac:dyDescent="0.2">
      <c r="B1697" t="s">
        <v>17493</v>
      </c>
      <c r="I1697" t="s">
        <v>17499</v>
      </c>
      <c r="L1697" s="97">
        <f>'EBM 2026'!A598</f>
        <v>9320</v>
      </c>
      <c r="M1697" t="str">
        <f>'EBM 2026'!B598</f>
        <v>Tonschwellenaudiometrie</v>
      </c>
      <c r="N1697" s="97">
        <f>'EBM 2026'!C598</f>
        <v>2</v>
      </c>
      <c r="O1697">
        <f>'EBM 2026'!D598</f>
        <v>2</v>
      </c>
      <c r="P1697" t="str">
        <f>'EBM 2026'!E598</f>
        <v>Tages- und Quartalsprofil</v>
      </c>
    </row>
    <row r="1698" spans="2:16" x14ac:dyDescent="0.2">
      <c r="B1698" t="s">
        <v>17493</v>
      </c>
      <c r="I1698" t="s">
        <v>17499</v>
      </c>
      <c r="L1698" s="97">
        <f>'EBM 2026'!A599</f>
        <v>9321</v>
      </c>
      <c r="M1698" t="str">
        <f>'EBM 2026'!B599</f>
        <v>Zuschlag Sprachaudiometrie</v>
      </c>
      <c r="N1698" s="97">
        <f>'EBM 2026'!C599</f>
        <v>2</v>
      </c>
      <c r="O1698">
        <f>'EBM 2026'!D599</f>
        <v>2</v>
      </c>
      <c r="P1698" t="str">
        <f>'EBM 2026'!E599</f>
        <v>Tages- und Quartalsprofil</v>
      </c>
    </row>
    <row r="1699" spans="2:16" x14ac:dyDescent="0.2">
      <c r="B1699" t="s">
        <v>17493</v>
      </c>
      <c r="I1699" t="s">
        <v>17499</v>
      </c>
      <c r="L1699" s="97">
        <f>'EBM 2026'!A600</f>
        <v>9322</v>
      </c>
      <c r="M1699" t="str">
        <f>'EBM 2026'!B600</f>
        <v>Zuschlag Kinderaudiometrie an einer sonstigen Kinderaudiometrieanlage</v>
      </c>
      <c r="N1699" s="97">
        <f>'EBM 2026'!C600</f>
        <v>2</v>
      </c>
      <c r="O1699">
        <f>'EBM 2026'!D600</f>
        <v>2</v>
      </c>
      <c r="P1699" t="str">
        <f>'EBM 2026'!E600</f>
        <v>Tages- und Quartalsprofil</v>
      </c>
    </row>
    <row r="1700" spans="2:16" x14ac:dyDescent="0.2">
      <c r="B1700" t="s">
        <v>17493</v>
      </c>
      <c r="I1700" t="s">
        <v>17499</v>
      </c>
      <c r="L1700" s="97">
        <f>'EBM 2026'!A601</f>
        <v>9323</v>
      </c>
      <c r="M1700" t="str">
        <f>'EBM 2026'!B601</f>
        <v>Reflexbestimmung an den Mittelohrmuskeln</v>
      </c>
      <c r="N1700" s="97" t="str">
        <f>'EBM 2026'!C601</f>
        <v>KA</v>
      </c>
      <c r="O1700">
        <f>'EBM 2026'!D601</f>
        <v>1</v>
      </c>
      <c r="P1700" t="str">
        <f>'EBM 2026'!E601</f>
        <v>Tages- und Quartalsprofil</v>
      </c>
    </row>
    <row r="1701" spans="2:16" x14ac:dyDescent="0.2">
      <c r="B1701" t="s">
        <v>17493</v>
      </c>
      <c r="I1701" t="s">
        <v>17499</v>
      </c>
      <c r="L1701" s="97">
        <f>'EBM 2026'!A602</f>
        <v>9324</v>
      </c>
      <c r="M1701" t="str">
        <f>'EBM 2026'!B602</f>
        <v>Abklärung einer vestibulo- cochleären Erkrankung mittels Messung(en) otoakustischer Emissionen</v>
      </c>
      <c r="N1701" s="97">
        <f>'EBM 2026'!C602</f>
        <v>3</v>
      </c>
      <c r="O1701">
        <f>'EBM 2026'!D602</f>
        <v>2</v>
      </c>
      <c r="P1701" t="str">
        <f>'EBM 2026'!E602</f>
        <v>Tages- und Quartalsprofil</v>
      </c>
    </row>
    <row r="1702" spans="2:16" x14ac:dyDescent="0.2">
      <c r="B1702" t="s">
        <v>17493</v>
      </c>
      <c r="I1702" t="s">
        <v>17499</v>
      </c>
      <c r="L1702" s="97">
        <f>'EBM 2026'!A603</f>
        <v>9325</v>
      </c>
      <c r="M1702" t="str">
        <f>'EBM 2026'!B603</f>
        <v>Prüfung der Labyrinthe mit nystagmographischer Aufzeichnung</v>
      </c>
      <c r="N1702" s="97">
        <f>'EBM 2026'!C603</f>
        <v>7</v>
      </c>
      <c r="O1702">
        <f>'EBM 2026'!D603</f>
        <v>5</v>
      </c>
      <c r="P1702" t="str">
        <f>'EBM 2026'!E603</f>
        <v>Tages- und Quartalsprofil</v>
      </c>
    </row>
    <row r="1703" spans="2:16" x14ac:dyDescent="0.2">
      <c r="B1703" t="s">
        <v>17493</v>
      </c>
      <c r="I1703" t="s">
        <v>17499</v>
      </c>
      <c r="L1703" s="97">
        <f>'EBM 2026'!A604</f>
        <v>9326</v>
      </c>
      <c r="M1703" t="str">
        <f>'EBM 2026'!B604</f>
        <v>Retro-cochleäre Erkrankung</v>
      </c>
      <c r="N1703" s="97">
        <f>'EBM 2026'!C604</f>
        <v>13</v>
      </c>
      <c r="O1703">
        <f>'EBM 2026'!D604</f>
        <v>10</v>
      </c>
      <c r="P1703" t="str">
        <f>'EBM 2026'!E604</f>
        <v>Tages- und Quartalsprofil</v>
      </c>
    </row>
    <row r="1704" spans="2:16" x14ac:dyDescent="0.2">
      <c r="B1704" t="s">
        <v>17493</v>
      </c>
      <c r="I1704" t="s">
        <v>17499</v>
      </c>
      <c r="L1704" s="97">
        <f>'EBM 2026'!A605</f>
        <v>9327</v>
      </c>
      <c r="M1704" t="str">
        <f>'EBM 2026'!B605</f>
        <v>Hörschwellenbestimmung in Sedierung</v>
      </c>
      <c r="N1704" s="97">
        <f>'EBM 2026'!C605</f>
        <v>13</v>
      </c>
      <c r="O1704">
        <f>'EBM 2026'!D605</f>
        <v>10</v>
      </c>
      <c r="P1704" t="str">
        <f>'EBM 2026'!E605</f>
        <v>Tages- und Quartalsprofil</v>
      </c>
    </row>
    <row r="1705" spans="2:16" x14ac:dyDescent="0.2">
      <c r="B1705" t="s">
        <v>17493</v>
      </c>
      <c r="I1705" t="s">
        <v>17499</v>
      </c>
      <c r="L1705" s="97">
        <f>'EBM 2026'!A606</f>
        <v>9329</v>
      </c>
      <c r="M1705" t="str">
        <f>'EBM 2026'!B606</f>
        <v>Zusatzpauschale bei der Behandlung eines Patienten mit akuter, schwer stillbarer Nasenblutung</v>
      </c>
      <c r="N1705" s="97">
        <f>'EBM 2026'!C606</f>
        <v>20</v>
      </c>
      <c r="O1705">
        <f>'EBM 2026'!D606</f>
        <v>20</v>
      </c>
      <c r="P1705" t="str">
        <f>'EBM 2026'!E606</f>
        <v>Tages- und Quartalsprofil</v>
      </c>
    </row>
    <row r="1706" spans="2:16" x14ac:dyDescent="0.2">
      <c r="B1706" t="s">
        <v>17493</v>
      </c>
      <c r="I1706" t="s">
        <v>17499</v>
      </c>
      <c r="L1706" s="97">
        <f>'EBM 2026'!A607</f>
        <v>9330</v>
      </c>
      <c r="M1706" t="str">
        <f>'EBM 2026'!B607</f>
        <v>Zusatzpauschale Untersuchung der Stimme</v>
      </c>
      <c r="N1706" s="97">
        <f>'EBM 2026'!C607</f>
        <v>15</v>
      </c>
      <c r="O1706">
        <f>'EBM 2026'!D607</f>
        <v>15</v>
      </c>
      <c r="P1706" t="str">
        <f>'EBM 2026'!E607</f>
        <v>Tages- und Quartalsprofil</v>
      </c>
    </row>
    <row r="1707" spans="2:16" x14ac:dyDescent="0.2">
      <c r="B1707" t="s">
        <v>17493</v>
      </c>
      <c r="I1707" t="s">
        <v>17499</v>
      </c>
      <c r="L1707" s="97">
        <f>'EBM 2026'!A608</f>
        <v>9331</v>
      </c>
      <c r="M1707" t="str">
        <f>'EBM 2026'!B608</f>
        <v>Zusatzpauschale Untersuchung des Sprechens und der Sprache</v>
      </c>
      <c r="N1707" s="97">
        <f>'EBM 2026'!C608</f>
        <v>13</v>
      </c>
      <c r="O1707">
        <f>'EBM 2026'!D608</f>
        <v>13</v>
      </c>
      <c r="P1707" t="str">
        <f>'EBM 2026'!E608</f>
        <v>Tages- und Quartalsprofil</v>
      </c>
    </row>
    <row r="1708" spans="2:16" x14ac:dyDescent="0.2">
      <c r="B1708" t="s">
        <v>17493</v>
      </c>
      <c r="I1708" t="s">
        <v>17499</v>
      </c>
      <c r="L1708" s="97">
        <f>'EBM 2026'!A609</f>
        <v>9332</v>
      </c>
      <c r="M1708" t="str">
        <f>'EBM 2026'!B609</f>
        <v>Zusatzpauschale Aphasie, Dysarthrie und/oder Dysphagie</v>
      </c>
      <c r="N1708" s="97">
        <f>'EBM 2026'!C609</f>
        <v>24</v>
      </c>
      <c r="O1708">
        <f>'EBM 2026'!D609</f>
        <v>20</v>
      </c>
      <c r="P1708" t="str">
        <f>'EBM 2026'!E609</f>
        <v>Nur Quartalsprofil</v>
      </c>
    </row>
    <row r="1709" spans="2:16" x14ac:dyDescent="0.2">
      <c r="B1709" t="s">
        <v>17493</v>
      </c>
      <c r="I1709" t="s">
        <v>17499</v>
      </c>
      <c r="L1709" s="97">
        <f>'EBM 2026'!A610</f>
        <v>9333</v>
      </c>
      <c r="M1709" t="str">
        <f>'EBM 2026'!B610</f>
        <v>Stimmfeldmessung</v>
      </c>
      <c r="N1709" s="97">
        <f>'EBM 2026'!C610</f>
        <v>3</v>
      </c>
      <c r="O1709">
        <f>'EBM 2026'!D610</f>
        <v>3</v>
      </c>
      <c r="P1709" t="str">
        <f>'EBM 2026'!E610</f>
        <v>Tages- und Quartalsprofil</v>
      </c>
    </row>
    <row r="1710" spans="2:16" x14ac:dyDescent="0.2">
      <c r="B1710" t="s">
        <v>17493</v>
      </c>
      <c r="I1710" t="s">
        <v>17499</v>
      </c>
      <c r="L1710" s="97">
        <f>'EBM 2026'!A611</f>
        <v>9335</v>
      </c>
      <c r="M1710" t="str">
        <f>'EBM 2026'!B611</f>
        <v>Zuschlag zu der Gebührenordnungsposition 09320 bei Durchführung einer Kinderaudiometrie an einer
speziellen Kinderaudiometrieanlage</v>
      </c>
      <c r="N1710" s="97" t="str">
        <f>'EBM 2026'!C611</f>
        <v>KA</v>
      </c>
      <c r="O1710">
        <f>'EBM 2026'!D611</f>
        <v>5</v>
      </c>
      <c r="P1710" t="str">
        <f>'EBM 2026'!E611</f>
        <v>Tages- und Quartalsprofil</v>
      </c>
    </row>
    <row r="1711" spans="2:16" x14ac:dyDescent="0.2">
      <c r="B1711" t="s">
        <v>17493</v>
      </c>
      <c r="I1711" t="s">
        <v>17499</v>
      </c>
      <c r="L1711" s="97">
        <f>'EBM 2026'!A612</f>
        <v>9336</v>
      </c>
      <c r="M1711" t="str">
        <f>'EBM 2026'!B612</f>
        <v>Kindersprachaudiometrie an einer speziellen Kinderaudiometrieanlage</v>
      </c>
      <c r="N1711" s="97" t="str">
        <f>'EBM 2026'!C612</f>
        <v>KA</v>
      </c>
      <c r="O1711">
        <f>'EBM 2026'!D612</f>
        <v>7</v>
      </c>
      <c r="P1711" t="str">
        <f>'EBM 2026'!E612</f>
        <v>Tages- und Quartalsprofil</v>
      </c>
    </row>
    <row r="1712" spans="2:16" x14ac:dyDescent="0.2">
      <c r="B1712" t="s">
        <v>17493</v>
      </c>
      <c r="I1712" t="s">
        <v>17499</v>
      </c>
      <c r="L1712" s="97">
        <f>'EBM 2026'!A613</f>
        <v>9343</v>
      </c>
      <c r="M1712" t="str">
        <f>'EBM 2026'!B613</f>
        <v>Zusatzpauschale bei der Diagnostik des Tinnitus</v>
      </c>
      <c r="N1712" s="97">
        <f>'EBM 2026'!C613</f>
        <v>16</v>
      </c>
      <c r="O1712">
        <f>'EBM 2026'!D613</f>
        <v>13</v>
      </c>
      <c r="P1712" t="str">
        <f>'EBM 2026'!E613</f>
        <v>Nur Quartalsprofil</v>
      </c>
    </row>
    <row r="1713" spans="2:16" x14ac:dyDescent="0.2">
      <c r="B1713" t="s">
        <v>17493</v>
      </c>
      <c r="I1713" t="s">
        <v>17499</v>
      </c>
      <c r="L1713" s="97" t="str">
        <f>'EBM 2026'!A614</f>
        <v>09345*</v>
      </c>
      <c r="M1713" t="str">
        <f>'EBM 2026'!B614</f>
        <v>Zusatzpauschale Onkologie</v>
      </c>
      <c r="N1713" s="97">
        <f>'EBM 2026'!C614</f>
        <v>14</v>
      </c>
      <c r="O1713">
        <f>'EBM 2026'!D614</f>
        <v>13</v>
      </c>
      <c r="P1713" t="str">
        <f>'EBM 2026'!E614</f>
        <v>Nur Quartalsprofil</v>
      </c>
    </row>
    <row r="1714" spans="2:16" x14ac:dyDescent="0.2">
      <c r="B1714" t="s">
        <v>17493</v>
      </c>
      <c r="I1714" t="s">
        <v>17499</v>
      </c>
      <c r="L1714" s="97">
        <f>'EBM 2026'!A615</f>
        <v>9350</v>
      </c>
      <c r="M1714" t="str">
        <f>'EBM 2026'!B615</f>
        <v>Wechsel und/oder Entfernung einer pharyngo-trachealen Sprechprothese und/oder Wechsel einer Trachealkanüle</v>
      </c>
      <c r="N1714" s="97">
        <f>'EBM 2026'!C615</f>
        <v>13</v>
      </c>
      <c r="O1714">
        <f>'EBM 2026'!D615</f>
        <v>13</v>
      </c>
      <c r="P1714" t="str">
        <f>'EBM 2026'!E615</f>
        <v>Tages- und Quartalsprofil</v>
      </c>
    </row>
    <row r="1715" spans="2:16" x14ac:dyDescent="0.2">
      <c r="B1715" t="s">
        <v>17493</v>
      </c>
      <c r="I1715" t="s">
        <v>17499</v>
      </c>
      <c r="L1715" s="97">
        <f>'EBM 2026'!A616</f>
        <v>9351</v>
      </c>
      <c r="M1715" t="str">
        <f>'EBM 2026'!B616</f>
        <v>Anlage einer Paukenhöhlendrainage</v>
      </c>
      <c r="N1715" s="97" t="str">
        <f>'EBM 2026'!C616</f>
        <v>KA</v>
      </c>
      <c r="O1715">
        <f>'EBM 2026'!D616</f>
        <v>4</v>
      </c>
      <c r="P1715" t="str">
        <f>'EBM 2026'!E616</f>
        <v>Tages- und Quartalsprofil</v>
      </c>
    </row>
    <row r="1716" spans="2:16" x14ac:dyDescent="0.2">
      <c r="B1716" t="s">
        <v>17493</v>
      </c>
      <c r="I1716" t="s">
        <v>17499</v>
      </c>
      <c r="L1716" s="97">
        <f>'EBM 2026'!A617</f>
        <v>9360</v>
      </c>
      <c r="M1716" t="str">
        <f>'EBM 2026'!B617</f>
        <v>Kleinchirurgischer Eingriff I im Hals- Nasen-Ohren-Mund-Bereich</v>
      </c>
      <c r="N1716" s="97">
        <f>'EBM 2026'!C617</f>
        <v>4</v>
      </c>
      <c r="O1716">
        <f>'EBM 2026'!D617</f>
        <v>4</v>
      </c>
      <c r="P1716" t="str">
        <f>'EBM 2026'!E617</f>
        <v>Tages- und Quartalsprofil</v>
      </c>
    </row>
    <row r="1717" spans="2:16" x14ac:dyDescent="0.2">
      <c r="B1717" t="s">
        <v>17493</v>
      </c>
      <c r="I1717" t="s">
        <v>17499</v>
      </c>
      <c r="L1717" s="97">
        <f>'EBM 2026'!A618</f>
        <v>9361</v>
      </c>
      <c r="M1717" t="str">
        <f>'EBM 2026'!B618</f>
        <v>Kleinchirurgischer Eingriff II im Hals-Nasen-Ohren-Mund-Bereich und/oder primäre Wundversorgung im Hals-Nasen-Ohren-Mund- Bereich</v>
      </c>
      <c r="N1717" s="97">
        <f>'EBM 2026'!C618</f>
        <v>5</v>
      </c>
      <c r="O1717">
        <f>'EBM 2026'!D618</f>
        <v>5</v>
      </c>
      <c r="P1717" t="str">
        <f>'EBM 2026'!E618</f>
        <v>Tages- und Quartalsprofil</v>
      </c>
    </row>
    <row r="1718" spans="2:16" x14ac:dyDescent="0.2">
      <c r="B1718" t="s">
        <v>17493</v>
      </c>
      <c r="I1718" t="s">
        <v>17499</v>
      </c>
      <c r="L1718" s="97">
        <f>'EBM 2026'!A619</f>
        <v>9362</v>
      </c>
      <c r="M1718" t="str">
        <f>'EBM 2026'!B619</f>
        <v>Kleinchirurgischer Eingriff III im Hals-Nasen-Ohren-Mund-Bereich und/oder primäre Wundversorgung bei Säuglingen, Kleinkindern und Kindern im Hals-Nasen-Ohren- Mund-Bereich</v>
      </c>
      <c r="N1718" s="97">
        <f>'EBM 2026'!C619</f>
        <v>8</v>
      </c>
      <c r="O1718">
        <f>'EBM 2026'!D619</f>
        <v>8</v>
      </c>
      <c r="P1718" t="str">
        <f>'EBM 2026'!E619</f>
        <v>Tages- und Quartalsprofil</v>
      </c>
    </row>
    <row r="1719" spans="2:16" x14ac:dyDescent="0.2">
      <c r="B1719" t="s">
        <v>17493</v>
      </c>
      <c r="I1719" t="s">
        <v>17499</v>
      </c>
      <c r="L1719" s="97">
        <f>'EBM 2026'!A620</f>
        <v>9364</v>
      </c>
      <c r="M1719" t="str">
        <f>'EBM 2026'!B620</f>
        <v>Zusatzpauschale für die Nachsorge der operativen Behandlung eines Patienten mit chronischer Sinusitis</v>
      </c>
      <c r="N1719" s="97">
        <f>'EBM 2026'!C620</f>
        <v>6</v>
      </c>
      <c r="O1719">
        <f>'EBM 2026'!D620</f>
        <v>4</v>
      </c>
      <c r="P1719" t="str">
        <f>'EBM 2026'!E620</f>
        <v>Tages- und Quartalsprofil</v>
      </c>
    </row>
    <row r="1720" spans="2:16" x14ac:dyDescent="0.2">
      <c r="B1720" t="s">
        <v>17493</v>
      </c>
      <c r="I1720" t="s">
        <v>17499</v>
      </c>
      <c r="L1720" s="97">
        <f>'EBM 2026'!A621</f>
        <v>9365</v>
      </c>
      <c r="M1720" t="str">
        <f>'EBM 2026'!B621</f>
        <v>Zusatzpauschale für die postoperative Nachsorge nach Tympanoplastik</v>
      </c>
      <c r="N1720" s="97">
        <f>'EBM 2026'!C621</f>
        <v>6</v>
      </c>
      <c r="O1720">
        <f>'EBM 2026'!D621</f>
        <v>4</v>
      </c>
      <c r="P1720" t="str">
        <f>'EBM 2026'!E621</f>
        <v>Tages- und Quartalsprofil</v>
      </c>
    </row>
    <row r="1721" spans="2:16" x14ac:dyDescent="0.2">
      <c r="B1721" t="s">
        <v>17493</v>
      </c>
      <c r="I1721" t="s">
        <v>17499</v>
      </c>
      <c r="L1721" s="97">
        <f>'EBM 2026'!A622</f>
        <v>9372</v>
      </c>
      <c r="M1721" t="str">
        <f>'EBM 2026'!B622</f>
        <v>Hörgeräteversorgung beim Jugendlichen und Erwachsenen</v>
      </c>
      <c r="N1721" s="97" t="str">
        <f>'EBM 2026'!C622</f>
        <v>KA</v>
      </c>
      <c r="O1721">
        <f>'EBM 2026'!D622</f>
        <v>11</v>
      </c>
      <c r="P1721" t="str">
        <f>'EBM 2026'!E622</f>
        <v>Nur Quartalsprofil</v>
      </c>
    </row>
    <row r="1722" spans="2:16" x14ac:dyDescent="0.2">
      <c r="B1722" t="s">
        <v>17493</v>
      </c>
      <c r="I1722" t="s">
        <v>17499</v>
      </c>
      <c r="L1722" s="97">
        <f>'EBM 2026'!A623</f>
        <v>9373</v>
      </c>
      <c r="M1722" t="str">
        <f>'EBM 2026'!B623</f>
        <v>Zusatzpauschale für die erste Nachuntersuchung nach Hörgeräteversorgung beim Jugendlichen und Erwachsenen</v>
      </c>
      <c r="N1722" s="97" t="str">
        <f>'EBM 2026'!C623</f>
        <v>KA</v>
      </c>
      <c r="O1722">
        <f>'EBM 2026'!D623</f>
        <v>10</v>
      </c>
      <c r="P1722" t="str">
        <f>'EBM 2026'!E623</f>
        <v>Nur Quartalsprofil</v>
      </c>
    </row>
    <row r="1723" spans="2:16" x14ac:dyDescent="0.2">
      <c r="B1723" t="s">
        <v>17493</v>
      </c>
      <c r="I1723" t="s">
        <v>17499</v>
      </c>
      <c r="L1723" s="97">
        <f>'EBM 2026'!A624</f>
        <v>9374</v>
      </c>
      <c r="M1723" t="str">
        <f>'EBM 2026'!B624</f>
        <v>Zusatzpauschale für die Nachsorge(n) bei Hörgeräteversorgung</v>
      </c>
      <c r="N1723" s="97" t="str">
        <f>'EBM 2026'!C624</f>
        <v>KA</v>
      </c>
      <c r="O1723">
        <f>'EBM 2026'!D624</f>
        <v>8</v>
      </c>
      <c r="P1723" t="str">
        <f>'EBM 2026'!E624</f>
        <v>Nur Quartalsprofil</v>
      </c>
    </row>
    <row r="1724" spans="2:16" x14ac:dyDescent="0.2">
      <c r="B1724" t="s">
        <v>17493</v>
      </c>
      <c r="I1724" t="s">
        <v>17499</v>
      </c>
      <c r="L1724" s="97">
        <f>'EBM 2026'!A625</f>
        <v>9375</v>
      </c>
      <c r="M1724" t="str">
        <f>'EBM 2026'!B625</f>
        <v>Zuschlag zu den Gebührenordnungspositionen 09373 und 09374 bei Abstimmung mit dem Hörgeräteakustiker</v>
      </c>
      <c r="N1724" s="97">
        <f>'EBM 2026'!C625</f>
        <v>5</v>
      </c>
      <c r="O1724">
        <f>'EBM 2026'!D625</f>
        <v>4</v>
      </c>
      <c r="P1724" t="str">
        <f>'EBM 2026'!E625</f>
        <v>Tages- und Quartalsprofil</v>
      </c>
    </row>
    <row r="1725" spans="2:16" x14ac:dyDescent="0.2">
      <c r="B1725" t="s">
        <v>17493</v>
      </c>
      <c r="I1725" t="s">
        <v>17499</v>
      </c>
      <c r="L1725" s="97">
        <f>'EBM 2026'!A626</f>
        <v>10210</v>
      </c>
      <c r="M1725" t="str">
        <f>'EBM 2026'!B626</f>
        <v>Grundpauschale bis 5. Lebensjahr</v>
      </c>
      <c r="N1725" s="97">
        <f>'EBM 2026'!C626</f>
        <v>10</v>
      </c>
      <c r="O1725">
        <f>'EBM 2026'!D626</f>
        <v>8</v>
      </c>
      <c r="P1725" t="str">
        <f>'EBM 2026'!E626</f>
        <v>Nur Quartalsprofil</v>
      </c>
    </row>
    <row r="1726" spans="2:16" x14ac:dyDescent="0.2">
      <c r="B1726" t="s">
        <v>17493</v>
      </c>
      <c r="I1726" t="s">
        <v>17499</v>
      </c>
      <c r="L1726" s="97">
        <f>'EBM 2026'!A627</f>
        <v>10211</v>
      </c>
      <c r="M1726" t="str">
        <f>'EBM 2026'!B627</f>
        <v>Grundpauschale 6. - 59. Lebensjahr</v>
      </c>
      <c r="N1726" s="97">
        <f>'EBM 2026'!C627</f>
        <v>10</v>
      </c>
      <c r="O1726">
        <f>'EBM 2026'!D627</f>
        <v>8</v>
      </c>
      <c r="P1726" t="str">
        <f>'EBM 2026'!E627</f>
        <v>Nur Quartalsprofil</v>
      </c>
    </row>
    <row r="1727" spans="2:16" x14ac:dyDescent="0.2">
      <c r="B1727" t="s">
        <v>17493</v>
      </c>
      <c r="I1727" t="s">
        <v>17499</v>
      </c>
      <c r="L1727" s="97">
        <f>'EBM 2026'!A628</f>
        <v>10212</v>
      </c>
      <c r="M1727" t="str">
        <f>'EBM 2026'!B628</f>
        <v>Grundpauschale ab 60. Lebensjahr</v>
      </c>
      <c r="N1727" s="97">
        <f>'EBM 2026'!C628</f>
        <v>11</v>
      </c>
      <c r="O1727">
        <f>'EBM 2026'!D628</f>
        <v>9</v>
      </c>
      <c r="P1727" t="str">
        <f>'EBM 2026'!E628</f>
        <v>Nur Quartalsprofil</v>
      </c>
    </row>
    <row r="1728" spans="2:16" x14ac:dyDescent="0.2">
      <c r="B1728" t="s">
        <v>17493</v>
      </c>
      <c r="I1728" t="s">
        <v>17499</v>
      </c>
      <c r="L1728" s="97">
        <f>'EBM 2026'!A629</f>
        <v>10215</v>
      </c>
      <c r="M1728" t="str">
        <f>'EBM 2026'!B629</f>
        <v>Zuschlag Hygiene</v>
      </c>
      <c r="N1728" s="97" t="str">
        <f>'EBM 2026'!C629</f>
        <v>KA</v>
      </c>
      <c r="O1728" t="str">
        <f>'EBM 2026'!D629</f>
        <v>./.</v>
      </c>
      <c r="P1728" t="str">
        <f>'EBM 2026'!E629</f>
        <v>Keine Eignung</v>
      </c>
    </row>
    <row r="1729" spans="2:16" x14ac:dyDescent="0.2">
      <c r="B1729" t="s">
        <v>17493</v>
      </c>
      <c r="I1729" t="s">
        <v>17499</v>
      </c>
      <c r="L1729" s="97">
        <f>'EBM 2026'!A630</f>
        <v>10220</v>
      </c>
      <c r="M1729" t="str">
        <f>'EBM 2026'!B630</f>
        <v>Zuschlag für die hautärztliche Grundversorgung</v>
      </c>
      <c r="N1729" s="97" t="str">
        <f>'EBM 2026'!C630</f>
        <v>KA</v>
      </c>
      <c r="O1729" t="str">
        <f>'EBM 2026'!D630</f>
        <v>./.</v>
      </c>
      <c r="P1729" t="str">
        <f>'EBM 2026'!E630</f>
        <v>Keine Eignung</v>
      </c>
    </row>
    <row r="1730" spans="2:16" x14ac:dyDescent="0.2">
      <c r="B1730" t="s">
        <v>17493</v>
      </c>
      <c r="I1730" t="s">
        <v>17499</v>
      </c>
      <c r="L1730" s="97">
        <f>'EBM 2026'!A631</f>
        <v>10222</v>
      </c>
      <c r="M1730" t="str">
        <f>'EBM 2026'!B631</f>
        <v>Zuschlag zur GOP 10220</v>
      </c>
      <c r="N1730" s="97" t="str">
        <f>'EBM 2026'!C631</f>
        <v>KA</v>
      </c>
      <c r="O1730" t="str">
        <f>'EBM 2026'!D631</f>
        <v>./.</v>
      </c>
      <c r="P1730" t="str">
        <f>'EBM 2026'!E631</f>
        <v>Keine Eignung</v>
      </c>
    </row>
    <row r="1731" spans="2:16" x14ac:dyDescent="0.2">
      <c r="B1731" t="s">
        <v>17493</v>
      </c>
      <c r="I1731" t="s">
        <v>17499</v>
      </c>
      <c r="L1731" s="97">
        <f>'EBM 2026'!A632</f>
        <v>10227</v>
      </c>
      <c r="M1731" t="str">
        <f>'EBM 2026'!B632</f>
        <v>Zuschlag zu den Gebührenordnungspositionen 10210 bis 10212</v>
      </c>
      <c r="N1731" s="97" t="str">
        <f>'EBM 2026'!C632</f>
        <v>KA</v>
      </c>
      <c r="O1731" t="str">
        <f>'EBM 2026'!D632</f>
        <v>./.</v>
      </c>
      <c r="P1731" t="str">
        <f>'EBM 2026'!E632</f>
        <v>Keine Eignung</v>
      </c>
    </row>
    <row r="1732" spans="2:16" x14ac:dyDescent="0.2">
      <c r="B1732" t="s">
        <v>17493</v>
      </c>
      <c r="I1732" t="s">
        <v>17499</v>
      </c>
      <c r="L1732" s="97">
        <f>'EBM 2026'!A633</f>
        <v>10228</v>
      </c>
      <c r="M1732" t="str">
        <f>'EBM 2026'!B633</f>
        <v>Zuschlag TSS-Terminvermittlung oder Hausarztvermittlungsfall</v>
      </c>
      <c r="N1732" s="97">
        <f>'EBM 2026'!C633</f>
        <v>0</v>
      </c>
      <c r="O1732">
        <f>'EBM 2026'!D633</f>
        <v>0</v>
      </c>
      <c r="P1732">
        <f>'EBM 2026'!E633</f>
        <v>0</v>
      </c>
    </row>
    <row r="1733" spans="2:16" x14ac:dyDescent="0.2">
      <c r="B1733" t="s">
        <v>17493</v>
      </c>
      <c r="I1733" t="s">
        <v>17499</v>
      </c>
      <c r="L1733" s="97">
        <f>'EBM 2026'!A634</f>
        <v>10310</v>
      </c>
      <c r="M1733" t="str">
        <f>'EBM 2026'!B634</f>
        <v>Bestimmung der Erythemschwelle</v>
      </c>
      <c r="N1733" s="97">
        <f>'EBM 2026'!C634</f>
        <v>2</v>
      </c>
      <c r="O1733">
        <f>'EBM 2026'!D634</f>
        <v>2</v>
      </c>
      <c r="P1733" t="str">
        <f>'EBM 2026'!E634</f>
        <v>Tages- und Quartalsprofil</v>
      </c>
    </row>
    <row r="1734" spans="2:16" x14ac:dyDescent="0.2">
      <c r="B1734" t="s">
        <v>17493</v>
      </c>
      <c r="I1734" t="s">
        <v>17499</v>
      </c>
      <c r="L1734" s="97" t="str">
        <f>'EBM 2026'!A635</f>
        <v>10320*</v>
      </c>
      <c r="M1734" t="str">
        <f>'EBM 2026'!B635</f>
        <v>Behandlung von Naevi flammei</v>
      </c>
      <c r="N1734" s="97" t="str">
        <f>'EBM 2026'!C635</f>
        <v>KA</v>
      </c>
      <c r="O1734">
        <f>'EBM 2026'!D635</f>
        <v>1</v>
      </c>
      <c r="P1734" t="str">
        <f>'EBM 2026'!E635</f>
        <v>Nur Quartalsprofil</v>
      </c>
    </row>
    <row r="1735" spans="2:16" x14ac:dyDescent="0.2">
      <c r="B1735" t="s">
        <v>17493</v>
      </c>
      <c r="I1735" t="s">
        <v>17499</v>
      </c>
      <c r="L1735" s="97" t="str">
        <f>'EBM 2026'!A636</f>
        <v>10322*</v>
      </c>
      <c r="M1735" t="str">
        <f>'EBM 2026'!B636</f>
        <v>Behandlung von Hämangiomen</v>
      </c>
      <c r="N1735" s="97" t="str">
        <f>'EBM 2026'!C636</f>
        <v>KA</v>
      </c>
      <c r="O1735">
        <f>'EBM 2026'!D636</f>
        <v>1</v>
      </c>
      <c r="P1735" t="str">
        <f>'EBM 2026'!E636</f>
        <v>Tages- und Quartalsprofil</v>
      </c>
    </row>
    <row r="1736" spans="2:16" x14ac:dyDescent="0.2">
      <c r="B1736" t="s">
        <v>17493</v>
      </c>
      <c r="I1736" t="s">
        <v>17499</v>
      </c>
      <c r="L1736" s="97" t="str">
        <f>'EBM 2026'!A637</f>
        <v>10324*</v>
      </c>
      <c r="M1736" t="str">
        <f>'EBM 2026'!B637</f>
        <v>Behandlung von Naevi flammei und/oder Hämangiomen</v>
      </c>
      <c r="N1736" s="97" t="str">
        <f>'EBM 2026'!C637</f>
        <v>KA</v>
      </c>
      <c r="O1736">
        <f>'EBM 2026'!D637</f>
        <v>1</v>
      </c>
      <c r="P1736" t="str">
        <f>'EBM 2026'!E637</f>
        <v>Tages- und Quartalsprofil</v>
      </c>
    </row>
    <row r="1737" spans="2:16" x14ac:dyDescent="0.2">
      <c r="B1737" t="s">
        <v>17493</v>
      </c>
      <c r="I1737" t="s">
        <v>17499</v>
      </c>
      <c r="L1737" s="97">
        <f>'EBM 2026'!A638</f>
        <v>10330</v>
      </c>
      <c r="M1737" t="str">
        <f>'EBM 2026'!B638</f>
        <v>Komplex Wundbehandlung</v>
      </c>
      <c r="N1737" s="97">
        <f>'EBM 2026'!C638</f>
        <v>12</v>
      </c>
      <c r="O1737">
        <f>'EBM 2026'!D638</f>
        <v>11</v>
      </c>
      <c r="P1737" t="str">
        <f>'EBM 2026'!E638</f>
        <v>Nur Quartalsprofil</v>
      </c>
    </row>
    <row r="1738" spans="2:16" x14ac:dyDescent="0.2">
      <c r="B1738" t="s">
        <v>17493</v>
      </c>
      <c r="I1738" t="s">
        <v>17499</v>
      </c>
      <c r="L1738" s="97">
        <f>'EBM 2026'!A639</f>
        <v>10340</v>
      </c>
      <c r="M1738" t="str">
        <f>'EBM 2026'!B639</f>
        <v>Kleinchirurgischer Eingriff I und/ oder primäre Wundversorgung oder Epilation</v>
      </c>
      <c r="N1738" s="97">
        <f>'EBM 2026'!C639</f>
        <v>3</v>
      </c>
      <c r="O1738">
        <f>'EBM 2026'!D639</f>
        <v>3</v>
      </c>
      <c r="P1738" t="str">
        <f>'EBM 2026'!E639</f>
        <v>Tages- und Quartalsprofil</v>
      </c>
    </row>
    <row r="1739" spans="2:16" x14ac:dyDescent="0.2">
      <c r="B1739" t="s">
        <v>17493</v>
      </c>
      <c r="I1739" t="s">
        <v>17499</v>
      </c>
      <c r="L1739" s="97">
        <f>'EBM 2026'!A640</f>
        <v>10341</v>
      </c>
      <c r="M1739" t="str">
        <f>'EBM 2026'!B640</f>
        <v>Kleinchirurgischer Eingriff II und/ oder primäre Wundversorgung</v>
      </c>
      <c r="N1739" s="97">
        <f>'EBM 2026'!C640</f>
        <v>5</v>
      </c>
      <c r="O1739">
        <f>'EBM 2026'!D640</f>
        <v>5</v>
      </c>
      <c r="P1739" t="str">
        <f>'EBM 2026'!E640</f>
        <v>Tages- und Quartalsprofil</v>
      </c>
    </row>
    <row r="1740" spans="2:16" x14ac:dyDescent="0.2">
      <c r="B1740" t="s">
        <v>17493</v>
      </c>
      <c r="I1740" t="s">
        <v>17499</v>
      </c>
      <c r="L1740" s="97">
        <f>'EBM 2026'!A641</f>
        <v>10342</v>
      </c>
      <c r="M1740" t="str">
        <f>'EBM 2026'!B641</f>
        <v>Kleinchirurgischer Eingriff III und/ oder primäre Wundversorgung bei Säuglingen, Kleinkindern und Kindern</v>
      </c>
      <c r="N1740" s="97">
        <f>'EBM 2026'!C641</f>
        <v>10</v>
      </c>
      <c r="O1740">
        <f>'EBM 2026'!D641</f>
        <v>10</v>
      </c>
      <c r="P1740" t="str">
        <f>'EBM 2026'!E641</f>
        <v>Tages- und Quartalsprofil</v>
      </c>
    </row>
    <row r="1741" spans="2:16" x14ac:dyDescent="0.2">
      <c r="B1741" t="s">
        <v>17493</v>
      </c>
      <c r="I1741" t="s">
        <v>17499</v>
      </c>
      <c r="L1741" s="97">
        <f>'EBM 2026'!A642</f>
        <v>10343</v>
      </c>
      <c r="M1741" t="str">
        <f>'EBM 2026'!B642</f>
        <v>(Teil-)Exzision am Körperstamm bzw. Extremitäten</v>
      </c>
      <c r="N1741" s="97">
        <f>'EBM 2026'!C642</f>
        <v>6</v>
      </c>
      <c r="O1741">
        <f>'EBM 2026'!D642</f>
        <v>5</v>
      </c>
      <c r="P1741" t="str">
        <f>'EBM 2026'!E642</f>
        <v>Tages- und Quartalsprofil</v>
      </c>
    </row>
    <row r="1742" spans="2:16" x14ac:dyDescent="0.2">
      <c r="B1742" t="s">
        <v>17493</v>
      </c>
      <c r="I1742" t="s">
        <v>17499</v>
      </c>
      <c r="L1742" s="97">
        <f>'EBM 2026'!A643</f>
        <v>10344</v>
      </c>
      <c r="M1742" t="str">
        <f>'EBM 2026'!B643</f>
        <v>(Teil-)Exzision im Kopf-/ Gesichtsbereich bzw. Hand</v>
      </c>
      <c r="N1742" s="97">
        <f>'EBM 2026'!C643</f>
        <v>10</v>
      </c>
      <c r="O1742">
        <f>'EBM 2026'!D643</f>
        <v>9</v>
      </c>
      <c r="P1742" t="str">
        <f>'EBM 2026'!E643</f>
        <v>Tages- und Quartalsprofil</v>
      </c>
    </row>
    <row r="1743" spans="2:16" x14ac:dyDescent="0.2">
      <c r="B1743" t="s">
        <v>17493</v>
      </c>
      <c r="I1743" t="s">
        <v>17499</v>
      </c>
      <c r="L1743" s="97" t="str">
        <f>'EBM 2026'!A644</f>
        <v>10345*</v>
      </c>
      <c r="M1743" t="str">
        <f>'EBM 2026'!B644</f>
        <v>Zusatzpauschale Onkologie</v>
      </c>
      <c r="N1743" s="97">
        <f>'EBM 2026'!C644</f>
        <v>14</v>
      </c>
      <c r="O1743">
        <f>'EBM 2026'!D644</f>
        <v>13</v>
      </c>
      <c r="P1743" t="str">
        <f>'EBM 2026'!E644</f>
        <v>Nur Quartalsprofil</v>
      </c>
    </row>
    <row r="1744" spans="2:16" x14ac:dyDescent="0.2">
      <c r="B1744" t="s">
        <v>17493</v>
      </c>
      <c r="I1744" t="s">
        <v>17499</v>
      </c>
      <c r="L1744" s="97" t="str">
        <f>'EBM 2026'!A645</f>
        <v>10350*</v>
      </c>
      <c r="M1744" t="str">
        <f>'EBM 2026'!B645</f>
        <v>Balneophototherapie</v>
      </c>
      <c r="N1744" s="97" t="str">
        <f>'EBM 2026'!C645</f>
        <v>KA</v>
      </c>
      <c r="O1744">
        <f>'EBM 2026'!D645</f>
        <v>1</v>
      </c>
      <c r="P1744" t="str">
        <f>'EBM 2026'!E645</f>
        <v>Tages- und Quartalsprofil</v>
      </c>
    </row>
    <row r="1745" spans="2:16" x14ac:dyDescent="0.2">
      <c r="B1745" t="s">
        <v>17493</v>
      </c>
      <c r="I1745" t="s">
        <v>17499</v>
      </c>
      <c r="L1745" s="97">
        <f>'EBM 2026'!A646</f>
        <v>11210</v>
      </c>
      <c r="M1745" t="str">
        <f>'EBM 2026'!B646</f>
        <v>Grundpauschale bis 5. Lebensjahr</v>
      </c>
      <c r="N1745" s="97" t="str">
        <f>'EBM 2026'!C646</f>
        <v>KA</v>
      </c>
      <c r="O1745">
        <f>'EBM 2026'!D646</f>
        <v>34</v>
      </c>
      <c r="P1745" t="str">
        <f>'EBM 2026'!E646</f>
        <v>Nur Quartalsprofil</v>
      </c>
    </row>
    <row r="1746" spans="2:16" x14ac:dyDescent="0.2">
      <c r="B1746" t="s">
        <v>17493</v>
      </c>
      <c r="I1746" t="s">
        <v>17499</v>
      </c>
      <c r="L1746" s="97">
        <f>'EBM 2026'!A647</f>
        <v>11211</v>
      </c>
      <c r="M1746" t="str">
        <f>'EBM 2026'!B647</f>
        <v>Grundpauschale 6. - 59. Lebensjahr</v>
      </c>
      <c r="N1746" s="97" t="str">
        <f>'EBM 2026'!C647</f>
        <v>KA</v>
      </c>
      <c r="O1746">
        <f>'EBM 2026'!D647</f>
        <v>38</v>
      </c>
      <c r="P1746" t="str">
        <f>'EBM 2026'!E647</f>
        <v>Nur Quartalsprofil</v>
      </c>
    </row>
    <row r="1747" spans="2:16" x14ac:dyDescent="0.2">
      <c r="B1747" t="s">
        <v>17493</v>
      </c>
      <c r="I1747" t="s">
        <v>17499</v>
      </c>
      <c r="L1747" s="97">
        <f>'EBM 2026'!A648</f>
        <v>11212</v>
      </c>
      <c r="M1747" t="str">
        <f>'EBM 2026'!B648</f>
        <v>Grundpauschale ab 60. Lebensjahr</v>
      </c>
      <c r="N1747" s="97" t="str">
        <f>'EBM 2026'!C648</f>
        <v>KA</v>
      </c>
      <c r="O1747">
        <f>'EBM 2026'!D648</f>
        <v>35</v>
      </c>
      <c r="P1747" t="str">
        <f>'EBM 2026'!E648</f>
        <v>Nur Quartalsprofil</v>
      </c>
    </row>
    <row r="1748" spans="2:16" x14ac:dyDescent="0.2">
      <c r="B1748" t="s">
        <v>17493</v>
      </c>
      <c r="I1748" t="s">
        <v>17499</v>
      </c>
      <c r="L1748" s="97">
        <f>'EBM 2026'!A649</f>
        <v>11215</v>
      </c>
      <c r="M1748" t="str">
        <f>'EBM 2026'!B649</f>
        <v>Zuschlag Hygiene</v>
      </c>
      <c r="N1748" s="97" t="str">
        <f>'EBM 2026'!C649</f>
        <v>KA</v>
      </c>
      <c r="O1748" t="str">
        <f>'EBM 2026'!D649</f>
        <v>./.</v>
      </c>
      <c r="P1748" t="str">
        <f>'EBM 2026'!E649</f>
        <v>Keine Eignung</v>
      </c>
    </row>
    <row r="1749" spans="2:16" x14ac:dyDescent="0.2">
      <c r="B1749" t="s">
        <v>17493</v>
      </c>
      <c r="I1749" t="s">
        <v>17499</v>
      </c>
      <c r="L1749" s="97">
        <f>'EBM 2026'!A650</f>
        <v>11228</v>
      </c>
      <c r="M1749" t="str">
        <f>'EBM 2026'!B650</f>
        <v>Zuschlag TSS-Terminvermittlung oder Hausarztvermittlungsfall</v>
      </c>
      <c r="N1749" s="97">
        <f>'EBM 2026'!C650</f>
        <v>0</v>
      </c>
      <c r="O1749">
        <f>'EBM 2026'!D650</f>
        <v>0</v>
      </c>
      <c r="P1749">
        <f>'EBM 2026'!E650</f>
        <v>0</v>
      </c>
    </row>
    <row r="1750" spans="2:16" x14ac:dyDescent="0.2">
      <c r="B1750" t="s">
        <v>17493</v>
      </c>
      <c r="I1750" t="s">
        <v>17499</v>
      </c>
      <c r="L1750" s="97" t="str">
        <f>'EBM 2026'!A651</f>
        <v>11230*</v>
      </c>
      <c r="M1750" t="str">
        <f>'EBM 2026'!B651</f>
        <v>Humangenetische Beurteilung</v>
      </c>
      <c r="N1750" s="97" t="str">
        <f>'EBM 2026'!C651</f>
        <v>KA</v>
      </c>
      <c r="O1750">
        <f>'EBM 2026'!D651</f>
        <v>7</v>
      </c>
      <c r="P1750" t="str">
        <f>'EBM 2026'!E651</f>
        <v>Nur Quartalsprofil</v>
      </c>
    </row>
    <row r="1751" spans="2:16" x14ac:dyDescent="0.2">
      <c r="B1751" t="s">
        <v>17493</v>
      </c>
      <c r="I1751" t="s">
        <v>17499</v>
      </c>
      <c r="L1751" s="97" t="str">
        <f>'EBM 2026'!A652</f>
        <v>11233*</v>
      </c>
      <c r="M1751" t="str">
        <f>'EBM 2026'!B652</f>
        <v>Ausführliche humangenetische Beurteilung wegen evidentem genetischen und/oder teratogenen Risiko</v>
      </c>
      <c r="N1751" s="97" t="str">
        <f>'EBM 2026'!C652</f>
        <v>KA</v>
      </c>
      <c r="O1751">
        <f>'EBM 2026'!D652</f>
        <v>32</v>
      </c>
      <c r="P1751" t="str">
        <f>'EBM 2026'!E652</f>
        <v>Nur Quartalsprofil</v>
      </c>
    </row>
    <row r="1752" spans="2:16" x14ac:dyDescent="0.2">
      <c r="B1752" t="s">
        <v>17493</v>
      </c>
      <c r="I1752" t="s">
        <v>17499</v>
      </c>
      <c r="L1752" s="97" t="str">
        <f>'EBM 2026'!A653</f>
        <v>11234*</v>
      </c>
      <c r="M1752" t="str">
        <f>'EBM 2026'!B653</f>
        <v>Zuschlag zu der Gebührenordnungsposition 11233</v>
      </c>
      <c r="N1752" s="97" t="str">
        <f>'EBM 2026'!C653</f>
        <v>KA</v>
      </c>
      <c r="O1752">
        <f>'EBM 2026'!D653</f>
        <v>32</v>
      </c>
      <c r="P1752" t="str">
        <f>'EBM 2026'!E653</f>
        <v>Nur Quartalsprofil</v>
      </c>
    </row>
    <row r="1753" spans="2:16" x14ac:dyDescent="0.2">
      <c r="B1753" t="s">
        <v>17493</v>
      </c>
      <c r="I1753" t="s">
        <v>17499</v>
      </c>
      <c r="L1753" s="97" t="str">
        <f>'EBM 2026'!A654</f>
        <v>11235*</v>
      </c>
      <c r="M1753" t="str">
        <f>'EBM 2026'!B654</f>
        <v>Zuschlag zu der Gebührenordnungsposition 11233 für komplexe genetisch bedingte manifeste Erkrankungen</v>
      </c>
      <c r="N1753" s="97" t="str">
        <f>'EBM 2026'!C654</f>
        <v>KA</v>
      </c>
      <c r="O1753">
        <f>'EBM 2026'!D654</f>
        <v>41</v>
      </c>
      <c r="P1753" t="str">
        <f>'EBM 2026'!E654</f>
        <v>Nur Quartalsprofil</v>
      </c>
    </row>
    <row r="1754" spans="2:16" x14ac:dyDescent="0.2">
      <c r="B1754" t="s">
        <v>17493</v>
      </c>
      <c r="I1754" t="s">
        <v>17499</v>
      </c>
      <c r="L1754" s="97" t="str">
        <f>'EBM 2026'!A655</f>
        <v>11236*</v>
      </c>
      <c r="M1754" t="str">
        <f>'EBM 2026'!B655</f>
        <v>Zuschlag zu der Gebührenordnungsposition 11233 für Fehlbildungssyndrome bis zum vollendeten 18. Lebensjahr</v>
      </c>
      <c r="N1754" s="97" t="str">
        <f>'EBM 2026'!C655</f>
        <v>KA</v>
      </c>
      <c r="O1754">
        <f>'EBM 2026'!D655</f>
        <v>46</v>
      </c>
      <c r="P1754" t="str">
        <f>'EBM 2026'!E655</f>
        <v>Nur Quartalsprofil</v>
      </c>
    </row>
    <row r="1755" spans="2:16" x14ac:dyDescent="0.2">
      <c r="B1755" t="s">
        <v>17493</v>
      </c>
      <c r="I1755" t="s">
        <v>17499</v>
      </c>
      <c r="L1755" s="97" t="str">
        <f>'EBM 2026'!A656</f>
        <v>11301*</v>
      </c>
      <c r="M1755" t="str">
        <f>'EBM 2026'!B656</f>
        <v>Grundpauschale humangenetische in-vitro-Diagnostik bei Probeneinsendung</v>
      </c>
      <c r="N1755" s="97" t="str">
        <f>'EBM 2026'!C656</f>
        <v>KA</v>
      </c>
      <c r="O1755">
        <f>'EBM 2026'!D656</f>
        <v>6</v>
      </c>
      <c r="P1755" t="str">
        <f>'EBM 2026'!E656</f>
        <v>Nur Quartalsprofil</v>
      </c>
    </row>
    <row r="1756" spans="2:16" x14ac:dyDescent="0.2">
      <c r="B1756" t="s">
        <v>17493</v>
      </c>
      <c r="I1756" t="s">
        <v>17499</v>
      </c>
      <c r="L1756" s="97" t="str">
        <f>'EBM 2026'!A657</f>
        <v>11302*</v>
      </c>
      <c r="M1756" t="str">
        <f>'EBM 2026'!B657</f>
        <v>Zuschlag für Gemeinkosten und die wissenschaftliche ärztliche Beurteilung und Befundung
komplexer genetischer Analysen im individuellen klinischen Kontext bei seltenen Erkrankungen</v>
      </c>
      <c r="N1756" s="97" t="str">
        <f>'EBM 2026'!C657</f>
        <v>KA</v>
      </c>
      <c r="O1756">
        <f>'EBM 2026'!D657</f>
        <v>14</v>
      </c>
      <c r="P1756" t="str">
        <f>'EBM 2026'!E657</f>
        <v>Nur Quartalsprofil</v>
      </c>
    </row>
    <row r="1757" spans="2:16" x14ac:dyDescent="0.2">
      <c r="B1757" t="s">
        <v>17493</v>
      </c>
      <c r="I1757" t="s">
        <v>17499</v>
      </c>
      <c r="L1757" s="97" t="str">
        <f>'EBM 2026'!A658</f>
        <v>11303*</v>
      </c>
      <c r="M1757" t="str">
        <f>'EBM 2026'!B658</f>
        <v>Erneute Beurteilung und Befundung von vor mindestens 4 Jahren erhobenen Rohdaten genetischer Analysen</v>
      </c>
      <c r="N1757" s="97" t="str">
        <f>'EBM 2026'!C658</f>
        <v>KA</v>
      </c>
      <c r="O1757">
        <f>'EBM 2026'!D658</f>
        <v>18</v>
      </c>
      <c r="P1757" t="str">
        <f>'EBM 2026'!E658</f>
        <v>Nur Quartalsprofil</v>
      </c>
    </row>
    <row r="1758" spans="2:16" x14ac:dyDescent="0.2">
      <c r="B1758" t="s">
        <v>17493</v>
      </c>
      <c r="I1758" t="s">
        <v>17499</v>
      </c>
      <c r="L1758" s="97" t="str">
        <f>'EBM 2026'!A659</f>
        <v>11601*</v>
      </c>
      <c r="M1758" t="str">
        <f>'EBM 2026'!B659</f>
        <v>Nachweis oder Ausschluss von Mutationen in den BRCA1 und BRCA2-Genen in der Keimbahn gemäß Fachinformation</v>
      </c>
      <c r="N1758" s="97" t="str">
        <f>'EBM 2026'!C659</f>
        <v>KA</v>
      </c>
      <c r="O1758">
        <f>'EBM 2026'!D659</f>
        <v>17</v>
      </c>
      <c r="P1758" t="str">
        <f>'EBM 2026'!E659</f>
        <v>Nur Quartalsprofil</v>
      </c>
    </row>
    <row r="1759" spans="2:16" x14ac:dyDescent="0.2">
      <c r="B1759" t="s">
        <v>17493</v>
      </c>
      <c r="I1759" t="s">
        <v>17499</v>
      </c>
      <c r="L1759" s="97" t="str">
        <f>'EBM 2026'!A660</f>
        <v>12210*</v>
      </c>
      <c r="M1759" t="str">
        <f>'EBM 2026'!B660</f>
        <v>Konsiliarpauschale</v>
      </c>
      <c r="N1759" s="97">
        <f>'EBM 2026'!C660</f>
        <v>6</v>
      </c>
      <c r="O1759">
        <f>'EBM 2026'!D660</f>
        <v>4</v>
      </c>
      <c r="P1759" t="str">
        <f>'EBM 2026'!E660</f>
        <v>Nur Quartalsprofil</v>
      </c>
    </row>
    <row r="1760" spans="2:16" x14ac:dyDescent="0.2">
      <c r="B1760" t="s">
        <v>17493</v>
      </c>
      <c r="I1760" t="s">
        <v>17499</v>
      </c>
      <c r="L1760" s="97">
        <f>'EBM 2026'!A661</f>
        <v>12215</v>
      </c>
      <c r="M1760" t="str">
        <f>'EBM 2026'!B661</f>
        <v>Zuschlag Hygiene</v>
      </c>
      <c r="N1760" s="97" t="str">
        <f>'EBM 2026'!C661</f>
        <v>KA</v>
      </c>
      <c r="O1760" t="str">
        <f>'EBM 2026'!D661</f>
        <v>./.</v>
      </c>
      <c r="P1760" t="str">
        <f>'EBM 2026'!E661</f>
        <v>Keine Eignung</v>
      </c>
    </row>
    <row r="1761" spans="2:16" x14ac:dyDescent="0.2">
      <c r="B1761" t="s">
        <v>17493</v>
      </c>
      <c r="I1761" t="s">
        <v>17499</v>
      </c>
      <c r="L1761" s="97" t="str">
        <f>'EBM 2026'!A662</f>
        <v>12222*</v>
      </c>
      <c r="M1761" t="str">
        <f>'EBM 2026'!B662</f>
        <v>Grundpauschale für Vertragsärzte, die zur Versorgung gemäß
Kapitel 12 zugelassen sind, für Auftragsleistungen im Abschnitt 32.2</v>
      </c>
      <c r="N1761" s="97" t="str">
        <f>'EBM 2026'!C662</f>
        <v>KA</v>
      </c>
      <c r="O1761" t="str">
        <f>'EBM 2026'!D662</f>
        <v>./.</v>
      </c>
      <c r="P1761" t="str">
        <f>'EBM 2026'!E662</f>
        <v>Keine Eignung</v>
      </c>
    </row>
    <row r="1762" spans="2:16" x14ac:dyDescent="0.2">
      <c r="B1762" t="s">
        <v>17493</v>
      </c>
      <c r="I1762" t="s">
        <v>17499</v>
      </c>
      <c r="L1762" s="97" t="str">
        <f>'EBM 2026'!A663</f>
        <v>12223*</v>
      </c>
      <c r="M1762" t="str">
        <f>'EBM 2026'!B663</f>
        <v>Grundpauschale für Vertragsärzte, die zur Versorgung gemäß
Kapitel 12 zugelassen sind,  für Auftragsleistungen im Abschnitt 32.3 sowie nach den Gebührenordnungspositionen 01840 und 01915</v>
      </c>
      <c r="N1762" s="97" t="str">
        <f>'EBM 2026'!C663</f>
        <v>KA</v>
      </c>
      <c r="O1762" t="str">
        <f>'EBM 2026'!D663</f>
        <v>./.</v>
      </c>
      <c r="P1762" t="str">
        <f>'EBM 2026'!E663</f>
        <v>Keine Eignung</v>
      </c>
    </row>
    <row r="1763" spans="2:16" x14ac:dyDescent="0.2">
      <c r="B1763" t="s">
        <v>17493</v>
      </c>
      <c r="I1763" t="s">
        <v>17499</v>
      </c>
      <c r="L1763" s="97">
        <f>'EBM 2026'!A664</f>
        <v>12224</v>
      </c>
      <c r="M1763" t="str">
        <f>'EBM 2026'!B664</f>
        <v>Untersuchungsauftrag auf Muster 10, der zur Durchführung</v>
      </c>
      <c r="N1763" s="97" t="str">
        <f>'EBM 2026'!C664</f>
        <v>KA</v>
      </c>
      <c r="O1763" t="str">
        <f>'EBM 2026'!D664</f>
        <v>./.</v>
      </c>
      <c r="P1763" t="str">
        <f>'EBM 2026'!E664</f>
        <v>Keine Eignung</v>
      </c>
    </row>
    <row r="1764" spans="2:16" x14ac:dyDescent="0.2">
      <c r="B1764" t="s">
        <v>17493</v>
      </c>
      <c r="I1764" t="s">
        <v>17499</v>
      </c>
      <c r="L1764" s="97">
        <f>'EBM 2026'!A665</f>
        <v>13210</v>
      </c>
      <c r="M1764" t="str">
        <f>'EBM 2026'!B665</f>
        <v>Grundpauschale bis 5. Lebensjahr</v>
      </c>
      <c r="N1764" s="97">
        <f>'EBM 2026'!C665</f>
        <v>9</v>
      </c>
      <c r="O1764">
        <f>'EBM 2026'!D665</f>
        <v>8</v>
      </c>
      <c r="P1764" t="str">
        <f>'EBM 2026'!E665</f>
        <v>Nur Quartalsprofil</v>
      </c>
    </row>
    <row r="1765" spans="2:16" x14ac:dyDescent="0.2">
      <c r="B1765" t="s">
        <v>17493</v>
      </c>
      <c r="I1765" t="s">
        <v>17499</v>
      </c>
      <c r="L1765" s="97">
        <f>'EBM 2026'!A666</f>
        <v>13211</v>
      </c>
      <c r="M1765" t="str">
        <f>'EBM 2026'!B666</f>
        <v>Grundpauschale 6. - 59. Lebensjahr</v>
      </c>
      <c r="N1765" s="97">
        <f>'EBM 2026'!C666</f>
        <v>14</v>
      </c>
      <c r="O1765">
        <f>'EBM 2026'!D666</f>
        <v>11</v>
      </c>
      <c r="P1765" t="str">
        <f>'EBM 2026'!E666</f>
        <v>Nur Quartalsprofil</v>
      </c>
    </row>
    <row r="1766" spans="2:16" x14ac:dyDescent="0.2">
      <c r="B1766" t="s">
        <v>17493</v>
      </c>
      <c r="I1766" t="s">
        <v>17499</v>
      </c>
      <c r="L1766" s="97">
        <f>'EBM 2026'!A667</f>
        <v>13212</v>
      </c>
      <c r="M1766" t="str">
        <f>'EBM 2026'!B667</f>
        <v>Grundpauschale ab 60. Lebensjahr</v>
      </c>
      <c r="N1766" s="97">
        <f>'EBM 2026'!C667</f>
        <v>15</v>
      </c>
      <c r="O1766">
        <f>'EBM 2026'!D667</f>
        <v>12</v>
      </c>
      <c r="P1766" t="str">
        <f>'EBM 2026'!E667</f>
        <v>Nur Quartalsprofil</v>
      </c>
    </row>
    <row r="1767" spans="2:16" x14ac:dyDescent="0.2">
      <c r="B1767" t="s">
        <v>17493</v>
      </c>
      <c r="I1767" t="s">
        <v>17499</v>
      </c>
      <c r="L1767" s="97">
        <f>'EBM 2026'!A668</f>
        <v>13215</v>
      </c>
      <c r="M1767" t="str">
        <f>'EBM 2026'!B668</f>
        <v>Zuschlag Hygiene</v>
      </c>
      <c r="N1767" s="97" t="str">
        <f>'EBM 2026'!C668</f>
        <v>KA</v>
      </c>
      <c r="O1767" t="str">
        <f>'EBM 2026'!D668</f>
        <v>./.</v>
      </c>
      <c r="P1767" t="str">
        <f>'EBM 2026'!E668</f>
        <v>Keine Eignung</v>
      </c>
    </row>
    <row r="1768" spans="2:16" x14ac:dyDescent="0.2">
      <c r="B1768" t="s">
        <v>17493</v>
      </c>
      <c r="I1768" t="s">
        <v>17499</v>
      </c>
      <c r="L1768" s="97">
        <f>'EBM 2026'!A669</f>
        <v>13220</v>
      </c>
      <c r="M1768" t="str">
        <f>'EBM 2026'!B669</f>
        <v>Zuschlag für die allgemeine internistische Grundversorgung</v>
      </c>
      <c r="N1768" s="97" t="str">
        <f>'EBM 2026'!C669</f>
        <v>KA</v>
      </c>
      <c r="O1768" t="str">
        <f>'EBM 2026'!D669</f>
        <v>./.</v>
      </c>
      <c r="P1768" t="str">
        <f>'EBM 2026'!E669</f>
        <v>Keine Eignung</v>
      </c>
    </row>
    <row r="1769" spans="2:16" x14ac:dyDescent="0.2">
      <c r="B1769" t="s">
        <v>17493</v>
      </c>
      <c r="I1769" t="s">
        <v>17499</v>
      </c>
      <c r="L1769" s="97">
        <f>'EBM 2026'!A670</f>
        <v>13222</v>
      </c>
      <c r="M1769" t="str">
        <f>'EBM 2026'!B670</f>
        <v>Zuschlag zur GOP 13220</v>
      </c>
      <c r="N1769" s="97" t="str">
        <f>'EBM 2026'!C670</f>
        <v>KA</v>
      </c>
      <c r="O1769" t="str">
        <f>'EBM 2026'!D670</f>
        <v>./.</v>
      </c>
      <c r="P1769" t="str">
        <f>'EBM 2026'!E670</f>
        <v>Keine Eignung</v>
      </c>
    </row>
    <row r="1770" spans="2:16" x14ac:dyDescent="0.2">
      <c r="B1770" t="s">
        <v>17493</v>
      </c>
      <c r="I1770" t="s">
        <v>17499</v>
      </c>
      <c r="L1770" s="97">
        <f>'EBM 2026'!A671</f>
        <v>13227</v>
      </c>
      <c r="M1770" t="str">
        <f>'EBM 2026'!B671</f>
        <v>Zuschlag zu den Gebührenordnungspositionen 13210 bis 13212</v>
      </c>
      <c r="N1770" s="97" t="str">
        <f>'EBM 2026'!C671</f>
        <v>KA</v>
      </c>
      <c r="O1770" t="str">
        <f>'EBM 2026'!D671</f>
        <v>./.</v>
      </c>
      <c r="P1770" t="str">
        <f>'EBM 2026'!E671</f>
        <v>Keine Eignung</v>
      </c>
    </row>
    <row r="1771" spans="2:16" x14ac:dyDescent="0.2">
      <c r="B1771" t="s">
        <v>17493</v>
      </c>
      <c r="I1771" t="s">
        <v>17499</v>
      </c>
      <c r="L1771" s="97">
        <f>'EBM 2026'!A672</f>
        <v>13228</v>
      </c>
      <c r="M1771" t="str">
        <f>'EBM 2026'!B672</f>
        <v>Zuschlag TSS-Terminvermittlung oder Hausarztvermittlungsfall</v>
      </c>
      <c r="N1771" s="97">
        <f>'EBM 2026'!C672</f>
        <v>0</v>
      </c>
      <c r="O1771">
        <f>'EBM 2026'!D672</f>
        <v>0</v>
      </c>
      <c r="P1771">
        <f>'EBM 2026'!E672</f>
        <v>0</v>
      </c>
    </row>
    <row r="1772" spans="2:16" x14ac:dyDescent="0.2">
      <c r="B1772" t="s">
        <v>17493</v>
      </c>
      <c r="I1772" t="s">
        <v>17499</v>
      </c>
      <c r="L1772" s="97" t="str">
        <f>'EBM 2026'!A673</f>
        <v>13250*</v>
      </c>
      <c r="M1772" t="str">
        <f>'EBM 2026'!B673</f>
        <v>Zusatzpauschale fachinternistische Behandlung</v>
      </c>
      <c r="N1772" s="97">
        <f>'EBM 2026'!C673</f>
        <v>7</v>
      </c>
      <c r="O1772">
        <f>'EBM 2026'!D673</f>
        <v>7</v>
      </c>
      <c r="P1772" t="str">
        <f>'EBM 2026'!E673</f>
        <v>Nur Quartalsprofil</v>
      </c>
    </row>
    <row r="1773" spans="2:16" x14ac:dyDescent="0.2">
      <c r="B1773" t="s">
        <v>17493</v>
      </c>
      <c r="I1773" t="s">
        <v>17499</v>
      </c>
      <c r="L1773" s="97" t="str">
        <f>'EBM 2026'!A674</f>
        <v>13251*</v>
      </c>
      <c r="M1773" t="str">
        <f>'EBM 2026'!B674</f>
        <v>Belastungs-EKG</v>
      </c>
      <c r="N1773" s="97">
        <f>'EBM 2026'!C674</f>
        <v>7</v>
      </c>
      <c r="O1773">
        <f>'EBM 2026'!D674</f>
        <v>6</v>
      </c>
      <c r="P1773" t="str">
        <f>'EBM 2026'!E674</f>
        <v>Tages- und Quartalsprofil</v>
      </c>
    </row>
    <row r="1774" spans="2:16" x14ac:dyDescent="0.2">
      <c r="B1774" t="s">
        <v>17493</v>
      </c>
      <c r="I1774" t="s">
        <v>17499</v>
      </c>
      <c r="L1774" s="97" t="str">
        <f>'EBM 2026'!A675</f>
        <v>13252*</v>
      </c>
      <c r="M1774" t="str">
        <f>'EBM 2026'!B675</f>
        <v>Aufzeichnung eines Langzeit-EKG von mindestens 18 Stunden Dauer</v>
      </c>
      <c r="N1774" s="97">
        <f>'EBM 2026'!C675</f>
        <v>1</v>
      </c>
      <c r="O1774">
        <f>'EBM 2026'!D675</f>
        <v>1</v>
      </c>
      <c r="P1774" t="str">
        <f>'EBM 2026'!E675</f>
        <v>Nur Quartalsprofil</v>
      </c>
    </row>
    <row r="1775" spans="2:16" x14ac:dyDescent="0.2">
      <c r="B1775" t="s">
        <v>17493</v>
      </c>
      <c r="I1775" t="s">
        <v>17499</v>
      </c>
      <c r="L1775" s="97" t="str">
        <f>'EBM 2026'!A676</f>
        <v>13253*</v>
      </c>
      <c r="M1775" t="str">
        <f>'EBM 2026'!B676</f>
        <v>Computergestützte Auswertung eines kontinuierlich aufgezeichneten Langzeit-EKG von mindestens 18 Stunden Dauer</v>
      </c>
      <c r="N1775" s="97">
        <f>'EBM 2026'!C676</f>
        <v>7</v>
      </c>
      <c r="O1775">
        <f>'EBM 2026'!D676</f>
        <v>7</v>
      </c>
      <c r="P1775" t="str">
        <f>'EBM 2026'!E676</f>
        <v>Nur Quartalsprofil</v>
      </c>
    </row>
    <row r="1776" spans="2:16" x14ac:dyDescent="0.2">
      <c r="B1776" t="s">
        <v>17493</v>
      </c>
      <c r="I1776" t="s">
        <v>17499</v>
      </c>
      <c r="L1776" s="97" t="str">
        <f>'EBM 2026'!A677</f>
        <v>13254*</v>
      </c>
      <c r="M1776" t="str">
        <f>'EBM 2026'!B677</f>
        <v>Langzeit-Blutdruckmessung</v>
      </c>
      <c r="N1776" s="97">
        <f>'EBM 2026'!C677</f>
        <v>2</v>
      </c>
      <c r="O1776">
        <f>'EBM 2026'!D677</f>
        <v>2</v>
      </c>
      <c r="P1776" t="str">
        <f>'EBM 2026'!E677</f>
        <v>Tages- und Quartalsprofil</v>
      </c>
    </row>
    <row r="1777" spans="2:16" x14ac:dyDescent="0.2">
      <c r="B1777" t="s">
        <v>17493</v>
      </c>
      <c r="I1777" t="s">
        <v>17499</v>
      </c>
      <c r="L1777" s="97" t="str">
        <f>'EBM 2026'!A678</f>
        <v>13255*</v>
      </c>
      <c r="M1777" t="str">
        <f>'EBM 2026'!B678</f>
        <v>Spirographische Untersuchung</v>
      </c>
      <c r="N1777" s="97">
        <f>'EBM 2026'!C678</f>
        <v>2</v>
      </c>
      <c r="O1777">
        <f>'EBM 2026'!D678</f>
        <v>2</v>
      </c>
      <c r="P1777" t="str">
        <f>'EBM 2026'!E678</f>
        <v>Tages- und Quartalsprofil</v>
      </c>
    </row>
    <row r="1778" spans="2:16" x14ac:dyDescent="0.2">
      <c r="B1778" t="s">
        <v>17493</v>
      </c>
      <c r="I1778" t="s">
        <v>17499</v>
      </c>
      <c r="L1778" s="97" t="str">
        <f>'EBM 2026'!A679</f>
        <v>13256*</v>
      </c>
      <c r="M1778" t="str">
        <f>'EBM 2026'!B679</f>
        <v>Bestimmung des Säurebasenhaushalts und Blutgasanalyse</v>
      </c>
      <c r="N1778" s="97">
        <f>'EBM 2026'!C679</f>
        <v>2</v>
      </c>
      <c r="O1778">
        <f>'EBM 2026'!D679</f>
        <v>1</v>
      </c>
      <c r="P1778" t="str">
        <f>'EBM 2026'!E679</f>
        <v>Tages- und Quartalsprofil</v>
      </c>
    </row>
    <row r="1779" spans="2:16" x14ac:dyDescent="0.2">
      <c r="B1779" t="s">
        <v>17493</v>
      </c>
      <c r="I1779" t="s">
        <v>17499</v>
      </c>
      <c r="L1779" s="97" t="str">
        <f>'EBM 2026'!A680</f>
        <v>13257*</v>
      </c>
      <c r="M1779" t="str">
        <f>'EBM 2026'!B680</f>
        <v>Zusatzpauschale Prokto-/ Rektoskopie</v>
      </c>
      <c r="N1779" s="97">
        <f>'EBM 2026'!C680</f>
        <v>4</v>
      </c>
      <c r="O1779">
        <f>'EBM 2026'!D680</f>
        <v>3</v>
      </c>
      <c r="P1779" t="str">
        <f>'EBM 2026'!E680</f>
        <v>Tages- und Quartalsprofil</v>
      </c>
    </row>
    <row r="1780" spans="2:16" x14ac:dyDescent="0.2">
      <c r="B1780" t="s">
        <v>17493</v>
      </c>
      <c r="I1780" t="s">
        <v>17499</v>
      </c>
      <c r="L1780" s="97" t="str">
        <f>'EBM 2026'!A681</f>
        <v>13258*</v>
      </c>
      <c r="M1780" t="str">
        <f>'EBM 2026'!B681</f>
        <v>Allergologische Basisdiagnostik</v>
      </c>
      <c r="N1780" s="97">
        <f>'EBM 2026'!C681</f>
        <v>3</v>
      </c>
      <c r="O1780">
        <f>'EBM 2026'!D681</f>
        <v>3</v>
      </c>
      <c r="P1780" t="str">
        <f>'EBM 2026'!E681</f>
        <v>Nur Quartalsprofil</v>
      </c>
    </row>
    <row r="1781" spans="2:16" x14ac:dyDescent="0.2">
      <c r="B1781" t="s">
        <v>17493</v>
      </c>
      <c r="I1781" t="s">
        <v>17499</v>
      </c>
      <c r="L1781" s="97" t="str">
        <f>'EBM 2026'!A682</f>
        <v>13260*</v>
      </c>
      <c r="M1781" t="str">
        <f>'EBM 2026'!B682</f>
        <v>Zuschlag zu der Gebührenordnungsposition 13257 für Polypenentfernung(en)</v>
      </c>
      <c r="N1781" s="97">
        <f>'EBM 2026'!C682</f>
        <v>5</v>
      </c>
      <c r="O1781">
        <f>'EBM 2026'!D682</f>
        <v>4</v>
      </c>
      <c r="P1781" t="str">
        <f>'EBM 2026'!E682</f>
        <v>Tages- und Quartalsprofil</v>
      </c>
    </row>
    <row r="1782" spans="2:16" x14ac:dyDescent="0.2">
      <c r="B1782" t="s">
        <v>17493</v>
      </c>
      <c r="I1782" t="s">
        <v>17499</v>
      </c>
      <c r="L1782" s="97">
        <f>'EBM 2026'!A683</f>
        <v>13290</v>
      </c>
      <c r="M1782" t="str">
        <f>'EBM 2026'!B683</f>
        <v>Grundpauschale bis 5. Lebensjahr</v>
      </c>
      <c r="N1782" s="97">
        <f>'EBM 2026'!C683</f>
        <v>15</v>
      </c>
      <c r="O1782">
        <f>'EBM 2026'!D683</f>
        <v>12</v>
      </c>
      <c r="P1782" t="str">
        <f>'EBM 2026'!E683</f>
        <v>Nur Quartalsprofil</v>
      </c>
    </row>
    <row r="1783" spans="2:16" x14ac:dyDescent="0.2">
      <c r="B1783" t="s">
        <v>17493</v>
      </c>
      <c r="I1783" t="s">
        <v>17499</v>
      </c>
      <c r="L1783" s="97">
        <f>'EBM 2026'!A684</f>
        <v>13291</v>
      </c>
      <c r="M1783" t="str">
        <f>'EBM 2026'!B684</f>
        <v>Grundpauschale 6. - 59. Lebensjahr</v>
      </c>
      <c r="N1783" s="97">
        <f>'EBM 2026'!C684</f>
        <v>16</v>
      </c>
      <c r="O1783">
        <f>'EBM 2026'!D684</f>
        <v>13</v>
      </c>
      <c r="P1783" t="str">
        <f>'EBM 2026'!E684</f>
        <v>Nur Quartalsprofil</v>
      </c>
    </row>
    <row r="1784" spans="2:16" x14ac:dyDescent="0.2">
      <c r="B1784" t="s">
        <v>17493</v>
      </c>
      <c r="I1784" t="s">
        <v>17499</v>
      </c>
      <c r="L1784" s="97">
        <f>'EBM 2026'!A685</f>
        <v>13292</v>
      </c>
      <c r="M1784" t="str">
        <f>'EBM 2026'!B685</f>
        <v>Grundpauschale ab 60. Lebensjahr</v>
      </c>
      <c r="N1784" s="97">
        <f>'EBM 2026'!C685</f>
        <v>16</v>
      </c>
      <c r="O1784">
        <f>'EBM 2026'!D685</f>
        <v>13</v>
      </c>
      <c r="P1784" t="str">
        <f>'EBM 2026'!E685</f>
        <v>Nur Quartalsprofil</v>
      </c>
    </row>
    <row r="1785" spans="2:16" x14ac:dyDescent="0.2">
      <c r="B1785" t="s">
        <v>17493</v>
      </c>
      <c r="I1785" t="s">
        <v>17499</v>
      </c>
      <c r="L1785" s="97">
        <f>'EBM 2026'!A686</f>
        <v>13294</v>
      </c>
      <c r="M1785" t="str">
        <f>'EBM 2026'!B686</f>
        <v>Zuschlag für die angiologisch- internistische Grundversorgung</v>
      </c>
      <c r="N1785" s="97" t="str">
        <f>'EBM 2026'!C686</f>
        <v>KA</v>
      </c>
      <c r="O1785" t="str">
        <f>'EBM 2026'!D686</f>
        <v>./.</v>
      </c>
      <c r="P1785" t="str">
        <f>'EBM 2026'!E686</f>
        <v>Keine Eignung</v>
      </c>
    </row>
    <row r="1786" spans="2:16" x14ac:dyDescent="0.2">
      <c r="B1786" t="s">
        <v>17493</v>
      </c>
      <c r="I1786" t="s">
        <v>17499</v>
      </c>
      <c r="L1786" s="97">
        <f>'EBM 2026'!A687</f>
        <v>13295</v>
      </c>
      <c r="M1786" t="str">
        <f>'EBM 2026'!B687</f>
        <v>Zuschlag Hygiene</v>
      </c>
      <c r="N1786" s="97" t="str">
        <f>'EBM 2026'!C687</f>
        <v>KA</v>
      </c>
      <c r="O1786" t="str">
        <f>'EBM 2026'!D687</f>
        <v>./.</v>
      </c>
      <c r="P1786" t="str">
        <f>'EBM 2026'!E687</f>
        <v>Keine Eignung</v>
      </c>
    </row>
    <row r="1787" spans="2:16" x14ac:dyDescent="0.2">
      <c r="B1787" t="s">
        <v>17493</v>
      </c>
      <c r="I1787" t="s">
        <v>17499</v>
      </c>
      <c r="L1787" s="97">
        <f>'EBM 2026'!A688</f>
        <v>13296</v>
      </c>
      <c r="M1787" t="str">
        <f>'EBM 2026'!B688</f>
        <v>Zuschlag zur GOP 13294</v>
      </c>
      <c r="N1787" s="97" t="str">
        <f>'EBM 2026'!C688</f>
        <v>KA</v>
      </c>
      <c r="O1787" t="str">
        <f>'EBM 2026'!D688</f>
        <v>./.</v>
      </c>
      <c r="P1787" t="str">
        <f>'EBM 2026'!E688</f>
        <v>Keine Eignung</v>
      </c>
    </row>
    <row r="1788" spans="2:16" x14ac:dyDescent="0.2">
      <c r="B1788" t="s">
        <v>17493</v>
      </c>
      <c r="I1788" t="s">
        <v>17499</v>
      </c>
      <c r="L1788" s="97">
        <f>'EBM 2026'!A689</f>
        <v>13297</v>
      </c>
      <c r="M1788" t="str">
        <f>'EBM 2026'!B689</f>
        <v>Zuschlag zu den Gebührenordnungspositionen 13290 bis 13292</v>
      </c>
      <c r="N1788" s="97" t="str">
        <f>'EBM 2026'!C689</f>
        <v>KA</v>
      </c>
      <c r="O1788" t="str">
        <f>'EBM 2026'!D689</f>
        <v>./.</v>
      </c>
      <c r="P1788" t="str">
        <f>'EBM 2026'!E689</f>
        <v>Keine Eignung</v>
      </c>
    </row>
    <row r="1789" spans="2:16" x14ac:dyDescent="0.2">
      <c r="B1789" t="s">
        <v>17493</v>
      </c>
      <c r="I1789" t="s">
        <v>17499</v>
      </c>
      <c r="L1789" s="97">
        <f>'EBM 2026'!A690</f>
        <v>13298</v>
      </c>
      <c r="M1789" t="str">
        <f>'EBM 2026'!B690</f>
        <v>Zuschlag TSS-Terminvermittlung oder Hausarztvermittlungsfall</v>
      </c>
      <c r="N1789" s="97">
        <f>'EBM 2026'!C690</f>
        <v>0</v>
      </c>
      <c r="O1789">
        <f>'EBM 2026'!D690</f>
        <v>0</v>
      </c>
      <c r="P1789">
        <f>'EBM 2026'!E690</f>
        <v>0</v>
      </c>
    </row>
    <row r="1790" spans="2:16" x14ac:dyDescent="0.2">
      <c r="B1790" t="s">
        <v>17493</v>
      </c>
      <c r="I1790" t="s">
        <v>17499</v>
      </c>
      <c r="L1790" s="97" t="str">
        <f>'EBM 2026'!A691</f>
        <v>13300*</v>
      </c>
      <c r="M1790" t="str">
        <f>'EBM 2026'!B691</f>
        <v>Zusatzpauschale Angiologie</v>
      </c>
      <c r="N1790" s="97">
        <f>'EBM 2026'!C691</f>
        <v>29</v>
      </c>
      <c r="O1790">
        <f>'EBM 2026'!D691</f>
        <v>26</v>
      </c>
      <c r="P1790" t="str">
        <f>'EBM 2026'!E691</f>
        <v>Nur Quartalsprofil</v>
      </c>
    </row>
    <row r="1791" spans="2:16" x14ac:dyDescent="0.2">
      <c r="B1791" t="s">
        <v>17493</v>
      </c>
      <c r="I1791" t="s">
        <v>17499</v>
      </c>
      <c r="L1791" s="97" t="str">
        <f>'EBM 2026'!A692</f>
        <v>13301*</v>
      </c>
      <c r="M1791" t="str">
        <f>'EBM 2026'!B692</f>
        <v>Laufband-Ergometrie im Zusammenhang mit der Gebührenordnungsposition 13300</v>
      </c>
      <c r="N1791" s="97">
        <f>'EBM 2026'!C692</f>
        <v>1</v>
      </c>
      <c r="O1791">
        <f>'EBM 2026'!D692</f>
        <v>1</v>
      </c>
      <c r="P1791" t="str">
        <f>'EBM 2026'!E692</f>
        <v>Tages- und Quartalsprofil</v>
      </c>
    </row>
    <row r="1792" spans="2:16" x14ac:dyDescent="0.2">
      <c r="B1792" t="s">
        <v>17493</v>
      </c>
      <c r="I1792" t="s">
        <v>17499</v>
      </c>
      <c r="L1792" s="97" t="str">
        <f>'EBM 2026'!A693</f>
        <v>13310*</v>
      </c>
      <c r="M1792" t="str">
        <f>'EBM 2026'!B693</f>
        <v>Zusatzpauschale intermittierende fibrinolytische Therapie und/oder Prostanoidtherapie</v>
      </c>
      <c r="N1792" s="97">
        <f>'EBM 2026'!C693</f>
        <v>4</v>
      </c>
      <c r="O1792">
        <f>'EBM 2026'!D693</f>
        <v>4</v>
      </c>
      <c r="P1792" t="str">
        <f>'EBM 2026'!E693</f>
        <v>Tages- und Quartalsprofil</v>
      </c>
    </row>
    <row r="1793" spans="2:16" x14ac:dyDescent="0.2">
      <c r="B1793" t="s">
        <v>17493</v>
      </c>
      <c r="I1793" t="s">
        <v>17499</v>
      </c>
      <c r="L1793" s="97" t="str">
        <f>'EBM 2026'!A694</f>
        <v>13311*</v>
      </c>
      <c r="M1793" t="str">
        <f>'EBM 2026'!B694</f>
        <v>Systemische fibrinolytische Therapie arterieller oder venöser Thrombosen bei belegärztlicher Behandlung</v>
      </c>
      <c r="N1793" s="97">
        <f>'EBM 2026'!C694</f>
        <v>5</v>
      </c>
      <c r="O1793">
        <f>'EBM 2026'!D694</f>
        <v>5</v>
      </c>
      <c r="P1793" t="str">
        <f>'EBM 2026'!E694</f>
        <v>Tages- und Quartalsprofil</v>
      </c>
    </row>
    <row r="1794" spans="2:16" x14ac:dyDescent="0.2">
      <c r="B1794" t="s">
        <v>17493</v>
      </c>
      <c r="I1794" t="s">
        <v>17499</v>
      </c>
      <c r="L1794" s="97">
        <f>'EBM 2026'!A695</f>
        <v>13340</v>
      </c>
      <c r="M1794" t="str">
        <f>'EBM 2026'!B695</f>
        <v>Grundpauschale bis 5. Lebensjahr</v>
      </c>
      <c r="N1794" s="97">
        <f>'EBM 2026'!C695</f>
        <v>13</v>
      </c>
      <c r="O1794">
        <f>'EBM 2026'!D695</f>
        <v>11</v>
      </c>
      <c r="P1794" t="str">
        <f>'EBM 2026'!E695</f>
        <v>Nur Quartalsprofil</v>
      </c>
    </row>
    <row r="1795" spans="2:16" x14ac:dyDescent="0.2">
      <c r="B1795" t="s">
        <v>17493</v>
      </c>
      <c r="I1795" t="s">
        <v>17499</v>
      </c>
      <c r="L1795" s="97">
        <f>'EBM 2026'!A696</f>
        <v>13341</v>
      </c>
      <c r="M1795" t="str">
        <f>'EBM 2026'!B696</f>
        <v>Grundpauschale 6. - 59. Lebensjahr</v>
      </c>
      <c r="N1795" s="97">
        <f>'EBM 2026'!C696</f>
        <v>16</v>
      </c>
      <c r="O1795">
        <f>'EBM 2026'!D696</f>
        <v>13</v>
      </c>
      <c r="P1795" t="str">
        <f>'EBM 2026'!E696</f>
        <v>Nur Quartalsprofil</v>
      </c>
    </row>
    <row r="1796" spans="2:16" x14ac:dyDescent="0.2">
      <c r="B1796" t="s">
        <v>17493</v>
      </c>
      <c r="I1796" t="s">
        <v>17499</v>
      </c>
      <c r="L1796" s="97">
        <f>'EBM 2026'!A697</f>
        <v>13342</v>
      </c>
      <c r="M1796" t="str">
        <f>'EBM 2026'!B697</f>
        <v>Grundpauschale ab 60. Lebensjahr</v>
      </c>
      <c r="N1796" s="97">
        <f>'EBM 2026'!C697</f>
        <v>16</v>
      </c>
      <c r="O1796">
        <f>'EBM 2026'!D697</f>
        <v>13</v>
      </c>
      <c r="P1796" t="str">
        <f>'EBM 2026'!E697</f>
        <v>Nur Quartalsprofil</v>
      </c>
    </row>
    <row r="1797" spans="2:16" x14ac:dyDescent="0.2">
      <c r="B1797" t="s">
        <v>17493</v>
      </c>
      <c r="I1797" t="s">
        <v>17499</v>
      </c>
      <c r="L1797" s="97">
        <f>'EBM 2026'!A698</f>
        <v>13344</v>
      </c>
      <c r="M1797" t="str">
        <f>'EBM 2026'!B698</f>
        <v>Zuschlag für die endokrinologisch- internistische Grundversorgung</v>
      </c>
      <c r="N1797" s="97" t="str">
        <f>'EBM 2026'!C698</f>
        <v>KA</v>
      </c>
      <c r="O1797" t="str">
        <f>'EBM 2026'!D698</f>
        <v>./.</v>
      </c>
      <c r="P1797" t="str">
        <f>'EBM 2026'!E698</f>
        <v>Keine Eignung</v>
      </c>
    </row>
    <row r="1798" spans="2:16" x14ac:dyDescent="0.2">
      <c r="B1798" t="s">
        <v>17493</v>
      </c>
      <c r="I1798" t="s">
        <v>17499</v>
      </c>
      <c r="L1798" s="97">
        <f>'EBM 2026'!A699</f>
        <v>13345</v>
      </c>
      <c r="M1798" t="str">
        <f>'EBM 2026'!B699</f>
        <v>Zuschlag Hygiene</v>
      </c>
      <c r="N1798" s="97" t="str">
        <f>'EBM 2026'!C699</f>
        <v>KA</v>
      </c>
      <c r="O1798" t="str">
        <f>'EBM 2026'!D699</f>
        <v>./.</v>
      </c>
      <c r="P1798" t="str">
        <f>'EBM 2026'!E699</f>
        <v>Keine Eignung</v>
      </c>
    </row>
    <row r="1799" spans="2:16" x14ac:dyDescent="0.2">
      <c r="B1799" t="s">
        <v>17493</v>
      </c>
      <c r="I1799" t="s">
        <v>17499</v>
      </c>
      <c r="L1799" s="97">
        <f>'EBM 2026'!A700</f>
        <v>13346</v>
      </c>
      <c r="M1799" t="str">
        <f>'EBM 2026'!B700</f>
        <v>Zuschlag zur GOP 13344</v>
      </c>
      <c r="N1799" s="97" t="str">
        <f>'EBM 2026'!C700</f>
        <v>KA</v>
      </c>
      <c r="O1799" t="str">
        <f>'EBM 2026'!D700</f>
        <v>./.</v>
      </c>
      <c r="P1799" t="str">
        <f>'EBM 2026'!E700</f>
        <v>Keine Eignung</v>
      </c>
    </row>
    <row r="1800" spans="2:16" x14ac:dyDescent="0.2">
      <c r="B1800" t="s">
        <v>17493</v>
      </c>
      <c r="I1800" t="s">
        <v>17499</v>
      </c>
      <c r="L1800" s="97">
        <f>'EBM 2026'!A701</f>
        <v>13347</v>
      </c>
      <c r="M1800" t="str">
        <f>'EBM 2026'!B701</f>
        <v>Zuschlag zu den Gebührenordnungspositionen 13340 bis 13342</v>
      </c>
      <c r="N1800" s="97" t="str">
        <f>'EBM 2026'!C701</f>
        <v>KA</v>
      </c>
      <c r="O1800" t="str">
        <f>'EBM 2026'!D701</f>
        <v>./.</v>
      </c>
      <c r="P1800" t="str">
        <f>'EBM 2026'!E701</f>
        <v>Keine Eignung</v>
      </c>
    </row>
    <row r="1801" spans="2:16" x14ac:dyDescent="0.2">
      <c r="B1801" t="s">
        <v>17493</v>
      </c>
      <c r="I1801" t="s">
        <v>17499</v>
      </c>
      <c r="L1801" s="97">
        <f>'EBM 2026'!A702</f>
        <v>13348</v>
      </c>
      <c r="M1801" t="str">
        <f>'EBM 2026'!B702</f>
        <v>Zuschlag TSS-Terminvermittlung oder Hausarztvermittlungsfall</v>
      </c>
      <c r="N1801" s="97">
        <f>'EBM 2026'!C702</f>
        <v>0</v>
      </c>
      <c r="O1801">
        <f>'EBM 2026'!D702</f>
        <v>0</v>
      </c>
      <c r="P1801">
        <f>'EBM 2026'!E702</f>
        <v>0</v>
      </c>
    </row>
    <row r="1802" spans="2:16" x14ac:dyDescent="0.2">
      <c r="B1802" t="s">
        <v>17493</v>
      </c>
      <c r="I1802" t="s">
        <v>17499</v>
      </c>
      <c r="L1802" s="97" t="str">
        <f>'EBM 2026'!A703</f>
        <v>13350*</v>
      </c>
      <c r="M1802" t="str">
        <f>'EBM 2026'!B703</f>
        <v>Zusatzpauschale Hormondrüsen- Fehlfunktion</v>
      </c>
      <c r="N1802" s="97">
        <f>'EBM 2026'!C703</f>
        <v>10</v>
      </c>
      <c r="O1802">
        <f>'EBM 2026'!D703</f>
        <v>9</v>
      </c>
      <c r="P1802" t="str">
        <f>'EBM 2026'!E703</f>
        <v>Nur Quartalsprofil</v>
      </c>
    </row>
    <row r="1803" spans="2:16" x14ac:dyDescent="0.2">
      <c r="B1803" t="s">
        <v>17493</v>
      </c>
      <c r="I1803" t="s">
        <v>17499</v>
      </c>
      <c r="L1803" s="97">
        <f>'EBM 2026'!A704</f>
        <v>13360</v>
      </c>
      <c r="M1803" t="str">
        <f>'EBM 2026'!B704</f>
        <v>Anleitung zur Selbstanwendung rtCGM</v>
      </c>
      <c r="N1803" s="97" t="str">
        <f>'EBM 2026'!C704</f>
        <v>KA</v>
      </c>
      <c r="O1803">
        <f>'EBM 2026'!D704</f>
        <v>2</v>
      </c>
      <c r="P1803" t="str">
        <f>'EBM 2026'!E704</f>
        <v>Tages- und Quartalsprofil</v>
      </c>
    </row>
    <row r="1804" spans="2:16" x14ac:dyDescent="0.2">
      <c r="B1804" t="s">
        <v>17493</v>
      </c>
      <c r="I1804" t="s">
        <v>17499</v>
      </c>
      <c r="L1804" s="97">
        <f>'EBM 2026'!A705</f>
        <v>13390</v>
      </c>
      <c r="M1804" t="str">
        <f>'EBM 2026'!B705</f>
        <v>Grundpauschale bis 5. Lebensjahr</v>
      </c>
      <c r="N1804" s="97">
        <f>'EBM 2026'!C705</f>
        <v>8</v>
      </c>
      <c r="O1804">
        <f>'EBM 2026'!D705</f>
        <v>7</v>
      </c>
      <c r="P1804" t="str">
        <f>'EBM 2026'!E705</f>
        <v>Nur Quartalsprofil</v>
      </c>
    </row>
    <row r="1805" spans="2:16" x14ac:dyDescent="0.2">
      <c r="B1805" t="s">
        <v>17493</v>
      </c>
      <c r="I1805" t="s">
        <v>17499</v>
      </c>
      <c r="L1805" s="97">
        <f>'EBM 2026'!A706</f>
        <v>13391</v>
      </c>
      <c r="M1805" t="str">
        <f>'EBM 2026'!B706</f>
        <v>Grundpauschale 6. - 59. Lebensjahr</v>
      </c>
      <c r="N1805" s="97">
        <f>'EBM 2026'!C706</f>
        <v>13</v>
      </c>
      <c r="O1805">
        <f>'EBM 2026'!D706</f>
        <v>10</v>
      </c>
      <c r="P1805" t="str">
        <f>'EBM 2026'!E706</f>
        <v>Nur Quartalsprofil</v>
      </c>
    </row>
    <row r="1806" spans="2:16" x14ac:dyDescent="0.2">
      <c r="B1806" t="s">
        <v>17493</v>
      </c>
      <c r="I1806" t="s">
        <v>17499</v>
      </c>
      <c r="L1806" s="97">
        <f>'EBM 2026'!A707</f>
        <v>13392</v>
      </c>
      <c r="M1806" t="str">
        <f>'EBM 2026'!B707</f>
        <v>Grundpauschale ab 60. Lebensjahr</v>
      </c>
      <c r="N1806" s="97">
        <f>'EBM 2026'!C707</f>
        <v>13</v>
      </c>
      <c r="O1806">
        <f>'EBM 2026'!D707</f>
        <v>11</v>
      </c>
      <c r="P1806" t="str">
        <f>'EBM 2026'!E707</f>
        <v>Nur Quartalsprofil</v>
      </c>
    </row>
    <row r="1807" spans="2:16" x14ac:dyDescent="0.2">
      <c r="B1807" t="s">
        <v>17493</v>
      </c>
      <c r="I1807" t="s">
        <v>17499</v>
      </c>
      <c r="L1807" s="97">
        <f>'EBM 2026'!A708</f>
        <v>13394</v>
      </c>
      <c r="M1807" t="str">
        <f>'EBM 2026'!B708</f>
        <v>Zuschlag für die gastroenterologisch-internistische Grundversorgung</v>
      </c>
      <c r="N1807" s="97" t="str">
        <f>'EBM 2026'!C708</f>
        <v>KA</v>
      </c>
      <c r="O1807" t="str">
        <f>'EBM 2026'!D708</f>
        <v>./.</v>
      </c>
      <c r="P1807" t="str">
        <f>'EBM 2026'!E708</f>
        <v>Keine Eignung</v>
      </c>
    </row>
    <row r="1808" spans="2:16" x14ac:dyDescent="0.2">
      <c r="B1808" t="s">
        <v>17493</v>
      </c>
      <c r="I1808" t="s">
        <v>17499</v>
      </c>
      <c r="L1808" s="97">
        <f>'EBM 2026'!A709</f>
        <v>13395</v>
      </c>
      <c r="M1808" t="str">
        <f>'EBM 2026'!B709</f>
        <v>Zuschlag Hygiene</v>
      </c>
      <c r="N1808" s="97" t="str">
        <f>'EBM 2026'!C709</f>
        <v>KA</v>
      </c>
      <c r="O1808" t="str">
        <f>'EBM 2026'!D709</f>
        <v>./.</v>
      </c>
      <c r="P1808" t="str">
        <f>'EBM 2026'!E709</f>
        <v>Keine Eignung</v>
      </c>
    </row>
    <row r="1809" spans="2:16" x14ac:dyDescent="0.2">
      <c r="B1809" t="s">
        <v>17493</v>
      </c>
      <c r="I1809" t="s">
        <v>17499</v>
      </c>
      <c r="L1809" s="97">
        <f>'EBM 2026'!A710</f>
        <v>13396</v>
      </c>
      <c r="M1809" t="str">
        <f>'EBM 2026'!B710</f>
        <v>Zuschlag zur GOP 13394</v>
      </c>
      <c r="N1809" s="97" t="str">
        <f>'EBM 2026'!C710</f>
        <v>KA</v>
      </c>
      <c r="O1809" t="str">
        <f>'EBM 2026'!D710</f>
        <v>./.</v>
      </c>
      <c r="P1809" t="str">
        <f>'EBM 2026'!E710</f>
        <v>Keine Eignung</v>
      </c>
    </row>
    <row r="1810" spans="2:16" x14ac:dyDescent="0.2">
      <c r="B1810" t="s">
        <v>17493</v>
      </c>
      <c r="I1810" t="s">
        <v>17499</v>
      </c>
      <c r="L1810" s="97">
        <f>'EBM 2026'!A711</f>
        <v>13397</v>
      </c>
      <c r="M1810" t="str">
        <f>'EBM 2026'!B711</f>
        <v>Zuschlag zu den Gebührenordnungspositionen 13390 bis 13392</v>
      </c>
      <c r="N1810" s="97" t="str">
        <f>'EBM 2026'!C711</f>
        <v>KA</v>
      </c>
      <c r="O1810" t="str">
        <f>'EBM 2026'!D711</f>
        <v>./.</v>
      </c>
      <c r="P1810" t="str">
        <f>'EBM 2026'!E711</f>
        <v>Keine Eignung</v>
      </c>
    </row>
    <row r="1811" spans="2:16" x14ac:dyDescent="0.2">
      <c r="B1811" t="s">
        <v>17493</v>
      </c>
      <c r="I1811" t="s">
        <v>17499</v>
      </c>
      <c r="L1811" s="97">
        <f>'EBM 2026'!A712</f>
        <v>13398</v>
      </c>
      <c r="M1811" t="str">
        <f>'EBM 2026'!B712</f>
        <v>Zuschlag TSS-Terminvermittlung oder Hausarztvermittlungsfall</v>
      </c>
      <c r="N1811" s="97">
        <f>'EBM 2026'!C712</f>
        <v>0</v>
      </c>
      <c r="O1811">
        <f>'EBM 2026'!D712</f>
        <v>0</v>
      </c>
      <c r="P1811">
        <f>'EBM 2026'!E712</f>
        <v>0</v>
      </c>
    </row>
    <row r="1812" spans="2:16" x14ac:dyDescent="0.2">
      <c r="B1812" t="s">
        <v>17493</v>
      </c>
      <c r="I1812" t="s">
        <v>17499</v>
      </c>
      <c r="L1812" s="97" t="str">
        <f>'EBM 2026'!A713</f>
        <v>13400*</v>
      </c>
      <c r="M1812" t="str">
        <f>'EBM 2026'!B713</f>
        <v>Zusatzpauschale Ösophago- Gastroduodenoskopie</v>
      </c>
      <c r="N1812" s="97">
        <f>'EBM 2026'!C713</f>
        <v>14</v>
      </c>
      <c r="O1812">
        <f>'EBM 2026'!D713</f>
        <v>11</v>
      </c>
      <c r="P1812" t="str">
        <f>'EBM 2026'!E713</f>
        <v>Tages- und Quartalsprofil</v>
      </c>
    </row>
    <row r="1813" spans="2:16" x14ac:dyDescent="0.2">
      <c r="B1813" t="s">
        <v>17493</v>
      </c>
      <c r="I1813" t="s">
        <v>17499</v>
      </c>
      <c r="L1813" s="97" t="str">
        <f>'EBM 2026'!A714</f>
        <v>13401*</v>
      </c>
      <c r="M1813" t="str">
        <f>'EBM 2026'!B714</f>
        <v>Zusätzliche Leistung(en) im Zusammenhang mit der GOP 13400</v>
      </c>
      <c r="N1813" s="97">
        <f>'EBM 2026'!C714</f>
        <v>10</v>
      </c>
      <c r="O1813">
        <f>'EBM 2026'!D714</f>
        <v>6</v>
      </c>
      <c r="P1813" t="str">
        <f>'EBM 2026'!E714</f>
        <v>Tages- und Quartalsprofil</v>
      </c>
    </row>
    <row r="1814" spans="2:16" x14ac:dyDescent="0.2">
      <c r="B1814" t="s">
        <v>17493</v>
      </c>
      <c r="I1814" t="s">
        <v>17499</v>
      </c>
      <c r="L1814" s="97" t="str">
        <f>'EBM 2026'!A715</f>
        <v>13402*</v>
      </c>
      <c r="M1814" t="str">
        <f>'EBM 2026'!B715</f>
        <v>Polypektomie(n) im Zusammenhang mit der Nr. 13400</v>
      </c>
      <c r="N1814" s="97">
        <f>'EBM 2026'!C715</f>
        <v>9</v>
      </c>
      <c r="O1814">
        <f>'EBM 2026'!D715</f>
        <v>7</v>
      </c>
      <c r="P1814" t="str">
        <f>'EBM 2026'!E715</f>
        <v>Tages- und Quartalsprofil</v>
      </c>
    </row>
    <row r="1815" spans="2:16" x14ac:dyDescent="0.2">
      <c r="B1815" t="s">
        <v>17493</v>
      </c>
      <c r="I1815" t="s">
        <v>17499</v>
      </c>
      <c r="L1815" s="97" t="str">
        <f>'EBM 2026'!A716</f>
        <v>13410*</v>
      </c>
      <c r="M1815" t="str">
        <f>'EBM 2026'!B716</f>
        <v>Bougierung des Ösophagus oder Kardiasprengung</v>
      </c>
      <c r="N1815" s="97">
        <f>'EBM 2026'!C716</f>
        <v>10</v>
      </c>
      <c r="O1815">
        <f>'EBM 2026'!D716</f>
        <v>9</v>
      </c>
      <c r="P1815" t="str">
        <f>'EBM 2026'!E716</f>
        <v>Tages- und Quartalsprofil</v>
      </c>
    </row>
    <row r="1816" spans="2:16" x14ac:dyDescent="0.2">
      <c r="B1816" t="s">
        <v>17493</v>
      </c>
      <c r="I1816" t="s">
        <v>17499</v>
      </c>
      <c r="L1816" s="97" t="str">
        <f>'EBM 2026'!A717</f>
        <v>13411*</v>
      </c>
      <c r="M1816" t="str">
        <f>'EBM 2026'!B717</f>
        <v>Einsetzen einer Ösophagusprothese</v>
      </c>
      <c r="N1816" s="97">
        <f>'EBM 2026'!C717</f>
        <v>32</v>
      </c>
      <c r="O1816">
        <f>'EBM 2026'!D717</f>
        <v>29</v>
      </c>
      <c r="P1816" t="str">
        <f>'EBM 2026'!E717</f>
        <v>Tages- und Quartalsprofil</v>
      </c>
    </row>
    <row r="1817" spans="2:16" x14ac:dyDescent="0.2">
      <c r="B1817" t="s">
        <v>17493</v>
      </c>
      <c r="I1817" t="s">
        <v>17499</v>
      </c>
      <c r="L1817" s="97" t="str">
        <f>'EBM 2026'!A718</f>
        <v>13412*</v>
      </c>
      <c r="M1817" t="str">
        <f>'EBM 2026'!B718</f>
        <v>Perkutane Gastrostomie</v>
      </c>
      <c r="N1817" s="97">
        <f>'EBM 2026'!C718</f>
        <v>30</v>
      </c>
      <c r="O1817">
        <f>'EBM 2026'!D718</f>
        <v>26</v>
      </c>
      <c r="P1817" t="str">
        <f>'EBM 2026'!E718</f>
        <v>Tages- und Quartalsprofil</v>
      </c>
    </row>
    <row r="1818" spans="2:16" x14ac:dyDescent="0.2">
      <c r="B1818" t="s">
        <v>17493</v>
      </c>
      <c r="I1818" t="s">
        <v>17499</v>
      </c>
      <c r="L1818" s="97" t="str">
        <f>'EBM 2026'!A719</f>
        <v>13421*</v>
      </c>
      <c r="M1818" t="str">
        <f>'EBM 2026'!B719</f>
        <v>Zusatzpauschale Koloskopie</v>
      </c>
      <c r="N1818" s="97">
        <f>'EBM 2026'!C719</f>
        <v>37</v>
      </c>
      <c r="O1818">
        <f>'EBM 2026'!D719</f>
        <v>30</v>
      </c>
      <c r="P1818" t="str">
        <f>'EBM 2026'!E719</f>
        <v>Tages- und Quartalsprofil</v>
      </c>
    </row>
    <row r="1819" spans="2:16" x14ac:dyDescent="0.2">
      <c r="B1819" t="s">
        <v>17493</v>
      </c>
      <c r="I1819" t="s">
        <v>17499</v>
      </c>
      <c r="L1819" s="97" t="str">
        <f>'EBM 2026'!A720</f>
        <v>13422*</v>
      </c>
      <c r="M1819" t="str">
        <f>'EBM 2026'!B720</f>
        <v>Zusatzpauschale (Teil-)Koloskopie</v>
      </c>
      <c r="N1819" s="97">
        <f>'EBM 2026'!C720</f>
        <v>23</v>
      </c>
      <c r="O1819">
        <f>'EBM 2026'!D720</f>
        <v>18</v>
      </c>
      <c r="P1819" t="str">
        <f>'EBM 2026'!E720</f>
        <v>Tages- und Quartalsprofil</v>
      </c>
    </row>
    <row r="1820" spans="2:16" x14ac:dyDescent="0.2">
      <c r="B1820" t="s">
        <v>17493</v>
      </c>
      <c r="I1820" t="s">
        <v>17499</v>
      </c>
      <c r="L1820" s="97" t="str">
        <f>'EBM 2026'!A721</f>
        <v>13423*</v>
      </c>
      <c r="M1820" t="str">
        <f>'EBM 2026'!B721</f>
        <v>Zusätzliche Leistung(en) im Zusammenhang mit den
Gebührenordnungspositionen 13421 und 13422</v>
      </c>
      <c r="N1820" s="97">
        <f>'EBM 2026'!C721</f>
        <v>7</v>
      </c>
      <c r="O1820">
        <f>'EBM 2026'!D721</f>
        <v>6</v>
      </c>
      <c r="P1820" t="str">
        <f>'EBM 2026'!E721</f>
        <v>Tages- und Quartalsprofil</v>
      </c>
    </row>
    <row r="1821" spans="2:16" x14ac:dyDescent="0.2">
      <c r="B1821" t="s">
        <v>17493</v>
      </c>
      <c r="I1821" t="s">
        <v>17499</v>
      </c>
      <c r="L1821" s="97" t="str">
        <f>'EBM 2026'!A722</f>
        <v>13424*</v>
      </c>
      <c r="M1821" t="str">
        <f>'EBM 2026'!B722</f>
        <v>Laservaporisation(en) und/oder Argon-Plasma-Koagulation(en) im Zusammenhang mit den Nrn. 13400, 13421 oder 13422</v>
      </c>
      <c r="N1821" s="97">
        <f>'EBM 2026'!C722</f>
        <v>14</v>
      </c>
      <c r="O1821">
        <f>'EBM 2026'!D722</f>
        <v>10</v>
      </c>
      <c r="P1821" t="str">
        <f>'EBM 2026'!E722</f>
        <v>Tages- und Quartalsprofil</v>
      </c>
    </row>
    <row r="1822" spans="2:16" x14ac:dyDescent="0.2">
      <c r="B1822" t="s">
        <v>17493</v>
      </c>
      <c r="I1822" t="s">
        <v>17499</v>
      </c>
      <c r="L1822" s="97" t="str">
        <f>'EBM 2026'!A723</f>
        <v>13425*</v>
      </c>
      <c r="M1822" t="str">
        <f>'EBM 2026'!B723</f>
        <v>Zusatzpauschale Durchführung einer Kapselendoskopie bei Erkrankungen des Dünndarms</v>
      </c>
      <c r="N1822" s="97">
        <f>'EBM 2026'!C723</f>
        <v>10</v>
      </c>
      <c r="O1822">
        <f>'EBM 2026'!D723</f>
        <v>8</v>
      </c>
      <c r="P1822" t="str">
        <f>'EBM 2026'!E723</f>
        <v>Tages- und Quartalsprofil</v>
      </c>
    </row>
    <row r="1823" spans="2:16" x14ac:dyDescent="0.2">
      <c r="B1823" t="s">
        <v>17493</v>
      </c>
      <c r="I1823" t="s">
        <v>17499</v>
      </c>
      <c r="L1823" s="97" t="str">
        <f>'EBM 2026'!A724</f>
        <v>13426*</v>
      </c>
      <c r="M1823" t="str">
        <f>'EBM 2026'!B724</f>
        <v>Zusatzpauschale Auswertung einer Untersuchung mittels Kapselendoskopie bei Erkrankungen des Dünndarms</v>
      </c>
      <c r="N1823" s="97">
        <f>'EBM 2026'!C724</f>
        <v>75</v>
      </c>
      <c r="O1823">
        <f>'EBM 2026'!D724</f>
        <v>60</v>
      </c>
      <c r="P1823" t="str">
        <f>'EBM 2026'!E724</f>
        <v>Tages- und Quartalsprofil</v>
      </c>
    </row>
    <row r="1824" spans="2:16" x14ac:dyDescent="0.2">
      <c r="B1824" t="s">
        <v>17493</v>
      </c>
      <c r="I1824" t="s">
        <v>17499</v>
      </c>
      <c r="L1824" s="97" t="str">
        <f>'EBM 2026'!A725</f>
        <v>13430*</v>
      </c>
      <c r="M1824" t="str">
        <f>'EBM 2026'!B725</f>
        <v>Zusatzpauschale bilio- pankreatische Diagnostik</v>
      </c>
      <c r="N1824" s="97">
        <f>'EBM 2026'!C725</f>
        <v>30</v>
      </c>
      <c r="O1824">
        <f>'EBM 2026'!D725</f>
        <v>27</v>
      </c>
      <c r="P1824" t="str">
        <f>'EBM 2026'!E725</f>
        <v>Tages- und Quartalsprofil</v>
      </c>
    </row>
    <row r="1825" spans="2:16" x14ac:dyDescent="0.2">
      <c r="B1825" t="s">
        <v>17493</v>
      </c>
      <c r="I1825" t="s">
        <v>17499</v>
      </c>
      <c r="L1825" s="97" t="str">
        <f>'EBM 2026'!A726</f>
        <v>13431*</v>
      </c>
      <c r="M1825" t="str">
        <f>'EBM 2026'!B726</f>
        <v>Zusatzpauschale bilio- pankreatische Therapie</v>
      </c>
      <c r="N1825" s="97">
        <f>'EBM 2026'!C726</f>
        <v>50</v>
      </c>
      <c r="O1825">
        <f>'EBM 2026'!D726</f>
        <v>44</v>
      </c>
      <c r="P1825" t="str">
        <f>'EBM 2026'!E726</f>
        <v>Tages- und Quartalsprofil</v>
      </c>
    </row>
    <row r="1826" spans="2:16" x14ac:dyDescent="0.2">
      <c r="B1826" t="s">
        <v>17493</v>
      </c>
      <c r="I1826" t="s">
        <v>17499</v>
      </c>
      <c r="L1826" s="97" t="str">
        <f>'EBM 2026'!A727</f>
        <v>13435*</v>
      </c>
      <c r="M1826" t="str">
        <f>'EBM 2026'!B727</f>
        <v>Zusatzpauschale Onkologie</v>
      </c>
      <c r="N1826" s="97">
        <f>'EBM 2026'!C727</f>
        <v>14</v>
      </c>
      <c r="O1826">
        <f>'EBM 2026'!D727</f>
        <v>13</v>
      </c>
      <c r="P1826" t="str">
        <f>'EBM 2026'!E727</f>
        <v>Nur Quartalsprofil</v>
      </c>
    </row>
    <row r="1827" spans="2:16" x14ac:dyDescent="0.2">
      <c r="B1827" t="s">
        <v>17493</v>
      </c>
      <c r="I1827" t="s">
        <v>17499</v>
      </c>
      <c r="L1827" s="97" t="str">
        <f>'EBM 2026'!A728</f>
        <v>13437*</v>
      </c>
      <c r="M1827" t="str">
        <f>'EBM 2026'!B728</f>
        <v>Zusatzpauschale Behandlung eines Dünndarm- und/oder Leber- Transplantatträgers</v>
      </c>
      <c r="N1827" s="97" t="str">
        <f>'EBM 2026'!C728</f>
        <v>KA</v>
      </c>
      <c r="O1827">
        <f>'EBM 2026'!D728</f>
        <v>15</v>
      </c>
      <c r="P1827" t="str">
        <f>'EBM 2026'!E728</f>
        <v>Nur Quartalsprofil</v>
      </c>
    </row>
    <row r="1828" spans="2:16" x14ac:dyDescent="0.2">
      <c r="B1828" t="s">
        <v>17493</v>
      </c>
      <c r="I1828" t="s">
        <v>17499</v>
      </c>
      <c r="L1828" s="97" t="str">
        <f>'EBM 2026'!A729</f>
        <v>13439*</v>
      </c>
      <c r="M1828" t="str">
        <f>'EBM 2026'!B729</f>
        <v>Zusatzpauschale Behandlung eines Bauchspeicheldrüsen- Transplantatträgers</v>
      </c>
      <c r="N1828" s="97" t="str">
        <f>'EBM 2026'!C729</f>
        <v>KA</v>
      </c>
      <c r="O1828">
        <f>'EBM 2026'!D729</f>
        <v>15</v>
      </c>
      <c r="P1828" t="str">
        <f>'EBM 2026'!E729</f>
        <v>Nur Quartalsprofil</v>
      </c>
    </row>
    <row r="1829" spans="2:16" x14ac:dyDescent="0.2">
      <c r="B1829" t="s">
        <v>17493</v>
      </c>
      <c r="I1829" t="s">
        <v>17499</v>
      </c>
      <c r="L1829" s="97">
        <f>'EBM 2026'!A730</f>
        <v>13490</v>
      </c>
      <c r="M1829" t="str">
        <f>'EBM 2026'!B730</f>
        <v>Grundpauschale bis 5. Lebensjahr</v>
      </c>
      <c r="N1829" s="97">
        <f>'EBM 2026'!C730</f>
        <v>19</v>
      </c>
      <c r="O1829">
        <f>'EBM 2026'!D730</f>
        <v>15</v>
      </c>
      <c r="P1829" t="str">
        <f>'EBM 2026'!E730</f>
        <v>Nur Quartalsprofil</v>
      </c>
    </row>
    <row r="1830" spans="2:16" x14ac:dyDescent="0.2">
      <c r="B1830" t="s">
        <v>17493</v>
      </c>
      <c r="I1830" t="s">
        <v>17499</v>
      </c>
      <c r="L1830" s="97">
        <f>'EBM 2026'!A731</f>
        <v>13491</v>
      </c>
      <c r="M1830" t="str">
        <f>'EBM 2026'!B731</f>
        <v>Grundpauschale 6. - 59. Lebensjahr</v>
      </c>
      <c r="N1830" s="97">
        <f>'EBM 2026'!C731</f>
        <v>24</v>
      </c>
      <c r="O1830">
        <f>'EBM 2026'!D731</f>
        <v>20</v>
      </c>
      <c r="P1830" t="str">
        <f>'EBM 2026'!E731</f>
        <v>Nur Quartalsprofil</v>
      </c>
    </row>
    <row r="1831" spans="2:16" x14ac:dyDescent="0.2">
      <c r="B1831" t="s">
        <v>17493</v>
      </c>
      <c r="I1831" t="s">
        <v>17499</v>
      </c>
      <c r="L1831" s="97">
        <f>'EBM 2026'!A732</f>
        <v>13492</v>
      </c>
      <c r="M1831" t="str">
        <f>'EBM 2026'!B732</f>
        <v>Grundpauschale ab 60. Lebensjahr</v>
      </c>
      <c r="N1831" s="97">
        <f>'EBM 2026'!C732</f>
        <v>25</v>
      </c>
      <c r="O1831">
        <f>'EBM 2026'!D732</f>
        <v>20</v>
      </c>
      <c r="P1831" t="str">
        <f>'EBM 2026'!E732</f>
        <v>Nur Quartalsprofil</v>
      </c>
    </row>
    <row r="1832" spans="2:16" x14ac:dyDescent="0.2">
      <c r="B1832" t="s">
        <v>17493</v>
      </c>
      <c r="I1832" t="s">
        <v>17499</v>
      </c>
      <c r="L1832" s="97">
        <f>'EBM 2026'!A733</f>
        <v>13494</v>
      </c>
      <c r="M1832" t="str">
        <f>'EBM 2026'!B733</f>
        <v>Zuschlag für die hämato-/ onkologisch-internistische Grundversorgung</v>
      </c>
      <c r="N1832" s="97" t="str">
        <f>'EBM 2026'!C733</f>
        <v>KA</v>
      </c>
      <c r="O1832" t="str">
        <f>'EBM 2026'!D733</f>
        <v>./.</v>
      </c>
      <c r="P1832" t="str">
        <f>'EBM 2026'!E733</f>
        <v>Keine Eignung</v>
      </c>
    </row>
    <row r="1833" spans="2:16" x14ac:dyDescent="0.2">
      <c r="B1833" t="s">
        <v>17493</v>
      </c>
      <c r="I1833" t="s">
        <v>17499</v>
      </c>
      <c r="L1833" s="97">
        <f>'EBM 2026'!A734</f>
        <v>13495</v>
      </c>
      <c r="M1833" t="str">
        <f>'EBM 2026'!B734</f>
        <v>Zuschlag Hygiene</v>
      </c>
      <c r="N1833" s="97" t="str">
        <f>'EBM 2026'!C734</f>
        <v>KA</v>
      </c>
      <c r="O1833" t="str">
        <f>'EBM 2026'!D734</f>
        <v>./.</v>
      </c>
      <c r="P1833" t="str">
        <f>'EBM 2026'!E734</f>
        <v>Keine Eignung</v>
      </c>
    </row>
    <row r="1834" spans="2:16" x14ac:dyDescent="0.2">
      <c r="B1834" t="s">
        <v>17493</v>
      </c>
      <c r="I1834" t="s">
        <v>17499</v>
      </c>
      <c r="L1834" s="97">
        <f>'EBM 2026'!A735</f>
        <v>13496</v>
      </c>
      <c r="M1834" t="str">
        <f>'EBM 2026'!B735</f>
        <v>Zuschlag zur GOP 13494</v>
      </c>
      <c r="N1834" s="97" t="str">
        <f>'EBM 2026'!C735</f>
        <v>KA</v>
      </c>
      <c r="O1834" t="str">
        <f>'EBM 2026'!D735</f>
        <v>./.</v>
      </c>
      <c r="P1834" t="str">
        <f>'EBM 2026'!E735</f>
        <v>Keine Eignung</v>
      </c>
    </row>
    <row r="1835" spans="2:16" x14ac:dyDescent="0.2">
      <c r="B1835" t="s">
        <v>17493</v>
      </c>
      <c r="I1835" t="s">
        <v>17499</v>
      </c>
      <c r="L1835" s="97">
        <f>'EBM 2026'!A736</f>
        <v>13497</v>
      </c>
      <c r="M1835" t="str">
        <f>'EBM 2026'!B736</f>
        <v>Zuschlag zu den Gebührenordnungspositionen 13490 bis 13492</v>
      </c>
      <c r="N1835" s="97" t="str">
        <f>'EBM 2026'!C736</f>
        <v>KA</v>
      </c>
      <c r="O1835" t="str">
        <f>'EBM 2026'!D736</f>
        <v>./.</v>
      </c>
      <c r="P1835" t="str">
        <f>'EBM 2026'!E736</f>
        <v>Keine Eignung</v>
      </c>
    </row>
    <row r="1836" spans="2:16" x14ac:dyDescent="0.2">
      <c r="B1836" t="s">
        <v>17493</v>
      </c>
      <c r="I1836" t="s">
        <v>17499</v>
      </c>
      <c r="L1836" s="97">
        <f>'EBM 2026'!A737</f>
        <v>13498</v>
      </c>
      <c r="M1836" t="str">
        <f>'EBM 2026'!B737</f>
        <v>Zuschlag TSS-Terminvermittlung oder Hausarztvermittlungsfall</v>
      </c>
      <c r="N1836" s="97">
        <f>'EBM 2026'!C737</f>
        <v>0</v>
      </c>
      <c r="O1836">
        <f>'EBM 2026'!D737</f>
        <v>0</v>
      </c>
      <c r="P1836">
        <f>'EBM 2026'!E737</f>
        <v>0</v>
      </c>
    </row>
    <row r="1837" spans="2:16" x14ac:dyDescent="0.2">
      <c r="B1837" t="s">
        <v>17493</v>
      </c>
      <c r="I1837" t="s">
        <v>17499</v>
      </c>
      <c r="L1837" s="97" t="str">
        <f>'EBM 2026'!A738</f>
        <v>13500*</v>
      </c>
      <c r="M1837" t="str">
        <f>'EBM 2026'!B738</f>
        <v>Zusatzpauschale hämatologische, onkologische, immunologische Erkrankung</v>
      </c>
      <c r="N1837" s="97">
        <f>'EBM 2026'!C738</f>
        <v>14</v>
      </c>
      <c r="O1837">
        <f>'EBM 2026'!D738</f>
        <v>13</v>
      </c>
      <c r="P1837" t="str">
        <f>'EBM 2026'!E738</f>
        <v>Nur Quartalsprofil</v>
      </c>
    </row>
    <row r="1838" spans="2:16" x14ac:dyDescent="0.2">
      <c r="B1838" t="s">
        <v>17493</v>
      </c>
      <c r="I1838" t="s">
        <v>17499</v>
      </c>
      <c r="L1838" s="97" t="str">
        <f>'EBM 2026'!A739</f>
        <v>13501*</v>
      </c>
      <c r="M1838" t="str">
        <f>'EBM 2026'!B739</f>
        <v>Zusatzpauschale Betreuung nach Transplantation</v>
      </c>
      <c r="N1838" s="97">
        <f>'EBM 2026'!C739</f>
        <v>13</v>
      </c>
      <c r="O1838">
        <f>'EBM 2026'!D739</f>
        <v>12</v>
      </c>
      <c r="P1838" t="str">
        <f>'EBM 2026'!E739</f>
        <v>Nur Quartalsprofil</v>
      </c>
    </row>
    <row r="1839" spans="2:16" x14ac:dyDescent="0.2">
      <c r="B1839" t="s">
        <v>17493</v>
      </c>
      <c r="I1839" t="s">
        <v>17499</v>
      </c>
      <c r="L1839" s="97" t="str">
        <f>'EBM 2026'!A740</f>
        <v>13502*</v>
      </c>
      <c r="M1839" t="str">
        <f>'EBM 2026'!B740</f>
        <v>Zusatzpauschale aplasieinduzierende/Toxizitäts- adaptierte Therapie</v>
      </c>
      <c r="N1839" s="97">
        <f>'EBM 2026'!C740</f>
        <v>13</v>
      </c>
      <c r="O1839">
        <f>'EBM 2026'!D740</f>
        <v>12</v>
      </c>
      <c r="P1839" t="str">
        <f>'EBM 2026'!E740</f>
        <v>Nur Quartalsprofil</v>
      </c>
    </row>
    <row r="1840" spans="2:16" x14ac:dyDescent="0.2">
      <c r="B1840" t="s">
        <v>17493</v>
      </c>
      <c r="I1840" t="s">
        <v>17499</v>
      </c>
      <c r="L1840" s="97" t="str">
        <f>'EBM 2026'!A741</f>
        <v>13505*</v>
      </c>
      <c r="M1840" t="str">
        <f>'EBM 2026'!B741</f>
        <v>Aderlass</v>
      </c>
      <c r="N1840" s="97">
        <f>'EBM 2026'!C741</f>
        <v>2</v>
      </c>
      <c r="O1840">
        <f>'EBM 2026'!D741</f>
        <v>2</v>
      </c>
      <c r="P1840" t="str">
        <f>'EBM 2026'!E741</f>
        <v>Tages- und Quartalsprofil</v>
      </c>
    </row>
    <row r="1841" spans="2:16" x14ac:dyDescent="0.2">
      <c r="B1841" t="s">
        <v>17493</v>
      </c>
      <c r="I1841" t="s">
        <v>17499</v>
      </c>
      <c r="L1841" s="97" t="str">
        <f>'EBM 2026'!A742</f>
        <v>13507*</v>
      </c>
      <c r="M1841" t="str">
        <f>'EBM 2026'!B742</f>
        <v>Erörterung der Besonderheiten des biomarkerbasierten Tests bei Patientinnen mit primärem Mammakarzinom</v>
      </c>
      <c r="N1841" s="97">
        <f>'EBM 2026'!C742</f>
        <v>5</v>
      </c>
      <c r="O1841">
        <f>'EBM 2026'!D742</f>
        <v>5</v>
      </c>
      <c r="P1841" t="str">
        <f>'EBM 2026'!E742</f>
        <v>Tages- und Quartalsprofil</v>
      </c>
    </row>
    <row r="1842" spans="2:16" x14ac:dyDescent="0.2">
      <c r="B1842" t="s">
        <v>17493</v>
      </c>
      <c r="I1842" t="s">
        <v>17499</v>
      </c>
      <c r="L1842" s="97">
        <f>'EBM 2026'!A743</f>
        <v>13540</v>
      </c>
      <c r="M1842" t="str">
        <f>'EBM 2026'!B743</f>
        <v>Grundpauschale bis 5. Lebensjahr</v>
      </c>
      <c r="N1842" s="97">
        <f>'EBM 2026'!C743</f>
        <v>12</v>
      </c>
      <c r="O1842">
        <f>'EBM 2026'!D743</f>
        <v>10</v>
      </c>
      <c r="P1842" t="str">
        <f>'EBM 2026'!E743</f>
        <v>Nur Quartalsprofil</v>
      </c>
    </row>
    <row r="1843" spans="2:16" x14ac:dyDescent="0.2">
      <c r="B1843" t="s">
        <v>17493</v>
      </c>
      <c r="I1843" t="s">
        <v>17499</v>
      </c>
      <c r="L1843" s="97">
        <f>'EBM 2026'!A744</f>
        <v>13541</v>
      </c>
      <c r="M1843" t="str">
        <f>'EBM 2026'!B744</f>
        <v>Grundpauschale 6. - 59. Lebensjahr</v>
      </c>
      <c r="N1843" s="97">
        <f>'EBM 2026'!C744</f>
        <v>16</v>
      </c>
      <c r="O1843">
        <f>'EBM 2026'!D744</f>
        <v>13</v>
      </c>
      <c r="P1843" t="str">
        <f>'EBM 2026'!E744</f>
        <v>Nur Quartalsprofil</v>
      </c>
    </row>
    <row r="1844" spans="2:16" x14ac:dyDescent="0.2">
      <c r="B1844" t="s">
        <v>17493</v>
      </c>
      <c r="I1844" t="s">
        <v>17499</v>
      </c>
      <c r="L1844" s="97">
        <f>'EBM 2026'!A745</f>
        <v>13542</v>
      </c>
      <c r="M1844" t="str">
        <f>'EBM 2026'!B745</f>
        <v>Grundpauschale ab 60. Lebensjahr</v>
      </c>
      <c r="N1844" s="97">
        <f>'EBM 2026'!C745</f>
        <v>17</v>
      </c>
      <c r="O1844">
        <f>'EBM 2026'!D745</f>
        <v>14</v>
      </c>
      <c r="P1844" t="str">
        <f>'EBM 2026'!E745</f>
        <v>Nur Quartalsprofil</v>
      </c>
    </row>
    <row r="1845" spans="2:16" x14ac:dyDescent="0.2">
      <c r="B1845" t="s">
        <v>17493</v>
      </c>
      <c r="I1845" t="s">
        <v>17499</v>
      </c>
      <c r="L1845" s="97">
        <f>'EBM 2026'!A746</f>
        <v>13543</v>
      </c>
      <c r="M1845" t="str">
        <f>'EBM 2026'!B746</f>
        <v>Zuschlag für die kardiologisch- internistische Grundversorgung</v>
      </c>
      <c r="N1845" s="97" t="str">
        <f>'EBM 2026'!C746</f>
        <v>KA</v>
      </c>
      <c r="O1845" t="str">
        <f>'EBM 2026'!D746</f>
        <v>./.</v>
      </c>
      <c r="P1845" t="str">
        <f>'EBM 2026'!E746</f>
        <v>Keine Eignung</v>
      </c>
    </row>
    <row r="1846" spans="2:16" x14ac:dyDescent="0.2">
      <c r="B1846" t="s">
        <v>17493</v>
      </c>
      <c r="I1846" t="s">
        <v>17499</v>
      </c>
      <c r="L1846" s="97">
        <f>'EBM 2026'!A747</f>
        <v>13544</v>
      </c>
      <c r="M1846" t="str">
        <f>'EBM 2026'!B747</f>
        <v>Zuschlag zur GOP 13543</v>
      </c>
      <c r="N1846" s="97" t="str">
        <f>'EBM 2026'!C747</f>
        <v>KA</v>
      </c>
      <c r="O1846" t="str">
        <f>'EBM 2026'!D747</f>
        <v>./.</v>
      </c>
      <c r="P1846" t="str">
        <f>'EBM 2026'!E747</f>
        <v>Keine Eignung</v>
      </c>
    </row>
    <row r="1847" spans="2:16" x14ac:dyDescent="0.2">
      <c r="B1847" t="s">
        <v>17493</v>
      </c>
      <c r="I1847" t="s">
        <v>17499</v>
      </c>
      <c r="L1847" s="97" t="str">
        <f>'EBM 2026'!A748</f>
        <v>13545*</v>
      </c>
      <c r="M1847" t="str">
        <f>'EBM 2026'!B748</f>
        <v>Zusatzpauschale Kardiologie</v>
      </c>
      <c r="N1847" s="97" t="str">
        <f>'EBM 2026'!C748</f>
        <v>KA</v>
      </c>
      <c r="O1847">
        <f>'EBM 2026'!D748</f>
        <v>28</v>
      </c>
      <c r="P1847" t="str">
        <f>'EBM 2026'!E748</f>
        <v>Nur Quartalsprofil</v>
      </c>
    </row>
    <row r="1848" spans="2:16" x14ac:dyDescent="0.2">
      <c r="B1848" t="s">
        <v>17493</v>
      </c>
      <c r="I1848" t="s">
        <v>17499</v>
      </c>
      <c r="L1848" s="97">
        <f>'EBM 2026'!A749</f>
        <v>13546</v>
      </c>
      <c r="M1848" t="str">
        <f>'EBM 2026'!B749</f>
        <v>Zuschlag Hygiene</v>
      </c>
      <c r="N1848" s="97" t="str">
        <f>'EBM 2026'!C749</f>
        <v>KA</v>
      </c>
      <c r="O1848" t="str">
        <f>'EBM 2026'!D749</f>
        <v>./.</v>
      </c>
      <c r="P1848" t="str">
        <f>'EBM 2026'!E749</f>
        <v>Keine Eignung</v>
      </c>
    </row>
    <row r="1849" spans="2:16" x14ac:dyDescent="0.2">
      <c r="B1849" t="s">
        <v>17493</v>
      </c>
      <c r="I1849" t="s">
        <v>17499</v>
      </c>
      <c r="L1849" s="97">
        <f>'EBM 2026'!A750</f>
        <v>13547</v>
      </c>
      <c r="M1849" t="str">
        <f>'EBM 2026'!B750</f>
        <v>Zuschlag zu den Gebührenordnungspositionen 13540 bis 13542</v>
      </c>
      <c r="N1849" s="97" t="str">
        <f>'EBM 2026'!C750</f>
        <v>KA</v>
      </c>
      <c r="O1849" t="str">
        <f>'EBM 2026'!D750</f>
        <v>./.</v>
      </c>
      <c r="P1849" t="str">
        <f>'EBM 2026'!E750</f>
        <v>Keine Eignung</v>
      </c>
    </row>
    <row r="1850" spans="2:16" x14ac:dyDescent="0.2">
      <c r="B1850" t="s">
        <v>17493</v>
      </c>
      <c r="I1850" t="s">
        <v>17499</v>
      </c>
      <c r="L1850" s="97">
        <f>'EBM 2026'!A751</f>
        <v>13548</v>
      </c>
      <c r="M1850" t="str">
        <f>'EBM 2026'!B751</f>
        <v>Zuschlag TSS-Terminvermittlung oder Hausarztvermittlungsfall</v>
      </c>
      <c r="N1850" s="97">
        <f>'EBM 2026'!C751</f>
        <v>0</v>
      </c>
      <c r="O1850">
        <f>'EBM 2026'!D751</f>
        <v>0</v>
      </c>
      <c r="P1850">
        <f>'EBM 2026'!E751</f>
        <v>0</v>
      </c>
    </row>
    <row r="1851" spans="2:16" x14ac:dyDescent="0.2">
      <c r="B1851" t="s">
        <v>17493</v>
      </c>
      <c r="I1851" t="s">
        <v>17499</v>
      </c>
      <c r="L1851" s="97" t="str">
        <f>'EBM 2026'!A752</f>
        <v>13551*</v>
      </c>
      <c r="M1851" t="str">
        <f>'EBM 2026'!B752</f>
        <v>Elektrostimulation des Herzens</v>
      </c>
      <c r="N1851" s="97">
        <f>'EBM 2026'!C752</f>
        <v>22</v>
      </c>
      <c r="O1851">
        <f>'EBM 2026'!D752</f>
        <v>20</v>
      </c>
      <c r="P1851" t="str">
        <f>'EBM 2026'!E752</f>
        <v>Tages- und Quartalsprofil</v>
      </c>
    </row>
    <row r="1852" spans="2:16" x14ac:dyDescent="0.2">
      <c r="B1852" t="s">
        <v>17493</v>
      </c>
      <c r="I1852" t="s">
        <v>17499</v>
      </c>
      <c r="L1852" s="97" t="str">
        <f>'EBM 2026'!A753</f>
        <v>13552*</v>
      </c>
      <c r="M1852" t="str">
        <f>'EBM 2026'!B753</f>
        <v>Externe elektrische Kardioversion</v>
      </c>
      <c r="N1852" s="97">
        <f>'EBM 2026'!C753</f>
        <v>51</v>
      </c>
      <c r="O1852">
        <f>'EBM 2026'!D753</f>
        <v>41</v>
      </c>
      <c r="P1852" t="str">
        <f>'EBM 2026'!E753</f>
        <v>Tages- und Quartalsprofil</v>
      </c>
    </row>
    <row r="1853" spans="2:16" x14ac:dyDescent="0.2">
      <c r="B1853" t="s">
        <v>17493</v>
      </c>
      <c r="I1853" t="s">
        <v>17499</v>
      </c>
      <c r="L1853" s="97" t="str">
        <f>'EBM 2026'!A754</f>
        <v>13560*</v>
      </c>
      <c r="M1853" t="str">
        <f>'EBM 2026'!B754</f>
        <v>Ergospirometrie</v>
      </c>
      <c r="N1853" s="97">
        <f>'EBM 2026'!C754</f>
        <v>9</v>
      </c>
      <c r="O1853">
        <f>'EBM 2026'!D754</f>
        <v>9</v>
      </c>
      <c r="P1853" t="str">
        <f>'EBM 2026'!E754</f>
        <v>Tages- und Quartalsprofil</v>
      </c>
    </row>
    <row r="1854" spans="2:16" x14ac:dyDescent="0.2">
      <c r="B1854" t="s">
        <v>17493</v>
      </c>
      <c r="I1854" t="s">
        <v>17499</v>
      </c>
      <c r="L1854" s="97" t="str">
        <f>'EBM 2026'!A755</f>
        <v>13561*</v>
      </c>
      <c r="M1854" t="str">
        <f>'EBM 2026'!B755</f>
        <v>Zusatzpauschale Behandlung eines Herz-Transplantatträgers</v>
      </c>
      <c r="N1854" s="97" t="str">
        <f>'EBM 2026'!C755</f>
        <v>KA</v>
      </c>
      <c r="O1854">
        <f>'EBM 2026'!D755</f>
        <v>15</v>
      </c>
      <c r="P1854" t="str">
        <f>'EBM 2026'!E755</f>
        <v>Nur Quartalsprofil</v>
      </c>
    </row>
    <row r="1855" spans="2:16" x14ac:dyDescent="0.2">
      <c r="B1855" t="s">
        <v>17493</v>
      </c>
      <c r="I1855" t="s">
        <v>17499</v>
      </c>
      <c r="L1855" s="97" t="str">
        <f>'EBM 2026'!A756</f>
        <v>13571*</v>
      </c>
      <c r="M1855" t="str">
        <f>'EBM 2026'!B756</f>
        <v>Funktionsanalyse Herzschrittmacher</v>
      </c>
      <c r="N1855" s="97" t="str">
        <f>'EBM 2026'!C756</f>
        <v>KA</v>
      </c>
      <c r="O1855">
        <f>'EBM 2026'!D756</f>
        <v>7</v>
      </c>
      <c r="P1855" t="str">
        <f>'EBM 2026'!E756</f>
        <v>Tages- und Quartalsprofil</v>
      </c>
    </row>
    <row r="1856" spans="2:16" x14ac:dyDescent="0.2">
      <c r="B1856" t="s">
        <v>17493</v>
      </c>
      <c r="I1856" t="s">
        <v>17499</v>
      </c>
      <c r="L1856" s="97" t="str">
        <f>'EBM 2026'!A757</f>
        <v>13573*</v>
      </c>
      <c r="M1856" t="str">
        <f>'EBM 2026'!B757</f>
        <v>Funktionsanalyse Defibrillator/ Kardioverter</v>
      </c>
      <c r="N1856" s="97" t="str">
        <f>'EBM 2026'!C757</f>
        <v>KA</v>
      </c>
      <c r="O1856">
        <f>'EBM 2026'!D757</f>
        <v>14</v>
      </c>
      <c r="P1856" t="str">
        <f>'EBM 2026'!E757</f>
        <v>Tages- und Quartalsprofil</v>
      </c>
    </row>
    <row r="1857" spans="2:16" x14ac:dyDescent="0.2">
      <c r="B1857" t="s">
        <v>17493</v>
      </c>
      <c r="I1857" t="s">
        <v>17499</v>
      </c>
      <c r="L1857" s="97" t="str">
        <f>'EBM 2026'!A758</f>
        <v>13574*</v>
      </c>
      <c r="M1857" t="str">
        <f>'EBM 2026'!B758</f>
        <v>Telemedizinische Kontrolle Defibrillator/Kardioverter</v>
      </c>
      <c r="N1857" s="97" t="str">
        <f>'EBM 2026'!C758</f>
        <v>KA</v>
      </c>
      <c r="O1857">
        <f>'EBM 2026'!D758</f>
        <v>14</v>
      </c>
      <c r="P1857" t="str">
        <f>'EBM 2026'!E758</f>
        <v>Nur Quartalsprofil</v>
      </c>
    </row>
    <row r="1858" spans="2:16" x14ac:dyDescent="0.2">
      <c r="B1858" t="s">
        <v>17493</v>
      </c>
      <c r="I1858" t="s">
        <v>17499</v>
      </c>
      <c r="L1858" s="97" t="str">
        <f>'EBM 2026'!A759</f>
        <v>13575*</v>
      </c>
      <c r="M1858" t="str">
        <f>'EBM 2026'!B759</f>
        <v>Funktionsanalyse CRT</v>
      </c>
      <c r="N1858" s="97" t="str">
        <f>'EBM 2026'!C759</f>
        <v>KA</v>
      </c>
      <c r="O1858">
        <f>'EBM 2026'!D759</f>
        <v>18</v>
      </c>
      <c r="P1858" t="str">
        <f>'EBM 2026'!E759</f>
        <v>Tages- und Quartalsprofil</v>
      </c>
    </row>
    <row r="1859" spans="2:16" x14ac:dyDescent="0.2">
      <c r="B1859" t="s">
        <v>17493</v>
      </c>
      <c r="I1859" t="s">
        <v>17499</v>
      </c>
      <c r="L1859" s="97" t="str">
        <f>'EBM 2026'!A760</f>
        <v>13576*</v>
      </c>
      <c r="M1859" t="str">
        <f>'EBM 2026'!B760</f>
        <v>Telemedizinische Funktionsanalyse CRT</v>
      </c>
      <c r="N1859" s="97" t="str">
        <f>'EBM 2026'!C760</f>
        <v>KA</v>
      </c>
      <c r="O1859">
        <f>'EBM 2026'!D760</f>
        <v>18</v>
      </c>
      <c r="P1859" t="str">
        <f>'EBM 2026'!E760</f>
        <v>Nur Quartalsprofil</v>
      </c>
    </row>
    <row r="1860" spans="2:16" x14ac:dyDescent="0.2">
      <c r="B1860" t="s">
        <v>17493</v>
      </c>
      <c r="I1860" t="s">
        <v>17499</v>
      </c>
      <c r="L1860" s="97" t="str">
        <f>'EBM 2026'!A761</f>
        <v>13577*</v>
      </c>
      <c r="M1860" t="str">
        <f>'EBM 2026'!B761</f>
        <v>Zuschlag zu den GOP 13571, 13573 und 13575</v>
      </c>
      <c r="N1860" s="97" t="str">
        <f>'EBM 2026'!C761</f>
        <v>KA</v>
      </c>
      <c r="O1860" t="str">
        <f>'EBM 2026'!D761</f>
        <v>./.</v>
      </c>
      <c r="P1860" t="str">
        <f>'EBM 2026'!E761</f>
        <v>Keine Eignung</v>
      </c>
    </row>
    <row r="1861" spans="2:16" x14ac:dyDescent="0.2">
      <c r="B1861" t="s">
        <v>17493</v>
      </c>
      <c r="I1861" t="s">
        <v>17499</v>
      </c>
      <c r="L1861" s="97">
        <f>'EBM 2026'!A762</f>
        <v>13578</v>
      </c>
      <c r="M1861" t="str">
        <f>'EBM 2026'!B762</f>
        <v>Indikationsstellung zur Überwachung eines Patienten im Rahmen des Telemonitoring bei Herzinsuffizienz</v>
      </c>
      <c r="N1861" s="97">
        <f>'EBM 2026'!C762</f>
        <v>5</v>
      </c>
      <c r="O1861">
        <f>'EBM 2026'!D762</f>
        <v>5</v>
      </c>
      <c r="P1861" t="str">
        <f>'EBM 2026'!E762</f>
        <v>Nur Quartalsprofil</v>
      </c>
    </row>
    <row r="1862" spans="2:16" x14ac:dyDescent="0.2">
      <c r="B1862" t="s">
        <v>17493</v>
      </c>
      <c r="I1862" t="s">
        <v>17499</v>
      </c>
      <c r="L1862" s="97">
        <f>'EBM 2026'!A763</f>
        <v>13579</v>
      </c>
      <c r="M1862" t="str">
        <f>'EBM 2026'!B763</f>
        <v>Zusatzpauschale für die Betreuung eines Patienten im Rahmen des Telemonitoring bei Herzinsuffizienz</v>
      </c>
      <c r="N1862" s="97">
        <f>'EBM 2026'!C763</f>
        <v>10</v>
      </c>
      <c r="O1862">
        <f>'EBM 2026'!D763</f>
        <v>8</v>
      </c>
      <c r="P1862" t="str">
        <f>'EBM 2026'!E763</f>
        <v>Nur Quartalsprofil</v>
      </c>
    </row>
    <row r="1863" spans="2:16" x14ac:dyDescent="0.2">
      <c r="B1863" t="s">
        <v>17493</v>
      </c>
      <c r="I1863" t="s">
        <v>17499</v>
      </c>
      <c r="L1863" s="97" t="str">
        <f>'EBM 2026'!A764</f>
        <v>13583*</v>
      </c>
      <c r="M1863" t="str">
        <f>'EBM 2026'!B764</f>
        <v>Anleitung und Aufklärung durch ein Telemedizinzentrum zum Telemonitoring bei Herzinsuffizienz</v>
      </c>
      <c r="N1863" s="97">
        <f>'EBM 2026'!C764</f>
        <v>6</v>
      </c>
      <c r="O1863">
        <f>'EBM 2026'!D764</f>
        <v>4</v>
      </c>
      <c r="P1863" t="str">
        <f>'EBM 2026'!E764</f>
        <v>Nur Quartalsprofil</v>
      </c>
    </row>
    <row r="1864" spans="2:16" x14ac:dyDescent="0.2">
      <c r="B1864" t="s">
        <v>17493</v>
      </c>
      <c r="I1864" t="s">
        <v>17499</v>
      </c>
      <c r="L1864" s="97" t="str">
        <f>'EBM 2026'!A765</f>
        <v>13584*</v>
      </c>
      <c r="M1864" t="str">
        <f>'EBM 2026'!B765</f>
        <v>Telemonitoring bei Herzinsuffizienz mittels kardialem Aggregat</v>
      </c>
      <c r="N1864" s="97">
        <f>'EBM 2026'!C765</f>
        <v>28</v>
      </c>
      <c r="O1864">
        <f>'EBM 2026'!D765</f>
        <v>22</v>
      </c>
      <c r="P1864" t="str">
        <f>'EBM 2026'!E765</f>
        <v>Nur Quartalsprofil</v>
      </c>
    </row>
    <row r="1865" spans="2:16" x14ac:dyDescent="0.2">
      <c r="B1865" t="s">
        <v>17493</v>
      </c>
      <c r="I1865" t="s">
        <v>17499</v>
      </c>
      <c r="L1865" s="97" t="str">
        <f>'EBM 2026'!A766</f>
        <v>13585*</v>
      </c>
      <c r="M1865" t="str">
        <f>'EBM 2026'!B766</f>
        <v>Zuschlag zur GOP 13584 für das intensivierte Telemonitoring bei Herzinsuffizienz mittels kardialem Aggregat</v>
      </c>
      <c r="N1865" s="97">
        <f>'EBM 2026'!C766</f>
        <v>10</v>
      </c>
      <c r="O1865">
        <f>'EBM 2026'!D766</f>
        <v>8</v>
      </c>
      <c r="P1865" t="str">
        <f>'EBM 2026'!E766</f>
        <v>Nur Quartalsprofil</v>
      </c>
    </row>
    <row r="1866" spans="2:16" x14ac:dyDescent="0.2">
      <c r="B1866" t="s">
        <v>17493</v>
      </c>
      <c r="I1866" t="s">
        <v>17499</v>
      </c>
      <c r="L1866" s="97" t="str">
        <f>'EBM 2026'!A767</f>
        <v>13586*</v>
      </c>
      <c r="M1866" t="str">
        <f>'EBM 2026'!B767</f>
        <v>Telemonitoring bei Herzinsuffizienz mittels externen Messgeräten</v>
      </c>
      <c r="N1866" s="97">
        <f>'EBM 2026'!C767</f>
        <v>31</v>
      </c>
      <c r="O1866">
        <f>'EBM 2026'!D767</f>
        <v>25</v>
      </c>
      <c r="P1866" t="str">
        <f>'EBM 2026'!E767</f>
        <v>Nur Quartalsprofil</v>
      </c>
    </row>
    <row r="1867" spans="2:16" x14ac:dyDescent="0.2">
      <c r="B1867" t="s">
        <v>17493</v>
      </c>
      <c r="I1867" t="s">
        <v>17499</v>
      </c>
      <c r="L1867" s="97" t="str">
        <f>'EBM 2026'!A768</f>
        <v>13587*</v>
      </c>
      <c r="M1867" t="str">
        <f>'EBM 2026'!B768</f>
        <v>Zuschlag zur GOP 13586 für das intensivierte Telemonitoring bei Herzinsuffizienz mittels externen Messgeräten</v>
      </c>
      <c r="N1867" s="97">
        <f>'EBM 2026'!C768</f>
        <v>10</v>
      </c>
      <c r="O1867">
        <f>'EBM 2026'!D768</f>
        <v>8</v>
      </c>
      <c r="P1867" t="str">
        <f>'EBM 2026'!E768</f>
        <v>Nur Quartalsprofil</v>
      </c>
    </row>
    <row r="1868" spans="2:16" x14ac:dyDescent="0.2">
      <c r="B1868" t="s">
        <v>17493</v>
      </c>
      <c r="I1868" t="s">
        <v>17499</v>
      </c>
      <c r="L1868" s="97">
        <f>'EBM 2026'!A769</f>
        <v>13590</v>
      </c>
      <c r="M1868" t="str">
        <f>'EBM 2026'!B769</f>
        <v>Grundpauschale bis 5. Lebensjahr</v>
      </c>
      <c r="N1868" s="97">
        <f>'EBM 2026'!C769</f>
        <v>11</v>
      </c>
      <c r="O1868">
        <f>'EBM 2026'!D769</f>
        <v>9</v>
      </c>
      <c r="P1868" t="str">
        <f>'EBM 2026'!E769</f>
        <v>Nur Quartalsprofil</v>
      </c>
    </row>
    <row r="1869" spans="2:16" x14ac:dyDescent="0.2">
      <c r="B1869" t="s">
        <v>17493</v>
      </c>
      <c r="I1869" t="s">
        <v>17499</v>
      </c>
      <c r="L1869" s="97">
        <f>'EBM 2026'!A770</f>
        <v>13591</v>
      </c>
      <c r="M1869" t="str">
        <f>'EBM 2026'!B770</f>
        <v>Grundpauschale 6. - 59. Lebensjahr</v>
      </c>
      <c r="N1869" s="97">
        <f>'EBM 2026'!C770</f>
        <v>17</v>
      </c>
      <c r="O1869">
        <f>'EBM 2026'!D770</f>
        <v>14</v>
      </c>
      <c r="P1869" t="str">
        <f>'EBM 2026'!E770</f>
        <v>Nur Quartalsprofil</v>
      </c>
    </row>
    <row r="1870" spans="2:16" x14ac:dyDescent="0.2">
      <c r="B1870" t="s">
        <v>17493</v>
      </c>
      <c r="I1870" t="s">
        <v>17499</v>
      </c>
      <c r="L1870" s="97">
        <f>'EBM 2026'!A771</f>
        <v>13592</v>
      </c>
      <c r="M1870" t="str">
        <f>'EBM 2026'!B771</f>
        <v>Grundpauschale ab 60. Lebensjahr</v>
      </c>
      <c r="N1870" s="97">
        <f>'EBM 2026'!C771</f>
        <v>18</v>
      </c>
      <c r="O1870">
        <f>'EBM 2026'!D771</f>
        <v>14</v>
      </c>
      <c r="P1870" t="str">
        <f>'EBM 2026'!E771</f>
        <v>Nur Quartalsprofil</v>
      </c>
    </row>
    <row r="1871" spans="2:16" x14ac:dyDescent="0.2">
      <c r="B1871" t="s">
        <v>17493</v>
      </c>
      <c r="I1871" t="s">
        <v>17499</v>
      </c>
      <c r="L1871" s="97">
        <f>'EBM 2026'!A772</f>
        <v>13594</v>
      </c>
      <c r="M1871" t="str">
        <f>'EBM 2026'!B772</f>
        <v>Zuschlag für die nephrologisch- internistische Grundversorgung</v>
      </c>
      <c r="N1871" s="97" t="str">
        <f>'EBM 2026'!C772</f>
        <v>KA</v>
      </c>
      <c r="O1871" t="str">
        <f>'EBM 2026'!D772</f>
        <v>./.</v>
      </c>
      <c r="P1871" t="str">
        <f>'EBM 2026'!E772</f>
        <v>Keine Eignung</v>
      </c>
    </row>
    <row r="1872" spans="2:16" x14ac:dyDescent="0.2">
      <c r="B1872" t="s">
        <v>17493</v>
      </c>
      <c r="I1872" t="s">
        <v>17499</v>
      </c>
      <c r="L1872" s="97">
        <f>'EBM 2026'!A773</f>
        <v>13595</v>
      </c>
      <c r="M1872" t="str">
        <f>'EBM 2026'!B773</f>
        <v>Zuschlag Hygiene</v>
      </c>
      <c r="N1872" s="97" t="str">
        <f>'EBM 2026'!C773</f>
        <v>KA</v>
      </c>
      <c r="O1872" t="str">
        <f>'EBM 2026'!D773</f>
        <v>./.</v>
      </c>
      <c r="P1872" t="str">
        <f>'EBM 2026'!E773</f>
        <v>Keine Eignung</v>
      </c>
    </row>
    <row r="1873" spans="2:16" x14ac:dyDescent="0.2">
      <c r="B1873" t="s">
        <v>17493</v>
      </c>
      <c r="I1873" t="s">
        <v>17499</v>
      </c>
      <c r="L1873" s="97">
        <f>'EBM 2026'!A774</f>
        <v>13596</v>
      </c>
      <c r="M1873" t="str">
        <f>'EBM 2026'!B774</f>
        <v>Zuschlag zu der GOP 13594</v>
      </c>
      <c r="N1873" s="97" t="str">
        <f>'EBM 2026'!C774</f>
        <v>KA</v>
      </c>
      <c r="O1873" t="str">
        <f>'EBM 2026'!D774</f>
        <v>./.</v>
      </c>
      <c r="P1873" t="str">
        <f>'EBM 2026'!E774</f>
        <v>Keine Eignung</v>
      </c>
    </row>
    <row r="1874" spans="2:16" x14ac:dyDescent="0.2">
      <c r="B1874" t="s">
        <v>17493</v>
      </c>
      <c r="I1874" t="s">
        <v>17499</v>
      </c>
      <c r="L1874" s="97">
        <f>'EBM 2026'!A775</f>
        <v>13597</v>
      </c>
      <c r="M1874" t="str">
        <f>'EBM 2026'!B775</f>
        <v>Zuschlag zu den Gebührenordnungspositionen 13590 bis 13592</v>
      </c>
      <c r="N1874" s="97" t="str">
        <f>'EBM 2026'!C775</f>
        <v>KA</v>
      </c>
      <c r="O1874" t="str">
        <f>'EBM 2026'!D775</f>
        <v>./.</v>
      </c>
      <c r="P1874" t="str">
        <f>'EBM 2026'!E775</f>
        <v>Keine Eignung</v>
      </c>
    </row>
    <row r="1875" spans="2:16" x14ac:dyDescent="0.2">
      <c r="B1875" t="s">
        <v>17493</v>
      </c>
      <c r="I1875" t="s">
        <v>17499</v>
      </c>
      <c r="L1875" s="97">
        <f>'EBM 2026'!A776</f>
        <v>13598</v>
      </c>
      <c r="M1875" t="str">
        <f>'EBM 2026'!B776</f>
        <v>Zuschlag TSS-Terminvermittlung oder Hausarztvermittlungsfall</v>
      </c>
      <c r="N1875" s="97">
        <f>'EBM 2026'!C776</f>
        <v>0</v>
      </c>
      <c r="O1875">
        <f>'EBM 2026'!D776</f>
        <v>0</v>
      </c>
      <c r="P1875">
        <f>'EBM 2026'!E776</f>
        <v>0</v>
      </c>
    </row>
    <row r="1876" spans="2:16" x14ac:dyDescent="0.2">
      <c r="B1876" t="s">
        <v>17493</v>
      </c>
      <c r="I1876" t="s">
        <v>17499</v>
      </c>
      <c r="L1876" s="97" t="str">
        <f>'EBM 2026'!A777</f>
        <v>13600*</v>
      </c>
      <c r="M1876" t="str">
        <f>'EBM 2026'!B777</f>
        <v>Zusatzpauschale kontinuierliche Betreuung eines chronisch niereninsuffizienten Patienten</v>
      </c>
      <c r="N1876" s="97" t="str">
        <f>'EBM 2026'!C777</f>
        <v>KA</v>
      </c>
      <c r="O1876">
        <f>'EBM 2026'!D777</f>
        <v>15</v>
      </c>
      <c r="P1876" t="str">
        <f>'EBM 2026'!E777</f>
        <v>Nur Quartalsprofil</v>
      </c>
    </row>
    <row r="1877" spans="2:16" x14ac:dyDescent="0.2">
      <c r="B1877" t="s">
        <v>17493</v>
      </c>
      <c r="I1877" t="s">
        <v>17499</v>
      </c>
      <c r="L1877" s="97" t="str">
        <f>'EBM 2026'!A778</f>
        <v>13601*</v>
      </c>
      <c r="M1877" t="str">
        <f>'EBM 2026'!B778</f>
        <v>Zusatzpauschale Behandlung eines Nieren- oder Nieren- Bauchspeicheldrüsen- Transplantatträgers</v>
      </c>
      <c r="N1877" s="97" t="str">
        <f>'EBM 2026'!C778</f>
        <v>KA</v>
      </c>
      <c r="O1877">
        <f>'EBM 2026'!D778</f>
        <v>15</v>
      </c>
      <c r="P1877" t="str">
        <f>'EBM 2026'!E778</f>
        <v>Nur Quartalsprofil</v>
      </c>
    </row>
    <row r="1878" spans="2:16" x14ac:dyDescent="0.2">
      <c r="B1878" t="s">
        <v>17493</v>
      </c>
      <c r="I1878" t="s">
        <v>17499</v>
      </c>
      <c r="L1878" s="97" t="str">
        <f>'EBM 2026'!A779</f>
        <v>13602*</v>
      </c>
      <c r="M1878" t="str">
        <f>'EBM 2026'!B779</f>
        <v>Zusatzpauschale kontinuierliche Betreuung eines dialysepflichtigen Patienten</v>
      </c>
      <c r="N1878" s="97">
        <f>'EBM 2026'!C779</f>
        <v>19</v>
      </c>
      <c r="O1878">
        <f>'EBM 2026'!D779</f>
        <v>13</v>
      </c>
      <c r="P1878" t="str">
        <f>'EBM 2026'!E779</f>
        <v>Nur Quartalsprofil</v>
      </c>
    </row>
    <row r="1879" spans="2:16" x14ac:dyDescent="0.2">
      <c r="B1879" t="s">
        <v>17493</v>
      </c>
      <c r="I1879" t="s">
        <v>17499</v>
      </c>
      <c r="L1879" s="97" t="str">
        <f>'EBM 2026'!A780</f>
        <v>13610*</v>
      </c>
      <c r="M1879" t="str">
        <f>'EBM 2026'!B780</f>
        <v>Zusatzpauschale ärztliche Betreuung bei Hämodialyse, Peritonealdialyse und Sonderverfahren</v>
      </c>
      <c r="N1879" s="97">
        <f>'EBM 2026'!C780</f>
        <v>17</v>
      </c>
      <c r="O1879">
        <f>'EBM 2026'!D780</f>
        <v>14</v>
      </c>
      <c r="P1879" t="str">
        <f>'EBM 2026'!E780</f>
        <v>Tages- und Quartalsprofil</v>
      </c>
    </row>
    <row r="1880" spans="2:16" x14ac:dyDescent="0.2">
      <c r="B1880" t="s">
        <v>17493</v>
      </c>
      <c r="I1880" t="s">
        <v>17499</v>
      </c>
      <c r="L1880" s="97" t="str">
        <f>'EBM 2026'!A781</f>
        <v>13611*</v>
      </c>
      <c r="M1880" t="str">
        <f>'EBM 2026'!B781</f>
        <v>Zusatzpauschale ärztliche Betreuung bei Peritonealdialyse</v>
      </c>
      <c r="N1880" s="97" t="str">
        <f>'EBM 2026'!C781</f>
        <v>KA</v>
      </c>
      <c r="O1880">
        <f>'EBM 2026'!D781</f>
        <v>4</v>
      </c>
      <c r="P1880" t="str">
        <f>'EBM 2026'!E781</f>
        <v>Tages- und Quartalsprofil</v>
      </c>
    </row>
    <row r="1881" spans="2:16" x14ac:dyDescent="0.2">
      <c r="B1881" t="s">
        <v>17493</v>
      </c>
      <c r="I1881" t="s">
        <v>17499</v>
      </c>
      <c r="L1881" s="97" t="str">
        <f>'EBM 2026'!A782</f>
        <v>13612*</v>
      </c>
      <c r="M1881" t="str">
        <f>'EBM 2026'!B782</f>
        <v>Zuschlag zu den GOP 13610 und 13611 für die Durchführung einer Trainingsdialyse</v>
      </c>
      <c r="N1881" s="97" t="str">
        <f>'EBM 2026'!C782</f>
        <v>KA</v>
      </c>
      <c r="O1881">
        <f>'EBM 2026'!D782</f>
        <v>12</v>
      </c>
      <c r="P1881" t="str">
        <f>'EBM 2026'!E782</f>
        <v>Nur Quartalsprofil</v>
      </c>
    </row>
    <row r="1882" spans="2:16" x14ac:dyDescent="0.2">
      <c r="B1882" t="s">
        <v>17493</v>
      </c>
      <c r="I1882" t="s">
        <v>17499</v>
      </c>
      <c r="L1882" s="97" t="str">
        <f>'EBM 2026'!A783</f>
        <v>13620*</v>
      </c>
      <c r="M1882" t="str">
        <f>'EBM 2026'!B783</f>
        <v>Zusatzpauschale ärztliche Betreuung bei LDL-Apherese</v>
      </c>
      <c r="N1882" s="97" t="str">
        <f>'EBM 2026'!C783</f>
        <v>KA</v>
      </c>
      <c r="O1882">
        <f>'EBM 2026'!D783</f>
        <v>8</v>
      </c>
      <c r="P1882" t="str">
        <f>'EBM 2026'!E783</f>
        <v>Tages- und Quartalsprofil</v>
      </c>
    </row>
    <row r="1883" spans="2:16" x14ac:dyDescent="0.2">
      <c r="B1883" t="s">
        <v>17493</v>
      </c>
      <c r="I1883" t="s">
        <v>17499</v>
      </c>
      <c r="L1883" s="97" t="str">
        <f>'EBM 2026'!A784</f>
        <v>13621*</v>
      </c>
      <c r="M1883" t="str">
        <f>'EBM 2026'!B784</f>
        <v>Zusatzpauschale ärztliche Betreuung bei Apherese bei rheumatoider Arthritis</v>
      </c>
      <c r="N1883" s="97" t="str">
        <f>'EBM 2026'!C784</f>
        <v>KA</v>
      </c>
      <c r="O1883">
        <f>'EBM 2026'!D784</f>
        <v>8</v>
      </c>
      <c r="P1883" t="str">
        <f>'EBM 2026'!E784</f>
        <v>Tages- und Quartalsprofil</v>
      </c>
    </row>
    <row r="1884" spans="2:16" x14ac:dyDescent="0.2">
      <c r="B1884" t="s">
        <v>17493</v>
      </c>
      <c r="I1884" t="s">
        <v>17499</v>
      </c>
      <c r="L1884" s="97" t="str">
        <f>'EBM 2026'!A785</f>
        <v>13622*</v>
      </c>
      <c r="M1884" t="str">
        <f>'EBM 2026'!B785</f>
        <v>Zusatzpauschale ärztliche Betreuung bei LDL-Apherese</v>
      </c>
      <c r="N1884" s="97" t="str">
        <f>'EBM 2026'!C785</f>
        <v>KA</v>
      </c>
      <c r="O1884">
        <f>'EBM 2026'!D785</f>
        <v>8</v>
      </c>
      <c r="P1884" t="str">
        <f>'EBM 2026'!E785</f>
        <v>Tages- und Quartalsprofil</v>
      </c>
    </row>
    <row r="1885" spans="2:16" x14ac:dyDescent="0.2">
      <c r="B1885" t="s">
        <v>17493</v>
      </c>
      <c r="I1885" t="s">
        <v>17499</v>
      </c>
      <c r="L1885" s="97">
        <f>'EBM 2026'!A786</f>
        <v>13640</v>
      </c>
      <c r="M1885" t="str">
        <f>'EBM 2026'!B786</f>
        <v>Grundpauschale bis 5. Lebensjahr</v>
      </c>
      <c r="N1885" s="97">
        <f>'EBM 2026'!C786</f>
        <v>13</v>
      </c>
      <c r="O1885">
        <f>'EBM 2026'!D786</f>
        <v>11</v>
      </c>
      <c r="P1885" t="str">
        <f>'EBM 2026'!E786</f>
        <v>Nur Quartalsprofil</v>
      </c>
    </row>
    <row r="1886" spans="2:16" x14ac:dyDescent="0.2">
      <c r="B1886" t="s">
        <v>17493</v>
      </c>
      <c r="I1886" t="s">
        <v>17499</v>
      </c>
      <c r="L1886" s="97">
        <f>'EBM 2026'!A787</f>
        <v>13641</v>
      </c>
      <c r="M1886" t="str">
        <f>'EBM 2026'!B787</f>
        <v>Grundpauschale 6. - 59. Lebensjahr</v>
      </c>
      <c r="N1886" s="97">
        <f>'EBM 2026'!C787</f>
        <v>16</v>
      </c>
      <c r="O1886">
        <f>'EBM 2026'!D787</f>
        <v>13</v>
      </c>
      <c r="P1886" t="str">
        <f>'EBM 2026'!E787</f>
        <v>Nur Quartalsprofil</v>
      </c>
    </row>
    <row r="1887" spans="2:16" x14ac:dyDescent="0.2">
      <c r="B1887" t="s">
        <v>17493</v>
      </c>
      <c r="I1887" t="s">
        <v>17499</v>
      </c>
      <c r="L1887" s="97">
        <f>'EBM 2026'!A788</f>
        <v>13642</v>
      </c>
      <c r="M1887" t="str">
        <f>'EBM 2026'!B788</f>
        <v>Grundpauschale ab 60. Lebensjahr</v>
      </c>
      <c r="N1887" s="97">
        <f>'EBM 2026'!C788</f>
        <v>16</v>
      </c>
      <c r="O1887">
        <f>'EBM 2026'!D788</f>
        <v>13</v>
      </c>
      <c r="P1887" t="str">
        <f>'EBM 2026'!E788</f>
        <v>Nur Quartalsprofil</v>
      </c>
    </row>
    <row r="1888" spans="2:16" x14ac:dyDescent="0.2">
      <c r="B1888" t="s">
        <v>17493</v>
      </c>
      <c r="I1888" t="s">
        <v>17499</v>
      </c>
      <c r="L1888" s="97">
        <f>'EBM 2026'!A789</f>
        <v>13644</v>
      </c>
      <c r="M1888" t="str">
        <f>'EBM 2026'!B789</f>
        <v>Zuschlag für die pneumologisch- internistische Grundversorgung</v>
      </c>
      <c r="N1888" s="97" t="str">
        <f>'EBM 2026'!C789</f>
        <v>KA</v>
      </c>
      <c r="O1888" t="str">
        <f>'EBM 2026'!D789</f>
        <v>./.</v>
      </c>
      <c r="P1888" t="str">
        <f>'EBM 2026'!E789</f>
        <v>Keine Eignung</v>
      </c>
    </row>
    <row r="1889" spans="2:16" x14ac:dyDescent="0.2">
      <c r="B1889" t="s">
        <v>17493</v>
      </c>
      <c r="I1889" t="s">
        <v>17499</v>
      </c>
      <c r="L1889" s="97">
        <f>'EBM 2026'!A790</f>
        <v>13645</v>
      </c>
      <c r="M1889" t="str">
        <f>'EBM 2026'!B790</f>
        <v>Zuschlag Hygiene</v>
      </c>
      <c r="N1889" s="97" t="str">
        <f>'EBM 2026'!C790</f>
        <v>KA</v>
      </c>
      <c r="O1889" t="str">
        <f>'EBM 2026'!D790</f>
        <v>./.</v>
      </c>
      <c r="P1889" t="str">
        <f>'EBM 2026'!E790</f>
        <v>Keine Eignung</v>
      </c>
    </row>
    <row r="1890" spans="2:16" x14ac:dyDescent="0.2">
      <c r="B1890" t="s">
        <v>17493</v>
      </c>
      <c r="I1890" t="s">
        <v>17499</v>
      </c>
      <c r="L1890" s="97">
        <f>'EBM 2026'!A791</f>
        <v>13646</v>
      </c>
      <c r="M1890" t="str">
        <f>'EBM 2026'!B791</f>
        <v>Zuschlag zur GOP 13644</v>
      </c>
      <c r="N1890" s="97" t="str">
        <f>'EBM 2026'!C791</f>
        <v>KA</v>
      </c>
      <c r="O1890" t="str">
        <f>'EBM 2026'!D791</f>
        <v>./.</v>
      </c>
      <c r="P1890" t="str">
        <f>'EBM 2026'!E791</f>
        <v>Keine Eignung</v>
      </c>
    </row>
    <row r="1891" spans="2:16" x14ac:dyDescent="0.2">
      <c r="B1891" t="s">
        <v>17493</v>
      </c>
      <c r="I1891" t="s">
        <v>17499</v>
      </c>
      <c r="L1891" s="97">
        <f>'EBM 2026'!A792</f>
        <v>13647</v>
      </c>
      <c r="M1891" t="str">
        <f>'EBM 2026'!B792</f>
        <v>Zuschlag zu den Gebührenordnungspositionen 13640 bis 13642</v>
      </c>
      <c r="N1891" s="97" t="str">
        <f>'EBM 2026'!C792</f>
        <v>KA</v>
      </c>
      <c r="O1891" t="str">
        <f>'EBM 2026'!D792</f>
        <v>./.</v>
      </c>
      <c r="P1891" t="str">
        <f>'EBM 2026'!E792</f>
        <v>Keine Eignung</v>
      </c>
    </row>
    <row r="1892" spans="2:16" x14ac:dyDescent="0.2">
      <c r="B1892" t="s">
        <v>17493</v>
      </c>
      <c r="I1892" t="s">
        <v>17499</v>
      </c>
      <c r="L1892" s="97">
        <f>'EBM 2026'!A793</f>
        <v>13648</v>
      </c>
      <c r="M1892" t="str">
        <f>'EBM 2026'!B793</f>
        <v>Zuschlag TSS-Terminvermittlung oder Hausarztvermittlungsfall</v>
      </c>
      <c r="N1892" s="97">
        <f>'EBM 2026'!C793</f>
        <v>0</v>
      </c>
      <c r="O1892">
        <f>'EBM 2026'!D793</f>
        <v>0</v>
      </c>
      <c r="P1892">
        <f>'EBM 2026'!E793</f>
        <v>0</v>
      </c>
    </row>
    <row r="1893" spans="2:16" x14ac:dyDescent="0.2">
      <c r="B1893" t="s">
        <v>17493</v>
      </c>
      <c r="I1893" t="s">
        <v>17499</v>
      </c>
      <c r="L1893" s="97" t="str">
        <f>'EBM 2026'!A794</f>
        <v>13650*</v>
      </c>
      <c r="M1893" t="str">
        <f>'EBM 2026'!B794</f>
        <v>Zusatzpauschale Pneumologisch- Diagnostischer Komplex</v>
      </c>
      <c r="N1893" s="97">
        <f>'EBM 2026'!C794</f>
        <v>4</v>
      </c>
      <c r="O1893">
        <f>'EBM 2026'!D794</f>
        <v>3</v>
      </c>
      <c r="P1893" t="str">
        <f>'EBM 2026'!E794</f>
        <v>Nur Quartalsprofil</v>
      </c>
    </row>
    <row r="1894" spans="2:16" x14ac:dyDescent="0.2">
      <c r="B1894" t="s">
        <v>17493</v>
      </c>
      <c r="I1894" t="s">
        <v>17499</v>
      </c>
      <c r="L1894" s="97" t="str">
        <f>'EBM 2026'!A795</f>
        <v>13651*</v>
      </c>
      <c r="M1894" t="str">
        <f>'EBM 2026'!B795</f>
        <v>Zuschlag unspezifischer Provokationstest</v>
      </c>
      <c r="N1894" s="97">
        <f>'EBM 2026'!C795</f>
        <v>6</v>
      </c>
      <c r="O1894">
        <f>'EBM 2026'!D795</f>
        <v>3</v>
      </c>
      <c r="P1894" t="str">
        <f>'EBM 2026'!E795</f>
        <v>Tages- und Quartalsprofil</v>
      </c>
    </row>
    <row r="1895" spans="2:16" x14ac:dyDescent="0.2">
      <c r="B1895" t="s">
        <v>17493</v>
      </c>
      <c r="I1895" t="s">
        <v>17499</v>
      </c>
      <c r="L1895" s="97" t="str">
        <f>'EBM 2026'!A796</f>
        <v>13652*</v>
      </c>
      <c r="M1895" t="str">
        <f>'EBM 2026'!B796</f>
        <v>Zuschlag im Zusammenhang mit der Gebührenordnungsposition 13650</v>
      </c>
      <c r="N1895" s="97" t="str">
        <f>'EBM 2026'!C796</f>
        <v>KA</v>
      </c>
      <c r="O1895" t="str">
        <f>'EBM 2026'!D796</f>
        <v>./.</v>
      </c>
      <c r="P1895" t="str">
        <f>'EBM 2026'!E796</f>
        <v>Keine Eignung</v>
      </c>
    </row>
    <row r="1896" spans="2:16" x14ac:dyDescent="0.2">
      <c r="B1896" t="s">
        <v>17493</v>
      </c>
      <c r="I1896" t="s">
        <v>17499</v>
      </c>
      <c r="L1896" s="97" t="str">
        <f>'EBM 2026'!A797</f>
        <v>13660*</v>
      </c>
      <c r="M1896" t="str">
        <f>'EBM 2026'!B797</f>
        <v>Ergospirometrie</v>
      </c>
      <c r="N1896" s="97">
        <f>'EBM 2026'!C797</f>
        <v>9</v>
      </c>
      <c r="O1896">
        <f>'EBM 2026'!D797</f>
        <v>9</v>
      </c>
      <c r="P1896" t="str">
        <f>'EBM 2026'!E797</f>
        <v>Tages- und Quartalsprofil</v>
      </c>
    </row>
    <row r="1897" spans="2:16" x14ac:dyDescent="0.2">
      <c r="B1897" t="s">
        <v>17493</v>
      </c>
      <c r="I1897" t="s">
        <v>17499</v>
      </c>
      <c r="L1897" s="97" t="str">
        <f>'EBM 2026'!A798</f>
        <v>13661*</v>
      </c>
      <c r="M1897" t="str">
        <f>'EBM 2026'!B798</f>
        <v>Bestimmung des Säurebasenhaushalts und Blutgasanalyse</v>
      </c>
      <c r="N1897" s="97">
        <f>'EBM 2026'!C798</f>
        <v>2</v>
      </c>
      <c r="O1897">
        <f>'EBM 2026'!D798</f>
        <v>1</v>
      </c>
      <c r="P1897" t="str">
        <f>'EBM 2026'!E798</f>
        <v>Tages- und Quartalsprofil</v>
      </c>
    </row>
    <row r="1898" spans="2:16" x14ac:dyDescent="0.2">
      <c r="B1898" t="s">
        <v>17493</v>
      </c>
      <c r="I1898" t="s">
        <v>17499</v>
      </c>
      <c r="L1898" s="97" t="str">
        <f>'EBM 2026'!A799</f>
        <v>13662*</v>
      </c>
      <c r="M1898" t="str">
        <f>'EBM 2026'!B799</f>
        <v>Bronchoskopie</v>
      </c>
      <c r="N1898" s="97">
        <f>'EBM 2026'!C799</f>
        <v>25</v>
      </c>
      <c r="O1898">
        <f>'EBM 2026'!D799</f>
        <v>19</v>
      </c>
      <c r="P1898" t="str">
        <f>'EBM 2026'!E799</f>
        <v>Tages- und Quartalsprofil</v>
      </c>
    </row>
    <row r="1899" spans="2:16" x14ac:dyDescent="0.2">
      <c r="B1899" t="s">
        <v>17493</v>
      </c>
      <c r="I1899" t="s">
        <v>17499</v>
      </c>
      <c r="L1899" s="97" t="str">
        <f>'EBM 2026'!A800</f>
        <v>13663*</v>
      </c>
      <c r="M1899" t="str">
        <f>'EBM 2026'!B800</f>
        <v>Zuschlag Intervention, perbronchiale Biopsie, BAL, Broncho-alveoläre Lavage</v>
      </c>
      <c r="N1899" s="97">
        <f>'EBM 2026'!C800</f>
        <v>8</v>
      </c>
      <c r="O1899">
        <f>'EBM 2026'!D800</f>
        <v>7</v>
      </c>
      <c r="P1899" t="str">
        <f>'EBM 2026'!E800</f>
        <v>Tages- und Quartalsprofil</v>
      </c>
    </row>
    <row r="1900" spans="2:16" x14ac:dyDescent="0.2">
      <c r="B1900" t="s">
        <v>17493</v>
      </c>
      <c r="I1900" t="s">
        <v>17499</v>
      </c>
      <c r="L1900" s="97" t="str">
        <f>'EBM 2026'!A801</f>
        <v>13664*</v>
      </c>
      <c r="M1900" t="str">
        <f>'EBM 2026'!B801</f>
        <v>Zuschlag Laservaporisation</v>
      </c>
      <c r="N1900" s="97">
        <f>'EBM 2026'!C801</f>
        <v>14</v>
      </c>
      <c r="O1900">
        <f>'EBM 2026'!D801</f>
        <v>10</v>
      </c>
      <c r="P1900" t="str">
        <f>'EBM 2026'!E801</f>
        <v>Tages- und Quartalsprofil</v>
      </c>
    </row>
    <row r="1901" spans="2:16" x14ac:dyDescent="0.2">
      <c r="B1901" t="s">
        <v>17493</v>
      </c>
      <c r="I1901" t="s">
        <v>17499</v>
      </c>
      <c r="L1901" s="97" t="str">
        <f>'EBM 2026'!A802</f>
        <v>13670*</v>
      </c>
      <c r="M1901" t="str">
        <f>'EBM 2026'!B802</f>
        <v>Thorakoskopie</v>
      </c>
      <c r="N1901" s="97">
        <f>'EBM 2026'!C802</f>
        <v>50</v>
      </c>
      <c r="O1901">
        <f>'EBM 2026'!D802</f>
        <v>38</v>
      </c>
      <c r="P1901" t="str">
        <f>'EBM 2026'!E802</f>
        <v>Tages- und Quartalsprofil</v>
      </c>
    </row>
    <row r="1902" spans="2:16" x14ac:dyDescent="0.2">
      <c r="B1902" t="s">
        <v>17493</v>
      </c>
      <c r="I1902" t="s">
        <v>17499</v>
      </c>
      <c r="L1902" s="97" t="str">
        <f>'EBM 2026'!A803</f>
        <v>13675*</v>
      </c>
      <c r="M1902" t="str">
        <f>'EBM 2026'!B803</f>
        <v>Zusatzpauschale Onkologie</v>
      </c>
      <c r="N1902" s="97">
        <f>'EBM 2026'!C803</f>
        <v>14</v>
      </c>
      <c r="O1902">
        <f>'EBM 2026'!D803</f>
        <v>13</v>
      </c>
      <c r="P1902" t="str">
        <f>'EBM 2026'!E803</f>
        <v>Nur Quartalsprofil</v>
      </c>
    </row>
    <row r="1903" spans="2:16" x14ac:dyDescent="0.2">
      <c r="B1903" t="s">
        <v>17493</v>
      </c>
      <c r="I1903" t="s">
        <v>17499</v>
      </c>
      <c r="L1903" s="97" t="str">
        <f>'EBM 2026'!A804</f>
        <v>13677*</v>
      </c>
      <c r="M1903" t="str">
        <f>'EBM 2026'!B804</f>
        <v>Zusatzpauschale Behandlung eines Lungen- oder Herz-Lungen- Transplantatträgers</v>
      </c>
      <c r="N1903" s="97" t="str">
        <f>'EBM 2026'!C804</f>
        <v>KA</v>
      </c>
      <c r="O1903">
        <f>'EBM 2026'!D804</f>
        <v>15</v>
      </c>
      <c r="P1903" t="str">
        <f>'EBM 2026'!E804</f>
        <v>Nur Quartalsprofil</v>
      </c>
    </row>
    <row r="1904" spans="2:16" x14ac:dyDescent="0.2">
      <c r="B1904" t="s">
        <v>17493</v>
      </c>
      <c r="I1904" t="s">
        <v>17499</v>
      </c>
      <c r="L1904" s="97" t="str">
        <f>'EBM 2026'!A805</f>
        <v>13678*</v>
      </c>
      <c r="M1904" t="str">
        <f>'EBM 2026'!B805</f>
        <v>FeNO-Messung zur Indikationsstellung einer Therapie mit Dupilumab</v>
      </c>
      <c r="N1904" s="97">
        <f>'EBM 2026'!C805</f>
        <v>1</v>
      </c>
      <c r="O1904">
        <f>'EBM 2026'!D805</f>
        <v>1</v>
      </c>
      <c r="P1904" t="str">
        <f>'EBM 2026'!E805</f>
        <v>Tages- und Quartalsprofil</v>
      </c>
    </row>
    <row r="1905" spans="2:16" x14ac:dyDescent="0.2">
      <c r="B1905" t="s">
        <v>17493</v>
      </c>
      <c r="I1905" t="s">
        <v>17499</v>
      </c>
      <c r="L1905" s="97">
        <f>'EBM 2026'!A806</f>
        <v>13690</v>
      </c>
      <c r="M1905" t="str">
        <f>'EBM 2026'!B806</f>
        <v>Grundpauschale bis 5. Lebensjahr</v>
      </c>
      <c r="N1905" s="97">
        <f>'EBM 2026'!C806</f>
        <v>11</v>
      </c>
      <c r="O1905">
        <f>'EBM 2026'!D806</f>
        <v>9</v>
      </c>
      <c r="P1905" t="str">
        <f>'EBM 2026'!E806</f>
        <v>Nur Quartalsprofil</v>
      </c>
    </row>
    <row r="1906" spans="2:16" x14ac:dyDescent="0.2">
      <c r="B1906" t="s">
        <v>17493</v>
      </c>
      <c r="I1906" t="s">
        <v>17499</v>
      </c>
      <c r="L1906" s="97">
        <f>'EBM 2026'!A807</f>
        <v>13691</v>
      </c>
      <c r="M1906" t="str">
        <f>'EBM 2026'!B807</f>
        <v>Grundpauschale 6. - 59. Lebensjahr</v>
      </c>
      <c r="N1906" s="97">
        <f>'EBM 2026'!C807</f>
        <v>19</v>
      </c>
      <c r="O1906">
        <f>'EBM 2026'!D807</f>
        <v>16</v>
      </c>
      <c r="P1906" t="str">
        <f>'EBM 2026'!E807</f>
        <v>Nur Quartalsprofil</v>
      </c>
    </row>
    <row r="1907" spans="2:16" x14ac:dyDescent="0.2">
      <c r="B1907" t="s">
        <v>17493</v>
      </c>
      <c r="I1907" t="s">
        <v>17499</v>
      </c>
      <c r="L1907" s="97">
        <f>'EBM 2026'!A808</f>
        <v>13692</v>
      </c>
      <c r="M1907" t="str">
        <f>'EBM 2026'!B808</f>
        <v>Grundpauschale ab 60. Lebensjahr</v>
      </c>
      <c r="N1907" s="97">
        <f>'EBM 2026'!C808</f>
        <v>19</v>
      </c>
      <c r="O1907">
        <f>'EBM 2026'!D808</f>
        <v>15</v>
      </c>
      <c r="P1907" t="str">
        <f>'EBM 2026'!E808</f>
        <v>Nur Quartalsprofil</v>
      </c>
    </row>
    <row r="1908" spans="2:16" x14ac:dyDescent="0.2">
      <c r="B1908" t="s">
        <v>17493</v>
      </c>
      <c r="I1908" t="s">
        <v>17499</v>
      </c>
      <c r="L1908" s="97">
        <f>'EBM 2026'!A809</f>
        <v>13694</v>
      </c>
      <c r="M1908" t="str">
        <f>'EBM 2026'!B809</f>
        <v>Zuschlag für die rheumatologisch- internistische Grundversorgung</v>
      </c>
      <c r="N1908" s="97" t="str">
        <f>'EBM 2026'!C809</f>
        <v>KA</v>
      </c>
      <c r="O1908" t="str">
        <f>'EBM 2026'!D809</f>
        <v>./.</v>
      </c>
      <c r="P1908" t="str">
        <f>'EBM 2026'!E809</f>
        <v>Keine Eignung</v>
      </c>
    </row>
    <row r="1909" spans="2:16" x14ac:dyDescent="0.2">
      <c r="B1909" t="s">
        <v>17493</v>
      </c>
      <c r="I1909" t="s">
        <v>17499</v>
      </c>
      <c r="L1909" s="97">
        <f>'EBM 2026'!A810</f>
        <v>13695</v>
      </c>
      <c r="M1909" t="str">
        <f>'EBM 2026'!B810</f>
        <v>Zuschlag Hygiene</v>
      </c>
      <c r="N1909" s="97" t="str">
        <f>'EBM 2026'!C810</f>
        <v>KA</v>
      </c>
      <c r="O1909" t="str">
        <f>'EBM 2026'!D810</f>
        <v>./.</v>
      </c>
      <c r="P1909" t="str">
        <f>'EBM 2026'!E810</f>
        <v>Keine Eignung</v>
      </c>
    </row>
    <row r="1910" spans="2:16" x14ac:dyDescent="0.2">
      <c r="B1910" t="s">
        <v>17493</v>
      </c>
      <c r="I1910" t="s">
        <v>17499</v>
      </c>
      <c r="L1910" s="97">
        <f>'EBM 2026'!A811</f>
        <v>13696</v>
      </c>
      <c r="M1910" t="str">
        <f>'EBM 2026'!B811</f>
        <v>Zuschlag zur GOP 13694</v>
      </c>
      <c r="N1910" s="97" t="str">
        <f>'EBM 2026'!C811</f>
        <v>KA</v>
      </c>
      <c r="O1910" t="str">
        <f>'EBM 2026'!D811</f>
        <v>./.</v>
      </c>
      <c r="P1910" t="str">
        <f>'EBM 2026'!E811</f>
        <v>Keine Eignung</v>
      </c>
    </row>
    <row r="1911" spans="2:16" x14ac:dyDescent="0.2">
      <c r="B1911" t="s">
        <v>17493</v>
      </c>
      <c r="I1911" t="s">
        <v>17499</v>
      </c>
      <c r="L1911" s="97">
        <f>'EBM 2026'!A812</f>
        <v>13697</v>
      </c>
      <c r="M1911" t="str">
        <f>'EBM 2026'!B812</f>
        <v>Zuschlag zu den Gebührenordnungspositionen 13690 bis 13692</v>
      </c>
      <c r="N1911" s="97" t="str">
        <f>'EBM 2026'!C812</f>
        <v>KA</v>
      </c>
      <c r="O1911" t="str">
        <f>'EBM 2026'!D812</f>
        <v>./.</v>
      </c>
      <c r="P1911" t="str">
        <f>'EBM 2026'!E812</f>
        <v>Keine Eignung</v>
      </c>
    </row>
    <row r="1912" spans="2:16" x14ac:dyDescent="0.2">
      <c r="B1912" t="s">
        <v>17493</v>
      </c>
      <c r="I1912" t="s">
        <v>17499</v>
      </c>
      <c r="L1912" s="97">
        <f>'EBM 2026'!A813</f>
        <v>13698</v>
      </c>
      <c r="M1912" t="str">
        <f>'EBM 2026'!B813</f>
        <v>Zuschlag TSS-Terminvermittlung oder Hausarztvermittlungsfall</v>
      </c>
      <c r="N1912" s="97">
        <f>'EBM 2026'!C813</f>
        <v>0</v>
      </c>
      <c r="O1912">
        <f>'EBM 2026'!D813</f>
        <v>0</v>
      </c>
      <c r="P1912">
        <f>'EBM 2026'!E813</f>
        <v>0</v>
      </c>
    </row>
    <row r="1913" spans="2:16" x14ac:dyDescent="0.2">
      <c r="B1913" t="s">
        <v>17493</v>
      </c>
      <c r="I1913" t="s">
        <v>17499</v>
      </c>
      <c r="L1913" s="97" t="str">
        <f>'EBM 2026'!A814</f>
        <v>13700*</v>
      </c>
      <c r="M1913" t="str">
        <f>'EBM 2026'!B814</f>
        <v>Zusatzpauschale internistische Rheumatologie</v>
      </c>
      <c r="N1913" s="97">
        <f>'EBM 2026'!C814</f>
        <v>17</v>
      </c>
      <c r="O1913">
        <f>'EBM 2026'!D814</f>
        <v>15</v>
      </c>
      <c r="P1913" t="str">
        <f>'EBM 2026'!E814</f>
        <v>Nur Quartalsprofil</v>
      </c>
    </row>
    <row r="1914" spans="2:16" x14ac:dyDescent="0.2">
      <c r="B1914" t="s">
        <v>17493</v>
      </c>
      <c r="I1914" t="s">
        <v>17499</v>
      </c>
      <c r="L1914" s="97" t="str">
        <f>'EBM 2026'!A815</f>
        <v>13701*</v>
      </c>
      <c r="M1914" t="str">
        <f>'EBM 2026'!B815</f>
        <v>Zusatzpauschale Rheumatologische Funktionsdiagnostik</v>
      </c>
      <c r="N1914" s="97">
        <f>'EBM 2026'!C815</f>
        <v>12</v>
      </c>
      <c r="O1914">
        <f>'EBM 2026'!D815</f>
        <v>11</v>
      </c>
      <c r="P1914" t="str">
        <f>'EBM 2026'!E815</f>
        <v>Nur Quartalsprofil</v>
      </c>
    </row>
    <row r="1915" spans="2:16" x14ac:dyDescent="0.2">
      <c r="B1915" t="s">
        <v>17493</v>
      </c>
      <c r="I1915" t="s">
        <v>17499</v>
      </c>
      <c r="L1915" s="97">
        <f>'EBM 2026'!A816</f>
        <v>14210</v>
      </c>
      <c r="M1915" t="str">
        <f>'EBM 2026'!B816</f>
        <v>Grundpauschale bis 5. Lebensjahr</v>
      </c>
      <c r="N1915" s="97">
        <f>'EBM 2026'!C816</f>
        <v>13</v>
      </c>
      <c r="O1915">
        <f>'EBM 2026'!D816</f>
        <v>11</v>
      </c>
      <c r="P1915" t="str">
        <f>'EBM 2026'!E816</f>
        <v>Nur Quartalsprofil</v>
      </c>
    </row>
    <row r="1916" spans="2:16" x14ac:dyDescent="0.2">
      <c r="B1916" t="s">
        <v>17493</v>
      </c>
      <c r="I1916" t="s">
        <v>17499</v>
      </c>
      <c r="L1916" s="97">
        <f>'EBM 2026'!A817</f>
        <v>14211</v>
      </c>
      <c r="M1916" t="str">
        <f>'EBM 2026'!B817</f>
        <v>Grundpauschale ab Beginn des 6. bis zum vollendeten 21. Lebensjahr</v>
      </c>
      <c r="N1916" s="97">
        <f>'EBM 2026'!C817</f>
        <v>13</v>
      </c>
      <c r="O1916">
        <f>'EBM 2026'!D817</f>
        <v>11</v>
      </c>
      <c r="P1916" t="str">
        <f>'EBM 2026'!E817</f>
        <v>Nur Quartalsprofil</v>
      </c>
    </row>
    <row r="1917" spans="2:16" x14ac:dyDescent="0.2">
      <c r="B1917" t="s">
        <v>17493</v>
      </c>
      <c r="I1917" t="s">
        <v>17499</v>
      </c>
      <c r="L1917" s="97">
        <f>'EBM 2026'!A818</f>
        <v>14214</v>
      </c>
      <c r="M1917" t="str">
        <f>'EBM 2026'!B818</f>
        <v>Zuschlag für die kinder- und jugendpsychiatrische Grundversorgung</v>
      </c>
      <c r="N1917" s="97" t="str">
        <f>'EBM 2026'!C818</f>
        <v>KA</v>
      </c>
      <c r="O1917" t="str">
        <f>'EBM 2026'!D818</f>
        <v>./.</v>
      </c>
      <c r="P1917" t="str">
        <f>'EBM 2026'!E818</f>
        <v>Keine Eignung</v>
      </c>
    </row>
    <row r="1918" spans="2:16" x14ac:dyDescent="0.2">
      <c r="B1918" t="s">
        <v>17493</v>
      </c>
      <c r="I1918" t="s">
        <v>17499</v>
      </c>
      <c r="L1918" s="97">
        <f>'EBM 2026'!A819</f>
        <v>14215</v>
      </c>
      <c r="M1918" t="str">
        <f>'EBM 2026'!B819</f>
        <v>Zuschlag Hygiene</v>
      </c>
      <c r="N1918" s="97" t="str">
        <f>'EBM 2026'!C819</f>
        <v>KA</v>
      </c>
      <c r="O1918" t="str">
        <f>'EBM 2026'!D819</f>
        <v>./.</v>
      </c>
      <c r="P1918" t="str">
        <f>'EBM 2026'!E819</f>
        <v>Keine Eignung</v>
      </c>
    </row>
    <row r="1919" spans="2:16" x14ac:dyDescent="0.2">
      <c r="B1919" t="s">
        <v>17493</v>
      </c>
      <c r="I1919" t="s">
        <v>17499</v>
      </c>
      <c r="L1919" s="97">
        <f>'EBM 2026'!A820</f>
        <v>14216</v>
      </c>
      <c r="M1919" t="str">
        <f>'EBM 2026'!B820</f>
        <v>Zuschlag zur GOP 14214</v>
      </c>
      <c r="N1919" s="97" t="str">
        <f>'EBM 2026'!C820</f>
        <v>KA</v>
      </c>
      <c r="O1919" t="str">
        <f>'EBM 2026'!D820</f>
        <v>./.</v>
      </c>
      <c r="P1919" t="str">
        <f>'EBM 2026'!E820</f>
        <v>Keine Eignung</v>
      </c>
    </row>
    <row r="1920" spans="2:16" x14ac:dyDescent="0.2">
      <c r="B1920" t="s">
        <v>17493</v>
      </c>
      <c r="I1920" t="s">
        <v>17499</v>
      </c>
      <c r="L1920" s="97">
        <f>'EBM 2026'!A821</f>
        <v>14217</v>
      </c>
      <c r="M1920" t="str">
        <f>'EBM 2026'!B821</f>
        <v>Zuschlag zu den Gebührenordnungspositionen 14210 bis 14211</v>
      </c>
      <c r="N1920" s="97" t="str">
        <f>'EBM 2026'!C821</f>
        <v>KA</v>
      </c>
      <c r="O1920" t="str">
        <f>'EBM 2026'!D821</f>
        <v>./.</v>
      </c>
      <c r="P1920" t="str">
        <f>'EBM 2026'!E821</f>
        <v>Keine Eignung</v>
      </c>
    </row>
    <row r="1921" spans="2:16" x14ac:dyDescent="0.2">
      <c r="B1921" t="s">
        <v>17493</v>
      </c>
      <c r="I1921" t="s">
        <v>17499</v>
      </c>
      <c r="L1921" s="97">
        <f>'EBM 2026'!A822</f>
        <v>14218</v>
      </c>
      <c r="M1921" t="str">
        <f>'EBM 2026'!B822</f>
        <v>Zuschlag TSS-Terminvermittlung oder Hausarztvermittlungsfall</v>
      </c>
      <c r="N1921" s="97">
        <f>'EBM 2026'!C822</f>
        <v>0</v>
      </c>
      <c r="O1921">
        <f>'EBM 2026'!D822</f>
        <v>0</v>
      </c>
      <c r="P1921">
        <f>'EBM 2026'!E822</f>
        <v>0</v>
      </c>
    </row>
    <row r="1922" spans="2:16" x14ac:dyDescent="0.2">
      <c r="B1922" t="s">
        <v>17493</v>
      </c>
      <c r="I1922" t="s">
        <v>17499</v>
      </c>
      <c r="L1922" s="97">
        <f>'EBM 2026'!A823</f>
        <v>14220</v>
      </c>
      <c r="M1922" t="str">
        <f>'EBM 2026'!B823</f>
        <v>Gespräch, Beratung, Erörterung, Abklärung (Einzelbehandlung)</v>
      </c>
      <c r="N1922" s="97">
        <f>'EBM 2026'!C823</f>
        <v>13</v>
      </c>
      <c r="O1922">
        <f>'EBM 2026'!D823</f>
        <v>11</v>
      </c>
      <c r="P1922" t="str">
        <f>'EBM 2026'!E823</f>
        <v>Tages- und Quartalsprofil</v>
      </c>
    </row>
    <row r="1923" spans="2:16" x14ac:dyDescent="0.2">
      <c r="B1923" t="s">
        <v>17493</v>
      </c>
      <c r="I1923" t="s">
        <v>17499</v>
      </c>
      <c r="L1923" s="97">
        <f>'EBM 2026'!A824</f>
        <v>14221</v>
      </c>
      <c r="M1923" t="str">
        <f>'EBM 2026'!B824</f>
        <v>Gruppenbehandlung</v>
      </c>
      <c r="N1923" s="97">
        <f>'EBM 2026'!C824</f>
        <v>10</v>
      </c>
      <c r="O1923">
        <f>'EBM 2026'!D824</f>
        <v>6</v>
      </c>
      <c r="P1923" t="str">
        <f>'EBM 2026'!E824</f>
        <v>Tages- und Quartalsprofil</v>
      </c>
    </row>
    <row r="1924" spans="2:16" x14ac:dyDescent="0.2">
      <c r="B1924" t="s">
        <v>17493</v>
      </c>
      <c r="I1924" t="s">
        <v>17499</v>
      </c>
      <c r="L1924" s="97">
        <f>'EBM 2026'!A825</f>
        <v>14222</v>
      </c>
      <c r="M1924" t="str">
        <f>'EBM 2026'!B825</f>
        <v>Anleitung Bezugs- oder Kontaktperson</v>
      </c>
      <c r="N1924" s="97">
        <f>'EBM 2026'!C825</f>
        <v>10</v>
      </c>
      <c r="O1924">
        <f>'EBM 2026'!D825</f>
        <v>10</v>
      </c>
      <c r="P1924" t="str">
        <f>'EBM 2026'!E825</f>
        <v>Tages- und Quartalsprofil</v>
      </c>
    </row>
    <row r="1925" spans="2:16" x14ac:dyDescent="0.2">
      <c r="B1925" t="s">
        <v>17493</v>
      </c>
      <c r="I1925" t="s">
        <v>17499</v>
      </c>
      <c r="L1925" s="97">
        <f>'EBM 2026'!A826</f>
        <v>14240</v>
      </c>
      <c r="M1925" t="str">
        <f>'EBM 2026'!B826</f>
        <v>Psychiatrische Betreuung</v>
      </c>
      <c r="N1925" s="97">
        <f>'EBM 2026'!C826</f>
        <v>10</v>
      </c>
      <c r="O1925">
        <f>'EBM 2026'!D826</f>
        <v>10</v>
      </c>
      <c r="P1925" t="str">
        <f>'EBM 2026'!E826</f>
        <v>Nur Quartalsprofil</v>
      </c>
    </row>
    <row r="1926" spans="2:16" x14ac:dyDescent="0.2">
      <c r="B1926" t="s">
        <v>17493</v>
      </c>
      <c r="I1926" t="s">
        <v>17499</v>
      </c>
      <c r="L1926" s="97">
        <f>'EBM 2026'!A827</f>
        <v>14310</v>
      </c>
      <c r="M1926" t="str">
        <f>'EBM 2026'!B827</f>
        <v>Funktionelle Entwicklungstherapie (Einzelbehandlung)</v>
      </c>
      <c r="N1926" s="97">
        <f>'EBM 2026'!C827</f>
        <v>2</v>
      </c>
      <c r="O1926">
        <f>'EBM 2026'!D827</f>
        <v>2</v>
      </c>
      <c r="P1926" t="str">
        <f>'EBM 2026'!E827</f>
        <v>Tages- und Quartalsprofil</v>
      </c>
    </row>
    <row r="1927" spans="2:16" x14ac:dyDescent="0.2">
      <c r="B1927" t="s">
        <v>17493</v>
      </c>
      <c r="I1927" t="s">
        <v>17499</v>
      </c>
      <c r="L1927" s="97">
        <f>'EBM 2026'!A828</f>
        <v>14311</v>
      </c>
      <c r="M1927" t="str">
        <f>'EBM 2026'!B828</f>
        <v>Funktionelle Entwicklungstherapie (Gruppenbehandlung)</v>
      </c>
      <c r="N1927" s="97">
        <f>'EBM 2026'!C828</f>
        <v>1</v>
      </c>
      <c r="O1927">
        <f>'EBM 2026'!D828</f>
        <v>1</v>
      </c>
      <c r="P1927" t="str">
        <f>'EBM 2026'!E828</f>
        <v>Tages- und Quartalsprofil</v>
      </c>
    </row>
    <row r="1928" spans="2:16" x14ac:dyDescent="0.2">
      <c r="B1928" t="s">
        <v>17493</v>
      </c>
      <c r="I1928" t="s">
        <v>17499</v>
      </c>
      <c r="L1928" s="97">
        <f>'EBM 2026'!A829</f>
        <v>14312</v>
      </c>
      <c r="M1928" t="str">
        <f>'EBM 2026'!B829</f>
        <v>Untersuchung zur funktionellen Entwicklung</v>
      </c>
      <c r="N1928" s="97">
        <f>'EBM 2026'!C829</f>
        <v>13</v>
      </c>
      <c r="O1928">
        <f>'EBM 2026'!D829</f>
        <v>10</v>
      </c>
      <c r="P1928" t="str">
        <f>'EBM 2026'!E829</f>
        <v>Tages- und Quartalsprofil</v>
      </c>
    </row>
    <row r="1929" spans="2:16" x14ac:dyDescent="0.2">
      <c r="B1929" t="s">
        <v>17493</v>
      </c>
      <c r="I1929" t="s">
        <v>17499</v>
      </c>
      <c r="L1929" s="97">
        <f>'EBM 2026'!A830</f>
        <v>14313</v>
      </c>
      <c r="M1929" t="str">
        <f>'EBM 2026'!B830</f>
        <v>Zusatzpauschale kontinuierliche Mitbetreuung in häuslicher Umgebung</v>
      </c>
      <c r="N1929" s="97">
        <f>'EBM 2026'!C830</f>
        <v>32</v>
      </c>
      <c r="O1929">
        <f>'EBM 2026'!D830</f>
        <v>26</v>
      </c>
      <c r="P1929" t="str">
        <f>'EBM 2026'!E830</f>
        <v>Nur Quartalsprofil</v>
      </c>
    </row>
    <row r="1930" spans="2:16" x14ac:dyDescent="0.2">
      <c r="B1930" t="s">
        <v>17493</v>
      </c>
      <c r="I1930" t="s">
        <v>17499</v>
      </c>
      <c r="L1930" s="97">
        <f>'EBM 2026'!A831</f>
        <v>14314</v>
      </c>
      <c r="M1930" t="str">
        <f>'EBM 2026'!B831</f>
        <v>Zusatzpauschale kontinuierliche Mitbetreuung in beschützenden Einrichtungen oder Heimen</v>
      </c>
      <c r="N1930" s="97">
        <f>'EBM 2026'!C831</f>
        <v>18</v>
      </c>
      <c r="O1930">
        <f>'EBM 2026'!D831</f>
        <v>14</v>
      </c>
      <c r="P1930" t="str">
        <f>'EBM 2026'!E831</f>
        <v>Nur Quartalsprofil</v>
      </c>
    </row>
    <row r="1931" spans="2:16" x14ac:dyDescent="0.2">
      <c r="B1931" t="s">
        <v>17493</v>
      </c>
      <c r="I1931" t="s">
        <v>17499</v>
      </c>
      <c r="L1931" s="97">
        <f>'EBM 2026'!A832</f>
        <v>14320</v>
      </c>
      <c r="M1931" t="str">
        <f>'EBM 2026'!B832</f>
        <v>EEG</v>
      </c>
      <c r="N1931" s="97">
        <f>'EBM 2026'!C832</f>
        <v>11</v>
      </c>
      <c r="O1931">
        <f>'EBM 2026'!D832</f>
        <v>9</v>
      </c>
      <c r="P1931" t="str">
        <f>'EBM 2026'!E832</f>
        <v>Tages- und Quartalsprofil</v>
      </c>
    </row>
    <row r="1932" spans="2:16" x14ac:dyDescent="0.2">
      <c r="B1932" t="s">
        <v>17493</v>
      </c>
      <c r="I1932" t="s">
        <v>17499</v>
      </c>
      <c r="L1932" s="97">
        <f>'EBM 2026'!A833</f>
        <v>14321</v>
      </c>
      <c r="M1932" t="str">
        <f>'EBM 2026'!B833</f>
        <v>Langzeit-EEG</v>
      </c>
      <c r="N1932" s="97">
        <f>'EBM 2026'!C833</f>
        <v>39</v>
      </c>
      <c r="O1932">
        <f>'EBM 2026'!D833</f>
        <v>30</v>
      </c>
      <c r="P1932" t="str">
        <f>'EBM 2026'!E833</f>
        <v>Tages- und Quartalsprofil</v>
      </c>
    </row>
    <row r="1933" spans="2:16" x14ac:dyDescent="0.2">
      <c r="B1933" t="s">
        <v>17493</v>
      </c>
      <c r="I1933" t="s">
        <v>17499</v>
      </c>
      <c r="L1933" s="97">
        <f>'EBM 2026'!A834</f>
        <v>14330</v>
      </c>
      <c r="M1933" t="str">
        <f>'EBM 2026'!B834</f>
        <v>Elektronystagmo-/Okulographie, Blinkreflexprüfung</v>
      </c>
      <c r="N1933" s="97">
        <f>'EBM 2026'!C834</f>
        <v>7</v>
      </c>
      <c r="O1933">
        <f>'EBM 2026'!D834</f>
        <v>6</v>
      </c>
      <c r="P1933" t="str">
        <f>'EBM 2026'!E834</f>
        <v>Nur Quartalsprofil</v>
      </c>
    </row>
    <row r="1934" spans="2:16" x14ac:dyDescent="0.2">
      <c r="B1934" t="s">
        <v>17493</v>
      </c>
      <c r="I1934" t="s">
        <v>17499</v>
      </c>
      <c r="L1934" s="97" t="str">
        <f>'EBM 2026'!A835</f>
        <v>14331*</v>
      </c>
      <c r="M1934" t="str">
        <f>'EBM 2026'!B835</f>
        <v>Neurophysiologische Untersuchung (SEP, VEP, AEP, MEP)</v>
      </c>
      <c r="N1934" s="97">
        <f>'EBM 2026'!C835</f>
        <v>13</v>
      </c>
      <c r="O1934">
        <f>'EBM 2026'!D835</f>
        <v>10</v>
      </c>
      <c r="P1934" t="str">
        <f>'EBM 2026'!E835</f>
        <v>Nur Quartalsprofil</v>
      </c>
    </row>
    <row r="1935" spans="2:16" x14ac:dyDescent="0.2">
      <c r="B1935" t="s">
        <v>17493</v>
      </c>
      <c r="I1935" t="s">
        <v>17499</v>
      </c>
      <c r="L1935" s="97">
        <f>'EBM 2026'!A836</f>
        <v>15210</v>
      </c>
      <c r="M1935" t="str">
        <f>'EBM 2026'!B836</f>
        <v>Grundpauschale bis 5. Lebensjahr</v>
      </c>
      <c r="N1935" s="97">
        <f>'EBM 2026'!C836</f>
        <v>11</v>
      </c>
      <c r="O1935">
        <f>'EBM 2026'!D836</f>
        <v>8</v>
      </c>
      <c r="P1935" t="str">
        <f>'EBM 2026'!E836</f>
        <v>Nur Quartalsprofil</v>
      </c>
    </row>
    <row r="1936" spans="2:16" x14ac:dyDescent="0.2">
      <c r="B1936" t="s">
        <v>17493</v>
      </c>
      <c r="I1936" t="s">
        <v>17499</v>
      </c>
      <c r="L1936" s="97">
        <f>'EBM 2026'!A837</f>
        <v>15211</v>
      </c>
      <c r="M1936" t="str">
        <f>'EBM 2026'!B837</f>
        <v>Grundpauschale 6. - 59. Lebensjahr</v>
      </c>
      <c r="N1936" s="97">
        <f>'EBM 2026'!C837</f>
        <v>10</v>
      </c>
      <c r="O1936">
        <f>'EBM 2026'!D837</f>
        <v>6</v>
      </c>
      <c r="P1936" t="str">
        <f>'EBM 2026'!E837</f>
        <v>Nur Quartalsprofil</v>
      </c>
    </row>
    <row r="1937" spans="2:16" x14ac:dyDescent="0.2">
      <c r="B1937" t="s">
        <v>17493</v>
      </c>
      <c r="I1937" t="s">
        <v>17499</v>
      </c>
      <c r="L1937" s="97">
        <f>'EBM 2026'!A838</f>
        <v>15212</v>
      </c>
      <c r="M1937" t="str">
        <f>'EBM 2026'!B838</f>
        <v>Grundpauschale ab 60. Lebensjahr</v>
      </c>
      <c r="N1937" s="97">
        <f>'EBM 2026'!C838</f>
        <v>9</v>
      </c>
      <c r="O1937">
        <f>'EBM 2026'!D838</f>
        <v>7</v>
      </c>
      <c r="P1937" t="str">
        <f>'EBM 2026'!E838</f>
        <v>Nur Quartalsprofil</v>
      </c>
    </row>
    <row r="1938" spans="2:16" x14ac:dyDescent="0.2">
      <c r="B1938" t="s">
        <v>17493</v>
      </c>
      <c r="I1938" t="s">
        <v>17499</v>
      </c>
      <c r="L1938" s="97">
        <f>'EBM 2026'!A839</f>
        <v>15215</v>
      </c>
      <c r="M1938" t="str">
        <f>'EBM 2026'!B839</f>
        <v>Zuschlag Hygiene</v>
      </c>
      <c r="N1938" s="97" t="str">
        <f>'EBM 2026'!C839</f>
        <v>KA</v>
      </c>
      <c r="O1938" t="str">
        <f>'EBM 2026'!D839</f>
        <v>./.</v>
      </c>
      <c r="P1938" t="str">
        <f>'EBM 2026'!E839</f>
        <v>Keine Eignung</v>
      </c>
    </row>
    <row r="1939" spans="2:16" x14ac:dyDescent="0.2">
      <c r="B1939" t="s">
        <v>17493</v>
      </c>
      <c r="I1939" t="s">
        <v>17499</v>
      </c>
      <c r="L1939" s="97">
        <f>'EBM 2026'!A840</f>
        <v>15228</v>
      </c>
      <c r="M1939" t="str">
        <f>'EBM 2026'!B840</f>
        <v>Zuschlag TSS-Terminvermittlung oder Hausarztvermittlungsfall</v>
      </c>
      <c r="N1939" s="97">
        <f>'EBM 2026'!C840</f>
        <v>0</v>
      </c>
      <c r="O1939">
        <f>'EBM 2026'!D840</f>
        <v>0</v>
      </c>
      <c r="P1939">
        <f>'EBM 2026'!E840</f>
        <v>0</v>
      </c>
    </row>
    <row r="1940" spans="2:16" x14ac:dyDescent="0.2">
      <c r="B1940" t="s">
        <v>17493</v>
      </c>
      <c r="I1940" t="s">
        <v>17499</v>
      </c>
      <c r="L1940" s="97" t="str">
        <f>'EBM 2026'!A841</f>
        <v>15310*</v>
      </c>
      <c r="M1940" t="str">
        <f>'EBM 2026'!B841</f>
        <v>Zusatzpauschale Myoarthropathien der Kiefergelenke</v>
      </c>
      <c r="N1940" s="97">
        <f>'EBM 2026'!C841</f>
        <v>3</v>
      </c>
      <c r="O1940">
        <f>'EBM 2026'!D841</f>
        <v>3</v>
      </c>
      <c r="P1940" t="str">
        <f>'EBM 2026'!E841</f>
        <v>Nur Quartalsprofil</v>
      </c>
    </row>
    <row r="1941" spans="2:16" x14ac:dyDescent="0.2">
      <c r="B1941" t="s">
        <v>17493</v>
      </c>
      <c r="I1941" t="s">
        <v>17499</v>
      </c>
      <c r="L1941" s="97" t="str">
        <f>'EBM 2026'!A842</f>
        <v>15311*</v>
      </c>
      <c r="M1941" t="str">
        <f>'EBM 2026'!B842</f>
        <v>Situationsmodell Kiefer</v>
      </c>
      <c r="N1941" s="97">
        <f>'EBM 2026'!C842</f>
        <v>4</v>
      </c>
      <c r="O1941">
        <f>'EBM 2026'!D842</f>
        <v>4</v>
      </c>
      <c r="P1941" t="str">
        <f>'EBM 2026'!E842</f>
        <v>Tages- und Quartalsprofil</v>
      </c>
    </row>
    <row r="1942" spans="2:16" x14ac:dyDescent="0.2">
      <c r="B1942" t="s">
        <v>17493</v>
      </c>
      <c r="I1942" t="s">
        <v>17499</v>
      </c>
      <c r="L1942" s="97" t="str">
        <f>'EBM 2026'!A843</f>
        <v>15321*</v>
      </c>
      <c r="M1942" t="str">
        <f>'EBM 2026'!B843</f>
        <v>Kleinchirurgischer Eingriff im Mund- Kiefer-Gesichts-Bereich I</v>
      </c>
      <c r="N1942" s="97">
        <f>'EBM 2026'!C843</f>
        <v>4</v>
      </c>
      <c r="O1942">
        <f>'EBM 2026'!D843</f>
        <v>4</v>
      </c>
      <c r="P1942" t="str">
        <f>'EBM 2026'!E843</f>
        <v>Tages- und Quartalsprofil</v>
      </c>
    </row>
    <row r="1943" spans="2:16" x14ac:dyDescent="0.2">
      <c r="B1943" t="s">
        <v>17493</v>
      </c>
      <c r="I1943" t="s">
        <v>17499</v>
      </c>
      <c r="L1943" s="97" t="str">
        <f>'EBM 2026'!A844</f>
        <v>15322*</v>
      </c>
      <c r="M1943" t="str">
        <f>'EBM 2026'!B844</f>
        <v>Kleinchirurgischer Eingriff II im Mund-Kiefer-Gesichts-Bereich und/ oder primäre Wundversorgung im Mund-Kiefer-Gesichts-Bereich</v>
      </c>
      <c r="N1943" s="97">
        <f>'EBM 2026'!C844</f>
        <v>7</v>
      </c>
      <c r="O1943">
        <f>'EBM 2026'!D844</f>
        <v>6</v>
      </c>
      <c r="P1943" t="str">
        <f>'EBM 2026'!E844</f>
        <v>Tages- und Quartalsprofil</v>
      </c>
    </row>
    <row r="1944" spans="2:16" x14ac:dyDescent="0.2">
      <c r="B1944" t="s">
        <v>17493</v>
      </c>
      <c r="I1944" t="s">
        <v>17499</v>
      </c>
      <c r="L1944" s="97" t="str">
        <f>'EBM 2026'!A845</f>
        <v>15323*</v>
      </c>
      <c r="M1944" t="str">
        <f>'EBM 2026'!B845</f>
        <v>Kleinchirurgischer Eingriff III im Mund-Kiefer-Gesichts-Bereich und/ oder primäre Wundversorgung
bei Säuglingen, Kleinkindern und Kindern im Mund-Kiefer-Gesichts- Bereich</v>
      </c>
      <c r="N1944" s="97">
        <f>'EBM 2026'!C845</f>
        <v>12</v>
      </c>
      <c r="O1944">
        <f>'EBM 2026'!D845</f>
        <v>10</v>
      </c>
      <c r="P1944" t="str">
        <f>'EBM 2026'!E845</f>
        <v>Tages- und Quartalsprofil</v>
      </c>
    </row>
    <row r="1945" spans="2:16" x14ac:dyDescent="0.2">
      <c r="B1945" t="s">
        <v>17493</v>
      </c>
      <c r="I1945" t="s">
        <v>17499</v>
      </c>
      <c r="L1945" s="97" t="str">
        <f>'EBM 2026'!A846</f>
        <v>15324*</v>
      </c>
      <c r="M1945" t="str">
        <f>'EBM 2026'!B846</f>
        <v>Zuschlag zu den Gebührenordnungspositionen 15321 bis 15323 für die zusätzliche Wurzelkanalbehandlung</v>
      </c>
      <c r="N1945" s="97">
        <f>'EBM 2026'!C846</f>
        <v>4</v>
      </c>
      <c r="O1945">
        <f>'EBM 2026'!D846</f>
        <v>4</v>
      </c>
      <c r="P1945" t="str">
        <f>'EBM 2026'!E846</f>
        <v>Nur Quartalsprofil</v>
      </c>
    </row>
    <row r="1946" spans="2:16" x14ac:dyDescent="0.2">
      <c r="B1946" t="s">
        <v>17493</v>
      </c>
      <c r="I1946" t="s">
        <v>17499</v>
      </c>
      <c r="L1946" s="97" t="str">
        <f>'EBM 2026'!A847</f>
        <v>15345*</v>
      </c>
      <c r="M1946" t="str">
        <f>'EBM 2026'!B847</f>
        <v>Zusatzpauschale Onkologie</v>
      </c>
      <c r="N1946" s="97">
        <f>'EBM 2026'!C847</f>
        <v>14</v>
      </c>
      <c r="O1946">
        <f>'EBM 2026'!D847</f>
        <v>13</v>
      </c>
      <c r="P1946" t="str">
        <f>'EBM 2026'!E847</f>
        <v>Nur Quartalsprofil</v>
      </c>
    </row>
    <row r="1947" spans="2:16" x14ac:dyDescent="0.2">
      <c r="B1947" t="s">
        <v>17493</v>
      </c>
      <c r="I1947" t="s">
        <v>17499</v>
      </c>
      <c r="L1947" s="97">
        <f>'EBM 2026'!A848</f>
        <v>16210</v>
      </c>
      <c r="M1947" t="str">
        <f>'EBM 2026'!B848</f>
        <v>Grundpauschale bis 5. Lebensjahr</v>
      </c>
      <c r="N1947" s="97">
        <f>'EBM 2026'!C848</f>
        <v>12</v>
      </c>
      <c r="O1947">
        <f>'EBM 2026'!D848</f>
        <v>10</v>
      </c>
      <c r="P1947" t="str">
        <f>'EBM 2026'!E848</f>
        <v>Nur Quartalsprofil</v>
      </c>
    </row>
    <row r="1948" spans="2:16" x14ac:dyDescent="0.2">
      <c r="B1948" t="s">
        <v>17493</v>
      </c>
      <c r="I1948" t="s">
        <v>17499</v>
      </c>
      <c r="L1948" s="97">
        <f>'EBM 2026'!A849</f>
        <v>16211</v>
      </c>
      <c r="M1948" t="str">
        <f>'EBM 2026'!B849</f>
        <v>Grundpauschale 6. - 59. Lebensjahr</v>
      </c>
      <c r="N1948" s="97">
        <f>'EBM 2026'!C849</f>
        <v>12</v>
      </c>
      <c r="O1948">
        <f>'EBM 2026'!D849</f>
        <v>10</v>
      </c>
      <c r="P1948" t="str">
        <f>'EBM 2026'!E849</f>
        <v>Nur Quartalsprofil</v>
      </c>
    </row>
    <row r="1949" spans="2:16" x14ac:dyDescent="0.2">
      <c r="B1949" t="s">
        <v>17493</v>
      </c>
      <c r="I1949" t="s">
        <v>17499</v>
      </c>
      <c r="L1949" s="97">
        <f>'EBM 2026'!A850</f>
        <v>16212</v>
      </c>
      <c r="M1949" t="str">
        <f>'EBM 2026'!B850</f>
        <v>Grundpauschale ab 60. Lebensjahr</v>
      </c>
      <c r="N1949" s="97">
        <f>'EBM 2026'!C850</f>
        <v>12</v>
      </c>
      <c r="O1949">
        <f>'EBM 2026'!D850</f>
        <v>10</v>
      </c>
      <c r="P1949" t="str">
        <f>'EBM 2026'!E850</f>
        <v>Nur Quartalsprofil</v>
      </c>
    </row>
    <row r="1950" spans="2:16" x14ac:dyDescent="0.2">
      <c r="B1950" t="s">
        <v>17493</v>
      </c>
      <c r="I1950" t="s">
        <v>17499</v>
      </c>
      <c r="L1950" s="97">
        <f>'EBM 2026'!A851</f>
        <v>16214</v>
      </c>
      <c r="M1950" t="str">
        <f>'EBM 2026'!B851</f>
        <v>Zuschlag Hygiene</v>
      </c>
      <c r="N1950" s="97" t="str">
        <f>'EBM 2026'!C851</f>
        <v>KA</v>
      </c>
      <c r="O1950" t="str">
        <f>'EBM 2026'!D851</f>
        <v>./.</v>
      </c>
      <c r="P1950" t="str">
        <f>'EBM 2026'!E851</f>
        <v>Keine Eignung</v>
      </c>
    </row>
    <row r="1951" spans="2:16" x14ac:dyDescent="0.2">
      <c r="B1951" t="s">
        <v>17493</v>
      </c>
      <c r="I1951" t="s">
        <v>17499</v>
      </c>
      <c r="L1951" s="97">
        <f>'EBM 2026'!A852</f>
        <v>16215</v>
      </c>
      <c r="M1951" t="str">
        <f>'EBM 2026'!B852</f>
        <v>Zuschlag für die neurologische Grundversorgung</v>
      </c>
      <c r="N1951" s="97" t="str">
        <f>'EBM 2026'!C852</f>
        <v>KA</v>
      </c>
      <c r="O1951" t="str">
        <f>'EBM 2026'!D852</f>
        <v>./.</v>
      </c>
      <c r="P1951" t="str">
        <f>'EBM 2026'!E852</f>
        <v>Keine Eignung</v>
      </c>
    </row>
    <row r="1952" spans="2:16" x14ac:dyDescent="0.2">
      <c r="B1952" t="s">
        <v>17493</v>
      </c>
      <c r="I1952" t="s">
        <v>17499</v>
      </c>
      <c r="L1952" s="97">
        <f>'EBM 2026'!A853</f>
        <v>16217</v>
      </c>
      <c r="M1952" t="str">
        <f>'EBM 2026'!B853</f>
        <v>Zuschlag zur GOP 16215</v>
      </c>
      <c r="N1952" s="97" t="str">
        <f>'EBM 2026'!C853</f>
        <v>KA</v>
      </c>
      <c r="O1952" t="str">
        <f>'EBM 2026'!D853</f>
        <v>./.</v>
      </c>
      <c r="P1952" t="str">
        <f>'EBM 2026'!E853</f>
        <v>Keine Eignung</v>
      </c>
    </row>
    <row r="1953" spans="2:16" x14ac:dyDescent="0.2">
      <c r="B1953" t="s">
        <v>17493</v>
      </c>
      <c r="I1953" t="s">
        <v>17499</v>
      </c>
      <c r="L1953" s="97">
        <f>'EBM 2026'!A854</f>
        <v>16218</v>
      </c>
      <c r="M1953" t="str">
        <f>'EBM 2026'!B854</f>
        <v>Zuschlag zu den Gebührenordnungspositionen 16210 bis 16212</v>
      </c>
      <c r="N1953" s="97" t="str">
        <f>'EBM 2026'!C854</f>
        <v>KA</v>
      </c>
      <c r="O1953" t="str">
        <f>'EBM 2026'!D854</f>
        <v>./.</v>
      </c>
      <c r="P1953" t="str">
        <f>'EBM 2026'!E854</f>
        <v>Keine Eignung</v>
      </c>
    </row>
    <row r="1954" spans="2:16" x14ac:dyDescent="0.2">
      <c r="B1954" t="s">
        <v>17493</v>
      </c>
      <c r="I1954" t="s">
        <v>17499</v>
      </c>
      <c r="L1954" s="97">
        <f>'EBM 2026'!A855</f>
        <v>16220</v>
      </c>
      <c r="M1954" t="str">
        <f>'EBM 2026'!B855</f>
        <v>Gespräch, Beratung, Erörterung, Abklärung (Einzelbehandlung)</v>
      </c>
      <c r="N1954" s="97">
        <f>'EBM 2026'!C855</f>
        <v>13</v>
      </c>
      <c r="O1954">
        <f>'EBM 2026'!D855</f>
        <v>11</v>
      </c>
      <c r="P1954" t="str">
        <f>'EBM 2026'!E855</f>
        <v>Tages- und Quartalsprofil</v>
      </c>
    </row>
    <row r="1955" spans="2:16" x14ac:dyDescent="0.2">
      <c r="B1955" t="s">
        <v>17493</v>
      </c>
      <c r="I1955" t="s">
        <v>17499</v>
      </c>
      <c r="L1955" s="97">
        <f>'EBM 2026'!A856</f>
        <v>16222</v>
      </c>
      <c r="M1955" t="str">
        <f>'EBM 2026'!B856</f>
        <v>Zuschlag bei schweren neuropsychologischen und verhaltensneurologischen Störungen</v>
      </c>
      <c r="N1955" s="97" t="str">
        <f>'EBM 2026'!C856</f>
        <v>KA</v>
      </c>
      <c r="O1955">
        <f>'EBM 2026'!D856</f>
        <v>8</v>
      </c>
      <c r="P1955" t="str">
        <f>'EBM 2026'!E856</f>
        <v>Tages- und Quartalsprofil</v>
      </c>
    </row>
    <row r="1956" spans="2:16" x14ac:dyDescent="0.2">
      <c r="B1956" t="s">
        <v>17493</v>
      </c>
      <c r="I1956" t="s">
        <v>17499</v>
      </c>
      <c r="L1956" s="97">
        <f>'EBM 2026'!A857</f>
        <v>16225</v>
      </c>
      <c r="M1956" t="str">
        <f>'EBM 2026'!B857</f>
        <v>Überprüfung einer Duodenal- DOPA-Pumpe</v>
      </c>
      <c r="N1956" s="97">
        <f>'EBM 2026'!C857</f>
        <v>14</v>
      </c>
      <c r="O1956">
        <f>'EBM 2026'!D857</f>
        <v>11</v>
      </c>
      <c r="P1956" t="str">
        <f>'EBM 2026'!E857</f>
        <v>Tages- und Quartalsprofil</v>
      </c>
    </row>
    <row r="1957" spans="2:16" x14ac:dyDescent="0.2">
      <c r="B1957" t="s">
        <v>17493</v>
      </c>
      <c r="I1957" t="s">
        <v>17499</v>
      </c>
      <c r="L1957" s="97">
        <f>'EBM 2026'!A858</f>
        <v>16228</v>
      </c>
      <c r="M1957" t="str">
        <f>'EBM 2026'!B858</f>
        <v>Zuschlag TSS-Terminvermittlung oder Hausarztvermittlungsfall</v>
      </c>
      <c r="N1957" s="97">
        <f>'EBM 2026'!C858</f>
        <v>0</v>
      </c>
      <c r="O1957">
        <f>'EBM 2026'!D858</f>
        <v>0</v>
      </c>
      <c r="P1957">
        <f>'EBM 2026'!E858</f>
        <v>0</v>
      </c>
    </row>
    <row r="1958" spans="2:16" x14ac:dyDescent="0.2">
      <c r="B1958" t="s">
        <v>17493</v>
      </c>
      <c r="I1958" t="s">
        <v>17499</v>
      </c>
      <c r="L1958" s="97">
        <f>'EBM 2026'!A859</f>
        <v>16230</v>
      </c>
      <c r="M1958" t="str">
        <f>'EBM 2026'!B859</f>
        <v>Zusatzpauschale kontinuierliche Mitbetreuung in der häuslichen Umgebung</v>
      </c>
      <c r="N1958" s="97">
        <f>'EBM 2026'!C859</f>
        <v>32</v>
      </c>
      <c r="O1958">
        <f>'EBM 2026'!D859</f>
        <v>26</v>
      </c>
      <c r="P1958" t="str">
        <f>'EBM 2026'!E859</f>
        <v>Nur Quartalsprofil</v>
      </c>
    </row>
    <row r="1959" spans="2:16" x14ac:dyDescent="0.2">
      <c r="B1959" t="s">
        <v>17493</v>
      </c>
      <c r="I1959" t="s">
        <v>17499</v>
      </c>
      <c r="L1959" s="97">
        <f>'EBM 2026'!A860</f>
        <v>16231</v>
      </c>
      <c r="M1959" t="str">
        <f>'EBM 2026'!B860</f>
        <v>Zusatzpauschale kontinuierliche Mitbetreuung in beschützenden Einrichtungen oder Heimen</v>
      </c>
      <c r="N1959" s="97">
        <f>'EBM 2026'!C860</f>
        <v>18</v>
      </c>
      <c r="O1959">
        <f>'EBM 2026'!D860</f>
        <v>14</v>
      </c>
      <c r="P1959" t="str">
        <f>'EBM 2026'!E860</f>
        <v>Nur Quartalsprofil</v>
      </c>
    </row>
    <row r="1960" spans="2:16" x14ac:dyDescent="0.2">
      <c r="B1960" t="s">
        <v>17493</v>
      </c>
      <c r="I1960" t="s">
        <v>17499</v>
      </c>
      <c r="L1960" s="97">
        <f>'EBM 2026'!A861</f>
        <v>16232</v>
      </c>
      <c r="M1960" t="str">
        <f>'EBM 2026'!B861</f>
        <v>Diagnostik und/oder Behandlung von Erkrankungen der Wirbelsäule bei Jugendlichen und Erwachsenen</v>
      </c>
      <c r="N1960" s="97">
        <f>'EBM 2026'!C861</f>
        <v>13</v>
      </c>
      <c r="O1960">
        <f>'EBM 2026'!D861</f>
        <v>11</v>
      </c>
      <c r="P1960" t="str">
        <f>'EBM 2026'!E861</f>
        <v>Nur Quartalsprofil</v>
      </c>
    </row>
    <row r="1961" spans="2:16" x14ac:dyDescent="0.2">
      <c r="B1961" t="s">
        <v>17493</v>
      </c>
      <c r="I1961" t="s">
        <v>17499</v>
      </c>
      <c r="L1961" s="97">
        <f>'EBM 2026'!A862</f>
        <v>16233</v>
      </c>
      <c r="M1961" t="str">
        <f>'EBM 2026'!B862</f>
        <v>Zusatzpauschale Mitbetreuung eines Patienten mit einer Erkrankung des zentralen Nervensystems in der häuslichen Umgebung</v>
      </c>
      <c r="N1961" s="97">
        <f>'EBM 2026'!C862</f>
        <v>25</v>
      </c>
      <c r="O1961">
        <f>'EBM 2026'!D862</f>
        <v>17</v>
      </c>
      <c r="P1961" t="str">
        <f>'EBM 2026'!E862</f>
        <v>Nur Quartalsprofil</v>
      </c>
    </row>
    <row r="1962" spans="2:16" x14ac:dyDescent="0.2">
      <c r="B1962" t="s">
        <v>17493</v>
      </c>
      <c r="I1962" t="s">
        <v>17499</v>
      </c>
      <c r="L1962" s="97">
        <f>'EBM 2026'!A863</f>
        <v>16310</v>
      </c>
      <c r="M1962" t="str">
        <f>'EBM 2026'!B863</f>
        <v>EEG</v>
      </c>
      <c r="N1962" s="97">
        <f>'EBM 2026'!C863</f>
        <v>11</v>
      </c>
      <c r="O1962">
        <f>'EBM 2026'!D863</f>
        <v>9</v>
      </c>
      <c r="P1962" t="str">
        <f>'EBM 2026'!E863</f>
        <v>Tages- und Quartalsprofil</v>
      </c>
    </row>
    <row r="1963" spans="2:16" x14ac:dyDescent="0.2">
      <c r="B1963" t="s">
        <v>17493</v>
      </c>
      <c r="I1963" t="s">
        <v>17499</v>
      </c>
      <c r="L1963" s="97">
        <f>'EBM 2026'!A864</f>
        <v>16311</v>
      </c>
      <c r="M1963" t="str">
        <f>'EBM 2026'!B864</f>
        <v>Langzeit-EEG</v>
      </c>
      <c r="N1963" s="97">
        <f>'EBM 2026'!C864</f>
        <v>39</v>
      </c>
      <c r="O1963">
        <f>'EBM 2026'!D864</f>
        <v>30</v>
      </c>
      <c r="P1963" t="str">
        <f>'EBM 2026'!E864</f>
        <v>Tages- und Quartalsprofil</v>
      </c>
    </row>
    <row r="1964" spans="2:16" x14ac:dyDescent="0.2">
      <c r="B1964" t="s">
        <v>17493</v>
      </c>
      <c r="I1964" t="s">
        <v>17499</v>
      </c>
      <c r="L1964" s="97">
        <f>'EBM 2026'!A865</f>
        <v>16320</v>
      </c>
      <c r="M1964" t="str">
        <f>'EBM 2026'!B865</f>
        <v>Elektronystagmo-/Okulographie, Blinkreflexprüfung</v>
      </c>
      <c r="N1964" s="97">
        <f>'EBM 2026'!C865</f>
        <v>7</v>
      </c>
      <c r="O1964">
        <f>'EBM 2026'!D865</f>
        <v>6</v>
      </c>
      <c r="P1964" t="str">
        <f>'EBM 2026'!E865</f>
        <v>Nur Quartalsprofil</v>
      </c>
    </row>
    <row r="1965" spans="2:16" x14ac:dyDescent="0.2">
      <c r="B1965" t="s">
        <v>17493</v>
      </c>
      <c r="I1965" t="s">
        <v>17499</v>
      </c>
      <c r="L1965" s="97">
        <f>'EBM 2026'!A866</f>
        <v>16321</v>
      </c>
      <c r="M1965" t="str">
        <f>'EBM 2026'!B866</f>
        <v>Neurophysiologische Untersuchung (SEP, VEP, AEP, MEP)</v>
      </c>
      <c r="N1965" s="97">
        <f>'EBM 2026'!C866</f>
        <v>13</v>
      </c>
      <c r="O1965">
        <f>'EBM 2026'!D866</f>
        <v>10</v>
      </c>
      <c r="P1965" t="str">
        <f>'EBM 2026'!E866</f>
        <v>Nur Quartalsprofil</v>
      </c>
    </row>
    <row r="1966" spans="2:16" x14ac:dyDescent="0.2">
      <c r="B1966" t="s">
        <v>17493</v>
      </c>
      <c r="I1966" t="s">
        <v>17499</v>
      </c>
      <c r="L1966" s="97">
        <f>'EBM 2026'!A867</f>
        <v>16322</v>
      </c>
      <c r="M1966" t="str">
        <f>'EBM 2026'!B867</f>
        <v>Zusatzpauschale Abklärung einer peripheren neuromuskulären Erkrankung</v>
      </c>
      <c r="N1966" s="97">
        <f>'EBM 2026'!C867</f>
        <v>8</v>
      </c>
      <c r="O1966">
        <f>'EBM 2026'!D867</f>
        <v>8</v>
      </c>
      <c r="P1966" t="str">
        <f>'EBM 2026'!E867</f>
        <v>Tages- und Quartalsprofil</v>
      </c>
    </row>
    <row r="1967" spans="2:16" x14ac:dyDescent="0.2">
      <c r="B1967" t="s">
        <v>17493</v>
      </c>
      <c r="I1967" t="s">
        <v>17499</v>
      </c>
      <c r="L1967" s="97">
        <f>'EBM 2026'!A868</f>
        <v>16340</v>
      </c>
      <c r="M1967" t="str">
        <f>'EBM 2026'!B868</f>
        <v>Testverfahren bei Demenzverdacht</v>
      </c>
      <c r="N1967" s="97" t="str">
        <f>'EBM 2026'!C868</f>
        <v>KA</v>
      </c>
      <c r="O1967">
        <f>'EBM 2026'!D868</f>
        <v>1</v>
      </c>
      <c r="P1967" t="str">
        <f>'EBM 2026'!E868</f>
        <v>Nur Quartalsprofil</v>
      </c>
    </row>
    <row r="1968" spans="2:16" x14ac:dyDescent="0.2">
      <c r="B1968" t="s">
        <v>17493</v>
      </c>
      <c r="I1968" t="s">
        <v>17499</v>
      </c>
      <c r="L1968" s="97" t="str">
        <f>'EBM 2026'!A869</f>
        <v>16371*</v>
      </c>
      <c r="M1968" t="str">
        <f>'EBM 2026'!B869</f>
        <v>Anwendung und Auswertung des Aachener Aphasietests (AAT)</v>
      </c>
      <c r="N1968" s="97">
        <f>'EBM 2026'!C869</f>
        <v>40</v>
      </c>
      <c r="O1968">
        <f>'EBM 2026'!D869</f>
        <v>35</v>
      </c>
      <c r="P1968" t="str">
        <f>'EBM 2026'!E869</f>
        <v>Nur Quartalsprofil</v>
      </c>
    </row>
    <row r="1969" spans="2:16" x14ac:dyDescent="0.2">
      <c r="B1969" t="s">
        <v>17493</v>
      </c>
      <c r="I1969" t="s">
        <v>17499</v>
      </c>
      <c r="L1969" s="97" t="str">
        <f>'EBM 2026'!A870</f>
        <v>17210*</v>
      </c>
      <c r="M1969" t="str">
        <f>'EBM 2026'!B870</f>
        <v>Konsiliarpauschale</v>
      </c>
      <c r="N1969" s="97">
        <f>'EBM 2026'!C870</f>
        <v>7</v>
      </c>
      <c r="O1969">
        <f>'EBM 2026'!D870</f>
        <v>5</v>
      </c>
      <c r="P1969" t="str">
        <f>'EBM 2026'!E870</f>
        <v>Nur Quartalsprofil</v>
      </c>
    </row>
    <row r="1970" spans="2:16" x14ac:dyDescent="0.2">
      <c r="B1970" t="s">
        <v>17493</v>
      </c>
      <c r="I1970" t="s">
        <v>17499</v>
      </c>
      <c r="L1970" s="97" t="str">
        <f>'EBM 2026'!A871</f>
        <v>17214*</v>
      </c>
      <c r="M1970" t="str">
        <f>'EBM 2026'!B871</f>
        <v>Zuschlag bei Neugeborenen, Säuglingen, Kleinkindern und Kindern</v>
      </c>
      <c r="N1970" s="97">
        <f>'EBM 2026'!C871</f>
        <v>12</v>
      </c>
      <c r="O1970">
        <f>'EBM 2026'!D871</f>
        <v>12</v>
      </c>
      <c r="P1970" t="str">
        <f>'EBM 2026'!E871</f>
        <v>Tages- und Quartalsprofil</v>
      </c>
    </row>
    <row r="1971" spans="2:16" x14ac:dyDescent="0.2">
      <c r="B1971" t="s">
        <v>17493</v>
      </c>
      <c r="I1971" t="s">
        <v>17499</v>
      </c>
      <c r="L1971" s="97">
        <f>'EBM 2026'!A872</f>
        <v>17215</v>
      </c>
      <c r="M1971" t="str">
        <f>'EBM 2026'!B872</f>
        <v>Zuschlag Hygiene</v>
      </c>
      <c r="N1971" s="97" t="str">
        <f>'EBM 2026'!C872</f>
        <v>KA</v>
      </c>
      <c r="O1971" t="str">
        <f>'EBM 2026'!D872</f>
        <v>./.</v>
      </c>
      <c r="P1971" t="str">
        <f>'EBM 2026'!E872</f>
        <v>Keine Eignung</v>
      </c>
    </row>
    <row r="1972" spans="2:16" x14ac:dyDescent="0.2">
      <c r="B1972" t="s">
        <v>17493</v>
      </c>
      <c r="I1972" t="s">
        <v>17499</v>
      </c>
      <c r="L1972" s="97">
        <f>'EBM 2026'!A873</f>
        <v>17228</v>
      </c>
      <c r="M1972" t="str">
        <f>'EBM 2026'!B873</f>
        <v>Zuschlag TSS-Terminvermittlung oder Hausarztvermittlungsfall</v>
      </c>
      <c r="N1972" s="97" t="str">
        <f>'EBM 2026'!C873</f>
        <v>KA</v>
      </c>
      <c r="O1972" t="str">
        <f>'EBM 2026'!D873</f>
        <v>./.</v>
      </c>
      <c r="P1972" t="str">
        <f>'EBM 2026'!E873</f>
        <v>Keine Eignung</v>
      </c>
    </row>
    <row r="1973" spans="2:16" x14ac:dyDescent="0.2">
      <c r="B1973" t="s">
        <v>17493</v>
      </c>
      <c r="I1973" t="s">
        <v>17499</v>
      </c>
      <c r="L1973" s="97" t="str">
        <f>'EBM 2026'!A874</f>
        <v>17310*</v>
      </c>
      <c r="M1973" t="str">
        <f>'EBM 2026'!B874</f>
        <v>Teilkörperszintigraphie</v>
      </c>
      <c r="N1973" s="97">
        <f>'EBM 2026'!C874</f>
        <v>16</v>
      </c>
      <c r="O1973">
        <f>'EBM 2026'!D874</f>
        <v>13</v>
      </c>
      <c r="P1973" t="str">
        <f>'EBM 2026'!E874</f>
        <v>Tages- und Quartalsprofil</v>
      </c>
    </row>
    <row r="1974" spans="2:16" x14ac:dyDescent="0.2">
      <c r="B1974" t="s">
        <v>17493</v>
      </c>
      <c r="I1974" t="s">
        <v>17499</v>
      </c>
      <c r="L1974" s="97" t="str">
        <f>'EBM 2026'!A875</f>
        <v>17311*</v>
      </c>
      <c r="M1974" t="str">
        <f>'EBM 2026'!B875</f>
        <v>Ganzkörperszintigraphie</v>
      </c>
      <c r="N1974" s="97">
        <f>'EBM 2026'!C875</f>
        <v>16</v>
      </c>
      <c r="O1974">
        <f>'EBM 2026'!D875</f>
        <v>13</v>
      </c>
      <c r="P1974" t="str">
        <f>'EBM 2026'!E875</f>
        <v>Tages- und Quartalsprofil</v>
      </c>
    </row>
    <row r="1975" spans="2:16" x14ac:dyDescent="0.2">
      <c r="B1975" t="s">
        <v>17493</v>
      </c>
      <c r="I1975" t="s">
        <v>17499</v>
      </c>
      <c r="L1975" s="97" t="str">
        <f>'EBM 2026'!A876</f>
        <v>17320*</v>
      </c>
      <c r="M1975" t="str">
        <f>'EBM 2026'!B876</f>
        <v>Schilddrüsen-Szintigraphie</v>
      </c>
      <c r="N1975" s="97">
        <f>'EBM 2026'!C876</f>
        <v>14</v>
      </c>
      <c r="O1975">
        <f>'EBM 2026'!D876</f>
        <v>11</v>
      </c>
      <c r="P1975" t="str">
        <f>'EBM 2026'!E876</f>
        <v>Nur Quartalsprofil</v>
      </c>
    </row>
    <row r="1976" spans="2:16" x14ac:dyDescent="0.2">
      <c r="B1976" t="s">
        <v>17493</v>
      </c>
      <c r="I1976" t="s">
        <v>17499</v>
      </c>
      <c r="L1976" s="97" t="str">
        <f>'EBM 2026'!A877</f>
        <v>17321*</v>
      </c>
      <c r="M1976" t="str">
        <f>'EBM 2026'!B877</f>
        <v>Radiojod-Zweiphasentest</v>
      </c>
      <c r="N1976" s="97">
        <f>'EBM 2026'!C877</f>
        <v>20</v>
      </c>
      <c r="O1976">
        <f>'EBM 2026'!D877</f>
        <v>17</v>
      </c>
      <c r="P1976" t="str">
        <f>'EBM 2026'!E877</f>
        <v>Nur Quartalsprofil</v>
      </c>
    </row>
    <row r="1977" spans="2:16" x14ac:dyDescent="0.2">
      <c r="B1977" t="s">
        <v>17493</v>
      </c>
      <c r="I1977" t="s">
        <v>17499</v>
      </c>
      <c r="L1977" s="97" t="str">
        <f>'EBM 2026'!A878</f>
        <v>17330*</v>
      </c>
      <c r="M1977" t="str">
        <f>'EBM 2026'!B878</f>
        <v>Zusatzpauschale Myokard- Szintigraphie unter Belastung</v>
      </c>
      <c r="N1977" s="97">
        <f>'EBM 2026'!C878</f>
        <v>24</v>
      </c>
      <c r="O1977">
        <f>'EBM 2026'!D878</f>
        <v>16</v>
      </c>
      <c r="P1977" t="str">
        <f>'EBM 2026'!E878</f>
        <v>Tages- und Quartalsprofil</v>
      </c>
    </row>
    <row r="1978" spans="2:16" x14ac:dyDescent="0.2">
      <c r="B1978" t="s">
        <v>17493</v>
      </c>
      <c r="I1978" t="s">
        <v>17499</v>
      </c>
      <c r="L1978" s="97" t="str">
        <f>'EBM 2026'!A879</f>
        <v>17331*</v>
      </c>
      <c r="M1978" t="str">
        <f>'EBM 2026'!B879</f>
        <v>Zusatzpauschale Myokard- Szintigraphie in Ruhe</v>
      </c>
      <c r="N1978" s="97">
        <f>'EBM 2026'!C879</f>
        <v>15</v>
      </c>
      <c r="O1978">
        <f>'EBM 2026'!D879</f>
        <v>9</v>
      </c>
      <c r="P1978" t="str">
        <f>'EBM 2026'!E879</f>
        <v>Tages- und Quartalsprofil</v>
      </c>
    </row>
    <row r="1979" spans="2:16" x14ac:dyDescent="0.2">
      <c r="B1979" t="s">
        <v>17493</v>
      </c>
      <c r="I1979" t="s">
        <v>17499</v>
      </c>
      <c r="L1979" s="97" t="str">
        <f>'EBM 2026'!A880</f>
        <v>17332*</v>
      </c>
      <c r="M1979" t="str">
        <f>'EBM 2026'!B880</f>
        <v>Zusatzpauschale nuklearmedizinische Herzfunktionsdiagnostik unter Belastung</v>
      </c>
      <c r="N1979" s="97">
        <f>'EBM 2026'!C880</f>
        <v>28</v>
      </c>
      <c r="O1979">
        <f>'EBM 2026'!D880</f>
        <v>19</v>
      </c>
      <c r="P1979" t="str">
        <f>'EBM 2026'!E880</f>
        <v>Tages- und Quartalsprofil</v>
      </c>
    </row>
    <row r="1980" spans="2:16" x14ac:dyDescent="0.2">
      <c r="B1980" t="s">
        <v>17493</v>
      </c>
      <c r="I1980" t="s">
        <v>17499</v>
      </c>
      <c r="L1980" s="97" t="str">
        <f>'EBM 2026'!A881</f>
        <v>17333*</v>
      </c>
      <c r="M1980" t="str">
        <f>'EBM 2026'!B881</f>
        <v>Zusatzpauschale nuklearmedizinische Herzfunktionsdiagnostik in Ruhe</v>
      </c>
      <c r="N1980" s="97">
        <f>'EBM 2026'!C881</f>
        <v>16</v>
      </c>
      <c r="O1980">
        <f>'EBM 2026'!D881</f>
        <v>10</v>
      </c>
      <c r="P1980" t="str">
        <f>'EBM 2026'!E881</f>
        <v>Tages- und Quartalsprofil</v>
      </c>
    </row>
    <row r="1981" spans="2:16" x14ac:dyDescent="0.2">
      <c r="B1981" t="s">
        <v>17493</v>
      </c>
      <c r="I1981" t="s">
        <v>17499</v>
      </c>
      <c r="L1981" s="97" t="str">
        <f>'EBM 2026'!A882</f>
        <v>17340*</v>
      </c>
      <c r="M1981" t="str">
        <f>'EBM 2026'!B882</f>
        <v>Zusatzpauschale Nierenfunktionsdiagnostik</v>
      </c>
      <c r="N1981" s="97">
        <f>'EBM 2026'!C882</f>
        <v>18</v>
      </c>
      <c r="O1981">
        <f>'EBM 2026'!D882</f>
        <v>11</v>
      </c>
      <c r="P1981" t="str">
        <f>'EBM 2026'!E882</f>
        <v>Tages- und Quartalsprofil</v>
      </c>
    </row>
    <row r="1982" spans="2:16" x14ac:dyDescent="0.2">
      <c r="B1982" t="s">
        <v>17493</v>
      </c>
      <c r="I1982" t="s">
        <v>17499</v>
      </c>
      <c r="L1982" s="97" t="str">
        <f>'EBM 2026'!A883</f>
        <v>17341*</v>
      </c>
      <c r="M1982" t="str">
        <f>'EBM 2026'!B883</f>
        <v>Zuschlag bei Intervention</v>
      </c>
      <c r="N1982" s="97">
        <f>'EBM 2026'!C883</f>
        <v>13</v>
      </c>
      <c r="O1982">
        <f>'EBM 2026'!D883</f>
        <v>7</v>
      </c>
      <c r="P1982" t="str">
        <f>'EBM 2026'!E883</f>
        <v>Tages- und Quartalsprofil</v>
      </c>
    </row>
    <row r="1983" spans="2:16" x14ac:dyDescent="0.2">
      <c r="B1983" t="s">
        <v>17493</v>
      </c>
      <c r="I1983" t="s">
        <v>17499</v>
      </c>
      <c r="L1983" s="97" t="str">
        <f>'EBM 2026'!A884</f>
        <v>17350*</v>
      </c>
      <c r="M1983" t="str">
        <f>'EBM 2026'!B884</f>
        <v>Zusatzpauschale nuklearmedizinisch-hämatologische Untersuchung</v>
      </c>
      <c r="N1983" s="97">
        <f>'EBM 2026'!C884</f>
        <v>16</v>
      </c>
      <c r="O1983">
        <f>'EBM 2026'!D884</f>
        <v>11</v>
      </c>
      <c r="P1983" t="str">
        <f>'EBM 2026'!E884</f>
        <v>Tages- und Quartalsprofil</v>
      </c>
    </row>
    <row r="1984" spans="2:16" x14ac:dyDescent="0.2">
      <c r="B1984" t="s">
        <v>17493</v>
      </c>
      <c r="I1984" t="s">
        <v>17499</v>
      </c>
      <c r="L1984" s="97" t="str">
        <f>'EBM 2026'!A885</f>
        <v>17351*</v>
      </c>
      <c r="M1984" t="str">
        <f>'EBM 2026'!B885</f>
        <v>Zusatzpauschale nuklearmedizinisch-intestinale Funktionsdiagnostik</v>
      </c>
      <c r="N1984" s="97">
        <f>'EBM 2026'!C885</f>
        <v>16</v>
      </c>
      <c r="O1984">
        <f>'EBM 2026'!D885</f>
        <v>11</v>
      </c>
      <c r="P1984" t="str">
        <f>'EBM 2026'!E885</f>
        <v>Tages- und Quartalsprofil</v>
      </c>
    </row>
    <row r="1985" spans="2:16" x14ac:dyDescent="0.2">
      <c r="B1985" t="s">
        <v>17493</v>
      </c>
      <c r="I1985" t="s">
        <v>17499</v>
      </c>
      <c r="L1985" s="97" t="str">
        <f>'EBM 2026'!A886</f>
        <v>17360*</v>
      </c>
      <c r="M1985" t="str">
        <f>'EBM 2026'!B886</f>
        <v>Zuschlag Extravasalphasenuntersuchung bei Mehrphasenszintigraphie</v>
      </c>
      <c r="N1985" s="97">
        <f>'EBM 2026'!C886</f>
        <v>2</v>
      </c>
      <c r="O1985">
        <f>'EBM 2026'!D886</f>
        <v>2</v>
      </c>
      <c r="P1985" t="str">
        <f>'EBM 2026'!E886</f>
        <v>Tages- und Quartalsprofil</v>
      </c>
    </row>
    <row r="1986" spans="2:16" x14ac:dyDescent="0.2">
      <c r="B1986" t="s">
        <v>17493</v>
      </c>
      <c r="I1986" t="s">
        <v>17499</v>
      </c>
      <c r="L1986" s="97" t="str">
        <f>'EBM 2026'!A887</f>
        <v>17361*</v>
      </c>
      <c r="M1986" t="str">
        <f>'EBM 2026'!B887</f>
        <v>Zuschlag sequentielle Aufnahmetechnik</v>
      </c>
      <c r="N1986" s="97">
        <f>'EBM 2026'!C887</f>
        <v>6</v>
      </c>
      <c r="O1986">
        <f>'EBM 2026'!D887</f>
        <v>5</v>
      </c>
      <c r="P1986" t="str">
        <f>'EBM 2026'!E887</f>
        <v>Tages- und Quartalsprofil</v>
      </c>
    </row>
    <row r="1987" spans="2:16" x14ac:dyDescent="0.2">
      <c r="B1987" t="s">
        <v>17493</v>
      </c>
      <c r="I1987" t="s">
        <v>17499</v>
      </c>
      <c r="L1987" s="97" t="str">
        <f>'EBM 2026'!A888</f>
        <v>17362*</v>
      </c>
      <c r="M1987" t="str">
        <f>'EBM 2026'!B888</f>
        <v>Zuschlag SPECT, Einkopf</v>
      </c>
      <c r="N1987" s="97" t="str">
        <f>'EBM 2026'!C888</f>
        <v>KA</v>
      </c>
      <c r="O1987" t="str">
        <f>'EBM 2026'!D888</f>
        <v>./.</v>
      </c>
      <c r="P1987" t="str">
        <f>'EBM 2026'!E888</f>
        <v>Keine Eignung</v>
      </c>
    </row>
    <row r="1988" spans="2:16" x14ac:dyDescent="0.2">
      <c r="B1988" t="s">
        <v>17493</v>
      </c>
      <c r="I1988" t="s">
        <v>17499</v>
      </c>
      <c r="L1988" s="97" t="str">
        <f>'EBM 2026'!A889</f>
        <v>17363*</v>
      </c>
      <c r="M1988" t="str">
        <f>'EBM 2026'!B889</f>
        <v>Zuschlag SPECT, Zwei- oder Mehrkopf</v>
      </c>
      <c r="N1988" s="97" t="str">
        <f>'EBM 2026'!C889</f>
        <v>KA</v>
      </c>
      <c r="O1988" t="str">
        <f>'EBM 2026'!D889</f>
        <v>./.</v>
      </c>
      <c r="P1988" t="str">
        <f>'EBM 2026'!E889</f>
        <v>Keine Eignung</v>
      </c>
    </row>
    <row r="1989" spans="2:16" x14ac:dyDescent="0.2">
      <c r="B1989" t="s">
        <v>17493</v>
      </c>
      <c r="I1989" t="s">
        <v>17499</v>
      </c>
      <c r="L1989" s="97" t="str">
        <f>'EBM 2026'!A890</f>
        <v>17370*</v>
      </c>
      <c r="M1989" t="str">
        <f>'EBM 2026'!B890</f>
        <v>Zusatzpauschale Radiojodtherapie</v>
      </c>
      <c r="N1989" s="97">
        <f>'EBM 2026'!C890</f>
        <v>25</v>
      </c>
      <c r="O1989">
        <f>'EBM 2026'!D890</f>
        <v>19</v>
      </c>
      <c r="P1989" t="str">
        <f>'EBM 2026'!E890</f>
        <v>Tages- und Quartalsprofil</v>
      </c>
    </row>
    <row r="1990" spans="2:16" x14ac:dyDescent="0.2">
      <c r="B1990" t="s">
        <v>17493</v>
      </c>
      <c r="I1990" t="s">
        <v>17499</v>
      </c>
      <c r="L1990" s="97" t="str">
        <f>'EBM 2026'!A891</f>
        <v>17371*</v>
      </c>
      <c r="M1990" t="str">
        <f>'EBM 2026'!B891</f>
        <v>Zusatzpauschale Radiosynoviorthese</v>
      </c>
      <c r="N1990" s="97">
        <f>'EBM 2026'!C891</f>
        <v>13</v>
      </c>
      <c r="O1990">
        <f>'EBM 2026'!D891</f>
        <v>10</v>
      </c>
      <c r="P1990" t="str">
        <f>'EBM 2026'!E891</f>
        <v>Tages- und Quartalsprofil</v>
      </c>
    </row>
    <row r="1991" spans="2:16" x14ac:dyDescent="0.2">
      <c r="B1991" t="s">
        <v>17493</v>
      </c>
      <c r="I1991" t="s">
        <v>17499</v>
      </c>
      <c r="L1991" s="97" t="str">
        <f>'EBM 2026'!A892</f>
        <v>17372*</v>
      </c>
      <c r="M1991" t="str">
        <f>'EBM 2026'!B892</f>
        <v>Zusatzpauschale Radionuklidtherapie</v>
      </c>
      <c r="N1991" s="97">
        <f>'EBM 2026'!C892</f>
        <v>41</v>
      </c>
      <c r="O1991">
        <f>'EBM 2026'!D892</f>
        <v>32</v>
      </c>
      <c r="P1991" t="str">
        <f>'EBM 2026'!E892</f>
        <v>Tages- und Quartalsprofil</v>
      </c>
    </row>
    <row r="1992" spans="2:16" x14ac:dyDescent="0.2">
      <c r="B1992" t="s">
        <v>17493</v>
      </c>
      <c r="I1992" t="s">
        <v>17499</v>
      </c>
      <c r="L1992" s="97" t="str">
        <f>'EBM 2026'!A893</f>
        <v>17373*</v>
      </c>
      <c r="M1992" t="str">
        <f>'EBM 2026'!B893</f>
        <v>Zusatzpauschale Radiosynoviorthese an großen oder mittleren Gelenken</v>
      </c>
      <c r="N1992" s="97">
        <f>'EBM 2026'!C893</f>
        <v>31</v>
      </c>
      <c r="O1992">
        <f>'EBM 2026'!D893</f>
        <v>24</v>
      </c>
      <c r="P1992" t="str">
        <f>'EBM 2026'!E893</f>
        <v>Tages- und Quartalsprofil</v>
      </c>
    </row>
    <row r="1993" spans="2:16" x14ac:dyDescent="0.2">
      <c r="B1993" t="s">
        <v>17493</v>
      </c>
      <c r="I1993" t="s">
        <v>17499</v>
      </c>
      <c r="L1993" s="97">
        <f>'EBM 2026'!A894</f>
        <v>18210</v>
      </c>
      <c r="M1993" t="str">
        <f>'EBM 2026'!B894</f>
        <v>Grundpauschale bis 5. Lebensjahr</v>
      </c>
      <c r="N1993" s="97">
        <f>'EBM 2026'!C894</f>
        <v>14</v>
      </c>
      <c r="O1993">
        <f>'EBM 2026'!D894</f>
        <v>13</v>
      </c>
      <c r="P1993" t="str">
        <f>'EBM 2026'!E894</f>
        <v>Nur Quartalsprofil</v>
      </c>
    </row>
    <row r="1994" spans="2:16" x14ac:dyDescent="0.2">
      <c r="B1994" t="s">
        <v>17493</v>
      </c>
      <c r="I1994" t="s">
        <v>17499</v>
      </c>
      <c r="L1994" s="97">
        <f>'EBM 2026'!A895</f>
        <v>18211</v>
      </c>
      <c r="M1994" t="str">
        <f>'EBM 2026'!B895</f>
        <v>Grundpauschale 6. - 59. Lebensjahr</v>
      </c>
      <c r="N1994" s="97">
        <f>'EBM 2026'!C895</f>
        <v>15</v>
      </c>
      <c r="O1994">
        <f>'EBM 2026'!D895</f>
        <v>14</v>
      </c>
      <c r="P1994" t="str">
        <f>'EBM 2026'!E895</f>
        <v>Nur Quartalsprofil</v>
      </c>
    </row>
    <row r="1995" spans="2:16" x14ac:dyDescent="0.2">
      <c r="B1995" t="s">
        <v>17493</v>
      </c>
      <c r="I1995" t="s">
        <v>17499</v>
      </c>
      <c r="L1995" s="97">
        <f>'EBM 2026'!A896</f>
        <v>18212</v>
      </c>
      <c r="M1995" t="str">
        <f>'EBM 2026'!B896</f>
        <v>Grundpauschale ab 60. Lebensjahr</v>
      </c>
      <c r="N1995" s="97">
        <f>'EBM 2026'!C896</f>
        <v>17</v>
      </c>
      <c r="O1995">
        <f>'EBM 2026'!D896</f>
        <v>16</v>
      </c>
      <c r="P1995" t="str">
        <f>'EBM 2026'!E896</f>
        <v>Nur Quartalsprofil</v>
      </c>
    </row>
    <row r="1996" spans="2:16" x14ac:dyDescent="0.2">
      <c r="B1996" t="s">
        <v>17493</v>
      </c>
      <c r="I1996" t="s">
        <v>17499</v>
      </c>
      <c r="L1996" s="97">
        <f>'EBM 2026'!A897</f>
        <v>18215</v>
      </c>
      <c r="M1996" t="str">
        <f>'EBM 2026'!B897</f>
        <v>Zuschlag Hygiene</v>
      </c>
      <c r="N1996" s="97" t="str">
        <f>'EBM 2026'!C897</f>
        <v>KA</v>
      </c>
      <c r="O1996" t="str">
        <f>'EBM 2026'!D897</f>
        <v>./.</v>
      </c>
      <c r="P1996" t="str">
        <f>'EBM 2026'!E897</f>
        <v>Keine Eignung</v>
      </c>
    </row>
    <row r="1997" spans="2:16" x14ac:dyDescent="0.2">
      <c r="B1997" t="s">
        <v>17493</v>
      </c>
      <c r="I1997" t="s">
        <v>17499</v>
      </c>
      <c r="L1997" s="97">
        <f>'EBM 2026'!A898</f>
        <v>18220</v>
      </c>
      <c r="M1997" t="str">
        <f>'EBM 2026'!B898</f>
        <v>Zuschlag für die orthopädische Grundversorgung</v>
      </c>
      <c r="N1997" s="97" t="str">
        <f>'EBM 2026'!C898</f>
        <v>KA</v>
      </c>
      <c r="O1997" t="str">
        <f>'EBM 2026'!D898</f>
        <v>./.</v>
      </c>
      <c r="P1997" t="str">
        <f>'EBM 2026'!E898</f>
        <v>Keine Eignung</v>
      </c>
    </row>
    <row r="1998" spans="2:16" x14ac:dyDescent="0.2">
      <c r="B1998" t="s">
        <v>17493</v>
      </c>
      <c r="I1998" t="s">
        <v>17499</v>
      </c>
      <c r="L1998" s="97">
        <f>'EBM 2026'!A899</f>
        <v>18222</v>
      </c>
      <c r="M1998" t="str">
        <f>'EBM 2026'!B899</f>
        <v>Zuschlag zur GOP 18220</v>
      </c>
      <c r="N1998" s="97" t="str">
        <f>'EBM 2026'!C899</f>
        <v>KA</v>
      </c>
      <c r="O1998" t="str">
        <f>'EBM 2026'!D899</f>
        <v>./.</v>
      </c>
      <c r="P1998" t="str">
        <f>'EBM 2026'!E899</f>
        <v>Keine Eignung</v>
      </c>
    </row>
    <row r="1999" spans="2:16" x14ac:dyDescent="0.2">
      <c r="B1999" t="s">
        <v>17493</v>
      </c>
      <c r="I1999" t="s">
        <v>17499</v>
      </c>
      <c r="L1999" s="97">
        <f>'EBM 2026'!A900</f>
        <v>18227</v>
      </c>
      <c r="M1999" t="str">
        <f>'EBM 2026'!B900</f>
        <v>Zuschlag zu den Gebührenordnungspositionen 18210 bis 18212</v>
      </c>
      <c r="N1999" s="97" t="str">
        <f>'EBM 2026'!C900</f>
        <v>KA</v>
      </c>
      <c r="O1999" t="str">
        <f>'EBM 2026'!D900</f>
        <v>./.</v>
      </c>
      <c r="P1999" t="str">
        <f>'EBM 2026'!E900</f>
        <v>Keine Eignung</v>
      </c>
    </row>
    <row r="2000" spans="2:16" x14ac:dyDescent="0.2">
      <c r="B2000" t="s">
        <v>17493</v>
      </c>
      <c r="I2000" t="s">
        <v>17499</v>
      </c>
      <c r="L2000" s="97">
        <f>'EBM 2026'!A901</f>
        <v>18228</v>
      </c>
      <c r="M2000" t="str">
        <f>'EBM 2026'!B901</f>
        <v>Zuschlag TSS-Terminvermittlung oder Hausarztvermittlungsfall</v>
      </c>
      <c r="N2000" s="97">
        <f>'EBM 2026'!C901</f>
        <v>0</v>
      </c>
      <c r="O2000">
        <f>'EBM 2026'!D901</f>
        <v>0</v>
      </c>
      <c r="P2000">
        <f>'EBM 2026'!E901</f>
        <v>0</v>
      </c>
    </row>
    <row r="2001" spans="2:16" x14ac:dyDescent="0.2">
      <c r="B2001" t="s">
        <v>17493</v>
      </c>
      <c r="I2001" t="s">
        <v>17499</v>
      </c>
      <c r="L2001" s="97">
        <f>'EBM 2026'!A902</f>
        <v>18310</v>
      </c>
      <c r="M2001" t="str">
        <f>'EBM 2026'!B902</f>
        <v>Zusatzpauschale Behandlung und ggf. Diagnostik von Erkrankungen des Stütz- und Bewegungsapparates bei Neugeborenen, Säuglingen, Kleinkindern und Kindern</v>
      </c>
      <c r="N2001" s="97">
        <f>'EBM 2026'!C902</f>
        <v>15</v>
      </c>
      <c r="O2001">
        <f>'EBM 2026'!D902</f>
        <v>14</v>
      </c>
      <c r="P2001" t="str">
        <f>'EBM 2026'!E902</f>
        <v>Nur Quartalsprofil</v>
      </c>
    </row>
    <row r="2002" spans="2:16" x14ac:dyDescent="0.2">
      <c r="B2002" t="s">
        <v>17493</v>
      </c>
      <c r="I2002" t="s">
        <v>17499</v>
      </c>
      <c r="L2002" s="97">
        <f>'EBM 2026'!A903</f>
        <v>18311</v>
      </c>
      <c r="M2002" t="str">
        <f>'EBM 2026'!B903</f>
        <v>Zusatzpauschale Behandlung und ggf. Diagnostik von Erkrankungen des Stütz- und Bewegungsapparates bei
Jugendlichen und bei Erwachsenen</v>
      </c>
      <c r="N2002" s="97">
        <f>'EBM 2026'!C903</f>
        <v>13</v>
      </c>
      <c r="O2002">
        <f>'EBM 2026'!D903</f>
        <v>12</v>
      </c>
      <c r="P2002" t="str">
        <f>'EBM 2026'!E903</f>
        <v>Nur Quartalsprofil</v>
      </c>
    </row>
    <row r="2003" spans="2:16" x14ac:dyDescent="0.2">
      <c r="B2003" t="s">
        <v>17493</v>
      </c>
      <c r="I2003" t="s">
        <v>17499</v>
      </c>
      <c r="L2003" s="97" t="str">
        <f>'EBM 2026'!A904</f>
        <v>18320*</v>
      </c>
      <c r="M2003" t="str">
        <f>'EBM 2026'!B904</f>
        <v>Zusatzpauschale Orthopädische oder orthopädisch- rheumatologische Funktionsdiagnostik
bzw. Assessment mittels Untersuchungsinventaren</v>
      </c>
      <c r="N2003" s="97">
        <f>'EBM 2026'!C904</f>
        <v>12</v>
      </c>
      <c r="O2003">
        <f>'EBM 2026'!D904</f>
        <v>11</v>
      </c>
      <c r="P2003" t="str">
        <f>'EBM 2026'!E904</f>
        <v>Nur Quartalsprofil</v>
      </c>
    </row>
    <row r="2004" spans="2:16" x14ac:dyDescent="0.2">
      <c r="B2004" t="s">
        <v>17493</v>
      </c>
      <c r="I2004" t="s">
        <v>17499</v>
      </c>
      <c r="L2004" s="97">
        <f>'EBM 2026'!A905</f>
        <v>18330</v>
      </c>
      <c r="M2004" t="str">
        <f>'EBM 2026'!B905</f>
        <v>Zusatzpauschale Diagnostik und/ oder orthopädische Therapie eines Patienten mit einer Funktionsstörung der Hand</v>
      </c>
      <c r="N2004" s="97">
        <f>'EBM 2026'!C905</f>
        <v>13</v>
      </c>
      <c r="O2004">
        <f>'EBM 2026'!D905</f>
        <v>12</v>
      </c>
      <c r="P2004" t="str">
        <f>'EBM 2026'!E905</f>
        <v>Nur Quartalsprofil</v>
      </c>
    </row>
    <row r="2005" spans="2:16" x14ac:dyDescent="0.2">
      <c r="B2005" t="s">
        <v>17493</v>
      </c>
      <c r="I2005" t="s">
        <v>17499</v>
      </c>
      <c r="L2005" s="97">
        <f>'EBM 2026'!A906</f>
        <v>18331</v>
      </c>
      <c r="M2005" t="str">
        <f>'EBM 2026'!B906</f>
        <v>Zusatzpauschale Diagnostik und/oder Behandlung von degenerativen Erkrankungen der Wirbelsäule bei Jugendlichen und bei Erwachsenen</v>
      </c>
      <c r="N2005" s="97">
        <f>'EBM 2026'!C906</f>
        <v>10</v>
      </c>
      <c r="O2005">
        <f>'EBM 2026'!D906</f>
        <v>9</v>
      </c>
      <c r="P2005" t="str">
        <f>'EBM 2026'!E906</f>
        <v>Nur Quartalsprofil</v>
      </c>
    </row>
    <row r="2006" spans="2:16" x14ac:dyDescent="0.2">
      <c r="B2006" t="s">
        <v>17493</v>
      </c>
      <c r="I2006" t="s">
        <v>17499</v>
      </c>
      <c r="L2006" s="97">
        <f>'EBM 2026'!A907</f>
        <v>18340</v>
      </c>
      <c r="M2006" t="str">
        <f>'EBM 2026'!B907</f>
        <v>Behandlung von sekundär heilenden Wunden oder Decubitalulcera</v>
      </c>
      <c r="N2006" s="97">
        <f>'EBM 2026'!C907</f>
        <v>12</v>
      </c>
      <c r="O2006">
        <f>'EBM 2026'!D907</f>
        <v>11</v>
      </c>
      <c r="P2006" t="str">
        <f>'EBM 2026'!E907</f>
        <v>Nur Quartalsprofil</v>
      </c>
    </row>
    <row r="2007" spans="2:16" x14ac:dyDescent="0.2">
      <c r="B2007" t="s">
        <v>17493</v>
      </c>
      <c r="I2007" t="s">
        <v>17499</v>
      </c>
      <c r="L2007" s="97" t="str">
        <f>'EBM 2026'!A908</f>
        <v>18700*</v>
      </c>
      <c r="M2007" t="str">
        <f>'EBM 2026'!B908</f>
        <v>Zusatzpauschale Behandlung von Rheumatoider Arthritis, Spondyloarthritis, Kollagenose, Myositis</v>
      </c>
      <c r="N2007" s="97">
        <f>'EBM 2026'!C908</f>
        <v>19</v>
      </c>
      <c r="O2007">
        <f>'EBM 2026'!D908</f>
        <v>17</v>
      </c>
      <c r="P2007" t="str">
        <f>'EBM 2026'!E908</f>
        <v>Nur Quartalsprofil</v>
      </c>
    </row>
    <row r="2008" spans="2:16" x14ac:dyDescent="0.2">
      <c r="B2008" t="s">
        <v>17493</v>
      </c>
      <c r="I2008" t="s">
        <v>17499</v>
      </c>
      <c r="L2008" s="97" t="str">
        <f>'EBM 2026'!A909</f>
        <v>19210*</v>
      </c>
      <c r="M2008" t="str">
        <f>'EBM 2026'!B909</f>
        <v>Konsiliarpauschale</v>
      </c>
      <c r="N2008" s="97" t="str">
        <f>'EBM 2026'!C909</f>
        <v>KA</v>
      </c>
      <c r="O2008">
        <f>'EBM 2026'!D909</f>
        <v>5</v>
      </c>
      <c r="P2008" t="str">
        <f>'EBM 2026'!E909</f>
        <v>Nur Quartalsprofil</v>
      </c>
    </row>
    <row r="2009" spans="2:16" x14ac:dyDescent="0.2">
      <c r="B2009" t="s">
        <v>17493</v>
      </c>
      <c r="I2009" t="s">
        <v>17499</v>
      </c>
      <c r="L2009" s="97">
        <f>'EBM 2026'!A910</f>
        <v>19215</v>
      </c>
      <c r="M2009" t="str">
        <f>'EBM 2026'!B910</f>
        <v>Zuschlag Hygiene</v>
      </c>
      <c r="N2009" s="97" t="str">
        <f>'EBM 2026'!C910</f>
        <v>KA</v>
      </c>
      <c r="O2009" t="str">
        <f>'EBM 2026'!D910</f>
        <v>./.</v>
      </c>
      <c r="P2009" t="str">
        <f>'EBM 2026'!E910</f>
        <v>Keine Eignung</v>
      </c>
    </row>
    <row r="2010" spans="2:16" x14ac:dyDescent="0.2">
      <c r="B2010" t="s">
        <v>17493</v>
      </c>
      <c r="I2010" t="s">
        <v>17499</v>
      </c>
      <c r="L2010" s="97" t="str">
        <f>'EBM 2026'!A911</f>
        <v>19310*</v>
      </c>
      <c r="M2010" t="str">
        <f>'EBM 2026'!B911</f>
        <v>Histologische oder zytologische Untersuchung eines Materials</v>
      </c>
      <c r="N2010" s="97" t="str">
        <f>'EBM 2026'!C911</f>
        <v>KA</v>
      </c>
      <c r="O2010">
        <f>'EBM 2026'!D911</f>
        <v>4</v>
      </c>
      <c r="P2010" t="str">
        <f>'EBM 2026'!E911</f>
        <v>Tages- und Quartalsprofil</v>
      </c>
    </row>
    <row r="2011" spans="2:16" x14ac:dyDescent="0.2">
      <c r="B2011" t="s">
        <v>17493</v>
      </c>
      <c r="I2011" t="s">
        <v>17499</v>
      </c>
      <c r="L2011" s="97" t="str">
        <f>'EBM 2026'!A912</f>
        <v>19312*</v>
      </c>
      <c r="M2011" t="str">
        <f>'EBM 2026'!B912</f>
        <v>Zuschlag zu den Gebührenordnungspositionen 19310, 19315 und 19319 für die Anwendung von Sonderverfahren</v>
      </c>
      <c r="N2011" s="97" t="str">
        <f>'EBM 2026'!C912</f>
        <v>KA</v>
      </c>
      <c r="O2011">
        <f>'EBM 2026'!D912</f>
        <v>1</v>
      </c>
      <c r="P2011" t="str">
        <f>'EBM 2026'!E912</f>
        <v>Nur Quartalsprofil</v>
      </c>
    </row>
    <row r="2012" spans="2:16" x14ac:dyDescent="0.2">
      <c r="B2012" t="s">
        <v>17493</v>
      </c>
      <c r="I2012" t="s">
        <v>17499</v>
      </c>
      <c r="L2012" s="97" t="str">
        <f>'EBM 2026'!A913</f>
        <v>19313*</v>
      </c>
      <c r="M2012" t="str">
        <f>'EBM 2026'!B913</f>
        <v>Zuschlag zu der Gebührenordnungsposition 19310
und 19315</v>
      </c>
      <c r="N2012" s="97" t="str">
        <f>'EBM 2026'!C913</f>
        <v>KA</v>
      </c>
      <c r="O2012">
        <f>'EBM 2026'!D913</f>
        <v>12</v>
      </c>
      <c r="P2012" t="str">
        <f>'EBM 2026'!E913</f>
        <v>Tages- und Quartalsprofil</v>
      </c>
    </row>
    <row r="2013" spans="2:16" x14ac:dyDescent="0.2">
      <c r="B2013" t="s">
        <v>17493</v>
      </c>
      <c r="I2013" t="s">
        <v>17499</v>
      </c>
      <c r="L2013" s="97" t="str">
        <f>'EBM 2026'!A914</f>
        <v>19314*</v>
      </c>
      <c r="M2013" t="str">
        <f>'EBM 2026'!B914</f>
        <v>Zuschlag zu der Gebührenordnungsposition 19310, Einbettung in Kunststoff</v>
      </c>
      <c r="N2013" s="97" t="str">
        <f>'EBM 2026'!C914</f>
        <v>KA</v>
      </c>
      <c r="O2013">
        <f>'EBM 2026'!D914</f>
        <v>2</v>
      </c>
      <c r="P2013" t="str">
        <f>'EBM 2026'!E914</f>
        <v>Tages- und Quartalsprofil</v>
      </c>
    </row>
    <row r="2014" spans="2:16" x14ac:dyDescent="0.2">
      <c r="B2014" t="s">
        <v>17493</v>
      </c>
      <c r="I2014" t="s">
        <v>17499</v>
      </c>
      <c r="L2014" s="97" t="str">
        <f>'EBM 2026'!A915</f>
        <v>19315*</v>
      </c>
      <c r="M2014" t="str">
        <f>'EBM 2026'!B915</f>
        <v>Histopathologische Untersuchung Hautkrebs-Screening</v>
      </c>
      <c r="N2014" s="97" t="str">
        <f>'EBM 2026'!C915</f>
        <v>KA</v>
      </c>
      <c r="O2014">
        <f>'EBM 2026'!D915</f>
        <v>3</v>
      </c>
      <c r="P2014" t="str">
        <f>'EBM 2026'!E915</f>
        <v>Tages- und Quartalsprofil</v>
      </c>
    </row>
    <row r="2015" spans="2:16" x14ac:dyDescent="0.2">
      <c r="B2015" t="s">
        <v>17493</v>
      </c>
      <c r="I2015" t="s">
        <v>17499</v>
      </c>
      <c r="L2015" s="97" t="str">
        <f>'EBM 2026'!A916</f>
        <v>19317*</v>
      </c>
      <c r="M2015" t="str">
        <f>'EBM 2026'!B916</f>
        <v>Grading und immunhistochemische Bestimmung des Rezeptorstatus im Mammographie-Screening</v>
      </c>
      <c r="N2015" s="97" t="str">
        <f>'EBM 2026'!C916</f>
        <v>KA</v>
      </c>
      <c r="O2015">
        <f>'EBM 2026'!D916</f>
        <v>10</v>
      </c>
      <c r="P2015" t="str">
        <f>'EBM 2026'!E916</f>
        <v>Tages- und Quartalsprofil</v>
      </c>
    </row>
    <row r="2016" spans="2:16" x14ac:dyDescent="0.2">
      <c r="B2016" t="s">
        <v>17493</v>
      </c>
      <c r="I2016" t="s">
        <v>17499</v>
      </c>
      <c r="L2016" s="97">
        <f>'EBM 2026'!A917</f>
        <v>19319</v>
      </c>
      <c r="M2016" t="str">
        <f>'EBM 2026'!B917</f>
        <v>Zytologische Untersuchung von Urin</v>
      </c>
      <c r="N2016" s="97" t="str">
        <f>'EBM 2026'!C917</f>
        <v>KA</v>
      </c>
      <c r="O2016">
        <f>'EBM 2026'!D917</f>
        <v>1</v>
      </c>
      <c r="P2016" t="str">
        <f>'EBM 2026'!E917</f>
        <v>Nur Quartalsprofil</v>
      </c>
    </row>
    <row r="2017" spans="2:16" x14ac:dyDescent="0.2">
      <c r="B2017" t="s">
        <v>17493</v>
      </c>
      <c r="I2017" t="s">
        <v>17499</v>
      </c>
      <c r="L2017" s="97" t="str">
        <f>'EBM 2026'!A918</f>
        <v>19320*</v>
      </c>
      <c r="M2017" t="str">
        <f>'EBM 2026'!B918</f>
        <v>Histologische oder zytologische Untersuchung eines
Materials unter Anwendung eines immunchemischen Sonderverfahrens</v>
      </c>
      <c r="N2017" s="97" t="str">
        <f>'EBM 2026'!C918</f>
        <v>KA</v>
      </c>
      <c r="O2017">
        <f>'EBM 2026'!D918</f>
        <v>3</v>
      </c>
      <c r="P2017" t="str">
        <f>'EBM 2026'!E918</f>
        <v>Tages- und Quartalsprofil</v>
      </c>
    </row>
    <row r="2018" spans="2:16" x14ac:dyDescent="0.2">
      <c r="B2018" t="s">
        <v>17493</v>
      </c>
      <c r="I2018" t="s">
        <v>17499</v>
      </c>
      <c r="L2018" s="97" t="str">
        <f>'EBM 2026'!A919</f>
        <v>19321*</v>
      </c>
      <c r="M2018" t="str">
        <f>'EBM 2026'!B919</f>
        <v>Immunhistochemischer und/oder immunzytochemischer Nachweis von Rezeptoren</v>
      </c>
      <c r="N2018" s="97" t="str">
        <f>'EBM 2026'!C919</f>
        <v>KA</v>
      </c>
      <c r="O2018">
        <f>'EBM 2026'!D919</f>
        <v>3</v>
      </c>
      <c r="P2018" t="str">
        <f>'EBM 2026'!E919</f>
        <v>Tages- und Quartalsprofil</v>
      </c>
    </row>
    <row r="2019" spans="2:16" x14ac:dyDescent="0.2">
      <c r="B2019" t="s">
        <v>17493</v>
      </c>
      <c r="I2019" t="s">
        <v>17499</v>
      </c>
      <c r="L2019" s="97" t="str">
        <f>'EBM 2026'!A920</f>
        <v>19322*</v>
      </c>
      <c r="M2019" t="str">
        <f>'EBM 2026'!B920</f>
        <v>Immunhistochemischer Nachweis des HER2-Rezeptors</v>
      </c>
      <c r="N2019" s="97" t="str">
        <f>'EBM 2026'!C920</f>
        <v>KA</v>
      </c>
      <c r="O2019">
        <f>'EBM 2026'!D920</f>
        <v>4</v>
      </c>
      <c r="P2019" t="str">
        <f>'EBM 2026'!E920</f>
        <v>Tages- und Quartalsprofil</v>
      </c>
    </row>
    <row r="2020" spans="2:16" x14ac:dyDescent="0.2">
      <c r="B2020" t="s">
        <v>17493</v>
      </c>
      <c r="I2020" t="s">
        <v>17499</v>
      </c>
      <c r="L2020" s="97" t="str">
        <f>'EBM 2026'!A921</f>
        <v>19327*</v>
      </c>
      <c r="M2020" t="str">
        <f>'EBM 2026'!B921</f>
        <v>Zytologische Untersuchung eines oder mehrerer Abstriche(s) von der Portio-Oberfläche und/oder aus dem Zervixkanal</v>
      </c>
      <c r="N2020" s="97" t="str">
        <f>'EBM 2026'!C921</f>
        <v>KA</v>
      </c>
      <c r="O2020">
        <f>'EBM 2026'!D921</f>
        <v>3</v>
      </c>
      <c r="P2020" t="str">
        <f>'EBM 2026'!E921</f>
        <v>Nur Quartalsprofil</v>
      </c>
    </row>
    <row r="2021" spans="2:16" x14ac:dyDescent="0.2">
      <c r="B2021" t="s">
        <v>17493</v>
      </c>
      <c r="I2021" t="s">
        <v>17499</v>
      </c>
      <c r="L2021" s="97" t="str">
        <f>'EBM 2026'!A922</f>
        <v>19328*</v>
      </c>
      <c r="M2021" t="str">
        <f>'EBM 2026'!B922</f>
        <v>DNA- und/oder mRNA-Nachweis ausschließlich von High-Risk-HPV- Typen sowie ggf. Genotypisierung</v>
      </c>
      <c r="N2021" s="97" t="str">
        <f>'EBM 2026'!C922</f>
        <v>KA</v>
      </c>
      <c r="O2021">
        <f>'EBM 2026'!D922</f>
        <v>1</v>
      </c>
      <c r="P2021" t="str">
        <f>'EBM 2026'!E922</f>
        <v>Nur Quartalsprofil</v>
      </c>
    </row>
    <row r="2022" spans="2:16" x14ac:dyDescent="0.2">
      <c r="B2022" t="s">
        <v>17493</v>
      </c>
      <c r="I2022" t="s">
        <v>17499</v>
      </c>
      <c r="L2022" s="97" t="str">
        <f>'EBM 2026'!A923</f>
        <v>19330*</v>
      </c>
      <c r="M2022" t="str">
        <f>'EBM 2026'!B923</f>
        <v>Zytologische Untersuchung eines Materials mit DNA-Bestimmung</v>
      </c>
      <c r="N2022" s="97" t="str">
        <f>'EBM 2026'!C923</f>
        <v>KA</v>
      </c>
      <c r="O2022">
        <f>'EBM 2026'!D923</f>
        <v>4</v>
      </c>
      <c r="P2022" t="str">
        <f>'EBM 2026'!E923</f>
        <v>Tages- und Quartalsprofil</v>
      </c>
    </row>
    <row r="2023" spans="2:16" x14ac:dyDescent="0.2">
      <c r="B2023" t="s">
        <v>17493</v>
      </c>
      <c r="I2023" t="s">
        <v>17499</v>
      </c>
      <c r="L2023" s="97" t="str">
        <f>'EBM 2026'!A924</f>
        <v>19332*</v>
      </c>
      <c r="M2023" t="str">
        <f>'EBM 2026'!B924</f>
        <v>Identifizierung von Zell- oder Gewebsstrukturen an morphologischem Untersuchungsgut</v>
      </c>
      <c r="N2023" s="97" t="str">
        <f>'EBM 2026'!C924</f>
        <v>KA</v>
      </c>
      <c r="O2023">
        <f>'EBM 2026'!D924</f>
        <v>12</v>
      </c>
      <c r="P2023" t="str">
        <f>'EBM 2026'!E924</f>
        <v>Tages- und Quartalsprofil</v>
      </c>
    </row>
    <row r="2024" spans="2:16" x14ac:dyDescent="0.2">
      <c r="B2024" t="s">
        <v>17493</v>
      </c>
      <c r="I2024" t="s">
        <v>17499</v>
      </c>
      <c r="L2024" s="97" t="str">
        <f>'EBM 2026'!A925</f>
        <v>19401*</v>
      </c>
      <c r="M2024" t="str">
        <f>'EBM 2026'!B925</f>
        <v>Grundpauschale tumorgenetische in-vitro-Diagnostik</v>
      </c>
      <c r="N2024" s="97" t="str">
        <f>'EBM 2026'!C925</f>
        <v>KA</v>
      </c>
      <c r="O2024">
        <f>'EBM 2026'!D925</f>
        <v>6</v>
      </c>
      <c r="P2024" t="str">
        <f>'EBM 2026'!E925</f>
        <v>Nur Quartalsprofil</v>
      </c>
    </row>
    <row r="2025" spans="2:16" x14ac:dyDescent="0.2">
      <c r="B2025" t="s">
        <v>17493</v>
      </c>
      <c r="I2025" t="s">
        <v>17499</v>
      </c>
      <c r="L2025" s="97" t="str">
        <f>'EBM 2026'!A926</f>
        <v>19402*</v>
      </c>
      <c r="M2025" t="str">
        <f>'EBM 2026'!B926</f>
        <v>Zuschlag für eine wissenschaftliche ärztliche Beurteilung
komplexer krankheitsrelevanter tumorgenetischer Analysen im individuellen Kontext</v>
      </c>
      <c r="N2025" s="97" t="str">
        <f>'EBM 2026'!C926</f>
        <v>KA</v>
      </c>
      <c r="O2025">
        <f>'EBM 2026'!D926</f>
        <v>14</v>
      </c>
      <c r="P2025" t="str">
        <f>'EBM 2026'!E926</f>
        <v>Nur Quartalsprofil</v>
      </c>
    </row>
    <row r="2026" spans="2:16" x14ac:dyDescent="0.2">
      <c r="B2026" t="s">
        <v>17493</v>
      </c>
      <c r="I2026" t="s">
        <v>17499</v>
      </c>
      <c r="L2026" s="97" t="str">
        <f>'EBM 2026'!A927</f>
        <v>19503*</v>
      </c>
      <c r="M2026" t="str">
        <f>'EBM 2026'!B927</f>
        <v>Biomarkerbasierter Test unter Anwendung der Vorgehensweise des EndoPredict® gemäß Nr.
30 Anlage I der MVV-RL beim Mammakarzinom</v>
      </c>
      <c r="N2026" s="97" t="str">
        <f>'EBM 2026'!C927</f>
        <v>KA</v>
      </c>
      <c r="O2026" t="str">
        <f>'EBM 2026'!D927</f>
        <v>./.</v>
      </c>
      <c r="P2026" t="str">
        <f>'EBM 2026'!E927</f>
        <v>Keine Eignung</v>
      </c>
    </row>
    <row r="2027" spans="2:16" x14ac:dyDescent="0.2">
      <c r="B2027" t="s">
        <v>17493</v>
      </c>
      <c r="I2027" t="s">
        <v>17499</v>
      </c>
      <c r="L2027" s="97" t="str">
        <f>'EBM 2026'!A928</f>
        <v>19504*</v>
      </c>
      <c r="M2027" t="str">
        <f>'EBM 2026'!B928</f>
        <v>Biomarkerbasierter Test unter Anwendung der Vorgehensweise des MammaPrint® gemäß Nr.
30 Anlage I der MVV-RL beim Mammakarzinom</v>
      </c>
      <c r="N2027" s="97" t="str">
        <f>'EBM 2026'!C928</f>
        <v>KA</v>
      </c>
      <c r="O2027" t="str">
        <f>'EBM 2026'!D928</f>
        <v>./.</v>
      </c>
      <c r="P2027" t="str">
        <f>'EBM 2026'!E928</f>
        <v>Keine Eignung</v>
      </c>
    </row>
    <row r="2028" spans="2:16" x14ac:dyDescent="0.2">
      <c r="B2028" t="s">
        <v>17493</v>
      </c>
      <c r="I2028" t="s">
        <v>17499</v>
      </c>
      <c r="L2028" s="97" t="str">
        <f>'EBM 2026'!A929</f>
        <v>19505*</v>
      </c>
      <c r="M2028" t="str">
        <f>'EBM 2026'!B929</f>
        <v>Biomarkerbasierter Test unter Anwendung der Vorgehensweise des Prosigna® gemäß Nr. 30 Anlage I der MVV-RL beim Mammakarzinom</v>
      </c>
      <c r="N2028" s="97" t="str">
        <f>'EBM 2026'!C929</f>
        <v>KA</v>
      </c>
      <c r="O2028" t="str">
        <f>'EBM 2026'!D929</f>
        <v>./.</v>
      </c>
      <c r="P2028" t="str">
        <f>'EBM 2026'!E929</f>
        <v>Keine Eignung</v>
      </c>
    </row>
    <row r="2029" spans="2:16" x14ac:dyDescent="0.2">
      <c r="B2029" t="s">
        <v>17493</v>
      </c>
      <c r="I2029" t="s">
        <v>17499</v>
      </c>
      <c r="L2029" s="97" t="str">
        <f>'EBM 2026'!A930</f>
        <v>19506*</v>
      </c>
      <c r="M2029" t="str">
        <f>'EBM 2026'!B930</f>
        <v>Biomarkerbasierter Test unter Anwendung der Vorgehensweise des Oncotype DX Breast Recurrence Score® gemäß Nr. 30 Anlage I der MVV-RL beim Mammakarzinom</v>
      </c>
      <c r="N2029" s="97" t="str">
        <f>'EBM 2026'!C930</f>
        <v>KA</v>
      </c>
      <c r="O2029" t="str">
        <f>'EBM 2026'!D930</f>
        <v>./.</v>
      </c>
      <c r="P2029" t="str">
        <f>'EBM 2026'!E930</f>
        <v>Keine Eignung</v>
      </c>
    </row>
    <row r="2030" spans="2:16" x14ac:dyDescent="0.2">
      <c r="B2030" t="s">
        <v>17493</v>
      </c>
      <c r="I2030" t="s">
        <v>17499</v>
      </c>
      <c r="L2030" s="97">
        <f>'EBM 2026'!A931</f>
        <v>20210</v>
      </c>
      <c r="M2030" t="str">
        <f>'EBM 2026'!B931</f>
        <v>Grundpauschale bis 5. Lebensjahr</v>
      </c>
      <c r="N2030" s="97">
        <f>'EBM 2026'!C931</f>
        <v>24</v>
      </c>
      <c r="O2030">
        <f>'EBM 2026'!D931</f>
        <v>20</v>
      </c>
      <c r="P2030" t="str">
        <f>'EBM 2026'!E931</f>
        <v>Nur Quartalsprofil</v>
      </c>
    </row>
    <row r="2031" spans="2:16" x14ac:dyDescent="0.2">
      <c r="B2031" t="s">
        <v>17493</v>
      </c>
      <c r="I2031" t="s">
        <v>17499</v>
      </c>
      <c r="L2031" s="97">
        <f>'EBM 2026'!A932</f>
        <v>20211</v>
      </c>
      <c r="M2031" t="str">
        <f>'EBM 2026'!B932</f>
        <v>Grundpauschale 6. - 59. Lebensjahr</v>
      </c>
      <c r="N2031" s="97">
        <f>'EBM 2026'!C932</f>
        <v>16</v>
      </c>
      <c r="O2031">
        <f>'EBM 2026'!D932</f>
        <v>13</v>
      </c>
      <c r="P2031" t="str">
        <f>'EBM 2026'!E932</f>
        <v>Nur Quartalsprofil</v>
      </c>
    </row>
    <row r="2032" spans="2:16" x14ac:dyDescent="0.2">
      <c r="B2032" t="s">
        <v>17493</v>
      </c>
      <c r="I2032" t="s">
        <v>17499</v>
      </c>
      <c r="L2032" s="97">
        <f>'EBM 2026'!A933</f>
        <v>20212</v>
      </c>
      <c r="M2032" t="str">
        <f>'EBM 2026'!B933</f>
        <v>Grundpauschale ab 60. Lebensjahr</v>
      </c>
      <c r="N2032" s="97">
        <f>'EBM 2026'!C933</f>
        <v>16</v>
      </c>
      <c r="O2032">
        <f>'EBM 2026'!D933</f>
        <v>13</v>
      </c>
      <c r="P2032" t="str">
        <f>'EBM 2026'!E933</f>
        <v>Nur Quartalsprofil</v>
      </c>
    </row>
    <row r="2033" spans="2:16" x14ac:dyDescent="0.2">
      <c r="B2033" t="s">
        <v>17493</v>
      </c>
      <c r="I2033" t="s">
        <v>17499</v>
      </c>
      <c r="L2033" s="97">
        <f>'EBM 2026'!A934</f>
        <v>20215</v>
      </c>
      <c r="M2033" t="str">
        <f>'EBM 2026'!B934</f>
        <v>Zuschlag Hygiene</v>
      </c>
      <c r="N2033" s="97" t="str">
        <f>'EBM 2026'!C934</f>
        <v>KA</v>
      </c>
      <c r="O2033" t="str">
        <f>'EBM 2026'!D934</f>
        <v>./.</v>
      </c>
      <c r="P2033" t="str">
        <f>'EBM 2026'!E934</f>
        <v>Keine Eignung</v>
      </c>
    </row>
    <row r="2034" spans="2:16" x14ac:dyDescent="0.2">
      <c r="B2034" t="s">
        <v>17493</v>
      </c>
      <c r="I2034" t="s">
        <v>17499</v>
      </c>
      <c r="L2034" s="97">
        <f>'EBM 2026'!A935</f>
        <v>20220</v>
      </c>
      <c r="M2034" t="str">
        <f>'EBM 2026'!B935</f>
        <v>Zuschlag für die phoniatrisch- pädaudiologische Grundversorgung</v>
      </c>
      <c r="N2034" s="97" t="str">
        <f>'EBM 2026'!C935</f>
        <v>KA</v>
      </c>
      <c r="O2034" t="str">
        <f>'EBM 2026'!D935</f>
        <v>./.</v>
      </c>
      <c r="P2034" t="str">
        <f>'EBM 2026'!E935</f>
        <v>Keine Eignung</v>
      </c>
    </row>
    <row r="2035" spans="2:16" x14ac:dyDescent="0.2">
      <c r="B2035" t="s">
        <v>17493</v>
      </c>
      <c r="I2035" t="s">
        <v>17499</v>
      </c>
      <c r="L2035" s="97">
        <f>'EBM 2026'!A936</f>
        <v>20222</v>
      </c>
      <c r="M2035" t="str">
        <f>'EBM 2026'!B936</f>
        <v>Zuschlag zur GOP 20220</v>
      </c>
      <c r="N2035" s="97" t="str">
        <f>'EBM 2026'!C936</f>
        <v>KA</v>
      </c>
      <c r="O2035" t="str">
        <f>'EBM 2026'!D936</f>
        <v>./.</v>
      </c>
      <c r="P2035" t="str">
        <f>'EBM 2026'!E936</f>
        <v>Keine Eignung</v>
      </c>
    </row>
    <row r="2036" spans="2:16" x14ac:dyDescent="0.2">
      <c r="B2036" t="s">
        <v>17493</v>
      </c>
      <c r="I2036" t="s">
        <v>17499</v>
      </c>
      <c r="L2036" s="97">
        <f>'EBM 2026'!A937</f>
        <v>20227</v>
      </c>
      <c r="M2036" t="str">
        <f>'EBM 2026'!B937</f>
        <v>Zuschlag zu den Gebührenordnungspositionen 20210 bis 20212</v>
      </c>
      <c r="N2036" s="97" t="str">
        <f>'EBM 2026'!C937</f>
        <v>KA</v>
      </c>
      <c r="O2036" t="str">
        <f>'EBM 2026'!D937</f>
        <v>./.</v>
      </c>
      <c r="P2036" t="str">
        <f>'EBM 2026'!E937</f>
        <v>Keine Eignung</v>
      </c>
    </row>
    <row r="2037" spans="2:16" x14ac:dyDescent="0.2">
      <c r="B2037" t="s">
        <v>17493</v>
      </c>
      <c r="I2037" t="s">
        <v>17499</v>
      </c>
      <c r="L2037" s="97">
        <f>'EBM 2026'!A938</f>
        <v>20228</v>
      </c>
      <c r="M2037" t="str">
        <f>'EBM 2026'!B938</f>
        <v>Zuschlag TSS-Terminvermittlung oder Hausarztvermittlungsfall</v>
      </c>
      <c r="N2037" s="97">
        <f>'EBM 2026'!C938</f>
        <v>0</v>
      </c>
      <c r="O2037">
        <f>'EBM 2026'!D938</f>
        <v>0</v>
      </c>
      <c r="P2037">
        <f>'EBM 2026'!E938</f>
        <v>0</v>
      </c>
    </row>
    <row r="2038" spans="2:16" x14ac:dyDescent="0.2">
      <c r="B2038" t="s">
        <v>17493</v>
      </c>
      <c r="I2038" t="s">
        <v>17499</v>
      </c>
      <c r="L2038" s="97">
        <f>'EBM 2026'!A939</f>
        <v>20310</v>
      </c>
      <c r="M2038" t="str">
        <f>'EBM 2026'!B939</f>
        <v>Lupenlaryngoskopie</v>
      </c>
      <c r="N2038" s="97">
        <f>'EBM 2026'!C939</f>
        <v>6</v>
      </c>
      <c r="O2038">
        <f>'EBM 2026'!D939</f>
        <v>4</v>
      </c>
      <c r="P2038" t="str">
        <f>'EBM 2026'!E939</f>
        <v>Tages- und Quartalsprofil</v>
      </c>
    </row>
    <row r="2039" spans="2:16" x14ac:dyDescent="0.2">
      <c r="B2039" t="s">
        <v>17493</v>
      </c>
      <c r="I2039" t="s">
        <v>17499</v>
      </c>
      <c r="L2039" s="97" t="str">
        <f>'EBM 2026'!A940</f>
        <v>20311*</v>
      </c>
      <c r="M2039" t="str">
        <f>'EBM 2026'!B940</f>
        <v>Schwebe- oder Stützlaryngoskopie</v>
      </c>
      <c r="N2039" s="97">
        <f>'EBM 2026'!C940</f>
        <v>11</v>
      </c>
      <c r="O2039">
        <f>'EBM 2026'!D940</f>
        <v>10</v>
      </c>
      <c r="P2039" t="str">
        <f>'EBM 2026'!E940</f>
        <v>Tages- und Quartalsprofil</v>
      </c>
    </row>
    <row r="2040" spans="2:16" x14ac:dyDescent="0.2">
      <c r="B2040" t="s">
        <v>17493</v>
      </c>
      <c r="I2040" t="s">
        <v>17499</v>
      </c>
      <c r="L2040" s="97" t="str">
        <f>'EBM 2026'!A941</f>
        <v>20312*</v>
      </c>
      <c r="M2040" t="str">
        <f>'EBM 2026'!B941</f>
        <v>Direkte Laryngoskopie beim Kind</v>
      </c>
      <c r="N2040" s="97">
        <f>'EBM 2026'!C941</f>
        <v>20</v>
      </c>
      <c r="O2040">
        <f>'EBM 2026'!D941</f>
        <v>15</v>
      </c>
      <c r="P2040" t="str">
        <f>'EBM 2026'!E941</f>
        <v>Tages- und Quartalsprofil</v>
      </c>
    </row>
    <row r="2041" spans="2:16" x14ac:dyDescent="0.2">
      <c r="B2041" t="s">
        <v>17493</v>
      </c>
      <c r="I2041" t="s">
        <v>17499</v>
      </c>
      <c r="L2041" s="97" t="str">
        <f>'EBM 2026'!A942</f>
        <v>20313*</v>
      </c>
      <c r="M2041" t="str">
        <f>'EBM 2026'!B942</f>
        <v>Stroboskopische Untersuchung der Stimmlippen</v>
      </c>
      <c r="N2041" s="97">
        <f>'EBM 2026'!C942</f>
        <v>6</v>
      </c>
      <c r="O2041">
        <f>'EBM 2026'!D942</f>
        <v>5</v>
      </c>
      <c r="P2041" t="str">
        <f>'EBM 2026'!E942</f>
        <v>Tages- und Quartalsprofil</v>
      </c>
    </row>
    <row r="2042" spans="2:16" x14ac:dyDescent="0.2">
      <c r="B2042" t="s">
        <v>17493</v>
      </c>
      <c r="I2042" t="s">
        <v>17499</v>
      </c>
      <c r="L2042" s="97" t="str">
        <f>'EBM 2026'!A943</f>
        <v>20314*</v>
      </c>
      <c r="M2042" t="str">
        <f>'EBM 2026'!B943</f>
        <v>Videostroboskopie</v>
      </c>
      <c r="N2042" s="97">
        <f>'EBM 2026'!C943</f>
        <v>11</v>
      </c>
      <c r="O2042">
        <f>'EBM 2026'!D943</f>
        <v>8</v>
      </c>
      <c r="P2042" t="str">
        <f>'EBM 2026'!E943</f>
        <v>Tages- und Quartalsprofil</v>
      </c>
    </row>
    <row r="2043" spans="2:16" x14ac:dyDescent="0.2">
      <c r="B2043" t="s">
        <v>17493</v>
      </c>
      <c r="I2043" t="s">
        <v>17499</v>
      </c>
      <c r="L2043" s="97">
        <f>'EBM 2026'!A944</f>
        <v>20320</v>
      </c>
      <c r="M2043" t="str">
        <f>'EBM 2026'!B944</f>
        <v>Tonschwellenaudiometrie</v>
      </c>
      <c r="N2043" s="97">
        <f>'EBM 2026'!C944</f>
        <v>2</v>
      </c>
      <c r="O2043">
        <f>'EBM 2026'!D944</f>
        <v>2</v>
      </c>
      <c r="P2043" t="str">
        <f>'EBM 2026'!E944</f>
        <v>Tages- und Quartalsprofil</v>
      </c>
    </row>
    <row r="2044" spans="2:16" x14ac:dyDescent="0.2">
      <c r="B2044" t="s">
        <v>17493</v>
      </c>
      <c r="I2044" t="s">
        <v>17499</v>
      </c>
      <c r="L2044" s="97">
        <f>'EBM 2026'!A945</f>
        <v>20321</v>
      </c>
      <c r="M2044" t="str">
        <f>'EBM 2026'!B945</f>
        <v>Zuschlag Sprachaudiometrie</v>
      </c>
      <c r="N2044" s="97">
        <f>'EBM 2026'!C945</f>
        <v>2</v>
      </c>
      <c r="O2044">
        <f>'EBM 2026'!D945</f>
        <v>2</v>
      </c>
      <c r="P2044" t="str">
        <f>'EBM 2026'!E945</f>
        <v>Tages- und Quartalsprofil</v>
      </c>
    </row>
    <row r="2045" spans="2:16" x14ac:dyDescent="0.2">
      <c r="B2045" t="s">
        <v>17493</v>
      </c>
      <c r="I2045" t="s">
        <v>17499</v>
      </c>
      <c r="L2045" s="97">
        <f>'EBM 2026'!A946</f>
        <v>20322</v>
      </c>
      <c r="M2045" t="str">
        <f>'EBM 2026'!B946</f>
        <v>Zuschlag Kinderaudiometrie an einer sonstigen Kinderaudiometrieanlage</v>
      </c>
      <c r="N2045" s="97">
        <f>'EBM 2026'!C946</f>
        <v>2</v>
      </c>
      <c r="O2045">
        <f>'EBM 2026'!D946</f>
        <v>2</v>
      </c>
      <c r="P2045" t="str">
        <f>'EBM 2026'!E946</f>
        <v>Tages- und Quartalsprofil</v>
      </c>
    </row>
    <row r="2046" spans="2:16" x14ac:dyDescent="0.2">
      <c r="B2046" t="s">
        <v>17493</v>
      </c>
      <c r="I2046" t="s">
        <v>17499</v>
      </c>
      <c r="L2046" s="97">
        <f>'EBM 2026'!A947</f>
        <v>20323</v>
      </c>
      <c r="M2046" t="str">
        <f>'EBM 2026'!B947</f>
        <v>Reflexbestimmung an den Mittelohrmuskeln</v>
      </c>
      <c r="N2046" s="97" t="str">
        <f>'EBM 2026'!C947</f>
        <v>KA</v>
      </c>
      <c r="O2046">
        <f>'EBM 2026'!D947</f>
        <v>1</v>
      </c>
      <c r="P2046" t="str">
        <f>'EBM 2026'!E947</f>
        <v>Tages- und Quartalsprofil</v>
      </c>
    </row>
    <row r="2047" spans="2:16" x14ac:dyDescent="0.2">
      <c r="B2047" t="s">
        <v>17493</v>
      </c>
      <c r="I2047" t="s">
        <v>17499</v>
      </c>
      <c r="L2047" s="97">
        <f>'EBM 2026'!A948</f>
        <v>20324</v>
      </c>
      <c r="M2047" t="str">
        <f>'EBM 2026'!B948</f>
        <v>Abklärung einer vestibulo- cochleären Erkrankung mittels Messung(en) otoakustischer Emissionen</v>
      </c>
      <c r="N2047" s="97">
        <f>'EBM 2026'!C948</f>
        <v>3</v>
      </c>
      <c r="O2047">
        <f>'EBM 2026'!D948</f>
        <v>2</v>
      </c>
      <c r="P2047" t="str">
        <f>'EBM 2026'!E948</f>
        <v>Tages- und Quartalsprofil</v>
      </c>
    </row>
    <row r="2048" spans="2:16" x14ac:dyDescent="0.2">
      <c r="B2048" t="s">
        <v>17493</v>
      </c>
      <c r="I2048" t="s">
        <v>17499</v>
      </c>
      <c r="L2048" s="97">
        <f>'EBM 2026'!A949</f>
        <v>20325</v>
      </c>
      <c r="M2048" t="str">
        <f>'EBM 2026'!B949</f>
        <v>Prüfung der Labyrinthe mit nystagmographischer Aufzeichnung</v>
      </c>
      <c r="N2048" s="97">
        <f>'EBM 2026'!C949</f>
        <v>7</v>
      </c>
      <c r="O2048">
        <f>'EBM 2026'!D949</f>
        <v>5</v>
      </c>
      <c r="P2048" t="str">
        <f>'EBM 2026'!E949</f>
        <v>Tages- und Quartalsprofil</v>
      </c>
    </row>
    <row r="2049" spans="2:16" x14ac:dyDescent="0.2">
      <c r="B2049" t="s">
        <v>17493</v>
      </c>
      <c r="I2049" t="s">
        <v>17499</v>
      </c>
      <c r="L2049" s="97">
        <f>'EBM 2026'!A950</f>
        <v>20326</v>
      </c>
      <c r="M2049" t="str">
        <f>'EBM 2026'!B950</f>
        <v>Retro-cochleäre Erkrankung</v>
      </c>
      <c r="N2049" s="97">
        <f>'EBM 2026'!C950</f>
        <v>13</v>
      </c>
      <c r="O2049">
        <f>'EBM 2026'!D950</f>
        <v>10</v>
      </c>
      <c r="P2049" t="str">
        <f>'EBM 2026'!E950</f>
        <v>Tages- und Quartalsprofil</v>
      </c>
    </row>
    <row r="2050" spans="2:16" x14ac:dyDescent="0.2">
      <c r="B2050" t="s">
        <v>17493</v>
      </c>
      <c r="I2050" t="s">
        <v>17499</v>
      </c>
      <c r="L2050" s="97">
        <f>'EBM 2026'!A951</f>
        <v>20327</v>
      </c>
      <c r="M2050" t="str">
        <f>'EBM 2026'!B951</f>
        <v>Hörschwellenbestimmung in Sedierung</v>
      </c>
      <c r="N2050" s="97">
        <f>'EBM 2026'!C951</f>
        <v>13</v>
      </c>
      <c r="O2050">
        <f>'EBM 2026'!D951</f>
        <v>10</v>
      </c>
      <c r="P2050" t="str">
        <f>'EBM 2026'!E951</f>
        <v>Tages- und Quartalsprofil</v>
      </c>
    </row>
    <row r="2051" spans="2:16" x14ac:dyDescent="0.2">
      <c r="B2051" t="s">
        <v>17493</v>
      </c>
      <c r="I2051" t="s">
        <v>17499</v>
      </c>
      <c r="L2051" s="97">
        <f>'EBM 2026'!A952</f>
        <v>20330</v>
      </c>
      <c r="M2051" t="str">
        <f>'EBM 2026'!B952</f>
        <v>Zusatzpauschale Untersuchung der Stimme</v>
      </c>
      <c r="N2051" s="97">
        <f>'EBM 2026'!C952</f>
        <v>15</v>
      </c>
      <c r="O2051">
        <f>'EBM 2026'!D952</f>
        <v>15</v>
      </c>
      <c r="P2051" t="str">
        <f>'EBM 2026'!E952</f>
        <v>Tages- und Quartalsprofil</v>
      </c>
    </row>
    <row r="2052" spans="2:16" x14ac:dyDescent="0.2">
      <c r="B2052" t="s">
        <v>17493</v>
      </c>
      <c r="I2052" t="s">
        <v>17499</v>
      </c>
      <c r="L2052" s="97">
        <f>'EBM 2026'!A953</f>
        <v>20331</v>
      </c>
      <c r="M2052" t="str">
        <f>'EBM 2026'!B953</f>
        <v>Zusatzpauschale Untersuchung des Sprechens und der Sprache</v>
      </c>
      <c r="N2052" s="97">
        <f>'EBM 2026'!C953</f>
        <v>13</v>
      </c>
      <c r="O2052">
        <f>'EBM 2026'!D953</f>
        <v>13</v>
      </c>
      <c r="P2052" t="str">
        <f>'EBM 2026'!E953</f>
        <v>Tages- und Quartalsprofil</v>
      </c>
    </row>
    <row r="2053" spans="2:16" x14ac:dyDescent="0.2">
      <c r="B2053" t="s">
        <v>17493</v>
      </c>
      <c r="I2053" t="s">
        <v>17499</v>
      </c>
      <c r="L2053" s="97">
        <f>'EBM 2026'!A954</f>
        <v>20332</v>
      </c>
      <c r="M2053" t="str">
        <f>'EBM 2026'!B954</f>
        <v>Zusatzpauschale Aphasie, Dysarthrie und/oder Dysphagie</v>
      </c>
      <c r="N2053" s="97">
        <f>'EBM 2026'!C954</f>
        <v>24</v>
      </c>
      <c r="O2053">
        <f>'EBM 2026'!D954</f>
        <v>20</v>
      </c>
      <c r="P2053" t="str">
        <f>'EBM 2026'!E954</f>
        <v>Tages- und Quartalsprofil</v>
      </c>
    </row>
    <row r="2054" spans="2:16" x14ac:dyDescent="0.2">
      <c r="B2054" t="s">
        <v>17493</v>
      </c>
      <c r="I2054" t="s">
        <v>17499</v>
      </c>
      <c r="L2054" s="97">
        <f>'EBM 2026'!A955</f>
        <v>20333</v>
      </c>
      <c r="M2054" t="str">
        <f>'EBM 2026'!B955</f>
        <v>Stimmfeldmessung</v>
      </c>
      <c r="N2054" s="97">
        <f>'EBM 2026'!C955</f>
        <v>3</v>
      </c>
      <c r="O2054">
        <f>'EBM 2026'!D955</f>
        <v>3</v>
      </c>
      <c r="P2054" t="str">
        <f>'EBM 2026'!E955</f>
        <v>Tages- und Quartalsprofil</v>
      </c>
    </row>
    <row r="2055" spans="2:16" x14ac:dyDescent="0.2">
      <c r="B2055" t="s">
        <v>17493</v>
      </c>
      <c r="I2055" t="s">
        <v>17499</v>
      </c>
      <c r="L2055" s="97">
        <f>'EBM 2026'!A956</f>
        <v>20334</v>
      </c>
      <c r="M2055" t="str">
        <f>'EBM 2026'!B956</f>
        <v>Wechsel und/oder Entfernung einer pharyngo-trachealen Sprechprothese und/oder Wechsel einer Trachealkanüle</v>
      </c>
      <c r="N2055" s="97">
        <f>'EBM 2026'!C956</f>
        <v>13</v>
      </c>
      <c r="O2055">
        <f>'EBM 2026'!D956</f>
        <v>13</v>
      </c>
      <c r="P2055" t="str">
        <f>'EBM 2026'!E956</f>
        <v>Tages- und Quartalsprofil</v>
      </c>
    </row>
    <row r="2056" spans="2:16" x14ac:dyDescent="0.2">
      <c r="B2056" t="s">
        <v>17493</v>
      </c>
      <c r="I2056" t="s">
        <v>17499</v>
      </c>
      <c r="L2056" s="97">
        <f>'EBM 2026'!A957</f>
        <v>20335</v>
      </c>
      <c r="M2056" t="str">
        <f>'EBM 2026'!B957</f>
        <v>Zuschlag zur Gebührenordnungsposition 20320 bei Durchführung einer Kinderaudiometrie an einer
speziellen Kinderaudiometrieanlage</v>
      </c>
      <c r="N2056" s="97" t="str">
        <f>'EBM 2026'!C957</f>
        <v>KA</v>
      </c>
      <c r="O2056">
        <f>'EBM 2026'!D957</f>
        <v>5</v>
      </c>
      <c r="P2056" t="str">
        <f>'EBM 2026'!E957</f>
        <v>Tages- und Quartalsprofil</v>
      </c>
    </row>
    <row r="2057" spans="2:16" x14ac:dyDescent="0.2">
      <c r="B2057" t="s">
        <v>17493</v>
      </c>
      <c r="I2057" t="s">
        <v>17499</v>
      </c>
      <c r="L2057" s="97">
        <f>'EBM 2026'!A958</f>
        <v>20336</v>
      </c>
      <c r="M2057" t="str">
        <f>'EBM 2026'!B958</f>
        <v>Kindersprachaudiometrie an einer speziellen Kinderaudiometrieanlage</v>
      </c>
      <c r="N2057" s="97" t="str">
        <f>'EBM 2026'!C958</f>
        <v>KA</v>
      </c>
      <c r="O2057">
        <f>'EBM 2026'!D958</f>
        <v>7</v>
      </c>
      <c r="P2057" t="str">
        <f>'EBM 2026'!E958</f>
        <v>Tages- und Quartalsprofil</v>
      </c>
    </row>
    <row r="2058" spans="2:16" x14ac:dyDescent="0.2">
      <c r="B2058" t="s">
        <v>17493</v>
      </c>
      <c r="I2058" t="s">
        <v>17499</v>
      </c>
      <c r="L2058" s="97">
        <f>'EBM 2026'!A959</f>
        <v>20338</v>
      </c>
      <c r="M2058" t="str">
        <f>'EBM 2026'!B959</f>
        <v>Hörgeräteversorgung beim Säugling, Kleinkind oder Kind</v>
      </c>
      <c r="N2058" s="97">
        <f>'EBM 2026'!C959</f>
        <v>55</v>
      </c>
      <c r="O2058">
        <f>'EBM 2026'!D959</f>
        <v>44</v>
      </c>
      <c r="P2058" t="str">
        <f>'EBM 2026'!E959</f>
        <v>Tages- und Quartalsprofil</v>
      </c>
    </row>
    <row r="2059" spans="2:16" x14ac:dyDescent="0.2">
      <c r="B2059" t="s">
        <v>17493</v>
      </c>
      <c r="I2059" t="s">
        <v>17499</v>
      </c>
      <c r="L2059" s="97">
        <f>'EBM 2026'!A960</f>
        <v>20339</v>
      </c>
      <c r="M2059" t="str">
        <f>'EBM 2026'!B960</f>
        <v>Zusatzpauschale für die erste Nachuntersuchung nach Hörgeräteversorgung beim Säugling, Kleinkind oder Kind</v>
      </c>
      <c r="N2059" s="97">
        <f>'EBM 2026'!C960</f>
        <v>37</v>
      </c>
      <c r="O2059">
        <f>'EBM 2026'!D960</f>
        <v>30</v>
      </c>
      <c r="P2059" t="str">
        <f>'EBM 2026'!E960</f>
        <v>Tages- und Quartalsprofil</v>
      </c>
    </row>
    <row r="2060" spans="2:16" x14ac:dyDescent="0.2">
      <c r="B2060" t="s">
        <v>17493</v>
      </c>
      <c r="I2060" t="s">
        <v>17499</v>
      </c>
      <c r="L2060" s="97">
        <f>'EBM 2026'!A961</f>
        <v>20340</v>
      </c>
      <c r="M2060" t="str">
        <f>'EBM 2026'!B961</f>
        <v>Zusatzpauschale für die Nachsorge(n) bei
Hörgeräteversorgung beim Säugling, Kleinkind oder Kind</v>
      </c>
      <c r="N2060" s="97">
        <f>'EBM 2026'!C961</f>
        <v>24</v>
      </c>
      <c r="O2060">
        <f>'EBM 2026'!D961</f>
        <v>19</v>
      </c>
      <c r="P2060" t="str">
        <f>'EBM 2026'!E961</f>
        <v>Tages- und Quartalsprofil</v>
      </c>
    </row>
    <row r="2061" spans="2:16" x14ac:dyDescent="0.2">
      <c r="B2061" t="s">
        <v>17493</v>
      </c>
      <c r="I2061" t="s">
        <v>17499</v>
      </c>
      <c r="L2061" s="97">
        <f>'EBM 2026'!A962</f>
        <v>20343</v>
      </c>
      <c r="M2061" t="str">
        <f>'EBM 2026'!B962</f>
        <v>Zusatzpauschale bei der Diagnostik des Tinnitus</v>
      </c>
      <c r="N2061" s="97">
        <f>'EBM 2026'!C962</f>
        <v>16</v>
      </c>
      <c r="O2061">
        <f>'EBM 2026'!D962</f>
        <v>13</v>
      </c>
      <c r="P2061" t="str">
        <f>'EBM 2026'!E962</f>
        <v>Nur Quartalsprofil</v>
      </c>
    </row>
    <row r="2062" spans="2:16" x14ac:dyDescent="0.2">
      <c r="B2062" t="s">
        <v>17493</v>
      </c>
      <c r="I2062" t="s">
        <v>17499</v>
      </c>
      <c r="L2062" s="97" t="str">
        <f>'EBM 2026'!A963</f>
        <v>20350*</v>
      </c>
      <c r="M2062" t="str">
        <f>'EBM 2026'!B963</f>
        <v>Pneumographie</v>
      </c>
      <c r="N2062" s="97">
        <f>'EBM 2026'!C963</f>
        <v>7</v>
      </c>
      <c r="O2062">
        <f>'EBM 2026'!D963</f>
        <v>6</v>
      </c>
      <c r="P2062" t="str">
        <f>'EBM 2026'!E963</f>
        <v>Tages- und Quartalsprofil</v>
      </c>
    </row>
    <row r="2063" spans="2:16" x14ac:dyDescent="0.2">
      <c r="B2063" t="s">
        <v>17493</v>
      </c>
      <c r="I2063" t="s">
        <v>17499</v>
      </c>
      <c r="L2063" s="97" t="str">
        <f>'EBM 2026'!A964</f>
        <v>20351*</v>
      </c>
      <c r="M2063" t="str">
        <f>'EBM 2026'!B964</f>
        <v>Elektroglottographie</v>
      </c>
      <c r="N2063" s="97">
        <f>'EBM 2026'!C964</f>
        <v>9</v>
      </c>
      <c r="O2063">
        <f>'EBM 2026'!D964</f>
        <v>8</v>
      </c>
      <c r="P2063" t="str">
        <f>'EBM 2026'!E964</f>
        <v>Tages- und Quartalsprofil</v>
      </c>
    </row>
    <row r="2064" spans="2:16" x14ac:dyDescent="0.2">
      <c r="B2064" t="s">
        <v>17493</v>
      </c>
      <c r="I2064" t="s">
        <v>17499</v>
      </c>
      <c r="L2064" s="97" t="str">
        <f>'EBM 2026'!A965</f>
        <v>20352*</v>
      </c>
      <c r="M2064" t="str">
        <f>'EBM 2026'!B965</f>
        <v>Schallspektrographie</v>
      </c>
      <c r="N2064" s="97">
        <f>'EBM 2026'!C965</f>
        <v>9</v>
      </c>
      <c r="O2064">
        <f>'EBM 2026'!D965</f>
        <v>8</v>
      </c>
      <c r="P2064" t="str">
        <f>'EBM 2026'!E965</f>
        <v>Tages- und Quartalsprofil</v>
      </c>
    </row>
    <row r="2065" spans="2:16" x14ac:dyDescent="0.2">
      <c r="B2065" t="s">
        <v>17493</v>
      </c>
      <c r="I2065" t="s">
        <v>17499</v>
      </c>
      <c r="L2065" s="97" t="str">
        <f>'EBM 2026'!A966</f>
        <v>20353*</v>
      </c>
      <c r="M2065" t="str">
        <f>'EBM 2026'!B966</f>
        <v>Palatographie</v>
      </c>
      <c r="N2065" s="97">
        <f>'EBM 2026'!C966</f>
        <v>8</v>
      </c>
      <c r="O2065">
        <f>'EBM 2026'!D966</f>
        <v>7</v>
      </c>
      <c r="P2065" t="str">
        <f>'EBM 2026'!E966</f>
        <v>Tages- und Quartalsprofil</v>
      </c>
    </row>
    <row r="2066" spans="2:16" x14ac:dyDescent="0.2">
      <c r="B2066" t="s">
        <v>17493</v>
      </c>
      <c r="I2066" t="s">
        <v>17499</v>
      </c>
      <c r="L2066" s="97" t="str">
        <f>'EBM 2026'!A967</f>
        <v>20360*</v>
      </c>
      <c r="M2066" t="str">
        <f>'EBM 2026'!B967</f>
        <v>Stimm- und/oder Sprachtherapie in Einzelbehandlung</v>
      </c>
      <c r="N2066" s="97">
        <f>'EBM 2026'!C967</f>
        <v>15</v>
      </c>
      <c r="O2066">
        <f>'EBM 2026'!D967</f>
        <v>15</v>
      </c>
      <c r="P2066" t="str">
        <f>'EBM 2026'!E967</f>
        <v>Tages- und Quartalsprofil</v>
      </c>
    </row>
    <row r="2067" spans="2:16" x14ac:dyDescent="0.2">
      <c r="B2067" t="s">
        <v>17493</v>
      </c>
      <c r="I2067" t="s">
        <v>17499</v>
      </c>
      <c r="L2067" s="97" t="str">
        <f>'EBM 2026'!A968</f>
        <v>20361*</v>
      </c>
      <c r="M2067" t="str">
        <f>'EBM 2026'!B968</f>
        <v>Stimm- und/oder Sprachtherapie als Gruppenbehandlung</v>
      </c>
      <c r="N2067" s="97">
        <f>'EBM 2026'!C968</f>
        <v>8</v>
      </c>
      <c r="O2067">
        <f>'EBM 2026'!D968</f>
        <v>8</v>
      </c>
      <c r="P2067" t="str">
        <f>'EBM 2026'!E968</f>
        <v>Tages- und Quartalsprofil</v>
      </c>
    </row>
    <row r="2068" spans="2:16" x14ac:dyDescent="0.2">
      <c r="B2068" t="s">
        <v>17493</v>
      </c>
      <c r="I2068" t="s">
        <v>17499</v>
      </c>
      <c r="L2068" s="97">
        <f>'EBM 2026'!A969</f>
        <v>20364</v>
      </c>
      <c r="M2068" t="str">
        <f>'EBM 2026'!B969</f>
        <v>Zusatzpauschale für die Nachsorge der operativen Behandlung eines Patienten mit chronischer Sinusitis</v>
      </c>
      <c r="N2068" s="97">
        <f>'EBM 2026'!C969</f>
        <v>6</v>
      </c>
      <c r="O2068">
        <f>'EBM 2026'!D969</f>
        <v>4</v>
      </c>
      <c r="P2068" t="str">
        <f>'EBM 2026'!E969</f>
        <v>Tages- und Quartalsprofil</v>
      </c>
    </row>
    <row r="2069" spans="2:16" x14ac:dyDescent="0.2">
      <c r="B2069" t="s">
        <v>17493</v>
      </c>
      <c r="I2069" t="s">
        <v>17499</v>
      </c>
      <c r="L2069" s="97">
        <f>'EBM 2026'!A970</f>
        <v>20365</v>
      </c>
      <c r="M2069" t="str">
        <f>'EBM 2026'!B970</f>
        <v>Zusatzpauschale für die postoperative Nachsorge nach Tympanoplastik</v>
      </c>
      <c r="N2069" s="97">
        <f>'EBM 2026'!C970</f>
        <v>6</v>
      </c>
      <c r="O2069">
        <f>'EBM 2026'!D970</f>
        <v>4</v>
      </c>
      <c r="P2069" t="str">
        <f>'EBM 2026'!E970</f>
        <v>Tages- und Quartalsprofil</v>
      </c>
    </row>
    <row r="2070" spans="2:16" x14ac:dyDescent="0.2">
      <c r="B2070" t="s">
        <v>17493</v>
      </c>
      <c r="I2070" t="s">
        <v>17499</v>
      </c>
      <c r="L2070" s="97" t="str">
        <f>'EBM 2026'!A971</f>
        <v>20370*</v>
      </c>
      <c r="M2070" t="str">
        <f>'EBM 2026'!B971</f>
        <v>Zusatzpauschale Abklärung Störung der zentral-auditiven Wahrnehmung</v>
      </c>
      <c r="N2070" s="97">
        <f>'EBM 2026'!C971</f>
        <v>8</v>
      </c>
      <c r="O2070">
        <f>'EBM 2026'!D971</f>
        <v>8</v>
      </c>
      <c r="P2070" t="str">
        <f>'EBM 2026'!E971</f>
        <v>Tages- und Quartalsprofil</v>
      </c>
    </row>
    <row r="2071" spans="2:16" x14ac:dyDescent="0.2">
      <c r="B2071" t="s">
        <v>17493</v>
      </c>
      <c r="I2071" t="s">
        <v>17499</v>
      </c>
      <c r="L2071" s="97" t="str">
        <f>'EBM 2026'!A972</f>
        <v>20371*</v>
      </c>
      <c r="M2071" t="str">
        <f>'EBM 2026'!B972</f>
        <v>Eingangsdiagnostik vor der Erstverordnung einer Stimm-, Sprech- und/oder Sprachtherapie</v>
      </c>
      <c r="N2071" s="97">
        <f>'EBM 2026'!C972</f>
        <v>40</v>
      </c>
      <c r="O2071">
        <f>'EBM 2026'!D972</f>
        <v>35</v>
      </c>
      <c r="P2071" t="str">
        <f>'EBM 2026'!E972</f>
        <v>Nur Quartalsprofil</v>
      </c>
    </row>
    <row r="2072" spans="2:16" x14ac:dyDescent="0.2">
      <c r="B2072" t="s">
        <v>17493</v>
      </c>
      <c r="I2072" t="s">
        <v>17499</v>
      </c>
      <c r="L2072" s="97">
        <f>'EBM 2026'!A973</f>
        <v>20372</v>
      </c>
      <c r="M2072" t="str">
        <f>'EBM 2026'!B973</f>
        <v>Hörgeräteversorgung beim Jugendlichen und Erwachsenen</v>
      </c>
      <c r="N2072" s="97" t="str">
        <f>'EBM 2026'!C973</f>
        <v>KA</v>
      </c>
      <c r="O2072">
        <f>'EBM 2026'!D973</f>
        <v>11</v>
      </c>
      <c r="P2072" t="str">
        <f>'EBM 2026'!E973</f>
        <v>Nur Quartalsprofil</v>
      </c>
    </row>
    <row r="2073" spans="2:16" x14ac:dyDescent="0.2">
      <c r="B2073" t="s">
        <v>17493</v>
      </c>
      <c r="I2073" t="s">
        <v>17499</v>
      </c>
      <c r="L2073" s="97">
        <f>'EBM 2026'!A974</f>
        <v>20373</v>
      </c>
      <c r="M2073" t="str">
        <f>'EBM 2026'!B974</f>
        <v>Zusatzpauschale für die erste Nachuntersuchung nach Hörgeräteversorgung</v>
      </c>
      <c r="N2073" s="97" t="str">
        <f>'EBM 2026'!C974</f>
        <v>KA</v>
      </c>
      <c r="O2073">
        <f>'EBM 2026'!D974</f>
        <v>10</v>
      </c>
      <c r="P2073" t="str">
        <f>'EBM 2026'!E974</f>
        <v>Nur Quartalsprofil</v>
      </c>
    </row>
    <row r="2074" spans="2:16" x14ac:dyDescent="0.2">
      <c r="B2074" t="s">
        <v>17493</v>
      </c>
      <c r="I2074" t="s">
        <v>17499</v>
      </c>
      <c r="L2074" s="97">
        <f>'EBM 2026'!A975</f>
        <v>20374</v>
      </c>
      <c r="M2074" t="str">
        <f>'EBM 2026'!B975</f>
        <v>Zusatzpauschale für die Nachsorge(n) bei Hörgeräteversorgung</v>
      </c>
      <c r="N2074" s="97" t="str">
        <f>'EBM 2026'!C975</f>
        <v>KA</v>
      </c>
      <c r="O2074">
        <f>'EBM 2026'!D975</f>
        <v>8</v>
      </c>
      <c r="P2074" t="str">
        <f>'EBM 2026'!E975</f>
        <v>Nur Quartalsprofil</v>
      </c>
    </row>
    <row r="2075" spans="2:16" x14ac:dyDescent="0.2">
      <c r="B2075" t="s">
        <v>17493</v>
      </c>
      <c r="I2075" t="s">
        <v>17499</v>
      </c>
      <c r="L2075" s="97">
        <f>'EBM 2026'!A976</f>
        <v>20375</v>
      </c>
      <c r="M2075" t="str">
        <f>'EBM 2026'!B976</f>
        <v>Zuschlag zu den Gebührenordnungspositionen 20373 und 20374 bei Abstimmung mit dem Hörgeräteakustiker</v>
      </c>
      <c r="N2075" s="97">
        <f>'EBM 2026'!C976</f>
        <v>5</v>
      </c>
      <c r="O2075">
        <f>'EBM 2026'!D976</f>
        <v>4</v>
      </c>
      <c r="P2075" t="str">
        <f>'EBM 2026'!E976</f>
        <v>Tages- und Quartalsprofil</v>
      </c>
    </row>
    <row r="2076" spans="2:16" x14ac:dyDescent="0.2">
      <c r="B2076" t="s">
        <v>17493</v>
      </c>
      <c r="I2076" t="s">
        <v>17499</v>
      </c>
      <c r="L2076" s="97">
        <f>'EBM 2026'!A977</f>
        <v>20377</v>
      </c>
      <c r="M2076" t="str">
        <f>'EBM 2026'!B977</f>
        <v>Zuschlag zu den Gebührenordnungspositionen 20339 und 20340 bei Abstimmung mit dem Hörgeräte-(Päd-)akustiker</v>
      </c>
      <c r="N2076" s="97">
        <f>'EBM 2026'!C977</f>
        <v>5</v>
      </c>
      <c r="O2076">
        <f>'EBM 2026'!D977</f>
        <v>4</v>
      </c>
      <c r="P2076" t="str">
        <f>'EBM 2026'!E977</f>
        <v>Tages- und Quartalsprofil</v>
      </c>
    </row>
    <row r="2077" spans="2:16" x14ac:dyDescent="0.2">
      <c r="B2077" t="s">
        <v>17493</v>
      </c>
      <c r="I2077" t="s">
        <v>17499</v>
      </c>
      <c r="L2077" s="97">
        <f>'EBM 2026'!A978</f>
        <v>20378</v>
      </c>
      <c r="M2077" t="str">
        <f>'EBM 2026'!B978</f>
        <v>Zuschlag zu den Gebührenordnungspositionen 20339 und 20340 für die Koordination mit pädagogischen Einrichtungen</v>
      </c>
      <c r="N2077" s="97">
        <f>'EBM 2026'!C978</f>
        <v>10</v>
      </c>
      <c r="O2077">
        <f>'EBM 2026'!D978</f>
        <v>8</v>
      </c>
      <c r="P2077" t="str">
        <f>'EBM 2026'!E978</f>
        <v>Tages- und Quartalsprofil</v>
      </c>
    </row>
    <row r="2078" spans="2:16" x14ac:dyDescent="0.2">
      <c r="B2078" t="s">
        <v>17493</v>
      </c>
      <c r="I2078" t="s">
        <v>17499</v>
      </c>
      <c r="L2078" s="97">
        <f>'EBM 2026'!A979</f>
        <v>21210</v>
      </c>
      <c r="M2078" t="str">
        <f>'EBM 2026'!B979</f>
        <v>Grundpauschale bis 5. Lebensjahr</v>
      </c>
      <c r="N2078" s="97">
        <f>'EBM 2026'!C979</f>
        <v>12</v>
      </c>
      <c r="O2078">
        <f>'EBM 2026'!D979</f>
        <v>10</v>
      </c>
      <c r="P2078" t="str">
        <f>'EBM 2026'!E979</f>
        <v>Nur Quartalsprofil</v>
      </c>
    </row>
    <row r="2079" spans="2:16" x14ac:dyDescent="0.2">
      <c r="B2079" t="s">
        <v>17493</v>
      </c>
      <c r="I2079" t="s">
        <v>17499</v>
      </c>
      <c r="L2079" s="97">
        <f>'EBM 2026'!A980</f>
        <v>21211</v>
      </c>
      <c r="M2079" t="str">
        <f>'EBM 2026'!B980</f>
        <v>Grundpauschale 6. - 59. Lebensjahr</v>
      </c>
      <c r="N2079" s="97">
        <f>'EBM 2026'!C980</f>
        <v>13</v>
      </c>
      <c r="O2079">
        <f>'EBM 2026'!D980</f>
        <v>11</v>
      </c>
      <c r="P2079" t="str">
        <f>'EBM 2026'!E980</f>
        <v>Nur Quartalsprofil</v>
      </c>
    </row>
    <row r="2080" spans="2:16" x14ac:dyDescent="0.2">
      <c r="B2080" t="s">
        <v>17493</v>
      </c>
      <c r="I2080" t="s">
        <v>17499</v>
      </c>
      <c r="L2080" s="97">
        <f>'EBM 2026'!A981</f>
        <v>21212</v>
      </c>
      <c r="M2080" t="str">
        <f>'EBM 2026'!B981</f>
        <v>Grundpauschale ab 60. Lebensjahr</v>
      </c>
      <c r="N2080" s="97">
        <f>'EBM 2026'!C981</f>
        <v>13</v>
      </c>
      <c r="O2080">
        <f>'EBM 2026'!D981</f>
        <v>11</v>
      </c>
      <c r="P2080" t="str">
        <f>'EBM 2026'!E981</f>
        <v>Nur Quartalsprofil</v>
      </c>
    </row>
    <row r="2081" spans="2:16" x14ac:dyDescent="0.2">
      <c r="B2081" t="s">
        <v>17493</v>
      </c>
      <c r="I2081" t="s">
        <v>17499</v>
      </c>
      <c r="L2081" s="97">
        <f>'EBM 2026'!A982</f>
        <v>21213</v>
      </c>
      <c r="M2081" t="str">
        <f>'EBM 2026'!B982</f>
        <v>Grundpauschale bis 5. Lebensjahr</v>
      </c>
      <c r="N2081" s="97">
        <f>'EBM 2026'!C982</f>
        <v>18</v>
      </c>
      <c r="O2081">
        <f>'EBM 2026'!D982</f>
        <v>14</v>
      </c>
      <c r="P2081" t="str">
        <f>'EBM 2026'!E982</f>
        <v>Nur Quartalsprofil</v>
      </c>
    </row>
    <row r="2082" spans="2:16" x14ac:dyDescent="0.2">
      <c r="B2082" t="s">
        <v>17493</v>
      </c>
      <c r="I2082" t="s">
        <v>17499</v>
      </c>
      <c r="L2082" s="97">
        <f>'EBM 2026'!A983</f>
        <v>21214</v>
      </c>
      <c r="M2082" t="str">
        <f>'EBM 2026'!B983</f>
        <v>Grundpauschale 6. - 59. Lebensjahr</v>
      </c>
      <c r="N2082" s="97">
        <f>'EBM 2026'!C983</f>
        <v>18</v>
      </c>
      <c r="O2082">
        <f>'EBM 2026'!D983</f>
        <v>14</v>
      </c>
      <c r="P2082" t="str">
        <f>'EBM 2026'!E983</f>
        <v>Nur Quartalsprofil</v>
      </c>
    </row>
    <row r="2083" spans="2:16" x14ac:dyDescent="0.2">
      <c r="B2083" t="s">
        <v>17493</v>
      </c>
      <c r="I2083" t="s">
        <v>17499</v>
      </c>
      <c r="L2083" s="97">
        <f>'EBM 2026'!A984</f>
        <v>21215</v>
      </c>
      <c r="M2083" t="str">
        <f>'EBM 2026'!B984</f>
        <v>Grundpauschale ab 60. Lebensjahr</v>
      </c>
      <c r="N2083" s="97">
        <f>'EBM 2026'!C984</f>
        <v>18</v>
      </c>
      <c r="O2083">
        <f>'EBM 2026'!D984</f>
        <v>15</v>
      </c>
      <c r="P2083" t="str">
        <f>'EBM 2026'!E984</f>
        <v>Nur Quartalsprofil</v>
      </c>
    </row>
    <row r="2084" spans="2:16" x14ac:dyDescent="0.2">
      <c r="B2084" t="s">
        <v>17493</v>
      </c>
      <c r="I2084" t="s">
        <v>17499</v>
      </c>
      <c r="L2084" s="97">
        <f>'EBM 2026'!A985</f>
        <v>21216</v>
      </c>
      <c r="M2084" t="str">
        <f>'EBM 2026'!B985</f>
        <v>Fremdanamnese</v>
      </c>
      <c r="N2084" s="97">
        <f>'EBM 2026'!C985</f>
        <v>11</v>
      </c>
      <c r="O2084">
        <f>'EBM 2026'!D985</f>
        <v>10</v>
      </c>
      <c r="P2084" t="str">
        <f>'EBM 2026'!E985</f>
        <v>Tages- und Quartalsprofil</v>
      </c>
    </row>
    <row r="2085" spans="2:16" x14ac:dyDescent="0.2">
      <c r="B2085" t="s">
        <v>17493</v>
      </c>
      <c r="I2085" t="s">
        <v>17499</v>
      </c>
      <c r="L2085" s="97">
        <f>'EBM 2026'!A986</f>
        <v>21217</v>
      </c>
      <c r="M2085" t="str">
        <f>'EBM 2026'!B986</f>
        <v>Supportive psychiatrische Behandlung</v>
      </c>
      <c r="N2085" s="97">
        <f>'EBM 2026'!C986</f>
        <v>3</v>
      </c>
      <c r="O2085">
        <f>'EBM 2026'!D986</f>
        <v>3</v>
      </c>
      <c r="P2085" t="str">
        <f>'EBM 2026'!E986</f>
        <v>Tages- und Quartalsprofil</v>
      </c>
    </row>
    <row r="2086" spans="2:16" x14ac:dyDescent="0.2">
      <c r="B2086" t="s">
        <v>17493</v>
      </c>
      <c r="I2086" t="s">
        <v>17499</v>
      </c>
      <c r="L2086" s="97">
        <f>'EBM 2026'!A987</f>
        <v>21218</v>
      </c>
      <c r="M2086" t="str">
        <f>'EBM 2026'!B987</f>
        <v>Zuschlag für die psychiatrische Grundversorgung</v>
      </c>
      <c r="N2086" s="97" t="str">
        <f>'EBM 2026'!C987</f>
        <v>KA</v>
      </c>
      <c r="O2086" t="str">
        <f>'EBM 2026'!D987</f>
        <v>./.</v>
      </c>
      <c r="P2086" t="str">
        <f>'EBM 2026'!E987</f>
        <v>Keine Eignung</v>
      </c>
    </row>
    <row r="2087" spans="2:16" x14ac:dyDescent="0.2">
      <c r="B2087" t="s">
        <v>17493</v>
      </c>
      <c r="I2087" t="s">
        <v>17499</v>
      </c>
      <c r="L2087" s="97">
        <f>'EBM 2026'!A988</f>
        <v>21219</v>
      </c>
      <c r="M2087" t="str">
        <f>'EBM 2026'!B988</f>
        <v>Zuschlag zur GOP 21218</v>
      </c>
      <c r="N2087" s="97" t="str">
        <f>'EBM 2026'!C988</f>
        <v>KA</v>
      </c>
      <c r="O2087" t="str">
        <f>'EBM 2026'!D988</f>
        <v>./.</v>
      </c>
      <c r="P2087" t="str">
        <f>'EBM 2026'!E988</f>
        <v>Keine Eignung</v>
      </c>
    </row>
    <row r="2088" spans="2:16" x14ac:dyDescent="0.2">
      <c r="B2088" t="s">
        <v>17493</v>
      </c>
      <c r="I2088" t="s">
        <v>17499</v>
      </c>
      <c r="L2088" s="97">
        <f>'EBM 2026'!A989</f>
        <v>21220</v>
      </c>
      <c r="M2088" t="str">
        <f>'EBM 2026'!B989</f>
        <v>Gespräch, Beratung, Erörterung, Abklärung (Einzelbehandlung)</v>
      </c>
      <c r="N2088" s="97">
        <f>'EBM 2026'!C989</f>
        <v>13</v>
      </c>
      <c r="O2088">
        <f>'EBM 2026'!D989</f>
        <v>11</v>
      </c>
      <c r="P2088" t="str">
        <f>'EBM 2026'!E989</f>
        <v>Tages- und Quartalsprofil</v>
      </c>
    </row>
    <row r="2089" spans="2:16" x14ac:dyDescent="0.2">
      <c r="B2089" t="s">
        <v>17493</v>
      </c>
      <c r="I2089" t="s">
        <v>17499</v>
      </c>
      <c r="L2089" s="97">
        <f>'EBM 2026'!A990</f>
        <v>21221</v>
      </c>
      <c r="M2089" t="str">
        <f>'EBM 2026'!B990</f>
        <v>Psychiatrische Behandlung (Gruppenbehandlung)</v>
      </c>
      <c r="N2089" s="97">
        <f>'EBM 2026'!C990</f>
        <v>10</v>
      </c>
      <c r="O2089">
        <f>'EBM 2026'!D990</f>
        <v>7</v>
      </c>
      <c r="P2089" t="str">
        <f>'EBM 2026'!E990</f>
        <v>Tages- und Quartalsprofil</v>
      </c>
    </row>
    <row r="2090" spans="2:16" x14ac:dyDescent="0.2">
      <c r="B2090" t="s">
        <v>17493</v>
      </c>
      <c r="I2090" t="s">
        <v>17499</v>
      </c>
      <c r="L2090" s="97">
        <f>'EBM 2026'!A991</f>
        <v>21222</v>
      </c>
      <c r="M2090" t="str">
        <f>'EBM 2026'!B991</f>
        <v>Zuschlag Hygiene</v>
      </c>
      <c r="N2090" s="97" t="str">
        <f>'EBM 2026'!C991</f>
        <v>KA</v>
      </c>
      <c r="O2090" t="str">
        <f>'EBM 2026'!D991</f>
        <v>./.</v>
      </c>
      <c r="P2090" t="str">
        <f>'EBM 2026'!E991</f>
        <v>Keine Eignung</v>
      </c>
    </row>
    <row r="2091" spans="2:16" x14ac:dyDescent="0.2">
      <c r="B2091" t="s">
        <v>17493</v>
      </c>
      <c r="I2091" t="s">
        <v>17499</v>
      </c>
      <c r="L2091" s="97">
        <f>'EBM 2026'!A992</f>
        <v>21225</v>
      </c>
      <c r="M2091" t="str">
        <f>'EBM 2026'!B992</f>
        <v>Zuschlag für die nervenheilkundliche Grundversorgung</v>
      </c>
      <c r="N2091" s="97" t="str">
        <f>'EBM 2026'!C992</f>
        <v>KA</v>
      </c>
      <c r="O2091" t="str">
        <f>'EBM 2026'!D992</f>
        <v>./.</v>
      </c>
      <c r="P2091" t="str">
        <f>'EBM 2026'!E992</f>
        <v>Keine Eignung</v>
      </c>
    </row>
    <row r="2092" spans="2:16" x14ac:dyDescent="0.2">
      <c r="B2092" t="s">
        <v>17493</v>
      </c>
      <c r="I2092" t="s">
        <v>17499</v>
      </c>
      <c r="L2092" s="97">
        <f>'EBM 2026'!A993</f>
        <v>21226</v>
      </c>
      <c r="M2092" t="str">
        <f>'EBM 2026'!B993</f>
        <v>Zuschlag zur GOP 21225</v>
      </c>
      <c r="N2092" s="97" t="str">
        <f>'EBM 2026'!C993</f>
        <v>KA</v>
      </c>
      <c r="O2092" t="str">
        <f>'EBM 2026'!D993</f>
        <v>./.</v>
      </c>
      <c r="P2092" t="str">
        <f>'EBM 2026'!E993</f>
        <v>Keine Eignung</v>
      </c>
    </row>
    <row r="2093" spans="2:16" x14ac:dyDescent="0.2">
      <c r="B2093" t="s">
        <v>17493</v>
      </c>
      <c r="I2093" t="s">
        <v>17499</v>
      </c>
      <c r="L2093" s="97">
        <f>'EBM 2026'!A994</f>
        <v>21227</v>
      </c>
      <c r="M2093" t="str">
        <f>'EBM 2026'!B994</f>
        <v>Zuschlag zu den Gebührenordnungspositionen 21210 bis 21212</v>
      </c>
      <c r="N2093" s="97" t="str">
        <f>'EBM 2026'!C994</f>
        <v>KA</v>
      </c>
      <c r="O2093" t="str">
        <f>'EBM 2026'!D994</f>
        <v>./.</v>
      </c>
      <c r="P2093" t="str">
        <f>'EBM 2026'!E994</f>
        <v>Keine Eignung</v>
      </c>
    </row>
    <row r="2094" spans="2:16" x14ac:dyDescent="0.2">
      <c r="B2094" t="s">
        <v>17493</v>
      </c>
      <c r="I2094" t="s">
        <v>17499</v>
      </c>
      <c r="L2094" s="97">
        <f>'EBM 2026'!A995</f>
        <v>21228</v>
      </c>
      <c r="M2094" t="str">
        <f>'EBM 2026'!B995</f>
        <v>Zuschlag zu den Gebührenordnungspositionen 21213 bis 21215</v>
      </c>
      <c r="N2094" s="97" t="str">
        <f>'EBM 2026'!C995</f>
        <v>KA</v>
      </c>
      <c r="O2094" t="str">
        <f>'EBM 2026'!D995</f>
        <v>./.</v>
      </c>
      <c r="P2094" t="str">
        <f>'EBM 2026'!E995</f>
        <v>Keine Eignung</v>
      </c>
    </row>
    <row r="2095" spans="2:16" x14ac:dyDescent="0.2">
      <c r="B2095" t="s">
        <v>17493</v>
      </c>
      <c r="I2095" t="s">
        <v>17499</v>
      </c>
      <c r="L2095" s="97">
        <f>'EBM 2026'!A996</f>
        <v>21230</v>
      </c>
      <c r="M2095" t="str">
        <f>'EBM 2026'!B996</f>
        <v>Zusatzpauschale Kontinuierliche Mitbetreuung in häuslicher Umgebung</v>
      </c>
      <c r="N2095" s="97">
        <f>'EBM 2026'!C996</f>
        <v>32</v>
      </c>
      <c r="O2095">
        <f>'EBM 2026'!D996</f>
        <v>26</v>
      </c>
      <c r="P2095" t="str">
        <f>'EBM 2026'!E996</f>
        <v>Nur Quartalsprofil</v>
      </c>
    </row>
    <row r="2096" spans="2:16" x14ac:dyDescent="0.2">
      <c r="B2096" t="s">
        <v>17493</v>
      </c>
      <c r="I2096" t="s">
        <v>17499</v>
      </c>
      <c r="L2096" s="97">
        <f>'EBM 2026'!A997</f>
        <v>21231</v>
      </c>
      <c r="M2096" t="str">
        <f>'EBM 2026'!B997</f>
        <v>Zusatzpauschale Kontinuierliche Mitbetreuung in beschützenden Einrichtungen oder Heimen</v>
      </c>
      <c r="N2096" s="97">
        <f>'EBM 2026'!C997</f>
        <v>18</v>
      </c>
      <c r="O2096">
        <f>'EBM 2026'!D997</f>
        <v>14</v>
      </c>
      <c r="P2096" t="str">
        <f>'EBM 2026'!E997</f>
        <v>Nur Quartalsprofil</v>
      </c>
    </row>
    <row r="2097" spans="2:16" x14ac:dyDescent="0.2">
      <c r="B2097" t="s">
        <v>17493</v>
      </c>
      <c r="I2097" t="s">
        <v>17499</v>
      </c>
      <c r="L2097" s="97">
        <f>'EBM 2026'!A998</f>
        <v>21232</v>
      </c>
      <c r="M2097" t="str">
        <f>'EBM 2026'!B998</f>
        <v>Zusatzpauschale Psychiatrische Betreuung</v>
      </c>
      <c r="N2097" s="97">
        <f>'EBM 2026'!C998</f>
        <v>14</v>
      </c>
      <c r="O2097">
        <f>'EBM 2026'!D998</f>
        <v>14</v>
      </c>
      <c r="P2097" t="str">
        <f>'EBM 2026'!E998</f>
        <v>Nur Quartalsprofil</v>
      </c>
    </row>
    <row r="2098" spans="2:16" x14ac:dyDescent="0.2">
      <c r="B2098" t="s">
        <v>17493</v>
      </c>
      <c r="I2098" t="s">
        <v>17499</v>
      </c>
      <c r="L2098" s="97">
        <f>'EBM 2026'!A999</f>
        <v>21233</v>
      </c>
      <c r="M2098" t="str">
        <f>'EBM 2026'!B999</f>
        <v>Zusatzpauschale Mitbetreuung eines Patienten in der häuslichen Umgebung</v>
      </c>
      <c r="N2098" s="97">
        <f>'EBM 2026'!C999</f>
        <v>25</v>
      </c>
      <c r="O2098">
        <f>'EBM 2026'!D999</f>
        <v>17</v>
      </c>
      <c r="P2098" t="str">
        <f>'EBM 2026'!E999</f>
        <v>Nur Quartalsprofil</v>
      </c>
    </row>
    <row r="2099" spans="2:16" x14ac:dyDescent="0.2">
      <c r="B2099" t="s">
        <v>17493</v>
      </c>
      <c r="I2099" t="s">
        <v>17499</v>
      </c>
      <c r="L2099" s="97">
        <f>'EBM 2026'!A1000</f>
        <v>21236</v>
      </c>
      <c r="M2099" t="str">
        <f>'EBM 2026'!B1000</f>
        <v>Zuschlag TSS-Terminvermittlung oder Hausarztvermittlungsfall</v>
      </c>
      <c r="N2099" s="97">
        <f>'EBM 2026'!C1000</f>
        <v>0</v>
      </c>
      <c r="O2099">
        <f>'EBM 2026'!D1000</f>
        <v>0</v>
      </c>
      <c r="P2099">
        <f>'EBM 2026'!E1000</f>
        <v>0</v>
      </c>
    </row>
    <row r="2100" spans="2:16" x14ac:dyDescent="0.2">
      <c r="B2100" t="s">
        <v>17493</v>
      </c>
      <c r="I2100" t="s">
        <v>17499</v>
      </c>
      <c r="L2100" s="97">
        <f>'EBM 2026'!A1001</f>
        <v>21237</v>
      </c>
      <c r="M2100" t="str">
        <f>'EBM 2026'!B1001</f>
        <v>Zuschlag TSS-Terminvermittlung oder Hausarztvermittlungsfall</v>
      </c>
      <c r="N2100" s="97">
        <f>'EBM 2026'!C1001</f>
        <v>0</v>
      </c>
      <c r="O2100">
        <f>'EBM 2026'!D1001</f>
        <v>0</v>
      </c>
      <c r="P2100">
        <f>'EBM 2026'!E1001</f>
        <v>0</v>
      </c>
    </row>
    <row r="2101" spans="2:16" x14ac:dyDescent="0.2">
      <c r="B2101" t="s">
        <v>17493</v>
      </c>
      <c r="I2101" t="s">
        <v>17499</v>
      </c>
      <c r="L2101" s="97">
        <f>'EBM 2026'!A1002</f>
        <v>21310</v>
      </c>
      <c r="M2101" t="str">
        <f>'EBM 2026'!B1002</f>
        <v>EEG</v>
      </c>
      <c r="N2101" s="97">
        <f>'EBM 2026'!C1002</f>
        <v>11</v>
      </c>
      <c r="O2101">
        <f>'EBM 2026'!D1002</f>
        <v>9</v>
      </c>
      <c r="P2101" t="str">
        <f>'EBM 2026'!E1002</f>
        <v>Tages- und Quartalsprofil</v>
      </c>
    </row>
    <row r="2102" spans="2:16" x14ac:dyDescent="0.2">
      <c r="B2102" t="s">
        <v>17493</v>
      </c>
      <c r="I2102" t="s">
        <v>17499</v>
      </c>
      <c r="L2102" s="97">
        <f>'EBM 2026'!A1003</f>
        <v>21311</v>
      </c>
      <c r="M2102" t="str">
        <f>'EBM 2026'!B1003</f>
        <v>Langzeit-EEG</v>
      </c>
      <c r="N2102" s="97">
        <f>'EBM 2026'!C1003</f>
        <v>39</v>
      </c>
      <c r="O2102">
        <f>'EBM 2026'!D1003</f>
        <v>30</v>
      </c>
      <c r="P2102" t="str">
        <f>'EBM 2026'!E1003</f>
        <v>Tages- und Quartalsprofil</v>
      </c>
    </row>
    <row r="2103" spans="2:16" x14ac:dyDescent="0.2">
      <c r="B2103" t="s">
        <v>17493</v>
      </c>
      <c r="I2103" t="s">
        <v>17499</v>
      </c>
      <c r="L2103" s="97">
        <f>'EBM 2026'!A1004</f>
        <v>21320</v>
      </c>
      <c r="M2103" t="str">
        <f>'EBM 2026'!B1004</f>
        <v>Elektronystagmo-/Okulographie, Blinkreflexprüfung</v>
      </c>
      <c r="N2103" s="97">
        <f>'EBM 2026'!C1004</f>
        <v>7</v>
      </c>
      <c r="O2103">
        <f>'EBM 2026'!D1004</f>
        <v>6</v>
      </c>
      <c r="P2103" t="str">
        <f>'EBM 2026'!E1004</f>
        <v>Nur Quartalsprofil</v>
      </c>
    </row>
    <row r="2104" spans="2:16" x14ac:dyDescent="0.2">
      <c r="B2104" t="s">
        <v>17493</v>
      </c>
      <c r="I2104" t="s">
        <v>17499</v>
      </c>
      <c r="L2104" s="97">
        <f>'EBM 2026'!A1005</f>
        <v>21321</v>
      </c>
      <c r="M2104" t="str">
        <f>'EBM 2026'!B1005</f>
        <v>Neurophysiologische Untersuchung (SEP, VEP, AEP, MEP)</v>
      </c>
      <c r="N2104" s="97">
        <f>'EBM 2026'!C1005</f>
        <v>13</v>
      </c>
      <c r="O2104">
        <f>'EBM 2026'!D1005</f>
        <v>10</v>
      </c>
      <c r="P2104" t="str">
        <f>'EBM 2026'!E1005</f>
        <v>Nur Quartalsprofil</v>
      </c>
    </row>
    <row r="2105" spans="2:16" x14ac:dyDescent="0.2">
      <c r="B2105" t="s">
        <v>17493</v>
      </c>
      <c r="I2105" t="s">
        <v>17499</v>
      </c>
      <c r="L2105" s="97" t="str">
        <f>'EBM 2026'!A1006</f>
        <v>21330*</v>
      </c>
      <c r="M2105" t="str">
        <f>'EBM 2026'!B1006</f>
        <v>Konvulsionsbehandlung</v>
      </c>
      <c r="N2105" s="97" t="str">
        <f>'EBM 2026'!C1006</f>
        <v>KA</v>
      </c>
      <c r="O2105" t="str">
        <f>'EBM 2026'!D1006</f>
        <v>./.</v>
      </c>
      <c r="P2105" t="str">
        <f>'EBM 2026'!E1006</f>
        <v>Keine Eignung</v>
      </c>
    </row>
    <row r="2106" spans="2:16" x14ac:dyDescent="0.2">
      <c r="B2106" t="s">
        <v>17493</v>
      </c>
      <c r="I2106" t="s">
        <v>17499</v>
      </c>
      <c r="L2106" s="97">
        <f>'EBM 2026'!A1007</f>
        <v>21340</v>
      </c>
      <c r="M2106" t="str">
        <f>'EBM 2026'!B1007</f>
        <v>Testverfahren bei Demenzverdacht</v>
      </c>
      <c r="N2106" s="97" t="str">
        <f>'EBM 2026'!C1007</f>
        <v>KA</v>
      </c>
      <c r="O2106">
        <f>'EBM 2026'!D1007</f>
        <v>1</v>
      </c>
      <c r="P2106" t="str">
        <f>'EBM 2026'!E1007</f>
        <v>Nur Quartalsprofil</v>
      </c>
    </row>
    <row r="2107" spans="2:16" x14ac:dyDescent="0.2">
      <c r="B2107" t="s">
        <v>17493</v>
      </c>
      <c r="I2107" t="s">
        <v>17499</v>
      </c>
      <c r="L2107" s="97">
        <f>'EBM 2026'!A1008</f>
        <v>22210</v>
      </c>
      <c r="M2107" t="str">
        <f>'EBM 2026'!B1008</f>
        <v>Grundpauschale bis 5. Lebensjahr</v>
      </c>
      <c r="N2107" s="97">
        <f>'EBM 2026'!C1008</f>
        <v>10</v>
      </c>
      <c r="O2107">
        <f>'EBM 2026'!D1008</f>
        <v>9</v>
      </c>
      <c r="P2107" t="str">
        <f>'EBM 2026'!E1008</f>
        <v>Nur Quartalsprofil</v>
      </c>
    </row>
    <row r="2108" spans="2:16" x14ac:dyDescent="0.2">
      <c r="B2108" t="s">
        <v>17493</v>
      </c>
      <c r="I2108" t="s">
        <v>17499</v>
      </c>
      <c r="L2108" s="97">
        <f>'EBM 2026'!A1009</f>
        <v>22211</v>
      </c>
      <c r="M2108" t="str">
        <f>'EBM 2026'!B1009</f>
        <v>Grundpauschale 6. - 59. Lebensjahr</v>
      </c>
      <c r="N2108" s="97">
        <f>'EBM 2026'!C1009</f>
        <v>14</v>
      </c>
      <c r="O2108">
        <f>'EBM 2026'!D1009</f>
        <v>11</v>
      </c>
      <c r="P2108" t="str">
        <f>'EBM 2026'!E1009</f>
        <v>Nur Quartalsprofil</v>
      </c>
    </row>
    <row r="2109" spans="2:16" x14ac:dyDescent="0.2">
      <c r="B2109" t="s">
        <v>17493</v>
      </c>
      <c r="I2109" t="s">
        <v>17499</v>
      </c>
      <c r="L2109" s="97">
        <f>'EBM 2026'!A1010</f>
        <v>22212</v>
      </c>
      <c r="M2109" t="str">
        <f>'EBM 2026'!B1010</f>
        <v>Grundpauschale ab 60. Lebensjahr</v>
      </c>
      <c r="N2109" s="97">
        <f>'EBM 2026'!C1010</f>
        <v>12</v>
      </c>
      <c r="O2109">
        <f>'EBM 2026'!D1010</f>
        <v>10</v>
      </c>
      <c r="P2109" t="str">
        <f>'EBM 2026'!E1010</f>
        <v>Nur Quartalsprofil</v>
      </c>
    </row>
    <row r="2110" spans="2:16" x14ac:dyDescent="0.2">
      <c r="B2110" t="s">
        <v>17493</v>
      </c>
      <c r="I2110" t="s">
        <v>17499</v>
      </c>
      <c r="L2110" s="97">
        <f>'EBM 2026'!A1011</f>
        <v>22213</v>
      </c>
      <c r="M2110" t="str">
        <f>'EBM 2026'!B1011</f>
        <v>Fremdanamnese</v>
      </c>
      <c r="N2110" s="97">
        <f>'EBM 2026'!C1011</f>
        <v>11</v>
      </c>
      <c r="O2110">
        <f>'EBM 2026'!D1011</f>
        <v>10</v>
      </c>
      <c r="P2110" t="str">
        <f>'EBM 2026'!E1011</f>
        <v>Tages- und Quartalsprofil</v>
      </c>
    </row>
    <row r="2111" spans="2:16" x14ac:dyDescent="0.2">
      <c r="B2111" t="s">
        <v>17493</v>
      </c>
      <c r="I2111" t="s">
        <v>17499</v>
      </c>
      <c r="L2111" s="97">
        <f>'EBM 2026'!A1012</f>
        <v>22215</v>
      </c>
      <c r="M2111" t="str">
        <f>'EBM 2026'!B1012</f>
        <v>Zuschlag Hygiene</v>
      </c>
      <c r="N2111" s="97" t="str">
        <f>'EBM 2026'!C1012</f>
        <v>KA</v>
      </c>
      <c r="O2111" t="str">
        <f>'EBM 2026'!D1012</f>
        <v>./.</v>
      </c>
      <c r="P2111" t="str">
        <f>'EBM 2026'!E1012</f>
        <v>Keine Eignung</v>
      </c>
    </row>
    <row r="2112" spans="2:16" x14ac:dyDescent="0.2">
      <c r="B2112" t="s">
        <v>17493</v>
      </c>
      <c r="I2112" t="s">
        <v>17499</v>
      </c>
      <c r="L2112" s="97">
        <f>'EBM 2026'!A1013</f>
        <v>22216</v>
      </c>
      <c r="M2112" t="str">
        <f>'EBM 2026'!B1013</f>
        <v>Zuschlag für die psychotherapeutisch-medizinische Grundversorgung</v>
      </c>
      <c r="N2112" s="97" t="str">
        <f>'EBM 2026'!C1013</f>
        <v>KA</v>
      </c>
      <c r="O2112" t="str">
        <f>'EBM 2026'!D1013</f>
        <v>./.</v>
      </c>
      <c r="P2112" t="str">
        <f>'EBM 2026'!E1013</f>
        <v>Keine Eignung</v>
      </c>
    </row>
    <row r="2113" spans="2:16" x14ac:dyDescent="0.2">
      <c r="B2113" t="s">
        <v>17493</v>
      </c>
      <c r="I2113" t="s">
        <v>17499</v>
      </c>
      <c r="L2113" s="97">
        <f>'EBM 2026'!A1014</f>
        <v>22218</v>
      </c>
      <c r="M2113" t="str">
        <f>'EBM 2026'!B1014</f>
        <v>Zuschlag zur GOP 22216</v>
      </c>
      <c r="N2113" s="97" t="str">
        <f>'EBM 2026'!C1014</f>
        <v>KA</v>
      </c>
      <c r="O2113" t="str">
        <f>'EBM 2026'!D1014</f>
        <v>./.</v>
      </c>
      <c r="P2113" t="str">
        <f>'EBM 2026'!E1014</f>
        <v>Keine Eignung</v>
      </c>
    </row>
    <row r="2114" spans="2:16" x14ac:dyDescent="0.2">
      <c r="B2114" t="s">
        <v>17493</v>
      </c>
      <c r="I2114" t="s">
        <v>17499</v>
      </c>
      <c r="L2114" s="97">
        <f>'EBM 2026'!A1015</f>
        <v>22219</v>
      </c>
      <c r="M2114" t="str">
        <f>'EBM 2026'!B1015</f>
        <v>Zuschlag zu den Gebührenordnungspositionen 22210 bis 22212</v>
      </c>
      <c r="N2114" s="97" t="str">
        <f>'EBM 2026'!C1015</f>
        <v>KA</v>
      </c>
      <c r="O2114" t="str">
        <f>'EBM 2026'!D1015</f>
        <v>./.</v>
      </c>
      <c r="P2114" t="str">
        <f>'EBM 2026'!E1015</f>
        <v>Keine Eignung</v>
      </c>
    </row>
    <row r="2115" spans="2:16" x14ac:dyDescent="0.2">
      <c r="B2115" t="s">
        <v>17493</v>
      </c>
      <c r="I2115" t="s">
        <v>17499</v>
      </c>
      <c r="L2115" s="97">
        <f>'EBM 2026'!A1016</f>
        <v>22220</v>
      </c>
      <c r="M2115" t="str">
        <f>'EBM 2026'!B1016</f>
        <v>Psychotherapeutisches Gespräch (Einzelbehandlung)</v>
      </c>
      <c r="N2115" s="97">
        <f>'EBM 2026'!C1016</f>
        <v>13</v>
      </c>
      <c r="O2115">
        <f>'EBM 2026'!D1016</f>
        <v>11</v>
      </c>
      <c r="P2115" t="str">
        <f>'EBM 2026'!E1016</f>
        <v>Tages- und Quartalsprofil</v>
      </c>
    </row>
    <row r="2116" spans="2:16" x14ac:dyDescent="0.2">
      <c r="B2116" t="s">
        <v>17493</v>
      </c>
      <c r="I2116" t="s">
        <v>17499</v>
      </c>
      <c r="L2116" s="97">
        <f>'EBM 2026'!A1017</f>
        <v>22221</v>
      </c>
      <c r="M2116" t="str">
        <f>'EBM 2026'!B1017</f>
        <v>Psychosomatik (Einzelbehandlung)</v>
      </c>
      <c r="N2116" s="97">
        <f>'EBM 2026'!C1017</f>
        <v>13</v>
      </c>
      <c r="O2116">
        <f>'EBM 2026'!D1017</f>
        <v>11</v>
      </c>
      <c r="P2116" t="str">
        <f>'EBM 2026'!E1017</f>
        <v>Tages- und Quartalsprofil</v>
      </c>
    </row>
    <row r="2117" spans="2:16" x14ac:dyDescent="0.2">
      <c r="B2117" t="s">
        <v>17493</v>
      </c>
      <c r="I2117" t="s">
        <v>17499</v>
      </c>
      <c r="L2117" s="97">
        <f>'EBM 2026'!A1018</f>
        <v>22222</v>
      </c>
      <c r="M2117" t="str">
        <f>'EBM 2026'!B1018</f>
        <v>Psychotherapeutisch medizinische Behandlung (Gruppenbehandlung)</v>
      </c>
      <c r="N2117" s="97">
        <f>'EBM 2026'!C1018</f>
        <v>10</v>
      </c>
      <c r="O2117">
        <f>'EBM 2026'!D1018</f>
        <v>8</v>
      </c>
      <c r="P2117" t="str">
        <f>'EBM 2026'!E1018</f>
        <v>Tages- und Quartalsprofil</v>
      </c>
    </row>
    <row r="2118" spans="2:16" x14ac:dyDescent="0.2">
      <c r="B2118" t="s">
        <v>17493</v>
      </c>
      <c r="I2118" t="s">
        <v>17499</v>
      </c>
      <c r="L2118" s="97">
        <f>'EBM 2026'!A1019</f>
        <v>22228</v>
      </c>
      <c r="M2118" t="str">
        <f>'EBM 2026'!B1019</f>
        <v>Zuschlag TSS-Terminvermittlung oder Hausarztvermittlungsfall</v>
      </c>
      <c r="N2118" s="97">
        <f>'EBM 2026'!C1019</f>
        <v>0</v>
      </c>
      <c r="O2118">
        <f>'EBM 2026'!D1019</f>
        <v>0</v>
      </c>
      <c r="P2118">
        <f>'EBM 2026'!E1019</f>
        <v>0</v>
      </c>
    </row>
    <row r="2119" spans="2:16" x14ac:dyDescent="0.2">
      <c r="B2119" t="s">
        <v>17493</v>
      </c>
      <c r="I2119" t="s">
        <v>17499</v>
      </c>
      <c r="L2119" s="97">
        <f>'EBM 2026'!A1020</f>
        <v>22230</v>
      </c>
      <c r="M2119" t="str">
        <f>'EBM 2026'!B1020</f>
        <v>Klinisch-neurologische Basisdiagnostik</v>
      </c>
      <c r="N2119" s="97">
        <f>'EBM 2026'!C1020</f>
        <v>5</v>
      </c>
      <c r="O2119">
        <f>'EBM 2026'!D1020</f>
        <v>5</v>
      </c>
      <c r="P2119" t="str">
        <f>'EBM 2026'!E1020</f>
        <v>Nur Quartalsprofil</v>
      </c>
    </row>
    <row r="2120" spans="2:16" x14ac:dyDescent="0.2">
      <c r="B2120" t="s">
        <v>17493</v>
      </c>
      <c r="I2120" t="s">
        <v>17499</v>
      </c>
      <c r="L2120" s="97">
        <f>'EBM 2026'!A1021</f>
        <v>23210</v>
      </c>
      <c r="M2120" t="str">
        <f>'EBM 2026'!B1021</f>
        <v>Grundpauschale bis 5. Lebensjahr</v>
      </c>
      <c r="N2120" s="97">
        <f>'EBM 2026'!C1021</f>
        <v>5</v>
      </c>
      <c r="O2120">
        <f>'EBM 2026'!D1021</f>
        <v>4</v>
      </c>
      <c r="P2120" t="str">
        <f>'EBM 2026'!E1021</f>
        <v>Nur Quartalsprofil</v>
      </c>
    </row>
    <row r="2121" spans="2:16" x14ac:dyDescent="0.2">
      <c r="B2121" t="s">
        <v>17493</v>
      </c>
      <c r="I2121" t="s">
        <v>17499</v>
      </c>
      <c r="L2121" s="97">
        <f>'EBM 2026'!A1022</f>
        <v>23211</v>
      </c>
      <c r="M2121" t="str">
        <f>'EBM 2026'!B1022</f>
        <v>Grundpauschale 6. - 59. Lebensjahr</v>
      </c>
      <c r="N2121" s="97">
        <f>'EBM 2026'!C1022</f>
        <v>6</v>
      </c>
      <c r="O2121">
        <f>'EBM 2026'!D1022</f>
        <v>5</v>
      </c>
      <c r="P2121" t="str">
        <f>'EBM 2026'!E1022</f>
        <v>Nur Quartalsprofil</v>
      </c>
    </row>
    <row r="2122" spans="2:16" x14ac:dyDescent="0.2">
      <c r="B2122" t="s">
        <v>17493</v>
      </c>
      <c r="I2122" t="s">
        <v>17499</v>
      </c>
      <c r="L2122" s="97">
        <f>'EBM 2026'!A1023</f>
        <v>23212</v>
      </c>
      <c r="M2122" t="str">
        <f>'EBM 2026'!B1023</f>
        <v>Grundpauschale ab 60. Lebensjahr</v>
      </c>
      <c r="N2122" s="97">
        <f>'EBM 2026'!C1023</f>
        <v>6</v>
      </c>
      <c r="O2122">
        <f>'EBM 2026'!D1023</f>
        <v>5</v>
      </c>
      <c r="P2122" t="str">
        <f>'EBM 2026'!E1023</f>
        <v>Nur Quartalsprofil</v>
      </c>
    </row>
    <row r="2123" spans="2:16" x14ac:dyDescent="0.2">
      <c r="B2123" t="s">
        <v>17493</v>
      </c>
      <c r="I2123" t="s">
        <v>17499</v>
      </c>
      <c r="L2123" s="97">
        <f>'EBM 2026'!A1024</f>
        <v>23214</v>
      </c>
      <c r="M2123" t="str">
        <f>'EBM 2026'!B1024</f>
        <v>Grundpauschale Kinder- und Jugendlichenpsychotherapeuten und Fachpsychotherapeuten für Kinder und Jugendliche</v>
      </c>
      <c r="N2123" s="97" t="str">
        <f>'EBM 2026'!C1024</f>
        <v>KA</v>
      </c>
      <c r="O2123">
        <f>'EBM 2026'!D1024</f>
        <v>16</v>
      </c>
      <c r="P2123" t="str">
        <f>'EBM 2026'!E1024</f>
        <v>Nur Quartalsprofil</v>
      </c>
    </row>
    <row r="2124" spans="2:16" x14ac:dyDescent="0.2">
      <c r="B2124" t="s">
        <v>17493</v>
      </c>
      <c r="I2124" t="s">
        <v>17499</v>
      </c>
      <c r="L2124" s="97">
        <f>'EBM 2026'!A1025</f>
        <v>23215</v>
      </c>
      <c r="M2124" t="str">
        <f>'EBM 2026'!B1025</f>
        <v>Zuschlag Hygiene</v>
      </c>
      <c r="N2124" s="97" t="str">
        <f>'EBM 2026'!C1025</f>
        <v>KA</v>
      </c>
      <c r="O2124" t="str">
        <f>'EBM 2026'!D1025</f>
        <v>./.</v>
      </c>
      <c r="P2124" t="str">
        <f>'EBM 2026'!E1025</f>
        <v>Keine Eignung</v>
      </c>
    </row>
    <row r="2125" spans="2:16" x14ac:dyDescent="0.2">
      <c r="B2125" t="s">
        <v>17493</v>
      </c>
      <c r="I2125" t="s">
        <v>17499</v>
      </c>
      <c r="L2125" s="97">
        <f>'EBM 2026'!A1026</f>
        <v>23216</v>
      </c>
      <c r="M2125" t="str">
        <f>'EBM 2026'!B1026</f>
        <v>Zuschlag für die psychotherapeutische Grundversorgung</v>
      </c>
      <c r="N2125" s="97" t="str">
        <f>'EBM 2026'!C1026</f>
        <v>KA</v>
      </c>
      <c r="O2125" t="str">
        <f>'EBM 2026'!D1026</f>
        <v>./.</v>
      </c>
      <c r="P2125" t="str">
        <f>'EBM 2026'!E1026</f>
        <v>Keine Eignung</v>
      </c>
    </row>
    <row r="2126" spans="2:16" x14ac:dyDescent="0.2">
      <c r="B2126" t="s">
        <v>17493</v>
      </c>
      <c r="I2126" t="s">
        <v>17499</v>
      </c>
      <c r="L2126" s="97">
        <f>'EBM 2026'!A1027</f>
        <v>23218</v>
      </c>
      <c r="M2126" t="str">
        <f>'EBM 2026'!B1027</f>
        <v>Zuschlag zur GOP 23216</v>
      </c>
      <c r="N2126" s="97" t="str">
        <f>'EBM 2026'!C1027</f>
        <v>KA</v>
      </c>
      <c r="O2126" t="str">
        <f>'EBM 2026'!D1027</f>
        <v>./.</v>
      </c>
      <c r="P2126" t="str">
        <f>'EBM 2026'!E1027</f>
        <v>Keine Eignung</v>
      </c>
    </row>
    <row r="2127" spans="2:16" x14ac:dyDescent="0.2">
      <c r="B2127" t="s">
        <v>17493</v>
      </c>
      <c r="I2127" t="s">
        <v>17499</v>
      </c>
      <c r="L2127" s="97">
        <f>'EBM 2026'!A1028</f>
        <v>23220</v>
      </c>
      <c r="M2127" t="str">
        <f>'EBM 2026'!B1028</f>
        <v>Psychotherapeutisches Gespräch (Einzelbehandlung)</v>
      </c>
      <c r="N2127" s="97">
        <f>'EBM 2026'!C1028</f>
        <v>13</v>
      </c>
      <c r="O2127">
        <f>'EBM 2026'!D1028</f>
        <v>11</v>
      </c>
      <c r="P2127" t="str">
        <f>'EBM 2026'!E1028</f>
        <v>Tages- und Quartalsprofil</v>
      </c>
    </row>
    <row r="2128" spans="2:16" x14ac:dyDescent="0.2">
      <c r="B2128" t="s">
        <v>17493</v>
      </c>
      <c r="I2128" t="s">
        <v>17499</v>
      </c>
      <c r="L2128" s="97">
        <f>'EBM 2026'!A1029</f>
        <v>23228</v>
      </c>
      <c r="M2128" t="str">
        <f>'EBM 2026'!B1029</f>
        <v>Zuschlag TSS-Terminvermittlung oder Hausarztvermittlungsfall</v>
      </c>
      <c r="N2128" s="97">
        <f>'EBM 2026'!C1029</f>
        <v>0</v>
      </c>
      <c r="O2128">
        <f>'EBM 2026'!D1029</f>
        <v>0</v>
      </c>
      <c r="P2128">
        <f>'EBM 2026'!E1029</f>
        <v>0</v>
      </c>
    </row>
    <row r="2129" spans="2:16" x14ac:dyDescent="0.2">
      <c r="B2129" t="s">
        <v>17493</v>
      </c>
      <c r="I2129" t="s">
        <v>17499</v>
      </c>
      <c r="L2129" s="97">
        <f>'EBM 2026'!A1030</f>
        <v>23229</v>
      </c>
      <c r="M2129" t="str">
        <f>'EBM 2026'!B1030</f>
        <v>Zuschlag TSS-Terminvermittlung oder Hausarztvermittlungsfall</v>
      </c>
      <c r="N2129" s="97" t="str">
        <f>'EBM 2026'!C1030</f>
        <v>KA</v>
      </c>
      <c r="O2129" t="str">
        <f>'EBM 2026'!D1030</f>
        <v>./.</v>
      </c>
      <c r="P2129" t="str">
        <f>'EBM 2026'!E1030</f>
        <v>Keine Eignung</v>
      </c>
    </row>
    <row r="2130" spans="2:16" x14ac:dyDescent="0.2">
      <c r="B2130" t="s">
        <v>17493</v>
      </c>
      <c r="I2130" t="s">
        <v>17499</v>
      </c>
      <c r="L2130" s="97" t="str">
        <f>'EBM 2026'!A1031</f>
        <v>24210*</v>
      </c>
      <c r="M2130" t="str">
        <f>'EBM 2026'!B1031</f>
        <v>Konsiliarpauschale bis 5. Lebensjahr</v>
      </c>
      <c r="N2130" s="97">
        <f>'EBM 2026'!C1031</f>
        <v>6</v>
      </c>
      <c r="O2130">
        <f>'EBM 2026'!D1031</f>
        <v>5</v>
      </c>
      <c r="P2130" t="str">
        <f>'EBM 2026'!E1031</f>
        <v>Nur Quartalsprofil</v>
      </c>
    </row>
    <row r="2131" spans="2:16" x14ac:dyDescent="0.2">
      <c r="B2131" t="s">
        <v>17493</v>
      </c>
      <c r="I2131" t="s">
        <v>17499</v>
      </c>
      <c r="L2131" s="97" t="str">
        <f>'EBM 2026'!A1032</f>
        <v>24211*</v>
      </c>
      <c r="M2131" t="str">
        <f>'EBM 2026'!B1032</f>
        <v>Konsiliarpauschale 6. - 59. Lebensjahr</v>
      </c>
      <c r="N2131" s="97">
        <f>'EBM 2026'!C1032</f>
        <v>5</v>
      </c>
      <c r="O2131">
        <f>'EBM 2026'!D1032</f>
        <v>4</v>
      </c>
      <c r="P2131" t="str">
        <f>'EBM 2026'!E1032</f>
        <v>Nur Quartalsprofil</v>
      </c>
    </row>
    <row r="2132" spans="2:16" x14ac:dyDescent="0.2">
      <c r="B2132" t="s">
        <v>17493</v>
      </c>
      <c r="I2132" t="s">
        <v>17499</v>
      </c>
      <c r="L2132" s="97" t="str">
        <f>'EBM 2026'!A1033</f>
        <v>24212*</v>
      </c>
      <c r="M2132" t="str">
        <f>'EBM 2026'!B1033</f>
        <v>Konsiliarpauschale ab 60. Lebensjahr</v>
      </c>
      <c r="N2132" s="97">
        <f>'EBM 2026'!C1033</f>
        <v>6</v>
      </c>
      <c r="O2132">
        <f>'EBM 2026'!D1033</f>
        <v>5</v>
      </c>
      <c r="P2132" t="str">
        <f>'EBM 2026'!E1033</f>
        <v>Nur Quartalsprofil</v>
      </c>
    </row>
    <row r="2133" spans="2:16" x14ac:dyDescent="0.2">
      <c r="B2133" t="s">
        <v>17493</v>
      </c>
      <c r="I2133" t="s">
        <v>17499</v>
      </c>
      <c r="L2133" s="97">
        <f>'EBM 2026'!A1034</f>
        <v>24215</v>
      </c>
      <c r="M2133" t="str">
        <f>'EBM 2026'!B1034</f>
        <v>Zuschlag Hygiene</v>
      </c>
      <c r="N2133" s="97" t="str">
        <f>'EBM 2026'!C1034</f>
        <v>KA</v>
      </c>
      <c r="O2133" t="str">
        <f>'EBM 2026'!D1034</f>
        <v>./.</v>
      </c>
      <c r="P2133" t="str">
        <f>'EBM 2026'!E1034</f>
        <v>Keine Eignung</v>
      </c>
    </row>
    <row r="2134" spans="2:16" x14ac:dyDescent="0.2">
      <c r="B2134" t="s">
        <v>17493</v>
      </c>
      <c r="I2134" t="s">
        <v>17499</v>
      </c>
      <c r="L2134" s="97">
        <f>'EBM 2026'!A1035</f>
        <v>24228</v>
      </c>
      <c r="M2134" t="str">
        <f>'EBM 2026'!B1035</f>
        <v>Zuschlag TSS-Terminvermittlung oder Hausarztvermittlungsfall</v>
      </c>
      <c r="N2134" s="97">
        <f>'EBM 2026'!C1035</f>
        <v>0</v>
      </c>
      <c r="O2134">
        <f>'EBM 2026'!D1035</f>
        <v>0</v>
      </c>
      <c r="P2134">
        <f>'EBM 2026'!E1035</f>
        <v>0</v>
      </c>
    </row>
    <row r="2135" spans="2:16" x14ac:dyDescent="0.2">
      <c r="B2135" t="s">
        <v>17493</v>
      </c>
      <c r="I2135" t="s">
        <v>17499</v>
      </c>
      <c r="L2135" s="97" t="str">
        <f>'EBM 2026'!A1036</f>
        <v>25210*</v>
      </c>
      <c r="M2135" t="str">
        <f>'EBM 2026'!B1036</f>
        <v>Konsiliarpauschale bei gutartiger Erkrankung</v>
      </c>
      <c r="N2135" s="97">
        <f>'EBM 2026'!C1036</f>
        <v>25</v>
      </c>
      <c r="O2135">
        <f>'EBM 2026'!D1036</f>
        <v>20</v>
      </c>
      <c r="P2135" t="str">
        <f>'EBM 2026'!E1036</f>
        <v>Nur Quartalsprofil</v>
      </c>
    </row>
    <row r="2136" spans="2:16" x14ac:dyDescent="0.2">
      <c r="B2136" t="s">
        <v>17493</v>
      </c>
      <c r="I2136" t="s">
        <v>17499</v>
      </c>
      <c r="L2136" s="97" t="str">
        <f>'EBM 2026'!A1037</f>
        <v>25211*</v>
      </c>
      <c r="M2136" t="str">
        <f>'EBM 2026'!B1037</f>
        <v>Konsiliarpauschale bei bösartiger Erkrankung</v>
      </c>
      <c r="N2136" s="97">
        <f>'EBM 2026'!C1037</f>
        <v>81</v>
      </c>
      <c r="O2136">
        <f>'EBM 2026'!D1037</f>
        <v>65</v>
      </c>
      <c r="P2136" t="str">
        <f>'EBM 2026'!E1037</f>
        <v>Nur Quartalsprofil</v>
      </c>
    </row>
    <row r="2137" spans="2:16" x14ac:dyDescent="0.2">
      <c r="B2137" t="s">
        <v>17493</v>
      </c>
      <c r="I2137" t="s">
        <v>17499</v>
      </c>
      <c r="L2137" s="97" t="str">
        <f>'EBM 2026'!A1038</f>
        <v>25213*</v>
      </c>
      <c r="M2137" t="str">
        <f>'EBM 2026'!B1038</f>
        <v>Zuschlag bei Neugeborenen, Säuglingen, Kleinkindern und Kindern bei bösartiger Erkrankung</v>
      </c>
      <c r="N2137" s="97">
        <f>'EBM 2026'!C1038</f>
        <v>120</v>
      </c>
      <c r="O2137">
        <f>'EBM 2026'!D1038</f>
        <v>96</v>
      </c>
      <c r="P2137" t="str">
        <f>'EBM 2026'!E1038</f>
        <v>Nur Quartalsprofil</v>
      </c>
    </row>
    <row r="2138" spans="2:16" x14ac:dyDescent="0.2">
      <c r="B2138" t="s">
        <v>17493</v>
      </c>
      <c r="I2138" t="s">
        <v>17499</v>
      </c>
      <c r="L2138" s="97" t="str">
        <f>'EBM 2026'!A1039</f>
        <v>25214*</v>
      </c>
      <c r="M2138" t="str">
        <f>'EBM 2026'!B1039</f>
        <v>Konsiliarpauschale nach strahlentherapeutischer Behandlung</v>
      </c>
      <c r="N2138" s="97">
        <f>'EBM 2026'!C1039</f>
        <v>20</v>
      </c>
      <c r="O2138">
        <f>'EBM 2026'!D1039</f>
        <v>16</v>
      </c>
      <c r="P2138" t="str">
        <f>'EBM 2026'!E1039</f>
        <v>Nur Quartalsprofil</v>
      </c>
    </row>
    <row r="2139" spans="2:16" x14ac:dyDescent="0.2">
      <c r="B2139" t="s">
        <v>17493</v>
      </c>
      <c r="I2139" t="s">
        <v>17499</v>
      </c>
      <c r="L2139" s="97">
        <f>'EBM 2026'!A1040</f>
        <v>25215</v>
      </c>
      <c r="M2139" t="str">
        <f>'EBM 2026'!B1040</f>
        <v>Zuschlag Hygiene</v>
      </c>
      <c r="N2139" s="97" t="str">
        <f>'EBM 2026'!C1040</f>
        <v>KA</v>
      </c>
      <c r="O2139" t="str">
        <f>'EBM 2026'!D1040</f>
        <v>./.</v>
      </c>
      <c r="P2139" t="str">
        <f>'EBM 2026'!E1040</f>
        <v>Keine Eignung</v>
      </c>
    </row>
    <row r="2140" spans="2:16" x14ac:dyDescent="0.2">
      <c r="B2140" t="s">
        <v>17493</v>
      </c>
      <c r="I2140" t="s">
        <v>17499</v>
      </c>
      <c r="L2140" s="97">
        <f>'EBM 2026'!A1041</f>
        <v>25228</v>
      </c>
      <c r="M2140" t="str">
        <f>'EBM 2026'!B1041</f>
        <v>Zuschlag TSS-Terminvermittlung oder Hausarztvermittlungsfall bei gutartiger Erkrankung</v>
      </c>
      <c r="N2140" s="97" t="str">
        <f>'EBM 2026'!C1041</f>
        <v>KA</v>
      </c>
      <c r="O2140" t="str">
        <f>'EBM 2026'!D1041</f>
        <v>./.</v>
      </c>
      <c r="P2140" t="str">
        <f>'EBM 2026'!E1041</f>
        <v>Keine Eignung</v>
      </c>
    </row>
    <row r="2141" spans="2:16" x14ac:dyDescent="0.2">
      <c r="B2141" t="s">
        <v>17493</v>
      </c>
      <c r="I2141" t="s">
        <v>17499</v>
      </c>
      <c r="L2141" s="97">
        <f>'EBM 2026'!A1042</f>
        <v>25229</v>
      </c>
      <c r="M2141" t="str">
        <f>'EBM 2026'!B1042</f>
        <v>Zuschlag TSS-Terminvermittlung oder Hausarztvermittlungsfall bei bösartiger Erkrankung</v>
      </c>
      <c r="N2141" s="97" t="str">
        <f>'EBM 2026'!C1042</f>
        <v>KA</v>
      </c>
      <c r="O2141" t="str">
        <f>'EBM 2026'!D1042</f>
        <v>./.</v>
      </c>
      <c r="P2141" t="str">
        <f>'EBM 2026'!E1042</f>
        <v>Keine Eignung</v>
      </c>
    </row>
    <row r="2142" spans="2:16" x14ac:dyDescent="0.2">
      <c r="B2142" t="s">
        <v>17493</v>
      </c>
      <c r="I2142" t="s">
        <v>17499</v>
      </c>
      <c r="L2142" s="97">
        <f>'EBM 2026'!A1043</f>
        <v>25230</v>
      </c>
      <c r="M2142" t="str">
        <f>'EBM 2026'!B1043</f>
        <v>Zuschlag TSS-Terminvermittlung oder Hausarztvermittlungsfall nach strahlentherapeutischer Behandlung</v>
      </c>
      <c r="N2142" s="97" t="str">
        <f>'EBM 2026'!C1043</f>
        <v>KA</v>
      </c>
      <c r="O2142" t="str">
        <f>'EBM 2026'!D1043</f>
        <v>./.</v>
      </c>
      <c r="P2142" t="str">
        <f>'EBM 2026'!E1043</f>
        <v>Keine Eignung</v>
      </c>
    </row>
    <row r="2143" spans="2:16" x14ac:dyDescent="0.2">
      <c r="B2143" t="s">
        <v>17493</v>
      </c>
      <c r="I2143" t="s">
        <v>17499</v>
      </c>
      <c r="L2143" s="97" t="str">
        <f>'EBM 2026'!A1044</f>
        <v>25310*</v>
      </c>
      <c r="M2143" t="str">
        <f>'EBM 2026'!B1044</f>
        <v>Weichstrahl- oder Orthovolttherapie</v>
      </c>
      <c r="N2143" s="97">
        <f>'EBM 2026'!C1044</f>
        <v>0</v>
      </c>
      <c r="O2143">
        <f>'EBM 2026'!D1044</f>
        <v>0</v>
      </c>
      <c r="P2143" t="str">
        <f>'EBM 2026'!E1044</f>
        <v>Tages- und Quartalsprofil</v>
      </c>
    </row>
    <row r="2144" spans="2:16" x14ac:dyDescent="0.2">
      <c r="B2144" t="s">
        <v>17493</v>
      </c>
      <c r="I2144" t="s">
        <v>17499</v>
      </c>
      <c r="L2144" s="97" t="str">
        <f>'EBM 2026'!A1045</f>
        <v>25316*</v>
      </c>
      <c r="M2144" t="str">
        <f>'EBM 2026'!B1045</f>
        <v>Bestrahlung mit Linearbeschleuniger bei gutartiger Erkrankung</v>
      </c>
      <c r="N2144" s="97" t="str">
        <f>'EBM 2026'!C1045</f>
        <v>KA</v>
      </c>
      <c r="O2144">
        <f>'EBM 2026'!D1045</f>
        <v>0</v>
      </c>
      <c r="P2144" t="str">
        <f>'EBM 2026'!E1045</f>
        <v>Tages- und Quartalsprofil</v>
      </c>
    </row>
    <row r="2145" spans="2:16" x14ac:dyDescent="0.2">
      <c r="B2145" t="s">
        <v>17493</v>
      </c>
      <c r="I2145" t="s">
        <v>17499</v>
      </c>
      <c r="L2145" s="97" t="str">
        <f>'EBM 2026'!A1046</f>
        <v>25317*</v>
      </c>
      <c r="M2145" t="str">
        <f>'EBM 2026'!B1046</f>
        <v>Zuschlag bei mehr als einem Zielvolumen bei gutartiger Erkrankung</v>
      </c>
      <c r="N2145" s="97" t="str">
        <f>'EBM 2026'!C1046</f>
        <v>KA</v>
      </c>
      <c r="O2145">
        <f>'EBM 2026'!D1046</f>
        <v>0</v>
      </c>
      <c r="P2145" t="str">
        <f>'EBM 2026'!E1046</f>
        <v>Tages- und Quartalsprofil</v>
      </c>
    </row>
    <row r="2146" spans="2:16" x14ac:dyDescent="0.2">
      <c r="B2146" t="s">
        <v>17493</v>
      </c>
      <c r="I2146" t="s">
        <v>17499</v>
      </c>
      <c r="L2146" s="97" t="str">
        <f>'EBM 2026'!A1047</f>
        <v>25321*</v>
      </c>
      <c r="M2146" t="str">
        <f>'EBM 2026'!B1047</f>
        <v>Bestrahlung mit Linearbeschleuniger bei bösartiger Erkrankung</v>
      </c>
      <c r="N2146" s="97" t="str">
        <f>'EBM 2026'!C1047</f>
        <v>KA</v>
      </c>
      <c r="O2146">
        <f>'EBM 2026'!D1047</f>
        <v>1</v>
      </c>
      <c r="P2146" t="str">
        <f>'EBM 2026'!E1047</f>
        <v>Tages- und Quartalsprofil</v>
      </c>
    </row>
    <row r="2147" spans="2:16" x14ac:dyDescent="0.2">
      <c r="B2147" t="s">
        <v>17493</v>
      </c>
      <c r="I2147" t="s">
        <v>17499</v>
      </c>
      <c r="L2147" s="97" t="str">
        <f>'EBM 2026'!A1048</f>
        <v>25322*</v>
      </c>
      <c r="M2147" t="str">
        <f>'EBM 2026'!B1048</f>
        <v>Einzeitige stereotaktische Radiochirurgie</v>
      </c>
      <c r="N2147" s="97" t="str">
        <f>'EBM 2026'!C1048</f>
        <v>KA</v>
      </c>
      <c r="O2147" t="str">
        <f>'EBM 2026'!D1048</f>
        <v>./.</v>
      </c>
      <c r="P2147" t="str">
        <f>'EBM 2026'!E1048</f>
        <v>Keine Eignung</v>
      </c>
    </row>
    <row r="2148" spans="2:16" x14ac:dyDescent="0.2">
      <c r="B2148" t="s">
        <v>17493</v>
      </c>
      <c r="I2148" t="s">
        <v>17499</v>
      </c>
      <c r="L2148" s="97" t="str">
        <f>'EBM 2026'!A1049</f>
        <v>25323*</v>
      </c>
      <c r="M2148" t="str">
        <f>'EBM 2026'!B1049</f>
        <v>Zuschlag bei mehr als einem Zielvolumen bei stereotaktischer Radiochirurgie</v>
      </c>
      <c r="N2148" s="97" t="str">
        <f>'EBM 2026'!C1049</f>
        <v>KA</v>
      </c>
      <c r="O2148" t="str">
        <f>'EBM 2026'!D1049</f>
        <v>./.</v>
      </c>
      <c r="P2148" t="str">
        <f>'EBM 2026'!E1049</f>
        <v>Keine Eignung</v>
      </c>
    </row>
    <row r="2149" spans="2:16" x14ac:dyDescent="0.2">
      <c r="B2149" t="s">
        <v>17493</v>
      </c>
      <c r="I2149" t="s">
        <v>17499</v>
      </c>
      <c r="L2149" s="97" t="str">
        <f>'EBM 2026'!A1050</f>
        <v>25324*</v>
      </c>
      <c r="M2149" t="str">
        <f>'EBM 2026'!B1050</f>
        <v>Zuschlag bei mehr als einem Zielvolumen bei bösartiger Erkrankung</v>
      </c>
      <c r="N2149" s="97" t="str">
        <f>'EBM 2026'!C1050</f>
        <v>KA</v>
      </c>
      <c r="O2149">
        <f>'EBM 2026'!D1050</f>
        <v>0</v>
      </c>
      <c r="P2149" t="str">
        <f>'EBM 2026'!E1050</f>
        <v>Tages- und Quartalsprofil</v>
      </c>
    </row>
    <row r="2150" spans="2:16" x14ac:dyDescent="0.2">
      <c r="B2150" t="s">
        <v>17493</v>
      </c>
      <c r="I2150" t="s">
        <v>17499</v>
      </c>
      <c r="L2150" s="97" t="str">
        <f>'EBM 2026'!A1051</f>
        <v>25328*</v>
      </c>
      <c r="M2150" t="str">
        <f>'EBM 2026'!B1051</f>
        <v>Zuschlag bei Überschreitung der Einzeldosis ≥ 2,5 Gy bei bösartiger Erkrankung</v>
      </c>
      <c r="N2150" s="97" t="str">
        <f>'EBM 2026'!C1051</f>
        <v>KA</v>
      </c>
      <c r="O2150">
        <f>'EBM 2026'!D1051</f>
        <v>5</v>
      </c>
      <c r="P2150" t="str">
        <f>'EBM 2026'!E1051</f>
        <v>Tages- und Quartalsprofil</v>
      </c>
    </row>
    <row r="2151" spans="2:16" x14ac:dyDescent="0.2">
      <c r="B2151" t="s">
        <v>17493</v>
      </c>
      <c r="I2151" t="s">
        <v>17499</v>
      </c>
      <c r="L2151" s="97" t="str">
        <f>'EBM 2026'!A1052</f>
        <v>25329*</v>
      </c>
      <c r="M2151" t="str">
        <f>'EBM 2026'!B1052</f>
        <v>Zuschlag bei Neugeborenen, Säuglingen, Kleinkindern und Kindern bei bösartiger Erkrankung</v>
      </c>
      <c r="N2151" s="97" t="str">
        <f>'EBM 2026'!C1052</f>
        <v>KA</v>
      </c>
      <c r="O2151">
        <f>'EBM 2026'!D1052</f>
        <v>2</v>
      </c>
      <c r="P2151" t="str">
        <f>'EBM 2026'!E1052</f>
        <v>Tages- und Quartalsprofil</v>
      </c>
    </row>
    <row r="2152" spans="2:16" x14ac:dyDescent="0.2">
      <c r="B2152" t="s">
        <v>17493</v>
      </c>
      <c r="I2152" t="s">
        <v>17499</v>
      </c>
      <c r="L2152" s="97" t="str">
        <f>'EBM 2026'!A1053</f>
        <v>25330*</v>
      </c>
      <c r="M2152" t="str">
        <f>'EBM 2026'!B1053</f>
        <v>Moulagen- oder Flabtherapie</v>
      </c>
      <c r="N2152" s="97">
        <f>'EBM 2026'!C1053</f>
        <v>18</v>
      </c>
      <c r="O2152">
        <f>'EBM 2026'!D1053</f>
        <v>14</v>
      </c>
      <c r="P2152" t="str">
        <f>'EBM 2026'!E1053</f>
        <v>Tages- und Quartalsprofil</v>
      </c>
    </row>
    <row r="2153" spans="2:16" x14ac:dyDescent="0.2">
      <c r="B2153" t="s">
        <v>17493</v>
      </c>
      <c r="I2153" t="s">
        <v>17499</v>
      </c>
      <c r="L2153" s="97" t="str">
        <f>'EBM 2026'!A1054</f>
        <v>25331*</v>
      </c>
      <c r="M2153" t="str">
        <f>'EBM 2026'!B1054</f>
        <v>Intrakavitäre/Intraluminale Brachytherapie</v>
      </c>
      <c r="N2153" s="97">
        <f>'EBM 2026'!C1054</f>
        <v>148</v>
      </c>
      <c r="O2153">
        <f>'EBM 2026'!D1054</f>
        <v>118</v>
      </c>
      <c r="P2153" t="str">
        <f>'EBM 2026'!E1054</f>
        <v>Tages- und Quartalsprofil</v>
      </c>
    </row>
    <row r="2154" spans="2:16" x14ac:dyDescent="0.2">
      <c r="B2154" t="s">
        <v>17493</v>
      </c>
      <c r="I2154" t="s">
        <v>17499</v>
      </c>
      <c r="L2154" s="97" t="str">
        <f>'EBM 2026'!A1055</f>
        <v>25332*</v>
      </c>
      <c r="M2154" t="str">
        <f>'EBM 2026'!B1055</f>
        <v>Intrakavitäre vaginale Brachytherapie</v>
      </c>
      <c r="N2154" s="97">
        <f>'EBM 2026'!C1055</f>
        <v>89</v>
      </c>
      <c r="O2154">
        <f>'EBM 2026'!D1055</f>
        <v>71</v>
      </c>
      <c r="P2154" t="str">
        <f>'EBM 2026'!E1055</f>
        <v>Tages- und Quartalsprofil</v>
      </c>
    </row>
    <row r="2155" spans="2:16" x14ac:dyDescent="0.2">
      <c r="B2155" t="s">
        <v>17493</v>
      </c>
      <c r="I2155" t="s">
        <v>17499</v>
      </c>
      <c r="L2155" s="97" t="str">
        <f>'EBM 2026'!A1056</f>
        <v>25333*</v>
      </c>
      <c r="M2155" t="str">
        <f>'EBM 2026'!B1056</f>
        <v>Interstitielle Brachytherapie im Afterloading-Verfahren</v>
      </c>
      <c r="N2155" s="97">
        <f>'EBM 2026'!C1056</f>
        <v>148</v>
      </c>
      <c r="O2155">
        <f>'EBM 2026'!D1056</f>
        <v>118</v>
      </c>
      <c r="P2155" t="str">
        <f>'EBM 2026'!E1056</f>
        <v>Tages- und Quartalsprofil</v>
      </c>
    </row>
    <row r="2156" spans="2:16" x14ac:dyDescent="0.2">
      <c r="B2156" t="s">
        <v>17493</v>
      </c>
      <c r="I2156" t="s">
        <v>17499</v>
      </c>
      <c r="L2156" s="97" t="str">
        <f>'EBM 2026'!A1057</f>
        <v>25335*</v>
      </c>
      <c r="M2156" t="str">
        <f>'EBM 2026'!B1057</f>
        <v>Interstitielle LDR-Brachytherapie</v>
      </c>
      <c r="N2156" s="97">
        <f>'EBM 2026'!C1057</f>
        <v>160</v>
      </c>
      <c r="O2156">
        <f>'EBM 2026'!D1057</f>
        <v>128</v>
      </c>
      <c r="P2156" t="str">
        <f>'EBM 2026'!E1057</f>
        <v>Tages- und Quartalsprofil</v>
      </c>
    </row>
    <row r="2157" spans="2:16" x14ac:dyDescent="0.2">
      <c r="B2157" t="s">
        <v>17493</v>
      </c>
      <c r="I2157" t="s">
        <v>17499</v>
      </c>
      <c r="L2157" s="97" t="str">
        <f>'EBM 2026'!A1058</f>
        <v>25336*</v>
      </c>
      <c r="M2157" t="str">
        <f>'EBM 2026'!B1058</f>
        <v>Postimplantationskontrolle und Nachplanung zur LDR- Brachytherapie</v>
      </c>
      <c r="N2157" s="97">
        <f>'EBM 2026'!C1058</f>
        <v>22</v>
      </c>
      <c r="O2157">
        <f>'EBM 2026'!D1058</f>
        <v>18</v>
      </c>
      <c r="P2157" t="str">
        <f>'EBM 2026'!E1058</f>
        <v>Tages- und Quartalsprofil</v>
      </c>
    </row>
    <row r="2158" spans="2:16" x14ac:dyDescent="0.2">
      <c r="B2158" t="s">
        <v>17493</v>
      </c>
      <c r="I2158" t="s">
        <v>17499</v>
      </c>
      <c r="L2158" s="97" t="str">
        <f>'EBM 2026'!A1059</f>
        <v>25340*</v>
      </c>
      <c r="M2158" t="str">
        <f>'EBM 2026'!B1059</f>
        <v>Bestrahlungsplanung I</v>
      </c>
      <c r="N2158" s="97" t="str">
        <f>'EBM 2026'!C1059</f>
        <v>KA</v>
      </c>
      <c r="O2158">
        <f>'EBM 2026'!D1059</f>
        <v>2</v>
      </c>
      <c r="P2158" t="str">
        <f>'EBM 2026'!E1059</f>
        <v>Tages- und Quartalsprofil</v>
      </c>
    </row>
    <row r="2159" spans="2:16" x14ac:dyDescent="0.2">
      <c r="B2159" t="s">
        <v>17493</v>
      </c>
      <c r="I2159" t="s">
        <v>17499</v>
      </c>
      <c r="L2159" s="97" t="str">
        <f>'EBM 2026'!A1060</f>
        <v>25341*</v>
      </c>
      <c r="M2159" t="str">
        <f>'EBM 2026'!B1060</f>
        <v>Bestrahlungsplanung II</v>
      </c>
      <c r="N2159" s="97" t="str">
        <f>'EBM 2026'!C1060</f>
        <v>KA</v>
      </c>
      <c r="O2159">
        <f>'EBM 2026'!D1060</f>
        <v>32</v>
      </c>
      <c r="P2159" t="str">
        <f>'EBM 2026'!E1060</f>
        <v>Tages- und Quartalsprofil</v>
      </c>
    </row>
    <row r="2160" spans="2:16" x14ac:dyDescent="0.2">
      <c r="B2160" t="s">
        <v>17493</v>
      </c>
      <c r="I2160" t="s">
        <v>17499</v>
      </c>
      <c r="L2160" s="97" t="str">
        <f>'EBM 2026'!A1061</f>
        <v>25342*</v>
      </c>
      <c r="M2160" t="str">
        <f>'EBM 2026'!B1061</f>
        <v>Bestrahlungsplanung III</v>
      </c>
      <c r="N2160" s="97" t="str">
        <f>'EBM 2026'!C1061</f>
        <v>KA</v>
      </c>
      <c r="O2160">
        <f>'EBM 2026'!D1061</f>
        <v>49</v>
      </c>
      <c r="P2160" t="str">
        <f>'EBM 2026'!E1061</f>
        <v>Tages- und Quartalsprofil</v>
      </c>
    </row>
    <row r="2161" spans="2:16" x14ac:dyDescent="0.2">
      <c r="B2161" t="s">
        <v>17493</v>
      </c>
      <c r="I2161" t="s">
        <v>17499</v>
      </c>
      <c r="L2161" s="97" t="str">
        <f>'EBM 2026'!A1062</f>
        <v>25343*</v>
      </c>
      <c r="M2161" t="str">
        <f>'EBM 2026'!B1062</f>
        <v>Zuschlag Hochpräzisionsbestrahlungsplanung</v>
      </c>
      <c r="N2161" s="97" t="str">
        <f>'EBM 2026'!C1062</f>
        <v>KA</v>
      </c>
      <c r="O2161">
        <f>'EBM 2026'!D1062</f>
        <v>7</v>
      </c>
      <c r="P2161" t="str">
        <f>'EBM 2026'!E1062</f>
        <v>Tages- und Quartalsprofil</v>
      </c>
    </row>
    <row r="2162" spans="2:16" x14ac:dyDescent="0.2">
      <c r="B2162" t="s">
        <v>17493</v>
      </c>
      <c r="I2162" t="s">
        <v>17499</v>
      </c>
      <c r="L2162" s="97" t="str">
        <f>'EBM 2026'!A1063</f>
        <v>25345*</v>
      </c>
      <c r="M2162" t="str">
        <f>'EBM 2026'!B1063</f>
        <v>Bestrahlungsplanung II
Weichstrahl- oder Orthovolttherapie</v>
      </c>
      <c r="N2162" s="97" t="str">
        <f>'EBM 2026'!C1063</f>
        <v>KA</v>
      </c>
      <c r="O2162">
        <f>'EBM 2026'!D1063</f>
        <v>16</v>
      </c>
      <c r="P2162" t="str">
        <f>'EBM 2026'!E1063</f>
        <v>Tages- und Quartalsprofil</v>
      </c>
    </row>
    <row r="2163" spans="2:16" x14ac:dyDescent="0.2">
      <c r="B2163" t="s">
        <v>17493</v>
      </c>
      <c r="I2163" t="s">
        <v>17499</v>
      </c>
      <c r="L2163" s="97" t="str">
        <f>'EBM 2026'!A1064</f>
        <v>25348*</v>
      </c>
      <c r="M2163" t="str">
        <f>'EBM 2026'!B1064</f>
        <v>Bestrahlungsplanung IV</v>
      </c>
      <c r="N2163" s="97" t="str">
        <f>'EBM 2026'!C1064</f>
        <v>KA</v>
      </c>
      <c r="O2163" t="str">
        <f>'EBM 2026'!D1064</f>
        <v>./.</v>
      </c>
      <c r="P2163" t="str">
        <f>'EBM 2026'!E1064</f>
        <v>Keine Eignung</v>
      </c>
    </row>
    <row r="2164" spans="2:16" x14ac:dyDescent="0.2">
      <c r="B2164" t="s">
        <v>17493</v>
      </c>
      <c r="I2164" t="s">
        <v>17499</v>
      </c>
      <c r="L2164" s="97">
        <f>'EBM 2026'!A1065</f>
        <v>26210</v>
      </c>
      <c r="M2164" t="str">
        <f>'EBM 2026'!B1065</f>
        <v>Grundpauschale bis 5. Lebensjahr</v>
      </c>
      <c r="N2164" s="97">
        <f>'EBM 2026'!C1065</f>
        <v>13</v>
      </c>
      <c r="O2164">
        <f>'EBM 2026'!D1065</f>
        <v>10</v>
      </c>
      <c r="P2164" t="str">
        <f>'EBM 2026'!E1065</f>
        <v>Nur Quartalsprofil</v>
      </c>
    </row>
    <row r="2165" spans="2:16" x14ac:dyDescent="0.2">
      <c r="B2165" t="s">
        <v>17493</v>
      </c>
      <c r="I2165" t="s">
        <v>17499</v>
      </c>
      <c r="L2165" s="97">
        <f>'EBM 2026'!A1066</f>
        <v>26211</v>
      </c>
      <c r="M2165" t="str">
        <f>'EBM 2026'!B1066</f>
        <v>Grundpauschale 6. - 59. Lebensjahr</v>
      </c>
      <c r="N2165" s="97">
        <f>'EBM 2026'!C1066</f>
        <v>13</v>
      </c>
      <c r="O2165">
        <f>'EBM 2026'!D1066</f>
        <v>11</v>
      </c>
      <c r="P2165" t="str">
        <f>'EBM 2026'!E1066</f>
        <v>Nur Quartalsprofil</v>
      </c>
    </row>
    <row r="2166" spans="2:16" x14ac:dyDescent="0.2">
      <c r="B2166" t="s">
        <v>17493</v>
      </c>
      <c r="I2166" t="s">
        <v>17499</v>
      </c>
      <c r="L2166" s="97">
        <f>'EBM 2026'!A1067</f>
        <v>26212</v>
      </c>
      <c r="M2166" t="str">
        <f>'EBM 2026'!B1067</f>
        <v>Grundpauschale ab 60. Lebensjahr</v>
      </c>
      <c r="N2166" s="97">
        <f>'EBM 2026'!C1067</f>
        <v>16</v>
      </c>
      <c r="O2166">
        <f>'EBM 2026'!D1067</f>
        <v>13</v>
      </c>
      <c r="P2166" t="str">
        <f>'EBM 2026'!E1067</f>
        <v>Nur Quartalsprofil</v>
      </c>
    </row>
    <row r="2167" spans="2:16" x14ac:dyDescent="0.2">
      <c r="B2167" t="s">
        <v>17493</v>
      </c>
      <c r="I2167" t="s">
        <v>17499</v>
      </c>
      <c r="L2167" s="97">
        <f>'EBM 2026'!A1068</f>
        <v>26215</v>
      </c>
      <c r="M2167" t="str">
        <f>'EBM 2026'!B1068</f>
        <v>Zuschlag Hygiene</v>
      </c>
      <c r="N2167" s="97" t="str">
        <f>'EBM 2026'!C1068</f>
        <v>KA</v>
      </c>
      <c r="O2167" t="str">
        <f>'EBM 2026'!D1068</f>
        <v>./.</v>
      </c>
      <c r="P2167" t="str">
        <f>'EBM 2026'!E1068</f>
        <v>Keine Eignung</v>
      </c>
    </row>
    <row r="2168" spans="2:16" x14ac:dyDescent="0.2">
      <c r="B2168" t="s">
        <v>17493</v>
      </c>
      <c r="I2168" t="s">
        <v>17499</v>
      </c>
      <c r="L2168" s="97">
        <f>'EBM 2026'!A1069</f>
        <v>26220</v>
      </c>
      <c r="M2168" t="str">
        <f>'EBM 2026'!B1069</f>
        <v>Zuschlag für die urologische Grundversorgung</v>
      </c>
      <c r="N2168" s="97" t="str">
        <f>'EBM 2026'!C1069</f>
        <v>KA</v>
      </c>
      <c r="O2168" t="str">
        <f>'EBM 2026'!D1069</f>
        <v>./.</v>
      </c>
      <c r="P2168" t="str">
        <f>'EBM 2026'!E1069</f>
        <v>Keine Eignung</v>
      </c>
    </row>
    <row r="2169" spans="2:16" x14ac:dyDescent="0.2">
      <c r="B2169" t="s">
        <v>17493</v>
      </c>
      <c r="I2169" t="s">
        <v>17499</v>
      </c>
      <c r="L2169" s="97">
        <f>'EBM 2026'!A1070</f>
        <v>26222</v>
      </c>
      <c r="M2169" t="str">
        <f>'EBM 2026'!B1070</f>
        <v>Zuschlag zur GOP 26220</v>
      </c>
      <c r="N2169" s="97" t="str">
        <f>'EBM 2026'!C1070</f>
        <v>KA</v>
      </c>
      <c r="O2169" t="str">
        <f>'EBM 2026'!D1070</f>
        <v>./.</v>
      </c>
      <c r="P2169" t="str">
        <f>'EBM 2026'!E1070</f>
        <v>Keine Eignung</v>
      </c>
    </row>
    <row r="2170" spans="2:16" x14ac:dyDescent="0.2">
      <c r="B2170" t="s">
        <v>17493</v>
      </c>
      <c r="I2170" t="s">
        <v>17499</v>
      </c>
      <c r="L2170" s="97">
        <f>'EBM 2026'!A1071</f>
        <v>26227</v>
      </c>
      <c r="M2170" t="str">
        <f>'EBM 2026'!B1071</f>
        <v>Zuschlag zu den Gebührenordnungspositionen 26210 bis 26212</v>
      </c>
      <c r="N2170" s="97" t="str">
        <f>'EBM 2026'!C1071</f>
        <v>KA</v>
      </c>
      <c r="O2170" t="str">
        <f>'EBM 2026'!D1071</f>
        <v>./.</v>
      </c>
      <c r="P2170" t="str">
        <f>'EBM 2026'!E1071</f>
        <v>Keine Eignung</v>
      </c>
    </row>
    <row r="2171" spans="2:16" x14ac:dyDescent="0.2">
      <c r="B2171" t="s">
        <v>17493</v>
      </c>
      <c r="I2171" t="s">
        <v>17499</v>
      </c>
      <c r="L2171" s="97">
        <f>'EBM 2026'!A1072</f>
        <v>26228</v>
      </c>
      <c r="M2171" t="str">
        <f>'EBM 2026'!B1072</f>
        <v>Zuschlag TSS-Terminvermittlung oder Hausarztvermittlungsfall</v>
      </c>
      <c r="N2171" s="97">
        <f>'EBM 2026'!C1072</f>
        <v>0</v>
      </c>
      <c r="O2171">
        <f>'EBM 2026'!D1072</f>
        <v>0</v>
      </c>
      <c r="P2171">
        <f>'EBM 2026'!E1072</f>
        <v>0</v>
      </c>
    </row>
    <row r="2172" spans="2:16" x14ac:dyDescent="0.2">
      <c r="B2172" t="s">
        <v>17493</v>
      </c>
      <c r="I2172" t="s">
        <v>17499</v>
      </c>
      <c r="L2172" s="97">
        <f>'EBM 2026'!A1073</f>
        <v>26310</v>
      </c>
      <c r="M2172" t="str">
        <f>'EBM 2026'!B1073</f>
        <v>Urethro(-zysto)skopie des Mannes oder gemäß den Vorgaben der Allgemeinen Bestimmungen 4.2.1</v>
      </c>
      <c r="N2172" s="97">
        <f>'EBM 2026'!C1073</f>
        <v>16</v>
      </c>
      <c r="O2172">
        <f>'EBM 2026'!D1073</f>
        <v>13</v>
      </c>
      <c r="P2172" t="str">
        <f>'EBM 2026'!E1073</f>
        <v>Tages- und Quartalsprofil</v>
      </c>
    </row>
    <row r="2173" spans="2:16" x14ac:dyDescent="0.2">
      <c r="B2173" t="s">
        <v>17493</v>
      </c>
      <c r="I2173" t="s">
        <v>17499</v>
      </c>
      <c r="L2173" s="97">
        <f>'EBM 2026'!A1074</f>
        <v>26311</v>
      </c>
      <c r="M2173" t="str">
        <f>'EBM 2026'!B1074</f>
        <v>Urethro(-zysto)skopie der Frau oder gemäß den Vorgaben der Allgemeinen Bestimmungen 4.2.1</v>
      </c>
      <c r="N2173" s="97">
        <f>'EBM 2026'!C1074</f>
        <v>7</v>
      </c>
      <c r="O2173">
        <f>'EBM 2026'!D1074</f>
        <v>5</v>
      </c>
      <c r="P2173" t="str">
        <f>'EBM 2026'!E1074</f>
        <v>Tages- und Quartalsprofil</v>
      </c>
    </row>
    <row r="2174" spans="2:16" x14ac:dyDescent="0.2">
      <c r="B2174" t="s">
        <v>17493</v>
      </c>
      <c r="I2174" t="s">
        <v>17499</v>
      </c>
      <c r="L2174" s="97" t="str">
        <f>'EBM 2026'!A1075</f>
        <v>26312*</v>
      </c>
      <c r="M2174" t="str">
        <f>'EBM 2026'!B1075</f>
        <v>Urethradruckprofilmessung mit fortlaufender Registrierung</v>
      </c>
      <c r="N2174" s="97">
        <f>'EBM 2026'!C1075</f>
        <v>3</v>
      </c>
      <c r="O2174">
        <f>'EBM 2026'!D1075</f>
        <v>2</v>
      </c>
      <c r="P2174" t="str">
        <f>'EBM 2026'!E1075</f>
        <v>Tages- und Quartalsprofil</v>
      </c>
    </row>
    <row r="2175" spans="2:16" x14ac:dyDescent="0.2">
      <c r="B2175" t="s">
        <v>17493</v>
      </c>
      <c r="I2175" t="s">
        <v>17499</v>
      </c>
      <c r="L2175" s="97" t="str">
        <f>'EBM 2026'!A1076</f>
        <v>26313*</v>
      </c>
      <c r="M2175" t="str">
        <f>'EBM 2026'!B1076</f>
        <v>Zusatzpauschale apparative Untersuchung bei Harninkontinenz oder neurogener Blasenentleerungsstörung</v>
      </c>
      <c r="N2175" s="97">
        <f>'EBM 2026'!C1076</f>
        <v>15</v>
      </c>
      <c r="O2175">
        <f>'EBM 2026'!D1076</f>
        <v>12</v>
      </c>
      <c r="P2175" t="str">
        <f>'EBM 2026'!E1076</f>
        <v>Nur Quartalsprofil</v>
      </c>
    </row>
    <row r="2176" spans="2:16" x14ac:dyDescent="0.2">
      <c r="B2176" t="s">
        <v>17493</v>
      </c>
      <c r="I2176" t="s">
        <v>17499</v>
      </c>
      <c r="L2176" s="97" t="str">
        <f>'EBM 2026'!A1077</f>
        <v>26315*</v>
      </c>
      <c r="M2176" t="str">
        <f>'EBM 2026'!B1077</f>
        <v>Zusatzpauschale Onkologie</v>
      </c>
      <c r="N2176" s="97">
        <f>'EBM 2026'!C1077</f>
        <v>14</v>
      </c>
      <c r="O2176">
        <f>'EBM 2026'!D1077</f>
        <v>13</v>
      </c>
      <c r="P2176" t="str">
        <f>'EBM 2026'!E1077</f>
        <v>Nur Quartalsprofil</v>
      </c>
    </row>
    <row r="2177" spans="2:16" x14ac:dyDescent="0.2">
      <c r="B2177" t="s">
        <v>17493</v>
      </c>
      <c r="I2177" t="s">
        <v>17499</v>
      </c>
      <c r="L2177" s="97" t="str">
        <f>'EBM 2026'!A1078</f>
        <v>26316*</v>
      </c>
      <c r="M2177" t="str">
        <f>'EBM 2026'!B1078</f>
        <v>Transurethrale Therapie mit Botulinumtoxin</v>
      </c>
      <c r="N2177" s="97" t="str">
        <f>'EBM 2026'!C1078</f>
        <v>KA</v>
      </c>
      <c r="O2177">
        <f>'EBM 2026'!D1078</f>
        <v>8</v>
      </c>
      <c r="P2177" t="str">
        <f>'EBM 2026'!E1078</f>
        <v>Tages- und Quartalsprofil</v>
      </c>
    </row>
    <row r="2178" spans="2:16" x14ac:dyDescent="0.2">
      <c r="B2178" t="s">
        <v>17493</v>
      </c>
      <c r="I2178" t="s">
        <v>17499</v>
      </c>
      <c r="L2178" s="97" t="str">
        <f>'EBM 2026'!A1079</f>
        <v>26317*</v>
      </c>
      <c r="M2178" t="str">
        <f>'EBM 2026'!B1079</f>
        <v>Beobachtung im Anschluss an die transurethrale Therapie mit Botulinumtoxin</v>
      </c>
      <c r="N2178" s="97" t="str">
        <f>'EBM 2026'!C1079</f>
        <v>KA</v>
      </c>
      <c r="O2178">
        <f>'EBM 2026'!D1079</f>
        <v>4</v>
      </c>
      <c r="P2178" t="str">
        <f>'EBM 2026'!E1079</f>
        <v>Tages- und Quartalsprofil</v>
      </c>
    </row>
    <row r="2179" spans="2:16" x14ac:dyDescent="0.2">
      <c r="B2179" t="s">
        <v>17493</v>
      </c>
      <c r="I2179" t="s">
        <v>17499</v>
      </c>
      <c r="L2179" s="97" t="str">
        <f>'EBM 2026'!A1080</f>
        <v>26320*</v>
      </c>
      <c r="M2179" t="str">
        <f>'EBM 2026'!B1080</f>
        <v>Ausräumung einer Bluttamponade der Harnblase im Zusammenhang mit den Gebührenordnungspositionen 26310 oder 26311</v>
      </c>
      <c r="N2179" s="97">
        <f>'EBM 2026'!C1080</f>
        <v>4</v>
      </c>
      <c r="O2179">
        <f>'EBM 2026'!D1080</f>
        <v>4</v>
      </c>
      <c r="P2179" t="str">
        <f>'EBM 2026'!E1080</f>
        <v>Tages- und Quartalsprofil</v>
      </c>
    </row>
    <row r="2180" spans="2:16" x14ac:dyDescent="0.2">
      <c r="B2180" t="s">
        <v>17493</v>
      </c>
      <c r="I2180" t="s">
        <v>17499</v>
      </c>
      <c r="L2180" s="97" t="str">
        <f>'EBM 2026'!A1081</f>
        <v>26321*</v>
      </c>
      <c r="M2180" t="str">
        <f>'EBM 2026'!B1081</f>
        <v>Zuschlag zu den Gebührenordnungspositionen 26310 und 26311 für
die Durchführung von (einer) endoskopischen Harnleitersondierung(en)</v>
      </c>
      <c r="N2180" s="97">
        <f>'EBM 2026'!C1081</f>
        <v>5</v>
      </c>
      <c r="O2180">
        <f>'EBM 2026'!D1081</f>
        <v>5</v>
      </c>
      <c r="P2180" t="str">
        <f>'EBM 2026'!E1081</f>
        <v>Tages- und Quartalsprofil</v>
      </c>
    </row>
    <row r="2181" spans="2:16" x14ac:dyDescent="0.2">
      <c r="B2181" t="s">
        <v>17493</v>
      </c>
      <c r="I2181" t="s">
        <v>17499</v>
      </c>
      <c r="L2181" s="97" t="str">
        <f>'EBM 2026'!A1082</f>
        <v>26322*</v>
      </c>
      <c r="M2181" t="str">
        <f>'EBM 2026'!B1082</f>
        <v>Einlegen einer Ureterverweilschiene</v>
      </c>
      <c r="N2181" s="97">
        <f>'EBM 2026'!C1082</f>
        <v>7</v>
      </c>
      <c r="O2181">
        <f>'EBM 2026'!D1082</f>
        <v>7</v>
      </c>
      <c r="P2181" t="str">
        <f>'EBM 2026'!E1082</f>
        <v>Tages- und Quartalsprofil</v>
      </c>
    </row>
    <row r="2182" spans="2:16" x14ac:dyDescent="0.2">
      <c r="B2182" t="s">
        <v>17493</v>
      </c>
      <c r="I2182" t="s">
        <v>17499</v>
      </c>
      <c r="L2182" s="97" t="str">
        <f>'EBM 2026'!A1083</f>
        <v>26323*</v>
      </c>
      <c r="M2182" t="str">
        <f>'EBM 2026'!B1083</f>
        <v>Wechsel einer Ureterverweilschiene</v>
      </c>
      <c r="N2182" s="97">
        <f>'EBM 2026'!C1083</f>
        <v>4</v>
      </c>
      <c r="O2182">
        <f>'EBM 2026'!D1083</f>
        <v>4</v>
      </c>
      <c r="P2182" t="str">
        <f>'EBM 2026'!E1083</f>
        <v>Tages- und Quartalsprofil</v>
      </c>
    </row>
    <row r="2183" spans="2:16" x14ac:dyDescent="0.2">
      <c r="B2183" t="s">
        <v>17493</v>
      </c>
      <c r="I2183" t="s">
        <v>17499</v>
      </c>
      <c r="L2183" s="97" t="str">
        <f>'EBM 2026'!A1084</f>
        <v>26324*</v>
      </c>
      <c r="M2183" t="str">
        <f>'EBM 2026'!B1084</f>
        <v>Entfernung einer Ureterverweilschiene</v>
      </c>
      <c r="N2183" s="97">
        <f>'EBM 2026'!C1084</f>
        <v>2</v>
      </c>
      <c r="O2183">
        <f>'EBM 2026'!D1084</f>
        <v>2</v>
      </c>
      <c r="P2183" t="str">
        <f>'EBM 2026'!E1084</f>
        <v>Tages- und Quartalsprofil</v>
      </c>
    </row>
    <row r="2184" spans="2:16" x14ac:dyDescent="0.2">
      <c r="B2184" t="s">
        <v>17493</v>
      </c>
      <c r="I2184" t="s">
        <v>17499</v>
      </c>
      <c r="L2184" s="97" t="str">
        <f>'EBM 2026'!A1085</f>
        <v>26325*</v>
      </c>
      <c r="M2184" t="str">
        <f>'EBM 2026'!B1085</f>
        <v>Wechsel eines Nierenfistelkatheters</v>
      </c>
      <c r="N2184" s="97">
        <f>'EBM 2026'!C1085</f>
        <v>8</v>
      </c>
      <c r="O2184">
        <f>'EBM 2026'!D1085</f>
        <v>7</v>
      </c>
      <c r="P2184" t="str">
        <f>'EBM 2026'!E1085</f>
        <v>Tages- und Quartalsprofil</v>
      </c>
    </row>
    <row r="2185" spans="2:16" x14ac:dyDescent="0.2">
      <c r="B2185" t="s">
        <v>17493</v>
      </c>
      <c r="I2185" t="s">
        <v>17499</v>
      </c>
      <c r="L2185" s="97" t="str">
        <f>'EBM 2026'!A1086</f>
        <v>26330*</v>
      </c>
      <c r="M2185" t="str">
        <f>'EBM 2026'!B1086</f>
        <v>Zusatzpauschale ESWL</v>
      </c>
      <c r="N2185" s="97">
        <f>'EBM 2026'!C1086</f>
        <v>47</v>
      </c>
      <c r="O2185">
        <f>'EBM 2026'!D1086</f>
        <v>35</v>
      </c>
      <c r="P2185" t="str">
        <f>'EBM 2026'!E1086</f>
        <v>Tages- und Quartalsprofil</v>
      </c>
    </row>
    <row r="2186" spans="2:16" x14ac:dyDescent="0.2">
      <c r="B2186" t="s">
        <v>17493</v>
      </c>
      <c r="I2186" t="s">
        <v>17499</v>
      </c>
      <c r="L2186" s="97">
        <f>'EBM 2026'!A1087</f>
        <v>26340</v>
      </c>
      <c r="M2186" t="str">
        <f>'EBM 2026'!B1087</f>
        <v>Kalibrierung/Bougierung der Harnröhre</v>
      </c>
      <c r="N2186" s="97">
        <f>'EBM 2026'!C1087</f>
        <v>3</v>
      </c>
      <c r="O2186">
        <f>'EBM 2026'!D1087</f>
        <v>3</v>
      </c>
      <c r="P2186" t="str">
        <f>'EBM 2026'!E1087</f>
        <v>Tages- und Quartalsprofil</v>
      </c>
    </row>
    <row r="2187" spans="2:16" x14ac:dyDescent="0.2">
      <c r="B2187" t="s">
        <v>17493</v>
      </c>
      <c r="I2187" t="s">
        <v>17499</v>
      </c>
      <c r="L2187" s="97" t="str">
        <f>'EBM 2026'!A1088</f>
        <v>26341*</v>
      </c>
      <c r="M2187" t="str">
        <f>'EBM 2026'!B1088</f>
        <v>Prostatabiopsie</v>
      </c>
      <c r="N2187" s="97">
        <f>'EBM 2026'!C1088</f>
        <v>11</v>
      </c>
      <c r="O2187">
        <f>'EBM 2026'!D1088</f>
        <v>9</v>
      </c>
      <c r="P2187" t="str">
        <f>'EBM 2026'!E1088</f>
        <v>Tages- und Quartalsprofil</v>
      </c>
    </row>
    <row r="2188" spans="2:16" x14ac:dyDescent="0.2">
      <c r="B2188" t="s">
        <v>17493</v>
      </c>
      <c r="I2188" t="s">
        <v>17499</v>
      </c>
      <c r="L2188" s="97">
        <f>'EBM 2026'!A1089</f>
        <v>26350</v>
      </c>
      <c r="M2188" t="str">
        <f>'EBM 2026'!B1089</f>
        <v>Kleinchirurgischer urologischer Eingriff I</v>
      </c>
      <c r="N2188" s="97">
        <f>'EBM 2026'!C1089</f>
        <v>5</v>
      </c>
      <c r="O2188">
        <f>'EBM 2026'!D1089</f>
        <v>5</v>
      </c>
      <c r="P2188" t="str">
        <f>'EBM 2026'!E1089</f>
        <v>Tages- und Quartalsprofil</v>
      </c>
    </row>
    <row r="2189" spans="2:16" x14ac:dyDescent="0.2">
      <c r="B2189" t="s">
        <v>17493</v>
      </c>
      <c r="I2189" t="s">
        <v>17499</v>
      </c>
      <c r="L2189" s="97">
        <f>'EBM 2026'!A1090</f>
        <v>26351</v>
      </c>
      <c r="M2189" t="str">
        <f>'EBM 2026'!B1090</f>
        <v>Kleinchirurgischer urologischer Eingriff II</v>
      </c>
      <c r="N2189" s="97">
        <f>'EBM 2026'!C1090</f>
        <v>5</v>
      </c>
      <c r="O2189">
        <f>'EBM 2026'!D1090</f>
        <v>5</v>
      </c>
      <c r="P2189" t="str">
        <f>'EBM 2026'!E1090</f>
        <v>Tages- und Quartalsprofil</v>
      </c>
    </row>
    <row r="2190" spans="2:16" x14ac:dyDescent="0.2">
      <c r="B2190" t="s">
        <v>17493</v>
      </c>
      <c r="I2190" t="s">
        <v>17499</v>
      </c>
      <c r="L2190" s="97">
        <f>'EBM 2026'!A1091</f>
        <v>26352</v>
      </c>
      <c r="M2190" t="str">
        <f>'EBM 2026'!B1091</f>
        <v>Kleinchirurgischer urologischer Eingriff III und/oder primäre Wundversorgung bei Säuglingen, Kleinkindern und Kindern</v>
      </c>
      <c r="N2190" s="97">
        <f>'EBM 2026'!C1091</f>
        <v>9</v>
      </c>
      <c r="O2190">
        <f>'EBM 2026'!D1091</f>
        <v>9</v>
      </c>
      <c r="P2190" t="str">
        <f>'EBM 2026'!E1091</f>
        <v>Tages- und Quartalsprofil</v>
      </c>
    </row>
    <row r="2191" spans="2:16" x14ac:dyDescent="0.2">
      <c r="B2191" t="s">
        <v>17493</v>
      </c>
      <c r="I2191" t="s">
        <v>17499</v>
      </c>
      <c r="L2191" s="97">
        <f>'EBM 2026'!A1092</f>
        <v>27210</v>
      </c>
      <c r="M2191" t="str">
        <f>'EBM 2026'!B1092</f>
        <v>Grundpauschale bis 5. Lebensjahr</v>
      </c>
      <c r="N2191" s="97">
        <f>'EBM 2026'!C1092</f>
        <v>16</v>
      </c>
      <c r="O2191">
        <f>'EBM 2026'!D1092</f>
        <v>13</v>
      </c>
      <c r="P2191" t="str">
        <f>'EBM 2026'!E1092</f>
        <v>Nur Quartalsprofil</v>
      </c>
    </row>
    <row r="2192" spans="2:16" x14ac:dyDescent="0.2">
      <c r="B2192" t="s">
        <v>17493</v>
      </c>
      <c r="I2192" t="s">
        <v>17499</v>
      </c>
      <c r="L2192" s="97">
        <f>'EBM 2026'!A1093</f>
        <v>27211</v>
      </c>
      <c r="M2192" t="str">
        <f>'EBM 2026'!B1093</f>
        <v>Grundpauschale 6. - 59. Lebensjahr</v>
      </c>
      <c r="N2192" s="97">
        <f>'EBM 2026'!C1093</f>
        <v>18</v>
      </c>
      <c r="O2192">
        <f>'EBM 2026'!D1093</f>
        <v>15</v>
      </c>
      <c r="P2192" t="str">
        <f>'EBM 2026'!E1093</f>
        <v>Nur Quartalsprofil</v>
      </c>
    </row>
    <row r="2193" spans="2:16" x14ac:dyDescent="0.2">
      <c r="B2193" t="s">
        <v>17493</v>
      </c>
      <c r="I2193" t="s">
        <v>17499</v>
      </c>
      <c r="L2193" s="97">
        <f>'EBM 2026'!A1094</f>
        <v>27212</v>
      </c>
      <c r="M2193" t="str">
        <f>'EBM 2026'!B1094</f>
        <v>Grundpauschale ab 60. Lebensjahr</v>
      </c>
      <c r="N2193" s="97">
        <f>'EBM 2026'!C1094</f>
        <v>19</v>
      </c>
      <c r="O2193">
        <f>'EBM 2026'!D1094</f>
        <v>15</v>
      </c>
      <c r="P2193" t="str">
        <f>'EBM 2026'!E1094</f>
        <v>Nur Quartalsprofil</v>
      </c>
    </row>
    <row r="2194" spans="2:16" x14ac:dyDescent="0.2">
      <c r="B2194" t="s">
        <v>17493</v>
      </c>
      <c r="I2194" t="s">
        <v>17499</v>
      </c>
      <c r="L2194" s="97">
        <f>'EBM 2026'!A1095</f>
        <v>27215</v>
      </c>
      <c r="M2194" t="str">
        <f>'EBM 2026'!B1095</f>
        <v>Zuschlag Hygiene</v>
      </c>
      <c r="N2194" s="97" t="str">
        <f>'EBM 2026'!C1095</f>
        <v>KA</v>
      </c>
      <c r="O2194" t="str">
        <f>'EBM 2026'!D1095</f>
        <v>./.</v>
      </c>
      <c r="P2194" t="str">
        <f>'EBM 2026'!E1095</f>
        <v>Keine Eignung</v>
      </c>
    </row>
    <row r="2195" spans="2:16" x14ac:dyDescent="0.2">
      <c r="B2195" t="s">
        <v>17493</v>
      </c>
      <c r="I2195" t="s">
        <v>17499</v>
      </c>
      <c r="L2195" s="97">
        <f>'EBM 2026'!A1096</f>
        <v>27220</v>
      </c>
      <c r="M2195" t="str">
        <f>'EBM 2026'!B1096</f>
        <v>Zuschlag für die physikalisch rehabilitative Grundversorgung</v>
      </c>
      <c r="N2195" s="97" t="str">
        <f>'EBM 2026'!C1096</f>
        <v>KA</v>
      </c>
      <c r="O2195" t="str">
        <f>'EBM 2026'!D1096</f>
        <v>./.</v>
      </c>
      <c r="P2195" t="str">
        <f>'EBM 2026'!E1096</f>
        <v>Keine Eignung</v>
      </c>
    </row>
    <row r="2196" spans="2:16" x14ac:dyDescent="0.2">
      <c r="B2196" t="s">
        <v>17493</v>
      </c>
      <c r="I2196" t="s">
        <v>17499</v>
      </c>
      <c r="L2196" s="97">
        <f>'EBM 2026'!A1097</f>
        <v>27222</v>
      </c>
      <c r="M2196" t="str">
        <f>'EBM 2026'!B1097</f>
        <v>Zuschlag zur GOP 27220</v>
      </c>
      <c r="N2196" s="97" t="str">
        <f>'EBM 2026'!C1097</f>
        <v>KA</v>
      </c>
      <c r="O2196" t="str">
        <f>'EBM 2026'!D1097</f>
        <v>./.</v>
      </c>
      <c r="P2196" t="str">
        <f>'EBM 2026'!E1097</f>
        <v>Keine Eignung</v>
      </c>
    </row>
    <row r="2197" spans="2:16" x14ac:dyDescent="0.2">
      <c r="B2197" t="s">
        <v>17493</v>
      </c>
      <c r="I2197" t="s">
        <v>17499</v>
      </c>
      <c r="L2197" s="97">
        <f>'EBM 2026'!A1098</f>
        <v>27227</v>
      </c>
      <c r="M2197" t="str">
        <f>'EBM 2026'!B1098</f>
        <v>Zuschlag zu den Gebührenordnungspositionen 27210 bis 27212</v>
      </c>
      <c r="N2197" s="97" t="str">
        <f>'EBM 2026'!C1098</f>
        <v>KA</v>
      </c>
      <c r="O2197" t="str">
        <f>'EBM 2026'!D1098</f>
        <v>./.</v>
      </c>
      <c r="P2197" t="str">
        <f>'EBM 2026'!E1098</f>
        <v>Keine Eignung</v>
      </c>
    </row>
    <row r="2198" spans="2:16" x14ac:dyDescent="0.2">
      <c r="B2198" t="s">
        <v>17493</v>
      </c>
      <c r="I2198" t="s">
        <v>17499</v>
      </c>
      <c r="L2198" s="97">
        <f>'EBM 2026'!A1099</f>
        <v>27228</v>
      </c>
      <c r="M2198" t="str">
        <f>'EBM 2026'!B1099</f>
        <v>Zuschlag TSS-Terminvermittlung oder Hausarztvermittlungsfall</v>
      </c>
      <c r="N2198" s="97">
        <f>'EBM 2026'!C1099</f>
        <v>0</v>
      </c>
      <c r="O2198">
        <f>'EBM 2026'!D1099</f>
        <v>0</v>
      </c>
      <c r="P2198">
        <f>'EBM 2026'!E1099</f>
        <v>0</v>
      </c>
    </row>
    <row r="2199" spans="2:16" x14ac:dyDescent="0.2">
      <c r="B2199" t="s">
        <v>17493</v>
      </c>
      <c r="I2199" t="s">
        <v>17499</v>
      </c>
      <c r="L2199" s="97" t="str">
        <f>'EBM 2026'!A1100</f>
        <v>27310*</v>
      </c>
      <c r="M2199" t="str">
        <f>'EBM 2026'!B1100</f>
        <v>Ganzkörperstatus</v>
      </c>
      <c r="N2199" s="97">
        <f>'EBM 2026'!C1100</f>
        <v>8</v>
      </c>
      <c r="O2199">
        <f>'EBM 2026'!D1100</f>
        <v>7</v>
      </c>
      <c r="P2199" t="str">
        <f>'EBM 2026'!E1100</f>
        <v>Nur Quartalsprofil</v>
      </c>
    </row>
    <row r="2200" spans="2:16" x14ac:dyDescent="0.2">
      <c r="B2200" t="s">
        <v>17493</v>
      </c>
      <c r="I2200" t="s">
        <v>17499</v>
      </c>
      <c r="L2200" s="97" t="str">
        <f>'EBM 2026'!A1101</f>
        <v>27311*</v>
      </c>
      <c r="M2200" t="str">
        <f>'EBM 2026'!B1101</f>
        <v>Klinisch-neurologische Basisdiagnostik</v>
      </c>
      <c r="N2200" s="97">
        <f>'EBM 2026'!C1101</f>
        <v>5</v>
      </c>
      <c r="O2200">
        <f>'EBM 2026'!D1101</f>
        <v>5</v>
      </c>
      <c r="P2200" t="str">
        <f>'EBM 2026'!E1101</f>
        <v>Nur Quartalsprofil</v>
      </c>
    </row>
    <row r="2201" spans="2:16" x14ac:dyDescent="0.2">
      <c r="B2201" t="s">
        <v>17493</v>
      </c>
      <c r="I2201" t="s">
        <v>17499</v>
      </c>
      <c r="L2201" s="97" t="str">
        <f>'EBM 2026'!A1102</f>
        <v>27321*</v>
      </c>
      <c r="M2201" t="str">
        <f>'EBM 2026'!B1102</f>
        <v>Belastungs-EKG</v>
      </c>
      <c r="N2201" s="97">
        <f>'EBM 2026'!C1102</f>
        <v>7</v>
      </c>
      <c r="O2201">
        <f>'EBM 2026'!D1102</f>
        <v>6</v>
      </c>
      <c r="P2201" t="str">
        <f>'EBM 2026'!E1102</f>
        <v>Nur Quartalsprofil</v>
      </c>
    </row>
    <row r="2202" spans="2:16" x14ac:dyDescent="0.2">
      <c r="B2202" t="s">
        <v>17493</v>
      </c>
      <c r="I2202" t="s">
        <v>17499</v>
      </c>
      <c r="L2202" s="97" t="str">
        <f>'EBM 2026'!A1103</f>
        <v>27322*</v>
      </c>
      <c r="M2202" t="str">
        <f>'EBM 2026'!B1103</f>
        <v>Aufzeichnung eines Langzeit-EKG von mindestens 18 Stunden Dauer</v>
      </c>
      <c r="N2202" s="97">
        <f>'EBM 2026'!C1103</f>
        <v>1</v>
      </c>
      <c r="O2202">
        <f>'EBM 2026'!D1103</f>
        <v>1</v>
      </c>
      <c r="P2202" t="str">
        <f>'EBM 2026'!E1103</f>
        <v>Tages- und Quartalsprofil</v>
      </c>
    </row>
    <row r="2203" spans="2:16" x14ac:dyDescent="0.2">
      <c r="B2203" t="s">
        <v>17493</v>
      </c>
      <c r="I2203" t="s">
        <v>17499</v>
      </c>
      <c r="L2203" s="97" t="str">
        <f>'EBM 2026'!A1104</f>
        <v>27323*</v>
      </c>
      <c r="M2203" t="str">
        <f>'EBM 2026'!B1104</f>
        <v>Computergestützte Auswertung eines kontinuierlich aufgezeichneten Langzeit-EKG von mindestens 18 Stunden Dauer</v>
      </c>
      <c r="N2203" s="97">
        <f>'EBM 2026'!C1104</f>
        <v>7</v>
      </c>
      <c r="O2203">
        <f>'EBM 2026'!D1104</f>
        <v>7</v>
      </c>
      <c r="P2203" t="str">
        <f>'EBM 2026'!E1104</f>
        <v>Tages- und Quartalsprofil</v>
      </c>
    </row>
    <row r="2204" spans="2:16" x14ac:dyDescent="0.2">
      <c r="B2204" t="s">
        <v>17493</v>
      </c>
      <c r="I2204" t="s">
        <v>17499</v>
      </c>
      <c r="L2204" s="97" t="str">
        <f>'EBM 2026'!A1105</f>
        <v>27324*</v>
      </c>
      <c r="M2204" t="str">
        <f>'EBM 2026'!B1105</f>
        <v>Langzeit-Blutdruckmessung</v>
      </c>
      <c r="N2204" s="97">
        <f>'EBM 2026'!C1105</f>
        <v>2</v>
      </c>
      <c r="O2204">
        <f>'EBM 2026'!D1105</f>
        <v>2</v>
      </c>
      <c r="P2204" t="str">
        <f>'EBM 2026'!E1105</f>
        <v>Tages- und Quartalsprofil</v>
      </c>
    </row>
    <row r="2205" spans="2:16" x14ac:dyDescent="0.2">
      <c r="B2205" t="s">
        <v>17493</v>
      </c>
      <c r="I2205" t="s">
        <v>17499</v>
      </c>
      <c r="L2205" s="97" t="str">
        <f>'EBM 2026'!A1106</f>
        <v>27330*</v>
      </c>
      <c r="M2205" t="str">
        <f>'EBM 2026'!B1106</f>
        <v>Spirographische Untersuchung</v>
      </c>
      <c r="N2205" s="97">
        <f>'EBM 2026'!C1106</f>
        <v>2</v>
      </c>
      <c r="O2205">
        <f>'EBM 2026'!D1106</f>
        <v>2</v>
      </c>
      <c r="P2205" t="str">
        <f>'EBM 2026'!E1106</f>
        <v>Tages- und Quartalsprofil</v>
      </c>
    </row>
    <row r="2206" spans="2:16" x14ac:dyDescent="0.2">
      <c r="B2206" t="s">
        <v>17493</v>
      </c>
      <c r="I2206" t="s">
        <v>17499</v>
      </c>
      <c r="L2206" s="97" t="str">
        <f>'EBM 2026'!A1107</f>
        <v>27331*</v>
      </c>
      <c r="M2206" t="str">
        <f>'EBM 2026'!B1107</f>
        <v>Abklärung einer peripheren neuromuskulären Erkrankung</v>
      </c>
      <c r="N2206" s="97">
        <f>'EBM 2026'!C1107</f>
        <v>8</v>
      </c>
      <c r="O2206">
        <f>'EBM 2026'!D1107</f>
        <v>8</v>
      </c>
      <c r="P2206" t="str">
        <f>'EBM 2026'!E1107</f>
        <v>Tages- und Quartalsprofil</v>
      </c>
    </row>
    <row r="2207" spans="2:16" x14ac:dyDescent="0.2">
      <c r="B2207" t="s">
        <v>17493</v>
      </c>
      <c r="I2207" t="s">
        <v>17499</v>
      </c>
      <c r="L2207" s="97" t="str">
        <f>'EBM 2026'!A1108</f>
        <v>27332*</v>
      </c>
      <c r="M2207" t="str">
        <f>'EBM 2026'!B1108</f>
        <v>Physikalisch-rehabilitative Funktionsdiagnostik</v>
      </c>
      <c r="N2207" s="97">
        <f>'EBM 2026'!C1108</f>
        <v>30</v>
      </c>
      <c r="O2207">
        <f>'EBM 2026'!D1108</f>
        <v>30</v>
      </c>
      <c r="P2207" t="str">
        <f>'EBM 2026'!E1108</f>
        <v>Nur Quartalsprofil</v>
      </c>
    </row>
    <row r="2208" spans="2:16" x14ac:dyDescent="0.2">
      <c r="B2208" t="s">
        <v>17493</v>
      </c>
      <c r="I2208" t="s">
        <v>17499</v>
      </c>
      <c r="L2208" s="97" t="str">
        <f>'EBM 2026'!A1109</f>
        <v>27333*</v>
      </c>
      <c r="M2208" t="str">
        <f>'EBM 2026'!B1109</f>
        <v>Zuschlag für weitere Untersuchung</v>
      </c>
      <c r="N2208" s="97">
        <f>'EBM 2026'!C1109</f>
        <v>5</v>
      </c>
      <c r="O2208">
        <f>'EBM 2026'!D1109</f>
        <v>5</v>
      </c>
      <c r="P2208" t="str">
        <f>'EBM 2026'!E1109</f>
        <v>Tages- und Quartalsprofil</v>
      </c>
    </row>
    <row r="2209" spans="2:16" x14ac:dyDescent="0.2">
      <c r="B2209" t="s">
        <v>17493</v>
      </c>
      <c r="I2209" t="s">
        <v>17499</v>
      </c>
      <c r="L2209" s="97">
        <f>'EBM 2026'!A1110</f>
        <v>30100</v>
      </c>
      <c r="M2209" t="str">
        <f>'EBM 2026'!B1110</f>
        <v>Spezifische allergologische Anamnese</v>
      </c>
      <c r="N2209" s="97">
        <f>'EBM 2026'!C1110</f>
        <v>5</v>
      </c>
      <c r="O2209">
        <f>'EBM 2026'!D1110</f>
        <v>5</v>
      </c>
      <c r="P2209" t="str">
        <f>'EBM 2026'!E1110</f>
        <v>Nur Quartalsprofil</v>
      </c>
    </row>
    <row r="2210" spans="2:16" x14ac:dyDescent="0.2">
      <c r="B2210" t="s">
        <v>17493</v>
      </c>
      <c r="I2210" t="s">
        <v>17499</v>
      </c>
      <c r="L2210" s="97">
        <f>'EBM 2026'!A1111</f>
        <v>30110</v>
      </c>
      <c r="M2210" t="str">
        <f>'EBM 2026'!B1111</f>
        <v>Allergologiediagnostik I</v>
      </c>
      <c r="N2210" s="97">
        <f>'EBM 2026'!C1111</f>
        <v>3</v>
      </c>
      <c r="O2210">
        <f>'EBM 2026'!D1111</f>
        <v>2</v>
      </c>
      <c r="P2210" t="str">
        <f>'EBM 2026'!E1111</f>
        <v>Nur Quartalsprofil</v>
      </c>
    </row>
    <row r="2211" spans="2:16" x14ac:dyDescent="0.2">
      <c r="B2211" t="s">
        <v>17493</v>
      </c>
      <c r="I2211" t="s">
        <v>17499</v>
      </c>
      <c r="L2211" s="97">
        <f>'EBM 2026'!A1112</f>
        <v>30111</v>
      </c>
      <c r="M2211" t="str">
        <f>'EBM 2026'!B1112</f>
        <v>Allergologiediagnostik II</v>
      </c>
      <c r="N2211" s="97">
        <f>'EBM 2026'!C1112</f>
        <v>3</v>
      </c>
      <c r="O2211">
        <f>'EBM 2026'!D1112</f>
        <v>3</v>
      </c>
      <c r="P2211" t="str">
        <f>'EBM 2026'!E1112</f>
        <v>Nur Quartalsprofil</v>
      </c>
    </row>
    <row r="2212" spans="2:16" x14ac:dyDescent="0.2">
      <c r="B2212" t="s">
        <v>17493</v>
      </c>
      <c r="I2212" t="s">
        <v>17499</v>
      </c>
      <c r="L2212" s="97" t="str">
        <f>'EBM 2026'!A1113</f>
        <v>30120*</v>
      </c>
      <c r="M2212" t="str">
        <f>'EBM 2026'!B1113</f>
        <v>Rhinomanometrischer Provokationstest</v>
      </c>
      <c r="N2212" s="97">
        <f>'EBM 2026'!C1113</f>
        <v>3</v>
      </c>
      <c r="O2212">
        <f>'EBM 2026'!D1113</f>
        <v>3</v>
      </c>
      <c r="P2212" t="str">
        <f>'EBM 2026'!E1113</f>
        <v>Tages- und Quartalsprofil</v>
      </c>
    </row>
    <row r="2213" spans="2:16" x14ac:dyDescent="0.2">
      <c r="B2213" t="s">
        <v>17493</v>
      </c>
      <c r="I2213" t="s">
        <v>17499</v>
      </c>
      <c r="L2213" s="97" t="str">
        <f>'EBM 2026'!A1114</f>
        <v>30121*</v>
      </c>
      <c r="M2213" t="str">
        <f>'EBM 2026'!B1114</f>
        <v>Subkutaner Provokationstest</v>
      </c>
      <c r="N2213" s="97">
        <f>'EBM 2026'!C1114</f>
        <v>1</v>
      </c>
      <c r="O2213">
        <f>'EBM 2026'!D1114</f>
        <v>1</v>
      </c>
      <c r="P2213" t="str">
        <f>'EBM 2026'!E1114</f>
        <v>Tages- und Quartalsprofil</v>
      </c>
    </row>
    <row r="2214" spans="2:16" x14ac:dyDescent="0.2">
      <c r="B2214" t="s">
        <v>17493</v>
      </c>
      <c r="I2214" t="s">
        <v>17499</v>
      </c>
      <c r="L2214" s="97" t="str">
        <f>'EBM 2026'!A1115</f>
        <v>30122*</v>
      </c>
      <c r="M2214" t="str">
        <f>'EBM 2026'!B1115</f>
        <v>Bronchialer Provokationstest</v>
      </c>
      <c r="N2214" s="97">
        <f>'EBM 2026'!C1115</f>
        <v>10</v>
      </c>
      <c r="O2214">
        <f>'EBM 2026'!D1115</f>
        <v>8</v>
      </c>
      <c r="P2214" t="str">
        <f>'EBM 2026'!E1115</f>
        <v>Tages- und Quartalsprofil</v>
      </c>
    </row>
    <row r="2215" spans="2:16" x14ac:dyDescent="0.2">
      <c r="B2215" t="s">
        <v>17493</v>
      </c>
      <c r="I2215" t="s">
        <v>17499</v>
      </c>
      <c r="L2215" s="97" t="str">
        <f>'EBM 2026'!A1116</f>
        <v>30123*</v>
      </c>
      <c r="M2215" t="str">
        <f>'EBM 2026'!B1116</f>
        <v>Oraler Provokationstest</v>
      </c>
      <c r="N2215" s="97">
        <f>'EBM 2026'!C1116</f>
        <v>2</v>
      </c>
      <c r="O2215">
        <f>'EBM 2026'!D1116</f>
        <v>2</v>
      </c>
      <c r="P2215" t="str">
        <f>'EBM 2026'!E1116</f>
        <v>Tages- und Quartalsprofil</v>
      </c>
    </row>
    <row r="2216" spans="2:16" x14ac:dyDescent="0.2">
      <c r="B2216" t="s">
        <v>17493</v>
      </c>
      <c r="I2216" t="s">
        <v>17499</v>
      </c>
      <c r="L2216" s="97">
        <f>'EBM 2026'!A1117</f>
        <v>30130</v>
      </c>
      <c r="M2216" t="str">
        <f>'EBM 2026'!B1117</f>
        <v>Hyposensibilisierungsbehandlung</v>
      </c>
      <c r="N2216" s="97">
        <f>'EBM 2026'!C1117</f>
        <v>3</v>
      </c>
      <c r="O2216">
        <f>'EBM 2026'!D1117</f>
        <v>3</v>
      </c>
      <c r="P2216" t="str">
        <f>'EBM 2026'!E1117</f>
        <v>Tages- und Quartalsprofil</v>
      </c>
    </row>
    <row r="2217" spans="2:16" x14ac:dyDescent="0.2">
      <c r="B2217" t="s">
        <v>17493</v>
      </c>
      <c r="I2217" t="s">
        <v>17499</v>
      </c>
      <c r="L2217" s="97">
        <f>'EBM 2026'!A1118</f>
        <v>30131</v>
      </c>
      <c r="M2217" t="str">
        <f>'EBM 2026'!B1118</f>
        <v>Zuschlag zu der Gebührenordnungsposition 30130</v>
      </c>
      <c r="N2217" s="97">
        <f>'EBM 2026'!C1118</f>
        <v>2</v>
      </c>
      <c r="O2217">
        <f>'EBM 2026'!D1118</f>
        <v>2</v>
      </c>
      <c r="P2217" t="str">
        <f>'EBM 2026'!E1118</f>
        <v>Tages- und Quartalsprofil</v>
      </c>
    </row>
    <row r="2218" spans="2:16" x14ac:dyDescent="0.2">
      <c r="B2218" t="s">
        <v>17493</v>
      </c>
      <c r="I2218" t="s">
        <v>17499</v>
      </c>
      <c r="L2218" s="97">
        <f>'EBM 2026'!A1119</f>
        <v>30133</v>
      </c>
      <c r="M2218" t="str">
        <f>'EBM 2026'!B1119</f>
        <v>Orale Hyposensibilisierungsbehandlung bei Therapieeinleitung</v>
      </c>
      <c r="N2218" s="97">
        <f>'EBM 2026'!C1119</f>
        <v>2</v>
      </c>
      <c r="O2218">
        <f>'EBM 2026'!D1119</f>
        <v>2</v>
      </c>
      <c r="P2218" t="str">
        <f>'EBM 2026'!E1119</f>
        <v>Tages- und Quartalsprofil</v>
      </c>
    </row>
    <row r="2219" spans="2:16" x14ac:dyDescent="0.2">
      <c r="B2219" t="s">
        <v>17493</v>
      </c>
      <c r="I2219" t="s">
        <v>17499</v>
      </c>
      <c r="L2219" s="97">
        <f>'EBM 2026'!A1120</f>
        <v>30134</v>
      </c>
      <c r="M2219" t="str">
        <f>'EBM 2026'!B1120</f>
        <v>Orale Hyposensibilisierungsbehandlung</v>
      </c>
      <c r="N2219" s="97">
        <f>'EBM 2026'!C1120</f>
        <v>3</v>
      </c>
      <c r="O2219">
        <f>'EBM 2026'!D1120</f>
        <v>2</v>
      </c>
      <c r="P2219" t="str">
        <f>'EBM 2026'!E1120</f>
        <v>Tages- und Quartalsprofil</v>
      </c>
    </row>
    <row r="2220" spans="2:16" x14ac:dyDescent="0.2">
      <c r="B2220" t="s">
        <v>17493</v>
      </c>
      <c r="I2220" t="s">
        <v>17499</v>
      </c>
      <c r="L2220" s="97">
        <f>'EBM 2026'!A1121</f>
        <v>30200</v>
      </c>
      <c r="M2220" t="str">
        <f>'EBM 2026'!B1121</f>
        <v>Manualmedizinischer Eingriff</v>
      </c>
      <c r="N2220" s="97">
        <f>'EBM 2026'!C1121</f>
        <v>4</v>
      </c>
      <c r="O2220">
        <f>'EBM 2026'!D1121</f>
        <v>4</v>
      </c>
      <c r="P2220" t="str">
        <f>'EBM 2026'!E1121</f>
        <v>Tages- und Quartalsprofil</v>
      </c>
    </row>
    <row r="2221" spans="2:16" x14ac:dyDescent="0.2">
      <c r="B2221" t="s">
        <v>17493</v>
      </c>
      <c r="I2221" t="s">
        <v>17499</v>
      </c>
      <c r="L2221" s="97">
        <f>'EBM 2026'!A1122</f>
        <v>30201</v>
      </c>
      <c r="M2221" t="str">
        <f>'EBM 2026'!B1122</f>
        <v>Manualmedizinischer Eingriff an der Wirbelsäule</v>
      </c>
      <c r="N2221" s="97">
        <f>'EBM 2026'!C1122</f>
        <v>5</v>
      </c>
      <c r="O2221">
        <f>'EBM 2026'!D1122</f>
        <v>5</v>
      </c>
      <c r="P2221" t="str">
        <f>'EBM 2026'!E1122</f>
        <v>Tages- und Quartalsprofil</v>
      </c>
    </row>
    <row r="2222" spans="2:16" x14ac:dyDescent="0.2">
      <c r="B2222" t="s">
        <v>17493</v>
      </c>
      <c r="I2222" t="s">
        <v>17499</v>
      </c>
      <c r="L2222" s="97">
        <f>'EBM 2026'!A1123</f>
        <v>30210</v>
      </c>
      <c r="M2222" t="str">
        <f>'EBM 2026'!B1123</f>
        <v>Teilnahme an einer multidisziplinären Fallkonferenz zur Indikationsüberprüfung eines Patienten mit diabetischem Fußsyndrom vor Überweisung an ein Druckkammerzentrum</v>
      </c>
      <c r="N2222" s="97" t="str">
        <f>'EBM 2026'!C1123</f>
        <v>KA</v>
      </c>
      <c r="O2222">
        <f>'EBM 2026'!D1123</f>
        <v>5</v>
      </c>
      <c r="P2222" t="str">
        <f>'EBM 2026'!E1123</f>
        <v>Tages- und Quartalsprofil</v>
      </c>
    </row>
    <row r="2223" spans="2:16" x14ac:dyDescent="0.2">
      <c r="B2223" t="s">
        <v>17493</v>
      </c>
      <c r="I2223" t="s">
        <v>17499</v>
      </c>
      <c r="L2223" s="97">
        <f>'EBM 2026'!A1124</f>
        <v>30212</v>
      </c>
      <c r="M2223" t="str">
        <f>'EBM 2026'!B1124</f>
        <v>Indikationsüberprüfung eines Patienten mit diabetischem Fußsyndrom vor Überweisung an ein Druckkammerzentrum</v>
      </c>
      <c r="N2223" s="97">
        <f>'EBM 2026'!C1124</f>
        <v>15</v>
      </c>
      <c r="O2223">
        <f>'EBM 2026'!D1124</f>
        <v>12</v>
      </c>
      <c r="P2223" t="str">
        <f>'EBM 2026'!E1124</f>
        <v>Nur Quartalsprofil</v>
      </c>
    </row>
    <row r="2224" spans="2:16" x14ac:dyDescent="0.2">
      <c r="B2224" t="s">
        <v>17493</v>
      </c>
      <c r="I2224" t="s">
        <v>17499</v>
      </c>
      <c r="L2224" s="97">
        <f>'EBM 2026'!A1125</f>
        <v>30214</v>
      </c>
      <c r="M2224" t="str">
        <f>'EBM 2026'!B1125</f>
        <v>Betreuung eines Patienten zwischen den
Druckkammerbehandlungen</v>
      </c>
      <c r="N2224" s="97">
        <f>'EBM 2026'!C1125</f>
        <v>6</v>
      </c>
      <c r="O2224">
        <f>'EBM 2026'!D1125</f>
        <v>4</v>
      </c>
      <c r="P2224" t="str">
        <f>'EBM 2026'!E1125</f>
        <v>Tages- und Quartalsprofil</v>
      </c>
    </row>
    <row r="2225" spans="2:16" x14ac:dyDescent="0.2">
      <c r="B2225" t="s">
        <v>17493</v>
      </c>
      <c r="I2225" t="s">
        <v>17499</v>
      </c>
      <c r="L2225" s="97">
        <f>'EBM 2026'!A1126</f>
        <v>30216</v>
      </c>
      <c r="M2225" t="str">
        <f>'EBM 2026'!B1126</f>
        <v>Untersuchung auf Eignung und Feststellung der Druckkammertauglichkeit</v>
      </c>
      <c r="N2225" s="97">
        <f>'EBM 2026'!C1126</f>
        <v>20</v>
      </c>
      <c r="O2225">
        <f>'EBM 2026'!D1126</f>
        <v>14</v>
      </c>
      <c r="P2225" t="str">
        <f>'EBM 2026'!E1126</f>
        <v>Tages- und Quartalsprofil</v>
      </c>
    </row>
    <row r="2226" spans="2:16" x14ac:dyDescent="0.2">
      <c r="B2226" t="s">
        <v>17493</v>
      </c>
      <c r="I2226" t="s">
        <v>17499</v>
      </c>
      <c r="L2226" s="97">
        <f>'EBM 2026'!A1127</f>
        <v>30218</v>
      </c>
      <c r="M2226" t="str">
        <f>'EBM 2026'!B1127</f>
        <v>Hyperbare Sauerstofftherapie bei diabetischem Fußsyndrom</v>
      </c>
      <c r="N2226" s="97">
        <f>'EBM 2026'!C1127</f>
        <v>17</v>
      </c>
      <c r="O2226">
        <f>'EBM 2026'!D1127</f>
        <v>14</v>
      </c>
      <c r="P2226" t="str">
        <f>'EBM 2026'!E1127</f>
        <v>Tages- und Quartalsprofil</v>
      </c>
    </row>
    <row r="2227" spans="2:16" x14ac:dyDescent="0.2">
      <c r="B2227" t="s">
        <v>17493</v>
      </c>
      <c r="I2227" t="s">
        <v>17499</v>
      </c>
      <c r="L2227" s="97" t="str">
        <f>'EBM 2026'!A1128</f>
        <v>30300*</v>
      </c>
      <c r="M2227" t="str">
        <f>'EBM 2026'!B1128</f>
        <v>Sensomotorische Übungsbehandlung (Einzelbehandlung)°°</v>
      </c>
      <c r="N2227" s="97" t="str">
        <f>'EBM 2026'!C1128</f>
        <v>KA</v>
      </c>
      <c r="O2227">
        <f>'EBM 2026'!D1128</f>
        <v>12</v>
      </c>
      <c r="P2227" t="str">
        <f>'EBM 2026'!E1128</f>
        <v>Tages- und Quartalsprofil</v>
      </c>
    </row>
    <row r="2228" spans="2:16" x14ac:dyDescent="0.2">
      <c r="B2228" t="s">
        <v>17493</v>
      </c>
      <c r="I2228" t="s">
        <v>17499</v>
      </c>
      <c r="L2228" s="97" t="str">
        <f>'EBM 2026'!A1129</f>
        <v>30301*</v>
      </c>
      <c r="M2228" t="str">
        <f>'EBM 2026'!B1129</f>
        <v>Sensomotorische Übungsbehandlung (Gruppenbehandlung)°°</v>
      </c>
      <c r="N2228" s="97" t="str">
        <f>'EBM 2026'!C1129</f>
        <v>KA</v>
      </c>
      <c r="O2228">
        <f>'EBM 2026'!D1129</f>
        <v>4</v>
      </c>
      <c r="P2228" t="str">
        <f>'EBM 2026'!E1129</f>
        <v>Tages- und Quartalsprofil</v>
      </c>
    </row>
    <row r="2229" spans="2:16" x14ac:dyDescent="0.2">
      <c r="B2229" t="s">
        <v>17493</v>
      </c>
      <c r="I2229" t="s">
        <v>17499</v>
      </c>
      <c r="L2229" s="97" t="str">
        <f>'EBM 2026'!A1130</f>
        <v>30310*</v>
      </c>
      <c r="M2229" t="str">
        <f>'EBM 2026'!B1130</f>
        <v>Indikationsstellung zu TTF</v>
      </c>
      <c r="N2229" s="97">
        <f>'EBM 2026'!C1130</f>
        <v>10</v>
      </c>
      <c r="O2229">
        <f>'EBM 2026'!D1130</f>
        <v>8</v>
      </c>
      <c r="P2229" t="str">
        <f>'EBM 2026'!E1130</f>
        <v>Nur Quartalsprofil</v>
      </c>
    </row>
    <row r="2230" spans="2:16" x14ac:dyDescent="0.2">
      <c r="B2230" t="s">
        <v>17493</v>
      </c>
      <c r="I2230" t="s">
        <v>17499</v>
      </c>
      <c r="L2230" s="97" t="str">
        <f>'EBM 2026'!A1131</f>
        <v>30311*</v>
      </c>
      <c r="M2230" t="str">
        <f>'EBM 2026'!B1131</f>
        <v>Zusatzpauschale TTF</v>
      </c>
      <c r="N2230" s="97">
        <f>'EBM 2026'!C1131</f>
        <v>17</v>
      </c>
      <c r="O2230">
        <f>'EBM 2026'!D1131</f>
        <v>14</v>
      </c>
      <c r="P2230" t="str">
        <f>'EBM 2026'!E1131</f>
        <v>Nur Quartalsprofil</v>
      </c>
    </row>
    <row r="2231" spans="2:16" x14ac:dyDescent="0.2">
      <c r="B2231" t="s">
        <v>17493</v>
      </c>
      <c r="I2231" t="s">
        <v>17499</v>
      </c>
      <c r="L2231" s="97" t="str">
        <f>'EBM 2026'!A1132</f>
        <v>30312*</v>
      </c>
      <c r="M2231" t="str">
        <f>'EBM 2026'!B1132</f>
        <v>Ausrichtung von TTF</v>
      </c>
      <c r="N2231" s="97">
        <f>'EBM 2026'!C1132</f>
        <v>5</v>
      </c>
      <c r="O2231">
        <f>'EBM 2026'!D1132</f>
        <v>5</v>
      </c>
      <c r="P2231" t="str">
        <f>'EBM 2026'!E1132</f>
        <v>Tages- und Quartalsprofil</v>
      </c>
    </row>
    <row r="2232" spans="2:16" x14ac:dyDescent="0.2">
      <c r="B2232" t="s">
        <v>17493</v>
      </c>
      <c r="I2232" t="s">
        <v>17499</v>
      </c>
      <c r="L2232" s="97" t="str">
        <f>'EBM 2026'!A1133</f>
        <v>30320*</v>
      </c>
      <c r="M2232" t="str">
        <f>'EBM 2026'!B1133</f>
        <v>Intravasale Infusionstherapie mit Valoctocogen Roxaparvovec mind. 60 Minuten</v>
      </c>
      <c r="N2232" s="97">
        <f>'EBM 2026'!C1133</f>
        <v>2</v>
      </c>
      <c r="O2232">
        <f>'EBM 2026'!D1133</f>
        <v>2</v>
      </c>
      <c r="P2232" t="str">
        <f>'EBM 2026'!E1133</f>
        <v>Tages- und Quartalsprofil</v>
      </c>
    </row>
    <row r="2233" spans="2:16" x14ac:dyDescent="0.2">
      <c r="B2233" t="s">
        <v>17493</v>
      </c>
      <c r="I2233" t="s">
        <v>17499</v>
      </c>
      <c r="L2233" s="97" t="str">
        <f>'EBM 2026'!A1134</f>
        <v>30321*</v>
      </c>
      <c r="M2233" t="str">
        <f>'EBM 2026'!B1134</f>
        <v>Intravasale Infusionstherapie mit Valoctocogen Roxaparvovec 2h</v>
      </c>
      <c r="N2233" s="97">
        <f>'EBM 2026'!C1134</f>
        <v>3</v>
      </c>
      <c r="O2233">
        <f>'EBM 2026'!D1134</f>
        <v>3</v>
      </c>
      <c r="P2233" t="str">
        <f>'EBM 2026'!E1134</f>
        <v>Tages- und Quartalsprofil</v>
      </c>
    </row>
    <row r="2234" spans="2:16" x14ac:dyDescent="0.2">
      <c r="B2234" t="s">
        <v>17493</v>
      </c>
      <c r="I2234" t="s">
        <v>17499</v>
      </c>
      <c r="L2234" s="97" t="str">
        <f>'EBM 2026'!A1135</f>
        <v>30322*</v>
      </c>
      <c r="M2234" t="str">
        <f>'EBM 2026'!B1135</f>
        <v>Intravasale Infusionstherapie mit Valoctocogen Roxaparvovec 4h</v>
      </c>
      <c r="N2234" s="97">
        <f>'EBM 2026'!C1135</f>
        <v>4</v>
      </c>
      <c r="O2234">
        <f>'EBM 2026'!D1135</f>
        <v>4</v>
      </c>
      <c r="P2234" t="str">
        <f>'EBM 2026'!E1135</f>
        <v>Tages- und Quartalsprofil</v>
      </c>
    </row>
    <row r="2235" spans="2:16" x14ac:dyDescent="0.2">
      <c r="B2235" t="s">
        <v>17493</v>
      </c>
      <c r="I2235" t="s">
        <v>17499</v>
      </c>
      <c r="L2235" s="97" t="str">
        <f>'EBM 2026'!A1136</f>
        <v>30323*</v>
      </c>
      <c r="M2235" t="str">
        <f>'EBM 2026'!B1136</f>
        <v>Intravasale Infusionstherapie mit Valoctocogen Roxaparvovec 6h</v>
      </c>
      <c r="N2235" s="97">
        <f>'EBM 2026'!C1136</f>
        <v>5</v>
      </c>
      <c r="O2235">
        <f>'EBM 2026'!D1136</f>
        <v>5</v>
      </c>
      <c r="P2235" t="str">
        <f>'EBM 2026'!E1136</f>
        <v>Tages- und Quartalsprofil</v>
      </c>
    </row>
    <row r="2236" spans="2:16" x14ac:dyDescent="0.2">
      <c r="B2236" t="s">
        <v>17493</v>
      </c>
      <c r="I2236" t="s">
        <v>17499</v>
      </c>
      <c r="L2236" s="97" t="str">
        <f>'EBM 2026'!A1137</f>
        <v>30326*</v>
      </c>
      <c r="M2236" t="str">
        <f>'EBM 2026'!B1137</f>
        <v>Intravasale Infusionstherapie mit Etranacogen dezaparvovec 4h</v>
      </c>
      <c r="N2236" s="97">
        <f>'EBM 2026'!C1137</f>
        <v>4</v>
      </c>
      <c r="O2236">
        <f>'EBM 2026'!D1137</f>
        <v>4</v>
      </c>
      <c r="P2236" t="str">
        <f>'EBM 2026'!E1137</f>
        <v>Tages- und Quartalsprofil</v>
      </c>
    </row>
    <row r="2237" spans="2:16" x14ac:dyDescent="0.2">
      <c r="B2237" t="s">
        <v>17493</v>
      </c>
      <c r="I2237" t="s">
        <v>17499</v>
      </c>
      <c r="L2237" s="97" t="str">
        <f>'EBM 2026'!A1138</f>
        <v>30400*</v>
      </c>
      <c r="M2237" t="str">
        <f>'EBM 2026'!B1138</f>
        <v>Massagetherapie°°</v>
      </c>
      <c r="N2237" s="97" t="str">
        <f>'EBM 2026'!C1138</f>
        <v>KA</v>
      </c>
      <c r="O2237">
        <f>'EBM 2026'!D1138</f>
        <v>4</v>
      </c>
      <c r="P2237" t="str">
        <f>'EBM 2026'!E1138</f>
        <v>Tages- und Quartalsprofil</v>
      </c>
    </row>
    <row r="2238" spans="2:16" x14ac:dyDescent="0.2">
      <c r="B2238" t="s">
        <v>17493</v>
      </c>
      <c r="I2238" t="s">
        <v>17499</v>
      </c>
      <c r="L2238" s="97" t="str">
        <f>'EBM 2026'!A1139</f>
        <v>30401*</v>
      </c>
      <c r="M2238" t="str">
        <f>'EBM 2026'!B1139</f>
        <v>Intermittierende apparative Kompressionstherapie°°</v>
      </c>
      <c r="N2238" s="97" t="str">
        <f>'EBM 2026'!C1139</f>
        <v>KA</v>
      </c>
      <c r="O2238">
        <f>'EBM 2026'!D1139</f>
        <v>2</v>
      </c>
      <c r="P2238" t="str">
        <f>'EBM 2026'!E1139</f>
        <v>Tages- und Quartalsprofil</v>
      </c>
    </row>
    <row r="2239" spans="2:16" x14ac:dyDescent="0.2">
      <c r="B2239" t="s">
        <v>17493</v>
      </c>
      <c r="I2239" t="s">
        <v>17499</v>
      </c>
      <c r="L2239" s="97" t="str">
        <f>'EBM 2026'!A1140</f>
        <v>30402*</v>
      </c>
      <c r="M2239" t="str">
        <f>'EBM 2026'!B1140</f>
        <v>Unterwassermassage°°</v>
      </c>
      <c r="N2239" s="97" t="str">
        <f>'EBM 2026'!C1140</f>
        <v>KA</v>
      </c>
      <c r="O2239">
        <f>'EBM 2026'!D1140</f>
        <v>4</v>
      </c>
      <c r="P2239" t="str">
        <f>'EBM 2026'!E1140</f>
        <v>Tages- und Quartalsprofil</v>
      </c>
    </row>
    <row r="2240" spans="2:16" x14ac:dyDescent="0.2">
      <c r="B2240" t="s">
        <v>17493</v>
      </c>
      <c r="I2240" t="s">
        <v>17499</v>
      </c>
      <c r="L2240" s="97" t="str">
        <f>'EBM 2026'!A1141</f>
        <v>30410*</v>
      </c>
      <c r="M2240" t="str">
        <f>'EBM 2026'!B1141</f>
        <v>Atemgymnastik (Einzelbehandlung)°°</v>
      </c>
      <c r="N2240" s="97" t="str">
        <f>'EBM 2026'!C1141</f>
        <v>KA</v>
      </c>
      <c r="O2240">
        <f>'EBM 2026'!D1141</f>
        <v>12</v>
      </c>
      <c r="P2240" t="str">
        <f>'EBM 2026'!E1141</f>
        <v>Tages- und Quartalsprofil</v>
      </c>
    </row>
    <row r="2241" spans="2:16" x14ac:dyDescent="0.2">
      <c r="B2241" t="s">
        <v>17493</v>
      </c>
      <c r="I2241" t="s">
        <v>17499</v>
      </c>
      <c r="L2241" s="97" t="str">
        <f>'EBM 2026'!A1142</f>
        <v>30411*</v>
      </c>
      <c r="M2241" t="str">
        <f>'EBM 2026'!B1142</f>
        <v>Atemgymnastik (Gruppenbehandlung)°°</v>
      </c>
      <c r="N2241" s="97" t="str">
        <f>'EBM 2026'!C1142</f>
        <v>KA</v>
      </c>
      <c r="O2241">
        <f>'EBM 2026'!D1142</f>
        <v>4</v>
      </c>
      <c r="P2241" t="str">
        <f>'EBM 2026'!E1142</f>
        <v>Tages- und Quartalsprofil</v>
      </c>
    </row>
    <row r="2242" spans="2:16" x14ac:dyDescent="0.2">
      <c r="B2242" t="s">
        <v>17493</v>
      </c>
      <c r="I2242" t="s">
        <v>17499</v>
      </c>
      <c r="L2242" s="97" t="str">
        <f>'EBM 2026'!A1143</f>
        <v>30420*</v>
      </c>
      <c r="M2242" t="str">
        <f>'EBM 2026'!B1143</f>
        <v>Krankengymnastik (Einzelbehandlung)°°</v>
      </c>
      <c r="N2242" s="97" t="str">
        <f>'EBM 2026'!C1143</f>
        <v>KA</v>
      </c>
      <c r="O2242">
        <f>'EBM 2026'!D1143</f>
        <v>12</v>
      </c>
      <c r="P2242" t="str">
        <f>'EBM 2026'!E1143</f>
        <v>Tages- und Quartalsprofil</v>
      </c>
    </row>
    <row r="2243" spans="2:16" x14ac:dyDescent="0.2">
      <c r="B2243" t="s">
        <v>17493</v>
      </c>
      <c r="I2243" t="s">
        <v>17499</v>
      </c>
      <c r="L2243" s="97" t="str">
        <f>'EBM 2026'!A1144</f>
        <v>30421*</v>
      </c>
      <c r="M2243" t="str">
        <f>'EBM 2026'!B1144</f>
        <v>Krankengymnastik (Gruppenbehandlung)°°</v>
      </c>
      <c r="N2243" s="97" t="str">
        <f>'EBM 2026'!C1144</f>
        <v>KA</v>
      </c>
      <c r="O2243">
        <f>'EBM 2026'!D1144</f>
        <v>4</v>
      </c>
      <c r="P2243" t="str">
        <f>'EBM 2026'!E1144</f>
        <v>Tages- und Quartalsprofil</v>
      </c>
    </row>
    <row r="2244" spans="2:16" x14ac:dyDescent="0.2">
      <c r="B2244" t="s">
        <v>17493</v>
      </c>
      <c r="I2244" t="s">
        <v>17499</v>
      </c>
      <c r="L2244" s="97">
        <f>'EBM 2026'!A1145</f>
        <v>30430</v>
      </c>
      <c r="M2244" t="str">
        <f>'EBM 2026'!B1145</f>
        <v>Selektive Phototherapie</v>
      </c>
      <c r="N2244" s="97">
        <f>'EBM 2026'!C1145</f>
        <v>1</v>
      </c>
      <c r="O2244">
        <f>'EBM 2026'!D1145</f>
        <v>1</v>
      </c>
      <c r="P2244" t="str">
        <f>'EBM 2026'!E1145</f>
        <v>Nur Quartalsprofil</v>
      </c>
    </row>
    <row r="2245" spans="2:16" x14ac:dyDescent="0.2">
      <c r="B2245" t="s">
        <v>17493</v>
      </c>
      <c r="I2245" t="s">
        <v>17499</v>
      </c>
      <c r="L2245" s="97">
        <f>'EBM 2026'!A1146</f>
        <v>30431</v>
      </c>
      <c r="M2245" t="str">
        <f>'EBM 2026'!B1146</f>
        <v>Zuschlag Photochemotherapie, PUVA</v>
      </c>
      <c r="N2245" s="97">
        <f>'EBM 2026'!C1146</f>
        <v>1</v>
      </c>
      <c r="O2245">
        <f>'EBM 2026'!D1146</f>
        <v>1</v>
      </c>
      <c r="P2245" t="str">
        <f>'EBM 2026'!E1146</f>
        <v>Tages- und Quartalsprofil</v>
      </c>
    </row>
    <row r="2246" spans="2:16" x14ac:dyDescent="0.2">
      <c r="B2246" t="s">
        <v>17493</v>
      </c>
      <c r="I2246" t="s">
        <v>17499</v>
      </c>
      <c r="L2246" s="97" t="str">
        <f>'EBM 2026'!A1147</f>
        <v>30440*</v>
      </c>
      <c r="M2246" t="str">
        <f>'EBM 2026'!B1147</f>
        <v>Extrakorporale Stoßwellentherapie bei Fasciitis plantaris</v>
      </c>
      <c r="N2246" s="97">
        <f>'EBM 2026'!C1147</f>
        <v>11</v>
      </c>
      <c r="O2246">
        <f>'EBM 2026'!D1147</f>
        <v>8</v>
      </c>
      <c r="P2246" t="str">
        <f>'EBM 2026'!E1147</f>
        <v>Tages- und Quartalsprofil</v>
      </c>
    </row>
    <row r="2247" spans="2:16" x14ac:dyDescent="0.2">
      <c r="B2247" t="s">
        <v>17493</v>
      </c>
      <c r="I2247" t="s">
        <v>17499</v>
      </c>
      <c r="L2247" s="97" t="str">
        <f>'EBM 2026'!A1148</f>
        <v>30500*</v>
      </c>
      <c r="M2247" t="str">
        <f>'EBM 2026'!B1148</f>
        <v>Phlebologischer Basiskomplex</v>
      </c>
      <c r="N2247" s="97">
        <f>'EBM 2026'!C1148</f>
        <v>10</v>
      </c>
      <c r="O2247">
        <f>'EBM 2026'!D1148</f>
        <v>8</v>
      </c>
      <c r="P2247" t="str">
        <f>'EBM 2026'!E1148</f>
        <v>Nur Quartalsprofil</v>
      </c>
    </row>
    <row r="2248" spans="2:16" x14ac:dyDescent="0.2">
      <c r="B2248" t="s">
        <v>17493</v>
      </c>
      <c r="I2248" t="s">
        <v>17499</v>
      </c>
      <c r="L2248" s="97" t="str">
        <f>'EBM 2026'!A1149</f>
        <v>30501*</v>
      </c>
      <c r="M2248" t="str">
        <f>'EBM 2026'!B1149</f>
        <v>Verödung von Varizen</v>
      </c>
      <c r="N2248" s="97">
        <f>'EBM 2026'!C1149</f>
        <v>3</v>
      </c>
      <c r="O2248">
        <f>'EBM 2026'!D1149</f>
        <v>3</v>
      </c>
      <c r="P2248" t="str">
        <f>'EBM 2026'!E1149</f>
        <v>Tages- und Quartalsprofil</v>
      </c>
    </row>
    <row r="2249" spans="2:16" x14ac:dyDescent="0.2">
      <c r="B2249" t="s">
        <v>17493</v>
      </c>
      <c r="I2249" t="s">
        <v>17499</v>
      </c>
      <c r="L2249" s="97" t="str">
        <f>'EBM 2026'!A1150</f>
        <v>30600*</v>
      </c>
      <c r="M2249" t="str">
        <f>'EBM 2026'!B1150</f>
        <v>Zusatzpauschale Prokto-/ Rektoskopie</v>
      </c>
      <c r="N2249" s="97">
        <f>'EBM 2026'!C1150</f>
        <v>4</v>
      </c>
      <c r="O2249">
        <f>'EBM 2026'!D1150</f>
        <v>3</v>
      </c>
      <c r="P2249" t="str">
        <f>'EBM 2026'!E1150</f>
        <v>Tages- und Quartalsprofil</v>
      </c>
    </row>
    <row r="2250" spans="2:16" x14ac:dyDescent="0.2">
      <c r="B2250" t="s">
        <v>17493</v>
      </c>
      <c r="I2250" t="s">
        <v>17499</v>
      </c>
      <c r="L2250" s="97" t="str">
        <f>'EBM 2026'!A1151</f>
        <v>30601*</v>
      </c>
      <c r="M2250" t="str">
        <f>'EBM 2026'!B1151</f>
        <v>Zuschlag für die Polypenentfernung</v>
      </c>
      <c r="N2250" s="97">
        <f>'EBM 2026'!C1151</f>
        <v>5</v>
      </c>
      <c r="O2250">
        <f>'EBM 2026'!D1151</f>
        <v>4</v>
      </c>
      <c r="P2250" t="str">
        <f>'EBM 2026'!E1151</f>
        <v>Tages- und Quartalsprofil</v>
      </c>
    </row>
    <row r="2251" spans="2:16" x14ac:dyDescent="0.2">
      <c r="B2251" t="s">
        <v>17493</v>
      </c>
      <c r="I2251" t="s">
        <v>17499</v>
      </c>
      <c r="L2251" s="97" t="str">
        <f>'EBM 2026'!A1152</f>
        <v>30610*</v>
      </c>
      <c r="M2251" t="str">
        <f>'EBM 2026'!B1152</f>
        <v>Hämorrhoiden-Sklerosierung</v>
      </c>
      <c r="N2251" s="97">
        <f>'EBM 2026'!C1152</f>
        <v>5</v>
      </c>
      <c r="O2251">
        <f>'EBM 2026'!D1152</f>
        <v>3</v>
      </c>
      <c r="P2251" t="str">
        <f>'EBM 2026'!E1152</f>
        <v>Tages- und Quartalsprofil</v>
      </c>
    </row>
    <row r="2252" spans="2:16" x14ac:dyDescent="0.2">
      <c r="B2252" t="s">
        <v>17493</v>
      </c>
      <c r="I2252" t="s">
        <v>17499</v>
      </c>
      <c r="L2252" s="97" t="str">
        <f>'EBM 2026'!A1153</f>
        <v>30611*</v>
      </c>
      <c r="M2252" t="str">
        <f>'EBM 2026'!B1153</f>
        <v>Hämorrhoiden-Ligatur</v>
      </c>
      <c r="N2252" s="97" t="str">
        <f>'EBM 2026'!C1153</f>
        <v>KA</v>
      </c>
      <c r="O2252">
        <f>'EBM 2026'!D1153</f>
        <v>4</v>
      </c>
      <c r="P2252" t="str">
        <f>'EBM 2026'!E1153</f>
        <v>Tages- und Quartalsprofil</v>
      </c>
    </row>
    <row r="2253" spans="2:16" x14ac:dyDescent="0.2">
      <c r="B2253" t="s">
        <v>17493</v>
      </c>
      <c r="I2253" t="s">
        <v>17499</v>
      </c>
      <c r="L2253" s="97" t="str">
        <f>'EBM 2026'!A1154</f>
        <v>30700*</v>
      </c>
      <c r="M2253" t="str">
        <f>'EBM 2026'!B1154</f>
        <v>Grundpauschale schmerztherapeutischer Patient</v>
      </c>
      <c r="N2253" s="97">
        <f>'EBM 2026'!C1154</f>
        <v>22</v>
      </c>
      <c r="O2253">
        <f>'EBM 2026'!D1154</f>
        <v>18</v>
      </c>
      <c r="P2253" t="str">
        <f>'EBM 2026'!E1154</f>
        <v>Nur Quartalsprofil</v>
      </c>
    </row>
    <row r="2254" spans="2:16" x14ac:dyDescent="0.2">
      <c r="B2254" t="s">
        <v>17493</v>
      </c>
      <c r="I2254" t="s">
        <v>17499</v>
      </c>
      <c r="L2254" s="97">
        <f>'EBM 2026'!A1155</f>
        <v>30701</v>
      </c>
      <c r="M2254" t="str">
        <f>'EBM 2026'!B1155</f>
        <v>Zuschlag zur Gebührenordnungsposition 30700</v>
      </c>
      <c r="N2254" s="97" t="str">
        <f>'EBM 2026'!C1155</f>
        <v>KA</v>
      </c>
      <c r="O2254" t="str">
        <f>'EBM 2026'!D1155</f>
        <v>./.</v>
      </c>
      <c r="P2254" t="str">
        <f>'EBM 2026'!E1155</f>
        <v>Keine Eignung</v>
      </c>
    </row>
    <row r="2255" spans="2:16" x14ac:dyDescent="0.2">
      <c r="B2255" t="s">
        <v>17493</v>
      </c>
      <c r="I2255" t="s">
        <v>17499</v>
      </c>
      <c r="L2255" s="97" t="str">
        <f>'EBM 2026'!A1156</f>
        <v>30702*</v>
      </c>
      <c r="M2255" t="str">
        <f>'EBM 2026'!B1156</f>
        <v>Zusatzpauschale Schmerztherapie</v>
      </c>
      <c r="N2255" s="97">
        <f>'EBM 2026'!C1156</f>
        <v>28</v>
      </c>
      <c r="O2255">
        <f>'EBM 2026'!D1156</f>
        <v>22</v>
      </c>
      <c r="P2255" t="str">
        <f>'EBM 2026'!E1156</f>
        <v>Nur Quartalsprofil</v>
      </c>
    </row>
    <row r="2256" spans="2:16" x14ac:dyDescent="0.2">
      <c r="B2256" t="s">
        <v>17493</v>
      </c>
      <c r="I2256" t="s">
        <v>17499</v>
      </c>
      <c r="L2256" s="97">
        <f>'EBM 2026'!A1157</f>
        <v>30703</v>
      </c>
      <c r="M2256" t="str">
        <f>'EBM 2026'!B1157</f>
        <v>Zuschlag Hygiene</v>
      </c>
      <c r="N2256" s="97" t="str">
        <f>'EBM 2026'!C1157</f>
        <v>KA</v>
      </c>
      <c r="O2256" t="str">
        <f>'EBM 2026'!D1157</f>
        <v>./.</v>
      </c>
      <c r="P2256" t="str">
        <f>'EBM 2026'!E1157</f>
        <v>Keine Eignung</v>
      </c>
    </row>
    <row r="2257" spans="2:16" x14ac:dyDescent="0.2">
      <c r="B2257" t="s">
        <v>17493</v>
      </c>
      <c r="I2257" t="s">
        <v>17499</v>
      </c>
      <c r="L2257" s="97" t="str">
        <f>'EBM 2026'!A1158</f>
        <v>30704*</v>
      </c>
      <c r="M2257" t="str">
        <f>'EBM 2026'!B1158</f>
        <v>Zuschlag für die Erbringung der Gebührenordnungsposition Nr. 30702</v>
      </c>
      <c r="N2257" s="97">
        <f>'EBM 2026'!C1158</f>
        <v>17</v>
      </c>
      <c r="O2257">
        <f>'EBM 2026'!D1158</f>
        <v>13</v>
      </c>
      <c r="P2257" t="str">
        <f>'EBM 2026'!E1158</f>
        <v>Nur Quartalsprofil</v>
      </c>
    </row>
    <row r="2258" spans="2:16" x14ac:dyDescent="0.2">
      <c r="B2258" t="s">
        <v>17493</v>
      </c>
      <c r="I2258" t="s">
        <v>17499</v>
      </c>
      <c r="L2258" s="97">
        <f>'EBM 2026'!A1159</f>
        <v>30705</v>
      </c>
      <c r="M2258" t="str">
        <f>'EBM 2026'!B1159</f>
        <v>Zuschlag TSS-Terminvermittlung oder Hausarztvermittlungsfall</v>
      </c>
      <c r="N2258" s="97" t="str">
        <f>'EBM 2026'!C1159</f>
        <v>KA</v>
      </c>
      <c r="O2258" t="str">
        <f>'EBM 2026'!D1159</f>
        <v>./.</v>
      </c>
      <c r="P2258" t="str">
        <f>'EBM 2026'!E1159</f>
        <v>Keine Eignung</v>
      </c>
    </row>
    <row r="2259" spans="2:16" x14ac:dyDescent="0.2">
      <c r="B2259" t="s">
        <v>17493</v>
      </c>
      <c r="I2259" t="s">
        <v>17499</v>
      </c>
      <c r="L2259" s="97" t="str">
        <f>'EBM 2026'!A1160</f>
        <v>30706*</v>
      </c>
      <c r="M2259" t="str">
        <f>'EBM 2026'!B1160</f>
        <v>Teilnahme an einer schmerztherapeutischen Fallkonferenz gemäß § 5 Abs. 3 der Qualitätssicherungsvereinbarung Schmerztherapie</v>
      </c>
      <c r="N2259" s="97">
        <f>'EBM 2026'!C1160</f>
        <v>5</v>
      </c>
      <c r="O2259" t="str">
        <f>'EBM 2026'!D1160</f>
        <v>./.</v>
      </c>
      <c r="P2259" t="str">
        <f>'EBM 2026'!E1160</f>
        <v>Keine Eignung</v>
      </c>
    </row>
    <row r="2260" spans="2:16" x14ac:dyDescent="0.2">
      <c r="B2260" t="s">
        <v>17493</v>
      </c>
      <c r="I2260" t="s">
        <v>17499</v>
      </c>
      <c r="L2260" s="97" t="str">
        <f>'EBM 2026'!A1161</f>
        <v>30708*</v>
      </c>
      <c r="M2260" t="str">
        <f>'EBM 2026'!B1161</f>
        <v>Beratung und Erörterung und/ oder Abklärung im Rahmen der Schmerztherapie</v>
      </c>
      <c r="N2260" s="97">
        <f>'EBM 2026'!C1161</f>
        <v>10</v>
      </c>
      <c r="O2260">
        <f>'EBM 2026'!D1161</f>
        <v>10</v>
      </c>
      <c r="P2260" t="str">
        <f>'EBM 2026'!E1161</f>
        <v>Tages- und Quartalsprofil</v>
      </c>
    </row>
    <row r="2261" spans="2:16" x14ac:dyDescent="0.2">
      <c r="B2261" t="s">
        <v>17493</v>
      </c>
      <c r="I2261" t="s">
        <v>17499</v>
      </c>
      <c r="L2261" s="97" t="str">
        <f>'EBM 2026'!A1162</f>
        <v>30710*</v>
      </c>
      <c r="M2261" t="str">
        <f>'EBM 2026'!B1162</f>
        <v>Infusion von nach der BtMVV verschreibungspflichtigen Analgetika oder von Lokalanästhetika</v>
      </c>
      <c r="N2261" s="97" t="str">
        <f>'EBM 2026'!C1162</f>
        <v>KA</v>
      </c>
      <c r="O2261">
        <f>'EBM 2026'!D1162</f>
        <v>3</v>
      </c>
      <c r="P2261" t="str">
        <f>'EBM 2026'!E1162</f>
        <v>Tages- und Quartalsprofil</v>
      </c>
    </row>
    <row r="2262" spans="2:16" x14ac:dyDescent="0.2">
      <c r="B2262" t="s">
        <v>17493</v>
      </c>
      <c r="I2262" t="s">
        <v>17499</v>
      </c>
      <c r="L2262" s="97" t="str">
        <f>'EBM 2026'!A1163</f>
        <v>30712*</v>
      </c>
      <c r="M2262" t="str">
        <f>'EBM 2026'!B1163</f>
        <v>Anleitung des Patienten zur Selbstanwendung der transkutanen elektrischen Nervenstimulation</v>
      </c>
      <c r="N2262" s="97" t="str">
        <f>'EBM 2026'!C1163</f>
        <v>KA</v>
      </c>
      <c r="O2262">
        <f>'EBM 2026'!D1163</f>
        <v>3</v>
      </c>
      <c r="P2262" t="str">
        <f>'EBM 2026'!E1163</f>
        <v>Tages- und Quartalsprofil</v>
      </c>
    </row>
    <row r="2263" spans="2:16" x14ac:dyDescent="0.2">
      <c r="B2263" t="s">
        <v>17493</v>
      </c>
      <c r="I2263" t="s">
        <v>17499</v>
      </c>
      <c r="L2263" s="97" t="str">
        <f>'EBM 2026'!A1164</f>
        <v>30720*</v>
      </c>
      <c r="M2263" t="str">
        <f>'EBM 2026'!B1164</f>
        <v>Analgesie eines Hirnnerven oder eines Hirnnervenganglions</v>
      </c>
      <c r="N2263" s="97" t="str">
        <f>'EBM 2026'!C1164</f>
        <v>KA</v>
      </c>
      <c r="O2263">
        <f>'EBM 2026'!D1164</f>
        <v>2</v>
      </c>
      <c r="P2263" t="str">
        <f>'EBM 2026'!E1164</f>
        <v>Tages- und Quartalsprofil</v>
      </c>
    </row>
    <row r="2264" spans="2:16" x14ac:dyDescent="0.2">
      <c r="B2264" t="s">
        <v>17493</v>
      </c>
      <c r="I2264" t="s">
        <v>17499</v>
      </c>
      <c r="L2264" s="97" t="str">
        <f>'EBM 2026'!A1165</f>
        <v>30721*</v>
      </c>
      <c r="M2264" t="str">
        <f>'EBM 2026'!B1165</f>
        <v>Sympathikusblockade am zervikalen Grenzstrang</v>
      </c>
      <c r="N2264" s="97" t="str">
        <f>'EBM 2026'!C1165</f>
        <v>KA</v>
      </c>
      <c r="O2264">
        <f>'EBM 2026'!D1165</f>
        <v>3</v>
      </c>
      <c r="P2264" t="str">
        <f>'EBM 2026'!E1165</f>
        <v>Tages- und Quartalsprofil</v>
      </c>
    </row>
    <row r="2265" spans="2:16" x14ac:dyDescent="0.2">
      <c r="B2265" t="s">
        <v>17493</v>
      </c>
      <c r="I2265" t="s">
        <v>17499</v>
      </c>
      <c r="L2265" s="97" t="str">
        <f>'EBM 2026'!A1166</f>
        <v>30722*</v>
      </c>
      <c r="M2265" t="str">
        <f>'EBM 2026'!B1166</f>
        <v>Sympathikusblockade am thorakalen oder lumbalen Grenzstrang</v>
      </c>
      <c r="N2265" s="97" t="str">
        <f>'EBM 2026'!C1166</f>
        <v>KA</v>
      </c>
      <c r="O2265">
        <f>'EBM 2026'!D1166</f>
        <v>3</v>
      </c>
      <c r="P2265" t="str">
        <f>'EBM 2026'!E1166</f>
        <v>Tages- und Quartalsprofil</v>
      </c>
    </row>
    <row r="2266" spans="2:16" x14ac:dyDescent="0.2">
      <c r="B2266" t="s">
        <v>17493</v>
      </c>
      <c r="I2266" t="s">
        <v>17499</v>
      </c>
      <c r="L2266" s="97" t="str">
        <f>'EBM 2026'!A1167</f>
        <v>30723*</v>
      </c>
      <c r="M2266" t="str">
        <f>'EBM 2026'!B1167</f>
        <v>Ganglionäre Opioid-Applikation</v>
      </c>
      <c r="N2266" s="97" t="str">
        <f>'EBM 2026'!C1167</f>
        <v>KA</v>
      </c>
      <c r="O2266">
        <f>'EBM 2026'!D1167</f>
        <v>3</v>
      </c>
      <c r="P2266" t="str">
        <f>'EBM 2026'!E1167</f>
        <v>Tages- und Quartalsprofil</v>
      </c>
    </row>
    <row r="2267" spans="2:16" x14ac:dyDescent="0.2">
      <c r="B2267" t="s">
        <v>17493</v>
      </c>
      <c r="I2267" t="s">
        <v>17499</v>
      </c>
      <c r="L2267" s="97" t="str">
        <f>'EBM 2026'!A1168</f>
        <v>30724*</v>
      </c>
      <c r="M2267" t="str">
        <f>'EBM 2026'!B1168</f>
        <v>Spinalnerven-Analgesie und Analgesie der Rami communicantes an den Foramina intervertebralia</v>
      </c>
      <c r="N2267" s="97" t="str">
        <f>'EBM 2026'!C1168</f>
        <v>KA</v>
      </c>
      <c r="O2267">
        <f>'EBM 2026'!D1168</f>
        <v>3</v>
      </c>
      <c r="P2267" t="str">
        <f>'EBM 2026'!E1168</f>
        <v>Tages- und Quartalsprofil</v>
      </c>
    </row>
    <row r="2268" spans="2:16" x14ac:dyDescent="0.2">
      <c r="B2268" t="s">
        <v>17493</v>
      </c>
      <c r="I2268" t="s">
        <v>17499</v>
      </c>
      <c r="L2268" s="97" t="str">
        <f>'EBM 2026'!A1169</f>
        <v>30730*</v>
      </c>
      <c r="M2268" t="str">
        <f>'EBM 2026'!B1169</f>
        <v>Intravenöse regionale Sympathikusblockade in Blutleere</v>
      </c>
      <c r="N2268" s="97" t="str">
        <f>'EBM 2026'!C1169</f>
        <v>KA</v>
      </c>
      <c r="O2268">
        <f>'EBM 2026'!D1169</f>
        <v>4</v>
      </c>
      <c r="P2268" t="str">
        <f>'EBM 2026'!E1169</f>
        <v>Tages- und Quartalsprofil</v>
      </c>
    </row>
    <row r="2269" spans="2:16" x14ac:dyDescent="0.2">
      <c r="B2269" t="s">
        <v>17493</v>
      </c>
      <c r="I2269" t="s">
        <v>17499</v>
      </c>
      <c r="L2269" s="97" t="str">
        <f>'EBM 2026'!A1170</f>
        <v>30731*</v>
      </c>
      <c r="M2269" t="str">
        <f>'EBM 2026'!B1170</f>
        <v>Plexusanalgesie, Spinal- oder Periduralanalgesie</v>
      </c>
      <c r="N2269" s="97" t="str">
        <f>'EBM 2026'!C1170</f>
        <v>KA</v>
      </c>
      <c r="O2269">
        <f>'EBM 2026'!D1170</f>
        <v>4</v>
      </c>
      <c r="P2269" t="str">
        <f>'EBM 2026'!E1170</f>
        <v>Tages- und Quartalsprofil</v>
      </c>
    </row>
    <row r="2270" spans="2:16" x14ac:dyDescent="0.2">
      <c r="B2270" t="s">
        <v>17493</v>
      </c>
      <c r="I2270" t="s">
        <v>17499</v>
      </c>
      <c r="L2270" s="97" t="str">
        <f>'EBM 2026'!A1171</f>
        <v>30740*</v>
      </c>
      <c r="M2270" t="str">
        <f>'EBM 2026'!B1171</f>
        <v>Überprüfung eines zur Langzeitanalgesie angelegten Plexus-, Peridural- oder Spinalkatheters und/oder eines programmierbaren und
implantierten Stimulationsgerätes (z. B. SCS- oder DRG- oder PNS- oder ONS-System)</v>
      </c>
      <c r="N2270" s="97" t="str">
        <f>'EBM 2026'!C1171</f>
        <v>KA</v>
      </c>
      <c r="O2270">
        <f>'EBM 2026'!D1171</f>
        <v>4</v>
      </c>
      <c r="P2270" t="str">
        <f>'EBM 2026'!E1171</f>
        <v>Tages- und Quartalsprofil</v>
      </c>
    </row>
    <row r="2271" spans="2:16" x14ac:dyDescent="0.2">
      <c r="B2271" t="s">
        <v>17493</v>
      </c>
      <c r="I2271" t="s">
        <v>17499</v>
      </c>
      <c r="L2271" s="97" t="str">
        <f>'EBM 2026'!A1172</f>
        <v>30750*</v>
      </c>
      <c r="M2271" t="str">
        <f>'EBM 2026'!B1172</f>
        <v>Erstprogrammierung einer externen Medikamentenpumpe zur Langzeitanalgesie</v>
      </c>
      <c r="N2271" s="97" t="str">
        <f>'EBM 2026'!C1172</f>
        <v>KA</v>
      </c>
      <c r="O2271">
        <f>'EBM 2026'!D1172</f>
        <v>4</v>
      </c>
      <c r="P2271" t="str">
        <f>'EBM 2026'!E1172</f>
        <v>Tages- und Quartalsprofil</v>
      </c>
    </row>
    <row r="2272" spans="2:16" x14ac:dyDescent="0.2">
      <c r="B2272" t="s">
        <v>17493</v>
      </c>
      <c r="I2272" t="s">
        <v>17499</v>
      </c>
      <c r="L2272" s="97" t="str">
        <f>'EBM 2026'!A1173</f>
        <v>30751*</v>
      </c>
      <c r="M2272" t="str">
        <f>'EBM 2026'!B1173</f>
        <v>Langzeitanalgospasmolyse</v>
      </c>
      <c r="N2272" s="97" t="str">
        <f>'EBM 2026'!C1173</f>
        <v>KA</v>
      </c>
      <c r="O2272">
        <f>'EBM 2026'!D1173</f>
        <v>4</v>
      </c>
      <c r="P2272" t="str">
        <f>'EBM 2026'!E1173</f>
        <v>Tages- und Quartalsprofil</v>
      </c>
    </row>
    <row r="2273" spans="2:16" x14ac:dyDescent="0.2">
      <c r="B2273" t="s">
        <v>17493</v>
      </c>
      <c r="I2273" t="s">
        <v>17499</v>
      </c>
      <c r="L2273" s="97" t="str">
        <f>'EBM 2026'!A1174</f>
        <v>30760*</v>
      </c>
      <c r="M2273" t="str">
        <f>'EBM 2026'!B1174</f>
        <v>Dokumentierte Überwachung im Anschluss an die Gebührenordnungspositionen
30710, 30721, 30722, 30724 und
30730</v>
      </c>
      <c r="N2273" s="97" t="str">
        <f>'EBM 2026'!C1174</f>
        <v>KA</v>
      </c>
      <c r="O2273">
        <f>'EBM 2026'!D1174</f>
        <v>6</v>
      </c>
      <c r="P2273" t="str">
        <f>'EBM 2026'!E1174</f>
        <v>Tages- und Quartalsprofil</v>
      </c>
    </row>
    <row r="2274" spans="2:16" x14ac:dyDescent="0.2">
      <c r="B2274" t="s">
        <v>17493</v>
      </c>
      <c r="I2274" t="s">
        <v>17499</v>
      </c>
      <c r="L2274" s="97">
        <f>'EBM 2026'!A1175</f>
        <v>30780</v>
      </c>
      <c r="M2274" t="str">
        <f>'EBM 2026'!B1175</f>
        <v>Verlaufskontrolle und Auswertung der DiGA somnio</v>
      </c>
      <c r="N2274" s="97" t="str">
        <f>'EBM 2026'!C1175</f>
        <v>KA</v>
      </c>
      <c r="O2274" t="str">
        <f>'EBM 2026'!D1175</f>
        <v>./.</v>
      </c>
      <c r="P2274" t="str">
        <f>'EBM 2026'!E1175</f>
        <v>Keine Eignung</v>
      </c>
    </row>
    <row r="2275" spans="2:16" x14ac:dyDescent="0.2">
      <c r="B2275" t="s">
        <v>17493</v>
      </c>
      <c r="I2275" t="s">
        <v>17499</v>
      </c>
      <c r="L2275" s="97">
        <f>'EBM 2026'!A1176</f>
        <v>30781</v>
      </c>
      <c r="M2275" t="str">
        <f>'EBM 2026'!B1176</f>
        <v>Verlaufskontrolle und Auswertung der DiGA Vivira</v>
      </c>
      <c r="N2275" s="97" t="str">
        <f>'EBM 2026'!C1176</f>
        <v>KA</v>
      </c>
      <c r="O2275" t="str">
        <f>'EBM 2026'!D1176</f>
        <v>./.</v>
      </c>
      <c r="P2275" t="str">
        <f>'EBM 2026'!E1176</f>
        <v>Keine Eignung</v>
      </c>
    </row>
    <row r="2276" spans="2:16" x14ac:dyDescent="0.2">
      <c r="B2276" t="s">
        <v>17493</v>
      </c>
      <c r="I2276" t="s">
        <v>17499</v>
      </c>
      <c r="L2276" s="97" t="str">
        <f>'EBM 2026'!A1177</f>
        <v>30790*</v>
      </c>
      <c r="M2276" t="str">
        <f>'EBM 2026'!B1177</f>
        <v>Eingangsdiagnostik und Abschlussuntersuchung zur Behandlung mittels Körperakupunktur</v>
      </c>
      <c r="N2276" s="97">
        <f>'EBM 2026'!C1177</f>
        <v>40</v>
      </c>
      <c r="O2276">
        <f>'EBM 2026'!D1177</f>
        <v>29</v>
      </c>
      <c r="P2276" t="str">
        <f>'EBM 2026'!E1177</f>
        <v>Nur Quartalsprofil</v>
      </c>
    </row>
    <row r="2277" spans="2:16" x14ac:dyDescent="0.2">
      <c r="B2277" t="s">
        <v>17493</v>
      </c>
      <c r="I2277" t="s">
        <v>17499</v>
      </c>
      <c r="L2277" s="97" t="str">
        <f>'EBM 2026'!A1178</f>
        <v>30791*</v>
      </c>
      <c r="M2277" t="str">
        <f>'EBM 2026'!B1178</f>
        <v>Durchführung einer Körperakupunktur</v>
      </c>
      <c r="N2277" s="97">
        <f>'EBM 2026'!C1178</f>
        <v>5</v>
      </c>
      <c r="O2277">
        <f>'EBM 2026'!D1178</f>
        <v>4</v>
      </c>
      <c r="P2277" t="str">
        <f>'EBM 2026'!E1178</f>
        <v>Tages- und Quartalsprofil</v>
      </c>
    </row>
    <row r="2278" spans="2:16" x14ac:dyDescent="0.2">
      <c r="B2278" t="s">
        <v>17493</v>
      </c>
      <c r="I2278" t="s">
        <v>17499</v>
      </c>
      <c r="L2278" s="97" t="str">
        <f>'EBM 2026'!A1179</f>
        <v>30800*</v>
      </c>
      <c r="M2278" t="str">
        <f>'EBM 2026'!B1179</f>
        <v>Hinzuziehung soziotherapeutischer Leistungserbringer</v>
      </c>
      <c r="N2278" s="97" t="str">
        <f>'EBM 2026'!C1179</f>
        <v>KA</v>
      </c>
      <c r="O2278">
        <f>'EBM 2026'!D1179</f>
        <v>1</v>
      </c>
      <c r="P2278" t="str">
        <f>'EBM 2026'!E1179</f>
        <v>Tages- und Quartalsprofil</v>
      </c>
    </row>
    <row r="2279" spans="2:16" x14ac:dyDescent="0.2">
      <c r="B2279" t="s">
        <v>17493</v>
      </c>
      <c r="I2279" t="s">
        <v>17499</v>
      </c>
      <c r="L2279" s="97">
        <f>'EBM 2026'!A1180</f>
        <v>30810</v>
      </c>
      <c r="M2279" t="str">
        <f>'EBM 2026'!B1180</f>
        <v>Erstverordnung Soziotherapie</v>
      </c>
      <c r="N2279" s="97" t="str">
        <f>'EBM 2026'!C1180</f>
        <v>KA</v>
      </c>
      <c r="O2279">
        <f>'EBM 2026'!D1180</f>
        <v>2</v>
      </c>
      <c r="P2279" t="str">
        <f>'EBM 2026'!E1180</f>
        <v>Nur Quartalsprofil</v>
      </c>
    </row>
    <row r="2280" spans="2:16" x14ac:dyDescent="0.2">
      <c r="B2280" t="s">
        <v>17493</v>
      </c>
      <c r="I2280" t="s">
        <v>17499</v>
      </c>
      <c r="L2280" s="97">
        <f>'EBM 2026'!A1181</f>
        <v>30811</v>
      </c>
      <c r="M2280" t="str">
        <f>'EBM 2026'!B1181</f>
        <v>Folgeverordnung Soziotherapie</v>
      </c>
      <c r="N2280" s="97" t="str">
        <f>'EBM 2026'!C1181</f>
        <v>KA</v>
      </c>
      <c r="O2280">
        <f>'EBM 2026'!D1181</f>
        <v>2</v>
      </c>
      <c r="P2280" t="str">
        <f>'EBM 2026'!E1181</f>
        <v>Tages- und Quartalsprofil</v>
      </c>
    </row>
    <row r="2281" spans="2:16" x14ac:dyDescent="0.2">
      <c r="B2281" t="s">
        <v>17493</v>
      </c>
      <c r="I2281" t="s">
        <v>17499</v>
      </c>
      <c r="L2281" s="97" t="str">
        <f>'EBM 2026'!A1182</f>
        <v>30900*</v>
      </c>
      <c r="M2281" t="str">
        <f>'EBM 2026'!B1182</f>
        <v>Kardiorespiratorische Polygraphie</v>
      </c>
      <c r="N2281" s="97">
        <f>'EBM 2026'!C1182</f>
        <v>22</v>
      </c>
      <c r="O2281">
        <f>'EBM 2026'!D1182</f>
        <v>17</v>
      </c>
      <c r="P2281" t="str">
        <f>'EBM 2026'!E1182</f>
        <v>Tages- und Quartalsprofil</v>
      </c>
    </row>
    <row r="2282" spans="2:16" x14ac:dyDescent="0.2">
      <c r="B2282" t="s">
        <v>17493</v>
      </c>
      <c r="I2282" t="s">
        <v>17499</v>
      </c>
      <c r="L2282" s="97" t="str">
        <f>'EBM 2026'!A1183</f>
        <v>30901*</v>
      </c>
      <c r="M2282" t="str">
        <f>'EBM 2026'!B1183</f>
        <v>Kardiorespiratorische Polysomnographie</v>
      </c>
      <c r="N2282" s="97">
        <f>'EBM 2026'!C1183</f>
        <v>46</v>
      </c>
      <c r="O2282">
        <f>'EBM 2026'!D1183</f>
        <v>40</v>
      </c>
      <c r="P2282" t="str">
        <f>'EBM 2026'!E1183</f>
        <v>Tages- und Quartalsprofil</v>
      </c>
    </row>
    <row r="2283" spans="2:16" x14ac:dyDescent="0.2">
      <c r="B2283" t="s">
        <v>17493</v>
      </c>
      <c r="I2283" t="s">
        <v>17499</v>
      </c>
      <c r="L2283" s="97" t="str">
        <f>'EBM 2026'!A1184</f>
        <v>30902*</v>
      </c>
      <c r="M2283" t="str">
        <f>'EBM 2026'!B1184</f>
        <v>Einleitung einer Zweitlinientherapie mittels Unterkieferprotrusionsschiene</v>
      </c>
      <c r="N2283" s="97">
        <f>'EBM 2026'!C1184</f>
        <v>5</v>
      </c>
      <c r="O2283">
        <f>'EBM 2026'!D1184</f>
        <v>4</v>
      </c>
      <c r="P2283" t="str">
        <f>'EBM 2026'!E1184</f>
        <v>Nur Quartalsprofil</v>
      </c>
    </row>
    <row r="2284" spans="2:16" x14ac:dyDescent="0.2">
      <c r="B2284" t="s">
        <v>17493</v>
      </c>
      <c r="I2284" t="s">
        <v>17499</v>
      </c>
      <c r="L2284" s="97" t="str">
        <f>'EBM 2026'!A1185</f>
        <v>30905*</v>
      </c>
      <c r="M2284" t="str">
        <f>'EBM 2026'!B1185</f>
        <v>Zusatzpauschale für die Koordination mit dem Vertragszahnarzt</v>
      </c>
      <c r="N2284" s="97">
        <f>'EBM 2026'!C1185</f>
        <v>5</v>
      </c>
      <c r="O2284">
        <f>'EBM 2026'!D1185</f>
        <v>4</v>
      </c>
      <c r="P2284" t="str">
        <f>'EBM 2026'!E1185</f>
        <v>Nur Quartalsprofil</v>
      </c>
    </row>
    <row r="2285" spans="2:16" x14ac:dyDescent="0.2">
      <c r="B2285" t="s">
        <v>17493</v>
      </c>
      <c r="I2285" t="s">
        <v>17499</v>
      </c>
      <c r="L2285" s="97" t="str">
        <f>'EBM 2026'!A1186</f>
        <v>30920*</v>
      </c>
      <c r="M2285" t="str">
        <f>'EBM 2026'!B1186</f>
        <v>Zusatzpauschale für die Behandlung von HIV-Infizierten</v>
      </c>
      <c r="N2285" s="97" t="str">
        <f>'EBM 2026'!C1186</f>
        <v>KA</v>
      </c>
      <c r="O2285" t="str">
        <f>'EBM 2026'!D1186</f>
        <v>./.</v>
      </c>
      <c r="P2285" t="str">
        <f>'EBM 2026'!E1186</f>
        <v>Keine Eignung</v>
      </c>
    </row>
    <row r="2286" spans="2:16" x14ac:dyDescent="0.2">
      <c r="B2286" t="s">
        <v>17493</v>
      </c>
      <c r="I2286" t="s">
        <v>17499</v>
      </c>
      <c r="L2286" s="97" t="str">
        <f>'EBM 2026'!A1187</f>
        <v>30922*</v>
      </c>
      <c r="M2286" t="str">
        <f>'EBM 2026'!B1187</f>
        <v>Zuschlag I zur Gebührenordnungsposition 30920 Behandlung von HIV-Infizierten</v>
      </c>
      <c r="N2286" s="97" t="str">
        <f>'EBM 2026'!C1187</f>
        <v>KA</v>
      </c>
      <c r="O2286" t="str">
        <f>'EBM 2026'!D1187</f>
        <v>./.</v>
      </c>
      <c r="P2286" t="str">
        <f>'EBM 2026'!E1187</f>
        <v>Keine Eignung</v>
      </c>
    </row>
    <row r="2287" spans="2:16" x14ac:dyDescent="0.2">
      <c r="B2287" t="s">
        <v>17493</v>
      </c>
      <c r="I2287" t="s">
        <v>17499</v>
      </c>
      <c r="L2287" s="97" t="str">
        <f>'EBM 2026'!A1188</f>
        <v>30924*</v>
      </c>
      <c r="M2287" t="str">
        <f>'EBM 2026'!B1188</f>
        <v>Zuschlag II zur Gebührenordnungsposition 30920 Behandlung von HIV-Infizierten</v>
      </c>
      <c r="N2287" s="97" t="str">
        <f>'EBM 2026'!C1188</f>
        <v>KA</v>
      </c>
      <c r="O2287" t="str">
        <f>'EBM 2026'!D1188</f>
        <v>./.</v>
      </c>
      <c r="P2287" t="str">
        <f>'EBM 2026'!E1188</f>
        <v>Keine Eignung</v>
      </c>
    </row>
    <row r="2288" spans="2:16" x14ac:dyDescent="0.2">
      <c r="B2288" t="s">
        <v>17493</v>
      </c>
      <c r="I2288" t="s">
        <v>17499</v>
      </c>
      <c r="L2288" s="97">
        <f>'EBM 2026'!A1189</f>
        <v>30930</v>
      </c>
      <c r="M2288" t="str">
        <f>'EBM 2026'!B1189</f>
        <v>Testverfahren, neuropsychologische</v>
      </c>
      <c r="N2288" s="97">
        <f>'EBM 2026'!C1189</f>
        <v>2</v>
      </c>
      <c r="O2288">
        <f>'EBM 2026'!D1189</f>
        <v>2</v>
      </c>
      <c r="P2288" t="str">
        <f>'EBM 2026'!E1189</f>
        <v>Tages- und Quartalsprofil</v>
      </c>
    </row>
    <row r="2289" spans="2:16" x14ac:dyDescent="0.2">
      <c r="B2289" t="s">
        <v>17493</v>
      </c>
      <c r="I2289" t="s">
        <v>17499</v>
      </c>
      <c r="L2289" s="97">
        <f>'EBM 2026'!A1190</f>
        <v>30931</v>
      </c>
      <c r="M2289" t="str">
        <f>'EBM 2026'!B1190</f>
        <v>Probatorische Sitzung°°°</v>
      </c>
      <c r="N2289" s="97">
        <f>'EBM 2026'!C1190</f>
        <v>60</v>
      </c>
      <c r="O2289">
        <f>'EBM 2026'!D1190</f>
        <v>70</v>
      </c>
      <c r="P2289" t="str">
        <f>'EBM 2026'!E1190</f>
        <v>Tages- und Quartalsprofil</v>
      </c>
    </row>
    <row r="2290" spans="2:16" x14ac:dyDescent="0.2">
      <c r="B2290" t="s">
        <v>17493</v>
      </c>
      <c r="I2290" t="s">
        <v>17499</v>
      </c>
      <c r="L2290" s="97" t="str">
        <f>'EBM 2026'!A1191</f>
        <v>30932*</v>
      </c>
      <c r="M2290" t="str">
        <f>'EBM 2026'!B1191</f>
        <v>Neuropsychologische Therapie (Einzelbehandlung)°°°</v>
      </c>
      <c r="N2290" s="97">
        <f>'EBM 2026'!C1191</f>
        <v>60</v>
      </c>
      <c r="O2290">
        <f>'EBM 2026'!D1191</f>
        <v>70</v>
      </c>
      <c r="P2290" t="str">
        <f>'EBM 2026'!E1191</f>
        <v>Tages- und Quartalsprofil</v>
      </c>
    </row>
    <row r="2291" spans="2:16" x14ac:dyDescent="0.2">
      <c r="B2291" t="s">
        <v>17493</v>
      </c>
      <c r="I2291" t="s">
        <v>17499</v>
      </c>
      <c r="L2291" s="97" t="str">
        <f>'EBM 2026'!A1192</f>
        <v>30933*</v>
      </c>
      <c r="M2291" t="str">
        <f>'EBM 2026'!B1192</f>
        <v>Neuropsychologische Therapie (Gruppenbehandlung)</v>
      </c>
      <c r="N2291" s="97" t="str">
        <f>'EBM 2026'!C1192</f>
        <v>KA</v>
      </c>
      <c r="O2291">
        <f>'EBM 2026'!D1192</f>
        <v>19</v>
      </c>
      <c r="P2291" t="str">
        <f>'EBM 2026'!E1192</f>
        <v>Tages- und Quartalsprofil</v>
      </c>
    </row>
    <row r="2292" spans="2:16" x14ac:dyDescent="0.2">
      <c r="B2292" t="s">
        <v>17493</v>
      </c>
      <c r="I2292" t="s">
        <v>17499</v>
      </c>
      <c r="L2292" s="97" t="str">
        <f>'EBM 2026'!A1193</f>
        <v>30934*</v>
      </c>
      <c r="M2292" t="str">
        <f>'EBM 2026'!B1193</f>
        <v>Erstellung eines Therapieplans</v>
      </c>
      <c r="N2292" s="97">
        <f>'EBM 2026'!C1193</f>
        <v>20</v>
      </c>
      <c r="O2292">
        <f>'EBM 2026'!D1193</f>
        <v>16</v>
      </c>
      <c r="P2292" t="str">
        <f>'EBM 2026'!E1193</f>
        <v>Tages- und Quartalsprofil</v>
      </c>
    </row>
    <row r="2293" spans="2:16" x14ac:dyDescent="0.2">
      <c r="B2293" t="s">
        <v>17493</v>
      </c>
      <c r="I2293" t="s">
        <v>17499</v>
      </c>
      <c r="L2293" s="97" t="str">
        <f>'EBM 2026'!A1194</f>
        <v>30935*</v>
      </c>
      <c r="M2293" t="str">
        <f>'EBM 2026'!B1194</f>
        <v>Bericht bei Therapieverlängerung</v>
      </c>
      <c r="N2293" s="97">
        <f>'EBM 2026'!C1194</f>
        <v>8</v>
      </c>
      <c r="O2293">
        <f>'EBM 2026'!D1194</f>
        <v>2</v>
      </c>
      <c r="P2293" t="str">
        <f>'EBM 2026'!E1194</f>
        <v>Tages- und Quartalsprofil</v>
      </c>
    </row>
    <row r="2294" spans="2:16" x14ac:dyDescent="0.2">
      <c r="B2294" t="s">
        <v>17493</v>
      </c>
      <c r="I2294" t="s">
        <v>17499</v>
      </c>
      <c r="L2294" s="97">
        <f>'EBM 2026'!A1195</f>
        <v>30940</v>
      </c>
      <c r="M2294" t="str">
        <f>'EBM 2026'!B1195</f>
        <v>Erhebung des MRSA-Status eines Risikopatienten</v>
      </c>
      <c r="N2294" s="97">
        <f>'EBM 2026'!C1195</f>
        <v>3</v>
      </c>
      <c r="O2294">
        <f>'EBM 2026'!D1195</f>
        <v>2</v>
      </c>
      <c r="P2294" t="str">
        <f>'EBM 2026'!E1195</f>
        <v>Nur Quartalsprofil</v>
      </c>
    </row>
    <row r="2295" spans="2:16" x14ac:dyDescent="0.2">
      <c r="B2295" t="s">
        <v>17493</v>
      </c>
      <c r="I2295" t="s">
        <v>17499</v>
      </c>
      <c r="L2295" s="97">
        <f>'EBM 2026'!A1196</f>
        <v>30942</v>
      </c>
      <c r="M2295" t="str">
        <f>'EBM 2026'!B1196</f>
        <v>Behandlung und Betreuung eines Risikopatienten oder einer positiv nachgewiesenen MRSA- Kontaktperson</v>
      </c>
      <c r="N2295" s="97">
        <f>'EBM 2026'!C1196</f>
        <v>10</v>
      </c>
      <c r="O2295">
        <f>'EBM 2026'!D1196</f>
        <v>8</v>
      </c>
      <c r="P2295" t="str">
        <f>'EBM 2026'!E1196</f>
        <v>Nur Quartalsprofil</v>
      </c>
    </row>
    <row r="2296" spans="2:16" x14ac:dyDescent="0.2">
      <c r="B2296" t="s">
        <v>17493</v>
      </c>
      <c r="I2296" t="s">
        <v>17499</v>
      </c>
      <c r="L2296" s="97">
        <f>'EBM 2026'!A1197</f>
        <v>30944</v>
      </c>
      <c r="M2296" t="str">
        <f>'EBM 2026'!B1197</f>
        <v>Aufklärung und Beratung eines Risikopatienten oder einer positiv nachgewiesenen MRSA- Kontaktperson</v>
      </c>
      <c r="N2296" s="97">
        <f>'EBM 2026'!C1197</f>
        <v>10</v>
      </c>
      <c r="O2296">
        <f>'EBM 2026'!D1197</f>
        <v>10</v>
      </c>
      <c r="P2296" t="str">
        <f>'EBM 2026'!E1197</f>
        <v>Tages- und Quartalsprofil</v>
      </c>
    </row>
    <row r="2297" spans="2:16" x14ac:dyDescent="0.2">
      <c r="B2297" t="s">
        <v>17493</v>
      </c>
      <c r="I2297" t="s">
        <v>17499</v>
      </c>
      <c r="L2297" s="97">
        <f>'EBM 2026'!A1198</f>
        <v>30946</v>
      </c>
      <c r="M2297" t="str">
        <f>'EBM 2026'!B1198</f>
        <v>Abklärungs-Diagnostik einer Kontaktperson</v>
      </c>
      <c r="N2297" s="97">
        <f>'EBM 2026'!C1198</f>
        <v>2</v>
      </c>
      <c r="O2297">
        <f>'EBM 2026'!D1198</f>
        <v>2</v>
      </c>
      <c r="P2297" t="str">
        <f>'EBM 2026'!E1198</f>
        <v>Nur Quartalsprofil</v>
      </c>
    </row>
    <row r="2298" spans="2:16" x14ac:dyDescent="0.2">
      <c r="B2298" t="s">
        <v>17493</v>
      </c>
      <c r="I2298" t="s">
        <v>17499</v>
      </c>
      <c r="L2298" s="97">
        <f>'EBM 2026'!A1199</f>
        <v>30948</v>
      </c>
      <c r="M2298" t="str">
        <f>'EBM 2026'!B1199</f>
        <v>Teilnahme an einer MRSA- Fall- und/oder regionalen Netzwerkkonferenz</v>
      </c>
      <c r="N2298" s="97">
        <f>'EBM 2026'!C1199</f>
        <v>7</v>
      </c>
      <c r="O2298">
        <f>'EBM 2026'!D1199</f>
        <v>5</v>
      </c>
      <c r="P2298" t="str">
        <f>'EBM 2026'!E1199</f>
        <v>Nur Quartalsprofil</v>
      </c>
    </row>
    <row r="2299" spans="2:16" x14ac:dyDescent="0.2">
      <c r="B2299" t="s">
        <v>17493</v>
      </c>
      <c r="I2299" t="s">
        <v>17499</v>
      </c>
      <c r="L2299" s="97">
        <f>'EBM 2026'!A1200</f>
        <v>30950</v>
      </c>
      <c r="M2299" t="str">
        <f>'EBM 2026'!B1200</f>
        <v>Bestätigung einer MRSA- Besiedelung durch Abstrich(e)</v>
      </c>
      <c r="N2299" s="97">
        <f>'EBM 2026'!C1200</f>
        <v>1</v>
      </c>
      <c r="O2299">
        <f>'EBM 2026'!D1200</f>
        <v>1</v>
      </c>
      <c r="P2299" t="str">
        <f>'EBM 2026'!E1200</f>
        <v>Tages- und Quartalsprofil</v>
      </c>
    </row>
    <row r="2300" spans="2:16" x14ac:dyDescent="0.2">
      <c r="B2300" t="s">
        <v>17493</v>
      </c>
      <c r="I2300" t="s">
        <v>17499</v>
      </c>
      <c r="L2300" s="97">
        <f>'EBM 2026'!A1201</f>
        <v>30952</v>
      </c>
      <c r="M2300" t="str">
        <f>'EBM 2026'!B1201</f>
        <v>Ausschluss einer MRSA- Besiedelung durch Abstrich(e)</v>
      </c>
      <c r="N2300" s="97">
        <f>'EBM 2026'!C1201</f>
        <v>1</v>
      </c>
      <c r="O2300">
        <f>'EBM 2026'!D1201</f>
        <v>1</v>
      </c>
      <c r="P2300" t="str">
        <f>'EBM 2026'!E1201</f>
        <v>Tages- und Quartalsprofil</v>
      </c>
    </row>
    <row r="2301" spans="2:16" x14ac:dyDescent="0.2">
      <c r="B2301" t="s">
        <v>17493</v>
      </c>
      <c r="I2301" t="s">
        <v>17499</v>
      </c>
      <c r="L2301" s="97" t="str">
        <f>'EBM 2026'!A1202</f>
        <v>30954*</v>
      </c>
      <c r="M2301" t="str">
        <f>'EBM 2026'!B1202</f>
        <v>Gezielter MRSA-Nachweis auf chromogenem Selektivnährboden</v>
      </c>
      <c r="N2301" s="97" t="str">
        <f>'EBM 2026'!C1202</f>
        <v>KA</v>
      </c>
      <c r="O2301" t="str">
        <f>'EBM 2026'!D1202</f>
        <v>./.</v>
      </c>
      <c r="P2301" t="str">
        <f>'EBM 2026'!E1202</f>
        <v>Keine Eignung</v>
      </c>
    </row>
    <row r="2302" spans="2:16" x14ac:dyDescent="0.2">
      <c r="B2302" t="s">
        <v>17493</v>
      </c>
      <c r="I2302" t="s">
        <v>17499</v>
      </c>
      <c r="L2302" s="97" t="str">
        <f>'EBM 2026'!A1203</f>
        <v>30956*</v>
      </c>
      <c r="M2302" t="str">
        <f>'EBM 2026'!B1203</f>
        <v>Nachweis der Koagulase und/ oder des Clumpingfaktors zur Erregeridentifikation nur bei positivem Nachweis gemäß GOP 30954</v>
      </c>
      <c r="N2302" s="97" t="str">
        <f>'EBM 2026'!C1203</f>
        <v>KA</v>
      </c>
      <c r="O2302" t="str">
        <f>'EBM 2026'!D1203</f>
        <v>./.</v>
      </c>
      <c r="P2302" t="str">
        <f>'EBM 2026'!E1203</f>
        <v>Keine Eignung</v>
      </c>
    </row>
    <row r="2303" spans="2:16" x14ac:dyDescent="0.2">
      <c r="B2303" t="s">
        <v>17493</v>
      </c>
      <c r="I2303" t="s">
        <v>17499</v>
      </c>
      <c r="L2303" s="97">
        <f>'EBM 2026'!A1204</f>
        <v>30980</v>
      </c>
      <c r="M2303" t="str">
        <f>'EBM 2026'!B1204</f>
        <v>Abklärung vor Durchführung eines weiterführenden geriatrischen Assessments durch Arzt gemäß Nr. 1 in Absprache mit Arzt gemäß Nr. 2 der Präambel des Abschnitts 30.13</v>
      </c>
      <c r="N2303" s="97">
        <f>'EBM 2026'!C1204</f>
        <v>15</v>
      </c>
      <c r="O2303">
        <f>'EBM 2026'!D1204</f>
        <v>12</v>
      </c>
      <c r="P2303" t="str">
        <f>'EBM 2026'!E1204</f>
        <v>Nur Quartalsprofil</v>
      </c>
    </row>
    <row r="2304" spans="2:16" x14ac:dyDescent="0.2">
      <c r="B2304" t="s">
        <v>17493</v>
      </c>
      <c r="I2304" t="s">
        <v>17499</v>
      </c>
      <c r="L2304" s="97" t="str">
        <f>'EBM 2026'!A1205</f>
        <v>30981*</v>
      </c>
      <c r="M2304" t="str">
        <f>'EBM 2026'!B1205</f>
        <v>Abklärung vor Durchführung eines weiterführenden geriatrischen Assessments durch Arzt gemäß Nr. 2 in Absprache mit Arzt gemäß Nr. 1 der Präambel des Abschnitts 30.13</v>
      </c>
      <c r="N2304" s="97">
        <f>'EBM 2026'!C1205</f>
        <v>10</v>
      </c>
      <c r="O2304">
        <f>'EBM 2026'!D1205</f>
        <v>8</v>
      </c>
      <c r="P2304" t="str">
        <f>'EBM 2026'!E1205</f>
        <v>Nur Quartalsprofil</v>
      </c>
    </row>
    <row r="2305" spans="2:16" x14ac:dyDescent="0.2">
      <c r="B2305" t="s">
        <v>17493</v>
      </c>
      <c r="I2305" t="s">
        <v>17499</v>
      </c>
      <c r="L2305" s="97" t="str">
        <f>'EBM 2026'!A1206</f>
        <v>30984*</v>
      </c>
      <c r="M2305" t="str">
        <f>'EBM 2026'!B1206</f>
        <v>Weiterführendes geriatrisches Assessment</v>
      </c>
      <c r="N2305" s="97">
        <f>'EBM 2026'!C1206</f>
        <v>58</v>
      </c>
      <c r="O2305">
        <f>'EBM 2026'!D1206</f>
        <v>46</v>
      </c>
      <c r="P2305" t="str">
        <f>'EBM 2026'!E1206</f>
        <v>Nur Quartalsprofil</v>
      </c>
    </row>
    <row r="2306" spans="2:16" x14ac:dyDescent="0.2">
      <c r="B2306" t="s">
        <v>17493</v>
      </c>
      <c r="I2306" t="s">
        <v>17499</v>
      </c>
      <c r="L2306" s="97" t="str">
        <f>'EBM 2026'!A1207</f>
        <v>30985*</v>
      </c>
      <c r="M2306" t="str">
        <f>'EBM 2026'!B1207</f>
        <v>Zuschlag zur GOP 30984</v>
      </c>
      <c r="N2306" s="97">
        <f>'EBM 2026'!C1207</f>
        <v>20</v>
      </c>
      <c r="O2306">
        <f>'EBM 2026'!D1207</f>
        <v>16</v>
      </c>
      <c r="P2306" t="str">
        <f>'EBM 2026'!E1207</f>
        <v>Nur Quartalsprofil</v>
      </c>
    </row>
    <row r="2307" spans="2:16" x14ac:dyDescent="0.2">
      <c r="B2307" t="s">
        <v>17493</v>
      </c>
      <c r="I2307" t="s">
        <v>17499</v>
      </c>
      <c r="L2307" s="97" t="str">
        <f>'EBM 2026'!A1208</f>
        <v>30986*</v>
      </c>
      <c r="M2307" t="str">
        <f>'EBM 2026'!B1208</f>
        <v>Zuschlag zur GOP 30985</v>
      </c>
      <c r="N2307" s="97">
        <f>'EBM 2026'!C1208</f>
        <v>10</v>
      </c>
      <c r="O2307">
        <f>'EBM 2026'!D1208</f>
        <v>8</v>
      </c>
      <c r="P2307" t="str">
        <f>'EBM 2026'!E1208</f>
        <v>Nur Quartalsprofil</v>
      </c>
    </row>
    <row r="2308" spans="2:16" x14ac:dyDescent="0.2">
      <c r="B2308" t="s">
        <v>17493</v>
      </c>
      <c r="I2308" t="s">
        <v>17499</v>
      </c>
      <c r="L2308" s="97">
        <f>'EBM 2026'!A1209</f>
        <v>30988</v>
      </c>
      <c r="M2308" t="str">
        <f>'EBM 2026'!B1209</f>
        <v>Zuschlag zu den GOP 03362, 16230, 16231, 21230, 21231 für
die Einleitung und Koordination von Therapiemaßnahmen  nach Durchführung eines weiterführenden geriatrischen Assessments</v>
      </c>
      <c r="N2308" s="97">
        <f>'EBM 2026'!C1209</f>
        <v>5</v>
      </c>
      <c r="O2308">
        <f>'EBM 2026'!D1209</f>
        <v>4</v>
      </c>
      <c r="P2308" t="str">
        <f>'EBM 2026'!E1209</f>
        <v>Nur Quartalsprofil</v>
      </c>
    </row>
    <row r="2309" spans="2:16" x14ac:dyDescent="0.2">
      <c r="B2309" t="s">
        <v>17493</v>
      </c>
      <c r="I2309" t="s">
        <v>17499</v>
      </c>
      <c r="L2309" s="97">
        <f>'EBM 2026'!A1210</f>
        <v>31010</v>
      </c>
      <c r="M2309" t="str">
        <f>'EBM 2026'!B1210</f>
        <v>Operationsvorbereitung bei Neugeborenen, Säuglingen, Kleinkindern und Kindern bis zum
12. Lebensjahr</v>
      </c>
      <c r="N2309" s="97">
        <f>'EBM 2026'!C1210</f>
        <v>25</v>
      </c>
      <c r="O2309">
        <f>'EBM 2026'!D1210</f>
        <v>19</v>
      </c>
      <c r="P2309" t="str">
        <f>'EBM 2026'!E1210</f>
        <v>Nur Quartalsprofil</v>
      </c>
    </row>
    <row r="2310" spans="2:16" x14ac:dyDescent="0.2">
      <c r="B2310" t="s">
        <v>17493</v>
      </c>
      <c r="I2310" t="s">
        <v>17499</v>
      </c>
      <c r="L2310" s="97">
        <f>'EBM 2026'!A1211</f>
        <v>31011</v>
      </c>
      <c r="M2310" t="str">
        <f>'EBM 2026'!B1211</f>
        <v>Operationsvorbereitung für Eingriffe bei Jugendlichen und Erwachsenen bis zum vollendeten 40. Lebensjahr</v>
      </c>
      <c r="N2310" s="97">
        <f>'EBM 2026'!C1211</f>
        <v>25</v>
      </c>
      <c r="O2310">
        <f>'EBM 2026'!D1211</f>
        <v>21</v>
      </c>
      <c r="P2310" t="str">
        <f>'EBM 2026'!E1211</f>
        <v>Nur Quartalsprofil</v>
      </c>
    </row>
    <row r="2311" spans="2:16" x14ac:dyDescent="0.2">
      <c r="B2311" t="s">
        <v>17493</v>
      </c>
      <c r="I2311" t="s">
        <v>17499</v>
      </c>
      <c r="L2311" s="97">
        <f>'EBM 2026'!A1212</f>
        <v>31012</v>
      </c>
      <c r="M2311" t="str">
        <f>'EBM 2026'!B1212</f>
        <v>Operationsvorbereitung bei Eingriffen bei Patienten nach Vollendung des 40. Lj</v>
      </c>
      <c r="N2311" s="97">
        <f>'EBM 2026'!C1212</f>
        <v>27</v>
      </c>
      <c r="O2311">
        <f>'EBM 2026'!D1212</f>
        <v>22</v>
      </c>
      <c r="P2311" t="str">
        <f>'EBM 2026'!E1212</f>
        <v>Nur Quartalsprofil</v>
      </c>
    </row>
    <row r="2312" spans="2:16" x14ac:dyDescent="0.2">
      <c r="B2312" t="s">
        <v>17493</v>
      </c>
      <c r="I2312" t="s">
        <v>17499</v>
      </c>
      <c r="L2312" s="97">
        <f>'EBM 2026'!A1213</f>
        <v>31013</v>
      </c>
      <c r="M2312" t="str">
        <f>'EBM 2026'!B1213</f>
        <v>Operationsvorbereitung bei Patienten nach Vollendung des 60. Lebensjahres</v>
      </c>
      <c r="N2312" s="97">
        <f>'EBM 2026'!C1213</f>
        <v>28</v>
      </c>
      <c r="O2312">
        <f>'EBM 2026'!D1213</f>
        <v>23</v>
      </c>
      <c r="P2312" t="str">
        <f>'EBM 2026'!E1213</f>
        <v>Nur Quartalsprofil</v>
      </c>
    </row>
    <row r="2313" spans="2:16" x14ac:dyDescent="0.2">
      <c r="B2313" t="s">
        <v>17493</v>
      </c>
      <c r="I2313" t="s">
        <v>17499</v>
      </c>
      <c r="L2313" s="97" t="str">
        <f>'EBM 2026'!A1214</f>
        <v>31020*</v>
      </c>
      <c r="M2313" t="str">
        <f>'EBM 2026'!B1214</f>
        <v>Zuschlag für zusätzlichen Hygieneaufwand</v>
      </c>
      <c r="N2313" s="97" t="str">
        <f>'EBM 2026'!C1214</f>
        <v>KA</v>
      </c>
      <c r="O2313" t="str">
        <f>'EBM 2026'!D1214</f>
        <v>./.</v>
      </c>
      <c r="P2313" t="str">
        <f>'EBM 2026'!E1214</f>
        <v>Keine Eignung</v>
      </c>
    </row>
    <row r="2314" spans="2:16" x14ac:dyDescent="0.2">
      <c r="B2314" t="s">
        <v>17493</v>
      </c>
      <c r="I2314" t="s">
        <v>17499</v>
      </c>
      <c r="L2314" s="97" t="str">
        <f>'EBM 2026'!A1215</f>
        <v>31021*</v>
      </c>
      <c r="M2314" t="str">
        <f>'EBM 2026'!B1215</f>
        <v>Zuschlag für zusätzlichen Hygieneaufwand</v>
      </c>
      <c r="N2314" s="97" t="str">
        <f>'EBM 2026'!C1215</f>
        <v>KA</v>
      </c>
      <c r="O2314" t="str">
        <f>'EBM 2026'!D1215</f>
        <v>./.</v>
      </c>
      <c r="P2314" t="str">
        <f>'EBM 2026'!E1215</f>
        <v>Keine Eignung</v>
      </c>
    </row>
    <row r="2315" spans="2:16" x14ac:dyDescent="0.2">
      <c r="B2315" t="s">
        <v>17493</v>
      </c>
      <c r="I2315" t="s">
        <v>17499</v>
      </c>
      <c r="L2315" s="97" t="str">
        <f>'EBM 2026'!A1216</f>
        <v>31022*</v>
      </c>
      <c r="M2315" t="str">
        <f>'EBM 2026'!B1216</f>
        <v>Zuschlag für zusätzlichen Hygieneaufwand</v>
      </c>
      <c r="N2315" s="97" t="str">
        <f>'EBM 2026'!C1216</f>
        <v>KA</v>
      </c>
      <c r="O2315" t="str">
        <f>'EBM 2026'!D1216</f>
        <v>./.</v>
      </c>
      <c r="P2315" t="str">
        <f>'EBM 2026'!E1216</f>
        <v>Keine Eignung</v>
      </c>
    </row>
    <row r="2316" spans="2:16" x14ac:dyDescent="0.2">
      <c r="B2316" t="s">
        <v>17493</v>
      </c>
      <c r="I2316" t="s">
        <v>17499</v>
      </c>
      <c r="L2316" s="97" t="str">
        <f>'EBM 2026'!A1217</f>
        <v>31023*</v>
      </c>
      <c r="M2316" t="str">
        <f>'EBM 2026'!B1217</f>
        <v>Zuschlag für zusätzlichen Hygieneaufwand</v>
      </c>
      <c r="N2316" s="97" t="str">
        <f>'EBM 2026'!C1217</f>
        <v>KA</v>
      </c>
      <c r="O2316" t="str">
        <f>'EBM 2026'!D1217</f>
        <v>./.</v>
      </c>
      <c r="P2316" t="str">
        <f>'EBM 2026'!E1217</f>
        <v>Keine Eignung</v>
      </c>
    </row>
    <row r="2317" spans="2:16" x14ac:dyDescent="0.2">
      <c r="B2317" t="s">
        <v>17493</v>
      </c>
      <c r="I2317" t="s">
        <v>17499</v>
      </c>
      <c r="L2317" s="97" t="str">
        <f>'EBM 2026'!A1218</f>
        <v>31024*</v>
      </c>
      <c r="M2317" t="str">
        <f>'EBM 2026'!B1218</f>
        <v>Zuschlag für zusätzlichen Hygieneaufwand</v>
      </c>
      <c r="N2317" s="97" t="str">
        <f>'EBM 2026'!C1218</f>
        <v>KA</v>
      </c>
      <c r="O2317" t="str">
        <f>'EBM 2026'!D1218</f>
        <v>./.</v>
      </c>
      <c r="P2317" t="str">
        <f>'EBM 2026'!E1218</f>
        <v>Keine Eignung</v>
      </c>
    </row>
    <row r="2318" spans="2:16" x14ac:dyDescent="0.2">
      <c r="B2318" t="s">
        <v>17493</v>
      </c>
      <c r="I2318" t="s">
        <v>17499</v>
      </c>
      <c r="L2318" s="97" t="str">
        <f>'EBM 2026'!A1219</f>
        <v>31025*</v>
      </c>
      <c r="M2318" t="str">
        <f>'EBM 2026'!B1219</f>
        <v>Zuschlag für zusätzlichen Hygieneaufwand</v>
      </c>
      <c r="N2318" s="97" t="str">
        <f>'EBM 2026'!C1219</f>
        <v>KA</v>
      </c>
      <c r="O2318" t="str">
        <f>'EBM 2026'!D1219</f>
        <v>./.</v>
      </c>
      <c r="P2318" t="str">
        <f>'EBM 2026'!E1219</f>
        <v>Keine Eignung</v>
      </c>
    </row>
    <row r="2319" spans="2:16" x14ac:dyDescent="0.2">
      <c r="B2319" t="s">
        <v>17493</v>
      </c>
      <c r="I2319" t="s">
        <v>17499</v>
      </c>
      <c r="L2319" s="97" t="str">
        <f>'EBM 2026'!A1220</f>
        <v>31026*</v>
      </c>
      <c r="M2319" t="str">
        <f>'EBM 2026'!B1220</f>
        <v>Zuschlag für zusätzlichen Hygieneaufwand</v>
      </c>
      <c r="N2319" s="97" t="str">
        <f>'EBM 2026'!C1220</f>
        <v>KA</v>
      </c>
      <c r="O2319" t="str">
        <f>'EBM 2026'!D1220</f>
        <v>./.</v>
      </c>
      <c r="P2319" t="str">
        <f>'EBM 2026'!E1220</f>
        <v>Keine Eignung</v>
      </c>
    </row>
    <row r="2320" spans="2:16" x14ac:dyDescent="0.2">
      <c r="B2320" t="s">
        <v>17493</v>
      </c>
      <c r="I2320" t="s">
        <v>17499</v>
      </c>
      <c r="L2320" s="97" t="str">
        <f>'EBM 2026'!A1221</f>
        <v>31027*</v>
      </c>
      <c r="M2320" t="str">
        <f>'EBM 2026'!B1221</f>
        <v>Zuschlag für zusätzlichen Hygieneaufwand</v>
      </c>
      <c r="N2320" s="97" t="str">
        <f>'EBM 2026'!C1221</f>
        <v>KA</v>
      </c>
      <c r="O2320" t="str">
        <f>'EBM 2026'!D1221</f>
        <v>./.</v>
      </c>
      <c r="P2320" t="str">
        <f>'EBM 2026'!E1221</f>
        <v>Keine Eignung</v>
      </c>
    </row>
    <row r="2321" spans="2:16" x14ac:dyDescent="0.2">
      <c r="B2321" t="s">
        <v>17493</v>
      </c>
      <c r="I2321" t="s">
        <v>17499</v>
      </c>
      <c r="L2321" s="97" t="str">
        <f>'EBM 2026'!A1222</f>
        <v>31028*</v>
      </c>
      <c r="M2321" t="str">
        <f>'EBM 2026'!B1222</f>
        <v>Zuschlag für zusätzlichen Hygieneaufwand</v>
      </c>
      <c r="N2321" s="97" t="str">
        <f>'EBM 2026'!C1222</f>
        <v>KA</v>
      </c>
      <c r="O2321" t="str">
        <f>'EBM 2026'!D1222</f>
        <v>./.</v>
      </c>
      <c r="P2321" t="str">
        <f>'EBM 2026'!E1222</f>
        <v>Keine Eignung</v>
      </c>
    </row>
    <row r="2322" spans="2:16" x14ac:dyDescent="0.2">
      <c r="B2322" t="s">
        <v>17493</v>
      </c>
      <c r="I2322" t="s">
        <v>17499</v>
      </c>
      <c r="L2322" s="97" t="str">
        <f>'EBM 2026'!A1223</f>
        <v>31029*</v>
      </c>
      <c r="M2322" t="str">
        <f>'EBM 2026'!B1223</f>
        <v>Zuschlag für zusätzlichen Hygieneaufwand</v>
      </c>
      <c r="N2322" s="97" t="str">
        <f>'EBM 2026'!C1223</f>
        <v>KA</v>
      </c>
      <c r="O2322" t="str">
        <f>'EBM 2026'!D1223</f>
        <v>./.</v>
      </c>
      <c r="P2322" t="str">
        <f>'EBM 2026'!E1223</f>
        <v>Keine Eignung</v>
      </c>
    </row>
    <row r="2323" spans="2:16" x14ac:dyDescent="0.2">
      <c r="B2323" t="s">
        <v>17493</v>
      </c>
      <c r="I2323" t="s">
        <v>17499</v>
      </c>
      <c r="L2323" s="97" t="str">
        <f>'EBM 2026'!A1224</f>
        <v>31030*</v>
      </c>
      <c r="M2323" t="str">
        <f>'EBM 2026'!B1224</f>
        <v>Zuschlag für zusätzlichen Hygieneaufwand</v>
      </c>
      <c r="N2323" s="97" t="str">
        <f>'EBM 2026'!C1224</f>
        <v>KA</v>
      </c>
      <c r="O2323" t="str">
        <f>'EBM 2026'!D1224</f>
        <v>./.</v>
      </c>
      <c r="P2323" t="str">
        <f>'EBM 2026'!E1224</f>
        <v>Keine Eignung</v>
      </c>
    </row>
    <row r="2324" spans="2:16" x14ac:dyDescent="0.2">
      <c r="B2324" t="s">
        <v>17493</v>
      </c>
      <c r="I2324" t="s">
        <v>17499</v>
      </c>
      <c r="L2324" s="97" t="str">
        <f>'EBM 2026'!A1225</f>
        <v>31031*</v>
      </c>
      <c r="M2324" t="str">
        <f>'EBM 2026'!B1225</f>
        <v>Zuschlag für zusätzlichen Hygieneaufwand</v>
      </c>
      <c r="N2324" s="97" t="str">
        <f>'EBM 2026'!C1225</f>
        <v>KA</v>
      </c>
      <c r="O2324" t="str">
        <f>'EBM 2026'!D1225</f>
        <v>./.</v>
      </c>
      <c r="P2324" t="str">
        <f>'EBM 2026'!E1225</f>
        <v>Keine Eignung</v>
      </c>
    </row>
    <row r="2325" spans="2:16" x14ac:dyDescent="0.2">
      <c r="B2325" t="s">
        <v>17493</v>
      </c>
      <c r="I2325" t="s">
        <v>17499</v>
      </c>
      <c r="L2325" s="97" t="str">
        <f>'EBM 2026'!A1226</f>
        <v>31032*</v>
      </c>
      <c r="M2325" t="str">
        <f>'EBM 2026'!B1226</f>
        <v>Zuschlag für zusätzlichen Hygieneaufwand</v>
      </c>
      <c r="N2325" s="97" t="str">
        <f>'EBM 2026'!C1226</f>
        <v>KA</v>
      </c>
      <c r="O2325" t="str">
        <f>'EBM 2026'!D1226</f>
        <v>./.</v>
      </c>
      <c r="P2325" t="str">
        <f>'EBM 2026'!E1226</f>
        <v>Keine Eignung</v>
      </c>
    </row>
    <row r="2326" spans="2:16" x14ac:dyDescent="0.2">
      <c r="B2326" t="s">
        <v>17493</v>
      </c>
      <c r="I2326" t="s">
        <v>17499</v>
      </c>
      <c r="L2326" s="97" t="str">
        <f>'EBM 2026'!A1227</f>
        <v>31033*</v>
      </c>
      <c r="M2326" t="str">
        <f>'EBM 2026'!B1227</f>
        <v>Zuschlag für zusätzlichen Hygieneaufwand</v>
      </c>
      <c r="N2326" s="97" t="str">
        <f>'EBM 2026'!C1227</f>
        <v>KA</v>
      </c>
      <c r="O2326" t="str">
        <f>'EBM 2026'!D1227</f>
        <v>./.</v>
      </c>
      <c r="P2326" t="str">
        <f>'EBM 2026'!E1227</f>
        <v>Keine Eignung</v>
      </c>
    </row>
    <row r="2327" spans="2:16" x14ac:dyDescent="0.2">
      <c r="B2327" t="s">
        <v>17493</v>
      </c>
      <c r="I2327" t="s">
        <v>17499</v>
      </c>
      <c r="L2327" s="97" t="str">
        <f>'EBM 2026'!A1228</f>
        <v>31034*</v>
      </c>
      <c r="M2327" t="str">
        <f>'EBM 2026'!B1228</f>
        <v>Zuschlag für zusätzlichen Hygieneaufwand</v>
      </c>
      <c r="N2327" s="97" t="str">
        <f>'EBM 2026'!C1228</f>
        <v>KA</v>
      </c>
      <c r="O2327" t="str">
        <f>'EBM 2026'!D1228</f>
        <v>./.</v>
      </c>
      <c r="P2327" t="str">
        <f>'EBM 2026'!E1228</f>
        <v>Keine Eignung</v>
      </c>
    </row>
    <row r="2328" spans="2:16" x14ac:dyDescent="0.2">
      <c r="B2328" t="s">
        <v>17493</v>
      </c>
      <c r="I2328" t="s">
        <v>17499</v>
      </c>
      <c r="L2328" s="97" t="str">
        <f>'EBM 2026'!A1229</f>
        <v>31035*</v>
      </c>
      <c r="M2328" t="str">
        <f>'EBM 2026'!B1229</f>
        <v>Zuschlag für zusätzlichen Hygieneaufwand</v>
      </c>
      <c r="N2328" s="97" t="str">
        <f>'EBM 2026'!C1229</f>
        <v>KA</v>
      </c>
      <c r="O2328" t="str">
        <f>'EBM 2026'!D1229</f>
        <v>./.</v>
      </c>
      <c r="P2328" t="str">
        <f>'EBM 2026'!E1229</f>
        <v>Keine Eignung</v>
      </c>
    </row>
    <row r="2329" spans="2:16" x14ac:dyDescent="0.2">
      <c r="B2329" t="s">
        <v>17493</v>
      </c>
      <c r="I2329" t="s">
        <v>17499</v>
      </c>
      <c r="L2329" s="97" t="str">
        <f>'EBM 2026'!A1230</f>
        <v>31036*</v>
      </c>
      <c r="M2329" t="str">
        <f>'EBM 2026'!B1230</f>
        <v>Zuschlag für zusätzlichen Hygieneaufwand</v>
      </c>
      <c r="N2329" s="97" t="str">
        <f>'EBM 2026'!C1230</f>
        <v>KA</v>
      </c>
      <c r="O2329" t="str">
        <f>'EBM 2026'!D1230</f>
        <v>./.</v>
      </c>
      <c r="P2329" t="str">
        <f>'EBM 2026'!E1230</f>
        <v>Keine Eignung</v>
      </c>
    </row>
    <row r="2330" spans="2:16" x14ac:dyDescent="0.2">
      <c r="B2330" t="s">
        <v>17493</v>
      </c>
      <c r="I2330" t="s">
        <v>17499</v>
      </c>
      <c r="L2330" s="97" t="str">
        <f>'EBM 2026'!A1231</f>
        <v>31037*</v>
      </c>
      <c r="M2330" t="str">
        <f>'EBM 2026'!B1231</f>
        <v>Zuschlag für zusätzlichen Hygieneaufwand</v>
      </c>
      <c r="N2330" s="97" t="str">
        <f>'EBM 2026'!C1231</f>
        <v>KA</v>
      </c>
      <c r="O2330" t="str">
        <f>'EBM 2026'!D1231</f>
        <v>./.</v>
      </c>
      <c r="P2330" t="str">
        <f>'EBM 2026'!E1231</f>
        <v>Keine Eignung</v>
      </c>
    </row>
    <row r="2331" spans="2:16" x14ac:dyDescent="0.2">
      <c r="B2331" t="s">
        <v>17493</v>
      </c>
      <c r="I2331" t="s">
        <v>17499</v>
      </c>
      <c r="L2331" s="97" t="str">
        <f>'EBM 2026'!A1232</f>
        <v>31038*</v>
      </c>
      <c r="M2331" t="str">
        <f>'EBM 2026'!B1232</f>
        <v>Zuschlag für zusätzlichen Hygieneaufwand</v>
      </c>
      <c r="N2331" s="97" t="str">
        <f>'EBM 2026'!C1232</f>
        <v>KA</v>
      </c>
      <c r="O2331" t="str">
        <f>'EBM 2026'!D1232</f>
        <v>./.</v>
      </c>
      <c r="P2331" t="str">
        <f>'EBM 2026'!E1232</f>
        <v>Keine Eignung</v>
      </c>
    </row>
    <row r="2332" spans="2:16" x14ac:dyDescent="0.2">
      <c r="B2332" t="s">
        <v>17493</v>
      </c>
      <c r="I2332" t="s">
        <v>17499</v>
      </c>
      <c r="L2332" s="97" t="str">
        <f>'EBM 2026'!A1233</f>
        <v>31039*</v>
      </c>
      <c r="M2332" t="str">
        <f>'EBM 2026'!B1233</f>
        <v>Zuschlag für zusätzlichen Hygieneaufwand</v>
      </c>
      <c r="N2332" s="97" t="str">
        <f>'EBM 2026'!C1233</f>
        <v>KA</v>
      </c>
      <c r="O2332" t="str">
        <f>'EBM 2026'!D1233</f>
        <v>./.</v>
      </c>
      <c r="P2332" t="str">
        <f>'EBM 2026'!E1233</f>
        <v>Keine Eignung</v>
      </c>
    </row>
    <row r="2333" spans="2:16" x14ac:dyDescent="0.2">
      <c r="B2333" t="s">
        <v>17493</v>
      </c>
      <c r="I2333" t="s">
        <v>17499</v>
      </c>
      <c r="L2333" s="97" t="str">
        <f>'EBM 2026'!A1234</f>
        <v>31040*</v>
      </c>
      <c r="M2333" t="str">
        <f>'EBM 2026'!B1234</f>
        <v>Zuschlag für zusätzlichen Hygieneaufwand</v>
      </c>
      <c r="N2333" s="97" t="str">
        <f>'EBM 2026'!C1234</f>
        <v>KA</v>
      </c>
      <c r="O2333" t="str">
        <f>'EBM 2026'!D1234</f>
        <v>./.</v>
      </c>
      <c r="P2333" t="str">
        <f>'EBM 2026'!E1234</f>
        <v>Keine Eignung</v>
      </c>
    </row>
    <row r="2334" spans="2:16" x14ac:dyDescent="0.2">
      <c r="B2334" t="s">
        <v>17493</v>
      </c>
      <c r="I2334" t="s">
        <v>17499</v>
      </c>
      <c r="L2334" s="97" t="str">
        <f>'EBM 2026'!A1235</f>
        <v>31041*</v>
      </c>
      <c r="M2334" t="str">
        <f>'EBM 2026'!B1235</f>
        <v>Zuschlag für zusätzlichen Hygieneaufwand</v>
      </c>
      <c r="N2334" s="97" t="str">
        <f>'EBM 2026'!C1235</f>
        <v>KA</v>
      </c>
      <c r="O2334" t="str">
        <f>'EBM 2026'!D1235</f>
        <v>./.</v>
      </c>
      <c r="P2334" t="str">
        <f>'EBM 2026'!E1235</f>
        <v>Keine Eignung</v>
      </c>
    </row>
    <row r="2335" spans="2:16" x14ac:dyDescent="0.2">
      <c r="B2335" t="s">
        <v>17493</v>
      </c>
      <c r="I2335" t="s">
        <v>17499</v>
      </c>
      <c r="L2335" s="97" t="str">
        <f>'EBM 2026'!A1236</f>
        <v>31042*</v>
      </c>
      <c r="M2335" t="str">
        <f>'EBM 2026'!B1236</f>
        <v>Zuschlag für zusätzlichen Hygieneaufwand</v>
      </c>
      <c r="N2335" s="97" t="str">
        <f>'EBM 2026'!C1236</f>
        <v>KA</v>
      </c>
      <c r="O2335" t="str">
        <f>'EBM 2026'!D1236</f>
        <v>./.</v>
      </c>
      <c r="P2335" t="str">
        <f>'EBM 2026'!E1236</f>
        <v>Keine Eignung</v>
      </c>
    </row>
    <row r="2336" spans="2:16" x14ac:dyDescent="0.2">
      <c r="B2336" t="s">
        <v>17493</v>
      </c>
      <c r="I2336" t="s">
        <v>17499</v>
      </c>
      <c r="L2336" s="97" t="str">
        <f>'EBM 2026'!A1237</f>
        <v>31043*</v>
      </c>
      <c r="M2336" t="str">
        <f>'EBM 2026'!B1237</f>
        <v>Zuschlag für zusätzlichen Hygieneaufwand</v>
      </c>
      <c r="N2336" s="97" t="str">
        <f>'EBM 2026'!C1237</f>
        <v>KA</v>
      </c>
      <c r="O2336" t="str">
        <f>'EBM 2026'!D1237</f>
        <v>./.</v>
      </c>
      <c r="P2336" t="str">
        <f>'EBM 2026'!E1237</f>
        <v>Keine Eignung</v>
      </c>
    </row>
    <row r="2337" spans="2:16" x14ac:dyDescent="0.2">
      <c r="B2337" t="s">
        <v>17493</v>
      </c>
      <c r="I2337" t="s">
        <v>17499</v>
      </c>
      <c r="L2337" s="97" t="str">
        <f>'EBM 2026'!A1238</f>
        <v>31044*</v>
      </c>
      <c r="M2337" t="str">
        <f>'EBM 2026'!B1238</f>
        <v>Zuschlag für zusätzlichen Hygieneaufwand</v>
      </c>
      <c r="N2337" s="97" t="str">
        <f>'EBM 2026'!C1238</f>
        <v>KA</v>
      </c>
      <c r="O2337" t="str">
        <f>'EBM 2026'!D1238</f>
        <v>./.</v>
      </c>
      <c r="P2337" t="str">
        <f>'EBM 2026'!E1238</f>
        <v>Keine Eignung</v>
      </c>
    </row>
    <row r="2338" spans="2:16" x14ac:dyDescent="0.2">
      <c r="B2338" t="s">
        <v>17493</v>
      </c>
      <c r="I2338" t="s">
        <v>17499</v>
      </c>
      <c r="L2338" s="97" t="str">
        <f>'EBM 2026'!A1239</f>
        <v>31045*</v>
      </c>
      <c r="M2338" t="str">
        <f>'EBM 2026'!B1239</f>
        <v>Zuschlag für zusätzlichen Hygieneaufwand</v>
      </c>
      <c r="N2338" s="97" t="str">
        <f>'EBM 2026'!C1239</f>
        <v>KA</v>
      </c>
      <c r="O2338" t="str">
        <f>'EBM 2026'!D1239</f>
        <v>./.</v>
      </c>
      <c r="P2338" t="str">
        <f>'EBM 2026'!E1239</f>
        <v>Keine Eignung</v>
      </c>
    </row>
    <row r="2339" spans="2:16" x14ac:dyDescent="0.2">
      <c r="B2339" t="s">
        <v>17493</v>
      </c>
      <c r="I2339" t="s">
        <v>17499</v>
      </c>
      <c r="L2339" s="97" t="str">
        <f>'EBM 2026'!A1240</f>
        <v>31046*</v>
      </c>
      <c r="M2339" t="str">
        <f>'EBM 2026'!B1240</f>
        <v>Zuschlag für zusätzlichen Hygieneaufwand</v>
      </c>
      <c r="N2339" s="97" t="str">
        <f>'EBM 2026'!C1240</f>
        <v>KA</v>
      </c>
      <c r="O2339" t="str">
        <f>'EBM 2026'!D1240</f>
        <v>./.</v>
      </c>
      <c r="P2339" t="str">
        <f>'EBM 2026'!E1240</f>
        <v>Keine Eignung</v>
      </c>
    </row>
    <row r="2340" spans="2:16" x14ac:dyDescent="0.2">
      <c r="B2340" t="s">
        <v>17493</v>
      </c>
      <c r="I2340" t="s">
        <v>17499</v>
      </c>
      <c r="L2340" s="97" t="str">
        <f>'EBM 2026'!A1241</f>
        <v>31047*</v>
      </c>
      <c r="M2340" t="str">
        <f>'EBM 2026'!B1241</f>
        <v>Zuschlag für zusätzlichen Hygieneaufwand</v>
      </c>
      <c r="N2340" s="97" t="str">
        <f>'EBM 2026'!C1241</f>
        <v>KA</v>
      </c>
      <c r="O2340" t="str">
        <f>'EBM 2026'!D1241</f>
        <v>./.</v>
      </c>
      <c r="P2340" t="str">
        <f>'EBM 2026'!E1241</f>
        <v>Keine Eignung</v>
      </c>
    </row>
    <row r="2341" spans="2:16" x14ac:dyDescent="0.2">
      <c r="B2341" t="s">
        <v>17493</v>
      </c>
      <c r="I2341" t="s">
        <v>17499</v>
      </c>
      <c r="L2341" s="97" t="str">
        <f>'EBM 2026'!A1242</f>
        <v>31048*</v>
      </c>
      <c r="M2341" t="str">
        <f>'EBM 2026'!B1242</f>
        <v>Zuschlag für zusätzlichen Hygieneaufwand</v>
      </c>
      <c r="N2341" s="97" t="str">
        <f>'EBM 2026'!C1242</f>
        <v>KA</v>
      </c>
      <c r="O2341" t="str">
        <f>'EBM 2026'!D1242</f>
        <v>./.</v>
      </c>
      <c r="P2341" t="str">
        <f>'EBM 2026'!E1242</f>
        <v>Keine Eignung</v>
      </c>
    </row>
    <row r="2342" spans="2:16" x14ac:dyDescent="0.2">
      <c r="B2342" t="s">
        <v>17493</v>
      </c>
      <c r="I2342" t="s">
        <v>17499</v>
      </c>
      <c r="L2342" s="97" t="str">
        <f>'EBM 2026'!A1243</f>
        <v>31049*</v>
      </c>
      <c r="M2342" t="str">
        <f>'EBM 2026'!B1243</f>
        <v>Zuschlag für zusätzlichen Hygieneaufwand</v>
      </c>
      <c r="N2342" s="97" t="str">
        <f>'EBM 2026'!C1243</f>
        <v>KA</v>
      </c>
      <c r="O2342" t="str">
        <f>'EBM 2026'!D1243</f>
        <v>./.</v>
      </c>
      <c r="P2342" t="str">
        <f>'EBM 2026'!E1243</f>
        <v>Keine Eignung</v>
      </c>
    </row>
    <row r="2343" spans="2:16" x14ac:dyDescent="0.2">
      <c r="B2343" t="s">
        <v>17493</v>
      </c>
      <c r="I2343" t="s">
        <v>17499</v>
      </c>
      <c r="L2343" s="97" t="str">
        <f>'EBM 2026'!A1244</f>
        <v>31050*</v>
      </c>
      <c r="M2343" t="str">
        <f>'EBM 2026'!B1244</f>
        <v>Zuschlag für zusätzlichen Hygieneaufwand</v>
      </c>
      <c r="N2343" s="97" t="str">
        <f>'EBM 2026'!C1244</f>
        <v>KA</v>
      </c>
      <c r="O2343" t="str">
        <f>'EBM 2026'!D1244</f>
        <v>./.</v>
      </c>
      <c r="P2343" t="str">
        <f>'EBM 2026'!E1244</f>
        <v>Keine Eignung</v>
      </c>
    </row>
    <row r="2344" spans="2:16" x14ac:dyDescent="0.2">
      <c r="B2344" t="s">
        <v>17493</v>
      </c>
      <c r="I2344" t="s">
        <v>17499</v>
      </c>
      <c r="L2344" s="97" t="str">
        <f>'EBM 2026'!A1245</f>
        <v>31051*</v>
      </c>
      <c r="M2344" t="str">
        <f>'EBM 2026'!B1245</f>
        <v>Zuschlag für zusätzlichen Hygieneaufwand</v>
      </c>
      <c r="N2344" s="97" t="str">
        <f>'EBM 2026'!C1245</f>
        <v>KA</v>
      </c>
      <c r="O2344" t="str">
        <f>'EBM 2026'!D1245</f>
        <v>./.</v>
      </c>
      <c r="P2344" t="str">
        <f>'EBM 2026'!E1245</f>
        <v>Keine Eignung</v>
      </c>
    </row>
    <row r="2345" spans="2:16" x14ac:dyDescent="0.2">
      <c r="B2345" t="s">
        <v>17493</v>
      </c>
      <c r="I2345" t="s">
        <v>17499</v>
      </c>
      <c r="L2345" s="97" t="str">
        <f>'EBM 2026'!A1246</f>
        <v>31052*</v>
      </c>
      <c r="M2345" t="str">
        <f>'EBM 2026'!B1246</f>
        <v>Zuschlag für zusätzlichen Hygieneaufwand</v>
      </c>
      <c r="N2345" s="97" t="str">
        <f>'EBM 2026'!C1246</f>
        <v>KA</v>
      </c>
      <c r="O2345" t="str">
        <f>'EBM 2026'!D1246</f>
        <v>./.</v>
      </c>
      <c r="P2345" t="str">
        <f>'EBM 2026'!E1246</f>
        <v>Keine Eignung</v>
      </c>
    </row>
    <row r="2346" spans="2:16" x14ac:dyDescent="0.2">
      <c r="B2346" t="s">
        <v>17493</v>
      </c>
      <c r="I2346" t="s">
        <v>17499</v>
      </c>
      <c r="L2346" s="97" t="str">
        <f>'EBM 2026'!A1247</f>
        <v>31053*</v>
      </c>
      <c r="M2346" t="str">
        <f>'EBM 2026'!B1247</f>
        <v>Zuschlag für zusätzlichen Hygieneaufwand</v>
      </c>
      <c r="N2346" s="97" t="str">
        <f>'EBM 2026'!C1247</f>
        <v>KA</v>
      </c>
      <c r="O2346" t="str">
        <f>'EBM 2026'!D1247</f>
        <v>./.</v>
      </c>
      <c r="P2346" t="str">
        <f>'EBM 2026'!E1247</f>
        <v>Keine Eignung</v>
      </c>
    </row>
    <row r="2347" spans="2:16" x14ac:dyDescent="0.2">
      <c r="B2347" t="s">
        <v>17493</v>
      </c>
      <c r="I2347" t="s">
        <v>17499</v>
      </c>
      <c r="L2347" s="97" t="str">
        <f>'EBM 2026'!A1248</f>
        <v>31054*</v>
      </c>
      <c r="M2347" t="str">
        <f>'EBM 2026'!B1248</f>
        <v>Zuschlag für zusätzlichen Hygieneaufwand</v>
      </c>
      <c r="N2347" s="97" t="str">
        <f>'EBM 2026'!C1248</f>
        <v>KA</v>
      </c>
      <c r="O2347" t="str">
        <f>'EBM 2026'!D1248</f>
        <v>./.</v>
      </c>
      <c r="P2347" t="str">
        <f>'EBM 2026'!E1248</f>
        <v>Keine Eignung</v>
      </c>
    </row>
    <row r="2348" spans="2:16" x14ac:dyDescent="0.2">
      <c r="B2348" t="s">
        <v>17493</v>
      </c>
      <c r="I2348" t="s">
        <v>17499</v>
      </c>
      <c r="L2348" s="97" t="str">
        <f>'EBM 2026'!A1249</f>
        <v>31055*</v>
      </c>
      <c r="M2348" t="str">
        <f>'EBM 2026'!B1249</f>
        <v>Zuschlag für zusätzlichen Hygieneaufwand</v>
      </c>
      <c r="N2348" s="97" t="str">
        <f>'EBM 2026'!C1249</f>
        <v>KA</v>
      </c>
      <c r="O2348" t="str">
        <f>'EBM 2026'!D1249</f>
        <v>./.</v>
      </c>
      <c r="P2348" t="str">
        <f>'EBM 2026'!E1249</f>
        <v>Keine Eignung</v>
      </c>
    </row>
    <row r="2349" spans="2:16" x14ac:dyDescent="0.2">
      <c r="B2349" t="s">
        <v>17493</v>
      </c>
      <c r="I2349" t="s">
        <v>17499</v>
      </c>
      <c r="L2349" s="97" t="str">
        <f>'EBM 2026'!A1250</f>
        <v>31056*</v>
      </c>
      <c r="M2349" t="str">
        <f>'EBM 2026'!B1250</f>
        <v>Zuschlag für zusätzlichen Hygieneaufwand</v>
      </c>
      <c r="N2349" s="97" t="str">
        <f>'EBM 2026'!C1250</f>
        <v>KA</v>
      </c>
      <c r="O2349" t="str">
        <f>'EBM 2026'!D1250</f>
        <v>./.</v>
      </c>
      <c r="P2349" t="str">
        <f>'EBM 2026'!E1250</f>
        <v>Keine Eignung</v>
      </c>
    </row>
    <row r="2350" spans="2:16" x14ac:dyDescent="0.2">
      <c r="B2350" t="s">
        <v>17493</v>
      </c>
      <c r="I2350" t="s">
        <v>17499</v>
      </c>
      <c r="L2350" s="97" t="str">
        <f>'EBM 2026'!A1251</f>
        <v>31057*</v>
      </c>
      <c r="M2350" t="str">
        <f>'EBM 2026'!B1251</f>
        <v>Zuschlag für zusätzlichen Hygieneaufwand</v>
      </c>
      <c r="N2350" s="97" t="str">
        <f>'EBM 2026'!C1251</f>
        <v>KA</v>
      </c>
      <c r="O2350" t="str">
        <f>'EBM 2026'!D1251</f>
        <v>./.</v>
      </c>
      <c r="P2350" t="str">
        <f>'EBM 2026'!E1251</f>
        <v>Keine Eignung</v>
      </c>
    </row>
    <row r="2351" spans="2:16" x14ac:dyDescent="0.2">
      <c r="B2351" t="s">
        <v>17493</v>
      </c>
      <c r="I2351" t="s">
        <v>17499</v>
      </c>
      <c r="L2351" s="97" t="str">
        <f>'EBM 2026'!A1252</f>
        <v>31058*</v>
      </c>
      <c r="M2351" t="str">
        <f>'EBM 2026'!B1252</f>
        <v>Zuschlag für zusätzlichen Hygieneaufwand</v>
      </c>
      <c r="N2351" s="97" t="str">
        <f>'EBM 2026'!C1252</f>
        <v>KA</v>
      </c>
      <c r="O2351" t="str">
        <f>'EBM 2026'!D1252</f>
        <v>./.</v>
      </c>
      <c r="P2351" t="str">
        <f>'EBM 2026'!E1252</f>
        <v>Keine Eignung</v>
      </c>
    </row>
    <row r="2352" spans="2:16" x14ac:dyDescent="0.2">
      <c r="B2352" t="s">
        <v>17493</v>
      </c>
      <c r="I2352" t="s">
        <v>17499</v>
      </c>
      <c r="L2352" s="97" t="str">
        <f>'EBM 2026'!A1253</f>
        <v>31059*</v>
      </c>
      <c r="M2352" t="str">
        <f>'EBM 2026'!B1253</f>
        <v>Zuschlag für zusätzlichen Hygieneaufwand</v>
      </c>
      <c r="N2352" s="97" t="str">
        <f>'EBM 2026'!C1253</f>
        <v>KA</v>
      </c>
      <c r="O2352" t="str">
        <f>'EBM 2026'!D1253</f>
        <v>./.</v>
      </c>
      <c r="P2352" t="str">
        <f>'EBM 2026'!E1253</f>
        <v>Keine Eignung</v>
      </c>
    </row>
    <row r="2353" spans="2:16" x14ac:dyDescent="0.2">
      <c r="B2353" t="s">
        <v>17493</v>
      </c>
      <c r="I2353" t="s">
        <v>17499</v>
      </c>
      <c r="L2353" s="97" t="str">
        <f>'EBM 2026'!A1254</f>
        <v>31060*</v>
      </c>
      <c r="M2353" t="str">
        <f>'EBM 2026'!B1254</f>
        <v>Zuschlag für zusätzlichen Hygieneaufwand</v>
      </c>
      <c r="N2353" s="97" t="str">
        <f>'EBM 2026'!C1254</f>
        <v>KA</v>
      </c>
      <c r="O2353" t="str">
        <f>'EBM 2026'!D1254</f>
        <v>./.</v>
      </c>
      <c r="P2353" t="str">
        <f>'EBM 2026'!E1254</f>
        <v>Keine Eignung</v>
      </c>
    </row>
    <row r="2354" spans="2:16" x14ac:dyDescent="0.2">
      <c r="B2354" t="s">
        <v>17493</v>
      </c>
      <c r="I2354" t="s">
        <v>17499</v>
      </c>
      <c r="L2354" s="97" t="str">
        <f>'EBM 2026'!A1255</f>
        <v>31061*</v>
      </c>
      <c r="M2354" t="str">
        <f>'EBM 2026'!B1255</f>
        <v>Zuschlag für zusätzlichen Hygieneaufwand</v>
      </c>
      <c r="N2354" s="97" t="str">
        <f>'EBM 2026'!C1255</f>
        <v>KA</v>
      </c>
      <c r="O2354" t="str">
        <f>'EBM 2026'!D1255</f>
        <v>./.</v>
      </c>
      <c r="P2354" t="str">
        <f>'EBM 2026'!E1255</f>
        <v>Keine Eignung</v>
      </c>
    </row>
    <row r="2355" spans="2:16" x14ac:dyDescent="0.2">
      <c r="B2355" t="s">
        <v>17493</v>
      </c>
      <c r="I2355" t="s">
        <v>17499</v>
      </c>
      <c r="L2355" s="97" t="str">
        <f>'EBM 2026'!A1256</f>
        <v>31062*</v>
      </c>
      <c r="M2355" t="str">
        <f>'EBM 2026'!B1256</f>
        <v>Zuschlag für zusätzlichen Hygieneaufwand</v>
      </c>
      <c r="N2355" s="97" t="str">
        <f>'EBM 2026'!C1256</f>
        <v>KA</v>
      </c>
      <c r="O2355" t="str">
        <f>'EBM 2026'!D1256</f>
        <v>./.</v>
      </c>
      <c r="P2355" t="str">
        <f>'EBM 2026'!E1256</f>
        <v>Keine Eignung</v>
      </c>
    </row>
    <row r="2356" spans="2:16" x14ac:dyDescent="0.2">
      <c r="B2356" t="s">
        <v>17493</v>
      </c>
      <c r="I2356" t="s">
        <v>17499</v>
      </c>
      <c r="L2356" s="97" t="str">
        <f>'EBM 2026'!A1257</f>
        <v>31063*</v>
      </c>
      <c r="M2356" t="str">
        <f>'EBM 2026'!B1257</f>
        <v>Zuschlag für zusätzlichen Hygieneaufwand</v>
      </c>
      <c r="N2356" s="97" t="str">
        <f>'EBM 2026'!C1257</f>
        <v>KA</v>
      </c>
      <c r="O2356" t="str">
        <f>'EBM 2026'!D1257</f>
        <v>./.</v>
      </c>
      <c r="P2356" t="str">
        <f>'EBM 2026'!E1257</f>
        <v>Keine Eignung</v>
      </c>
    </row>
    <row r="2357" spans="2:16" x14ac:dyDescent="0.2">
      <c r="B2357" t="s">
        <v>17493</v>
      </c>
      <c r="I2357" t="s">
        <v>17499</v>
      </c>
      <c r="L2357" s="97" t="str">
        <f>'EBM 2026'!A1258</f>
        <v>31064*</v>
      </c>
      <c r="M2357" t="str">
        <f>'EBM 2026'!B1258</f>
        <v>Zuschlag für zusätzlichen Hygieneaufwand</v>
      </c>
      <c r="N2357" s="97" t="str">
        <f>'EBM 2026'!C1258</f>
        <v>KA</v>
      </c>
      <c r="O2357" t="str">
        <f>'EBM 2026'!D1258</f>
        <v>./.</v>
      </c>
      <c r="P2357" t="str">
        <f>'EBM 2026'!E1258</f>
        <v>Keine Eignung</v>
      </c>
    </row>
    <row r="2358" spans="2:16" x14ac:dyDescent="0.2">
      <c r="B2358" t="s">
        <v>17493</v>
      </c>
      <c r="I2358" t="s">
        <v>17499</v>
      </c>
      <c r="L2358" s="97" t="str">
        <f>'EBM 2026'!A1259</f>
        <v>31065*</v>
      </c>
      <c r="M2358" t="str">
        <f>'EBM 2026'!B1259</f>
        <v>Zuschlag für zusätzlichen Hygieneaufwand</v>
      </c>
      <c r="N2358" s="97" t="str">
        <f>'EBM 2026'!C1259</f>
        <v>KA</v>
      </c>
      <c r="O2358" t="str">
        <f>'EBM 2026'!D1259</f>
        <v>./.</v>
      </c>
      <c r="P2358" t="str">
        <f>'EBM 2026'!E1259</f>
        <v>Keine Eignung</v>
      </c>
    </row>
    <row r="2359" spans="2:16" x14ac:dyDescent="0.2">
      <c r="B2359" t="s">
        <v>17493</v>
      </c>
      <c r="I2359" t="s">
        <v>17499</v>
      </c>
      <c r="L2359" s="97" t="str">
        <f>'EBM 2026'!A1260</f>
        <v>31066*</v>
      </c>
      <c r="M2359" t="str">
        <f>'EBM 2026'!B1260</f>
        <v>Zuschlag für zusätzlichen Hygieneaufwand</v>
      </c>
      <c r="N2359" s="97" t="str">
        <f>'EBM 2026'!C1260</f>
        <v>KA</v>
      </c>
      <c r="O2359" t="str">
        <f>'EBM 2026'!D1260</f>
        <v>./.</v>
      </c>
      <c r="P2359" t="str">
        <f>'EBM 2026'!E1260</f>
        <v>Keine Eignung</v>
      </c>
    </row>
    <row r="2360" spans="2:16" x14ac:dyDescent="0.2">
      <c r="B2360" t="s">
        <v>17493</v>
      </c>
      <c r="I2360" t="s">
        <v>17499</v>
      </c>
      <c r="L2360" s="97" t="str">
        <f>'EBM 2026'!A1261</f>
        <v>31067*</v>
      </c>
      <c r="M2360" t="str">
        <f>'EBM 2026'!B1261</f>
        <v>Zuschlag für zusätzlichen Hygieneaufwand</v>
      </c>
      <c r="N2360" s="97" t="str">
        <f>'EBM 2026'!C1261</f>
        <v>KA</v>
      </c>
      <c r="O2360" t="str">
        <f>'EBM 2026'!D1261</f>
        <v>./.</v>
      </c>
      <c r="P2360" t="str">
        <f>'EBM 2026'!E1261</f>
        <v>Keine Eignung</v>
      </c>
    </row>
    <row r="2361" spans="2:16" x14ac:dyDescent="0.2">
      <c r="B2361" t="s">
        <v>17493</v>
      </c>
      <c r="I2361" t="s">
        <v>17499</v>
      </c>
      <c r="L2361" s="97" t="str">
        <f>'EBM 2026'!A1262</f>
        <v>31068*</v>
      </c>
      <c r="M2361" t="str">
        <f>'EBM 2026'!B1262</f>
        <v>Zuschlag für zusätzlichen Hygieneaufwand</v>
      </c>
      <c r="N2361" s="97" t="str">
        <f>'EBM 2026'!C1262</f>
        <v>KA</v>
      </c>
      <c r="O2361" t="str">
        <f>'EBM 2026'!D1262</f>
        <v>./.</v>
      </c>
      <c r="P2361" t="str">
        <f>'EBM 2026'!E1262</f>
        <v>Keine Eignung</v>
      </c>
    </row>
    <row r="2362" spans="2:16" x14ac:dyDescent="0.2">
      <c r="B2362" t="s">
        <v>17493</v>
      </c>
      <c r="I2362" t="s">
        <v>17499</v>
      </c>
      <c r="L2362" s="97" t="str">
        <f>'EBM 2026'!A1263</f>
        <v>31069*</v>
      </c>
      <c r="M2362" t="str">
        <f>'EBM 2026'!B1263</f>
        <v>Zuschlag für zusätzlichen Hygieneaufwand</v>
      </c>
      <c r="N2362" s="97" t="str">
        <f>'EBM 2026'!C1263</f>
        <v>KA</v>
      </c>
      <c r="O2362" t="str">
        <f>'EBM 2026'!D1263</f>
        <v>./.</v>
      </c>
      <c r="P2362" t="str">
        <f>'EBM 2026'!E1263</f>
        <v>Keine Eignung</v>
      </c>
    </row>
    <row r="2363" spans="2:16" x14ac:dyDescent="0.2">
      <c r="B2363" t="s">
        <v>17493</v>
      </c>
      <c r="I2363" t="s">
        <v>17499</v>
      </c>
      <c r="L2363" s="97" t="str">
        <f>'EBM 2026'!A1264</f>
        <v>31070*</v>
      </c>
      <c r="M2363" t="str">
        <f>'EBM 2026'!B1264</f>
        <v>Zuschlag für zusätzlichen Hygieneaufwand</v>
      </c>
      <c r="N2363" s="97" t="str">
        <f>'EBM 2026'!C1264</f>
        <v>KA</v>
      </c>
      <c r="O2363" t="str">
        <f>'EBM 2026'!D1264</f>
        <v>./.</v>
      </c>
      <c r="P2363" t="str">
        <f>'EBM 2026'!E1264</f>
        <v>Keine Eignung</v>
      </c>
    </row>
    <row r="2364" spans="2:16" x14ac:dyDescent="0.2">
      <c r="B2364" t="s">
        <v>17493</v>
      </c>
      <c r="I2364" t="s">
        <v>17499</v>
      </c>
      <c r="L2364" s="97" t="str">
        <f>'EBM 2026'!A1265</f>
        <v>31071*</v>
      </c>
      <c r="M2364" t="str">
        <f>'EBM 2026'!B1265</f>
        <v>Zuschlag für zusätzlichen Hygieneaufwand</v>
      </c>
      <c r="N2364" s="97" t="str">
        <f>'EBM 2026'!C1265</f>
        <v>KA</v>
      </c>
      <c r="O2364" t="str">
        <f>'EBM 2026'!D1265</f>
        <v>./.</v>
      </c>
      <c r="P2364" t="str">
        <f>'EBM 2026'!E1265</f>
        <v>Keine Eignung</v>
      </c>
    </row>
    <row r="2365" spans="2:16" x14ac:dyDescent="0.2">
      <c r="B2365" t="s">
        <v>17493</v>
      </c>
      <c r="I2365" t="s">
        <v>17499</v>
      </c>
      <c r="L2365" s="97" t="str">
        <f>'EBM 2026'!A1266</f>
        <v>31072*</v>
      </c>
      <c r="M2365" t="str">
        <f>'EBM 2026'!B1266</f>
        <v>Zuschlag für zusätzlichen Hygieneaufwand</v>
      </c>
      <c r="N2365" s="97" t="str">
        <f>'EBM 2026'!C1266</f>
        <v>KA</v>
      </c>
      <c r="O2365" t="str">
        <f>'EBM 2026'!D1266</f>
        <v>./.</v>
      </c>
      <c r="P2365" t="str">
        <f>'EBM 2026'!E1266</f>
        <v>Keine Eignung</v>
      </c>
    </row>
    <row r="2366" spans="2:16" x14ac:dyDescent="0.2">
      <c r="B2366" t="s">
        <v>17493</v>
      </c>
      <c r="I2366" t="s">
        <v>17499</v>
      </c>
      <c r="L2366" s="97" t="str">
        <f>'EBM 2026'!A1267</f>
        <v>31073*</v>
      </c>
      <c r="M2366" t="str">
        <f>'EBM 2026'!B1267</f>
        <v>Zuschlag für zusätzlichen Hygieneaufwand</v>
      </c>
      <c r="N2366" s="97" t="str">
        <f>'EBM 2026'!C1267</f>
        <v>KA</v>
      </c>
      <c r="O2366" t="str">
        <f>'EBM 2026'!D1267</f>
        <v>./.</v>
      </c>
      <c r="P2366" t="str">
        <f>'EBM 2026'!E1267</f>
        <v>Keine Eignung</v>
      </c>
    </row>
    <row r="2367" spans="2:16" x14ac:dyDescent="0.2">
      <c r="B2367" t="s">
        <v>17493</v>
      </c>
      <c r="I2367" t="s">
        <v>17499</v>
      </c>
      <c r="L2367" s="97" t="str">
        <f>'EBM 2026'!A1268</f>
        <v>31074*</v>
      </c>
      <c r="M2367" t="str">
        <f>'EBM 2026'!B1268</f>
        <v>Zuschlag für zusätzlichen Hygieneaufwand</v>
      </c>
      <c r="N2367" s="97" t="str">
        <f>'EBM 2026'!C1268</f>
        <v>KA</v>
      </c>
      <c r="O2367" t="str">
        <f>'EBM 2026'!D1268</f>
        <v>./.</v>
      </c>
      <c r="P2367" t="str">
        <f>'EBM 2026'!E1268</f>
        <v>Keine Eignung</v>
      </c>
    </row>
    <row r="2368" spans="2:16" x14ac:dyDescent="0.2">
      <c r="B2368" t="s">
        <v>17493</v>
      </c>
      <c r="I2368" t="s">
        <v>17499</v>
      </c>
      <c r="L2368" s="97" t="str">
        <f>'EBM 2026'!A1269</f>
        <v>31075*</v>
      </c>
      <c r="M2368" t="str">
        <f>'EBM 2026'!B1269</f>
        <v>Zuschlag für zusätzlichen Hygieneaufwand</v>
      </c>
      <c r="N2368" s="97" t="str">
        <f>'EBM 2026'!C1269</f>
        <v>KA</v>
      </c>
      <c r="O2368" t="str">
        <f>'EBM 2026'!D1269</f>
        <v>./.</v>
      </c>
      <c r="P2368" t="str">
        <f>'EBM 2026'!E1269</f>
        <v>Keine Eignung</v>
      </c>
    </row>
    <row r="2369" spans="2:16" x14ac:dyDescent="0.2">
      <c r="B2369" t="s">
        <v>17493</v>
      </c>
      <c r="I2369" t="s">
        <v>17499</v>
      </c>
      <c r="L2369" s="97" t="str">
        <f>'EBM 2026'!A1270</f>
        <v>31076*</v>
      </c>
      <c r="M2369" t="str">
        <f>'EBM 2026'!B1270</f>
        <v>Zuschlag für zusätzlichen Hygieneaufwand</v>
      </c>
      <c r="N2369" s="97" t="str">
        <f>'EBM 2026'!C1270</f>
        <v>KA</v>
      </c>
      <c r="O2369" t="str">
        <f>'EBM 2026'!D1270</f>
        <v>./.</v>
      </c>
      <c r="P2369" t="str">
        <f>'EBM 2026'!E1270</f>
        <v>Keine Eignung</v>
      </c>
    </row>
    <row r="2370" spans="2:16" x14ac:dyDescent="0.2">
      <c r="B2370" t="s">
        <v>17493</v>
      </c>
      <c r="I2370" t="s">
        <v>17499</v>
      </c>
      <c r="L2370" s="97" t="str">
        <f>'EBM 2026'!A1271</f>
        <v>31077*</v>
      </c>
      <c r="M2370" t="str">
        <f>'EBM 2026'!B1271</f>
        <v>Zuschlag für zusätzlichen Hygieneaufwand</v>
      </c>
      <c r="N2370" s="97" t="str">
        <f>'EBM 2026'!C1271</f>
        <v>KA</v>
      </c>
      <c r="O2370" t="str">
        <f>'EBM 2026'!D1271</f>
        <v>./.</v>
      </c>
      <c r="P2370" t="str">
        <f>'EBM 2026'!E1271</f>
        <v>Keine Eignung</v>
      </c>
    </row>
    <row r="2371" spans="2:16" x14ac:dyDescent="0.2">
      <c r="B2371" t="s">
        <v>17493</v>
      </c>
      <c r="I2371" t="s">
        <v>17499</v>
      </c>
      <c r="L2371" s="97" t="str">
        <f>'EBM 2026'!A1272</f>
        <v>31078*</v>
      </c>
      <c r="M2371" t="str">
        <f>'EBM 2026'!B1272</f>
        <v>Zuschlag für zusätzlichen Hygieneaufwand</v>
      </c>
      <c r="N2371" s="97" t="str">
        <f>'EBM 2026'!C1272</f>
        <v>KA</v>
      </c>
      <c r="O2371" t="str">
        <f>'EBM 2026'!D1272</f>
        <v>./.</v>
      </c>
      <c r="P2371" t="str">
        <f>'EBM 2026'!E1272</f>
        <v>Keine Eignung</v>
      </c>
    </row>
    <row r="2372" spans="2:16" x14ac:dyDescent="0.2">
      <c r="B2372" t="s">
        <v>17493</v>
      </c>
      <c r="I2372" t="s">
        <v>17499</v>
      </c>
      <c r="L2372" s="97" t="str">
        <f>'EBM 2026'!A1273</f>
        <v>31079*</v>
      </c>
      <c r="M2372" t="str">
        <f>'EBM 2026'!B1273</f>
        <v>Zuschlag für zusätzlichen Hygieneaufwand</v>
      </c>
      <c r="N2372" s="97" t="str">
        <f>'EBM 2026'!C1273</f>
        <v>KA</v>
      </c>
      <c r="O2372" t="str">
        <f>'EBM 2026'!D1273</f>
        <v>./.</v>
      </c>
      <c r="P2372" t="str">
        <f>'EBM 2026'!E1273</f>
        <v>Keine Eignung</v>
      </c>
    </row>
    <row r="2373" spans="2:16" x14ac:dyDescent="0.2">
      <c r="B2373" t="s">
        <v>17493</v>
      </c>
      <c r="I2373" t="s">
        <v>17499</v>
      </c>
      <c r="L2373" s="97" t="str">
        <f>'EBM 2026'!A1274</f>
        <v>31080*</v>
      </c>
      <c r="M2373" t="str">
        <f>'EBM 2026'!B1274</f>
        <v>Zuschlag für zusätzlichen Hygieneaufwand</v>
      </c>
      <c r="N2373" s="97" t="str">
        <f>'EBM 2026'!C1274</f>
        <v>KA</v>
      </c>
      <c r="O2373" t="str">
        <f>'EBM 2026'!D1274</f>
        <v>./.</v>
      </c>
      <c r="P2373" t="str">
        <f>'EBM 2026'!E1274</f>
        <v>Keine Eignung</v>
      </c>
    </row>
    <row r="2374" spans="2:16" x14ac:dyDescent="0.2">
      <c r="B2374" t="s">
        <v>17493</v>
      </c>
      <c r="I2374" t="s">
        <v>17499</v>
      </c>
      <c r="L2374" s="97" t="str">
        <f>'EBM 2026'!A1275</f>
        <v>31081*</v>
      </c>
      <c r="M2374" t="str">
        <f>'EBM 2026'!B1275</f>
        <v>Zuschlag für zusätzlichen Hygieneaufwand</v>
      </c>
      <c r="N2374" s="97" t="str">
        <f>'EBM 2026'!C1275</f>
        <v>KA</v>
      </c>
      <c r="O2374" t="str">
        <f>'EBM 2026'!D1275</f>
        <v>./.</v>
      </c>
      <c r="P2374" t="str">
        <f>'EBM 2026'!E1275</f>
        <v>Keine Eignung</v>
      </c>
    </row>
    <row r="2375" spans="2:16" x14ac:dyDescent="0.2">
      <c r="B2375" t="s">
        <v>17493</v>
      </c>
      <c r="I2375" t="s">
        <v>17499</v>
      </c>
      <c r="L2375" s="97" t="str">
        <f>'EBM 2026'!A1276</f>
        <v>31082*</v>
      </c>
      <c r="M2375" t="str">
        <f>'EBM 2026'!B1276</f>
        <v>Zuschlag für zusätzlichen Hygieneaufwand</v>
      </c>
      <c r="N2375" s="97" t="str">
        <f>'EBM 2026'!C1276</f>
        <v>KA</v>
      </c>
      <c r="O2375" t="str">
        <f>'EBM 2026'!D1276</f>
        <v>./.</v>
      </c>
      <c r="P2375" t="str">
        <f>'EBM 2026'!E1276</f>
        <v>Keine Eignung</v>
      </c>
    </row>
    <row r="2376" spans="2:16" x14ac:dyDescent="0.2">
      <c r="B2376" t="s">
        <v>17493</v>
      </c>
      <c r="I2376" t="s">
        <v>17499</v>
      </c>
      <c r="L2376" s="97" t="str">
        <f>'EBM 2026'!A1277</f>
        <v>31096*</v>
      </c>
      <c r="M2376" t="str">
        <f>'EBM 2026'!B1277</f>
        <v>Eingriff der Kategorie AA6</v>
      </c>
      <c r="N2376" s="97" t="str">
        <f>'EBM 2026'!C1277</f>
        <v>KA</v>
      </c>
      <c r="O2376">
        <f>'EBM 2026'!D1277</f>
        <v>83</v>
      </c>
      <c r="P2376" t="str">
        <f>'EBM 2026'!E1277</f>
        <v>Tages- und Quartalsprofil</v>
      </c>
    </row>
    <row r="2377" spans="2:16" x14ac:dyDescent="0.2">
      <c r="B2377" t="s">
        <v>17493</v>
      </c>
      <c r="I2377" t="s">
        <v>17499</v>
      </c>
      <c r="L2377" s="97" t="str">
        <f>'EBM 2026'!A1278</f>
        <v>31097*</v>
      </c>
      <c r="M2377" t="str">
        <f>'EBM 2026'!B1278</f>
        <v>Eingriff der Kategorie AA7</v>
      </c>
      <c r="N2377" s="97" t="str">
        <f>'EBM 2026'!C1278</f>
        <v>KA</v>
      </c>
      <c r="O2377">
        <f>'EBM 2026'!D1278</f>
        <v>120</v>
      </c>
      <c r="P2377" t="str">
        <f>'EBM 2026'!E1278</f>
        <v>Tages- und Quartalsprofil</v>
      </c>
    </row>
    <row r="2378" spans="2:16" x14ac:dyDescent="0.2">
      <c r="B2378" t="s">
        <v>17493</v>
      </c>
      <c r="I2378" t="s">
        <v>17499</v>
      </c>
      <c r="L2378" s="97" t="str">
        <f>'EBM 2026'!A1279</f>
        <v>31098*</v>
      </c>
      <c r="M2378" t="str">
        <f>'EBM 2026'!B1279</f>
        <v>Zuschlag zu den GOP 31096 und 31097</v>
      </c>
      <c r="N2378" s="97" t="str">
        <f>'EBM 2026'!C1279</f>
        <v>KA</v>
      </c>
      <c r="O2378">
        <f>'EBM 2026'!D1279</f>
        <v>15</v>
      </c>
      <c r="P2378" t="str">
        <f>'EBM 2026'!E1279</f>
        <v>Tages- und Quartalsprofil</v>
      </c>
    </row>
    <row r="2379" spans="2:16" x14ac:dyDescent="0.2">
      <c r="B2379" t="s">
        <v>17493</v>
      </c>
      <c r="I2379" t="s">
        <v>17499</v>
      </c>
      <c r="L2379" s="97" t="str">
        <f>'EBM 2026'!A1280</f>
        <v>31101*</v>
      </c>
      <c r="M2379" t="str">
        <f>'EBM 2026'!B1280</f>
        <v>Dermatochirurgischer Eingriff der Kategorie A1</v>
      </c>
      <c r="N2379" s="97">
        <f>'EBM 2026'!C1280</f>
        <v>23</v>
      </c>
      <c r="O2379">
        <f>'EBM 2026'!D1280</f>
        <v>20</v>
      </c>
      <c r="P2379" t="str">
        <f>'EBM 2026'!E1280</f>
        <v>Tages- und Quartalsprofil</v>
      </c>
    </row>
    <row r="2380" spans="2:16" x14ac:dyDescent="0.2">
      <c r="B2380" t="s">
        <v>17493</v>
      </c>
      <c r="I2380" t="s">
        <v>17499</v>
      </c>
      <c r="L2380" s="97" t="str">
        <f>'EBM 2026'!A1281</f>
        <v>31102*</v>
      </c>
      <c r="M2380" t="str">
        <f>'EBM 2026'!B1281</f>
        <v>Dermatochirurgischer Eingriff der Kategorie A2</v>
      </c>
      <c r="N2380" s="97">
        <f>'EBM 2026'!C1281</f>
        <v>37</v>
      </c>
      <c r="O2380">
        <f>'EBM 2026'!D1281</f>
        <v>30</v>
      </c>
      <c r="P2380" t="str">
        <f>'EBM 2026'!E1281</f>
        <v>Tages- und Quartalsprofil</v>
      </c>
    </row>
    <row r="2381" spans="2:16" x14ac:dyDescent="0.2">
      <c r="B2381" t="s">
        <v>17493</v>
      </c>
      <c r="I2381" t="s">
        <v>17499</v>
      </c>
      <c r="L2381" s="97" t="str">
        <f>'EBM 2026'!A1282</f>
        <v>31103*</v>
      </c>
      <c r="M2381" t="str">
        <f>'EBM 2026'!B1282</f>
        <v>Dermatochirurgischer Eingriff der Kategorie A3</v>
      </c>
      <c r="N2381" s="97">
        <f>'EBM 2026'!C1282</f>
        <v>50</v>
      </c>
      <c r="O2381">
        <f>'EBM 2026'!D1282</f>
        <v>37</v>
      </c>
      <c r="P2381" t="str">
        <f>'EBM 2026'!E1282</f>
        <v>Tages- und Quartalsprofil</v>
      </c>
    </row>
    <row r="2382" spans="2:16" x14ac:dyDescent="0.2">
      <c r="B2382" t="s">
        <v>17493</v>
      </c>
      <c r="I2382" t="s">
        <v>17499</v>
      </c>
      <c r="L2382" s="97" t="str">
        <f>'EBM 2026'!A1283</f>
        <v>31104*</v>
      </c>
      <c r="M2382" t="str">
        <f>'EBM 2026'!B1283</f>
        <v>Dermatochirurgischer Eingriff der Kategorie A4</v>
      </c>
      <c r="N2382" s="97">
        <f>'EBM 2026'!C1283</f>
        <v>65</v>
      </c>
      <c r="O2382">
        <f>'EBM 2026'!D1283</f>
        <v>46</v>
      </c>
      <c r="P2382" t="str">
        <f>'EBM 2026'!E1283</f>
        <v>Tages- und Quartalsprofil</v>
      </c>
    </row>
    <row r="2383" spans="2:16" x14ac:dyDescent="0.2">
      <c r="B2383" t="s">
        <v>17493</v>
      </c>
      <c r="I2383" t="s">
        <v>17499</v>
      </c>
      <c r="L2383" s="97" t="str">
        <f>'EBM 2026'!A1284</f>
        <v>31105*</v>
      </c>
      <c r="M2383" t="str">
        <f>'EBM 2026'!B1284</f>
        <v>Dermatochirurgischer Eingriff der Kategorie A5</v>
      </c>
      <c r="N2383" s="97">
        <f>'EBM 2026'!C1284</f>
        <v>93</v>
      </c>
      <c r="O2383">
        <f>'EBM 2026'!D1284</f>
        <v>61</v>
      </c>
      <c r="P2383" t="str">
        <f>'EBM 2026'!E1284</f>
        <v>Tages- und Quartalsprofil</v>
      </c>
    </row>
    <row r="2384" spans="2:16" x14ac:dyDescent="0.2">
      <c r="B2384" t="s">
        <v>17493</v>
      </c>
      <c r="I2384" t="s">
        <v>17499</v>
      </c>
      <c r="L2384" s="97" t="str">
        <f>'EBM 2026'!A1285</f>
        <v>31106*</v>
      </c>
      <c r="M2384" t="str">
        <f>'EBM 2026'!B1285</f>
        <v>Dermatochirurgischer Eingriff der Kategorie A6</v>
      </c>
      <c r="N2384" s="97">
        <f>'EBM 2026'!C1285</f>
        <v>119</v>
      </c>
      <c r="O2384">
        <f>'EBM 2026'!D1285</f>
        <v>72</v>
      </c>
      <c r="P2384" t="str">
        <f>'EBM 2026'!E1285</f>
        <v>Tages- und Quartalsprofil</v>
      </c>
    </row>
    <row r="2385" spans="2:16" x14ac:dyDescent="0.2">
      <c r="B2385" t="s">
        <v>17493</v>
      </c>
      <c r="I2385" t="s">
        <v>17499</v>
      </c>
      <c r="L2385" s="97" t="str">
        <f>'EBM 2026'!A1286</f>
        <v>31107*</v>
      </c>
      <c r="M2385" t="str">
        <f>'EBM 2026'!B1286</f>
        <v>Dermatochirurgischer Eingriff der Kategorie A7</v>
      </c>
      <c r="N2385" s="97">
        <f>'EBM 2026'!C1286</f>
        <v>138</v>
      </c>
      <c r="O2385">
        <f>'EBM 2026'!D1286</f>
        <v>112</v>
      </c>
      <c r="P2385" t="str">
        <f>'EBM 2026'!E1286</f>
        <v>Tages- und Quartalsprofil</v>
      </c>
    </row>
    <row r="2386" spans="2:16" x14ac:dyDescent="0.2">
      <c r="B2386" t="s">
        <v>17493</v>
      </c>
      <c r="I2386" t="s">
        <v>17499</v>
      </c>
      <c r="L2386" s="97" t="str">
        <f>'EBM 2026'!A1287</f>
        <v>31108*</v>
      </c>
      <c r="M2386" t="str">
        <f>'EBM 2026'!B1287</f>
        <v>Zuschlag zu den Gebührenordnungspositionen 31101 bis 31107</v>
      </c>
      <c r="N2386" s="97">
        <f>'EBM 2026'!C1287</f>
        <v>15</v>
      </c>
      <c r="O2386">
        <f>'EBM 2026'!D1287</f>
        <v>15</v>
      </c>
      <c r="P2386" t="str">
        <f>'EBM 2026'!E1287</f>
        <v>Tages- und Quartalsprofil</v>
      </c>
    </row>
    <row r="2387" spans="2:16" x14ac:dyDescent="0.2">
      <c r="B2387" t="s">
        <v>17493</v>
      </c>
      <c r="I2387" t="s">
        <v>17499</v>
      </c>
      <c r="L2387" s="97" t="str">
        <f>'EBM 2026'!A1288</f>
        <v>31111*</v>
      </c>
      <c r="M2387" t="str">
        <f>'EBM 2026'!B1288</f>
        <v>Eingriff an der Brustdrüse der Kategorie B1</v>
      </c>
      <c r="N2387" s="97">
        <f>'EBM 2026'!C1288</f>
        <v>22</v>
      </c>
      <c r="O2387">
        <f>'EBM 2026'!D1288</f>
        <v>19</v>
      </c>
      <c r="P2387" t="str">
        <f>'EBM 2026'!E1288</f>
        <v>Tages- und Quartalsprofil</v>
      </c>
    </row>
    <row r="2388" spans="2:16" x14ac:dyDescent="0.2">
      <c r="B2388" t="s">
        <v>17493</v>
      </c>
      <c r="I2388" t="s">
        <v>17499</v>
      </c>
      <c r="L2388" s="97" t="str">
        <f>'EBM 2026'!A1289</f>
        <v>31112*</v>
      </c>
      <c r="M2388" t="str">
        <f>'EBM 2026'!B1289</f>
        <v>Eingriff an der Brustdrüse der Kategorie B2</v>
      </c>
      <c r="N2388" s="97">
        <f>'EBM 2026'!C1289</f>
        <v>36</v>
      </c>
      <c r="O2388">
        <f>'EBM 2026'!D1289</f>
        <v>29</v>
      </c>
      <c r="P2388" t="str">
        <f>'EBM 2026'!E1289</f>
        <v>Tages- und Quartalsprofil</v>
      </c>
    </row>
    <row r="2389" spans="2:16" x14ac:dyDescent="0.2">
      <c r="B2389" t="s">
        <v>17493</v>
      </c>
      <c r="I2389" t="s">
        <v>17499</v>
      </c>
      <c r="L2389" s="97" t="str">
        <f>'EBM 2026'!A1290</f>
        <v>31113*</v>
      </c>
      <c r="M2389" t="str">
        <f>'EBM 2026'!B1290</f>
        <v>Eingriff an der Brustdrüse der Kategorie B3</v>
      </c>
      <c r="N2389" s="97">
        <f>'EBM 2026'!C1290</f>
        <v>49</v>
      </c>
      <c r="O2389">
        <f>'EBM 2026'!D1290</f>
        <v>37</v>
      </c>
      <c r="P2389" t="str">
        <f>'EBM 2026'!E1290</f>
        <v>Tages- und Quartalsprofil</v>
      </c>
    </row>
    <row r="2390" spans="2:16" x14ac:dyDescent="0.2">
      <c r="B2390" t="s">
        <v>17493</v>
      </c>
      <c r="I2390" t="s">
        <v>17499</v>
      </c>
      <c r="L2390" s="97" t="str">
        <f>'EBM 2026'!A1291</f>
        <v>31114*</v>
      </c>
      <c r="M2390" t="str">
        <f>'EBM 2026'!B1291</f>
        <v>Eingriff an der Brustdrüse der Kategorie B4</v>
      </c>
      <c r="N2390" s="97">
        <f>'EBM 2026'!C1291</f>
        <v>65</v>
      </c>
      <c r="O2390">
        <f>'EBM 2026'!D1291</f>
        <v>46</v>
      </c>
      <c r="P2390" t="str">
        <f>'EBM 2026'!E1291</f>
        <v>Tages- und Quartalsprofil</v>
      </c>
    </row>
    <row r="2391" spans="2:16" x14ac:dyDescent="0.2">
      <c r="B2391" t="s">
        <v>17493</v>
      </c>
      <c r="I2391" t="s">
        <v>17499</v>
      </c>
      <c r="L2391" s="97" t="str">
        <f>'EBM 2026'!A1292</f>
        <v>31115*</v>
      </c>
      <c r="M2391" t="str">
        <f>'EBM 2026'!B1292</f>
        <v>Eingriff an der Brustdrüse der Kategorie B5</v>
      </c>
      <c r="N2391" s="97">
        <f>'EBM 2026'!C1292</f>
        <v>93</v>
      </c>
      <c r="O2391">
        <f>'EBM 2026'!D1292</f>
        <v>61</v>
      </c>
      <c r="P2391" t="str">
        <f>'EBM 2026'!E1292</f>
        <v>Tages- und Quartalsprofil</v>
      </c>
    </row>
    <row r="2392" spans="2:16" x14ac:dyDescent="0.2">
      <c r="B2392" t="s">
        <v>17493</v>
      </c>
      <c r="I2392" t="s">
        <v>17499</v>
      </c>
      <c r="L2392" s="97" t="str">
        <f>'EBM 2026'!A1293</f>
        <v>31116*</v>
      </c>
      <c r="M2392" t="str">
        <f>'EBM 2026'!B1293</f>
        <v>Eingriff an der Brustdrüse der Kategorie B6</v>
      </c>
      <c r="N2392" s="97">
        <f>'EBM 2026'!C1293</f>
        <v>119</v>
      </c>
      <c r="O2392">
        <f>'EBM 2026'!D1293</f>
        <v>72</v>
      </c>
      <c r="P2392" t="str">
        <f>'EBM 2026'!E1293</f>
        <v>Tages- und Quartalsprofil</v>
      </c>
    </row>
    <row r="2393" spans="2:16" x14ac:dyDescent="0.2">
      <c r="B2393" t="s">
        <v>17493</v>
      </c>
      <c r="I2393" t="s">
        <v>17499</v>
      </c>
      <c r="L2393" s="97" t="str">
        <f>'EBM 2026'!A1294</f>
        <v>31117*</v>
      </c>
      <c r="M2393" t="str">
        <f>'EBM 2026'!B1294</f>
        <v>Eingriff an der Brustdrüse der Kategorie B7</v>
      </c>
      <c r="N2393" s="97">
        <f>'EBM 2026'!C1294</f>
        <v>138</v>
      </c>
      <c r="O2393">
        <f>'EBM 2026'!D1294</f>
        <v>112</v>
      </c>
      <c r="P2393" t="str">
        <f>'EBM 2026'!E1294</f>
        <v>Tages- und Quartalsprofil</v>
      </c>
    </row>
    <row r="2394" spans="2:16" x14ac:dyDescent="0.2">
      <c r="B2394" t="s">
        <v>17493</v>
      </c>
      <c r="I2394" t="s">
        <v>17499</v>
      </c>
      <c r="L2394" s="97" t="str">
        <f>'EBM 2026'!A1295</f>
        <v>31118*</v>
      </c>
      <c r="M2394" t="str">
        <f>'EBM 2026'!B1295</f>
        <v>Zuschlag zu den Gebührenordnungspositionen 31111 bis 31117</v>
      </c>
      <c r="N2394" s="97">
        <f>'EBM 2026'!C1295</f>
        <v>15</v>
      </c>
      <c r="O2394">
        <f>'EBM 2026'!D1295</f>
        <v>15</v>
      </c>
      <c r="P2394" t="str">
        <f>'EBM 2026'!E1295</f>
        <v>Tages- und Quartalsprofil</v>
      </c>
    </row>
    <row r="2395" spans="2:16" x14ac:dyDescent="0.2">
      <c r="B2395" t="s">
        <v>17493</v>
      </c>
      <c r="I2395" t="s">
        <v>17499</v>
      </c>
      <c r="L2395" s="97" t="str">
        <f>'EBM 2026'!A1296</f>
        <v>31121*</v>
      </c>
      <c r="M2395" t="str">
        <f>'EBM 2026'!B1296</f>
        <v>Eingriff der Kategorie C1</v>
      </c>
      <c r="N2395" s="97">
        <f>'EBM 2026'!C1296</f>
        <v>22</v>
      </c>
      <c r="O2395">
        <f>'EBM 2026'!D1296</f>
        <v>19</v>
      </c>
      <c r="P2395" t="str">
        <f>'EBM 2026'!E1296</f>
        <v>Tages- und Quartalsprofil</v>
      </c>
    </row>
    <row r="2396" spans="2:16" x14ac:dyDescent="0.2">
      <c r="B2396" t="s">
        <v>17493</v>
      </c>
      <c r="I2396" t="s">
        <v>17499</v>
      </c>
      <c r="L2396" s="97" t="str">
        <f>'EBM 2026'!A1297</f>
        <v>31122*</v>
      </c>
      <c r="M2396" t="str">
        <f>'EBM 2026'!B1297</f>
        <v>Eingriff der Kategorie C2</v>
      </c>
      <c r="N2396" s="97">
        <f>'EBM 2026'!C1297</f>
        <v>36</v>
      </c>
      <c r="O2396">
        <f>'EBM 2026'!D1297</f>
        <v>29</v>
      </c>
      <c r="P2396" t="str">
        <f>'EBM 2026'!E1297</f>
        <v>Tages- und Quartalsprofil</v>
      </c>
    </row>
    <row r="2397" spans="2:16" x14ac:dyDescent="0.2">
      <c r="B2397" t="s">
        <v>17493</v>
      </c>
      <c r="I2397" t="s">
        <v>17499</v>
      </c>
      <c r="L2397" s="97" t="str">
        <f>'EBM 2026'!A1298</f>
        <v>31123*</v>
      </c>
      <c r="M2397" t="str">
        <f>'EBM 2026'!B1298</f>
        <v>Eingriff der Kategorie C3</v>
      </c>
      <c r="N2397" s="97">
        <f>'EBM 2026'!C1298</f>
        <v>49</v>
      </c>
      <c r="O2397">
        <f>'EBM 2026'!D1298</f>
        <v>37</v>
      </c>
      <c r="P2397" t="str">
        <f>'EBM 2026'!E1298</f>
        <v>Tages- und Quartalsprofil</v>
      </c>
    </row>
    <row r="2398" spans="2:16" x14ac:dyDescent="0.2">
      <c r="B2398" t="s">
        <v>17493</v>
      </c>
      <c r="I2398" t="s">
        <v>17499</v>
      </c>
      <c r="L2398" s="97" t="str">
        <f>'EBM 2026'!A1299</f>
        <v>31124*</v>
      </c>
      <c r="M2398" t="str">
        <f>'EBM 2026'!B1299</f>
        <v>Eingriff der Kategorie C4</v>
      </c>
      <c r="N2398" s="97">
        <f>'EBM 2026'!C1299</f>
        <v>65</v>
      </c>
      <c r="O2398">
        <f>'EBM 2026'!D1299</f>
        <v>46</v>
      </c>
      <c r="P2398" t="str">
        <f>'EBM 2026'!E1299</f>
        <v>Tages- und Quartalsprofil</v>
      </c>
    </row>
    <row r="2399" spans="2:16" x14ac:dyDescent="0.2">
      <c r="B2399" t="s">
        <v>17493</v>
      </c>
      <c r="I2399" t="s">
        <v>17499</v>
      </c>
      <c r="L2399" s="97" t="str">
        <f>'EBM 2026'!A1300</f>
        <v>31125*</v>
      </c>
      <c r="M2399" t="str">
        <f>'EBM 2026'!B1300</f>
        <v>Eingriff der Kategorie C5</v>
      </c>
      <c r="N2399" s="97">
        <f>'EBM 2026'!C1300</f>
        <v>93</v>
      </c>
      <c r="O2399">
        <f>'EBM 2026'!D1300</f>
        <v>61</v>
      </c>
      <c r="P2399" t="str">
        <f>'EBM 2026'!E1300</f>
        <v>Tages- und Quartalsprofil</v>
      </c>
    </row>
    <row r="2400" spans="2:16" x14ac:dyDescent="0.2">
      <c r="B2400" t="s">
        <v>17493</v>
      </c>
      <c r="I2400" t="s">
        <v>17499</v>
      </c>
      <c r="L2400" s="97" t="str">
        <f>'EBM 2026'!A1301</f>
        <v>31126*</v>
      </c>
      <c r="M2400" t="str">
        <f>'EBM 2026'!B1301</f>
        <v>Eingriff der Kategorie C6</v>
      </c>
      <c r="N2400" s="97">
        <f>'EBM 2026'!C1301</f>
        <v>119</v>
      </c>
      <c r="O2400">
        <f>'EBM 2026'!D1301</f>
        <v>72</v>
      </c>
      <c r="P2400" t="str">
        <f>'EBM 2026'!E1301</f>
        <v>Tages- und Quartalsprofil</v>
      </c>
    </row>
    <row r="2401" spans="2:16" x14ac:dyDescent="0.2">
      <c r="B2401" t="s">
        <v>17493</v>
      </c>
      <c r="I2401" t="s">
        <v>17499</v>
      </c>
      <c r="L2401" s="97" t="str">
        <f>'EBM 2026'!A1302</f>
        <v>31127*</v>
      </c>
      <c r="M2401" t="str">
        <f>'EBM 2026'!B1302</f>
        <v>Eingriff der Kategorie C7</v>
      </c>
      <c r="N2401" s="97">
        <f>'EBM 2026'!C1302</f>
        <v>138</v>
      </c>
      <c r="O2401">
        <f>'EBM 2026'!D1302</f>
        <v>112</v>
      </c>
      <c r="P2401" t="str">
        <f>'EBM 2026'!E1302</f>
        <v>Tages- und Quartalsprofil</v>
      </c>
    </row>
    <row r="2402" spans="2:16" x14ac:dyDescent="0.2">
      <c r="B2402" t="s">
        <v>17493</v>
      </c>
      <c r="I2402" t="s">
        <v>17499</v>
      </c>
      <c r="L2402" s="97" t="str">
        <f>'EBM 2026'!A1303</f>
        <v>31128*</v>
      </c>
      <c r="M2402" t="str">
        <f>'EBM 2026'!B1303</f>
        <v>Zuschlag zu den Gebührenordnungspositionen 31121 bis 31126 bei Simultaneingriffen sowie zu der Gebührenordnungsposition 31127</v>
      </c>
      <c r="N2402" s="97">
        <f>'EBM 2026'!C1303</f>
        <v>15</v>
      </c>
      <c r="O2402">
        <f>'EBM 2026'!D1303</f>
        <v>15</v>
      </c>
      <c r="P2402" t="str">
        <f>'EBM 2026'!E1303</f>
        <v>Tages- und Quartalsprofil</v>
      </c>
    </row>
    <row r="2403" spans="2:16" x14ac:dyDescent="0.2">
      <c r="B2403" t="s">
        <v>17493</v>
      </c>
      <c r="I2403" t="s">
        <v>17499</v>
      </c>
      <c r="L2403" s="97" t="str">
        <f>'EBM 2026'!A1304</f>
        <v>31131*</v>
      </c>
      <c r="M2403" t="str">
        <f>'EBM 2026'!B1304</f>
        <v>Eingriff an Knochen und Gelenken der Kategorie D1</v>
      </c>
      <c r="N2403" s="97">
        <f>'EBM 2026'!C1304</f>
        <v>22</v>
      </c>
      <c r="O2403">
        <f>'EBM 2026'!D1304</f>
        <v>19</v>
      </c>
      <c r="P2403" t="str">
        <f>'EBM 2026'!E1304</f>
        <v>Tages- und Quartalsprofil</v>
      </c>
    </row>
    <row r="2404" spans="2:16" x14ac:dyDescent="0.2">
      <c r="B2404" t="s">
        <v>17493</v>
      </c>
      <c r="I2404" t="s">
        <v>17499</v>
      </c>
      <c r="L2404" s="97" t="str">
        <f>'EBM 2026'!A1305</f>
        <v>31132*</v>
      </c>
      <c r="M2404" t="str">
        <f>'EBM 2026'!B1305</f>
        <v>Eingriff an Knochen und Gelenken der Kategorie D2</v>
      </c>
      <c r="N2404" s="97">
        <f>'EBM 2026'!C1305</f>
        <v>36</v>
      </c>
      <c r="O2404">
        <f>'EBM 2026'!D1305</f>
        <v>29</v>
      </c>
      <c r="P2404" t="str">
        <f>'EBM 2026'!E1305</f>
        <v>Tages- und Quartalsprofil</v>
      </c>
    </row>
    <row r="2405" spans="2:16" x14ac:dyDescent="0.2">
      <c r="B2405" t="s">
        <v>17493</v>
      </c>
      <c r="I2405" t="s">
        <v>17499</v>
      </c>
      <c r="L2405" s="97" t="str">
        <f>'EBM 2026'!A1306</f>
        <v>31133*</v>
      </c>
      <c r="M2405" t="str">
        <f>'EBM 2026'!B1306</f>
        <v>Eingriff an Knochen und Gelenken der Kategorie D3</v>
      </c>
      <c r="N2405" s="97">
        <f>'EBM 2026'!C1306</f>
        <v>49</v>
      </c>
      <c r="O2405">
        <f>'EBM 2026'!D1306</f>
        <v>37</v>
      </c>
      <c r="P2405" t="str">
        <f>'EBM 2026'!E1306</f>
        <v>Tages- und Quartalsprofil</v>
      </c>
    </row>
    <row r="2406" spans="2:16" x14ac:dyDescent="0.2">
      <c r="B2406" t="s">
        <v>17493</v>
      </c>
      <c r="I2406" t="s">
        <v>17499</v>
      </c>
      <c r="L2406" s="97" t="str">
        <f>'EBM 2026'!A1307</f>
        <v>31134*</v>
      </c>
      <c r="M2406" t="str">
        <f>'EBM 2026'!B1307</f>
        <v>Eingriff an Knochen und Gelenken der Kategorie D4</v>
      </c>
      <c r="N2406" s="97">
        <f>'EBM 2026'!C1307</f>
        <v>65</v>
      </c>
      <c r="O2406">
        <f>'EBM 2026'!D1307</f>
        <v>46</v>
      </c>
      <c r="P2406" t="str">
        <f>'EBM 2026'!E1307</f>
        <v>Tages- und Quartalsprofil</v>
      </c>
    </row>
    <row r="2407" spans="2:16" x14ac:dyDescent="0.2">
      <c r="B2407" t="s">
        <v>17493</v>
      </c>
      <c r="I2407" t="s">
        <v>17499</v>
      </c>
      <c r="L2407" s="97" t="str">
        <f>'EBM 2026'!A1308</f>
        <v>31135*</v>
      </c>
      <c r="M2407" t="str">
        <f>'EBM 2026'!B1308</f>
        <v>Eingriff an Knochen und Gelenken der Kategorie D5</v>
      </c>
      <c r="N2407" s="97">
        <f>'EBM 2026'!C1308</f>
        <v>93</v>
      </c>
      <c r="O2407">
        <f>'EBM 2026'!D1308</f>
        <v>61</v>
      </c>
      <c r="P2407" t="str">
        <f>'EBM 2026'!E1308</f>
        <v>Tages- und Quartalsprofil</v>
      </c>
    </row>
    <row r="2408" spans="2:16" x14ac:dyDescent="0.2">
      <c r="B2408" t="s">
        <v>17493</v>
      </c>
      <c r="I2408" t="s">
        <v>17499</v>
      </c>
      <c r="L2408" s="97" t="str">
        <f>'EBM 2026'!A1309</f>
        <v>31136*</v>
      </c>
      <c r="M2408" t="str">
        <f>'EBM 2026'!B1309</f>
        <v>Eingriff an Knochen und Gelenken der Kategorie D6</v>
      </c>
      <c r="N2408" s="97">
        <f>'EBM 2026'!C1309</f>
        <v>119</v>
      </c>
      <c r="O2408">
        <f>'EBM 2026'!D1309</f>
        <v>72</v>
      </c>
      <c r="P2408" t="str">
        <f>'EBM 2026'!E1309</f>
        <v>Tages- und Quartalsprofil</v>
      </c>
    </row>
    <row r="2409" spans="2:16" x14ac:dyDescent="0.2">
      <c r="B2409" t="s">
        <v>17493</v>
      </c>
      <c r="I2409" t="s">
        <v>17499</v>
      </c>
      <c r="L2409" s="97" t="str">
        <f>'EBM 2026'!A1310</f>
        <v>31137*</v>
      </c>
      <c r="M2409" t="str">
        <f>'EBM 2026'!B1310</f>
        <v>Eingriff an Knochen und Gelenken der Kategorie D7</v>
      </c>
      <c r="N2409" s="97">
        <f>'EBM 2026'!C1310</f>
        <v>138</v>
      </c>
      <c r="O2409">
        <f>'EBM 2026'!D1310</f>
        <v>112</v>
      </c>
      <c r="P2409" t="str">
        <f>'EBM 2026'!E1310</f>
        <v>Tages- und Quartalsprofil</v>
      </c>
    </row>
    <row r="2410" spans="2:16" x14ac:dyDescent="0.2">
      <c r="B2410" t="s">
        <v>17493</v>
      </c>
      <c r="I2410" t="s">
        <v>17499</v>
      </c>
      <c r="L2410" s="97" t="str">
        <f>'EBM 2026'!A1311</f>
        <v>31138*</v>
      </c>
      <c r="M2410" t="str">
        <f>'EBM 2026'!B1311</f>
        <v>Zuschlag zu den Gebührenordnungspositionen 31131 bis 31137</v>
      </c>
      <c r="N2410" s="97">
        <f>'EBM 2026'!C1311</f>
        <v>15</v>
      </c>
      <c r="O2410">
        <f>'EBM 2026'!D1311</f>
        <v>15</v>
      </c>
      <c r="P2410" t="str">
        <f>'EBM 2026'!E1311</f>
        <v>Tages- und Quartalsprofil</v>
      </c>
    </row>
    <row r="2411" spans="2:16" x14ac:dyDescent="0.2">
      <c r="B2411" t="s">
        <v>17493</v>
      </c>
      <c r="I2411" t="s">
        <v>17499</v>
      </c>
      <c r="L2411" s="97" t="str">
        <f>'EBM 2026'!A1312</f>
        <v>31141*</v>
      </c>
      <c r="M2411" t="str">
        <f>'EBM 2026'!B1312</f>
        <v>Endoskopischer Gelenkeingriff (Arthroskopie) der Kategorie E1</v>
      </c>
      <c r="N2411" s="97">
        <f>'EBM 2026'!C1312</f>
        <v>22</v>
      </c>
      <c r="O2411">
        <f>'EBM 2026'!D1312</f>
        <v>19</v>
      </c>
      <c r="P2411" t="str">
        <f>'EBM 2026'!E1312</f>
        <v>Tages- und Quartalsprofil</v>
      </c>
    </row>
    <row r="2412" spans="2:16" x14ac:dyDescent="0.2">
      <c r="B2412" t="s">
        <v>17493</v>
      </c>
      <c r="I2412" t="s">
        <v>17499</v>
      </c>
      <c r="L2412" s="97" t="str">
        <f>'EBM 2026'!A1313</f>
        <v>31142*</v>
      </c>
      <c r="M2412" t="str">
        <f>'EBM 2026'!B1313</f>
        <v>Endoskopischer Gelenkeingriff (Arthroskopie) der Kategorie E2</v>
      </c>
      <c r="N2412" s="97">
        <f>'EBM 2026'!C1313</f>
        <v>36</v>
      </c>
      <c r="O2412">
        <f>'EBM 2026'!D1313</f>
        <v>29</v>
      </c>
      <c r="P2412" t="str">
        <f>'EBM 2026'!E1313</f>
        <v>Tages- und Quartalsprofil</v>
      </c>
    </row>
    <row r="2413" spans="2:16" x14ac:dyDescent="0.2">
      <c r="B2413" t="s">
        <v>17493</v>
      </c>
      <c r="I2413" t="s">
        <v>17499</v>
      </c>
      <c r="L2413" s="97" t="str">
        <f>'EBM 2026'!A1314</f>
        <v>31143*</v>
      </c>
      <c r="M2413" t="str">
        <f>'EBM 2026'!B1314</f>
        <v>Endoskopischer Gelenkeingriff (Arthroskopie) der Kategorie E3</v>
      </c>
      <c r="N2413" s="97">
        <f>'EBM 2026'!C1314</f>
        <v>49</v>
      </c>
      <c r="O2413">
        <f>'EBM 2026'!D1314</f>
        <v>37</v>
      </c>
      <c r="P2413" t="str">
        <f>'EBM 2026'!E1314</f>
        <v>Tages- und Quartalsprofil</v>
      </c>
    </row>
    <row r="2414" spans="2:16" x14ac:dyDescent="0.2">
      <c r="B2414" t="s">
        <v>17493</v>
      </c>
      <c r="I2414" t="s">
        <v>17499</v>
      </c>
      <c r="L2414" s="97" t="str">
        <f>'EBM 2026'!A1315</f>
        <v>31144*</v>
      </c>
      <c r="M2414" t="str">
        <f>'EBM 2026'!B1315</f>
        <v>Endoskopischer Gelenkeingriff (Arthroskopie) der Kategorie E4</v>
      </c>
      <c r="N2414" s="97">
        <f>'EBM 2026'!C1315</f>
        <v>65</v>
      </c>
      <c r="O2414">
        <f>'EBM 2026'!D1315</f>
        <v>46</v>
      </c>
      <c r="P2414" t="str">
        <f>'EBM 2026'!E1315</f>
        <v>Tages- und Quartalsprofil</v>
      </c>
    </row>
    <row r="2415" spans="2:16" x14ac:dyDescent="0.2">
      <c r="B2415" t="s">
        <v>17493</v>
      </c>
      <c r="I2415" t="s">
        <v>17499</v>
      </c>
      <c r="L2415" s="97" t="str">
        <f>'EBM 2026'!A1316</f>
        <v>31145*</v>
      </c>
      <c r="M2415" t="str">
        <f>'EBM 2026'!B1316</f>
        <v>Endoskopischer Gelenkeingriff (Arthroskopie) der Kategorie E5</v>
      </c>
      <c r="N2415" s="97">
        <f>'EBM 2026'!C1316</f>
        <v>93</v>
      </c>
      <c r="O2415">
        <f>'EBM 2026'!D1316</f>
        <v>61</v>
      </c>
      <c r="P2415" t="str">
        <f>'EBM 2026'!E1316</f>
        <v>Tages- und Quartalsprofil</v>
      </c>
    </row>
    <row r="2416" spans="2:16" x14ac:dyDescent="0.2">
      <c r="B2416" t="s">
        <v>17493</v>
      </c>
      <c r="I2416" t="s">
        <v>17499</v>
      </c>
      <c r="L2416" s="97" t="str">
        <f>'EBM 2026'!A1317</f>
        <v>31146*</v>
      </c>
      <c r="M2416" t="str">
        <f>'EBM 2026'!B1317</f>
        <v>Endoskopischer Gelenkeingriff (Arthroskopie) der Kategorie E6</v>
      </c>
      <c r="N2416" s="97">
        <f>'EBM 2026'!C1317</f>
        <v>119</v>
      </c>
      <c r="O2416">
        <f>'EBM 2026'!D1317</f>
        <v>72</v>
      </c>
      <c r="P2416" t="str">
        <f>'EBM 2026'!E1317</f>
        <v>Tages- und Quartalsprofil</v>
      </c>
    </row>
    <row r="2417" spans="2:16" x14ac:dyDescent="0.2">
      <c r="B2417" t="s">
        <v>17493</v>
      </c>
      <c r="I2417" t="s">
        <v>17499</v>
      </c>
      <c r="L2417" s="97" t="str">
        <f>'EBM 2026'!A1318</f>
        <v>31147*</v>
      </c>
      <c r="M2417" t="str">
        <f>'EBM 2026'!B1318</f>
        <v>Endoskopischer Gelenkeingriff (Arthroskopie) der Kategorie E7</v>
      </c>
      <c r="N2417" s="97">
        <f>'EBM 2026'!C1318</f>
        <v>138</v>
      </c>
      <c r="O2417">
        <f>'EBM 2026'!D1318</f>
        <v>112</v>
      </c>
      <c r="P2417" t="str">
        <f>'EBM 2026'!E1318</f>
        <v>Tages- und Quartalsprofil</v>
      </c>
    </row>
    <row r="2418" spans="2:16" x14ac:dyDescent="0.2">
      <c r="B2418" t="s">
        <v>17493</v>
      </c>
      <c r="I2418" t="s">
        <v>17499</v>
      </c>
      <c r="L2418" s="97" t="str">
        <f>'EBM 2026'!A1319</f>
        <v>31148*</v>
      </c>
      <c r="M2418" t="str">
        <f>'EBM 2026'!B1319</f>
        <v>Zuschlag zu den Gebührenordnungspositionen 31141 bis 31147</v>
      </c>
      <c r="N2418" s="97">
        <f>'EBM 2026'!C1319</f>
        <v>15</v>
      </c>
      <c r="O2418">
        <f>'EBM 2026'!D1319</f>
        <v>15</v>
      </c>
      <c r="P2418" t="str">
        <f>'EBM 2026'!E1319</f>
        <v>Tages- und Quartalsprofil</v>
      </c>
    </row>
    <row r="2419" spans="2:16" x14ac:dyDescent="0.2">
      <c r="B2419" t="s">
        <v>17493</v>
      </c>
      <c r="I2419" t="s">
        <v>17499</v>
      </c>
      <c r="L2419" s="97" t="str">
        <f>'EBM 2026'!A1320</f>
        <v>31151*</v>
      </c>
      <c r="M2419" t="str">
        <f>'EBM 2026'!B1320</f>
        <v>Visceralchirurgischer Eingriff der Kategorie F1</v>
      </c>
      <c r="N2419" s="97">
        <f>'EBM 2026'!C1320</f>
        <v>22</v>
      </c>
      <c r="O2419">
        <f>'EBM 2026'!D1320</f>
        <v>19</v>
      </c>
      <c r="P2419" t="str">
        <f>'EBM 2026'!E1320</f>
        <v>Tages- und Quartalsprofil</v>
      </c>
    </row>
    <row r="2420" spans="2:16" x14ac:dyDescent="0.2">
      <c r="B2420" t="s">
        <v>17493</v>
      </c>
      <c r="I2420" t="s">
        <v>17499</v>
      </c>
      <c r="L2420" s="97" t="str">
        <f>'EBM 2026'!A1321</f>
        <v>31152*</v>
      </c>
      <c r="M2420" t="str">
        <f>'EBM 2026'!B1321</f>
        <v>Visceralchirurgischer Eingriff der Kategorie F2</v>
      </c>
      <c r="N2420" s="97">
        <f>'EBM 2026'!C1321</f>
        <v>36</v>
      </c>
      <c r="O2420">
        <f>'EBM 2026'!D1321</f>
        <v>29</v>
      </c>
      <c r="P2420" t="str">
        <f>'EBM 2026'!E1321</f>
        <v>Tages- und Quartalsprofil</v>
      </c>
    </row>
    <row r="2421" spans="2:16" x14ac:dyDescent="0.2">
      <c r="B2421" t="s">
        <v>17493</v>
      </c>
      <c r="I2421" t="s">
        <v>17499</v>
      </c>
      <c r="L2421" s="97" t="str">
        <f>'EBM 2026'!A1322</f>
        <v>31153*</v>
      </c>
      <c r="M2421" t="str">
        <f>'EBM 2026'!B1322</f>
        <v>Visceralchirurgischer Eingriff der Kategorie F3</v>
      </c>
      <c r="N2421" s="97">
        <f>'EBM 2026'!C1322</f>
        <v>49</v>
      </c>
      <c r="O2421">
        <f>'EBM 2026'!D1322</f>
        <v>37</v>
      </c>
      <c r="P2421" t="str">
        <f>'EBM 2026'!E1322</f>
        <v>Tages- und Quartalsprofil</v>
      </c>
    </row>
    <row r="2422" spans="2:16" x14ac:dyDescent="0.2">
      <c r="B2422" t="s">
        <v>17493</v>
      </c>
      <c r="I2422" t="s">
        <v>17499</v>
      </c>
      <c r="L2422" s="97" t="str">
        <f>'EBM 2026'!A1323</f>
        <v>31154*</v>
      </c>
      <c r="M2422" t="str">
        <f>'EBM 2026'!B1323</f>
        <v>Visceralchirurgischer Eingriff der Kategorie F4</v>
      </c>
      <c r="N2422" s="97">
        <f>'EBM 2026'!C1323</f>
        <v>65</v>
      </c>
      <c r="O2422">
        <f>'EBM 2026'!D1323</f>
        <v>46</v>
      </c>
      <c r="P2422" t="str">
        <f>'EBM 2026'!E1323</f>
        <v>Tages- und Quartalsprofil</v>
      </c>
    </row>
    <row r="2423" spans="2:16" x14ac:dyDescent="0.2">
      <c r="B2423" t="s">
        <v>17493</v>
      </c>
      <c r="I2423" t="s">
        <v>17499</v>
      </c>
      <c r="L2423" s="97" t="str">
        <f>'EBM 2026'!A1324</f>
        <v>31155*</v>
      </c>
      <c r="M2423" t="str">
        <f>'EBM 2026'!B1324</f>
        <v>Visceralchirurgischer Eingriff der Kategorie F5</v>
      </c>
      <c r="N2423" s="97">
        <f>'EBM 2026'!C1324</f>
        <v>93</v>
      </c>
      <c r="O2423">
        <f>'EBM 2026'!D1324</f>
        <v>61</v>
      </c>
      <c r="P2423" t="str">
        <f>'EBM 2026'!E1324</f>
        <v>Tages- und Quartalsprofil</v>
      </c>
    </row>
    <row r="2424" spans="2:16" x14ac:dyDescent="0.2">
      <c r="B2424" t="s">
        <v>17493</v>
      </c>
      <c r="I2424" t="s">
        <v>17499</v>
      </c>
      <c r="L2424" s="97" t="str">
        <f>'EBM 2026'!A1325</f>
        <v>31156*</v>
      </c>
      <c r="M2424" t="str">
        <f>'EBM 2026'!B1325</f>
        <v>Visceralchirurgischer Eingriff der Kategorie F6</v>
      </c>
      <c r="N2424" s="97">
        <f>'EBM 2026'!C1325</f>
        <v>119</v>
      </c>
      <c r="O2424">
        <f>'EBM 2026'!D1325</f>
        <v>72</v>
      </c>
      <c r="P2424" t="str">
        <f>'EBM 2026'!E1325</f>
        <v>Tages- und Quartalsprofil</v>
      </c>
    </row>
    <row r="2425" spans="2:16" x14ac:dyDescent="0.2">
      <c r="B2425" t="s">
        <v>17493</v>
      </c>
      <c r="I2425" t="s">
        <v>17499</v>
      </c>
      <c r="L2425" s="97" t="str">
        <f>'EBM 2026'!A1326</f>
        <v>31157*</v>
      </c>
      <c r="M2425" t="str">
        <f>'EBM 2026'!B1326</f>
        <v>Visceralchirurgischer Eingriff der Kategorie F7</v>
      </c>
      <c r="N2425" s="97">
        <f>'EBM 2026'!C1326</f>
        <v>138</v>
      </c>
      <c r="O2425">
        <f>'EBM 2026'!D1326</f>
        <v>112</v>
      </c>
      <c r="P2425" t="str">
        <f>'EBM 2026'!E1326</f>
        <v>Tages- und Quartalsprofil</v>
      </c>
    </row>
    <row r="2426" spans="2:16" x14ac:dyDescent="0.2">
      <c r="B2426" t="s">
        <v>17493</v>
      </c>
      <c r="I2426" t="s">
        <v>17499</v>
      </c>
      <c r="L2426" s="97" t="str">
        <f>'EBM 2026'!A1327</f>
        <v>31158*</v>
      </c>
      <c r="M2426" t="str">
        <f>'EBM 2026'!B1327</f>
        <v>Zuschlag zu den Gebührenordnungspositionen 31151 bis 31157</v>
      </c>
      <c r="N2426" s="97">
        <f>'EBM 2026'!C1327</f>
        <v>15</v>
      </c>
      <c r="O2426">
        <f>'EBM 2026'!D1327</f>
        <v>15</v>
      </c>
      <c r="P2426" t="str">
        <f>'EBM 2026'!E1327</f>
        <v>Tages- und Quartalsprofil</v>
      </c>
    </row>
    <row r="2427" spans="2:16" x14ac:dyDescent="0.2">
      <c r="B2427" t="s">
        <v>17493</v>
      </c>
      <c r="I2427" t="s">
        <v>17499</v>
      </c>
      <c r="L2427" s="97" t="str">
        <f>'EBM 2026'!A1328</f>
        <v>31161*</v>
      </c>
      <c r="M2427" t="str">
        <f>'EBM 2026'!B1328</f>
        <v>Endoskopischer Visceralchirurgischer Eingriff der Kategorie G1</v>
      </c>
      <c r="N2427" s="97">
        <f>'EBM 2026'!C1328</f>
        <v>22</v>
      </c>
      <c r="O2427">
        <f>'EBM 2026'!D1328</f>
        <v>19</v>
      </c>
      <c r="P2427" t="str">
        <f>'EBM 2026'!E1328</f>
        <v>Tages- und Quartalsprofil</v>
      </c>
    </row>
    <row r="2428" spans="2:16" x14ac:dyDescent="0.2">
      <c r="B2428" t="s">
        <v>17493</v>
      </c>
      <c r="I2428" t="s">
        <v>17499</v>
      </c>
      <c r="L2428" s="97" t="str">
        <f>'EBM 2026'!A1329</f>
        <v>31162*</v>
      </c>
      <c r="M2428" t="str">
        <f>'EBM 2026'!B1329</f>
        <v>Endoskopischer Visceralchirurgischer Eingriff der Kategorie G2</v>
      </c>
      <c r="N2428" s="97">
        <f>'EBM 2026'!C1329</f>
        <v>36</v>
      </c>
      <c r="O2428">
        <f>'EBM 2026'!D1329</f>
        <v>29</v>
      </c>
      <c r="P2428" t="str">
        <f>'EBM 2026'!E1329</f>
        <v>Tages- und Quartalsprofil</v>
      </c>
    </row>
    <row r="2429" spans="2:16" x14ac:dyDescent="0.2">
      <c r="B2429" t="s">
        <v>17493</v>
      </c>
      <c r="I2429" t="s">
        <v>17499</v>
      </c>
      <c r="L2429" s="97" t="str">
        <f>'EBM 2026'!A1330</f>
        <v>31163*</v>
      </c>
      <c r="M2429" t="str">
        <f>'EBM 2026'!B1330</f>
        <v>Endoskopischer Visceralchirurgischer Eingriff der Kategorie G3</v>
      </c>
      <c r="N2429" s="97">
        <f>'EBM 2026'!C1330</f>
        <v>49</v>
      </c>
      <c r="O2429">
        <f>'EBM 2026'!D1330</f>
        <v>37</v>
      </c>
      <c r="P2429" t="str">
        <f>'EBM 2026'!E1330</f>
        <v>Tages- und Quartalsprofil</v>
      </c>
    </row>
    <row r="2430" spans="2:16" x14ac:dyDescent="0.2">
      <c r="B2430" t="s">
        <v>17493</v>
      </c>
      <c r="I2430" t="s">
        <v>17499</v>
      </c>
      <c r="L2430" s="97" t="str">
        <f>'EBM 2026'!A1331</f>
        <v>31164*</v>
      </c>
      <c r="M2430" t="str">
        <f>'EBM 2026'!B1331</f>
        <v>Endoskopischer Visceralchirurgischer Eingriff der Kategorie G4</v>
      </c>
      <c r="N2430" s="97">
        <f>'EBM 2026'!C1331</f>
        <v>65</v>
      </c>
      <c r="O2430">
        <f>'EBM 2026'!D1331</f>
        <v>46</v>
      </c>
      <c r="P2430" t="str">
        <f>'EBM 2026'!E1331</f>
        <v>Tages- und Quartalsprofil</v>
      </c>
    </row>
    <row r="2431" spans="2:16" x14ac:dyDescent="0.2">
      <c r="B2431" t="s">
        <v>17493</v>
      </c>
      <c r="I2431" t="s">
        <v>17499</v>
      </c>
      <c r="L2431" s="97" t="str">
        <f>'EBM 2026'!A1332</f>
        <v>31165*</v>
      </c>
      <c r="M2431" t="str">
        <f>'EBM 2026'!B1332</f>
        <v>Endoskopischer Visceralchirurgischer Eingriff der Kategorie G5</v>
      </c>
      <c r="N2431" s="97">
        <f>'EBM 2026'!C1332</f>
        <v>93</v>
      </c>
      <c r="O2431">
        <f>'EBM 2026'!D1332</f>
        <v>61</v>
      </c>
      <c r="P2431" t="str">
        <f>'EBM 2026'!E1332</f>
        <v>Tages- und Quartalsprofil</v>
      </c>
    </row>
    <row r="2432" spans="2:16" x14ac:dyDescent="0.2">
      <c r="B2432" t="s">
        <v>17493</v>
      </c>
      <c r="I2432" t="s">
        <v>17499</v>
      </c>
      <c r="L2432" s="97" t="str">
        <f>'EBM 2026'!A1333</f>
        <v>31166*</v>
      </c>
      <c r="M2432" t="str">
        <f>'EBM 2026'!B1333</f>
        <v>Endoskopischer Visceralchirurgischer Eingriff der Kategorie G6</v>
      </c>
      <c r="N2432" s="97">
        <f>'EBM 2026'!C1333</f>
        <v>119</v>
      </c>
      <c r="O2432">
        <f>'EBM 2026'!D1333</f>
        <v>72</v>
      </c>
      <c r="P2432" t="str">
        <f>'EBM 2026'!E1333</f>
        <v>Tages- und Quartalsprofil</v>
      </c>
    </row>
    <row r="2433" spans="2:16" x14ac:dyDescent="0.2">
      <c r="B2433" t="s">
        <v>17493</v>
      </c>
      <c r="I2433" t="s">
        <v>17499</v>
      </c>
      <c r="L2433" s="97" t="str">
        <f>'EBM 2026'!A1334</f>
        <v>31167*</v>
      </c>
      <c r="M2433" t="str">
        <f>'EBM 2026'!B1334</f>
        <v>Endoskopischer Visceralchirurgischer Eingriff der Kategorie G7</v>
      </c>
      <c r="N2433" s="97">
        <f>'EBM 2026'!C1334</f>
        <v>138</v>
      </c>
      <c r="O2433">
        <f>'EBM 2026'!D1334</f>
        <v>112</v>
      </c>
      <c r="P2433" t="str">
        <f>'EBM 2026'!E1334</f>
        <v>Tages- und Quartalsprofil</v>
      </c>
    </row>
    <row r="2434" spans="2:16" x14ac:dyDescent="0.2">
      <c r="B2434" t="s">
        <v>17493</v>
      </c>
      <c r="I2434" t="s">
        <v>17499</v>
      </c>
      <c r="L2434" s="97" t="str">
        <f>'EBM 2026'!A1335</f>
        <v>31168*</v>
      </c>
      <c r="M2434" t="str">
        <f>'EBM 2026'!B1335</f>
        <v>Zuschlag zu den Gebührenordnungspositionen 31161 bis 31167</v>
      </c>
      <c r="N2434" s="97">
        <f>'EBM 2026'!C1335</f>
        <v>15</v>
      </c>
      <c r="O2434">
        <f>'EBM 2026'!D1335</f>
        <v>15</v>
      </c>
      <c r="P2434" t="str">
        <f>'EBM 2026'!E1335</f>
        <v>Tages- und Quartalsprofil</v>
      </c>
    </row>
    <row r="2435" spans="2:16" x14ac:dyDescent="0.2">
      <c r="B2435" t="s">
        <v>17493</v>
      </c>
      <c r="I2435" t="s">
        <v>17499</v>
      </c>
      <c r="L2435" s="97" t="str">
        <f>'EBM 2026'!A1336</f>
        <v>31171*</v>
      </c>
      <c r="M2435" t="str">
        <f>'EBM 2026'!B1336</f>
        <v>Proktologischer Eingriff der Kategorie H1</v>
      </c>
      <c r="N2435" s="97">
        <f>'EBM 2026'!C1336</f>
        <v>22</v>
      </c>
      <c r="O2435">
        <f>'EBM 2026'!D1336</f>
        <v>19</v>
      </c>
      <c r="P2435" t="str">
        <f>'EBM 2026'!E1336</f>
        <v>Tages- und Quartalsprofil</v>
      </c>
    </row>
    <row r="2436" spans="2:16" x14ac:dyDescent="0.2">
      <c r="B2436" t="s">
        <v>17493</v>
      </c>
      <c r="I2436" t="s">
        <v>17499</v>
      </c>
      <c r="L2436" s="97" t="str">
        <f>'EBM 2026'!A1337</f>
        <v>31172*</v>
      </c>
      <c r="M2436" t="str">
        <f>'EBM 2026'!B1337</f>
        <v>Proktologischer Eingriff der Kategorie H2</v>
      </c>
      <c r="N2436" s="97">
        <f>'EBM 2026'!C1337</f>
        <v>36</v>
      </c>
      <c r="O2436">
        <f>'EBM 2026'!D1337</f>
        <v>29</v>
      </c>
      <c r="P2436" t="str">
        <f>'EBM 2026'!E1337</f>
        <v>Tages- und Quartalsprofil</v>
      </c>
    </row>
    <row r="2437" spans="2:16" x14ac:dyDescent="0.2">
      <c r="B2437" t="s">
        <v>17493</v>
      </c>
      <c r="I2437" t="s">
        <v>17499</v>
      </c>
      <c r="L2437" s="97" t="str">
        <f>'EBM 2026'!A1338</f>
        <v>31173*</v>
      </c>
      <c r="M2437" t="str">
        <f>'EBM 2026'!B1338</f>
        <v>Proktologischer Eingriff der Kategorie H3</v>
      </c>
      <c r="N2437" s="97">
        <f>'EBM 2026'!C1338</f>
        <v>49</v>
      </c>
      <c r="O2437">
        <f>'EBM 2026'!D1338</f>
        <v>37</v>
      </c>
      <c r="P2437" t="str">
        <f>'EBM 2026'!E1338</f>
        <v>Tages- und Quartalsprofil</v>
      </c>
    </row>
    <row r="2438" spans="2:16" x14ac:dyDescent="0.2">
      <c r="B2438" t="s">
        <v>17493</v>
      </c>
      <c r="I2438" t="s">
        <v>17499</v>
      </c>
      <c r="L2438" s="97" t="str">
        <f>'EBM 2026'!A1339</f>
        <v>31174*</v>
      </c>
      <c r="M2438" t="str">
        <f>'EBM 2026'!B1339</f>
        <v>Proktologischer Eingriff der Kategorie H4</v>
      </c>
      <c r="N2438" s="97">
        <f>'EBM 2026'!C1339</f>
        <v>65</v>
      </c>
      <c r="O2438">
        <f>'EBM 2026'!D1339</f>
        <v>46</v>
      </c>
      <c r="P2438" t="str">
        <f>'EBM 2026'!E1339</f>
        <v>Tages- und Quartalsprofil</v>
      </c>
    </row>
    <row r="2439" spans="2:16" x14ac:dyDescent="0.2">
      <c r="B2439" t="s">
        <v>17493</v>
      </c>
      <c r="I2439" t="s">
        <v>17499</v>
      </c>
      <c r="L2439" s="97" t="str">
        <f>'EBM 2026'!A1340</f>
        <v>31175*</v>
      </c>
      <c r="M2439" t="str">
        <f>'EBM 2026'!B1340</f>
        <v>Proktologischer Eingriff der Kategorie H5</v>
      </c>
      <c r="N2439" s="97">
        <f>'EBM 2026'!C1340</f>
        <v>93</v>
      </c>
      <c r="O2439">
        <f>'EBM 2026'!D1340</f>
        <v>61</v>
      </c>
      <c r="P2439" t="str">
        <f>'EBM 2026'!E1340</f>
        <v>Tages- und Quartalsprofil</v>
      </c>
    </row>
    <row r="2440" spans="2:16" x14ac:dyDescent="0.2">
      <c r="B2440" t="s">
        <v>17493</v>
      </c>
      <c r="I2440" t="s">
        <v>17499</v>
      </c>
      <c r="L2440" s="97" t="str">
        <f>'EBM 2026'!A1341</f>
        <v>31176*</v>
      </c>
      <c r="M2440" t="str">
        <f>'EBM 2026'!B1341</f>
        <v>Proktologischer Eingriff der Kategorie H6</v>
      </c>
      <c r="N2440" s="97">
        <f>'EBM 2026'!C1341</f>
        <v>119</v>
      </c>
      <c r="O2440">
        <f>'EBM 2026'!D1341</f>
        <v>72</v>
      </c>
      <c r="P2440" t="str">
        <f>'EBM 2026'!E1341</f>
        <v>Tages- und Quartalsprofil</v>
      </c>
    </row>
    <row r="2441" spans="2:16" x14ac:dyDescent="0.2">
      <c r="B2441" t="s">
        <v>17493</v>
      </c>
      <c r="I2441" t="s">
        <v>17499</v>
      </c>
      <c r="L2441" s="97" t="str">
        <f>'EBM 2026'!A1342</f>
        <v>31177*</v>
      </c>
      <c r="M2441" t="str">
        <f>'EBM 2026'!B1342</f>
        <v>Proktologischer Eingriff der Kategorie H7</v>
      </c>
      <c r="N2441" s="97">
        <f>'EBM 2026'!C1342</f>
        <v>138</v>
      </c>
      <c r="O2441">
        <f>'EBM 2026'!D1342</f>
        <v>112</v>
      </c>
      <c r="P2441" t="str">
        <f>'EBM 2026'!E1342</f>
        <v>Tages- und Quartalsprofil</v>
      </c>
    </row>
    <row r="2442" spans="2:16" x14ac:dyDescent="0.2">
      <c r="B2442" t="s">
        <v>17493</v>
      </c>
      <c r="I2442" t="s">
        <v>17499</v>
      </c>
      <c r="L2442" s="97" t="str">
        <f>'EBM 2026'!A1343</f>
        <v>31178*</v>
      </c>
      <c r="M2442" t="str">
        <f>'EBM 2026'!B1343</f>
        <v>Zuschlag zu den Gebührenordnungspositionen 31171 bis 31177</v>
      </c>
      <c r="N2442" s="97">
        <f>'EBM 2026'!C1343</f>
        <v>15</v>
      </c>
      <c r="O2442">
        <f>'EBM 2026'!D1343</f>
        <v>15</v>
      </c>
      <c r="P2442" t="str">
        <f>'EBM 2026'!E1343</f>
        <v>Tages- und Quartalsprofil</v>
      </c>
    </row>
    <row r="2443" spans="2:16" x14ac:dyDescent="0.2">
      <c r="B2443" t="s">
        <v>17493</v>
      </c>
      <c r="I2443" t="s">
        <v>17499</v>
      </c>
      <c r="L2443" s="97" t="str">
        <f>'EBM 2026'!A1344</f>
        <v>31181*</v>
      </c>
      <c r="M2443" t="str">
        <f>'EBM 2026'!B1344</f>
        <v>Kardiochirurgischer Eingriff der Kategorie I1</v>
      </c>
      <c r="N2443" s="97">
        <f>'EBM 2026'!C1344</f>
        <v>22</v>
      </c>
      <c r="O2443">
        <f>'EBM 2026'!D1344</f>
        <v>19</v>
      </c>
      <c r="P2443" t="str">
        <f>'EBM 2026'!E1344</f>
        <v>Tages- und Quartalsprofil</v>
      </c>
    </row>
    <row r="2444" spans="2:16" x14ac:dyDescent="0.2">
      <c r="B2444" t="s">
        <v>17493</v>
      </c>
      <c r="I2444" t="s">
        <v>17499</v>
      </c>
      <c r="L2444" s="97" t="str">
        <f>'EBM 2026'!A1345</f>
        <v>31182*</v>
      </c>
      <c r="M2444" t="str">
        <f>'EBM 2026'!B1345</f>
        <v>Kardiochirurgischer Eingriff der Kategorie I2</v>
      </c>
      <c r="N2444" s="97">
        <f>'EBM 2026'!C1345</f>
        <v>36</v>
      </c>
      <c r="O2444">
        <f>'EBM 2026'!D1345</f>
        <v>29</v>
      </c>
      <c r="P2444" t="str">
        <f>'EBM 2026'!E1345</f>
        <v>Tages- und Quartalsprofil</v>
      </c>
    </row>
    <row r="2445" spans="2:16" x14ac:dyDescent="0.2">
      <c r="B2445" t="s">
        <v>17493</v>
      </c>
      <c r="I2445" t="s">
        <v>17499</v>
      </c>
      <c r="L2445" s="97" t="str">
        <f>'EBM 2026'!A1346</f>
        <v>31183*</v>
      </c>
      <c r="M2445" t="str">
        <f>'EBM 2026'!B1346</f>
        <v>Kardiochirurgischer Eingriff der Kategorie I3</v>
      </c>
      <c r="N2445" s="97">
        <f>'EBM 2026'!C1346</f>
        <v>49</v>
      </c>
      <c r="O2445">
        <f>'EBM 2026'!D1346</f>
        <v>37</v>
      </c>
      <c r="P2445" t="str">
        <f>'EBM 2026'!E1346</f>
        <v>Tages- und Quartalsprofil</v>
      </c>
    </row>
    <row r="2446" spans="2:16" x14ac:dyDescent="0.2">
      <c r="B2446" t="s">
        <v>17493</v>
      </c>
      <c r="I2446" t="s">
        <v>17499</v>
      </c>
      <c r="L2446" s="97" t="str">
        <f>'EBM 2026'!A1347</f>
        <v>31184*</v>
      </c>
      <c r="M2446" t="str">
        <f>'EBM 2026'!B1347</f>
        <v>Kardiochirurgischer Eingriff der Kategorie I4</v>
      </c>
      <c r="N2446" s="97">
        <f>'EBM 2026'!C1347</f>
        <v>65</v>
      </c>
      <c r="O2446">
        <f>'EBM 2026'!D1347</f>
        <v>46</v>
      </c>
      <c r="P2446" t="str">
        <f>'EBM 2026'!E1347</f>
        <v>Tages- und Quartalsprofil</v>
      </c>
    </row>
    <row r="2447" spans="2:16" x14ac:dyDescent="0.2">
      <c r="B2447" t="s">
        <v>17493</v>
      </c>
      <c r="I2447" t="s">
        <v>17499</v>
      </c>
      <c r="L2447" s="97" t="str">
        <f>'EBM 2026'!A1348</f>
        <v>31185*</v>
      </c>
      <c r="M2447" t="str">
        <f>'EBM 2026'!B1348</f>
        <v>Kardiochirurgischer Eingriff der Kategorie I5</v>
      </c>
      <c r="N2447" s="97">
        <f>'EBM 2026'!C1348</f>
        <v>93</v>
      </c>
      <c r="O2447">
        <f>'EBM 2026'!D1348</f>
        <v>61</v>
      </c>
      <c r="P2447" t="str">
        <f>'EBM 2026'!E1348</f>
        <v>Tages- und Quartalsprofil</v>
      </c>
    </row>
    <row r="2448" spans="2:16" x14ac:dyDescent="0.2">
      <c r="B2448" t="s">
        <v>17493</v>
      </c>
      <c r="I2448" t="s">
        <v>17499</v>
      </c>
      <c r="L2448" s="97" t="str">
        <f>'EBM 2026'!A1349</f>
        <v>31186*</v>
      </c>
      <c r="M2448" t="str">
        <f>'EBM 2026'!B1349</f>
        <v>Kardiochirurgischer Eingriff der Kategorie I6</v>
      </c>
      <c r="N2448" s="97">
        <f>'EBM 2026'!C1349</f>
        <v>119</v>
      </c>
      <c r="O2448">
        <f>'EBM 2026'!D1349</f>
        <v>72</v>
      </c>
      <c r="P2448" t="str">
        <f>'EBM 2026'!E1349</f>
        <v>Tages- und Quartalsprofil</v>
      </c>
    </row>
    <row r="2449" spans="2:16" x14ac:dyDescent="0.2">
      <c r="B2449" t="s">
        <v>17493</v>
      </c>
      <c r="I2449" t="s">
        <v>17499</v>
      </c>
      <c r="L2449" s="97" t="str">
        <f>'EBM 2026'!A1350</f>
        <v>31187*</v>
      </c>
      <c r="M2449" t="str">
        <f>'EBM 2026'!B1350</f>
        <v>Kardiochirurgischer Eingriff der Kategorie I7</v>
      </c>
      <c r="N2449" s="97">
        <f>'EBM 2026'!C1350</f>
        <v>138</v>
      </c>
      <c r="O2449">
        <f>'EBM 2026'!D1350</f>
        <v>112</v>
      </c>
      <c r="P2449" t="str">
        <f>'EBM 2026'!E1350</f>
        <v>Tages- und Quartalsprofil</v>
      </c>
    </row>
    <row r="2450" spans="2:16" x14ac:dyDescent="0.2">
      <c r="B2450" t="s">
        <v>17493</v>
      </c>
      <c r="I2450" t="s">
        <v>17499</v>
      </c>
      <c r="L2450" s="97" t="str">
        <f>'EBM 2026'!A1351</f>
        <v>31188*</v>
      </c>
      <c r="M2450" t="str">
        <f>'EBM 2026'!B1351</f>
        <v>Zuschlag zu den Gebührenordnungspositionen 31181 bis 31187</v>
      </c>
      <c r="N2450" s="97">
        <f>'EBM 2026'!C1351</f>
        <v>15</v>
      </c>
      <c r="O2450">
        <f>'EBM 2026'!D1351</f>
        <v>15</v>
      </c>
      <c r="P2450" t="str">
        <f>'EBM 2026'!E1351</f>
        <v>Tages- und Quartalsprofil</v>
      </c>
    </row>
    <row r="2451" spans="2:16" x14ac:dyDescent="0.2">
      <c r="B2451" t="s">
        <v>17493</v>
      </c>
      <c r="I2451" t="s">
        <v>17499</v>
      </c>
      <c r="L2451" s="97" t="str">
        <f>'EBM 2026'!A1352</f>
        <v>31191*</v>
      </c>
      <c r="M2451" t="str">
        <f>'EBM 2026'!B1352</f>
        <v>Thoraxchirurgischer Eingriff der Kategorie J1</v>
      </c>
      <c r="N2451" s="97">
        <f>'EBM 2026'!C1352</f>
        <v>22</v>
      </c>
      <c r="O2451">
        <f>'EBM 2026'!D1352</f>
        <v>19</v>
      </c>
      <c r="P2451" t="str">
        <f>'EBM 2026'!E1352</f>
        <v>Tages- und Quartalsprofil</v>
      </c>
    </row>
    <row r="2452" spans="2:16" x14ac:dyDescent="0.2">
      <c r="B2452" t="s">
        <v>17493</v>
      </c>
      <c r="I2452" t="s">
        <v>17499</v>
      </c>
      <c r="L2452" s="97" t="str">
        <f>'EBM 2026'!A1353</f>
        <v>31192*</v>
      </c>
      <c r="M2452" t="str">
        <f>'EBM 2026'!B1353</f>
        <v>Thoraxchirurgischer Eingriff der Kategorie J2</v>
      </c>
      <c r="N2452" s="97">
        <f>'EBM 2026'!C1353</f>
        <v>36</v>
      </c>
      <c r="O2452">
        <f>'EBM 2026'!D1353</f>
        <v>29</v>
      </c>
      <c r="P2452" t="str">
        <f>'EBM 2026'!E1353</f>
        <v>Tages- und Quartalsprofil</v>
      </c>
    </row>
    <row r="2453" spans="2:16" x14ac:dyDescent="0.2">
      <c r="B2453" t="s">
        <v>17493</v>
      </c>
      <c r="I2453" t="s">
        <v>17499</v>
      </c>
      <c r="L2453" s="97" t="str">
        <f>'EBM 2026'!A1354</f>
        <v>31193*</v>
      </c>
      <c r="M2453" t="str">
        <f>'EBM 2026'!B1354</f>
        <v>Thoraxchirurgischer Eingriff der Kategorie J3</v>
      </c>
      <c r="N2453" s="97">
        <f>'EBM 2026'!C1354</f>
        <v>49</v>
      </c>
      <c r="O2453">
        <f>'EBM 2026'!D1354</f>
        <v>37</v>
      </c>
      <c r="P2453" t="str">
        <f>'EBM 2026'!E1354</f>
        <v>Tages- und Quartalsprofil</v>
      </c>
    </row>
    <row r="2454" spans="2:16" x14ac:dyDescent="0.2">
      <c r="B2454" t="s">
        <v>17493</v>
      </c>
      <c r="I2454" t="s">
        <v>17499</v>
      </c>
      <c r="L2454" s="97" t="str">
        <f>'EBM 2026'!A1355</f>
        <v>31194*</v>
      </c>
      <c r="M2454" t="str">
        <f>'EBM 2026'!B1355</f>
        <v>Thoraxchirurgischer Eingriff der Kategorie J4</v>
      </c>
      <c r="N2454" s="97">
        <f>'EBM 2026'!C1355</f>
        <v>65</v>
      </c>
      <c r="O2454">
        <f>'EBM 2026'!D1355</f>
        <v>46</v>
      </c>
      <c r="P2454" t="str">
        <f>'EBM 2026'!E1355</f>
        <v>Tages- und Quartalsprofil</v>
      </c>
    </row>
    <row r="2455" spans="2:16" x14ac:dyDescent="0.2">
      <c r="B2455" t="s">
        <v>17493</v>
      </c>
      <c r="I2455" t="s">
        <v>17499</v>
      </c>
      <c r="L2455" s="97" t="str">
        <f>'EBM 2026'!A1356</f>
        <v>31195*</v>
      </c>
      <c r="M2455" t="str">
        <f>'EBM 2026'!B1356</f>
        <v>Thoraxchirurgischer Eingriff der Kategorie J5</v>
      </c>
      <c r="N2455" s="97">
        <f>'EBM 2026'!C1356</f>
        <v>93</v>
      </c>
      <c r="O2455">
        <f>'EBM 2026'!D1356</f>
        <v>61</v>
      </c>
      <c r="P2455" t="str">
        <f>'EBM 2026'!E1356</f>
        <v>Tages- und Quartalsprofil</v>
      </c>
    </row>
    <row r="2456" spans="2:16" x14ac:dyDescent="0.2">
      <c r="B2456" t="s">
        <v>17493</v>
      </c>
      <c r="I2456" t="s">
        <v>17499</v>
      </c>
      <c r="L2456" s="97" t="str">
        <f>'EBM 2026'!A1357</f>
        <v>31196*</v>
      </c>
      <c r="M2456" t="str">
        <f>'EBM 2026'!B1357</f>
        <v>Thoraxchirurgischer Eingriff der Kategorie J6</v>
      </c>
      <c r="N2456" s="97">
        <f>'EBM 2026'!C1357</f>
        <v>119</v>
      </c>
      <c r="O2456">
        <f>'EBM 2026'!D1357</f>
        <v>72</v>
      </c>
      <c r="P2456" t="str">
        <f>'EBM 2026'!E1357</f>
        <v>Tages- und Quartalsprofil</v>
      </c>
    </row>
    <row r="2457" spans="2:16" x14ac:dyDescent="0.2">
      <c r="B2457" t="s">
        <v>17493</v>
      </c>
      <c r="I2457" t="s">
        <v>17499</v>
      </c>
      <c r="L2457" s="97" t="str">
        <f>'EBM 2026'!A1358</f>
        <v>31197*</v>
      </c>
      <c r="M2457" t="str">
        <f>'EBM 2026'!B1358</f>
        <v>Thoraxchirurgischer Eingriff der Kategorie J7</v>
      </c>
      <c r="N2457" s="97">
        <f>'EBM 2026'!C1358</f>
        <v>138</v>
      </c>
      <c r="O2457">
        <f>'EBM 2026'!D1358</f>
        <v>112</v>
      </c>
      <c r="P2457" t="str">
        <f>'EBM 2026'!E1358</f>
        <v>Tages- und Quartalsprofil</v>
      </c>
    </row>
    <row r="2458" spans="2:16" x14ac:dyDescent="0.2">
      <c r="B2458" t="s">
        <v>17493</v>
      </c>
      <c r="I2458" t="s">
        <v>17499</v>
      </c>
      <c r="L2458" s="97" t="str">
        <f>'EBM 2026'!A1359</f>
        <v>31198*</v>
      </c>
      <c r="M2458" t="str">
        <f>'EBM 2026'!B1359</f>
        <v>Zuschlag zu den Gebührenordnungspositionen 31191 bis 31197</v>
      </c>
      <c r="N2458" s="97">
        <f>'EBM 2026'!C1359</f>
        <v>15</v>
      </c>
      <c r="O2458">
        <f>'EBM 2026'!D1359</f>
        <v>15</v>
      </c>
      <c r="P2458" t="str">
        <f>'EBM 2026'!E1359</f>
        <v>Tages- und Quartalsprofil</v>
      </c>
    </row>
    <row r="2459" spans="2:16" x14ac:dyDescent="0.2">
      <c r="B2459" t="s">
        <v>17493</v>
      </c>
      <c r="I2459" t="s">
        <v>17499</v>
      </c>
      <c r="L2459" s="97" t="str">
        <f>'EBM 2026'!A1360</f>
        <v>31201*</v>
      </c>
      <c r="M2459" t="str">
        <f>'EBM 2026'!B1360</f>
        <v>Eingriff am Gefäßsystem der Kategorie K1</v>
      </c>
      <c r="N2459" s="97">
        <f>'EBM 2026'!C1360</f>
        <v>22</v>
      </c>
      <c r="O2459">
        <f>'EBM 2026'!D1360</f>
        <v>19</v>
      </c>
      <c r="P2459" t="str">
        <f>'EBM 2026'!E1360</f>
        <v>Tages- und Quartalsprofil</v>
      </c>
    </row>
    <row r="2460" spans="2:16" x14ac:dyDescent="0.2">
      <c r="B2460" t="s">
        <v>17493</v>
      </c>
      <c r="I2460" t="s">
        <v>17499</v>
      </c>
      <c r="L2460" s="97" t="str">
        <f>'EBM 2026'!A1361</f>
        <v>31202*</v>
      </c>
      <c r="M2460" t="str">
        <f>'EBM 2026'!B1361</f>
        <v>Eingriff am Gefäßsystem der Kategorie K2</v>
      </c>
      <c r="N2460" s="97">
        <f>'EBM 2026'!C1361</f>
        <v>36</v>
      </c>
      <c r="O2460">
        <f>'EBM 2026'!D1361</f>
        <v>29</v>
      </c>
      <c r="P2460" t="str">
        <f>'EBM 2026'!E1361</f>
        <v>Tages- und Quartalsprofil</v>
      </c>
    </row>
    <row r="2461" spans="2:16" x14ac:dyDescent="0.2">
      <c r="B2461" t="s">
        <v>17493</v>
      </c>
      <c r="I2461" t="s">
        <v>17499</v>
      </c>
      <c r="L2461" s="97" t="str">
        <f>'EBM 2026'!A1362</f>
        <v>31203*</v>
      </c>
      <c r="M2461" t="str">
        <f>'EBM 2026'!B1362</f>
        <v>Eingriff am Gefäßsystem der Kategorie K3</v>
      </c>
      <c r="N2461" s="97">
        <f>'EBM 2026'!C1362</f>
        <v>49</v>
      </c>
      <c r="O2461">
        <f>'EBM 2026'!D1362</f>
        <v>37</v>
      </c>
      <c r="P2461" t="str">
        <f>'EBM 2026'!E1362</f>
        <v>Tages- und Quartalsprofil</v>
      </c>
    </row>
    <row r="2462" spans="2:16" x14ac:dyDescent="0.2">
      <c r="B2462" t="s">
        <v>17493</v>
      </c>
      <c r="I2462" t="s">
        <v>17499</v>
      </c>
      <c r="L2462" s="97" t="str">
        <f>'EBM 2026'!A1363</f>
        <v>31204*</v>
      </c>
      <c r="M2462" t="str">
        <f>'EBM 2026'!B1363</f>
        <v>Eingriff am Gefäßsystem der Kategorie K4</v>
      </c>
      <c r="N2462" s="97">
        <f>'EBM 2026'!C1363</f>
        <v>65</v>
      </c>
      <c r="O2462">
        <f>'EBM 2026'!D1363</f>
        <v>46</v>
      </c>
      <c r="P2462" t="str">
        <f>'EBM 2026'!E1363</f>
        <v>Tages- und Quartalsprofil</v>
      </c>
    </row>
    <row r="2463" spans="2:16" x14ac:dyDescent="0.2">
      <c r="B2463" t="s">
        <v>17493</v>
      </c>
      <c r="I2463" t="s">
        <v>17499</v>
      </c>
      <c r="L2463" s="97" t="str">
        <f>'EBM 2026'!A1364</f>
        <v>31205*</v>
      </c>
      <c r="M2463" t="str">
        <f>'EBM 2026'!B1364</f>
        <v>Eingriff am Gefäßsystem der Kategorie K5</v>
      </c>
      <c r="N2463" s="97">
        <f>'EBM 2026'!C1364</f>
        <v>93</v>
      </c>
      <c r="O2463">
        <f>'EBM 2026'!D1364</f>
        <v>61</v>
      </c>
      <c r="P2463" t="str">
        <f>'EBM 2026'!E1364</f>
        <v>Tages- und Quartalsprofil</v>
      </c>
    </row>
    <row r="2464" spans="2:16" x14ac:dyDescent="0.2">
      <c r="B2464" t="s">
        <v>17493</v>
      </c>
      <c r="I2464" t="s">
        <v>17499</v>
      </c>
      <c r="L2464" s="97" t="str">
        <f>'EBM 2026'!A1365</f>
        <v>31206*</v>
      </c>
      <c r="M2464" t="str">
        <f>'EBM 2026'!B1365</f>
        <v>Eingriff am Gefäßsystem der Kategorie K6</v>
      </c>
      <c r="N2464" s="97">
        <f>'EBM 2026'!C1365</f>
        <v>119</v>
      </c>
      <c r="O2464">
        <f>'EBM 2026'!D1365</f>
        <v>72</v>
      </c>
      <c r="P2464" t="str">
        <f>'EBM 2026'!E1365</f>
        <v>Tages- und Quartalsprofil</v>
      </c>
    </row>
    <row r="2465" spans="2:16" x14ac:dyDescent="0.2">
      <c r="B2465" t="s">
        <v>17493</v>
      </c>
      <c r="I2465" t="s">
        <v>17499</v>
      </c>
      <c r="L2465" s="97" t="str">
        <f>'EBM 2026'!A1366</f>
        <v>31207*</v>
      </c>
      <c r="M2465" t="str">
        <f>'EBM 2026'!B1366</f>
        <v>Eingriff am Gefäßsystem der Kategorie K7</v>
      </c>
      <c r="N2465" s="97">
        <f>'EBM 2026'!C1366</f>
        <v>138</v>
      </c>
      <c r="O2465">
        <f>'EBM 2026'!D1366</f>
        <v>112</v>
      </c>
      <c r="P2465" t="str">
        <f>'EBM 2026'!E1366</f>
        <v>Tages- und Quartalsprofil</v>
      </c>
    </row>
    <row r="2466" spans="2:16" x14ac:dyDescent="0.2">
      <c r="B2466" t="s">
        <v>17493</v>
      </c>
      <c r="I2466" t="s">
        <v>17499</v>
      </c>
      <c r="L2466" s="97" t="str">
        <f>'EBM 2026'!A1367</f>
        <v>31208*</v>
      </c>
      <c r="M2466" t="str">
        <f>'EBM 2026'!B1367</f>
        <v>Zuschlag zu den Gebührenordnungspositionen 31201 bis 31207</v>
      </c>
      <c r="N2466" s="97">
        <f>'EBM 2026'!C1367</f>
        <v>15</v>
      </c>
      <c r="O2466">
        <f>'EBM 2026'!D1367</f>
        <v>15</v>
      </c>
      <c r="P2466" t="str">
        <f>'EBM 2026'!E1367</f>
        <v>Tages- und Quartalsprofil</v>
      </c>
    </row>
    <row r="2467" spans="2:16" x14ac:dyDescent="0.2">
      <c r="B2467" t="s">
        <v>17493</v>
      </c>
      <c r="I2467" t="s">
        <v>17499</v>
      </c>
      <c r="L2467" s="97" t="str">
        <f>'EBM 2026'!A1368</f>
        <v>31211*</v>
      </c>
      <c r="M2467" t="str">
        <f>'EBM 2026'!B1368</f>
        <v>Eingriff der Kategorie L1</v>
      </c>
      <c r="N2467" s="97">
        <f>'EBM 2026'!C1368</f>
        <v>22</v>
      </c>
      <c r="O2467">
        <f>'EBM 2026'!D1368</f>
        <v>19</v>
      </c>
      <c r="P2467" t="str">
        <f>'EBM 2026'!E1368</f>
        <v>Tages- und Quartalsprofil</v>
      </c>
    </row>
    <row r="2468" spans="2:16" x14ac:dyDescent="0.2">
      <c r="B2468" t="s">
        <v>17493</v>
      </c>
      <c r="I2468" t="s">
        <v>17499</v>
      </c>
      <c r="L2468" s="97" t="str">
        <f>'EBM 2026'!A1369</f>
        <v>31212*</v>
      </c>
      <c r="M2468" t="str">
        <f>'EBM 2026'!B1369</f>
        <v>Eingriff der Kategorie L2</v>
      </c>
      <c r="N2468" s="97">
        <f>'EBM 2026'!C1369</f>
        <v>36</v>
      </c>
      <c r="O2468">
        <f>'EBM 2026'!D1369</f>
        <v>29</v>
      </c>
      <c r="P2468" t="str">
        <f>'EBM 2026'!E1369</f>
        <v>Tages- und Quartalsprofil</v>
      </c>
    </row>
    <row r="2469" spans="2:16" x14ac:dyDescent="0.2">
      <c r="B2469" t="s">
        <v>17493</v>
      </c>
      <c r="I2469" t="s">
        <v>17499</v>
      </c>
      <c r="L2469" s="97" t="str">
        <f>'EBM 2026'!A1370</f>
        <v>31213*</v>
      </c>
      <c r="M2469" t="str">
        <f>'EBM 2026'!B1370</f>
        <v>Eingriff der Kategorie L3</v>
      </c>
      <c r="N2469" s="97">
        <f>'EBM 2026'!C1370</f>
        <v>49</v>
      </c>
      <c r="O2469">
        <f>'EBM 2026'!D1370</f>
        <v>37</v>
      </c>
      <c r="P2469" t="str">
        <f>'EBM 2026'!E1370</f>
        <v>Tages- und Quartalsprofil</v>
      </c>
    </row>
    <row r="2470" spans="2:16" x14ac:dyDescent="0.2">
      <c r="B2470" t="s">
        <v>17493</v>
      </c>
      <c r="I2470" t="s">
        <v>17499</v>
      </c>
      <c r="L2470" s="97" t="str">
        <f>'EBM 2026'!A1371</f>
        <v>31214*</v>
      </c>
      <c r="M2470" t="str">
        <f>'EBM 2026'!B1371</f>
        <v>Eingriff der Kategorie L4</v>
      </c>
      <c r="N2470" s="97">
        <f>'EBM 2026'!C1371</f>
        <v>65</v>
      </c>
      <c r="O2470">
        <f>'EBM 2026'!D1371</f>
        <v>46</v>
      </c>
      <c r="P2470" t="str">
        <f>'EBM 2026'!E1371</f>
        <v>Tages- und Quartalsprofil</v>
      </c>
    </row>
    <row r="2471" spans="2:16" x14ac:dyDescent="0.2">
      <c r="B2471" t="s">
        <v>17493</v>
      </c>
      <c r="I2471" t="s">
        <v>17499</v>
      </c>
      <c r="L2471" s="97" t="str">
        <f>'EBM 2026'!A1372</f>
        <v>31215*</v>
      </c>
      <c r="M2471" t="str">
        <f>'EBM 2026'!B1372</f>
        <v>Eingriff der Kategorie L5</v>
      </c>
      <c r="N2471" s="97">
        <f>'EBM 2026'!C1372</f>
        <v>93</v>
      </c>
      <c r="O2471">
        <f>'EBM 2026'!D1372</f>
        <v>61</v>
      </c>
      <c r="P2471" t="str">
        <f>'EBM 2026'!E1372</f>
        <v>Tages- und Quartalsprofil</v>
      </c>
    </row>
    <row r="2472" spans="2:16" x14ac:dyDescent="0.2">
      <c r="B2472" t="s">
        <v>17493</v>
      </c>
      <c r="I2472" t="s">
        <v>17499</v>
      </c>
      <c r="L2472" s="97" t="str">
        <f>'EBM 2026'!A1373</f>
        <v>31216*</v>
      </c>
      <c r="M2472" t="str">
        <f>'EBM 2026'!B1373</f>
        <v>Eingriff der Kategorie L6</v>
      </c>
      <c r="N2472" s="97">
        <f>'EBM 2026'!C1373</f>
        <v>119</v>
      </c>
      <c r="O2472">
        <f>'EBM 2026'!D1373</f>
        <v>72</v>
      </c>
      <c r="P2472" t="str">
        <f>'EBM 2026'!E1373</f>
        <v>Tages- und Quartalsprofil</v>
      </c>
    </row>
    <row r="2473" spans="2:16" x14ac:dyDescent="0.2">
      <c r="B2473" t="s">
        <v>17493</v>
      </c>
      <c r="I2473" t="s">
        <v>17499</v>
      </c>
      <c r="L2473" s="97" t="str">
        <f>'EBM 2026'!A1374</f>
        <v>31217*</v>
      </c>
      <c r="M2473" t="str">
        <f>'EBM 2026'!B1374</f>
        <v>Eingriff der Kategorie L7</v>
      </c>
      <c r="N2473" s="97">
        <f>'EBM 2026'!C1374</f>
        <v>138</v>
      </c>
      <c r="O2473">
        <f>'EBM 2026'!D1374</f>
        <v>112</v>
      </c>
      <c r="P2473" t="str">
        <f>'EBM 2026'!E1374</f>
        <v>Tages- und Quartalsprofil</v>
      </c>
    </row>
    <row r="2474" spans="2:16" x14ac:dyDescent="0.2">
      <c r="B2474" t="s">
        <v>17493</v>
      </c>
      <c r="I2474" t="s">
        <v>17499</v>
      </c>
      <c r="L2474" s="97" t="str">
        <f>'EBM 2026'!A1375</f>
        <v>31218*</v>
      </c>
      <c r="M2474" t="str">
        <f>'EBM 2026'!B1375</f>
        <v>Zuschlag zu den Gebührenordnungsposition 31211
bis 31217</v>
      </c>
      <c r="N2474" s="97">
        <f>'EBM 2026'!C1375</f>
        <v>15</v>
      </c>
      <c r="O2474">
        <f>'EBM 2026'!D1375</f>
        <v>15</v>
      </c>
      <c r="P2474" t="str">
        <f>'EBM 2026'!E1375</f>
        <v>Tages- und Quartalsprofil</v>
      </c>
    </row>
    <row r="2475" spans="2:16" x14ac:dyDescent="0.2">
      <c r="B2475" t="s">
        <v>17493</v>
      </c>
      <c r="I2475" t="s">
        <v>17499</v>
      </c>
      <c r="L2475" s="97" t="str">
        <f>'EBM 2026'!A1376</f>
        <v>31221*</v>
      </c>
      <c r="M2475" t="str">
        <f>'EBM 2026'!B1376</f>
        <v>Eingriff der MKG-Chirurgie der Kategorie M1</v>
      </c>
      <c r="N2475" s="97">
        <f>'EBM 2026'!C1376</f>
        <v>22</v>
      </c>
      <c r="O2475">
        <f>'EBM 2026'!D1376</f>
        <v>19</v>
      </c>
      <c r="P2475" t="str">
        <f>'EBM 2026'!E1376</f>
        <v>Tages- und Quartalsprofil</v>
      </c>
    </row>
    <row r="2476" spans="2:16" x14ac:dyDescent="0.2">
      <c r="B2476" t="s">
        <v>17493</v>
      </c>
      <c r="I2476" t="s">
        <v>17499</v>
      </c>
      <c r="L2476" s="97" t="str">
        <f>'EBM 2026'!A1377</f>
        <v>31222*</v>
      </c>
      <c r="M2476" t="str">
        <f>'EBM 2026'!B1377</f>
        <v>Eingriff der MKG-Chirurgie der Kategorie M2</v>
      </c>
      <c r="N2476" s="97">
        <f>'EBM 2026'!C1377</f>
        <v>36</v>
      </c>
      <c r="O2476">
        <f>'EBM 2026'!D1377</f>
        <v>29</v>
      </c>
      <c r="P2476" t="str">
        <f>'EBM 2026'!E1377</f>
        <v>Tages- und Quartalsprofil</v>
      </c>
    </row>
    <row r="2477" spans="2:16" x14ac:dyDescent="0.2">
      <c r="B2477" t="s">
        <v>17493</v>
      </c>
      <c r="I2477" t="s">
        <v>17499</v>
      </c>
      <c r="L2477" s="97" t="str">
        <f>'EBM 2026'!A1378</f>
        <v>31223*</v>
      </c>
      <c r="M2477" t="str">
        <f>'EBM 2026'!B1378</f>
        <v>Eingriff der MKG-Chirurgie der Kategorie M3</v>
      </c>
      <c r="N2477" s="97">
        <f>'EBM 2026'!C1378</f>
        <v>49</v>
      </c>
      <c r="O2477">
        <f>'EBM 2026'!D1378</f>
        <v>37</v>
      </c>
      <c r="P2477" t="str">
        <f>'EBM 2026'!E1378</f>
        <v>Tages- und Quartalsprofil</v>
      </c>
    </row>
    <row r="2478" spans="2:16" x14ac:dyDescent="0.2">
      <c r="B2478" t="s">
        <v>17493</v>
      </c>
      <c r="I2478" t="s">
        <v>17499</v>
      </c>
      <c r="L2478" s="97" t="str">
        <f>'EBM 2026'!A1379</f>
        <v>31224*</v>
      </c>
      <c r="M2478" t="str">
        <f>'EBM 2026'!B1379</f>
        <v>Eingriff der MKG-Chirurgie der Kategorie M4</v>
      </c>
      <c r="N2478" s="97">
        <f>'EBM 2026'!C1379</f>
        <v>65</v>
      </c>
      <c r="O2478">
        <f>'EBM 2026'!D1379</f>
        <v>46</v>
      </c>
      <c r="P2478" t="str">
        <f>'EBM 2026'!E1379</f>
        <v>Tages- und Quartalsprofil</v>
      </c>
    </row>
    <row r="2479" spans="2:16" x14ac:dyDescent="0.2">
      <c r="B2479" t="s">
        <v>17493</v>
      </c>
      <c r="I2479" t="s">
        <v>17499</v>
      </c>
      <c r="L2479" s="97" t="str">
        <f>'EBM 2026'!A1380</f>
        <v>31225*</v>
      </c>
      <c r="M2479" t="str">
        <f>'EBM 2026'!B1380</f>
        <v>Eingriff der MKG-Chirurgie der Kategorie M5</v>
      </c>
      <c r="N2479" s="97">
        <f>'EBM 2026'!C1380</f>
        <v>93</v>
      </c>
      <c r="O2479">
        <f>'EBM 2026'!D1380</f>
        <v>61</v>
      </c>
      <c r="P2479" t="str">
        <f>'EBM 2026'!E1380</f>
        <v>Tages- und Quartalsprofil</v>
      </c>
    </row>
    <row r="2480" spans="2:16" x14ac:dyDescent="0.2">
      <c r="B2480" t="s">
        <v>17493</v>
      </c>
      <c r="I2480" t="s">
        <v>17499</v>
      </c>
      <c r="L2480" s="97" t="str">
        <f>'EBM 2026'!A1381</f>
        <v>31226*</v>
      </c>
      <c r="M2480" t="str">
        <f>'EBM 2026'!B1381</f>
        <v>Eingriff der MKG-Chirurgie der Kategorie M6</v>
      </c>
      <c r="N2480" s="97">
        <f>'EBM 2026'!C1381</f>
        <v>119</v>
      </c>
      <c r="O2480">
        <f>'EBM 2026'!D1381</f>
        <v>72</v>
      </c>
      <c r="P2480" t="str">
        <f>'EBM 2026'!E1381</f>
        <v>Tages- und Quartalsprofil</v>
      </c>
    </row>
    <row r="2481" spans="2:16" x14ac:dyDescent="0.2">
      <c r="B2481" t="s">
        <v>17493</v>
      </c>
      <c r="I2481" t="s">
        <v>17499</v>
      </c>
      <c r="L2481" s="97" t="str">
        <f>'EBM 2026'!A1382</f>
        <v>31227*</v>
      </c>
      <c r="M2481" t="str">
        <f>'EBM 2026'!B1382</f>
        <v>Eingriff der MKG-Chirurgie der Kategorie M7</v>
      </c>
      <c r="N2481" s="97">
        <f>'EBM 2026'!C1382</f>
        <v>138</v>
      </c>
      <c r="O2481">
        <f>'EBM 2026'!D1382</f>
        <v>112</v>
      </c>
      <c r="P2481" t="str">
        <f>'EBM 2026'!E1382</f>
        <v>Tages- und Quartalsprofil</v>
      </c>
    </row>
    <row r="2482" spans="2:16" x14ac:dyDescent="0.2">
      <c r="B2482" t="s">
        <v>17493</v>
      </c>
      <c r="I2482" t="s">
        <v>17499</v>
      </c>
      <c r="L2482" s="97" t="str">
        <f>'EBM 2026'!A1383</f>
        <v>31228*</v>
      </c>
      <c r="M2482" t="str">
        <f>'EBM 2026'!B1383</f>
        <v>Zuschlag zu den Gebührenordnungspositionen 31221 bis 31227</v>
      </c>
      <c r="N2482" s="97">
        <f>'EBM 2026'!C1383</f>
        <v>15</v>
      </c>
      <c r="O2482">
        <f>'EBM 2026'!D1383</f>
        <v>15</v>
      </c>
      <c r="P2482" t="str">
        <f>'EBM 2026'!E1383</f>
        <v>Tages- und Quartalsprofil</v>
      </c>
    </row>
    <row r="2483" spans="2:16" x14ac:dyDescent="0.2">
      <c r="B2483" t="s">
        <v>17493</v>
      </c>
      <c r="I2483" t="s">
        <v>17499</v>
      </c>
      <c r="L2483" s="97" t="str">
        <f>'EBM 2026'!A1384</f>
        <v>31231*</v>
      </c>
      <c r="M2483" t="str">
        <f>'EBM 2026'!B1384</f>
        <v>Eingriff der HNO-Chirurgie der Kategorie N1</v>
      </c>
      <c r="N2483" s="97">
        <f>'EBM 2026'!C1384</f>
        <v>22</v>
      </c>
      <c r="O2483">
        <f>'EBM 2026'!D1384</f>
        <v>19</v>
      </c>
      <c r="P2483" t="str">
        <f>'EBM 2026'!E1384</f>
        <v>Tages- und Quartalsprofil</v>
      </c>
    </row>
    <row r="2484" spans="2:16" x14ac:dyDescent="0.2">
      <c r="B2484" t="s">
        <v>17493</v>
      </c>
      <c r="I2484" t="s">
        <v>17499</v>
      </c>
      <c r="L2484" s="97" t="str">
        <f>'EBM 2026'!A1385</f>
        <v>31232*</v>
      </c>
      <c r="M2484" t="str">
        <f>'EBM 2026'!B1385</f>
        <v>Eingriff der HNO-Chirurgie der Kategorie N2</v>
      </c>
      <c r="N2484" s="97">
        <f>'EBM 2026'!C1385</f>
        <v>36</v>
      </c>
      <c r="O2484">
        <f>'EBM 2026'!D1385</f>
        <v>29</v>
      </c>
      <c r="P2484" t="str">
        <f>'EBM 2026'!E1385</f>
        <v>Tages- und Quartalsprofil</v>
      </c>
    </row>
    <row r="2485" spans="2:16" x14ac:dyDescent="0.2">
      <c r="B2485" t="s">
        <v>17493</v>
      </c>
      <c r="I2485" t="s">
        <v>17499</v>
      </c>
      <c r="L2485" s="97" t="str">
        <f>'EBM 2026'!A1386</f>
        <v>31233*</v>
      </c>
      <c r="M2485" t="str">
        <f>'EBM 2026'!B1386</f>
        <v>Eingriff der HNO-Chirurgie der Kategorie N3</v>
      </c>
      <c r="N2485" s="97">
        <f>'EBM 2026'!C1386</f>
        <v>49</v>
      </c>
      <c r="O2485">
        <f>'EBM 2026'!D1386</f>
        <v>37</v>
      </c>
      <c r="P2485" t="str">
        <f>'EBM 2026'!E1386</f>
        <v>Tages- und Quartalsprofil</v>
      </c>
    </row>
    <row r="2486" spans="2:16" x14ac:dyDescent="0.2">
      <c r="B2486" t="s">
        <v>17493</v>
      </c>
      <c r="I2486" t="s">
        <v>17499</v>
      </c>
      <c r="L2486" s="97" t="str">
        <f>'EBM 2026'!A1387</f>
        <v>31234*</v>
      </c>
      <c r="M2486" t="str">
        <f>'EBM 2026'!B1387</f>
        <v>Eingriff der HNO-Chirurgie der Kategorie N4</v>
      </c>
      <c r="N2486" s="97">
        <f>'EBM 2026'!C1387</f>
        <v>65</v>
      </c>
      <c r="O2486">
        <f>'EBM 2026'!D1387</f>
        <v>46</v>
      </c>
      <c r="P2486" t="str">
        <f>'EBM 2026'!E1387</f>
        <v>Tages- und Quartalsprofil</v>
      </c>
    </row>
    <row r="2487" spans="2:16" x14ac:dyDescent="0.2">
      <c r="B2487" t="s">
        <v>17493</v>
      </c>
      <c r="I2487" t="s">
        <v>17499</v>
      </c>
      <c r="L2487" s="97" t="str">
        <f>'EBM 2026'!A1388</f>
        <v>31235*</v>
      </c>
      <c r="M2487" t="str">
        <f>'EBM 2026'!B1388</f>
        <v>Eingriff der HNO-Chirurgie der Kategorie N5</v>
      </c>
      <c r="N2487" s="97">
        <f>'EBM 2026'!C1388</f>
        <v>93</v>
      </c>
      <c r="O2487">
        <f>'EBM 2026'!D1388</f>
        <v>61</v>
      </c>
      <c r="P2487" t="str">
        <f>'EBM 2026'!E1388</f>
        <v>Tages- und Quartalsprofil</v>
      </c>
    </row>
    <row r="2488" spans="2:16" x14ac:dyDescent="0.2">
      <c r="B2488" t="s">
        <v>17493</v>
      </c>
      <c r="I2488" t="s">
        <v>17499</v>
      </c>
      <c r="L2488" s="97" t="str">
        <f>'EBM 2026'!A1389</f>
        <v>31236*</v>
      </c>
      <c r="M2488" t="str">
        <f>'EBM 2026'!B1389</f>
        <v>Eingriff der HNO-Chirurgie der Kategorie N6</v>
      </c>
      <c r="N2488" s="97">
        <f>'EBM 2026'!C1389</f>
        <v>119</v>
      </c>
      <c r="O2488">
        <f>'EBM 2026'!D1389</f>
        <v>72</v>
      </c>
      <c r="P2488" t="str">
        <f>'EBM 2026'!E1389</f>
        <v>Tages- und Quartalsprofil</v>
      </c>
    </row>
    <row r="2489" spans="2:16" x14ac:dyDescent="0.2">
      <c r="B2489" t="s">
        <v>17493</v>
      </c>
      <c r="I2489" t="s">
        <v>17499</v>
      </c>
      <c r="L2489" s="97" t="str">
        <f>'EBM 2026'!A1390</f>
        <v>31237*</v>
      </c>
      <c r="M2489" t="str">
        <f>'EBM 2026'!B1390</f>
        <v>Eingriff der HNO-Chirurgie der Kategorie N7</v>
      </c>
      <c r="N2489" s="97">
        <f>'EBM 2026'!C1390</f>
        <v>138</v>
      </c>
      <c r="O2489">
        <f>'EBM 2026'!D1390</f>
        <v>112</v>
      </c>
      <c r="P2489" t="str">
        <f>'EBM 2026'!E1390</f>
        <v>Tages- und Quartalsprofil</v>
      </c>
    </row>
    <row r="2490" spans="2:16" x14ac:dyDescent="0.2">
      <c r="B2490" t="s">
        <v>17493</v>
      </c>
      <c r="I2490" t="s">
        <v>17499</v>
      </c>
      <c r="L2490" s="97" t="str">
        <f>'EBM 2026'!A1391</f>
        <v>31238*</v>
      </c>
      <c r="M2490" t="str">
        <f>'EBM 2026'!B1391</f>
        <v>Zuschlag zu den Gebührenordnungspositionen 31231 bis 31237</v>
      </c>
      <c r="N2490" s="97">
        <f>'EBM 2026'!C1391</f>
        <v>15</v>
      </c>
      <c r="O2490">
        <f>'EBM 2026'!D1391</f>
        <v>15</v>
      </c>
      <c r="P2490" t="str">
        <f>'EBM 2026'!E1391</f>
        <v>Tages- und Quartalsprofil</v>
      </c>
    </row>
    <row r="2491" spans="2:16" x14ac:dyDescent="0.2">
      <c r="B2491" t="s">
        <v>17493</v>
      </c>
      <c r="I2491" t="s">
        <v>17499</v>
      </c>
      <c r="L2491" s="97" t="str">
        <f>'EBM 2026'!A1392</f>
        <v>31241*</v>
      </c>
      <c r="M2491" t="str">
        <f>'EBM 2026'!B1392</f>
        <v>Peripherer neurochirurgischer Eingriff der Kategorie O1</v>
      </c>
      <c r="N2491" s="97">
        <f>'EBM 2026'!C1392</f>
        <v>22</v>
      </c>
      <c r="O2491">
        <f>'EBM 2026'!D1392</f>
        <v>19</v>
      </c>
      <c r="P2491" t="str">
        <f>'EBM 2026'!E1392</f>
        <v>Tages- und Quartalsprofil</v>
      </c>
    </row>
    <row r="2492" spans="2:16" x14ac:dyDescent="0.2">
      <c r="B2492" t="s">
        <v>17493</v>
      </c>
      <c r="I2492" t="s">
        <v>17499</v>
      </c>
      <c r="L2492" s="97" t="str">
        <f>'EBM 2026'!A1393</f>
        <v>31242*</v>
      </c>
      <c r="M2492" t="str">
        <f>'EBM 2026'!B1393</f>
        <v>Peripherer neurochirurgischer Eingriff der Kategorie O2</v>
      </c>
      <c r="N2492" s="97">
        <f>'EBM 2026'!C1393</f>
        <v>36</v>
      </c>
      <c r="O2492">
        <f>'EBM 2026'!D1393</f>
        <v>29</v>
      </c>
      <c r="P2492" t="str">
        <f>'EBM 2026'!E1393</f>
        <v>Tages- und Quartalsprofil</v>
      </c>
    </row>
    <row r="2493" spans="2:16" x14ac:dyDescent="0.2">
      <c r="B2493" t="s">
        <v>17493</v>
      </c>
      <c r="I2493" t="s">
        <v>17499</v>
      </c>
      <c r="L2493" s="97" t="str">
        <f>'EBM 2026'!A1394</f>
        <v>31243*</v>
      </c>
      <c r="M2493" t="str">
        <f>'EBM 2026'!B1394</f>
        <v>Peripherer neurochirurgischer Eingriff der Kategorie O3</v>
      </c>
      <c r="N2493" s="97">
        <f>'EBM 2026'!C1394</f>
        <v>49</v>
      </c>
      <c r="O2493">
        <f>'EBM 2026'!D1394</f>
        <v>37</v>
      </c>
      <c r="P2493" t="str">
        <f>'EBM 2026'!E1394</f>
        <v>Tages- und Quartalsprofil</v>
      </c>
    </row>
    <row r="2494" spans="2:16" x14ac:dyDescent="0.2">
      <c r="B2494" t="s">
        <v>17493</v>
      </c>
      <c r="I2494" t="s">
        <v>17499</v>
      </c>
      <c r="L2494" s="97" t="str">
        <f>'EBM 2026'!A1395</f>
        <v>31244*</v>
      </c>
      <c r="M2494" t="str">
        <f>'EBM 2026'!B1395</f>
        <v>Peripherer neurochirurgischer Eingriff der Kategorie O4</v>
      </c>
      <c r="N2494" s="97">
        <f>'EBM 2026'!C1395</f>
        <v>65</v>
      </c>
      <c r="O2494">
        <f>'EBM 2026'!D1395</f>
        <v>46</v>
      </c>
      <c r="P2494" t="str">
        <f>'EBM 2026'!E1395</f>
        <v>Tages- und Quartalsprofil</v>
      </c>
    </row>
    <row r="2495" spans="2:16" x14ac:dyDescent="0.2">
      <c r="B2495" t="s">
        <v>17493</v>
      </c>
      <c r="I2495" t="s">
        <v>17499</v>
      </c>
      <c r="L2495" s="97" t="str">
        <f>'EBM 2026'!A1396</f>
        <v>31245*</v>
      </c>
      <c r="M2495" t="str">
        <f>'EBM 2026'!B1396</f>
        <v>Peripherer neurochirurgischer Eingriff der Kategorie O5</v>
      </c>
      <c r="N2495" s="97">
        <f>'EBM 2026'!C1396</f>
        <v>93</v>
      </c>
      <c r="O2495">
        <f>'EBM 2026'!D1396</f>
        <v>61</v>
      </c>
      <c r="P2495" t="str">
        <f>'EBM 2026'!E1396</f>
        <v>Tages- und Quartalsprofil</v>
      </c>
    </row>
    <row r="2496" spans="2:16" x14ac:dyDescent="0.2">
      <c r="B2496" t="s">
        <v>17493</v>
      </c>
      <c r="I2496" t="s">
        <v>17499</v>
      </c>
      <c r="L2496" s="97" t="str">
        <f>'EBM 2026'!A1397</f>
        <v>31246*</v>
      </c>
      <c r="M2496" t="str">
        <f>'EBM 2026'!B1397</f>
        <v>Peripherer neurochirurgischer Eingriff der Kategorie O6</v>
      </c>
      <c r="N2496" s="97">
        <f>'EBM 2026'!C1397</f>
        <v>119</v>
      </c>
      <c r="O2496">
        <f>'EBM 2026'!D1397</f>
        <v>72</v>
      </c>
      <c r="P2496" t="str">
        <f>'EBM 2026'!E1397</f>
        <v>Tages- und Quartalsprofil</v>
      </c>
    </row>
    <row r="2497" spans="2:16" x14ac:dyDescent="0.2">
      <c r="B2497" t="s">
        <v>17493</v>
      </c>
      <c r="I2497" t="s">
        <v>17499</v>
      </c>
      <c r="L2497" s="97" t="str">
        <f>'EBM 2026'!A1398</f>
        <v>31247*</v>
      </c>
      <c r="M2497" t="str">
        <f>'EBM 2026'!B1398</f>
        <v>Peripherer neurochirurgischer Eingriff der Kategorie O7</v>
      </c>
      <c r="N2497" s="97">
        <f>'EBM 2026'!C1398</f>
        <v>138</v>
      </c>
      <c r="O2497">
        <f>'EBM 2026'!D1398</f>
        <v>112</v>
      </c>
      <c r="P2497" t="str">
        <f>'EBM 2026'!E1398</f>
        <v>Tages- und Quartalsprofil</v>
      </c>
    </row>
    <row r="2498" spans="2:16" x14ac:dyDescent="0.2">
      <c r="B2498" t="s">
        <v>17493</v>
      </c>
      <c r="I2498" t="s">
        <v>17499</v>
      </c>
      <c r="L2498" s="97" t="str">
        <f>'EBM 2026'!A1399</f>
        <v>31248*</v>
      </c>
      <c r="M2498" t="str">
        <f>'EBM 2026'!B1399</f>
        <v>Zuschlag zu den Gebührenordnungspositionen 31241 bis 31247</v>
      </c>
      <c r="N2498" s="97">
        <f>'EBM 2026'!C1399</f>
        <v>15</v>
      </c>
      <c r="O2498">
        <f>'EBM 2026'!D1399</f>
        <v>15</v>
      </c>
      <c r="P2498" t="str">
        <f>'EBM 2026'!E1399</f>
        <v>Tages- und Quartalsprofil</v>
      </c>
    </row>
    <row r="2499" spans="2:16" x14ac:dyDescent="0.2">
      <c r="B2499" t="s">
        <v>17493</v>
      </c>
      <c r="I2499" t="s">
        <v>17499</v>
      </c>
      <c r="L2499" s="97" t="str">
        <f>'EBM 2026'!A1400</f>
        <v>31251*</v>
      </c>
      <c r="M2499" t="str">
        <f>'EBM 2026'!B1400</f>
        <v>Zentraler neurochirurgischer Eingriff der Kategorie P1</v>
      </c>
      <c r="N2499" s="97">
        <f>'EBM 2026'!C1400</f>
        <v>22</v>
      </c>
      <c r="O2499">
        <f>'EBM 2026'!D1400</f>
        <v>19</v>
      </c>
      <c r="P2499" t="str">
        <f>'EBM 2026'!E1400</f>
        <v>Tages- und Quartalsprofil</v>
      </c>
    </row>
    <row r="2500" spans="2:16" x14ac:dyDescent="0.2">
      <c r="B2500" t="s">
        <v>17493</v>
      </c>
      <c r="I2500" t="s">
        <v>17499</v>
      </c>
      <c r="L2500" s="97" t="str">
        <f>'EBM 2026'!A1401</f>
        <v>31252*</v>
      </c>
      <c r="M2500" t="str">
        <f>'EBM 2026'!B1401</f>
        <v>Zentraler neurochirurgischer Eingriff der Kategorie P2</v>
      </c>
      <c r="N2500" s="97">
        <f>'EBM 2026'!C1401</f>
        <v>36</v>
      </c>
      <c r="O2500">
        <f>'EBM 2026'!D1401</f>
        <v>29</v>
      </c>
      <c r="P2500" t="str">
        <f>'EBM 2026'!E1401</f>
        <v>Tages- und Quartalsprofil</v>
      </c>
    </row>
    <row r="2501" spans="2:16" x14ac:dyDescent="0.2">
      <c r="B2501" t="s">
        <v>17493</v>
      </c>
      <c r="I2501" t="s">
        <v>17499</v>
      </c>
      <c r="L2501" s="97" t="str">
        <f>'EBM 2026'!A1402</f>
        <v>31253*</v>
      </c>
      <c r="M2501" t="str">
        <f>'EBM 2026'!B1402</f>
        <v>Zentraler neurochirurgischer Eingriff der Kategorie P3</v>
      </c>
      <c r="N2501" s="97">
        <f>'EBM 2026'!C1402</f>
        <v>49</v>
      </c>
      <c r="O2501">
        <f>'EBM 2026'!D1402</f>
        <v>37</v>
      </c>
      <c r="P2501" t="str">
        <f>'EBM 2026'!E1402</f>
        <v>Tages- und Quartalsprofil</v>
      </c>
    </row>
    <row r="2502" spans="2:16" x14ac:dyDescent="0.2">
      <c r="B2502" t="s">
        <v>17493</v>
      </c>
      <c r="I2502" t="s">
        <v>17499</v>
      </c>
      <c r="L2502" s="97" t="str">
        <f>'EBM 2026'!A1403</f>
        <v>31254*</v>
      </c>
      <c r="M2502" t="str">
        <f>'EBM 2026'!B1403</f>
        <v>Zentraler neurochirurgischer Eingriff der Kategorie P4</v>
      </c>
      <c r="N2502" s="97">
        <f>'EBM 2026'!C1403</f>
        <v>65</v>
      </c>
      <c r="O2502">
        <f>'EBM 2026'!D1403</f>
        <v>46</v>
      </c>
      <c r="P2502" t="str">
        <f>'EBM 2026'!E1403</f>
        <v>Tages- und Quartalsprofil</v>
      </c>
    </row>
    <row r="2503" spans="2:16" x14ac:dyDescent="0.2">
      <c r="B2503" t="s">
        <v>17493</v>
      </c>
      <c r="I2503" t="s">
        <v>17499</v>
      </c>
      <c r="L2503" s="97" t="str">
        <f>'EBM 2026'!A1404</f>
        <v>31255*</v>
      </c>
      <c r="M2503" t="str">
        <f>'EBM 2026'!B1404</f>
        <v>Zentraler neurochirurgischer Eingriff der Kategorie P5</v>
      </c>
      <c r="N2503" s="97">
        <f>'EBM 2026'!C1404</f>
        <v>93</v>
      </c>
      <c r="O2503">
        <f>'EBM 2026'!D1404</f>
        <v>61</v>
      </c>
      <c r="P2503" t="str">
        <f>'EBM 2026'!E1404</f>
        <v>Tages- und Quartalsprofil</v>
      </c>
    </row>
    <row r="2504" spans="2:16" x14ac:dyDescent="0.2">
      <c r="B2504" t="s">
        <v>17493</v>
      </c>
      <c r="I2504" t="s">
        <v>17499</v>
      </c>
      <c r="L2504" s="97" t="str">
        <f>'EBM 2026'!A1405</f>
        <v>31256*</v>
      </c>
      <c r="M2504" t="str">
        <f>'EBM 2026'!B1405</f>
        <v>Zentraler neurochirurgischer Eingriff der Kategorie P6</v>
      </c>
      <c r="N2504" s="97">
        <f>'EBM 2026'!C1405</f>
        <v>119</v>
      </c>
      <c r="O2504">
        <f>'EBM 2026'!D1405</f>
        <v>72</v>
      </c>
      <c r="P2504" t="str">
        <f>'EBM 2026'!E1405</f>
        <v>Tages- und Quartalsprofil</v>
      </c>
    </row>
    <row r="2505" spans="2:16" x14ac:dyDescent="0.2">
      <c r="B2505" t="s">
        <v>17493</v>
      </c>
      <c r="I2505" t="s">
        <v>17499</v>
      </c>
      <c r="L2505" s="97" t="str">
        <f>'EBM 2026'!A1406</f>
        <v>31257*</v>
      </c>
      <c r="M2505" t="str">
        <f>'EBM 2026'!B1406</f>
        <v>Zentraler neurochirurgischer Eingriff der Kategorie P7</v>
      </c>
      <c r="N2505" s="97">
        <f>'EBM 2026'!C1406</f>
        <v>138</v>
      </c>
      <c r="O2505">
        <f>'EBM 2026'!D1406</f>
        <v>112</v>
      </c>
      <c r="P2505" t="str">
        <f>'EBM 2026'!E1406</f>
        <v>Tages- und Quartalsprofil</v>
      </c>
    </row>
    <row r="2506" spans="2:16" x14ac:dyDescent="0.2">
      <c r="B2506" t="s">
        <v>17493</v>
      </c>
      <c r="I2506" t="s">
        <v>17499</v>
      </c>
      <c r="L2506" s="97" t="str">
        <f>'EBM 2026'!A1407</f>
        <v>31258*</v>
      </c>
      <c r="M2506" t="str">
        <f>'EBM 2026'!B1407</f>
        <v>Zuschlag zu den Gebührenordnungspositionen 31251 bis 31257</v>
      </c>
      <c r="N2506" s="97">
        <f>'EBM 2026'!C1407</f>
        <v>15</v>
      </c>
      <c r="O2506">
        <f>'EBM 2026'!D1407</f>
        <v>15</v>
      </c>
      <c r="P2506" t="str">
        <f>'EBM 2026'!E1407</f>
        <v>Tages- und Quartalsprofil</v>
      </c>
    </row>
    <row r="2507" spans="2:16" x14ac:dyDescent="0.2">
      <c r="B2507" t="s">
        <v>17493</v>
      </c>
      <c r="I2507" t="s">
        <v>17499</v>
      </c>
      <c r="L2507" s="97" t="str">
        <f>'EBM 2026'!A1408</f>
        <v>31261*</v>
      </c>
      <c r="M2507" t="str">
        <f>'EBM 2026'!B1408</f>
        <v>Stereotaktischer neurochirurgischer Eingriff der Kategorie PP1</v>
      </c>
      <c r="N2507" s="97">
        <f>'EBM 2026'!C1408</f>
        <v>22</v>
      </c>
      <c r="O2507">
        <f>'EBM 2026'!D1408</f>
        <v>19</v>
      </c>
      <c r="P2507" t="str">
        <f>'EBM 2026'!E1408</f>
        <v>Tages- und Quartalsprofil</v>
      </c>
    </row>
    <row r="2508" spans="2:16" x14ac:dyDescent="0.2">
      <c r="B2508" t="s">
        <v>17493</v>
      </c>
      <c r="I2508" t="s">
        <v>17499</v>
      </c>
      <c r="L2508" s="97" t="str">
        <f>'EBM 2026'!A1409</f>
        <v>31262*</v>
      </c>
      <c r="M2508" t="str">
        <f>'EBM 2026'!B1409</f>
        <v>Stereotaktischer neurochirurgischer Eingriff der Kategorie PP2</v>
      </c>
      <c r="N2508" s="97">
        <f>'EBM 2026'!C1409</f>
        <v>36</v>
      </c>
      <c r="O2508">
        <f>'EBM 2026'!D1409</f>
        <v>29</v>
      </c>
      <c r="P2508" t="str">
        <f>'EBM 2026'!E1409</f>
        <v>Tages- und Quartalsprofil</v>
      </c>
    </row>
    <row r="2509" spans="2:16" x14ac:dyDescent="0.2">
      <c r="B2509" t="s">
        <v>17493</v>
      </c>
      <c r="I2509" t="s">
        <v>17499</v>
      </c>
      <c r="L2509" s="97" t="str">
        <f>'EBM 2026'!A1410</f>
        <v>31263*</v>
      </c>
      <c r="M2509" t="str">
        <f>'EBM 2026'!B1410</f>
        <v>Stereotaktischer neurochirurgischer Eingriff der Kategorie PP3</v>
      </c>
      <c r="N2509" s="97">
        <f>'EBM 2026'!C1410</f>
        <v>49</v>
      </c>
      <c r="O2509">
        <f>'EBM 2026'!D1410</f>
        <v>37</v>
      </c>
      <c r="P2509" t="str">
        <f>'EBM 2026'!E1410</f>
        <v>Tages- und Quartalsprofil</v>
      </c>
    </row>
    <row r="2510" spans="2:16" x14ac:dyDescent="0.2">
      <c r="B2510" t="s">
        <v>17493</v>
      </c>
      <c r="I2510" t="s">
        <v>17499</v>
      </c>
      <c r="L2510" s="97" t="str">
        <f>'EBM 2026'!A1411</f>
        <v>31264*</v>
      </c>
      <c r="M2510" t="str">
        <f>'EBM 2026'!B1411</f>
        <v>Stereotaktischer neurochirurgischer Eingriff der Kategorie PP4</v>
      </c>
      <c r="N2510" s="97">
        <f>'EBM 2026'!C1411</f>
        <v>65</v>
      </c>
      <c r="O2510">
        <f>'EBM 2026'!D1411</f>
        <v>46</v>
      </c>
      <c r="P2510" t="str">
        <f>'EBM 2026'!E1411</f>
        <v>Tages- und Quartalsprofil</v>
      </c>
    </row>
    <row r="2511" spans="2:16" x14ac:dyDescent="0.2">
      <c r="B2511" t="s">
        <v>17493</v>
      </c>
      <c r="I2511" t="s">
        <v>17499</v>
      </c>
      <c r="L2511" s="97" t="str">
        <f>'EBM 2026'!A1412</f>
        <v>31265*</v>
      </c>
      <c r="M2511" t="str">
        <f>'EBM 2026'!B1412</f>
        <v>Stereotaktischer neurochirurgischer Eingriff der Kategorie PP5</v>
      </c>
      <c r="N2511" s="97">
        <f>'EBM 2026'!C1412</f>
        <v>93</v>
      </c>
      <c r="O2511">
        <f>'EBM 2026'!D1412</f>
        <v>61</v>
      </c>
      <c r="P2511" t="str">
        <f>'EBM 2026'!E1412</f>
        <v>Tages- und Quartalsprofil</v>
      </c>
    </row>
    <row r="2512" spans="2:16" x14ac:dyDescent="0.2">
      <c r="B2512" t="s">
        <v>17493</v>
      </c>
      <c r="I2512" t="s">
        <v>17499</v>
      </c>
      <c r="L2512" s="97" t="str">
        <f>'EBM 2026'!A1413</f>
        <v>31266*</v>
      </c>
      <c r="M2512" t="str">
        <f>'EBM 2026'!B1413</f>
        <v>Stereotaktischer neurochirurgischer Eingriff der Kategorie PP6</v>
      </c>
      <c r="N2512" s="97">
        <f>'EBM 2026'!C1413</f>
        <v>119</v>
      </c>
      <c r="O2512">
        <f>'EBM 2026'!D1413</f>
        <v>72</v>
      </c>
      <c r="P2512" t="str">
        <f>'EBM 2026'!E1413</f>
        <v>Tages- und Quartalsprofil</v>
      </c>
    </row>
    <row r="2513" spans="2:16" x14ac:dyDescent="0.2">
      <c r="B2513" t="s">
        <v>17493</v>
      </c>
      <c r="I2513" t="s">
        <v>17499</v>
      </c>
      <c r="L2513" s="97" t="str">
        <f>'EBM 2026'!A1414</f>
        <v>31267*</v>
      </c>
      <c r="M2513" t="str">
        <f>'EBM 2026'!B1414</f>
        <v>Stereotaktischer neurochirurgischer Eingriff der Kategorie PP7</v>
      </c>
      <c r="N2513" s="97">
        <f>'EBM 2026'!C1414</f>
        <v>138</v>
      </c>
      <c r="O2513">
        <f>'EBM 2026'!D1414</f>
        <v>112</v>
      </c>
      <c r="P2513" t="str">
        <f>'EBM 2026'!E1414</f>
        <v>Tages- und Quartalsprofil</v>
      </c>
    </row>
    <row r="2514" spans="2:16" x14ac:dyDescent="0.2">
      <c r="B2514" t="s">
        <v>17493</v>
      </c>
      <c r="I2514" t="s">
        <v>17499</v>
      </c>
      <c r="L2514" s="97" t="str">
        <f>'EBM 2026'!A1415</f>
        <v>31268*</v>
      </c>
      <c r="M2514" t="str">
        <f>'EBM 2026'!B1415</f>
        <v>Zuschlag zu den Gebührenordnungspositionen 31261 bis 31267</v>
      </c>
      <c r="N2514" s="97">
        <f>'EBM 2026'!C1415</f>
        <v>15</v>
      </c>
      <c r="O2514">
        <f>'EBM 2026'!D1415</f>
        <v>15</v>
      </c>
      <c r="P2514" t="str">
        <f>'EBM 2026'!E1415</f>
        <v>Tages- und Quartalsprofil</v>
      </c>
    </row>
    <row r="2515" spans="2:16" x14ac:dyDescent="0.2">
      <c r="B2515" t="s">
        <v>17493</v>
      </c>
      <c r="I2515" t="s">
        <v>17499</v>
      </c>
      <c r="L2515" s="97" t="str">
        <f>'EBM 2026'!A1416</f>
        <v>31271*</v>
      </c>
      <c r="M2515" t="str">
        <f>'EBM 2026'!B1416</f>
        <v>Urologischer Eingriff der Kategorie Q1</v>
      </c>
      <c r="N2515" s="97">
        <f>'EBM 2026'!C1416</f>
        <v>22</v>
      </c>
      <c r="O2515">
        <f>'EBM 2026'!D1416</f>
        <v>19</v>
      </c>
      <c r="P2515" t="str">
        <f>'EBM 2026'!E1416</f>
        <v>Tages- und Quartalsprofil</v>
      </c>
    </row>
    <row r="2516" spans="2:16" x14ac:dyDescent="0.2">
      <c r="B2516" t="s">
        <v>17493</v>
      </c>
      <c r="I2516" t="s">
        <v>17499</v>
      </c>
      <c r="L2516" s="97" t="str">
        <f>'EBM 2026'!A1417</f>
        <v>31272*</v>
      </c>
      <c r="M2516" t="str">
        <f>'EBM 2026'!B1417</f>
        <v>Urologischer Eingriff der Kategorie Q2</v>
      </c>
      <c r="N2516" s="97">
        <f>'EBM 2026'!C1417</f>
        <v>36</v>
      </c>
      <c r="O2516">
        <f>'EBM 2026'!D1417</f>
        <v>29</v>
      </c>
      <c r="P2516" t="str">
        <f>'EBM 2026'!E1417</f>
        <v>Tages- und Quartalsprofil</v>
      </c>
    </row>
    <row r="2517" spans="2:16" x14ac:dyDescent="0.2">
      <c r="B2517" t="s">
        <v>17493</v>
      </c>
      <c r="I2517" t="s">
        <v>17499</v>
      </c>
      <c r="L2517" s="97" t="str">
        <f>'EBM 2026'!A1418</f>
        <v>31273*</v>
      </c>
      <c r="M2517" t="str">
        <f>'EBM 2026'!B1418</f>
        <v>Urologischer Eingriff der Kategorie Q3</v>
      </c>
      <c r="N2517" s="97">
        <f>'EBM 2026'!C1418</f>
        <v>49</v>
      </c>
      <c r="O2517">
        <f>'EBM 2026'!D1418</f>
        <v>37</v>
      </c>
      <c r="P2517" t="str">
        <f>'EBM 2026'!E1418</f>
        <v>Tages- und Quartalsprofil</v>
      </c>
    </row>
    <row r="2518" spans="2:16" x14ac:dyDescent="0.2">
      <c r="B2518" t="s">
        <v>17493</v>
      </c>
      <c r="I2518" t="s">
        <v>17499</v>
      </c>
      <c r="L2518" s="97" t="str">
        <f>'EBM 2026'!A1419</f>
        <v>31274*</v>
      </c>
      <c r="M2518" t="str">
        <f>'EBM 2026'!B1419</f>
        <v>Urologischer Eingriff der Kategorie Q4</v>
      </c>
      <c r="N2518" s="97">
        <f>'EBM 2026'!C1419</f>
        <v>65</v>
      </c>
      <c r="O2518">
        <f>'EBM 2026'!D1419</f>
        <v>46</v>
      </c>
      <c r="P2518" t="str">
        <f>'EBM 2026'!E1419</f>
        <v>Tages- und Quartalsprofil</v>
      </c>
    </row>
    <row r="2519" spans="2:16" x14ac:dyDescent="0.2">
      <c r="B2519" t="s">
        <v>17493</v>
      </c>
      <c r="I2519" t="s">
        <v>17499</v>
      </c>
      <c r="L2519" s="97" t="str">
        <f>'EBM 2026'!A1420</f>
        <v>31275*</v>
      </c>
      <c r="M2519" t="str">
        <f>'EBM 2026'!B1420</f>
        <v>Urologischer Eingriff der Kategorie Q5</v>
      </c>
      <c r="N2519" s="97">
        <f>'EBM 2026'!C1420</f>
        <v>93</v>
      </c>
      <c r="O2519">
        <f>'EBM 2026'!D1420</f>
        <v>61</v>
      </c>
      <c r="P2519" t="str">
        <f>'EBM 2026'!E1420</f>
        <v>Tages- und Quartalsprofil</v>
      </c>
    </row>
    <row r="2520" spans="2:16" x14ac:dyDescent="0.2">
      <c r="B2520" t="s">
        <v>17493</v>
      </c>
      <c r="I2520" t="s">
        <v>17499</v>
      </c>
      <c r="L2520" s="97" t="str">
        <f>'EBM 2026'!A1421</f>
        <v>31276*</v>
      </c>
      <c r="M2520" t="str">
        <f>'EBM 2026'!B1421</f>
        <v>Urologischer Eingriff der Kategorie Q6</v>
      </c>
      <c r="N2520" s="97">
        <f>'EBM 2026'!C1421</f>
        <v>119</v>
      </c>
      <c r="O2520">
        <f>'EBM 2026'!D1421</f>
        <v>72</v>
      </c>
      <c r="P2520" t="str">
        <f>'EBM 2026'!E1421</f>
        <v>Tages- und Quartalsprofil</v>
      </c>
    </row>
    <row r="2521" spans="2:16" x14ac:dyDescent="0.2">
      <c r="B2521" t="s">
        <v>17493</v>
      </c>
      <c r="I2521" t="s">
        <v>17499</v>
      </c>
      <c r="L2521" s="97" t="str">
        <f>'EBM 2026'!A1422</f>
        <v>31277*</v>
      </c>
      <c r="M2521" t="str">
        <f>'EBM 2026'!B1422</f>
        <v>Urologischer Eingriff der Kategorie Q7</v>
      </c>
      <c r="N2521" s="97">
        <f>'EBM 2026'!C1422</f>
        <v>138</v>
      </c>
      <c r="O2521">
        <f>'EBM 2026'!D1422</f>
        <v>112</v>
      </c>
      <c r="P2521" t="str">
        <f>'EBM 2026'!E1422</f>
        <v>Tages- und Quartalsprofil</v>
      </c>
    </row>
    <row r="2522" spans="2:16" x14ac:dyDescent="0.2">
      <c r="B2522" t="s">
        <v>17493</v>
      </c>
      <c r="I2522" t="s">
        <v>17499</v>
      </c>
      <c r="L2522" s="97" t="str">
        <f>'EBM 2026'!A1423</f>
        <v>31278*</v>
      </c>
      <c r="M2522" t="str">
        <f>'EBM 2026'!B1423</f>
        <v>Zuschlag zu den Gebührenordnungspositionen 31271 bis 31277</v>
      </c>
      <c r="N2522" s="97">
        <f>'EBM 2026'!C1423</f>
        <v>15</v>
      </c>
      <c r="O2522">
        <f>'EBM 2026'!D1423</f>
        <v>15</v>
      </c>
      <c r="P2522" t="str">
        <f>'EBM 2026'!E1423</f>
        <v>Tages- und Quartalsprofil</v>
      </c>
    </row>
    <row r="2523" spans="2:16" x14ac:dyDescent="0.2">
      <c r="B2523" t="s">
        <v>17493</v>
      </c>
      <c r="I2523" t="s">
        <v>17499</v>
      </c>
      <c r="L2523" s="97" t="str">
        <f>'EBM 2026'!A1424</f>
        <v>31281*</v>
      </c>
      <c r="M2523" t="str">
        <f>'EBM 2026'!B1424</f>
        <v>Endoskopischer urologischer Eingriff der Kategorie R1</v>
      </c>
      <c r="N2523" s="97">
        <f>'EBM 2026'!C1424</f>
        <v>22</v>
      </c>
      <c r="O2523">
        <f>'EBM 2026'!D1424</f>
        <v>19</v>
      </c>
      <c r="P2523" t="str">
        <f>'EBM 2026'!E1424</f>
        <v>Tages- und Quartalsprofil</v>
      </c>
    </row>
    <row r="2524" spans="2:16" x14ac:dyDescent="0.2">
      <c r="B2524" t="s">
        <v>17493</v>
      </c>
      <c r="I2524" t="s">
        <v>17499</v>
      </c>
      <c r="L2524" s="97" t="str">
        <f>'EBM 2026'!A1425</f>
        <v>31282*</v>
      </c>
      <c r="M2524" t="str">
        <f>'EBM 2026'!B1425</f>
        <v>Endoskopischer urologischer Eingriff der Kategorie R2</v>
      </c>
      <c r="N2524" s="97">
        <f>'EBM 2026'!C1425</f>
        <v>36</v>
      </c>
      <c r="O2524">
        <f>'EBM 2026'!D1425</f>
        <v>29</v>
      </c>
      <c r="P2524" t="str">
        <f>'EBM 2026'!E1425</f>
        <v>Tages- und Quartalsprofil</v>
      </c>
    </row>
    <row r="2525" spans="2:16" x14ac:dyDescent="0.2">
      <c r="B2525" t="s">
        <v>17493</v>
      </c>
      <c r="I2525" t="s">
        <v>17499</v>
      </c>
      <c r="L2525" s="97" t="str">
        <f>'EBM 2026'!A1426</f>
        <v>31283*</v>
      </c>
      <c r="M2525" t="str">
        <f>'EBM 2026'!B1426</f>
        <v>Endoskopischer urologischer Eingriff der Kategorie R3</v>
      </c>
      <c r="N2525" s="97">
        <f>'EBM 2026'!C1426</f>
        <v>49</v>
      </c>
      <c r="O2525">
        <f>'EBM 2026'!D1426</f>
        <v>37</v>
      </c>
      <c r="P2525" t="str">
        <f>'EBM 2026'!E1426</f>
        <v>Tages- und Quartalsprofil</v>
      </c>
    </row>
    <row r="2526" spans="2:16" x14ac:dyDescent="0.2">
      <c r="B2526" t="s">
        <v>17493</v>
      </c>
      <c r="I2526" t="s">
        <v>17499</v>
      </c>
      <c r="L2526" s="97" t="str">
        <f>'EBM 2026'!A1427</f>
        <v>31284*</v>
      </c>
      <c r="M2526" t="str">
        <f>'EBM 2026'!B1427</f>
        <v>Endoskopischer urologischer Eingriff der Kategorie R4</v>
      </c>
      <c r="N2526" s="97">
        <f>'EBM 2026'!C1427</f>
        <v>65</v>
      </c>
      <c r="O2526">
        <f>'EBM 2026'!D1427</f>
        <v>46</v>
      </c>
      <c r="P2526" t="str">
        <f>'EBM 2026'!E1427</f>
        <v>Tages- und Quartalsprofil</v>
      </c>
    </row>
    <row r="2527" spans="2:16" x14ac:dyDescent="0.2">
      <c r="B2527" t="s">
        <v>17493</v>
      </c>
      <c r="I2527" t="s">
        <v>17499</v>
      </c>
      <c r="L2527" s="97" t="str">
        <f>'EBM 2026'!A1428</f>
        <v>31285*</v>
      </c>
      <c r="M2527" t="str">
        <f>'EBM 2026'!B1428</f>
        <v>Endoskopischer urologischer Eingriff der Kategorie R5</v>
      </c>
      <c r="N2527" s="97">
        <f>'EBM 2026'!C1428</f>
        <v>93</v>
      </c>
      <c r="O2527">
        <f>'EBM 2026'!D1428</f>
        <v>61</v>
      </c>
      <c r="P2527" t="str">
        <f>'EBM 2026'!E1428</f>
        <v>Tages- und Quartalsprofil</v>
      </c>
    </row>
    <row r="2528" spans="2:16" x14ac:dyDescent="0.2">
      <c r="B2528" t="s">
        <v>17493</v>
      </c>
      <c r="I2528" t="s">
        <v>17499</v>
      </c>
      <c r="L2528" s="97" t="str">
        <f>'EBM 2026'!A1429</f>
        <v>31286*</v>
      </c>
      <c r="M2528" t="str">
        <f>'EBM 2026'!B1429</f>
        <v>Endoskopischer urologischer Eingriff der Kategorie R6</v>
      </c>
      <c r="N2528" s="97">
        <f>'EBM 2026'!C1429</f>
        <v>119</v>
      </c>
      <c r="O2528">
        <f>'EBM 2026'!D1429</f>
        <v>72</v>
      </c>
      <c r="P2528" t="str">
        <f>'EBM 2026'!E1429</f>
        <v>Tages- und Quartalsprofil</v>
      </c>
    </row>
    <row r="2529" spans="2:16" x14ac:dyDescent="0.2">
      <c r="B2529" t="s">
        <v>17493</v>
      </c>
      <c r="I2529" t="s">
        <v>17499</v>
      </c>
      <c r="L2529" s="97" t="str">
        <f>'EBM 2026'!A1430</f>
        <v>31287*</v>
      </c>
      <c r="M2529" t="str">
        <f>'EBM 2026'!B1430</f>
        <v>Endoskopischer urologischer Eingriff der Kategorie R7</v>
      </c>
      <c r="N2529" s="97">
        <f>'EBM 2026'!C1430</f>
        <v>138</v>
      </c>
      <c r="O2529">
        <f>'EBM 2026'!D1430</f>
        <v>112</v>
      </c>
      <c r="P2529" t="str">
        <f>'EBM 2026'!E1430</f>
        <v>Tages- und Quartalsprofil</v>
      </c>
    </row>
    <row r="2530" spans="2:16" x14ac:dyDescent="0.2">
      <c r="B2530" t="s">
        <v>17493</v>
      </c>
      <c r="I2530" t="s">
        <v>17499</v>
      </c>
      <c r="L2530" s="97" t="str">
        <f>'EBM 2026'!A1431</f>
        <v>31288*</v>
      </c>
      <c r="M2530" t="str">
        <f>'EBM 2026'!B1431</f>
        <v>Zuschlag zu den Gebührenordnungspositionen 31281 bis 31287</v>
      </c>
      <c r="N2530" s="97">
        <f>'EBM 2026'!C1431</f>
        <v>15</v>
      </c>
      <c r="O2530">
        <f>'EBM 2026'!D1431</f>
        <v>15</v>
      </c>
      <c r="P2530" t="str">
        <f>'EBM 2026'!E1431</f>
        <v>Tages- und Quartalsprofil</v>
      </c>
    </row>
    <row r="2531" spans="2:16" x14ac:dyDescent="0.2">
      <c r="B2531" t="s">
        <v>17493</v>
      </c>
      <c r="I2531" t="s">
        <v>17499</v>
      </c>
      <c r="L2531" s="97" t="str">
        <f>'EBM 2026'!A1432</f>
        <v>31291*</v>
      </c>
      <c r="M2531" t="str">
        <f>'EBM 2026'!B1432</f>
        <v>Urologischer Eingriff mit Bildwandler der Kategorie RR1</v>
      </c>
      <c r="N2531" s="97">
        <f>'EBM 2026'!C1432</f>
        <v>22</v>
      </c>
      <c r="O2531">
        <f>'EBM 2026'!D1432</f>
        <v>19</v>
      </c>
      <c r="P2531" t="str">
        <f>'EBM 2026'!E1432</f>
        <v>Tages- und Quartalsprofil</v>
      </c>
    </row>
    <row r="2532" spans="2:16" x14ac:dyDescent="0.2">
      <c r="B2532" t="s">
        <v>17493</v>
      </c>
      <c r="I2532" t="s">
        <v>17499</v>
      </c>
      <c r="L2532" s="97" t="str">
        <f>'EBM 2026'!A1433</f>
        <v>31292*</v>
      </c>
      <c r="M2532" t="str">
        <f>'EBM 2026'!B1433</f>
        <v>Urologischer Eingriff mit Bildwandler der Kategorie RR2</v>
      </c>
      <c r="N2532" s="97">
        <f>'EBM 2026'!C1433</f>
        <v>36</v>
      </c>
      <c r="O2532">
        <f>'EBM 2026'!D1433</f>
        <v>29</v>
      </c>
      <c r="P2532" t="str">
        <f>'EBM 2026'!E1433</f>
        <v>Tages- und Quartalsprofil</v>
      </c>
    </row>
    <row r="2533" spans="2:16" x14ac:dyDescent="0.2">
      <c r="B2533" t="s">
        <v>17493</v>
      </c>
      <c r="I2533" t="s">
        <v>17499</v>
      </c>
      <c r="L2533" s="97" t="str">
        <f>'EBM 2026'!A1434</f>
        <v>31293*</v>
      </c>
      <c r="M2533" t="str">
        <f>'EBM 2026'!B1434</f>
        <v>Urologischer Eingriff mit Bildwandler der Kategorie RR3</v>
      </c>
      <c r="N2533" s="97">
        <f>'EBM 2026'!C1434</f>
        <v>49</v>
      </c>
      <c r="O2533">
        <f>'EBM 2026'!D1434</f>
        <v>37</v>
      </c>
      <c r="P2533" t="str">
        <f>'EBM 2026'!E1434</f>
        <v>Tages- und Quartalsprofil</v>
      </c>
    </row>
    <row r="2534" spans="2:16" x14ac:dyDescent="0.2">
      <c r="B2534" t="s">
        <v>17493</v>
      </c>
      <c r="I2534" t="s">
        <v>17499</v>
      </c>
      <c r="L2534" s="97" t="str">
        <f>'EBM 2026'!A1435</f>
        <v>31294*</v>
      </c>
      <c r="M2534" t="str">
        <f>'EBM 2026'!B1435</f>
        <v>Urologischer Eingriff mit Bildwandler der Kategorie RR4</v>
      </c>
      <c r="N2534" s="97">
        <f>'EBM 2026'!C1435</f>
        <v>65</v>
      </c>
      <c r="O2534">
        <f>'EBM 2026'!D1435</f>
        <v>46</v>
      </c>
      <c r="P2534" t="str">
        <f>'EBM 2026'!E1435</f>
        <v>Tages- und Quartalsprofil</v>
      </c>
    </row>
    <row r="2535" spans="2:16" x14ac:dyDescent="0.2">
      <c r="B2535" t="s">
        <v>17493</v>
      </c>
      <c r="I2535" t="s">
        <v>17499</v>
      </c>
      <c r="L2535" s="97" t="str">
        <f>'EBM 2026'!A1436</f>
        <v>31295*</v>
      </c>
      <c r="M2535" t="str">
        <f>'EBM 2026'!B1436</f>
        <v>Urologischer Eingriff mit Bildwandler der Kategorie RR5</v>
      </c>
      <c r="N2535" s="97">
        <f>'EBM 2026'!C1436</f>
        <v>93</v>
      </c>
      <c r="O2535">
        <f>'EBM 2026'!D1436</f>
        <v>61</v>
      </c>
      <c r="P2535" t="str">
        <f>'EBM 2026'!E1436</f>
        <v>Tages- und Quartalsprofil</v>
      </c>
    </row>
    <row r="2536" spans="2:16" x14ac:dyDescent="0.2">
      <c r="B2536" t="s">
        <v>17493</v>
      </c>
      <c r="I2536" t="s">
        <v>17499</v>
      </c>
      <c r="L2536" s="97" t="str">
        <f>'EBM 2026'!A1437</f>
        <v>31296*</v>
      </c>
      <c r="M2536" t="str">
        <f>'EBM 2026'!B1437</f>
        <v>Urologischer Eingriff mit Bildwandler der Kategorie RR6</v>
      </c>
      <c r="N2536" s="97">
        <f>'EBM 2026'!C1437</f>
        <v>119</v>
      </c>
      <c r="O2536">
        <f>'EBM 2026'!D1437</f>
        <v>72</v>
      </c>
      <c r="P2536" t="str">
        <f>'EBM 2026'!E1437</f>
        <v>Tages- und Quartalsprofil</v>
      </c>
    </row>
    <row r="2537" spans="2:16" x14ac:dyDescent="0.2">
      <c r="B2537" t="s">
        <v>17493</v>
      </c>
      <c r="I2537" t="s">
        <v>17499</v>
      </c>
      <c r="L2537" s="97" t="str">
        <f>'EBM 2026'!A1438</f>
        <v>31297*</v>
      </c>
      <c r="M2537" t="str">
        <f>'EBM 2026'!B1438</f>
        <v>Urologischer Eingriff mit Bildwandler der Kategorie RR7</v>
      </c>
      <c r="N2537" s="97">
        <f>'EBM 2026'!C1438</f>
        <v>138</v>
      </c>
      <c r="O2537">
        <f>'EBM 2026'!D1438</f>
        <v>112</v>
      </c>
      <c r="P2537" t="str">
        <f>'EBM 2026'!E1438</f>
        <v>Tages- und Quartalsprofil</v>
      </c>
    </row>
    <row r="2538" spans="2:16" x14ac:dyDescent="0.2">
      <c r="B2538" t="s">
        <v>17493</v>
      </c>
      <c r="I2538" t="s">
        <v>17499</v>
      </c>
      <c r="L2538" s="97" t="str">
        <f>'EBM 2026'!A1439</f>
        <v>31298*</v>
      </c>
      <c r="M2538" t="str">
        <f>'EBM 2026'!B1439</f>
        <v>Zuschlag zu den Gebührenordnungspositionen 31291 bis 31297</v>
      </c>
      <c r="N2538" s="97">
        <f>'EBM 2026'!C1439</f>
        <v>15</v>
      </c>
      <c r="O2538">
        <f>'EBM 2026'!D1439</f>
        <v>15</v>
      </c>
      <c r="P2538" t="str">
        <f>'EBM 2026'!E1439</f>
        <v>Tages- und Quartalsprofil</v>
      </c>
    </row>
    <row r="2539" spans="2:16" x14ac:dyDescent="0.2">
      <c r="B2539" t="s">
        <v>17493</v>
      </c>
      <c r="I2539" t="s">
        <v>17499</v>
      </c>
      <c r="L2539" s="97" t="str">
        <f>'EBM 2026'!A1440</f>
        <v>31301*</v>
      </c>
      <c r="M2539" t="str">
        <f>'EBM 2026'!B1440</f>
        <v>Gynäkologischer Eingriff der Kategorie S1</v>
      </c>
      <c r="N2539" s="97">
        <f>'EBM 2026'!C1440</f>
        <v>22</v>
      </c>
      <c r="O2539">
        <f>'EBM 2026'!D1440</f>
        <v>19</v>
      </c>
      <c r="P2539" t="str">
        <f>'EBM 2026'!E1440</f>
        <v>Tages- und Quartalsprofil</v>
      </c>
    </row>
    <row r="2540" spans="2:16" x14ac:dyDescent="0.2">
      <c r="B2540" t="s">
        <v>17493</v>
      </c>
      <c r="I2540" t="s">
        <v>17499</v>
      </c>
      <c r="L2540" s="97" t="str">
        <f>'EBM 2026'!A1441</f>
        <v>31302*</v>
      </c>
      <c r="M2540" t="str">
        <f>'EBM 2026'!B1441</f>
        <v>Gynäkologischer Eingriff der Kategorie S2</v>
      </c>
      <c r="N2540" s="97">
        <f>'EBM 2026'!C1441</f>
        <v>36</v>
      </c>
      <c r="O2540">
        <f>'EBM 2026'!D1441</f>
        <v>29</v>
      </c>
      <c r="P2540" t="str">
        <f>'EBM 2026'!E1441</f>
        <v>Tages- und Quartalsprofil</v>
      </c>
    </row>
    <row r="2541" spans="2:16" x14ac:dyDescent="0.2">
      <c r="B2541" t="s">
        <v>17493</v>
      </c>
      <c r="I2541" t="s">
        <v>17499</v>
      </c>
      <c r="L2541" s="97" t="str">
        <f>'EBM 2026'!A1442</f>
        <v>31303*</v>
      </c>
      <c r="M2541" t="str">
        <f>'EBM 2026'!B1442</f>
        <v>Gynäkologischer Eingriff der Kategorie S3</v>
      </c>
      <c r="N2541" s="97">
        <f>'EBM 2026'!C1442</f>
        <v>49</v>
      </c>
      <c r="O2541">
        <f>'EBM 2026'!D1442</f>
        <v>37</v>
      </c>
      <c r="P2541" t="str">
        <f>'EBM 2026'!E1442</f>
        <v>Tages- und Quartalsprofil</v>
      </c>
    </row>
    <row r="2542" spans="2:16" x14ac:dyDescent="0.2">
      <c r="B2542" t="s">
        <v>17493</v>
      </c>
      <c r="I2542" t="s">
        <v>17499</v>
      </c>
      <c r="L2542" s="97" t="str">
        <f>'EBM 2026'!A1443</f>
        <v>31304*</v>
      </c>
      <c r="M2542" t="str">
        <f>'EBM 2026'!B1443</f>
        <v>Gynäkologischer Eingriff der Kategorie S4</v>
      </c>
      <c r="N2542" s="97">
        <f>'EBM 2026'!C1443</f>
        <v>65</v>
      </c>
      <c r="O2542">
        <f>'EBM 2026'!D1443</f>
        <v>46</v>
      </c>
      <c r="P2542" t="str">
        <f>'EBM 2026'!E1443</f>
        <v>Tages- und Quartalsprofil</v>
      </c>
    </row>
    <row r="2543" spans="2:16" x14ac:dyDescent="0.2">
      <c r="B2543" t="s">
        <v>17493</v>
      </c>
      <c r="I2543" t="s">
        <v>17499</v>
      </c>
      <c r="L2543" s="97" t="str">
        <f>'EBM 2026'!A1444</f>
        <v>31305*</v>
      </c>
      <c r="M2543" t="str">
        <f>'EBM 2026'!B1444</f>
        <v>Gynäkologischer Eingriff der Kategorie S5</v>
      </c>
      <c r="N2543" s="97">
        <f>'EBM 2026'!C1444</f>
        <v>93</v>
      </c>
      <c r="O2543">
        <f>'EBM 2026'!D1444</f>
        <v>61</v>
      </c>
      <c r="P2543" t="str">
        <f>'EBM 2026'!E1444</f>
        <v>Tages- und Quartalsprofil</v>
      </c>
    </row>
    <row r="2544" spans="2:16" x14ac:dyDescent="0.2">
      <c r="B2544" t="s">
        <v>17493</v>
      </c>
      <c r="I2544" t="s">
        <v>17499</v>
      </c>
      <c r="L2544" s="97" t="str">
        <f>'EBM 2026'!A1445</f>
        <v>31306*</v>
      </c>
      <c r="M2544" t="str">
        <f>'EBM 2026'!B1445</f>
        <v>Gynäkologischer Eingriff der Kategorie S6</v>
      </c>
      <c r="N2544" s="97">
        <f>'EBM 2026'!C1445</f>
        <v>119</v>
      </c>
      <c r="O2544">
        <f>'EBM 2026'!D1445</f>
        <v>72</v>
      </c>
      <c r="P2544" t="str">
        <f>'EBM 2026'!E1445</f>
        <v>Tages- und Quartalsprofil</v>
      </c>
    </row>
    <row r="2545" spans="2:16" x14ac:dyDescent="0.2">
      <c r="B2545" t="s">
        <v>17493</v>
      </c>
      <c r="I2545" t="s">
        <v>17499</v>
      </c>
      <c r="L2545" s="97" t="str">
        <f>'EBM 2026'!A1446</f>
        <v>31307*</v>
      </c>
      <c r="M2545" t="str">
        <f>'EBM 2026'!B1446</f>
        <v>Gynäkologischer Eingriff der Kategorie S7</v>
      </c>
      <c r="N2545" s="97">
        <f>'EBM 2026'!C1446</f>
        <v>138</v>
      </c>
      <c r="O2545">
        <f>'EBM 2026'!D1446</f>
        <v>112</v>
      </c>
      <c r="P2545" t="str">
        <f>'EBM 2026'!E1446</f>
        <v>Tages- und Quartalsprofil</v>
      </c>
    </row>
    <row r="2546" spans="2:16" x14ac:dyDescent="0.2">
      <c r="B2546" t="s">
        <v>17493</v>
      </c>
      <c r="I2546" t="s">
        <v>17499</v>
      </c>
      <c r="L2546" s="97" t="str">
        <f>'EBM 2026'!A1447</f>
        <v>31308*</v>
      </c>
      <c r="M2546" t="str">
        <f>'EBM 2026'!B1447</f>
        <v>Zuschlag zu den Gebührenordnungsposition 31301
bis 31307</v>
      </c>
      <c r="N2546" s="97">
        <f>'EBM 2026'!C1447</f>
        <v>15</v>
      </c>
      <c r="O2546">
        <f>'EBM 2026'!D1447</f>
        <v>15</v>
      </c>
      <c r="P2546" t="str">
        <f>'EBM 2026'!E1447</f>
        <v>Tages- und Quartalsprofil</v>
      </c>
    </row>
    <row r="2547" spans="2:16" x14ac:dyDescent="0.2">
      <c r="B2547" t="s">
        <v>17493</v>
      </c>
      <c r="I2547" t="s">
        <v>17499</v>
      </c>
      <c r="L2547" s="97" t="str">
        <f>'EBM 2026'!A1448</f>
        <v>31311*</v>
      </c>
      <c r="M2547" t="str">
        <f>'EBM 2026'!B1448</f>
        <v>Endoskopischer gynäkologischer Eingriff der Kategorie T1</v>
      </c>
      <c r="N2547" s="97">
        <f>'EBM 2026'!C1448</f>
        <v>22</v>
      </c>
      <c r="O2547">
        <f>'EBM 2026'!D1448</f>
        <v>19</v>
      </c>
      <c r="P2547" t="str">
        <f>'EBM 2026'!E1448</f>
        <v>Tages- und Quartalsprofil</v>
      </c>
    </row>
    <row r="2548" spans="2:16" x14ac:dyDescent="0.2">
      <c r="B2548" t="s">
        <v>17493</v>
      </c>
      <c r="I2548" t="s">
        <v>17499</v>
      </c>
      <c r="L2548" s="97" t="str">
        <f>'EBM 2026'!A1449</f>
        <v>31312*</v>
      </c>
      <c r="M2548" t="str">
        <f>'EBM 2026'!B1449</f>
        <v>Endoskopischer gynäkologischer Eingriff der Kategorie T2</v>
      </c>
      <c r="N2548" s="97">
        <f>'EBM 2026'!C1449</f>
        <v>36</v>
      </c>
      <c r="O2548">
        <f>'EBM 2026'!D1449</f>
        <v>29</v>
      </c>
      <c r="P2548" t="str">
        <f>'EBM 2026'!E1449</f>
        <v>Tages- und Quartalsprofil</v>
      </c>
    </row>
    <row r="2549" spans="2:16" x14ac:dyDescent="0.2">
      <c r="B2549" t="s">
        <v>17493</v>
      </c>
      <c r="I2549" t="s">
        <v>17499</v>
      </c>
      <c r="L2549" s="97" t="str">
        <f>'EBM 2026'!A1450</f>
        <v>31313*</v>
      </c>
      <c r="M2549" t="str">
        <f>'EBM 2026'!B1450</f>
        <v>Endoskopischer gynäkologischer Eingriff der Kategorie T3</v>
      </c>
      <c r="N2549" s="97">
        <f>'EBM 2026'!C1450</f>
        <v>49</v>
      </c>
      <c r="O2549">
        <f>'EBM 2026'!D1450</f>
        <v>37</v>
      </c>
      <c r="P2549" t="str">
        <f>'EBM 2026'!E1450</f>
        <v>Tages- und Quartalsprofil</v>
      </c>
    </row>
    <row r="2550" spans="2:16" x14ac:dyDescent="0.2">
      <c r="B2550" t="s">
        <v>17493</v>
      </c>
      <c r="I2550" t="s">
        <v>17499</v>
      </c>
      <c r="L2550" s="97" t="str">
        <f>'EBM 2026'!A1451</f>
        <v>31314*</v>
      </c>
      <c r="M2550" t="str">
        <f>'EBM 2026'!B1451</f>
        <v>Endoskopischer gynäkologischer Eingriff der Kategorie T4</v>
      </c>
      <c r="N2550" s="97">
        <f>'EBM 2026'!C1451</f>
        <v>65</v>
      </c>
      <c r="O2550">
        <f>'EBM 2026'!D1451</f>
        <v>46</v>
      </c>
      <c r="P2550" t="str">
        <f>'EBM 2026'!E1451</f>
        <v>Tages- und Quartalsprofil</v>
      </c>
    </row>
    <row r="2551" spans="2:16" x14ac:dyDescent="0.2">
      <c r="B2551" t="s">
        <v>17493</v>
      </c>
      <c r="I2551" t="s">
        <v>17499</v>
      </c>
      <c r="L2551" s="97" t="str">
        <f>'EBM 2026'!A1452</f>
        <v>31315*</v>
      </c>
      <c r="M2551" t="str">
        <f>'EBM 2026'!B1452</f>
        <v>Endoskopischer gynäkologischer Eingriff der Kategorie T5</v>
      </c>
      <c r="N2551" s="97">
        <f>'EBM 2026'!C1452</f>
        <v>93</v>
      </c>
      <c r="O2551">
        <f>'EBM 2026'!D1452</f>
        <v>61</v>
      </c>
      <c r="P2551" t="str">
        <f>'EBM 2026'!E1452</f>
        <v>Tages- und Quartalsprofil</v>
      </c>
    </row>
    <row r="2552" spans="2:16" x14ac:dyDescent="0.2">
      <c r="B2552" t="s">
        <v>17493</v>
      </c>
      <c r="I2552" t="s">
        <v>17499</v>
      </c>
      <c r="L2552" s="97" t="str">
        <f>'EBM 2026'!A1453</f>
        <v>31316*</v>
      </c>
      <c r="M2552" t="str">
        <f>'EBM 2026'!B1453</f>
        <v>Endoskopischer gynäkologischer Eingriff der Kategorie T6</v>
      </c>
      <c r="N2552" s="97">
        <f>'EBM 2026'!C1453</f>
        <v>119</v>
      </c>
      <c r="O2552">
        <f>'EBM 2026'!D1453</f>
        <v>72</v>
      </c>
      <c r="P2552" t="str">
        <f>'EBM 2026'!E1453</f>
        <v>Tages- und Quartalsprofil</v>
      </c>
    </row>
    <row r="2553" spans="2:16" x14ac:dyDescent="0.2">
      <c r="B2553" t="s">
        <v>17493</v>
      </c>
      <c r="I2553" t="s">
        <v>17499</v>
      </c>
      <c r="L2553" s="97" t="str">
        <f>'EBM 2026'!A1454</f>
        <v>31317*</v>
      </c>
      <c r="M2553" t="str">
        <f>'EBM 2026'!B1454</f>
        <v>Endoskopischer gynäkologischer Eingriff der Kategorie T7</v>
      </c>
      <c r="N2553" s="97">
        <f>'EBM 2026'!C1454</f>
        <v>138</v>
      </c>
      <c r="O2553">
        <f>'EBM 2026'!D1454</f>
        <v>112</v>
      </c>
      <c r="P2553" t="str">
        <f>'EBM 2026'!E1454</f>
        <v>Tages- und Quartalsprofil</v>
      </c>
    </row>
    <row r="2554" spans="2:16" x14ac:dyDescent="0.2">
      <c r="B2554" t="s">
        <v>17493</v>
      </c>
      <c r="I2554" t="s">
        <v>17499</v>
      </c>
      <c r="L2554" s="97" t="str">
        <f>'EBM 2026'!A1455</f>
        <v>31318*</v>
      </c>
      <c r="M2554" t="str">
        <f>'EBM 2026'!B1455</f>
        <v>Zuschlag zu den Gebührenordnungspositionen 31311 bis 31317</v>
      </c>
      <c r="N2554" s="97">
        <f>'EBM 2026'!C1455</f>
        <v>15</v>
      </c>
      <c r="O2554">
        <f>'EBM 2026'!D1455</f>
        <v>15</v>
      </c>
      <c r="P2554" t="str">
        <f>'EBM 2026'!E1455</f>
        <v>Tages- und Quartalsprofil</v>
      </c>
    </row>
    <row r="2555" spans="2:16" x14ac:dyDescent="0.2">
      <c r="B2555" t="s">
        <v>17493</v>
      </c>
      <c r="I2555" t="s">
        <v>17499</v>
      </c>
      <c r="L2555" s="97" t="str">
        <f>'EBM 2026'!A1456</f>
        <v>31319*</v>
      </c>
      <c r="M2555" t="str">
        <f>'EBM 2026'!B1456</f>
        <v>Hochfrequenzablation der Kategorie TT2</v>
      </c>
      <c r="N2555" s="97">
        <f>'EBM 2026'!C1456</f>
        <v>36</v>
      </c>
      <c r="O2555">
        <f>'EBM 2026'!D1456</f>
        <v>29</v>
      </c>
      <c r="P2555" t="str">
        <f>'EBM 2026'!E1456</f>
        <v>Tages- und Quartalsprofil</v>
      </c>
    </row>
    <row r="2556" spans="2:16" x14ac:dyDescent="0.2">
      <c r="B2556" t="s">
        <v>17493</v>
      </c>
      <c r="I2556" t="s">
        <v>17499</v>
      </c>
      <c r="L2556" s="97" t="str">
        <f>'EBM 2026'!A1457</f>
        <v>31321*</v>
      </c>
      <c r="M2556" t="str">
        <f>'EBM 2026'!B1457</f>
        <v>Extraocularer Eingriff der Kategorie U1</v>
      </c>
      <c r="N2556" s="97">
        <f>'EBM 2026'!C1457</f>
        <v>22</v>
      </c>
      <c r="O2556">
        <f>'EBM 2026'!D1457</f>
        <v>19</v>
      </c>
      <c r="P2556" t="str">
        <f>'EBM 2026'!E1457</f>
        <v>Tages- und Quartalsprofil</v>
      </c>
    </row>
    <row r="2557" spans="2:16" x14ac:dyDescent="0.2">
      <c r="B2557" t="s">
        <v>17493</v>
      </c>
      <c r="I2557" t="s">
        <v>17499</v>
      </c>
      <c r="L2557" s="97" t="str">
        <f>'EBM 2026'!A1458</f>
        <v>31322*</v>
      </c>
      <c r="M2557" t="str">
        <f>'EBM 2026'!B1458</f>
        <v>Extraocularer Eingriff der Kategorie U2</v>
      </c>
      <c r="N2557" s="97">
        <f>'EBM 2026'!C1458</f>
        <v>36</v>
      </c>
      <c r="O2557">
        <f>'EBM 2026'!D1458</f>
        <v>29</v>
      </c>
      <c r="P2557" t="str">
        <f>'EBM 2026'!E1458</f>
        <v>Tages- und Quartalsprofil</v>
      </c>
    </row>
    <row r="2558" spans="2:16" x14ac:dyDescent="0.2">
      <c r="B2558" t="s">
        <v>17493</v>
      </c>
      <c r="I2558" t="s">
        <v>17499</v>
      </c>
      <c r="L2558" s="97" t="str">
        <f>'EBM 2026'!A1459</f>
        <v>31323*</v>
      </c>
      <c r="M2558" t="str">
        <f>'EBM 2026'!B1459</f>
        <v>Extraocularer Eingriff der Kategorie U3</v>
      </c>
      <c r="N2558" s="97">
        <f>'EBM 2026'!C1459</f>
        <v>49</v>
      </c>
      <c r="O2558">
        <f>'EBM 2026'!D1459</f>
        <v>37</v>
      </c>
      <c r="P2558" t="str">
        <f>'EBM 2026'!E1459</f>
        <v>Tages- und Quartalsprofil</v>
      </c>
    </row>
    <row r="2559" spans="2:16" x14ac:dyDescent="0.2">
      <c r="B2559" t="s">
        <v>17493</v>
      </c>
      <c r="I2559" t="s">
        <v>17499</v>
      </c>
      <c r="L2559" s="97" t="str">
        <f>'EBM 2026'!A1460</f>
        <v>31324*</v>
      </c>
      <c r="M2559" t="str">
        <f>'EBM 2026'!B1460</f>
        <v>Extraocularer Eingriff der Kategorie U4</v>
      </c>
      <c r="N2559" s="97">
        <f>'EBM 2026'!C1460</f>
        <v>65</v>
      </c>
      <c r="O2559">
        <f>'EBM 2026'!D1460</f>
        <v>46</v>
      </c>
      <c r="P2559" t="str">
        <f>'EBM 2026'!E1460</f>
        <v>Tages- und Quartalsprofil</v>
      </c>
    </row>
    <row r="2560" spans="2:16" x14ac:dyDescent="0.2">
      <c r="B2560" t="s">
        <v>17493</v>
      </c>
      <c r="I2560" t="s">
        <v>17499</v>
      </c>
      <c r="L2560" s="97" t="str">
        <f>'EBM 2026'!A1461</f>
        <v>31325*</v>
      </c>
      <c r="M2560" t="str">
        <f>'EBM 2026'!B1461</f>
        <v>Extraocularer Eingriff der Kategorie U5</v>
      </c>
      <c r="N2560" s="97">
        <f>'EBM 2026'!C1461</f>
        <v>93</v>
      </c>
      <c r="O2560">
        <f>'EBM 2026'!D1461</f>
        <v>61</v>
      </c>
      <c r="P2560" t="str">
        <f>'EBM 2026'!E1461</f>
        <v>Tages- und Quartalsprofil</v>
      </c>
    </row>
    <row r="2561" spans="2:16" x14ac:dyDescent="0.2">
      <c r="B2561" t="s">
        <v>17493</v>
      </c>
      <c r="I2561" t="s">
        <v>17499</v>
      </c>
      <c r="L2561" s="97" t="str">
        <f>'EBM 2026'!A1462</f>
        <v>31326*</v>
      </c>
      <c r="M2561" t="str">
        <f>'EBM 2026'!B1462</f>
        <v>Extraocularer Eingriff der Kategorie U6</v>
      </c>
      <c r="N2561" s="97">
        <f>'EBM 2026'!C1462</f>
        <v>119</v>
      </c>
      <c r="O2561">
        <f>'EBM 2026'!D1462</f>
        <v>72</v>
      </c>
      <c r="P2561" t="str">
        <f>'EBM 2026'!E1462</f>
        <v>Tages- und Quartalsprofil</v>
      </c>
    </row>
    <row r="2562" spans="2:16" x14ac:dyDescent="0.2">
      <c r="B2562" t="s">
        <v>17493</v>
      </c>
      <c r="I2562" t="s">
        <v>17499</v>
      </c>
      <c r="L2562" s="97" t="str">
        <f>'EBM 2026'!A1463</f>
        <v>31327*</v>
      </c>
      <c r="M2562" t="str">
        <f>'EBM 2026'!B1463</f>
        <v>Extraocularer Eingriff der Kategorie U7</v>
      </c>
      <c r="N2562" s="97">
        <f>'EBM 2026'!C1463</f>
        <v>138</v>
      </c>
      <c r="O2562">
        <f>'EBM 2026'!D1463</f>
        <v>112</v>
      </c>
      <c r="P2562" t="str">
        <f>'EBM 2026'!E1463</f>
        <v>Tages- und Quartalsprofil</v>
      </c>
    </row>
    <row r="2563" spans="2:16" x14ac:dyDescent="0.2">
      <c r="B2563" t="s">
        <v>17493</v>
      </c>
      <c r="I2563" t="s">
        <v>17499</v>
      </c>
      <c r="L2563" s="97" t="str">
        <f>'EBM 2026'!A1464</f>
        <v>31328*</v>
      </c>
      <c r="M2563" t="str">
        <f>'EBM 2026'!B1464</f>
        <v>Zuschlag zu den Gebührenordnungspositionen 31321 bis 31327</v>
      </c>
      <c r="N2563" s="97">
        <f>'EBM 2026'!C1464</f>
        <v>15</v>
      </c>
      <c r="O2563">
        <f>'EBM 2026'!D1464</f>
        <v>15</v>
      </c>
      <c r="P2563" t="str">
        <f>'EBM 2026'!E1464</f>
        <v>Tages- und Quartalsprofil</v>
      </c>
    </row>
    <row r="2564" spans="2:16" x14ac:dyDescent="0.2">
      <c r="B2564" t="s">
        <v>17493</v>
      </c>
      <c r="I2564" t="s">
        <v>17499</v>
      </c>
      <c r="L2564" s="97" t="str">
        <f>'EBM 2026'!A1465</f>
        <v>31331*</v>
      </c>
      <c r="M2564" t="str">
        <f>'EBM 2026'!B1465</f>
        <v>Intraocularer Eingriff der Kategorie V1</v>
      </c>
      <c r="N2564" s="97">
        <f>'EBM 2026'!C1465</f>
        <v>22</v>
      </c>
      <c r="O2564">
        <f>'EBM 2026'!D1465</f>
        <v>19</v>
      </c>
      <c r="P2564" t="str">
        <f>'EBM 2026'!E1465</f>
        <v>Tages- und Quartalsprofil</v>
      </c>
    </row>
    <row r="2565" spans="2:16" x14ac:dyDescent="0.2">
      <c r="B2565" t="s">
        <v>17493</v>
      </c>
      <c r="I2565" t="s">
        <v>17499</v>
      </c>
      <c r="L2565" s="97" t="str">
        <f>'EBM 2026'!A1466</f>
        <v>31332*</v>
      </c>
      <c r="M2565" t="str">
        <f>'EBM 2026'!B1466</f>
        <v>Intraocularer Eingriff der Kategorie V2</v>
      </c>
      <c r="N2565" s="97">
        <f>'EBM 2026'!C1466</f>
        <v>36</v>
      </c>
      <c r="O2565">
        <f>'EBM 2026'!D1466</f>
        <v>29</v>
      </c>
      <c r="P2565" t="str">
        <f>'EBM 2026'!E1466</f>
        <v>Tages- und Quartalsprofil</v>
      </c>
    </row>
    <row r="2566" spans="2:16" x14ac:dyDescent="0.2">
      <c r="B2566" t="s">
        <v>17493</v>
      </c>
      <c r="I2566" t="s">
        <v>17499</v>
      </c>
      <c r="L2566" s="97" t="str">
        <f>'EBM 2026'!A1467</f>
        <v>31333*</v>
      </c>
      <c r="M2566" t="str">
        <f>'EBM 2026'!B1467</f>
        <v>Intraocularer Eingriff der Kategorie V3</v>
      </c>
      <c r="N2566" s="97">
        <f>'EBM 2026'!C1467</f>
        <v>49</v>
      </c>
      <c r="O2566">
        <f>'EBM 2026'!D1467</f>
        <v>37</v>
      </c>
      <c r="P2566" t="str">
        <f>'EBM 2026'!E1467</f>
        <v>Tages- und Quartalsprofil</v>
      </c>
    </row>
    <row r="2567" spans="2:16" x14ac:dyDescent="0.2">
      <c r="B2567" t="s">
        <v>17493</v>
      </c>
      <c r="I2567" t="s">
        <v>17499</v>
      </c>
      <c r="L2567" s="97" t="str">
        <f>'EBM 2026'!A1468</f>
        <v>31334*</v>
      </c>
      <c r="M2567" t="str">
        <f>'EBM 2026'!B1468</f>
        <v>Intraocularer Eingriff der Kategorie V4</v>
      </c>
      <c r="N2567" s="97">
        <f>'EBM 2026'!C1468</f>
        <v>65</v>
      </c>
      <c r="O2567">
        <f>'EBM 2026'!D1468</f>
        <v>46</v>
      </c>
      <c r="P2567" t="str">
        <f>'EBM 2026'!E1468</f>
        <v>Tages- und Quartalsprofil</v>
      </c>
    </row>
    <row r="2568" spans="2:16" x14ac:dyDescent="0.2">
      <c r="B2568" t="s">
        <v>17493</v>
      </c>
      <c r="I2568" t="s">
        <v>17499</v>
      </c>
      <c r="L2568" s="97" t="str">
        <f>'EBM 2026'!A1469</f>
        <v>31335*</v>
      </c>
      <c r="M2568" t="str">
        <f>'EBM 2026'!B1469</f>
        <v>Intraocularer Eingriff der Kategorie V5</v>
      </c>
      <c r="N2568" s="97">
        <f>'EBM 2026'!C1469</f>
        <v>93</v>
      </c>
      <c r="O2568">
        <f>'EBM 2026'!D1469</f>
        <v>61</v>
      </c>
      <c r="P2568" t="str">
        <f>'EBM 2026'!E1469</f>
        <v>Tages- und Quartalsprofil</v>
      </c>
    </row>
    <row r="2569" spans="2:16" x14ac:dyDescent="0.2">
      <c r="B2569" t="s">
        <v>17493</v>
      </c>
      <c r="I2569" t="s">
        <v>17499</v>
      </c>
      <c r="L2569" s="97" t="str">
        <f>'EBM 2026'!A1470</f>
        <v>31336*</v>
      </c>
      <c r="M2569" t="str">
        <f>'EBM 2026'!B1470</f>
        <v>Intraocularer Eingriff der Kategorie V6</v>
      </c>
      <c r="N2569" s="97">
        <f>'EBM 2026'!C1470</f>
        <v>119</v>
      </c>
      <c r="O2569">
        <f>'EBM 2026'!D1470</f>
        <v>72</v>
      </c>
      <c r="P2569" t="str">
        <f>'EBM 2026'!E1470</f>
        <v>Tages- und Quartalsprofil</v>
      </c>
    </row>
    <row r="2570" spans="2:16" x14ac:dyDescent="0.2">
      <c r="B2570" t="s">
        <v>17493</v>
      </c>
      <c r="I2570" t="s">
        <v>17499</v>
      </c>
      <c r="L2570" s="97" t="str">
        <f>'EBM 2026'!A1471</f>
        <v>31337*</v>
      </c>
      <c r="M2570" t="str">
        <f>'EBM 2026'!B1471</f>
        <v>Intraocularer Eingriff der Kategorie V7</v>
      </c>
      <c r="N2570" s="97">
        <f>'EBM 2026'!C1471</f>
        <v>138</v>
      </c>
      <c r="O2570">
        <f>'EBM 2026'!D1471</f>
        <v>112</v>
      </c>
      <c r="P2570" t="str">
        <f>'EBM 2026'!E1471</f>
        <v>Tages- und Quartalsprofil</v>
      </c>
    </row>
    <row r="2571" spans="2:16" x14ac:dyDescent="0.2">
      <c r="B2571" t="s">
        <v>17493</v>
      </c>
      <c r="I2571" t="s">
        <v>17499</v>
      </c>
      <c r="L2571" s="97" t="str">
        <f>'EBM 2026'!A1472</f>
        <v>31338*</v>
      </c>
      <c r="M2571" t="str">
        <f>'EBM 2026'!B1472</f>
        <v>Zuschlag zu den Gebührenordnungspositionen 31331 bis 31337</v>
      </c>
      <c r="N2571" s="97">
        <f>'EBM 2026'!C1472</f>
        <v>15</v>
      </c>
      <c r="O2571">
        <f>'EBM 2026'!D1472</f>
        <v>15</v>
      </c>
      <c r="P2571" t="str">
        <f>'EBM 2026'!E1472</f>
        <v>Tages- und Quartalsprofil</v>
      </c>
    </row>
    <row r="2572" spans="2:16" x14ac:dyDescent="0.2">
      <c r="B2572" t="s">
        <v>17493</v>
      </c>
      <c r="I2572" t="s">
        <v>17499</v>
      </c>
      <c r="L2572" s="97" t="str">
        <f>'EBM 2026'!A1473</f>
        <v>31341*</v>
      </c>
      <c r="M2572" t="str">
        <f>'EBM 2026'!B1473</f>
        <v>Laserchirurgischer Eingriff der Kategorie W1</v>
      </c>
      <c r="N2572" s="97">
        <f>'EBM 2026'!C1473</f>
        <v>22</v>
      </c>
      <c r="O2572">
        <f>'EBM 2026'!D1473</f>
        <v>19</v>
      </c>
      <c r="P2572" t="str">
        <f>'EBM 2026'!E1473</f>
        <v>Tages- und Quartalsprofil</v>
      </c>
    </row>
    <row r="2573" spans="2:16" x14ac:dyDescent="0.2">
      <c r="B2573" t="s">
        <v>17493</v>
      </c>
      <c r="I2573" t="s">
        <v>17499</v>
      </c>
      <c r="L2573" s="97" t="str">
        <f>'EBM 2026'!A1474</f>
        <v>31342*</v>
      </c>
      <c r="M2573" t="str">
        <f>'EBM 2026'!B1474</f>
        <v>Laserchirurgischer Eingriff der Kategorie W2</v>
      </c>
      <c r="N2573" s="97">
        <f>'EBM 2026'!C1474</f>
        <v>36</v>
      </c>
      <c r="O2573">
        <f>'EBM 2026'!D1474</f>
        <v>29</v>
      </c>
      <c r="P2573" t="str">
        <f>'EBM 2026'!E1474</f>
        <v>Tages- und Quartalsprofil</v>
      </c>
    </row>
    <row r="2574" spans="2:16" x14ac:dyDescent="0.2">
      <c r="B2574" t="s">
        <v>17493</v>
      </c>
      <c r="I2574" t="s">
        <v>17499</v>
      </c>
      <c r="L2574" s="97" t="str">
        <f>'EBM 2026'!A1475</f>
        <v>31343*</v>
      </c>
      <c r="M2574" t="str">
        <f>'EBM 2026'!B1475</f>
        <v>Laserchirurgischer Eingriff der Kategorie W3</v>
      </c>
      <c r="N2574" s="97">
        <f>'EBM 2026'!C1475</f>
        <v>49</v>
      </c>
      <c r="O2574">
        <f>'EBM 2026'!D1475</f>
        <v>37</v>
      </c>
      <c r="P2574" t="str">
        <f>'EBM 2026'!E1475</f>
        <v>Tages- und Quartalsprofil</v>
      </c>
    </row>
    <row r="2575" spans="2:16" x14ac:dyDescent="0.2">
      <c r="B2575" t="s">
        <v>17493</v>
      </c>
      <c r="I2575" t="s">
        <v>17499</v>
      </c>
      <c r="L2575" s="97" t="str">
        <f>'EBM 2026'!A1476</f>
        <v>31344*</v>
      </c>
      <c r="M2575" t="str">
        <f>'EBM 2026'!B1476</f>
        <v>Laserchirurgischer Eingriff der Kategorie W4</v>
      </c>
      <c r="N2575" s="97">
        <f>'EBM 2026'!C1476</f>
        <v>65</v>
      </c>
      <c r="O2575">
        <f>'EBM 2026'!D1476</f>
        <v>46</v>
      </c>
      <c r="P2575" t="str">
        <f>'EBM 2026'!E1476</f>
        <v>Tages- und Quartalsprofil</v>
      </c>
    </row>
    <row r="2576" spans="2:16" x14ac:dyDescent="0.2">
      <c r="B2576" t="s">
        <v>17493</v>
      </c>
      <c r="I2576" t="s">
        <v>17499</v>
      </c>
      <c r="L2576" s="97" t="str">
        <f>'EBM 2026'!A1477</f>
        <v>31345*</v>
      </c>
      <c r="M2576" t="str">
        <f>'EBM 2026'!B1477</f>
        <v>Laserchirurgischer Eingriff der Kategorie W5</v>
      </c>
      <c r="N2576" s="97">
        <f>'EBM 2026'!C1477</f>
        <v>93</v>
      </c>
      <c r="O2576">
        <f>'EBM 2026'!D1477</f>
        <v>61</v>
      </c>
      <c r="P2576" t="str">
        <f>'EBM 2026'!E1477</f>
        <v>Tages- und Quartalsprofil</v>
      </c>
    </row>
    <row r="2577" spans="2:16" x14ac:dyDescent="0.2">
      <c r="B2577" t="s">
        <v>17493</v>
      </c>
      <c r="I2577" t="s">
        <v>17499</v>
      </c>
      <c r="L2577" s="97" t="str">
        <f>'EBM 2026'!A1478</f>
        <v>31346*</v>
      </c>
      <c r="M2577" t="str">
        <f>'EBM 2026'!B1478</f>
        <v>Laserchirurgischer Eingriff der Kategorie W6</v>
      </c>
      <c r="N2577" s="97">
        <f>'EBM 2026'!C1478</f>
        <v>119</v>
      </c>
      <c r="O2577">
        <f>'EBM 2026'!D1478</f>
        <v>72</v>
      </c>
      <c r="P2577" t="str">
        <f>'EBM 2026'!E1478</f>
        <v>Tages- und Quartalsprofil</v>
      </c>
    </row>
    <row r="2578" spans="2:16" x14ac:dyDescent="0.2">
      <c r="B2578" t="s">
        <v>17493</v>
      </c>
      <c r="I2578" t="s">
        <v>17499</v>
      </c>
      <c r="L2578" s="97" t="str">
        <f>'EBM 2026'!A1479</f>
        <v>31347*</v>
      </c>
      <c r="M2578" t="str">
        <f>'EBM 2026'!B1479</f>
        <v>Laserchirurgischer Eingriff der Kategorie W7</v>
      </c>
      <c r="N2578" s="97">
        <f>'EBM 2026'!C1479</f>
        <v>138</v>
      </c>
      <c r="O2578">
        <f>'EBM 2026'!D1479</f>
        <v>112</v>
      </c>
      <c r="P2578" t="str">
        <f>'EBM 2026'!E1479</f>
        <v>Tages- und Quartalsprofil</v>
      </c>
    </row>
    <row r="2579" spans="2:16" x14ac:dyDescent="0.2">
      <c r="B2579" t="s">
        <v>17493</v>
      </c>
      <c r="I2579" t="s">
        <v>17499</v>
      </c>
      <c r="L2579" s="97" t="str">
        <f>'EBM 2026'!A1480</f>
        <v>31348*</v>
      </c>
      <c r="M2579" t="str">
        <f>'EBM 2026'!B1480</f>
        <v>Zuschlag zu den Gebührenordnungspositionen 31341 bis 31347</v>
      </c>
      <c r="N2579" s="97">
        <f>'EBM 2026'!C1480</f>
        <v>15</v>
      </c>
      <c r="O2579">
        <f>'EBM 2026'!D1480</f>
        <v>15</v>
      </c>
      <c r="P2579" t="str">
        <f>'EBM 2026'!E1480</f>
        <v>Tages- und Quartalsprofil</v>
      </c>
    </row>
    <row r="2580" spans="2:16" x14ac:dyDescent="0.2">
      <c r="B2580" t="s">
        <v>17493</v>
      </c>
      <c r="I2580" t="s">
        <v>17499</v>
      </c>
      <c r="L2580" s="97" t="str">
        <f>'EBM 2026'!A1481</f>
        <v>31350*</v>
      </c>
      <c r="M2580" t="str">
        <f>'EBM 2026'!B1481</f>
        <v>Intraocularer Eingriff der Kategorie X1</v>
      </c>
      <c r="N2580" s="97" t="str">
        <f>'EBM 2026'!C1481</f>
        <v>KA</v>
      </c>
      <c r="O2580">
        <f>'EBM 2026'!D1481</f>
        <v>20</v>
      </c>
      <c r="P2580" t="str">
        <f>'EBM 2026'!E1481</f>
        <v>Tages- und Quartalsprofil</v>
      </c>
    </row>
    <row r="2581" spans="2:16" x14ac:dyDescent="0.2">
      <c r="B2581" t="s">
        <v>17493</v>
      </c>
      <c r="I2581" t="s">
        <v>17499</v>
      </c>
      <c r="L2581" s="97" t="str">
        <f>'EBM 2026'!A1482</f>
        <v>31351*</v>
      </c>
      <c r="M2581" t="str">
        <f>'EBM 2026'!B1482</f>
        <v>Intraocularer Eingriff der Kategorie X2</v>
      </c>
      <c r="N2581" s="97" t="str">
        <f>'EBM 2026'!C1482</f>
        <v>KA</v>
      </c>
      <c r="O2581">
        <f>'EBM 2026'!D1482</f>
        <v>31</v>
      </c>
      <c r="P2581" t="str">
        <f>'EBM 2026'!E1482</f>
        <v>Tages- und Quartalsprofil</v>
      </c>
    </row>
    <row r="2582" spans="2:16" x14ac:dyDescent="0.2">
      <c r="B2582" t="s">
        <v>17493</v>
      </c>
      <c r="I2582" t="s">
        <v>17499</v>
      </c>
      <c r="L2582" s="97" t="str">
        <f>'EBM 2026'!A1483</f>
        <v>31362*</v>
      </c>
      <c r="M2582" t="str">
        <f>'EBM 2026'!B1483</f>
        <v>Eingriff der Kategorie Y2: Phototherapeutische Keratektomie (PTK)</v>
      </c>
      <c r="N2582" s="97">
        <f>'EBM 2026'!C1483</f>
        <v>38</v>
      </c>
      <c r="O2582">
        <f>'EBM 2026'!D1483</f>
        <v>31</v>
      </c>
      <c r="P2582" t="str">
        <f>'EBM 2026'!E1483</f>
        <v>Tages- und Quartalsprofil</v>
      </c>
    </row>
    <row r="2583" spans="2:16" x14ac:dyDescent="0.2">
      <c r="B2583" t="s">
        <v>17493</v>
      </c>
      <c r="I2583" t="s">
        <v>17499</v>
      </c>
      <c r="L2583" s="97" t="str">
        <f>'EBM 2026'!A1484</f>
        <v>31364*</v>
      </c>
      <c r="M2583" t="str">
        <f>'EBM 2026'!B1484</f>
        <v>Eingriff der Kategorie YY4: Hornhautvernetzung mit Riboflavin</v>
      </c>
      <c r="N2583" s="97">
        <f>'EBM 2026'!C1484</f>
        <v>65</v>
      </c>
      <c r="O2583">
        <f>'EBM 2026'!D1484</f>
        <v>46</v>
      </c>
      <c r="P2583" t="str">
        <f>'EBM 2026'!E1484</f>
        <v>Tages- und Quartalsprofil</v>
      </c>
    </row>
    <row r="2584" spans="2:16" x14ac:dyDescent="0.2">
      <c r="B2584" t="s">
        <v>17493</v>
      </c>
      <c r="I2584" t="s">
        <v>17499</v>
      </c>
      <c r="L2584" s="97" t="str">
        <f>'EBM 2026'!A1485</f>
        <v>31371*</v>
      </c>
      <c r="M2584" t="str">
        <f>'EBM 2026'!B1485</f>
        <v>Intraocularer Eingriff der Kategorie Z1 am rechten Auge</v>
      </c>
      <c r="N2584" s="97" t="str">
        <f>'EBM 2026'!C1485</f>
        <v>KA</v>
      </c>
      <c r="O2584">
        <f>'EBM 2026'!D1485</f>
        <v>25</v>
      </c>
      <c r="P2584" t="str">
        <f>'EBM 2026'!E1485</f>
        <v>Tages- und Quartalsprofil</v>
      </c>
    </row>
    <row r="2585" spans="2:16" x14ac:dyDescent="0.2">
      <c r="B2585" t="s">
        <v>17493</v>
      </c>
      <c r="I2585" t="s">
        <v>17499</v>
      </c>
      <c r="L2585" s="97" t="str">
        <f>'EBM 2026'!A1486</f>
        <v>31372*</v>
      </c>
      <c r="M2585" t="str">
        <f>'EBM 2026'!B1486</f>
        <v>Intraocularer Eingriff der Kategorie Z1 am linken Auge</v>
      </c>
      <c r="N2585" s="97" t="str">
        <f>'EBM 2026'!C1486</f>
        <v>KA</v>
      </c>
      <c r="O2585">
        <f>'EBM 2026'!D1486</f>
        <v>25</v>
      </c>
      <c r="P2585" t="str">
        <f>'EBM 2026'!E1486</f>
        <v>Tages- und Quartalsprofil</v>
      </c>
    </row>
    <row r="2586" spans="2:16" x14ac:dyDescent="0.2">
      <c r="B2586" t="s">
        <v>17493</v>
      </c>
      <c r="I2586" t="s">
        <v>17499</v>
      </c>
      <c r="L2586" s="97" t="str">
        <f>'EBM 2026'!A1487</f>
        <v>31373*</v>
      </c>
      <c r="M2586" t="str">
        <f>'EBM 2026'!B1487</f>
        <v>Intraocularer Eingriff der Kategorie Z9 an beiden Augen</v>
      </c>
      <c r="N2586" s="97" t="str">
        <f>'EBM 2026'!C1487</f>
        <v>KA</v>
      </c>
      <c r="O2586">
        <f>'EBM 2026'!D1487</f>
        <v>32</v>
      </c>
      <c r="P2586" t="str">
        <f>'EBM 2026'!E1487</f>
        <v>Tages- und Quartalsprofil</v>
      </c>
    </row>
    <row r="2587" spans="2:16" x14ac:dyDescent="0.2">
      <c r="B2587" t="s">
        <v>17493</v>
      </c>
      <c r="I2587" t="s">
        <v>17499</v>
      </c>
      <c r="L2587" s="97" t="str">
        <f>'EBM 2026'!A1488</f>
        <v>31401*</v>
      </c>
      <c r="M2587" t="str">
        <f>'EBM 2026'!B1488</f>
        <v>Zuschlag für die Anlage eines Systems zur Vakuumversiegelung</v>
      </c>
      <c r="N2587" s="97" t="str">
        <f>'EBM 2026'!C1488</f>
        <v>KA</v>
      </c>
      <c r="O2587" t="str">
        <f>'EBM 2026'!D1488</f>
        <v>./.</v>
      </c>
      <c r="P2587" t="str">
        <f>'EBM 2026'!E1488</f>
        <v>Keine Eignung</v>
      </c>
    </row>
    <row r="2588" spans="2:16" x14ac:dyDescent="0.2">
      <c r="B2588" t="s">
        <v>17493</v>
      </c>
      <c r="I2588" t="s">
        <v>17499</v>
      </c>
      <c r="L2588" s="97" t="str">
        <f>'EBM 2026'!A1489</f>
        <v>31451*</v>
      </c>
      <c r="M2588" t="str">
        <f>'EBM 2026'!B1489</f>
        <v>Zuschlag I</v>
      </c>
      <c r="N2588" s="97" t="str">
        <f>'EBM 2026'!C1489</f>
        <v>KA</v>
      </c>
      <c r="O2588" t="str">
        <f>'EBM 2026'!D1489</f>
        <v>./.</v>
      </c>
      <c r="P2588" t="str">
        <f>'EBM 2026'!E1489</f>
        <v>Keine Eignung</v>
      </c>
    </row>
    <row r="2589" spans="2:16" x14ac:dyDescent="0.2">
      <c r="B2589" t="s">
        <v>17493</v>
      </c>
      <c r="I2589" t="s">
        <v>17499</v>
      </c>
      <c r="L2589" s="97" t="str">
        <f>'EBM 2026'!A1490</f>
        <v>31452*</v>
      </c>
      <c r="M2589" t="str">
        <f>'EBM 2026'!B1490</f>
        <v>Zuschlag II</v>
      </c>
      <c r="N2589" s="97" t="str">
        <f>'EBM 2026'!C1490</f>
        <v>KA</v>
      </c>
      <c r="O2589" t="str">
        <f>'EBM 2026'!D1490</f>
        <v>./.</v>
      </c>
      <c r="P2589" t="str">
        <f>'EBM 2026'!E1490</f>
        <v>Keine Eignung</v>
      </c>
    </row>
    <row r="2590" spans="2:16" x14ac:dyDescent="0.2">
      <c r="B2590" t="s">
        <v>17493</v>
      </c>
      <c r="I2590" t="s">
        <v>17499</v>
      </c>
      <c r="L2590" s="97" t="str">
        <f>'EBM 2026'!A1491</f>
        <v>31453*</v>
      </c>
      <c r="M2590" t="str">
        <f>'EBM 2026'!B1491</f>
        <v>Zuschlag III</v>
      </c>
      <c r="N2590" s="97" t="str">
        <f>'EBM 2026'!C1491</f>
        <v>KA</v>
      </c>
      <c r="O2590" t="str">
        <f>'EBM 2026'!D1491</f>
        <v>./.</v>
      </c>
      <c r="P2590" t="str">
        <f>'EBM 2026'!E1491</f>
        <v>Keine Eignung</v>
      </c>
    </row>
    <row r="2591" spans="2:16" x14ac:dyDescent="0.2">
      <c r="B2591" t="s">
        <v>17493</v>
      </c>
      <c r="I2591" t="s">
        <v>17499</v>
      </c>
      <c r="L2591" s="97" t="str">
        <f>'EBM 2026'!A1492</f>
        <v>31454*</v>
      </c>
      <c r="M2591" t="str">
        <f>'EBM 2026'!B1492</f>
        <v>Zuschlag IV</v>
      </c>
      <c r="N2591" s="97" t="str">
        <f>'EBM 2026'!C1492</f>
        <v>KA</v>
      </c>
      <c r="O2591" t="str">
        <f>'EBM 2026'!D1492</f>
        <v>./.</v>
      </c>
      <c r="P2591" t="str">
        <f>'EBM 2026'!E1492</f>
        <v>Keine Eignung</v>
      </c>
    </row>
    <row r="2592" spans="2:16" x14ac:dyDescent="0.2">
      <c r="B2592" t="s">
        <v>17493</v>
      </c>
      <c r="I2592" t="s">
        <v>17499</v>
      </c>
      <c r="L2592" s="97" t="str">
        <f>'EBM 2026'!A1493</f>
        <v>31455*</v>
      </c>
      <c r="M2592" t="str">
        <f>'EBM 2026'!B1493</f>
        <v>Zuschlag V</v>
      </c>
      <c r="N2592" s="97" t="str">
        <f>'EBM 2026'!C1493</f>
        <v>KA</v>
      </c>
      <c r="O2592" t="str">
        <f>'EBM 2026'!D1493</f>
        <v>./.</v>
      </c>
      <c r="P2592" t="str">
        <f>'EBM 2026'!E1493</f>
        <v>Keine Eignung</v>
      </c>
    </row>
    <row r="2593" spans="2:16" x14ac:dyDescent="0.2">
      <c r="B2593" t="s">
        <v>17493</v>
      </c>
      <c r="I2593" t="s">
        <v>17499</v>
      </c>
      <c r="L2593" s="97" t="str">
        <f>'EBM 2026'!A1494</f>
        <v>31456*</v>
      </c>
      <c r="M2593" t="str">
        <f>'EBM 2026'!B1494</f>
        <v>Zuschlag VI</v>
      </c>
      <c r="N2593" s="97" t="str">
        <f>'EBM 2026'!C1494</f>
        <v>KA</v>
      </c>
      <c r="O2593" t="str">
        <f>'EBM 2026'!D1494</f>
        <v>./.</v>
      </c>
      <c r="P2593" t="str">
        <f>'EBM 2026'!E1494</f>
        <v>Keine Eignung</v>
      </c>
    </row>
    <row r="2594" spans="2:16" x14ac:dyDescent="0.2">
      <c r="B2594" t="s">
        <v>17493</v>
      </c>
      <c r="I2594" t="s">
        <v>17499</v>
      </c>
      <c r="L2594" s="97" t="str">
        <f>'EBM 2026'!A1495</f>
        <v>31457*</v>
      </c>
      <c r="M2594" t="str">
        <f>'EBM 2026'!B1495</f>
        <v>Zuschlag VII</v>
      </c>
      <c r="N2594" s="97" t="str">
        <f>'EBM 2026'!C1495</f>
        <v>KA</v>
      </c>
      <c r="O2594" t="str">
        <f>'EBM 2026'!D1495</f>
        <v>./.</v>
      </c>
      <c r="P2594" t="str">
        <f>'EBM 2026'!E1495</f>
        <v>Keine Eignung</v>
      </c>
    </row>
    <row r="2595" spans="2:16" x14ac:dyDescent="0.2">
      <c r="B2595" t="s">
        <v>17493</v>
      </c>
      <c r="I2595" t="s">
        <v>17499</v>
      </c>
      <c r="L2595" s="97" t="str">
        <f>'EBM 2026'!A1496</f>
        <v>31501*</v>
      </c>
      <c r="M2595" t="str">
        <f>'EBM 2026'!B1496</f>
        <v>Postoperative Überwachung 1</v>
      </c>
      <c r="N2595" s="97">
        <f>'EBM 2026'!C1496</f>
        <v>5</v>
      </c>
      <c r="O2595">
        <f>'EBM 2026'!D1496</f>
        <v>5</v>
      </c>
      <c r="P2595" t="str">
        <f>'EBM 2026'!E1496</f>
        <v>Tages- und Quartalsprofil</v>
      </c>
    </row>
    <row r="2596" spans="2:16" x14ac:dyDescent="0.2">
      <c r="B2596" t="s">
        <v>17493</v>
      </c>
      <c r="I2596" t="s">
        <v>17499</v>
      </c>
      <c r="L2596" s="97" t="str">
        <f>'EBM 2026'!A1497</f>
        <v>31502*</v>
      </c>
      <c r="M2596" t="str">
        <f>'EBM 2026'!B1497</f>
        <v>Postoperative Überwachung 2</v>
      </c>
      <c r="N2596" s="97">
        <f>'EBM 2026'!C1497</f>
        <v>5</v>
      </c>
      <c r="O2596">
        <f>'EBM 2026'!D1497</f>
        <v>5</v>
      </c>
      <c r="P2596" t="str">
        <f>'EBM 2026'!E1497</f>
        <v>Tages- und Quartalsprofil</v>
      </c>
    </row>
    <row r="2597" spans="2:16" x14ac:dyDescent="0.2">
      <c r="B2597" t="s">
        <v>17493</v>
      </c>
      <c r="I2597" t="s">
        <v>17499</v>
      </c>
      <c r="L2597" s="97" t="str">
        <f>'EBM 2026'!A1498</f>
        <v>31503*</v>
      </c>
      <c r="M2597" t="str">
        <f>'EBM 2026'!B1498</f>
        <v>Postoperative Überwachung 3</v>
      </c>
      <c r="N2597" s="97">
        <f>'EBM 2026'!C1498</f>
        <v>10</v>
      </c>
      <c r="O2597">
        <f>'EBM 2026'!D1498</f>
        <v>10</v>
      </c>
      <c r="P2597" t="str">
        <f>'EBM 2026'!E1498</f>
        <v>Tages- und Quartalsprofil</v>
      </c>
    </row>
    <row r="2598" spans="2:16" x14ac:dyDescent="0.2">
      <c r="B2598" t="s">
        <v>17493</v>
      </c>
      <c r="I2598" t="s">
        <v>17499</v>
      </c>
      <c r="L2598" s="97" t="str">
        <f>'EBM 2026'!A1499</f>
        <v>31504*</v>
      </c>
      <c r="M2598" t="str">
        <f>'EBM 2026'!B1499</f>
        <v>Postoperative Überwachung 4</v>
      </c>
      <c r="N2598" s="97">
        <f>'EBM 2026'!C1499</f>
        <v>10</v>
      </c>
      <c r="O2598">
        <f>'EBM 2026'!D1499</f>
        <v>10</v>
      </c>
      <c r="P2598" t="str">
        <f>'EBM 2026'!E1499</f>
        <v>Tages- und Quartalsprofil</v>
      </c>
    </row>
    <row r="2599" spans="2:16" x14ac:dyDescent="0.2">
      <c r="B2599" t="s">
        <v>17493</v>
      </c>
      <c r="I2599" t="s">
        <v>17499</v>
      </c>
      <c r="L2599" s="97" t="str">
        <f>'EBM 2026'!A1500</f>
        <v>31505*</v>
      </c>
      <c r="M2599" t="str">
        <f>'EBM 2026'!B1500</f>
        <v>Postoperative Überwachung 5</v>
      </c>
      <c r="N2599" s="97">
        <f>'EBM 2026'!C1500</f>
        <v>20</v>
      </c>
      <c r="O2599">
        <f>'EBM 2026'!D1500</f>
        <v>20</v>
      </c>
      <c r="P2599" t="str">
        <f>'EBM 2026'!E1500</f>
        <v>Tages- und Quartalsprofil</v>
      </c>
    </row>
    <row r="2600" spans="2:16" x14ac:dyDescent="0.2">
      <c r="B2600" t="s">
        <v>17493</v>
      </c>
      <c r="I2600" t="s">
        <v>17499</v>
      </c>
      <c r="L2600" s="97" t="str">
        <f>'EBM 2026'!A1501</f>
        <v>31506*</v>
      </c>
      <c r="M2600" t="str">
        <f>'EBM 2026'!B1501</f>
        <v>Postoperative Überwachung 6</v>
      </c>
      <c r="N2600" s="97">
        <f>'EBM 2026'!C1501</f>
        <v>20</v>
      </c>
      <c r="O2600">
        <f>'EBM 2026'!D1501</f>
        <v>20</v>
      </c>
      <c r="P2600" t="str">
        <f>'EBM 2026'!E1501</f>
        <v>Tages- und Quartalsprofil</v>
      </c>
    </row>
    <row r="2601" spans="2:16" x14ac:dyDescent="0.2">
      <c r="B2601" t="s">
        <v>17493</v>
      </c>
      <c r="I2601" t="s">
        <v>17499</v>
      </c>
      <c r="L2601" s="97" t="str">
        <f>'EBM 2026'!A1502</f>
        <v>31507*</v>
      </c>
      <c r="M2601" t="str">
        <f>'EBM 2026'!B1502</f>
        <v>Postoperative Überwachung 7</v>
      </c>
      <c r="N2601" s="97">
        <f>'EBM 2026'!C1502</f>
        <v>25</v>
      </c>
      <c r="O2601">
        <f>'EBM 2026'!D1502</f>
        <v>25</v>
      </c>
      <c r="P2601" t="str">
        <f>'EBM 2026'!E1502</f>
        <v>Tages- und Quartalsprofil</v>
      </c>
    </row>
    <row r="2602" spans="2:16" x14ac:dyDescent="0.2">
      <c r="B2602" t="s">
        <v>17493</v>
      </c>
      <c r="I2602" t="s">
        <v>17499</v>
      </c>
      <c r="L2602" s="97" t="str">
        <f>'EBM 2026'!A1503</f>
        <v>31530*</v>
      </c>
      <c r="M2602" t="str">
        <f>'EBM 2026'!B1503</f>
        <v>Zuschlag zu den Gebührenordnungspositionen 31501 bis 31507 bei sich anschließender Nachbeobachtung</v>
      </c>
      <c r="N2602" s="97">
        <f>'EBM 2026'!C1503</f>
        <v>1</v>
      </c>
      <c r="O2602">
        <f>'EBM 2026'!D1503</f>
        <v>1</v>
      </c>
      <c r="P2602" t="str">
        <f>'EBM 2026'!E1503</f>
        <v>Nur Quartalsprofil</v>
      </c>
    </row>
    <row r="2603" spans="2:16" x14ac:dyDescent="0.2">
      <c r="B2603" t="s">
        <v>17493</v>
      </c>
      <c r="I2603" t="s">
        <v>17499</v>
      </c>
      <c r="L2603" s="97" t="str">
        <f>'EBM 2026'!A1504</f>
        <v>31540*</v>
      </c>
      <c r="M2603" t="str">
        <f>'EBM 2026'!B1504</f>
        <v>Zuschlag zur Gebührenordnungsposition 31530 für die Überprüfung und/oder Unterhaltung eines zur Analgesie angelegten Plexus-, Peridural- oder Spinalkatheters</v>
      </c>
      <c r="N2603" s="97">
        <f>'EBM 2026'!C1504</f>
        <v>2</v>
      </c>
      <c r="O2603">
        <f>'EBM 2026'!D1504</f>
        <v>2</v>
      </c>
      <c r="P2603" t="str">
        <f>'EBM 2026'!E1504</f>
        <v>Nur Quartalsprofil</v>
      </c>
    </row>
    <row r="2604" spans="2:16" x14ac:dyDescent="0.2">
      <c r="B2604" t="s">
        <v>17493</v>
      </c>
      <c r="I2604" t="s">
        <v>17499</v>
      </c>
      <c r="L2604" s="97">
        <f>'EBM 2026'!A1505</f>
        <v>31600</v>
      </c>
      <c r="M2604" t="str">
        <f>'EBM 2026'!B1505</f>
        <v>Postoperative Behandlung durch den Hausarzt</v>
      </c>
      <c r="N2604" s="97">
        <f>'EBM 2026'!C1505</f>
        <v>10</v>
      </c>
      <c r="O2604">
        <f>'EBM 2026'!D1505</f>
        <v>9</v>
      </c>
      <c r="P2604" t="str">
        <f>'EBM 2026'!E1505</f>
        <v>Nur Quartalsprofil</v>
      </c>
    </row>
    <row r="2605" spans="2:16" x14ac:dyDescent="0.2">
      <c r="B2605" t="s">
        <v>17493</v>
      </c>
      <c r="I2605" t="s">
        <v>17499</v>
      </c>
      <c r="L2605" s="97">
        <f>'EBM 2026'!A1506</f>
        <v>31601</v>
      </c>
      <c r="M2605" t="str">
        <f>'EBM 2026'!B1506</f>
        <v>Postoperative Behandlung I/1a</v>
      </c>
      <c r="N2605" s="97">
        <f>'EBM 2026'!C1506</f>
        <v>10</v>
      </c>
      <c r="O2605">
        <f>'EBM 2026'!D1506</f>
        <v>10</v>
      </c>
      <c r="P2605" t="str">
        <f>'EBM 2026'!E1506</f>
        <v>Nur Quartalsprofil</v>
      </c>
    </row>
    <row r="2606" spans="2:16" x14ac:dyDescent="0.2">
      <c r="B2606" t="s">
        <v>17493</v>
      </c>
      <c r="I2606" t="s">
        <v>17499</v>
      </c>
      <c r="L2606" s="97" t="str">
        <f>'EBM 2026'!A1507</f>
        <v>31602*</v>
      </c>
      <c r="M2606" t="str">
        <f>'EBM 2026'!B1507</f>
        <v>Postoperative Behandlung I/1b</v>
      </c>
      <c r="N2606" s="97">
        <f>'EBM 2026'!C1507</f>
        <v>5</v>
      </c>
      <c r="O2606">
        <f>'EBM 2026'!D1507</f>
        <v>5</v>
      </c>
      <c r="P2606" t="str">
        <f>'EBM 2026'!E1507</f>
        <v>Nur Quartalsprofil</v>
      </c>
    </row>
    <row r="2607" spans="2:16" x14ac:dyDescent="0.2">
      <c r="B2607" t="s">
        <v>17493</v>
      </c>
      <c r="I2607" t="s">
        <v>17499</v>
      </c>
      <c r="L2607" s="97">
        <f>'EBM 2026'!A1508</f>
        <v>31608</v>
      </c>
      <c r="M2607" t="str">
        <f>'EBM 2026'!B1508</f>
        <v>Postoperative Behandlung Chirurgie I/2a</v>
      </c>
      <c r="N2607" s="97">
        <f>'EBM 2026'!C1508</f>
        <v>15</v>
      </c>
      <c r="O2607">
        <f>'EBM 2026'!D1508</f>
        <v>15</v>
      </c>
      <c r="P2607" t="str">
        <f>'EBM 2026'!E1508</f>
        <v>Nur Quartalsprofil</v>
      </c>
    </row>
    <row r="2608" spans="2:16" x14ac:dyDescent="0.2">
      <c r="B2608" t="s">
        <v>17493</v>
      </c>
      <c r="I2608" t="s">
        <v>17499</v>
      </c>
      <c r="L2608" s="97" t="str">
        <f>'EBM 2026'!A1509</f>
        <v>31609*</v>
      </c>
      <c r="M2608" t="str">
        <f>'EBM 2026'!B1509</f>
        <v>Postoperative Behandlung Chirurgie I/2b</v>
      </c>
      <c r="N2608" s="97">
        <f>'EBM 2026'!C1509</f>
        <v>10</v>
      </c>
      <c r="O2608">
        <f>'EBM 2026'!D1509</f>
        <v>10</v>
      </c>
      <c r="P2608" t="str">
        <f>'EBM 2026'!E1509</f>
        <v>Nur Quartalsprofil</v>
      </c>
    </row>
    <row r="2609" spans="2:16" x14ac:dyDescent="0.2">
      <c r="B2609" t="s">
        <v>17493</v>
      </c>
      <c r="I2609" t="s">
        <v>17499</v>
      </c>
      <c r="L2609" s="97">
        <f>'EBM 2026'!A1510</f>
        <v>31610</v>
      </c>
      <c r="M2609" t="str">
        <f>'EBM 2026'!B1510</f>
        <v>Postoperative Behandlung Chirurgie I/3a</v>
      </c>
      <c r="N2609" s="97">
        <f>'EBM 2026'!C1510</f>
        <v>19</v>
      </c>
      <c r="O2609">
        <f>'EBM 2026'!D1510</f>
        <v>19</v>
      </c>
      <c r="P2609" t="str">
        <f>'EBM 2026'!E1510</f>
        <v>Nur Quartalsprofil</v>
      </c>
    </row>
    <row r="2610" spans="2:16" x14ac:dyDescent="0.2">
      <c r="B2610" t="s">
        <v>17493</v>
      </c>
      <c r="I2610" t="s">
        <v>17499</v>
      </c>
      <c r="L2610" s="97" t="str">
        <f>'EBM 2026'!A1511</f>
        <v>31611*</v>
      </c>
      <c r="M2610" t="str">
        <f>'EBM 2026'!B1511</f>
        <v>Postoperative Behandlung Chirurgie I/3b</v>
      </c>
      <c r="N2610" s="97">
        <f>'EBM 2026'!C1511</f>
        <v>15</v>
      </c>
      <c r="O2610">
        <f>'EBM 2026'!D1511</f>
        <v>15</v>
      </c>
      <c r="P2610" t="str">
        <f>'EBM 2026'!E1511</f>
        <v>Nur Quartalsprofil</v>
      </c>
    </row>
    <row r="2611" spans="2:16" x14ac:dyDescent="0.2">
      <c r="B2611" t="s">
        <v>17493</v>
      </c>
      <c r="I2611" t="s">
        <v>17499</v>
      </c>
      <c r="L2611" s="97">
        <f>'EBM 2026'!A1512</f>
        <v>31612</v>
      </c>
      <c r="M2611" t="str">
        <f>'EBM 2026'!B1512</f>
        <v>Postoperative Behandlung Chirurgie I/4a</v>
      </c>
      <c r="N2611" s="97">
        <f>'EBM 2026'!C1512</f>
        <v>22</v>
      </c>
      <c r="O2611">
        <f>'EBM 2026'!D1512</f>
        <v>22</v>
      </c>
      <c r="P2611" t="str">
        <f>'EBM 2026'!E1512</f>
        <v>Nur Quartalsprofil</v>
      </c>
    </row>
    <row r="2612" spans="2:16" x14ac:dyDescent="0.2">
      <c r="B2612" t="s">
        <v>17493</v>
      </c>
      <c r="I2612" t="s">
        <v>17499</v>
      </c>
      <c r="L2612" s="97" t="str">
        <f>'EBM 2026'!A1513</f>
        <v>31613*</v>
      </c>
      <c r="M2612" t="str">
        <f>'EBM 2026'!B1513</f>
        <v>Postoperative Behandlung Chirurgie I/4b</v>
      </c>
      <c r="N2612" s="97">
        <f>'EBM 2026'!C1513</f>
        <v>18</v>
      </c>
      <c r="O2612">
        <f>'EBM 2026'!D1513</f>
        <v>18</v>
      </c>
      <c r="P2612" t="str">
        <f>'EBM 2026'!E1513</f>
        <v>Nur Quartalsprofil</v>
      </c>
    </row>
    <row r="2613" spans="2:16" x14ac:dyDescent="0.2">
      <c r="B2613" t="s">
        <v>17493</v>
      </c>
      <c r="I2613" t="s">
        <v>17499</v>
      </c>
      <c r="L2613" s="97">
        <f>'EBM 2026'!A1514</f>
        <v>31614</v>
      </c>
      <c r="M2613" t="str">
        <f>'EBM 2026'!B1514</f>
        <v>Postoperative Behandlung Chirurgie II/1a</v>
      </c>
      <c r="N2613" s="97">
        <f>'EBM 2026'!C1514</f>
        <v>10</v>
      </c>
      <c r="O2613">
        <f>'EBM 2026'!D1514</f>
        <v>10</v>
      </c>
      <c r="P2613" t="str">
        <f>'EBM 2026'!E1514</f>
        <v>Nur Quartalsprofil</v>
      </c>
    </row>
    <row r="2614" spans="2:16" x14ac:dyDescent="0.2">
      <c r="B2614" t="s">
        <v>17493</v>
      </c>
      <c r="I2614" t="s">
        <v>17499</v>
      </c>
      <c r="L2614" s="97" t="str">
        <f>'EBM 2026'!A1515</f>
        <v>31615*</v>
      </c>
      <c r="M2614" t="str">
        <f>'EBM 2026'!B1515</f>
        <v>Postoperative Behandlung Chirurgie II/1b</v>
      </c>
      <c r="N2614" s="97">
        <f>'EBM 2026'!C1515</f>
        <v>5</v>
      </c>
      <c r="O2614">
        <f>'EBM 2026'!D1515</f>
        <v>5</v>
      </c>
      <c r="P2614" t="str">
        <f>'EBM 2026'!E1515</f>
        <v>Nur Quartalsprofil</v>
      </c>
    </row>
    <row r="2615" spans="2:16" x14ac:dyDescent="0.2">
      <c r="B2615" t="s">
        <v>17493</v>
      </c>
      <c r="I2615" t="s">
        <v>17499</v>
      </c>
      <c r="L2615" s="97">
        <f>'EBM 2026'!A1516</f>
        <v>31616</v>
      </c>
      <c r="M2615" t="str">
        <f>'EBM 2026'!B1516</f>
        <v>Postoperative Behandlung Chirurgie II/2a</v>
      </c>
      <c r="N2615" s="97">
        <f>'EBM 2026'!C1516</f>
        <v>15</v>
      </c>
      <c r="O2615">
        <f>'EBM 2026'!D1516</f>
        <v>15</v>
      </c>
      <c r="P2615" t="str">
        <f>'EBM 2026'!E1516</f>
        <v>Nur Quartalsprofil</v>
      </c>
    </row>
    <row r="2616" spans="2:16" x14ac:dyDescent="0.2">
      <c r="B2616" t="s">
        <v>17493</v>
      </c>
      <c r="I2616" t="s">
        <v>17499</v>
      </c>
      <c r="L2616" s="97" t="str">
        <f>'EBM 2026'!A1517</f>
        <v>31617*</v>
      </c>
      <c r="M2616" t="str">
        <f>'EBM 2026'!B1517</f>
        <v>Postoperative Behandlung Chirurgie II/2b</v>
      </c>
      <c r="N2616" s="97">
        <f>'EBM 2026'!C1517</f>
        <v>10</v>
      </c>
      <c r="O2616">
        <f>'EBM 2026'!D1517</f>
        <v>10</v>
      </c>
      <c r="P2616" t="str">
        <f>'EBM 2026'!E1517</f>
        <v>Nur Quartalsprofil</v>
      </c>
    </row>
    <row r="2617" spans="2:16" x14ac:dyDescent="0.2">
      <c r="B2617" t="s">
        <v>17493</v>
      </c>
      <c r="I2617" t="s">
        <v>17499</v>
      </c>
      <c r="L2617" s="97">
        <f>'EBM 2026'!A1518</f>
        <v>31618</v>
      </c>
      <c r="M2617" t="str">
        <f>'EBM 2026'!B1518</f>
        <v>Postoperative Behandlung Chirurgie II/3a</v>
      </c>
      <c r="N2617" s="97">
        <f>'EBM 2026'!C1518</f>
        <v>19</v>
      </c>
      <c r="O2617">
        <f>'EBM 2026'!D1518</f>
        <v>19</v>
      </c>
      <c r="P2617" t="str">
        <f>'EBM 2026'!E1518</f>
        <v>Nur Quartalsprofil</v>
      </c>
    </row>
    <row r="2618" spans="2:16" x14ac:dyDescent="0.2">
      <c r="B2618" t="s">
        <v>17493</v>
      </c>
      <c r="I2618" t="s">
        <v>17499</v>
      </c>
      <c r="L2618" s="97" t="str">
        <f>'EBM 2026'!A1519</f>
        <v>31619*</v>
      </c>
      <c r="M2618" t="str">
        <f>'EBM 2026'!B1519</f>
        <v>Postoperative Behandlung Chirurgie II/3b</v>
      </c>
      <c r="N2618" s="97">
        <f>'EBM 2026'!C1519</f>
        <v>15</v>
      </c>
      <c r="O2618">
        <f>'EBM 2026'!D1519</f>
        <v>15</v>
      </c>
      <c r="P2618" t="str">
        <f>'EBM 2026'!E1519</f>
        <v>Nur Quartalsprofil</v>
      </c>
    </row>
    <row r="2619" spans="2:16" x14ac:dyDescent="0.2">
      <c r="B2619" t="s">
        <v>17493</v>
      </c>
      <c r="I2619" t="s">
        <v>17499</v>
      </c>
      <c r="L2619" s="97">
        <f>'EBM 2026'!A1520</f>
        <v>31620</v>
      </c>
      <c r="M2619" t="str">
        <f>'EBM 2026'!B1520</f>
        <v>Postoperative Behandlung Chirurgie II/4a</v>
      </c>
      <c r="N2619" s="97">
        <f>'EBM 2026'!C1520</f>
        <v>22</v>
      </c>
      <c r="O2619">
        <f>'EBM 2026'!D1520</f>
        <v>22</v>
      </c>
      <c r="P2619" t="str">
        <f>'EBM 2026'!E1520</f>
        <v>Nur Quartalsprofil</v>
      </c>
    </row>
    <row r="2620" spans="2:16" x14ac:dyDescent="0.2">
      <c r="B2620" t="s">
        <v>17493</v>
      </c>
      <c r="I2620" t="s">
        <v>17499</v>
      </c>
      <c r="L2620" s="97" t="str">
        <f>'EBM 2026'!A1521</f>
        <v>31621*</v>
      </c>
      <c r="M2620" t="str">
        <f>'EBM 2026'!B1521</f>
        <v>Postoperative Behandlung Chirurgie II/4b</v>
      </c>
      <c r="N2620" s="97">
        <f>'EBM 2026'!C1521</f>
        <v>18</v>
      </c>
      <c r="O2620">
        <f>'EBM 2026'!D1521</f>
        <v>18</v>
      </c>
      <c r="P2620" t="str">
        <f>'EBM 2026'!E1521</f>
        <v>Nur Quartalsprofil</v>
      </c>
    </row>
    <row r="2621" spans="2:16" x14ac:dyDescent="0.2">
      <c r="B2621" t="s">
        <v>17493</v>
      </c>
      <c r="I2621" t="s">
        <v>17499</v>
      </c>
      <c r="L2621" s="97">
        <f>'EBM 2026'!A1522</f>
        <v>31622</v>
      </c>
      <c r="M2621" t="str">
        <f>'EBM 2026'!B1522</f>
        <v>Postoperative Behandlung Chirurgie III/1a</v>
      </c>
      <c r="N2621" s="97">
        <f>'EBM 2026'!C1522</f>
        <v>12</v>
      </c>
      <c r="O2621">
        <f>'EBM 2026'!D1522</f>
        <v>12</v>
      </c>
      <c r="P2621" t="str">
        <f>'EBM 2026'!E1522</f>
        <v>Nur Quartalsprofil</v>
      </c>
    </row>
    <row r="2622" spans="2:16" x14ac:dyDescent="0.2">
      <c r="B2622" t="s">
        <v>17493</v>
      </c>
      <c r="I2622" t="s">
        <v>17499</v>
      </c>
      <c r="L2622" s="97" t="str">
        <f>'EBM 2026'!A1523</f>
        <v>31623*</v>
      </c>
      <c r="M2622" t="str">
        <f>'EBM 2026'!B1523</f>
        <v>Postoperative Behandlung Chirurgie III/1b</v>
      </c>
      <c r="N2622" s="97">
        <f>'EBM 2026'!C1523</f>
        <v>7</v>
      </c>
      <c r="O2622">
        <f>'EBM 2026'!D1523</f>
        <v>7</v>
      </c>
      <c r="P2622" t="str">
        <f>'EBM 2026'!E1523</f>
        <v>Nur Quartalsprofil</v>
      </c>
    </row>
    <row r="2623" spans="2:16" x14ac:dyDescent="0.2">
      <c r="B2623" t="s">
        <v>17493</v>
      </c>
      <c r="I2623" t="s">
        <v>17499</v>
      </c>
      <c r="L2623" s="97">
        <f>'EBM 2026'!A1524</f>
        <v>31624</v>
      </c>
      <c r="M2623" t="str">
        <f>'EBM 2026'!B1524</f>
        <v>Postoperative Behandlung Chirurgie III/2a</v>
      </c>
      <c r="N2623" s="97">
        <f>'EBM 2026'!C1524</f>
        <v>15</v>
      </c>
      <c r="O2623">
        <f>'EBM 2026'!D1524</f>
        <v>15</v>
      </c>
      <c r="P2623" t="str">
        <f>'EBM 2026'!E1524</f>
        <v>Nur Quartalsprofil</v>
      </c>
    </row>
    <row r="2624" spans="2:16" x14ac:dyDescent="0.2">
      <c r="B2624" t="s">
        <v>17493</v>
      </c>
      <c r="I2624" t="s">
        <v>17499</v>
      </c>
      <c r="L2624" s="97" t="str">
        <f>'EBM 2026'!A1525</f>
        <v>31625*</v>
      </c>
      <c r="M2624" t="str">
        <f>'EBM 2026'!B1525</f>
        <v>Postoperative Behandlung Chirurgie III/2b</v>
      </c>
      <c r="N2624" s="97">
        <f>'EBM 2026'!C1525</f>
        <v>10</v>
      </c>
      <c r="O2624">
        <f>'EBM 2026'!D1525</f>
        <v>10</v>
      </c>
      <c r="P2624" t="str">
        <f>'EBM 2026'!E1525</f>
        <v>Nur Quartalsprofil</v>
      </c>
    </row>
    <row r="2625" spans="2:16" x14ac:dyDescent="0.2">
      <c r="B2625" t="s">
        <v>17493</v>
      </c>
      <c r="I2625" t="s">
        <v>17499</v>
      </c>
      <c r="L2625" s="97">
        <f>'EBM 2026'!A1526</f>
        <v>31626</v>
      </c>
      <c r="M2625" t="str">
        <f>'EBM 2026'!B1526</f>
        <v>Postoperative Behandlung Chirurgie III/3a</v>
      </c>
      <c r="N2625" s="97">
        <f>'EBM 2026'!C1526</f>
        <v>19</v>
      </c>
      <c r="O2625">
        <f>'EBM 2026'!D1526</f>
        <v>19</v>
      </c>
      <c r="P2625" t="str">
        <f>'EBM 2026'!E1526</f>
        <v>Nur Quartalsprofil</v>
      </c>
    </row>
    <row r="2626" spans="2:16" x14ac:dyDescent="0.2">
      <c r="B2626" t="s">
        <v>17493</v>
      </c>
      <c r="I2626" t="s">
        <v>17499</v>
      </c>
      <c r="L2626" s="97" t="str">
        <f>'EBM 2026'!A1527</f>
        <v>31627*</v>
      </c>
      <c r="M2626" t="str">
        <f>'EBM 2026'!B1527</f>
        <v>Postoperative Behandlung Chirurgie III/3b</v>
      </c>
      <c r="N2626" s="97">
        <f>'EBM 2026'!C1527</f>
        <v>15</v>
      </c>
      <c r="O2626">
        <f>'EBM 2026'!D1527</f>
        <v>15</v>
      </c>
      <c r="P2626" t="str">
        <f>'EBM 2026'!E1527</f>
        <v>Nur Quartalsprofil</v>
      </c>
    </row>
    <row r="2627" spans="2:16" x14ac:dyDescent="0.2">
      <c r="B2627" t="s">
        <v>17493</v>
      </c>
      <c r="I2627" t="s">
        <v>17499</v>
      </c>
      <c r="L2627" s="97">
        <f>'EBM 2026'!A1528</f>
        <v>31628</v>
      </c>
      <c r="M2627" t="str">
        <f>'EBM 2026'!B1528</f>
        <v>Postoperative Behandlung Chirurgie III/4a</v>
      </c>
      <c r="N2627" s="97">
        <f>'EBM 2026'!C1528</f>
        <v>22</v>
      </c>
      <c r="O2627">
        <f>'EBM 2026'!D1528</f>
        <v>22</v>
      </c>
      <c r="P2627" t="str">
        <f>'EBM 2026'!E1528</f>
        <v>Nur Quartalsprofil</v>
      </c>
    </row>
    <row r="2628" spans="2:16" x14ac:dyDescent="0.2">
      <c r="B2628" t="s">
        <v>17493</v>
      </c>
      <c r="I2628" t="s">
        <v>17499</v>
      </c>
      <c r="L2628" s="97" t="str">
        <f>'EBM 2026'!A1529</f>
        <v>31629*</v>
      </c>
      <c r="M2628" t="str">
        <f>'EBM 2026'!B1529</f>
        <v>Postoperative Behandlung Chirurgie III/4b</v>
      </c>
      <c r="N2628" s="97">
        <f>'EBM 2026'!C1529</f>
        <v>18</v>
      </c>
      <c r="O2628">
        <f>'EBM 2026'!D1529</f>
        <v>18</v>
      </c>
      <c r="P2628" t="str">
        <f>'EBM 2026'!E1529</f>
        <v>Nur Quartalsprofil</v>
      </c>
    </row>
    <row r="2629" spans="2:16" x14ac:dyDescent="0.2">
      <c r="B2629" t="s">
        <v>17493</v>
      </c>
      <c r="I2629" t="s">
        <v>17499</v>
      </c>
      <c r="L2629" s="97">
        <f>'EBM 2026'!A1530</f>
        <v>31630</v>
      </c>
      <c r="M2629" t="str">
        <f>'EBM 2026'!B1530</f>
        <v>Postoperative Behandlung Chirurgie IV/1a</v>
      </c>
      <c r="N2629" s="97">
        <f>'EBM 2026'!C1530</f>
        <v>12</v>
      </c>
      <c r="O2629">
        <f>'EBM 2026'!D1530</f>
        <v>12</v>
      </c>
      <c r="P2629" t="str">
        <f>'EBM 2026'!E1530</f>
        <v>Nur Quartalsprofil</v>
      </c>
    </row>
    <row r="2630" spans="2:16" x14ac:dyDescent="0.2">
      <c r="B2630" t="s">
        <v>17493</v>
      </c>
      <c r="I2630" t="s">
        <v>17499</v>
      </c>
      <c r="L2630" s="97" t="str">
        <f>'EBM 2026'!A1531</f>
        <v>31631*</v>
      </c>
      <c r="M2630" t="str">
        <f>'EBM 2026'!B1531</f>
        <v>Postoperative Behandlung Chirurgie IV/1b</v>
      </c>
      <c r="N2630" s="97">
        <f>'EBM 2026'!C1531</f>
        <v>7</v>
      </c>
      <c r="O2630">
        <f>'EBM 2026'!D1531</f>
        <v>7</v>
      </c>
      <c r="P2630" t="str">
        <f>'EBM 2026'!E1531</f>
        <v>Nur Quartalsprofil</v>
      </c>
    </row>
    <row r="2631" spans="2:16" x14ac:dyDescent="0.2">
      <c r="B2631" t="s">
        <v>17493</v>
      </c>
      <c r="I2631" t="s">
        <v>17499</v>
      </c>
      <c r="L2631" s="97">
        <f>'EBM 2026'!A1532</f>
        <v>31632</v>
      </c>
      <c r="M2631" t="str">
        <f>'EBM 2026'!B1532</f>
        <v>Postoperative Behandlung Chirurgie IV/2a</v>
      </c>
      <c r="N2631" s="97">
        <f>'EBM 2026'!C1532</f>
        <v>15</v>
      </c>
      <c r="O2631">
        <f>'EBM 2026'!D1532</f>
        <v>15</v>
      </c>
      <c r="P2631" t="str">
        <f>'EBM 2026'!E1532</f>
        <v>Nur Quartalsprofil</v>
      </c>
    </row>
    <row r="2632" spans="2:16" x14ac:dyDescent="0.2">
      <c r="B2632" t="s">
        <v>17493</v>
      </c>
      <c r="I2632" t="s">
        <v>17499</v>
      </c>
      <c r="L2632" s="97" t="str">
        <f>'EBM 2026'!A1533</f>
        <v>31633*</v>
      </c>
      <c r="M2632" t="str">
        <f>'EBM 2026'!B1533</f>
        <v>Postoperative Behandlung Chirurgie IV/2b</v>
      </c>
      <c r="N2632" s="97">
        <f>'EBM 2026'!C1533</f>
        <v>10</v>
      </c>
      <c r="O2632">
        <f>'EBM 2026'!D1533</f>
        <v>10</v>
      </c>
      <c r="P2632" t="str">
        <f>'EBM 2026'!E1533</f>
        <v>Nur Quartalsprofil</v>
      </c>
    </row>
    <row r="2633" spans="2:16" x14ac:dyDescent="0.2">
      <c r="B2633" t="s">
        <v>17493</v>
      </c>
      <c r="I2633" t="s">
        <v>17499</v>
      </c>
      <c r="L2633" s="97">
        <f>'EBM 2026'!A1534</f>
        <v>31634</v>
      </c>
      <c r="M2633" t="str">
        <f>'EBM 2026'!B1534</f>
        <v>Postoperative Behandlung Chirurgie IV/3a</v>
      </c>
      <c r="N2633" s="97">
        <f>'EBM 2026'!C1534</f>
        <v>19</v>
      </c>
      <c r="O2633">
        <f>'EBM 2026'!D1534</f>
        <v>19</v>
      </c>
      <c r="P2633" t="str">
        <f>'EBM 2026'!E1534</f>
        <v>Nur Quartalsprofil</v>
      </c>
    </row>
    <row r="2634" spans="2:16" x14ac:dyDescent="0.2">
      <c r="B2634" t="s">
        <v>17493</v>
      </c>
      <c r="I2634" t="s">
        <v>17499</v>
      </c>
      <c r="L2634" s="97" t="str">
        <f>'EBM 2026'!A1535</f>
        <v>31635*</v>
      </c>
      <c r="M2634" t="str">
        <f>'EBM 2026'!B1535</f>
        <v>Postoperative Behandlung Chirurgie IV/3b</v>
      </c>
      <c r="N2634" s="97">
        <f>'EBM 2026'!C1535</f>
        <v>15</v>
      </c>
      <c r="O2634">
        <f>'EBM 2026'!D1535</f>
        <v>15</v>
      </c>
      <c r="P2634" t="str">
        <f>'EBM 2026'!E1535</f>
        <v>Nur Quartalsprofil</v>
      </c>
    </row>
    <row r="2635" spans="2:16" x14ac:dyDescent="0.2">
      <c r="B2635" t="s">
        <v>17493</v>
      </c>
      <c r="I2635" t="s">
        <v>17499</v>
      </c>
      <c r="L2635" s="97">
        <f>'EBM 2026'!A1536</f>
        <v>31636</v>
      </c>
      <c r="M2635" t="str">
        <f>'EBM 2026'!B1536</f>
        <v>Postoperative Behandlung Chirurgie IV/4a</v>
      </c>
      <c r="N2635" s="97">
        <f>'EBM 2026'!C1536</f>
        <v>22</v>
      </c>
      <c r="O2635">
        <f>'EBM 2026'!D1536</f>
        <v>22</v>
      </c>
      <c r="P2635" t="str">
        <f>'EBM 2026'!E1536</f>
        <v>Nur Quartalsprofil</v>
      </c>
    </row>
    <row r="2636" spans="2:16" x14ac:dyDescent="0.2">
      <c r="B2636" t="s">
        <v>17493</v>
      </c>
      <c r="I2636" t="s">
        <v>17499</v>
      </c>
      <c r="L2636" s="97" t="str">
        <f>'EBM 2026'!A1537</f>
        <v>31637*</v>
      </c>
      <c r="M2636" t="str">
        <f>'EBM 2026'!B1537</f>
        <v>Postoperative Behandlung Chirurgie IV/4b</v>
      </c>
      <c r="N2636" s="97">
        <f>'EBM 2026'!C1537</f>
        <v>18</v>
      </c>
      <c r="O2636">
        <f>'EBM 2026'!D1537</f>
        <v>18</v>
      </c>
      <c r="P2636" t="str">
        <f>'EBM 2026'!E1537</f>
        <v>Nur Quartalsprofil</v>
      </c>
    </row>
    <row r="2637" spans="2:16" x14ac:dyDescent="0.2">
      <c r="B2637" t="s">
        <v>17493</v>
      </c>
      <c r="I2637" t="s">
        <v>17499</v>
      </c>
      <c r="L2637" s="97">
        <f>'EBM 2026'!A1538</f>
        <v>31643</v>
      </c>
      <c r="M2637" t="str">
        <f>'EBM 2026'!B1538</f>
        <v>Postoperative Behandlung Mund- Kiefer-Gesichtschirurgie V/1a</v>
      </c>
      <c r="N2637" s="97">
        <f>'EBM 2026'!C1538</f>
        <v>10</v>
      </c>
      <c r="O2637">
        <f>'EBM 2026'!D1538</f>
        <v>10</v>
      </c>
      <c r="P2637" t="str">
        <f>'EBM 2026'!E1538</f>
        <v>Nur Quartalsprofil</v>
      </c>
    </row>
    <row r="2638" spans="2:16" x14ac:dyDescent="0.2">
      <c r="B2638" t="s">
        <v>17493</v>
      </c>
      <c r="I2638" t="s">
        <v>17499</v>
      </c>
      <c r="L2638" s="97" t="str">
        <f>'EBM 2026'!A1539</f>
        <v>31644*</v>
      </c>
      <c r="M2638" t="str">
        <f>'EBM 2026'!B1539</f>
        <v>Postoperative Behandlung Mund- Kiefer-Gesichtschirurgie V/1b</v>
      </c>
      <c r="N2638" s="97">
        <f>'EBM 2026'!C1539</f>
        <v>5</v>
      </c>
      <c r="O2638">
        <f>'EBM 2026'!D1539</f>
        <v>5</v>
      </c>
      <c r="P2638" t="str">
        <f>'EBM 2026'!E1539</f>
        <v>Nur Quartalsprofil</v>
      </c>
    </row>
    <row r="2639" spans="2:16" x14ac:dyDescent="0.2">
      <c r="B2639" t="s">
        <v>17493</v>
      </c>
      <c r="I2639" t="s">
        <v>17499</v>
      </c>
      <c r="L2639" s="97">
        <f>'EBM 2026'!A1540</f>
        <v>31645</v>
      </c>
      <c r="M2639" t="str">
        <f>'EBM 2026'!B1540</f>
        <v>Postoperative Behandlung Mund- Kiefer-Gesichtschirurgie V/2a</v>
      </c>
      <c r="N2639" s="97">
        <f>'EBM 2026'!C1540</f>
        <v>15</v>
      </c>
      <c r="O2639">
        <f>'EBM 2026'!D1540</f>
        <v>15</v>
      </c>
      <c r="P2639" t="str">
        <f>'EBM 2026'!E1540</f>
        <v>Nur Quartalsprofil</v>
      </c>
    </row>
    <row r="2640" spans="2:16" x14ac:dyDescent="0.2">
      <c r="B2640" t="s">
        <v>17493</v>
      </c>
      <c r="I2640" t="s">
        <v>17499</v>
      </c>
      <c r="L2640" s="97" t="str">
        <f>'EBM 2026'!A1541</f>
        <v>31646*</v>
      </c>
      <c r="M2640" t="str">
        <f>'EBM 2026'!B1541</f>
        <v>Postoperative Behandlung Mund- Kiefer-Gesichtschirurgie V/2b</v>
      </c>
      <c r="N2640" s="97">
        <f>'EBM 2026'!C1541</f>
        <v>10</v>
      </c>
      <c r="O2640">
        <f>'EBM 2026'!D1541</f>
        <v>10</v>
      </c>
      <c r="P2640" t="str">
        <f>'EBM 2026'!E1541</f>
        <v>Nur Quartalsprofil</v>
      </c>
    </row>
    <row r="2641" spans="2:16" x14ac:dyDescent="0.2">
      <c r="B2641" t="s">
        <v>17493</v>
      </c>
      <c r="I2641" t="s">
        <v>17499</v>
      </c>
      <c r="L2641" s="97">
        <f>'EBM 2026'!A1542</f>
        <v>31647</v>
      </c>
      <c r="M2641" t="str">
        <f>'EBM 2026'!B1542</f>
        <v>Postoperative Behandlung Mund- Kiefer-Gesichtschirurgie V/3a</v>
      </c>
      <c r="N2641" s="97">
        <f>'EBM 2026'!C1542</f>
        <v>19</v>
      </c>
      <c r="O2641">
        <f>'EBM 2026'!D1542</f>
        <v>19</v>
      </c>
      <c r="P2641" t="str">
        <f>'EBM 2026'!E1542</f>
        <v>Nur Quartalsprofil</v>
      </c>
    </row>
    <row r="2642" spans="2:16" x14ac:dyDescent="0.2">
      <c r="B2642" t="s">
        <v>17493</v>
      </c>
      <c r="I2642" t="s">
        <v>17499</v>
      </c>
      <c r="L2642" s="97" t="str">
        <f>'EBM 2026'!A1543</f>
        <v>31648*</v>
      </c>
      <c r="M2642" t="str">
        <f>'EBM 2026'!B1543</f>
        <v>Postoperative Behandlung Mund- Kiefer-Gesichtschirurgie V/3b</v>
      </c>
      <c r="N2642" s="97">
        <f>'EBM 2026'!C1543</f>
        <v>15</v>
      </c>
      <c r="O2642">
        <f>'EBM 2026'!D1543</f>
        <v>15</v>
      </c>
      <c r="P2642" t="str">
        <f>'EBM 2026'!E1543</f>
        <v>Nur Quartalsprofil</v>
      </c>
    </row>
    <row r="2643" spans="2:16" x14ac:dyDescent="0.2">
      <c r="B2643" t="s">
        <v>17493</v>
      </c>
      <c r="I2643" t="s">
        <v>17499</v>
      </c>
      <c r="L2643" s="97">
        <f>'EBM 2026'!A1544</f>
        <v>31649</v>
      </c>
      <c r="M2643" t="str">
        <f>'EBM 2026'!B1544</f>
        <v>Postoperative Behandlung Mund- Kiefer-Gesichtschirurgie V/4a</v>
      </c>
      <c r="N2643" s="97">
        <f>'EBM 2026'!C1544</f>
        <v>22</v>
      </c>
      <c r="O2643">
        <f>'EBM 2026'!D1544</f>
        <v>22</v>
      </c>
      <c r="P2643" t="str">
        <f>'EBM 2026'!E1544</f>
        <v>Nur Quartalsprofil</v>
      </c>
    </row>
    <row r="2644" spans="2:16" x14ac:dyDescent="0.2">
      <c r="B2644" t="s">
        <v>17493</v>
      </c>
      <c r="I2644" t="s">
        <v>17499</v>
      </c>
      <c r="L2644" s="97" t="str">
        <f>'EBM 2026'!A1545</f>
        <v>31650*</v>
      </c>
      <c r="M2644" t="str">
        <f>'EBM 2026'!B1545</f>
        <v>Postoperative Behandlung Mund- Kiefer-Gesichtschirurgie V/4b</v>
      </c>
      <c r="N2644" s="97">
        <f>'EBM 2026'!C1545</f>
        <v>18</v>
      </c>
      <c r="O2644">
        <f>'EBM 2026'!D1545</f>
        <v>18</v>
      </c>
      <c r="P2644" t="str">
        <f>'EBM 2026'!E1545</f>
        <v>Nur Quartalsprofil</v>
      </c>
    </row>
    <row r="2645" spans="2:16" x14ac:dyDescent="0.2">
      <c r="B2645" t="s">
        <v>17493</v>
      </c>
      <c r="I2645" t="s">
        <v>17499</v>
      </c>
      <c r="L2645" s="97">
        <f>'EBM 2026'!A1546</f>
        <v>31656</v>
      </c>
      <c r="M2645" t="str">
        <f>'EBM 2026'!B1546</f>
        <v>Postoperative Behandlung Hals- Nasen-Ohren VI/1a</v>
      </c>
      <c r="N2645" s="97">
        <f>'EBM 2026'!C1546</f>
        <v>10</v>
      </c>
      <c r="O2645">
        <f>'EBM 2026'!D1546</f>
        <v>10</v>
      </c>
      <c r="P2645" t="str">
        <f>'EBM 2026'!E1546</f>
        <v>Nur Quartalsprofil</v>
      </c>
    </row>
    <row r="2646" spans="2:16" x14ac:dyDescent="0.2">
      <c r="B2646" t="s">
        <v>17493</v>
      </c>
      <c r="I2646" t="s">
        <v>17499</v>
      </c>
      <c r="L2646" s="97" t="str">
        <f>'EBM 2026'!A1547</f>
        <v>31657*</v>
      </c>
      <c r="M2646" t="str">
        <f>'EBM 2026'!B1547</f>
        <v>Postoperative Behandlung Hals- Nasen-Ohren VI/1b</v>
      </c>
      <c r="N2646" s="97">
        <f>'EBM 2026'!C1547</f>
        <v>5</v>
      </c>
      <c r="O2646">
        <f>'EBM 2026'!D1547</f>
        <v>5</v>
      </c>
      <c r="P2646" t="str">
        <f>'EBM 2026'!E1547</f>
        <v>Nur Quartalsprofil</v>
      </c>
    </row>
    <row r="2647" spans="2:16" x14ac:dyDescent="0.2">
      <c r="B2647" t="s">
        <v>17493</v>
      </c>
      <c r="I2647" t="s">
        <v>17499</v>
      </c>
      <c r="L2647" s="97">
        <f>'EBM 2026'!A1548</f>
        <v>31658</v>
      </c>
      <c r="M2647" t="str">
        <f>'EBM 2026'!B1548</f>
        <v>Postoperative Behandlung Hals- Nasen-Ohren VI/2a</v>
      </c>
      <c r="N2647" s="97">
        <f>'EBM 2026'!C1548</f>
        <v>20</v>
      </c>
      <c r="O2647">
        <f>'EBM 2026'!D1548</f>
        <v>20</v>
      </c>
      <c r="P2647" t="str">
        <f>'EBM 2026'!E1548</f>
        <v>Nur Quartalsprofil</v>
      </c>
    </row>
    <row r="2648" spans="2:16" x14ac:dyDescent="0.2">
      <c r="B2648" t="s">
        <v>17493</v>
      </c>
      <c r="I2648" t="s">
        <v>17499</v>
      </c>
      <c r="L2648" s="97" t="str">
        <f>'EBM 2026'!A1549</f>
        <v>31659*</v>
      </c>
      <c r="M2648" t="str">
        <f>'EBM 2026'!B1549</f>
        <v>Postoperative Behandlung Hals- Nasen-Ohren VI/2b</v>
      </c>
      <c r="N2648" s="97">
        <f>'EBM 2026'!C1549</f>
        <v>16</v>
      </c>
      <c r="O2648">
        <f>'EBM 2026'!D1549</f>
        <v>16</v>
      </c>
      <c r="P2648" t="str">
        <f>'EBM 2026'!E1549</f>
        <v>Nur Quartalsprofil</v>
      </c>
    </row>
    <row r="2649" spans="2:16" x14ac:dyDescent="0.2">
      <c r="B2649" t="s">
        <v>17493</v>
      </c>
      <c r="I2649" t="s">
        <v>17499</v>
      </c>
      <c r="L2649" s="97">
        <f>'EBM 2026'!A1550</f>
        <v>31660</v>
      </c>
      <c r="M2649" t="str">
        <f>'EBM 2026'!B1550</f>
        <v>Postoperative Behandlung Hals- Nasen-Ohren VI/3a</v>
      </c>
      <c r="N2649" s="97">
        <f>'EBM 2026'!C1550</f>
        <v>24</v>
      </c>
      <c r="O2649">
        <f>'EBM 2026'!D1550</f>
        <v>24</v>
      </c>
      <c r="P2649" t="str">
        <f>'EBM 2026'!E1550</f>
        <v>Nur Quartalsprofil</v>
      </c>
    </row>
    <row r="2650" spans="2:16" x14ac:dyDescent="0.2">
      <c r="B2650" t="s">
        <v>17493</v>
      </c>
      <c r="I2650" t="s">
        <v>17499</v>
      </c>
      <c r="L2650" s="97" t="str">
        <f>'EBM 2026'!A1551</f>
        <v>31661*</v>
      </c>
      <c r="M2650" t="str">
        <f>'EBM 2026'!B1551</f>
        <v>Postoperative Behandlung Hals- Nasen-Ohren VI/3b</v>
      </c>
      <c r="N2650" s="97">
        <f>'EBM 2026'!C1551</f>
        <v>20</v>
      </c>
      <c r="O2650">
        <f>'EBM 2026'!D1551</f>
        <v>20</v>
      </c>
      <c r="P2650" t="str">
        <f>'EBM 2026'!E1551</f>
        <v>Nur Quartalsprofil</v>
      </c>
    </row>
    <row r="2651" spans="2:16" x14ac:dyDescent="0.2">
      <c r="B2651" t="s">
        <v>17493</v>
      </c>
      <c r="I2651" t="s">
        <v>17499</v>
      </c>
      <c r="L2651" s="97">
        <f>'EBM 2026'!A1552</f>
        <v>31662</v>
      </c>
      <c r="M2651" t="str">
        <f>'EBM 2026'!B1552</f>
        <v>Postoperative Behandlung Hals- Nasen-Ohren VI/4a</v>
      </c>
      <c r="N2651" s="97">
        <f>'EBM 2026'!C1552</f>
        <v>30</v>
      </c>
      <c r="O2651">
        <f>'EBM 2026'!D1552</f>
        <v>30</v>
      </c>
      <c r="P2651" t="str">
        <f>'EBM 2026'!E1552</f>
        <v>Nur Quartalsprofil</v>
      </c>
    </row>
    <row r="2652" spans="2:16" x14ac:dyDescent="0.2">
      <c r="B2652" t="s">
        <v>17493</v>
      </c>
      <c r="I2652" t="s">
        <v>17499</v>
      </c>
      <c r="L2652" s="97" t="str">
        <f>'EBM 2026'!A1553</f>
        <v>31663*</v>
      </c>
      <c r="M2652" t="str">
        <f>'EBM 2026'!B1553</f>
        <v>Postoperative Behandlung Hals- Nasen-Ohren VI/4b</v>
      </c>
      <c r="N2652" s="97">
        <f>'EBM 2026'!C1553</f>
        <v>26</v>
      </c>
      <c r="O2652">
        <f>'EBM 2026'!D1553</f>
        <v>26</v>
      </c>
      <c r="P2652" t="str">
        <f>'EBM 2026'!E1553</f>
        <v>Nur Quartalsprofil</v>
      </c>
    </row>
    <row r="2653" spans="2:16" x14ac:dyDescent="0.2">
      <c r="B2653" t="s">
        <v>17493</v>
      </c>
      <c r="I2653" t="s">
        <v>17499</v>
      </c>
      <c r="L2653" s="97">
        <f>'EBM 2026'!A1554</f>
        <v>31669</v>
      </c>
      <c r="M2653" t="str">
        <f>'EBM 2026'!B1554</f>
        <v>Postoperative Behandlung zentrale Neurochirurgie VII/1a</v>
      </c>
      <c r="N2653" s="97">
        <f>'EBM 2026'!C1554</f>
        <v>10</v>
      </c>
      <c r="O2653">
        <f>'EBM 2026'!D1554</f>
        <v>10</v>
      </c>
      <c r="P2653" t="str">
        <f>'EBM 2026'!E1554</f>
        <v>Nur Quartalsprofil</v>
      </c>
    </row>
    <row r="2654" spans="2:16" x14ac:dyDescent="0.2">
      <c r="B2654" t="s">
        <v>17493</v>
      </c>
      <c r="I2654" t="s">
        <v>17499</v>
      </c>
      <c r="L2654" s="97" t="str">
        <f>'EBM 2026'!A1555</f>
        <v>31670*</v>
      </c>
      <c r="M2654" t="str">
        <f>'EBM 2026'!B1555</f>
        <v>Postoperative Behandlung zentrale Neurochirurgie VII/1b</v>
      </c>
      <c r="N2654" s="97">
        <f>'EBM 2026'!C1555</f>
        <v>5</v>
      </c>
      <c r="O2654">
        <f>'EBM 2026'!D1555</f>
        <v>5</v>
      </c>
      <c r="P2654" t="str">
        <f>'EBM 2026'!E1555</f>
        <v>Nur Quartalsprofil</v>
      </c>
    </row>
    <row r="2655" spans="2:16" x14ac:dyDescent="0.2">
      <c r="B2655" t="s">
        <v>17493</v>
      </c>
      <c r="I2655" t="s">
        <v>17499</v>
      </c>
      <c r="L2655" s="97">
        <f>'EBM 2026'!A1556</f>
        <v>31671</v>
      </c>
      <c r="M2655" t="str">
        <f>'EBM 2026'!B1556</f>
        <v>Postoperative Behandlung zentrale Neurochirurgie VII/2a</v>
      </c>
      <c r="N2655" s="97">
        <f>'EBM 2026'!C1556</f>
        <v>15</v>
      </c>
      <c r="O2655">
        <f>'EBM 2026'!D1556</f>
        <v>15</v>
      </c>
      <c r="P2655" t="str">
        <f>'EBM 2026'!E1556</f>
        <v>Nur Quartalsprofil</v>
      </c>
    </row>
    <row r="2656" spans="2:16" x14ac:dyDescent="0.2">
      <c r="B2656" t="s">
        <v>17493</v>
      </c>
      <c r="I2656" t="s">
        <v>17499</v>
      </c>
      <c r="L2656" s="97" t="str">
        <f>'EBM 2026'!A1557</f>
        <v>31672*</v>
      </c>
      <c r="M2656" t="str">
        <f>'EBM 2026'!B1557</f>
        <v>Postoperative Behandlung zentrale Neurochirurgie VII/2b</v>
      </c>
      <c r="N2656" s="97">
        <f>'EBM 2026'!C1557</f>
        <v>10</v>
      </c>
      <c r="O2656">
        <f>'EBM 2026'!D1557</f>
        <v>10</v>
      </c>
      <c r="P2656" t="str">
        <f>'EBM 2026'!E1557</f>
        <v>Nur Quartalsprofil</v>
      </c>
    </row>
    <row r="2657" spans="2:16" x14ac:dyDescent="0.2">
      <c r="B2657" t="s">
        <v>17493</v>
      </c>
      <c r="I2657" t="s">
        <v>17499</v>
      </c>
      <c r="L2657" s="97">
        <f>'EBM 2026'!A1558</f>
        <v>31673</v>
      </c>
      <c r="M2657" t="str">
        <f>'EBM 2026'!B1558</f>
        <v>Postoperative Behandlung zentrale Neurochirurgie VII/3a</v>
      </c>
      <c r="N2657" s="97">
        <f>'EBM 2026'!C1558</f>
        <v>19</v>
      </c>
      <c r="O2657">
        <f>'EBM 2026'!D1558</f>
        <v>19</v>
      </c>
      <c r="P2657" t="str">
        <f>'EBM 2026'!E1558</f>
        <v>Nur Quartalsprofil</v>
      </c>
    </row>
    <row r="2658" spans="2:16" x14ac:dyDescent="0.2">
      <c r="B2658" t="s">
        <v>17493</v>
      </c>
      <c r="I2658" t="s">
        <v>17499</v>
      </c>
      <c r="L2658" s="97" t="str">
        <f>'EBM 2026'!A1559</f>
        <v>31674*</v>
      </c>
      <c r="M2658" t="str">
        <f>'EBM 2026'!B1559</f>
        <v>Postoperative Behandlung zentrale Neurochirurgie VII/3b</v>
      </c>
      <c r="N2658" s="97">
        <f>'EBM 2026'!C1559</f>
        <v>15</v>
      </c>
      <c r="O2658">
        <f>'EBM 2026'!D1559</f>
        <v>15</v>
      </c>
      <c r="P2658" t="str">
        <f>'EBM 2026'!E1559</f>
        <v>Nur Quartalsprofil</v>
      </c>
    </row>
    <row r="2659" spans="2:16" x14ac:dyDescent="0.2">
      <c r="B2659" t="s">
        <v>17493</v>
      </c>
      <c r="I2659" t="s">
        <v>17499</v>
      </c>
      <c r="L2659" s="97">
        <f>'EBM 2026'!A1560</f>
        <v>31675</v>
      </c>
      <c r="M2659" t="str">
        <f>'EBM 2026'!B1560</f>
        <v>Postoperative Behandlung zentrale Neurochirurgie VII/4a</v>
      </c>
      <c r="N2659" s="97">
        <f>'EBM 2026'!C1560</f>
        <v>22</v>
      </c>
      <c r="O2659">
        <f>'EBM 2026'!D1560</f>
        <v>22</v>
      </c>
      <c r="P2659" t="str">
        <f>'EBM 2026'!E1560</f>
        <v>Nur Quartalsprofil</v>
      </c>
    </row>
    <row r="2660" spans="2:16" x14ac:dyDescent="0.2">
      <c r="B2660" t="s">
        <v>17493</v>
      </c>
      <c r="I2660" t="s">
        <v>17499</v>
      </c>
      <c r="L2660" s="97" t="str">
        <f>'EBM 2026'!A1561</f>
        <v>31676*</v>
      </c>
      <c r="M2660" t="str">
        <f>'EBM 2026'!B1561</f>
        <v>Postoperative Behandlung zentrale Neurochirurgie VII/4b</v>
      </c>
      <c r="N2660" s="97">
        <f>'EBM 2026'!C1561</f>
        <v>18</v>
      </c>
      <c r="O2660">
        <f>'EBM 2026'!D1561</f>
        <v>18</v>
      </c>
      <c r="P2660" t="str">
        <f>'EBM 2026'!E1561</f>
        <v>Nur Quartalsprofil</v>
      </c>
    </row>
    <row r="2661" spans="2:16" x14ac:dyDescent="0.2">
      <c r="B2661" t="s">
        <v>17493</v>
      </c>
      <c r="I2661" t="s">
        <v>17499</v>
      </c>
      <c r="L2661" s="97">
        <f>'EBM 2026'!A1562</f>
        <v>31682</v>
      </c>
      <c r="M2661" t="str">
        <f>'EBM 2026'!B1562</f>
        <v>Postoperative Behandlung Urologie VIII/1a</v>
      </c>
      <c r="N2661" s="97">
        <f>'EBM 2026'!C1562</f>
        <v>10</v>
      </c>
      <c r="O2661">
        <f>'EBM 2026'!D1562</f>
        <v>10</v>
      </c>
      <c r="P2661" t="str">
        <f>'EBM 2026'!E1562</f>
        <v>Nur Quartalsprofil</v>
      </c>
    </row>
    <row r="2662" spans="2:16" x14ac:dyDescent="0.2">
      <c r="B2662" t="s">
        <v>17493</v>
      </c>
      <c r="I2662" t="s">
        <v>17499</v>
      </c>
      <c r="L2662" s="97" t="str">
        <f>'EBM 2026'!A1563</f>
        <v>31683*</v>
      </c>
      <c r="M2662" t="str">
        <f>'EBM 2026'!B1563</f>
        <v>Postoperative Behandlung Urologie VIII/1b</v>
      </c>
      <c r="N2662" s="97">
        <f>'EBM 2026'!C1563</f>
        <v>5</v>
      </c>
      <c r="O2662">
        <f>'EBM 2026'!D1563</f>
        <v>5</v>
      </c>
      <c r="P2662" t="str">
        <f>'EBM 2026'!E1563</f>
        <v>Nur Quartalsprofil</v>
      </c>
    </row>
    <row r="2663" spans="2:16" x14ac:dyDescent="0.2">
      <c r="B2663" t="s">
        <v>17493</v>
      </c>
      <c r="I2663" t="s">
        <v>17499</v>
      </c>
      <c r="L2663" s="97">
        <f>'EBM 2026'!A1564</f>
        <v>31684</v>
      </c>
      <c r="M2663" t="str">
        <f>'EBM 2026'!B1564</f>
        <v>Postoperative Behandlung Urologie VIII/2a</v>
      </c>
      <c r="N2663" s="97">
        <f>'EBM 2026'!C1564</f>
        <v>15</v>
      </c>
      <c r="O2663">
        <f>'EBM 2026'!D1564</f>
        <v>15</v>
      </c>
      <c r="P2663" t="str">
        <f>'EBM 2026'!E1564</f>
        <v>Nur Quartalsprofil</v>
      </c>
    </row>
    <row r="2664" spans="2:16" x14ac:dyDescent="0.2">
      <c r="B2664" t="s">
        <v>17493</v>
      </c>
      <c r="I2664" t="s">
        <v>17499</v>
      </c>
      <c r="L2664" s="97" t="str">
        <f>'EBM 2026'!A1565</f>
        <v>31685*</v>
      </c>
      <c r="M2664" t="str">
        <f>'EBM 2026'!B1565</f>
        <v>Postoperative Behandlung Urologie VIII/2b</v>
      </c>
      <c r="N2664" s="97">
        <f>'EBM 2026'!C1565</f>
        <v>10</v>
      </c>
      <c r="O2664">
        <f>'EBM 2026'!D1565</f>
        <v>10</v>
      </c>
      <c r="P2664" t="str">
        <f>'EBM 2026'!E1565</f>
        <v>Nur Quartalsprofil</v>
      </c>
    </row>
    <row r="2665" spans="2:16" x14ac:dyDescent="0.2">
      <c r="B2665" t="s">
        <v>17493</v>
      </c>
      <c r="I2665" t="s">
        <v>17499</v>
      </c>
      <c r="L2665" s="97">
        <f>'EBM 2026'!A1566</f>
        <v>31686</v>
      </c>
      <c r="M2665" t="str">
        <f>'EBM 2026'!B1566</f>
        <v>Postoperative Behandlung Urologie VIII/3a</v>
      </c>
      <c r="N2665" s="97">
        <f>'EBM 2026'!C1566</f>
        <v>19</v>
      </c>
      <c r="O2665">
        <f>'EBM 2026'!D1566</f>
        <v>19</v>
      </c>
      <c r="P2665" t="str">
        <f>'EBM 2026'!E1566</f>
        <v>Nur Quartalsprofil</v>
      </c>
    </row>
    <row r="2666" spans="2:16" x14ac:dyDescent="0.2">
      <c r="B2666" t="s">
        <v>17493</v>
      </c>
      <c r="I2666" t="s">
        <v>17499</v>
      </c>
      <c r="L2666" s="97" t="str">
        <f>'EBM 2026'!A1567</f>
        <v>31687*</v>
      </c>
      <c r="M2666" t="str">
        <f>'EBM 2026'!B1567</f>
        <v>Postoperative Behandlung Urologie VIII/3b</v>
      </c>
      <c r="N2666" s="97">
        <f>'EBM 2026'!C1567</f>
        <v>15</v>
      </c>
      <c r="O2666">
        <f>'EBM 2026'!D1567</f>
        <v>15</v>
      </c>
      <c r="P2666" t="str">
        <f>'EBM 2026'!E1567</f>
        <v>Nur Quartalsprofil</v>
      </c>
    </row>
    <row r="2667" spans="2:16" x14ac:dyDescent="0.2">
      <c r="B2667" t="s">
        <v>17493</v>
      </c>
      <c r="I2667" t="s">
        <v>17499</v>
      </c>
      <c r="L2667" s="97">
        <f>'EBM 2026'!A1568</f>
        <v>31688</v>
      </c>
      <c r="M2667" t="str">
        <f>'EBM 2026'!B1568</f>
        <v>Postoperative Behandlung Urologie VIII/4a</v>
      </c>
      <c r="N2667" s="97">
        <f>'EBM 2026'!C1568</f>
        <v>22</v>
      </c>
      <c r="O2667">
        <f>'EBM 2026'!D1568</f>
        <v>22</v>
      </c>
      <c r="P2667" t="str">
        <f>'EBM 2026'!E1568</f>
        <v>Nur Quartalsprofil</v>
      </c>
    </row>
    <row r="2668" spans="2:16" x14ac:dyDescent="0.2">
      <c r="B2668" t="s">
        <v>17493</v>
      </c>
      <c r="I2668" t="s">
        <v>17499</v>
      </c>
      <c r="L2668" s="97" t="str">
        <f>'EBM 2026'!A1569</f>
        <v>31689*</v>
      </c>
      <c r="M2668" t="str">
        <f>'EBM 2026'!B1569</f>
        <v>Postoperative Behandlung Urologie VIII/4b</v>
      </c>
      <c r="N2668" s="97">
        <f>'EBM 2026'!C1569</f>
        <v>18</v>
      </c>
      <c r="O2668">
        <f>'EBM 2026'!D1569</f>
        <v>18</v>
      </c>
      <c r="P2668" t="str">
        <f>'EBM 2026'!E1569</f>
        <v>Nur Quartalsprofil</v>
      </c>
    </row>
    <row r="2669" spans="2:16" x14ac:dyDescent="0.2">
      <c r="B2669" t="s">
        <v>17493</v>
      </c>
      <c r="I2669" t="s">
        <v>17499</v>
      </c>
      <c r="L2669" s="97">
        <f>'EBM 2026'!A1570</f>
        <v>31695</v>
      </c>
      <c r="M2669" t="str">
        <f>'EBM 2026'!B1570</f>
        <v>Postoperative Behandlung Gynäkologie IX/1a</v>
      </c>
      <c r="N2669" s="97">
        <f>'EBM 2026'!C1570</f>
        <v>10</v>
      </c>
      <c r="O2669">
        <f>'EBM 2026'!D1570</f>
        <v>10</v>
      </c>
      <c r="P2669" t="str">
        <f>'EBM 2026'!E1570</f>
        <v>Nur Quartalsprofil</v>
      </c>
    </row>
    <row r="2670" spans="2:16" x14ac:dyDescent="0.2">
      <c r="B2670" t="s">
        <v>17493</v>
      </c>
      <c r="I2670" t="s">
        <v>17499</v>
      </c>
      <c r="L2670" s="97" t="str">
        <f>'EBM 2026'!A1571</f>
        <v>31696*</v>
      </c>
      <c r="M2670" t="str">
        <f>'EBM 2026'!B1571</f>
        <v>Postoperative Behandlung Gynäkologie IX/1b</v>
      </c>
      <c r="N2670" s="97">
        <f>'EBM 2026'!C1571</f>
        <v>5</v>
      </c>
      <c r="O2670">
        <f>'EBM 2026'!D1571</f>
        <v>5</v>
      </c>
      <c r="P2670" t="str">
        <f>'EBM 2026'!E1571</f>
        <v>Nur Quartalsprofil</v>
      </c>
    </row>
    <row r="2671" spans="2:16" x14ac:dyDescent="0.2">
      <c r="B2671" t="s">
        <v>17493</v>
      </c>
      <c r="I2671" t="s">
        <v>17499</v>
      </c>
      <c r="L2671" s="97">
        <f>'EBM 2026'!A1572</f>
        <v>31697</v>
      </c>
      <c r="M2671" t="str">
        <f>'EBM 2026'!B1572</f>
        <v>Postoperative Behandlung Gynäkologie IX/2a</v>
      </c>
      <c r="N2671" s="97">
        <f>'EBM 2026'!C1572</f>
        <v>18</v>
      </c>
      <c r="O2671">
        <f>'EBM 2026'!D1572</f>
        <v>18</v>
      </c>
      <c r="P2671" t="str">
        <f>'EBM 2026'!E1572</f>
        <v>Nur Quartalsprofil</v>
      </c>
    </row>
    <row r="2672" spans="2:16" x14ac:dyDescent="0.2">
      <c r="B2672" t="s">
        <v>17493</v>
      </c>
      <c r="I2672" t="s">
        <v>17499</v>
      </c>
      <c r="L2672" s="97" t="str">
        <f>'EBM 2026'!A1573</f>
        <v>31698*</v>
      </c>
      <c r="M2672" t="str">
        <f>'EBM 2026'!B1573</f>
        <v>Postoperative Behandlung Gynäkologie IX/2b</v>
      </c>
      <c r="N2672" s="97">
        <f>'EBM 2026'!C1573</f>
        <v>13</v>
      </c>
      <c r="O2672">
        <f>'EBM 2026'!D1573</f>
        <v>13</v>
      </c>
      <c r="P2672" t="str">
        <f>'EBM 2026'!E1573</f>
        <v>Nur Quartalsprofil</v>
      </c>
    </row>
    <row r="2673" spans="2:16" x14ac:dyDescent="0.2">
      <c r="B2673" t="s">
        <v>17493</v>
      </c>
      <c r="I2673" t="s">
        <v>17499</v>
      </c>
      <c r="L2673" s="97">
        <f>'EBM 2026'!A1574</f>
        <v>31699</v>
      </c>
      <c r="M2673" t="str">
        <f>'EBM 2026'!B1574</f>
        <v>Postoperative Behandlung Gynäkologie IX/3a</v>
      </c>
      <c r="N2673" s="97">
        <f>'EBM 2026'!C1574</f>
        <v>24</v>
      </c>
      <c r="O2673">
        <f>'EBM 2026'!D1574</f>
        <v>24</v>
      </c>
      <c r="P2673" t="str">
        <f>'EBM 2026'!E1574</f>
        <v>Nur Quartalsprofil</v>
      </c>
    </row>
    <row r="2674" spans="2:16" x14ac:dyDescent="0.2">
      <c r="B2674" t="s">
        <v>17493</v>
      </c>
      <c r="I2674" t="s">
        <v>17499</v>
      </c>
      <c r="L2674" s="97" t="str">
        <f>'EBM 2026'!A1575</f>
        <v>31700*</v>
      </c>
      <c r="M2674" t="str">
        <f>'EBM 2026'!B1575</f>
        <v>Postoperative Behandlung Gynäkologie IX/3b</v>
      </c>
      <c r="N2674" s="97">
        <f>'EBM 2026'!C1575</f>
        <v>19</v>
      </c>
      <c r="O2674">
        <f>'EBM 2026'!D1575</f>
        <v>19</v>
      </c>
      <c r="P2674" t="str">
        <f>'EBM 2026'!E1575</f>
        <v>Nur Quartalsprofil</v>
      </c>
    </row>
    <row r="2675" spans="2:16" x14ac:dyDescent="0.2">
      <c r="B2675" t="s">
        <v>17493</v>
      </c>
      <c r="I2675" t="s">
        <v>17499</v>
      </c>
      <c r="L2675" s="97">
        <f>'EBM 2026'!A1576</f>
        <v>31701</v>
      </c>
      <c r="M2675" t="str">
        <f>'EBM 2026'!B1576</f>
        <v>Postoperative Behandlung Gynäkologie IX/4a</v>
      </c>
      <c r="N2675" s="97">
        <f>'EBM 2026'!C1576</f>
        <v>28</v>
      </c>
      <c r="O2675">
        <f>'EBM 2026'!D1576</f>
        <v>28</v>
      </c>
      <c r="P2675" t="str">
        <f>'EBM 2026'!E1576</f>
        <v>Nur Quartalsprofil</v>
      </c>
    </row>
    <row r="2676" spans="2:16" x14ac:dyDescent="0.2">
      <c r="B2676" t="s">
        <v>17493</v>
      </c>
      <c r="I2676" t="s">
        <v>17499</v>
      </c>
      <c r="L2676" s="97" t="str">
        <f>'EBM 2026'!A1577</f>
        <v>31702*</v>
      </c>
      <c r="M2676" t="str">
        <f>'EBM 2026'!B1577</f>
        <v>Postoperative Behandlung Gynäkologie IX/4b</v>
      </c>
      <c r="N2676" s="97">
        <f>'EBM 2026'!C1577</f>
        <v>24</v>
      </c>
      <c r="O2676">
        <f>'EBM 2026'!D1577</f>
        <v>24</v>
      </c>
      <c r="P2676" t="str">
        <f>'EBM 2026'!E1577</f>
        <v>Nur Quartalsprofil</v>
      </c>
    </row>
    <row r="2677" spans="2:16" x14ac:dyDescent="0.2">
      <c r="B2677" t="s">
        <v>17493</v>
      </c>
      <c r="I2677" t="s">
        <v>17499</v>
      </c>
      <c r="L2677" s="97">
        <f>'EBM 2026'!A1578</f>
        <v>31708</v>
      </c>
      <c r="M2677" t="str">
        <f>'EBM 2026'!B1578</f>
        <v>Postoperative Behandlung Augenheilkunde X/1a</v>
      </c>
      <c r="N2677" s="97">
        <f>'EBM 2026'!C1578</f>
        <v>10</v>
      </c>
      <c r="O2677">
        <f>'EBM 2026'!D1578</f>
        <v>10</v>
      </c>
      <c r="P2677" t="str">
        <f>'EBM 2026'!E1578</f>
        <v>Nur Quartalsprofil</v>
      </c>
    </row>
    <row r="2678" spans="2:16" x14ac:dyDescent="0.2">
      <c r="B2678" t="s">
        <v>17493</v>
      </c>
      <c r="I2678" t="s">
        <v>17499</v>
      </c>
      <c r="L2678" s="97" t="str">
        <f>'EBM 2026'!A1579</f>
        <v>31709*</v>
      </c>
      <c r="M2678" t="str">
        <f>'EBM 2026'!B1579</f>
        <v>Postoperative Behandlung Augenheilkunde X/1b</v>
      </c>
      <c r="N2678" s="97">
        <f>'EBM 2026'!C1579</f>
        <v>5</v>
      </c>
      <c r="O2678">
        <f>'EBM 2026'!D1579</f>
        <v>5</v>
      </c>
      <c r="P2678" t="str">
        <f>'EBM 2026'!E1579</f>
        <v>Nur Quartalsprofil</v>
      </c>
    </row>
    <row r="2679" spans="2:16" x14ac:dyDescent="0.2">
      <c r="B2679" t="s">
        <v>17493</v>
      </c>
      <c r="I2679" t="s">
        <v>17499</v>
      </c>
      <c r="L2679" s="97">
        <f>'EBM 2026'!A1580</f>
        <v>31710</v>
      </c>
      <c r="M2679" t="str">
        <f>'EBM 2026'!B1580</f>
        <v>Postoperative Behandlung Augenheilkunde X/2a</v>
      </c>
      <c r="N2679" s="97">
        <f>'EBM 2026'!C1580</f>
        <v>15</v>
      </c>
      <c r="O2679">
        <f>'EBM 2026'!D1580</f>
        <v>15</v>
      </c>
      <c r="P2679" t="str">
        <f>'EBM 2026'!E1580</f>
        <v>Nur Quartalsprofil</v>
      </c>
    </row>
    <row r="2680" spans="2:16" x14ac:dyDescent="0.2">
      <c r="B2680" t="s">
        <v>17493</v>
      </c>
      <c r="I2680" t="s">
        <v>17499</v>
      </c>
      <c r="L2680" s="97" t="str">
        <f>'EBM 2026'!A1581</f>
        <v>31711*</v>
      </c>
      <c r="M2680" t="str">
        <f>'EBM 2026'!B1581</f>
        <v>Postoperative Behandlung Augenheilkunde X/2b</v>
      </c>
      <c r="N2680" s="97">
        <f>'EBM 2026'!C1581</f>
        <v>10</v>
      </c>
      <c r="O2680">
        <f>'EBM 2026'!D1581</f>
        <v>10</v>
      </c>
      <c r="P2680" t="str">
        <f>'EBM 2026'!E1581</f>
        <v>Nur Quartalsprofil</v>
      </c>
    </row>
    <row r="2681" spans="2:16" x14ac:dyDescent="0.2">
      <c r="B2681" t="s">
        <v>17493</v>
      </c>
      <c r="I2681" t="s">
        <v>17499</v>
      </c>
      <c r="L2681" s="97">
        <f>'EBM 2026'!A1582</f>
        <v>31712</v>
      </c>
      <c r="M2681" t="str">
        <f>'EBM 2026'!B1582</f>
        <v>Postoperative Behandlung Augenheilkunde X/3a</v>
      </c>
      <c r="N2681" s="97">
        <f>'EBM 2026'!C1582</f>
        <v>19</v>
      </c>
      <c r="O2681">
        <f>'EBM 2026'!D1582</f>
        <v>19</v>
      </c>
      <c r="P2681" t="str">
        <f>'EBM 2026'!E1582</f>
        <v>Nur Quartalsprofil</v>
      </c>
    </row>
    <row r="2682" spans="2:16" x14ac:dyDescent="0.2">
      <c r="B2682" t="s">
        <v>17493</v>
      </c>
      <c r="I2682" t="s">
        <v>17499</v>
      </c>
      <c r="L2682" s="97" t="str">
        <f>'EBM 2026'!A1583</f>
        <v>31713*</v>
      </c>
      <c r="M2682" t="str">
        <f>'EBM 2026'!B1583</f>
        <v>Postoperative Behandlung Augenheilkunde X/3b</v>
      </c>
      <c r="N2682" s="97">
        <f>'EBM 2026'!C1583</f>
        <v>15</v>
      </c>
      <c r="O2682">
        <f>'EBM 2026'!D1583</f>
        <v>15</v>
      </c>
      <c r="P2682" t="str">
        <f>'EBM 2026'!E1583</f>
        <v>Nur Quartalsprofil</v>
      </c>
    </row>
    <row r="2683" spans="2:16" x14ac:dyDescent="0.2">
      <c r="B2683" t="s">
        <v>17493</v>
      </c>
      <c r="I2683" t="s">
        <v>17499</v>
      </c>
      <c r="L2683" s="97">
        <f>'EBM 2026'!A1584</f>
        <v>31714</v>
      </c>
      <c r="M2683" t="str">
        <f>'EBM 2026'!B1584</f>
        <v>Postoperative Behandlung Augenheilkunde X/4a</v>
      </c>
      <c r="N2683" s="97">
        <f>'EBM 2026'!C1584</f>
        <v>22</v>
      </c>
      <c r="O2683">
        <f>'EBM 2026'!D1584</f>
        <v>22</v>
      </c>
      <c r="P2683" t="str">
        <f>'EBM 2026'!E1584</f>
        <v>Nur Quartalsprofil</v>
      </c>
    </row>
    <row r="2684" spans="2:16" x14ac:dyDescent="0.2">
      <c r="B2684" t="s">
        <v>17493</v>
      </c>
      <c r="I2684" t="s">
        <v>17499</v>
      </c>
      <c r="L2684" s="97" t="str">
        <f>'EBM 2026'!A1585</f>
        <v>31715*</v>
      </c>
      <c r="M2684" t="str">
        <f>'EBM 2026'!B1585</f>
        <v>Postoperative Behandlung Augenheilkunde X/4b</v>
      </c>
      <c r="N2684" s="97">
        <f>'EBM 2026'!C1585</f>
        <v>18</v>
      </c>
      <c r="O2684">
        <f>'EBM 2026'!D1585</f>
        <v>18</v>
      </c>
      <c r="P2684" t="str">
        <f>'EBM 2026'!E1585</f>
        <v>Nur Quartalsprofil</v>
      </c>
    </row>
    <row r="2685" spans="2:16" x14ac:dyDescent="0.2">
      <c r="B2685" t="s">
        <v>17493</v>
      </c>
      <c r="I2685" t="s">
        <v>17499</v>
      </c>
      <c r="L2685" s="97">
        <f>'EBM 2026'!A1586</f>
        <v>31716</v>
      </c>
      <c r="M2685" t="str">
        <f>'EBM 2026'!B1586</f>
        <v>Postoperative Behandlung Augenheilkunde XI/1a</v>
      </c>
      <c r="N2685" s="97">
        <f>'EBM 2026'!C1586</f>
        <v>13</v>
      </c>
      <c r="O2685">
        <f>'EBM 2026'!D1586</f>
        <v>13</v>
      </c>
      <c r="P2685" t="str">
        <f>'EBM 2026'!E1586</f>
        <v>Nur Quartalsprofil</v>
      </c>
    </row>
    <row r="2686" spans="2:16" x14ac:dyDescent="0.2">
      <c r="B2686" t="s">
        <v>17493</v>
      </c>
      <c r="I2686" t="s">
        <v>17499</v>
      </c>
      <c r="L2686" s="97" t="str">
        <f>'EBM 2026'!A1587</f>
        <v>31717*</v>
      </c>
      <c r="M2686" t="str">
        <f>'EBM 2026'!B1587</f>
        <v>Postoperative Behandlung Augenheilkunde XI/1b</v>
      </c>
      <c r="N2686" s="97">
        <f>'EBM 2026'!C1587</f>
        <v>8</v>
      </c>
      <c r="O2686">
        <f>'EBM 2026'!D1587</f>
        <v>8</v>
      </c>
      <c r="P2686" t="str">
        <f>'EBM 2026'!E1587</f>
        <v>Nur Quartalsprofil</v>
      </c>
    </row>
    <row r="2687" spans="2:16" x14ac:dyDescent="0.2">
      <c r="B2687" t="s">
        <v>17493</v>
      </c>
      <c r="I2687" t="s">
        <v>17499</v>
      </c>
      <c r="L2687" s="97">
        <f>'EBM 2026'!A1588</f>
        <v>31718</v>
      </c>
      <c r="M2687" t="str">
        <f>'EBM 2026'!B1588</f>
        <v>Postoperative Behandlung Augenheilkunde XI/2a</v>
      </c>
      <c r="N2687" s="97">
        <f>'EBM 2026'!C1588</f>
        <v>21</v>
      </c>
      <c r="O2687">
        <f>'EBM 2026'!D1588</f>
        <v>21</v>
      </c>
      <c r="P2687" t="str">
        <f>'EBM 2026'!E1588</f>
        <v>Nur Quartalsprofil</v>
      </c>
    </row>
    <row r="2688" spans="2:16" x14ac:dyDescent="0.2">
      <c r="B2688" t="s">
        <v>17493</v>
      </c>
      <c r="I2688" t="s">
        <v>17499</v>
      </c>
      <c r="L2688" s="97" t="str">
        <f>'EBM 2026'!A1589</f>
        <v>31719*</v>
      </c>
      <c r="M2688" t="str">
        <f>'EBM 2026'!B1589</f>
        <v>Postoperative Behandlung Augenheilkunde XI/2b</v>
      </c>
      <c r="N2688" s="97">
        <f>'EBM 2026'!C1589</f>
        <v>17</v>
      </c>
      <c r="O2688">
        <f>'EBM 2026'!D1589</f>
        <v>17</v>
      </c>
      <c r="P2688" t="str">
        <f>'EBM 2026'!E1589</f>
        <v>Nur Quartalsprofil</v>
      </c>
    </row>
    <row r="2689" spans="2:16" x14ac:dyDescent="0.2">
      <c r="B2689" t="s">
        <v>17493</v>
      </c>
      <c r="I2689" t="s">
        <v>17499</v>
      </c>
      <c r="L2689" s="97">
        <f>'EBM 2026'!A1590</f>
        <v>31720</v>
      </c>
      <c r="M2689" t="str">
        <f>'EBM 2026'!B1590</f>
        <v>Postoperative Behandlung Augenheilkunde XI/3a</v>
      </c>
      <c r="N2689" s="97">
        <f>'EBM 2026'!C1590</f>
        <v>26</v>
      </c>
      <c r="O2689">
        <f>'EBM 2026'!D1590</f>
        <v>26</v>
      </c>
      <c r="P2689" t="str">
        <f>'EBM 2026'!E1590</f>
        <v>Nur Quartalsprofil</v>
      </c>
    </row>
    <row r="2690" spans="2:16" x14ac:dyDescent="0.2">
      <c r="B2690" t="s">
        <v>17493</v>
      </c>
      <c r="I2690" t="s">
        <v>17499</v>
      </c>
      <c r="L2690" s="97" t="str">
        <f>'EBM 2026'!A1591</f>
        <v>31721*</v>
      </c>
      <c r="M2690" t="str">
        <f>'EBM 2026'!B1591</f>
        <v>Postoperative Behandlung Augenheilkunde XI/3b</v>
      </c>
      <c r="N2690" s="97">
        <f>'EBM 2026'!C1591</f>
        <v>21</v>
      </c>
      <c r="O2690">
        <f>'EBM 2026'!D1591</f>
        <v>21</v>
      </c>
      <c r="P2690" t="str">
        <f>'EBM 2026'!E1591</f>
        <v>Nur Quartalsprofil</v>
      </c>
    </row>
    <row r="2691" spans="2:16" x14ac:dyDescent="0.2">
      <c r="B2691" t="s">
        <v>17493</v>
      </c>
      <c r="I2691" t="s">
        <v>17499</v>
      </c>
      <c r="L2691" s="97">
        <f>'EBM 2026'!A1592</f>
        <v>31722</v>
      </c>
      <c r="M2691" t="str">
        <f>'EBM 2026'!B1592</f>
        <v>Postoperative Behandlung Augenheilkunde XI/4a</v>
      </c>
      <c r="N2691" s="97">
        <f>'EBM 2026'!C1592</f>
        <v>29</v>
      </c>
      <c r="O2691">
        <f>'EBM 2026'!D1592</f>
        <v>29</v>
      </c>
      <c r="P2691" t="str">
        <f>'EBM 2026'!E1592</f>
        <v>Nur Quartalsprofil</v>
      </c>
    </row>
    <row r="2692" spans="2:16" x14ac:dyDescent="0.2">
      <c r="B2692" t="s">
        <v>17493</v>
      </c>
      <c r="I2692" t="s">
        <v>17499</v>
      </c>
      <c r="L2692" s="97" t="str">
        <f>'EBM 2026'!A1593</f>
        <v>31723*</v>
      </c>
      <c r="M2692" t="str">
        <f>'EBM 2026'!B1593</f>
        <v>Postoperative Behandlung Augenheilkunde XI/4b</v>
      </c>
      <c r="N2692" s="97">
        <f>'EBM 2026'!C1593</f>
        <v>24</v>
      </c>
      <c r="O2692">
        <f>'EBM 2026'!D1593</f>
        <v>24</v>
      </c>
      <c r="P2692" t="str">
        <f>'EBM 2026'!E1593</f>
        <v>Nur Quartalsprofil</v>
      </c>
    </row>
    <row r="2693" spans="2:16" x14ac:dyDescent="0.2">
      <c r="B2693" t="s">
        <v>17493</v>
      </c>
      <c r="I2693" t="s">
        <v>17499</v>
      </c>
      <c r="L2693" s="97">
        <f>'EBM 2026'!A1594</f>
        <v>31724</v>
      </c>
      <c r="M2693" t="str">
        <f>'EBM 2026'!B1594</f>
        <v>Postoperative Behandlung Augenheilkunde XII/1a</v>
      </c>
      <c r="N2693" s="97">
        <f>'EBM 2026'!C1594</f>
        <v>7</v>
      </c>
      <c r="O2693">
        <f>'EBM 2026'!D1594</f>
        <v>7</v>
      </c>
      <c r="P2693" t="str">
        <f>'EBM 2026'!E1594</f>
        <v>Nur Quartalsprofil</v>
      </c>
    </row>
    <row r="2694" spans="2:16" x14ac:dyDescent="0.2">
      <c r="B2694" t="s">
        <v>17493</v>
      </c>
      <c r="I2694" t="s">
        <v>17499</v>
      </c>
      <c r="L2694" s="97" t="str">
        <f>'EBM 2026'!A1595</f>
        <v>31725*</v>
      </c>
      <c r="M2694" t="str">
        <f>'EBM 2026'!B1595</f>
        <v>Postoperative Behandlung Augenheilkunde XII/1b</v>
      </c>
      <c r="N2694" s="97">
        <f>'EBM 2026'!C1595</f>
        <v>3</v>
      </c>
      <c r="O2694">
        <f>'EBM 2026'!D1595</f>
        <v>3</v>
      </c>
      <c r="P2694" t="str">
        <f>'EBM 2026'!E1595</f>
        <v>Nur Quartalsprofil</v>
      </c>
    </row>
    <row r="2695" spans="2:16" x14ac:dyDescent="0.2">
      <c r="B2695" t="s">
        <v>17493</v>
      </c>
      <c r="I2695" t="s">
        <v>17499</v>
      </c>
      <c r="L2695" s="97">
        <f>'EBM 2026'!A1596</f>
        <v>31726</v>
      </c>
      <c r="M2695" t="str">
        <f>'EBM 2026'!B1596</f>
        <v>Postoperative Behandlung Augenheilkunde XII/2a</v>
      </c>
      <c r="N2695" s="97">
        <f>'EBM 2026'!C1596</f>
        <v>7</v>
      </c>
      <c r="O2695">
        <f>'EBM 2026'!D1596</f>
        <v>7</v>
      </c>
      <c r="P2695" t="str">
        <f>'EBM 2026'!E1596</f>
        <v>Nur Quartalsprofil</v>
      </c>
    </row>
    <row r="2696" spans="2:16" x14ac:dyDescent="0.2">
      <c r="B2696" t="s">
        <v>17493</v>
      </c>
      <c r="I2696" t="s">
        <v>17499</v>
      </c>
      <c r="L2696" s="97" t="str">
        <f>'EBM 2026'!A1597</f>
        <v>31727*</v>
      </c>
      <c r="M2696" t="str">
        <f>'EBM 2026'!B1597</f>
        <v>Postoperative Behandlung Augenheilkunde XII/2b</v>
      </c>
      <c r="N2696" s="97">
        <f>'EBM 2026'!C1597</f>
        <v>3</v>
      </c>
      <c r="O2696">
        <f>'EBM 2026'!D1597</f>
        <v>3</v>
      </c>
      <c r="P2696" t="str">
        <f>'EBM 2026'!E1597</f>
        <v>Nur Quartalsprofil</v>
      </c>
    </row>
    <row r="2697" spans="2:16" x14ac:dyDescent="0.2">
      <c r="B2697" t="s">
        <v>17493</v>
      </c>
      <c r="I2697" t="s">
        <v>17499</v>
      </c>
      <c r="L2697" s="97">
        <f>'EBM 2026'!A1598</f>
        <v>31728</v>
      </c>
      <c r="M2697" t="str">
        <f>'EBM 2026'!B1598</f>
        <v>Postoperative Behandlung Augenheilkunde XII/3a</v>
      </c>
      <c r="N2697" s="97">
        <f>'EBM 2026'!C1598</f>
        <v>10</v>
      </c>
      <c r="O2697">
        <f>'EBM 2026'!D1598</f>
        <v>10</v>
      </c>
      <c r="P2697" t="str">
        <f>'EBM 2026'!E1598</f>
        <v>Nur Quartalsprofil</v>
      </c>
    </row>
    <row r="2698" spans="2:16" x14ac:dyDescent="0.2">
      <c r="B2698" t="s">
        <v>17493</v>
      </c>
      <c r="I2698" t="s">
        <v>17499</v>
      </c>
      <c r="L2698" s="97" t="str">
        <f>'EBM 2026'!A1599</f>
        <v>31729*</v>
      </c>
      <c r="M2698" t="str">
        <f>'EBM 2026'!B1599</f>
        <v>Postoperative Behandlung Augenheilkunde XII/3b</v>
      </c>
      <c r="N2698" s="97">
        <f>'EBM 2026'!C1599</f>
        <v>6</v>
      </c>
      <c r="O2698">
        <f>'EBM 2026'!D1599</f>
        <v>6</v>
      </c>
      <c r="P2698" t="str">
        <f>'EBM 2026'!E1599</f>
        <v>Nur Quartalsprofil</v>
      </c>
    </row>
    <row r="2699" spans="2:16" x14ac:dyDescent="0.2">
      <c r="B2699" t="s">
        <v>17493</v>
      </c>
      <c r="I2699" t="s">
        <v>17499</v>
      </c>
      <c r="L2699" s="97">
        <f>'EBM 2026'!A1600</f>
        <v>31730</v>
      </c>
      <c r="M2699" t="str">
        <f>'EBM 2026'!B1600</f>
        <v>Postoperative Behandlung Augenheilkunde XII/4a</v>
      </c>
      <c r="N2699" s="97">
        <f>'EBM 2026'!C1600</f>
        <v>13</v>
      </c>
      <c r="O2699">
        <f>'EBM 2026'!D1600</f>
        <v>13</v>
      </c>
      <c r="P2699" t="str">
        <f>'EBM 2026'!E1600</f>
        <v>Nur Quartalsprofil</v>
      </c>
    </row>
    <row r="2700" spans="2:16" x14ac:dyDescent="0.2">
      <c r="B2700" t="s">
        <v>17493</v>
      </c>
      <c r="I2700" t="s">
        <v>17499</v>
      </c>
      <c r="L2700" s="97" t="str">
        <f>'EBM 2026'!A1601</f>
        <v>31731*</v>
      </c>
      <c r="M2700" t="str">
        <f>'EBM 2026'!B1601</f>
        <v>Postoperative Behandlung Augenheilkunde XII/4b</v>
      </c>
      <c r="N2700" s="97">
        <f>'EBM 2026'!C1601</f>
        <v>9</v>
      </c>
      <c r="O2700">
        <f>'EBM 2026'!D1601</f>
        <v>9</v>
      </c>
      <c r="P2700" t="str">
        <f>'EBM 2026'!E1601</f>
        <v>Nur Quartalsprofil</v>
      </c>
    </row>
    <row r="2701" spans="2:16" x14ac:dyDescent="0.2">
      <c r="B2701" t="s">
        <v>17493</v>
      </c>
      <c r="I2701" t="s">
        <v>17499</v>
      </c>
      <c r="L2701" s="97">
        <f>'EBM 2026'!A1602</f>
        <v>31734</v>
      </c>
      <c r="M2701" t="str">
        <f>'EBM 2026'!B1602</f>
        <v>Postoperative Behandlung nach der Erbringung einer Leistung entsprechend der
Gebührenordnungsposition 31362 bei Überweisung durch den Operateur</v>
      </c>
      <c r="N2701" s="97">
        <f>'EBM 2026'!C1602</f>
        <v>35</v>
      </c>
      <c r="O2701">
        <f>'EBM 2026'!D1602</f>
        <v>26</v>
      </c>
      <c r="P2701" t="str">
        <f>'EBM 2026'!E1602</f>
        <v>Nur Quartalsprofil</v>
      </c>
    </row>
    <row r="2702" spans="2:16" x14ac:dyDescent="0.2">
      <c r="B2702" t="s">
        <v>17493</v>
      </c>
      <c r="I2702" t="s">
        <v>17499</v>
      </c>
      <c r="L2702" s="97" t="str">
        <f>'EBM 2026'!A1603</f>
        <v>31735*</v>
      </c>
      <c r="M2702" t="str">
        <f>'EBM 2026'!B1603</f>
        <v>Postoperative Behandlung nach der Erbringung einer Leistung entsprechend der
Gebührenordnungsposition 31362 bei Erbringung durch den Operateur</v>
      </c>
      <c r="N2702" s="97">
        <f>'EBM 2026'!C1603</f>
        <v>11</v>
      </c>
      <c r="O2702">
        <f>'EBM 2026'!D1603</f>
        <v>8</v>
      </c>
      <c r="P2702" t="str">
        <f>'EBM 2026'!E1603</f>
        <v>Nur Quartalsprofil</v>
      </c>
    </row>
    <row r="2703" spans="2:16" x14ac:dyDescent="0.2">
      <c r="B2703" t="s">
        <v>17493</v>
      </c>
      <c r="I2703" t="s">
        <v>17499</v>
      </c>
      <c r="L2703" s="97">
        <f>'EBM 2026'!A1604</f>
        <v>31737</v>
      </c>
      <c r="M2703" t="str">
        <f>'EBM 2026'!B1604</f>
        <v>Postoperative Behandlung nach der Erbringung einer Leistung nach der Gebührenordnungsposition 31364 bei Überweisung durch den Operateur</v>
      </c>
      <c r="N2703" s="97">
        <f>'EBM 2026'!C1604</f>
        <v>21</v>
      </c>
      <c r="O2703">
        <f>'EBM 2026'!D1604</f>
        <v>21</v>
      </c>
      <c r="P2703" t="str">
        <f>'EBM 2026'!E1604</f>
        <v>Nur Quartalsprofil</v>
      </c>
    </row>
    <row r="2704" spans="2:16" x14ac:dyDescent="0.2">
      <c r="B2704" t="s">
        <v>17493</v>
      </c>
      <c r="I2704" t="s">
        <v>17499</v>
      </c>
      <c r="L2704" s="97" t="str">
        <f>'EBM 2026'!A1605</f>
        <v>31738*</v>
      </c>
      <c r="M2704" t="str">
        <f>'EBM 2026'!B1605</f>
        <v>Postoperative Behandlung nach der Erbringung einer Leistung nach der Gebührenordnungsposition 31364 bei Erbringung durch den Operateur</v>
      </c>
      <c r="N2704" s="97">
        <f>'EBM 2026'!C1605</f>
        <v>11</v>
      </c>
      <c r="O2704">
        <f>'EBM 2026'!D1605</f>
        <v>11</v>
      </c>
      <c r="P2704" t="str">
        <f>'EBM 2026'!E1605</f>
        <v>Nur Quartalsprofil</v>
      </c>
    </row>
    <row r="2705" spans="2:16" x14ac:dyDescent="0.2">
      <c r="B2705" t="s">
        <v>17493</v>
      </c>
      <c r="I2705" t="s">
        <v>17499</v>
      </c>
      <c r="L2705" s="97" t="str">
        <f>'EBM 2026'!A1606</f>
        <v>31800*</v>
      </c>
      <c r="M2705" t="str">
        <f>'EBM 2026'!B1606</f>
        <v>Regionalanästhesie durch den Operateur</v>
      </c>
      <c r="N2705" s="97">
        <f>'EBM 2026'!C1606</f>
        <v>15</v>
      </c>
      <c r="O2705">
        <f>'EBM 2026'!D1606</f>
        <v>15</v>
      </c>
      <c r="P2705" t="str">
        <f>'EBM 2026'!E1606</f>
        <v>Tages- und Quartalsprofil</v>
      </c>
    </row>
    <row r="2706" spans="2:16" x14ac:dyDescent="0.2">
      <c r="B2706" t="s">
        <v>17493</v>
      </c>
      <c r="I2706" t="s">
        <v>17499</v>
      </c>
      <c r="L2706" s="97" t="str">
        <f>'EBM 2026'!A1607</f>
        <v>31801*</v>
      </c>
      <c r="M2706" t="str">
        <f>'EBM 2026'!B1607</f>
        <v>Retrobulbäre und/oder parabulbäre und/oder peribulbäre Anästhesie</v>
      </c>
      <c r="N2706" s="97">
        <f>'EBM 2026'!C1607</f>
        <v>5</v>
      </c>
      <c r="O2706">
        <f>'EBM 2026'!D1607</f>
        <v>4</v>
      </c>
      <c r="P2706" t="str">
        <f>'EBM 2026'!E1607</f>
        <v>Tages- und Quartalsprofil</v>
      </c>
    </row>
    <row r="2707" spans="2:16" x14ac:dyDescent="0.2">
      <c r="B2707" t="s">
        <v>17493</v>
      </c>
      <c r="I2707" t="s">
        <v>17499</v>
      </c>
      <c r="L2707" s="97" t="str">
        <f>'EBM 2026'!A1608</f>
        <v>31802*</v>
      </c>
      <c r="M2707" t="str">
        <f>'EBM 2026'!B1608</f>
        <v>Tumeszenzlokalanästhesie durch den Operateur</v>
      </c>
      <c r="N2707" s="97" t="str">
        <f>'EBM 2026'!C1608</f>
        <v>KA</v>
      </c>
      <c r="O2707">
        <f>'EBM 2026'!D1608</f>
        <v>48</v>
      </c>
      <c r="P2707" t="str">
        <f>'EBM 2026'!E1608</f>
        <v>Tages- und Quartalsprofil</v>
      </c>
    </row>
    <row r="2708" spans="2:16" x14ac:dyDescent="0.2">
      <c r="B2708" t="s">
        <v>17493</v>
      </c>
      <c r="I2708" t="s">
        <v>17499</v>
      </c>
      <c r="L2708" s="97" t="str">
        <f>'EBM 2026'!A1609</f>
        <v>31820*</v>
      </c>
      <c r="M2708" t="str">
        <f>'EBM 2026'!B1609</f>
        <v>Leitungsanästhesie an der Schädelbasis</v>
      </c>
      <c r="N2708" s="97">
        <f>'EBM 2026'!C1609</f>
        <v>9</v>
      </c>
      <c r="O2708">
        <f>'EBM 2026'!D1609</f>
        <v>8</v>
      </c>
      <c r="P2708" t="str">
        <f>'EBM 2026'!E1609</f>
        <v>Tages- und Quartalsprofil</v>
      </c>
    </row>
    <row r="2709" spans="2:16" x14ac:dyDescent="0.2">
      <c r="B2709" t="s">
        <v>17493</v>
      </c>
      <c r="I2709" t="s">
        <v>17499</v>
      </c>
      <c r="L2709" s="97" t="str">
        <f>'EBM 2026'!A1610</f>
        <v>31821*</v>
      </c>
      <c r="M2709" t="str">
        <f>'EBM 2026'!B1610</f>
        <v>Anästhesie oder Kurznarkose 1</v>
      </c>
      <c r="N2709" s="97">
        <f>'EBM 2026'!C1610</f>
        <v>36</v>
      </c>
      <c r="O2709">
        <f>'EBM 2026'!D1610</f>
        <v>32</v>
      </c>
      <c r="P2709" t="str">
        <f>'EBM 2026'!E1610</f>
        <v>Tages- und Quartalsprofil</v>
      </c>
    </row>
    <row r="2710" spans="2:16" x14ac:dyDescent="0.2">
      <c r="B2710" t="s">
        <v>17493</v>
      </c>
      <c r="I2710" t="s">
        <v>17499</v>
      </c>
      <c r="L2710" s="97" t="str">
        <f>'EBM 2026'!A1611</f>
        <v>31822*</v>
      </c>
      <c r="M2710" t="str">
        <f>'EBM 2026'!B1611</f>
        <v>Anästhesie oder Narkose 2</v>
      </c>
      <c r="N2710" s="97">
        <f>'EBM 2026'!C1611</f>
        <v>53</v>
      </c>
      <c r="O2710">
        <f>'EBM 2026'!D1611</f>
        <v>47</v>
      </c>
      <c r="P2710" t="str">
        <f>'EBM 2026'!E1611</f>
        <v>Tages- und Quartalsprofil</v>
      </c>
    </row>
    <row r="2711" spans="2:16" x14ac:dyDescent="0.2">
      <c r="B2711" t="s">
        <v>17493</v>
      </c>
      <c r="I2711" t="s">
        <v>17499</v>
      </c>
      <c r="L2711" s="97" t="str">
        <f>'EBM 2026'!A1612</f>
        <v>31823*</v>
      </c>
      <c r="M2711" t="str">
        <f>'EBM 2026'!B1612</f>
        <v>Anästhesie oder Narkose 3</v>
      </c>
      <c r="N2711" s="97">
        <f>'EBM 2026'!C1612</f>
        <v>70</v>
      </c>
      <c r="O2711">
        <f>'EBM 2026'!D1612</f>
        <v>62</v>
      </c>
      <c r="P2711" t="str">
        <f>'EBM 2026'!E1612</f>
        <v>Tages- und Quartalsprofil</v>
      </c>
    </row>
    <row r="2712" spans="2:16" x14ac:dyDescent="0.2">
      <c r="B2712" t="s">
        <v>17493</v>
      </c>
      <c r="I2712" t="s">
        <v>17499</v>
      </c>
      <c r="L2712" s="97" t="str">
        <f>'EBM 2026'!A1613</f>
        <v>31824*</v>
      </c>
      <c r="M2712" t="str">
        <f>'EBM 2026'!B1613</f>
        <v>Anästhesie oder Narkose 4</v>
      </c>
      <c r="N2712" s="97">
        <f>'EBM 2026'!C1613</f>
        <v>87</v>
      </c>
      <c r="O2712">
        <f>'EBM 2026'!D1613</f>
        <v>77</v>
      </c>
      <c r="P2712" t="str">
        <f>'EBM 2026'!E1613</f>
        <v>Tages- und Quartalsprofil</v>
      </c>
    </row>
    <row r="2713" spans="2:16" x14ac:dyDescent="0.2">
      <c r="B2713" t="s">
        <v>17493</v>
      </c>
      <c r="I2713" t="s">
        <v>17499</v>
      </c>
      <c r="L2713" s="97" t="str">
        <f>'EBM 2026'!A1614</f>
        <v>31825*</v>
      </c>
      <c r="M2713" t="str">
        <f>'EBM 2026'!B1614</f>
        <v>Anästhesie oder Narkose 5</v>
      </c>
      <c r="N2713" s="97">
        <f>'EBM 2026'!C1614</f>
        <v>121</v>
      </c>
      <c r="O2713">
        <f>'EBM 2026'!D1614</f>
        <v>93</v>
      </c>
      <c r="P2713" t="str">
        <f>'EBM 2026'!E1614</f>
        <v>Tages- und Quartalsprofil</v>
      </c>
    </row>
    <row r="2714" spans="2:16" x14ac:dyDescent="0.2">
      <c r="B2714" t="s">
        <v>17493</v>
      </c>
      <c r="I2714" t="s">
        <v>17499</v>
      </c>
      <c r="L2714" s="97" t="str">
        <f>'EBM 2026'!A1615</f>
        <v>31826*</v>
      </c>
      <c r="M2714" t="str">
        <f>'EBM 2026'!B1615</f>
        <v>Anästhesie oder Narkose 6</v>
      </c>
      <c r="N2714" s="97">
        <f>'EBM 2026'!C1615</f>
        <v>148</v>
      </c>
      <c r="O2714">
        <f>'EBM 2026'!D1615</f>
        <v>108</v>
      </c>
      <c r="P2714" t="str">
        <f>'EBM 2026'!E1615</f>
        <v>Tages- und Quartalsprofil</v>
      </c>
    </row>
    <row r="2715" spans="2:16" x14ac:dyDescent="0.2">
      <c r="B2715" t="s">
        <v>17493</v>
      </c>
      <c r="I2715" t="s">
        <v>17499</v>
      </c>
      <c r="L2715" s="97" t="str">
        <f>'EBM 2026'!A1616</f>
        <v>31827*</v>
      </c>
      <c r="M2715" t="str">
        <f>'EBM 2026'!B1616</f>
        <v>Anästhesie oder Narkose 7</v>
      </c>
      <c r="N2715" s="97">
        <f>'EBM 2026'!C1616</f>
        <v>155</v>
      </c>
      <c r="O2715">
        <f>'EBM 2026'!D1616</f>
        <v>122</v>
      </c>
      <c r="P2715" t="str">
        <f>'EBM 2026'!E1616</f>
        <v>Tages- und Quartalsprofil</v>
      </c>
    </row>
    <row r="2716" spans="2:16" x14ac:dyDescent="0.2">
      <c r="B2716" t="s">
        <v>17493</v>
      </c>
      <c r="I2716" t="s">
        <v>17499</v>
      </c>
      <c r="L2716" s="97" t="str">
        <f>'EBM 2026'!A1617</f>
        <v>31828*</v>
      </c>
      <c r="M2716" t="str">
        <f>'EBM 2026'!B1617</f>
        <v>Zuschlag zu den Anästhesieleistungen nach den Gebührenordnungspositionen 31821 bis 31827</v>
      </c>
      <c r="N2716" s="97">
        <f>'EBM 2026'!C1617</f>
        <v>17</v>
      </c>
      <c r="O2716">
        <f>'EBM 2026'!D1617</f>
        <v>15</v>
      </c>
      <c r="P2716" t="str">
        <f>'EBM 2026'!E1617</f>
        <v>Tages- und Quartalsprofil</v>
      </c>
    </row>
    <row r="2717" spans="2:16" x14ac:dyDescent="0.2">
      <c r="B2717" t="s">
        <v>17493</v>
      </c>
      <c r="I2717" t="s">
        <v>17499</v>
      </c>
      <c r="L2717" s="97" t="str">
        <f>'EBM 2026'!A1618</f>
        <v>31840*</v>
      </c>
      <c r="M2717" t="str">
        <f>'EBM 2026'!B1618</f>
        <v>Patientenadaptiertes Narkosemanagement I</v>
      </c>
      <c r="N2717" s="97" t="str">
        <f>'EBM 2026'!C1618</f>
        <v>KA</v>
      </c>
      <c r="O2717">
        <f>'EBM 2026'!D1618</f>
        <v>27</v>
      </c>
      <c r="P2717" t="str">
        <f>'EBM 2026'!E1618</f>
        <v>Nur Quartalsprofil</v>
      </c>
    </row>
    <row r="2718" spans="2:16" x14ac:dyDescent="0.2">
      <c r="B2718" t="s">
        <v>17493</v>
      </c>
      <c r="I2718" t="s">
        <v>17499</v>
      </c>
      <c r="L2718" s="97" t="str">
        <f>'EBM 2026'!A1619</f>
        <v>31841*</v>
      </c>
      <c r="M2718" t="str">
        <f>'EBM 2026'!B1619</f>
        <v>Patientenadaptiertes Narkosemanagement II</v>
      </c>
      <c r="N2718" s="97" t="str">
        <f>'EBM 2026'!C1619</f>
        <v>KA</v>
      </c>
      <c r="O2718">
        <f>'EBM 2026'!D1619</f>
        <v>39</v>
      </c>
      <c r="P2718" t="str">
        <f>'EBM 2026'!E1619</f>
        <v>Nur Quartalsprofil</v>
      </c>
    </row>
    <row r="2719" spans="2:16" x14ac:dyDescent="0.2">
      <c r="B2719" t="s">
        <v>17493</v>
      </c>
      <c r="I2719" t="s">
        <v>17499</v>
      </c>
      <c r="L2719" s="97">
        <f>'EBM 2026'!A1620</f>
        <v>31900</v>
      </c>
      <c r="M2719" t="str">
        <f>'EBM 2026'!B1620</f>
        <v>Praktische Schulung</v>
      </c>
      <c r="N2719" s="97" t="str">
        <f>'EBM 2026'!C1620</f>
        <v>KA</v>
      </c>
      <c r="O2719">
        <f>'EBM 2026'!D1620</f>
        <v>2</v>
      </c>
      <c r="P2719" t="str">
        <f>'EBM 2026'!E1620</f>
        <v>Tages- und Quartalsprofil</v>
      </c>
    </row>
    <row r="2720" spans="2:16" x14ac:dyDescent="0.2">
      <c r="B2720" t="s">
        <v>17493</v>
      </c>
      <c r="I2720" t="s">
        <v>17499</v>
      </c>
      <c r="L2720" s="97">
        <f>'EBM 2026'!A1621</f>
        <v>31910</v>
      </c>
      <c r="M2720" t="str">
        <f>'EBM 2026'!B1621</f>
        <v>Fraktur-Einrichtung distal der Hand-/Fußwurzel</v>
      </c>
      <c r="N2720" s="97" t="str">
        <f>'EBM 2026'!C1621</f>
        <v>KA</v>
      </c>
      <c r="O2720">
        <f>'EBM 2026'!D1621</f>
        <v>2</v>
      </c>
      <c r="P2720" t="str">
        <f>'EBM 2026'!E1621</f>
        <v>Tages- und Quartalsprofil</v>
      </c>
    </row>
    <row r="2721" spans="2:16" x14ac:dyDescent="0.2">
      <c r="B2721" t="s">
        <v>17493</v>
      </c>
      <c r="I2721" t="s">
        <v>17499</v>
      </c>
      <c r="L2721" s="97">
        <f>'EBM 2026'!A1622</f>
        <v>31912</v>
      </c>
      <c r="M2721" t="str">
        <f>'EBM 2026'!B1622</f>
        <v>Fraktur-Einrichtung Ellenbogen-/ Kniegelenk</v>
      </c>
      <c r="N2721" s="97" t="str">
        <f>'EBM 2026'!C1622</f>
        <v>KA</v>
      </c>
      <c r="O2721">
        <f>'EBM 2026'!D1622</f>
        <v>5</v>
      </c>
      <c r="P2721" t="str">
        <f>'EBM 2026'!E1622</f>
        <v>Tages- und Quartalsprofil</v>
      </c>
    </row>
    <row r="2722" spans="2:16" x14ac:dyDescent="0.2">
      <c r="B2722" t="s">
        <v>17493</v>
      </c>
      <c r="I2722" t="s">
        <v>17499</v>
      </c>
      <c r="L2722" s="97">
        <f>'EBM 2026'!A1623</f>
        <v>31914</v>
      </c>
      <c r="M2722" t="str">
        <f>'EBM 2026'!B1623</f>
        <v>Fraktur-Einrichtung proximal von Knie- oder Ellenbogengelenk</v>
      </c>
      <c r="N2722" s="97" t="str">
        <f>'EBM 2026'!C1623</f>
        <v>KA</v>
      </c>
      <c r="O2722">
        <f>'EBM 2026'!D1623</f>
        <v>10</v>
      </c>
      <c r="P2722" t="str">
        <f>'EBM 2026'!E1623</f>
        <v>Tages- und Quartalsprofil</v>
      </c>
    </row>
    <row r="2723" spans="2:16" x14ac:dyDescent="0.2">
      <c r="B2723" t="s">
        <v>17493</v>
      </c>
      <c r="I2723" t="s">
        <v>17499</v>
      </c>
      <c r="L2723" s="97" t="str">
        <f>'EBM 2026'!A1624</f>
        <v>31920*</v>
      </c>
      <c r="M2723" t="str">
        <f>'EBM 2026'!B1624</f>
        <v>Kontraktionsmobilisierung</v>
      </c>
      <c r="N2723" s="97" t="str">
        <f>'EBM 2026'!C1624</f>
        <v>KA</v>
      </c>
      <c r="O2723">
        <f>'EBM 2026'!D1624</f>
        <v>7</v>
      </c>
      <c r="P2723" t="str">
        <f>'EBM 2026'!E1624</f>
        <v>Tages- und Quartalsprofil</v>
      </c>
    </row>
    <row r="2724" spans="2:16" x14ac:dyDescent="0.2">
      <c r="B2724" t="s">
        <v>17493</v>
      </c>
      <c r="I2724" t="s">
        <v>17499</v>
      </c>
      <c r="L2724" s="97" t="str">
        <f>'EBM 2026'!A1625</f>
        <v>31930*</v>
      </c>
      <c r="M2724" t="str">
        <f>'EBM 2026'!B1625</f>
        <v>Anlegen einer orofazialen Stütz-, Halte- oder Hilfsvorrichtung</v>
      </c>
      <c r="N2724" s="97" t="str">
        <f>'EBM 2026'!C1625</f>
        <v>KA</v>
      </c>
      <c r="O2724">
        <f>'EBM 2026'!D1625</f>
        <v>10</v>
      </c>
      <c r="P2724" t="str">
        <f>'EBM 2026'!E1625</f>
        <v>Tages- und Quartalsprofil</v>
      </c>
    </row>
    <row r="2725" spans="2:16" x14ac:dyDescent="0.2">
      <c r="B2725" t="s">
        <v>17493</v>
      </c>
      <c r="I2725" t="s">
        <v>17499</v>
      </c>
      <c r="L2725" s="97" t="str">
        <f>'EBM 2026'!A1626</f>
        <v>31932*</v>
      </c>
      <c r="M2725" t="str">
        <f>'EBM 2026'!B1626</f>
        <v>Behandlung mit einer orthopädischen Hilfsvorrichtung</v>
      </c>
      <c r="N2725" s="97" t="str">
        <f>'EBM 2026'!C1626</f>
        <v>KA</v>
      </c>
      <c r="O2725">
        <f>'EBM 2026'!D1626</f>
        <v>10</v>
      </c>
      <c r="P2725" t="str">
        <f>'EBM 2026'!E1626</f>
        <v>Tages- und Quartalsprofil</v>
      </c>
    </row>
    <row r="2726" spans="2:16" x14ac:dyDescent="0.2">
      <c r="B2726" t="s">
        <v>17493</v>
      </c>
      <c r="I2726" t="s">
        <v>17499</v>
      </c>
      <c r="L2726" s="97">
        <f>'EBM 2026'!A1627</f>
        <v>31941</v>
      </c>
      <c r="M2726" t="str">
        <f>'EBM 2026'!B1627</f>
        <v>Abdrücke und Modelle I</v>
      </c>
      <c r="N2726" s="97" t="str">
        <f>'EBM 2026'!C1627</f>
        <v>KA</v>
      </c>
      <c r="O2726">
        <f>'EBM 2026'!D1627</f>
        <v>2</v>
      </c>
      <c r="P2726" t="str">
        <f>'EBM 2026'!E1627</f>
        <v>Tages- und Quartalsprofil</v>
      </c>
    </row>
    <row r="2727" spans="2:16" x14ac:dyDescent="0.2">
      <c r="B2727" t="s">
        <v>17493</v>
      </c>
      <c r="I2727" t="s">
        <v>17499</v>
      </c>
      <c r="L2727" s="97">
        <f>'EBM 2026'!A1628</f>
        <v>31942</v>
      </c>
      <c r="M2727" t="str">
        <f>'EBM 2026'!B1628</f>
        <v>Abdrücke und Modelle II</v>
      </c>
      <c r="N2727" s="97" t="str">
        <f>'EBM 2026'!C1628</f>
        <v>KA</v>
      </c>
      <c r="O2727">
        <f>'EBM 2026'!D1628</f>
        <v>4</v>
      </c>
      <c r="P2727" t="str">
        <f>'EBM 2026'!E1628</f>
        <v>Tages- und Quartalsprofil</v>
      </c>
    </row>
    <row r="2728" spans="2:16" x14ac:dyDescent="0.2">
      <c r="B2728" t="s">
        <v>17493</v>
      </c>
      <c r="I2728" t="s">
        <v>17499</v>
      </c>
      <c r="L2728" s="97">
        <f>'EBM 2026'!A1629</f>
        <v>31943</v>
      </c>
      <c r="M2728" t="str">
        <f>'EBM 2026'!B1629</f>
        <v>Abdrücke und Modelle III</v>
      </c>
      <c r="N2728" s="97" t="str">
        <f>'EBM 2026'!C1629</f>
        <v>KA</v>
      </c>
      <c r="O2728">
        <f>'EBM 2026'!D1629</f>
        <v>5</v>
      </c>
      <c r="P2728" t="str">
        <f>'EBM 2026'!E1629</f>
        <v>Tages- und Quartalsprofil</v>
      </c>
    </row>
    <row r="2729" spans="2:16" x14ac:dyDescent="0.2">
      <c r="B2729" t="s">
        <v>17493</v>
      </c>
      <c r="I2729" t="s">
        <v>17499</v>
      </c>
      <c r="L2729" s="97" t="str">
        <f>'EBM 2026'!A1630</f>
        <v>31944*</v>
      </c>
      <c r="M2729" t="str">
        <f>'EBM 2026'!B1630</f>
        <v>Abdrücke und Modelle IV</v>
      </c>
      <c r="N2729" s="97" t="str">
        <f>'EBM 2026'!C1630</f>
        <v>KA</v>
      </c>
      <c r="O2729">
        <f>'EBM 2026'!D1630</f>
        <v>7</v>
      </c>
      <c r="P2729" t="str">
        <f>'EBM 2026'!E1630</f>
        <v>Tages- und Quartalsprofil</v>
      </c>
    </row>
    <row r="2730" spans="2:16" x14ac:dyDescent="0.2">
      <c r="B2730" t="s">
        <v>17493</v>
      </c>
      <c r="I2730" t="s">
        <v>17499</v>
      </c>
      <c r="L2730" s="97" t="str">
        <f>'EBM 2026'!A1631</f>
        <v>31945*</v>
      </c>
      <c r="M2730" t="str">
        <f>'EBM 2026'!B1631</f>
        <v>Abdrücke und Modelle V</v>
      </c>
      <c r="N2730" s="97" t="str">
        <f>'EBM 2026'!C1631</f>
        <v>KA</v>
      </c>
      <c r="O2730">
        <f>'EBM 2026'!D1631</f>
        <v>10</v>
      </c>
      <c r="P2730" t="str">
        <f>'EBM 2026'!E1631</f>
        <v>Tages- und Quartalsprofil</v>
      </c>
    </row>
    <row r="2731" spans="2:16" x14ac:dyDescent="0.2">
      <c r="B2731" t="s">
        <v>17493</v>
      </c>
      <c r="I2731" t="s">
        <v>17499</v>
      </c>
      <c r="L2731" s="97" t="str">
        <f>'EBM 2026'!A1632</f>
        <v>31946*</v>
      </c>
      <c r="M2731" t="str">
        <f>'EBM 2026'!B1632</f>
        <v>Abdrücke und Modelle VI</v>
      </c>
      <c r="N2731" s="97" t="str">
        <f>'EBM 2026'!C1632</f>
        <v>KA</v>
      </c>
      <c r="O2731">
        <f>'EBM 2026'!D1632</f>
        <v>10</v>
      </c>
      <c r="P2731" t="str">
        <f>'EBM 2026'!E1632</f>
        <v>Tages- und Quartalsprofil</v>
      </c>
    </row>
    <row r="2732" spans="2:16" x14ac:dyDescent="0.2">
      <c r="B2732" t="s">
        <v>17493</v>
      </c>
      <c r="I2732" t="s">
        <v>17499</v>
      </c>
      <c r="L2732" s="97">
        <f>'EBM 2026'!A1633</f>
        <v>33000</v>
      </c>
      <c r="M2732" t="str">
        <f>'EBM 2026'!B1633</f>
        <v>Sonographie des Auges</v>
      </c>
      <c r="N2732" s="97">
        <f>'EBM 2026'!C1633</f>
        <v>6</v>
      </c>
      <c r="O2732">
        <f>'EBM 2026'!D1633</f>
        <v>5</v>
      </c>
      <c r="P2732" t="str">
        <f>'EBM 2026'!E1633</f>
        <v>Tages- und Quartalsprofil</v>
      </c>
    </row>
    <row r="2733" spans="2:16" x14ac:dyDescent="0.2">
      <c r="B2733" t="s">
        <v>17493</v>
      </c>
      <c r="I2733" t="s">
        <v>17499</v>
      </c>
      <c r="L2733" s="97">
        <f>'EBM 2026'!A1634</f>
        <v>33001</v>
      </c>
      <c r="M2733" t="str">
        <f>'EBM 2026'!B1634</f>
        <v>Ultraschall-Biometrie des Auges</v>
      </c>
      <c r="N2733" s="97">
        <f>'EBM 2026'!C1634</f>
        <v>3</v>
      </c>
      <c r="O2733">
        <f>'EBM 2026'!D1634</f>
        <v>3</v>
      </c>
      <c r="P2733" t="str">
        <f>'EBM 2026'!E1634</f>
        <v>Tages- und Quartalsprofil</v>
      </c>
    </row>
    <row r="2734" spans="2:16" x14ac:dyDescent="0.2">
      <c r="B2734" t="s">
        <v>17493</v>
      </c>
      <c r="I2734" t="s">
        <v>17499</v>
      </c>
      <c r="L2734" s="97">
        <f>'EBM 2026'!A1635</f>
        <v>33002</v>
      </c>
      <c r="M2734" t="str">
        <f>'EBM 2026'!B1635</f>
        <v>Ultraschall-Pachymetrie der Hornhaut eines Auges</v>
      </c>
      <c r="N2734" s="97">
        <f>'EBM 2026'!C1635</f>
        <v>4</v>
      </c>
      <c r="O2734">
        <f>'EBM 2026'!D1635</f>
        <v>3</v>
      </c>
      <c r="P2734" t="str">
        <f>'EBM 2026'!E1635</f>
        <v>Tages- und Quartalsprofil</v>
      </c>
    </row>
    <row r="2735" spans="2:16" x14ac:dyDescent="0.2">
      <c r="B2735" t="s">
        <v>17493</v>
      </c>
      <c r="I2735" t="s">
        <v>17499</v>
      </c>
      <c r="L2735" s="97">
        <f>'EBM 2026'!A1636</f>
        <v>33010</v>
      </c>
      <c r="M2735" t="str">
        <f>'EBM 2026'!B1636</f>
        <v>Nasennebenhöhlen - Sonographie</v>
      </c>
      <c r="N2735" s="97">
        <f>'EBM 2026'!C1636</f>
        <v>4</v>
      </c>
      <c r="O2735">
        <f>'EBM 2026'!D1636</f>
        <v>3</v>
      </c>
      <c r="P2735" t="str">
        <f>'EBM 2026'!E1636</f>
        <v>Tages- und Quartalsprofil</v>
      </c>
    </row>
    <row r="2736" spans="2:16" x14ac:dyDescent="0.2">
      <c r="B2736" t="s">
        <v>17493</v>
      </c>
      <c r="I2736" t="s">
        <v>17499</v>
      </c>
      <c r="L2736" s="97">
        <f>'EBM 2026'!A1637</f>
        <v>33011</v>
      </c>
      <c r="M2736" t="str">
        <f>'EBM 2026'!B1637</f>
        <v>Sonographie der Gesichtsweichteile und/oder Halsweichteile und/oder Speicheldrüsen (mit Ausnahme der Schilddrüse)</v>
      </c>
      <c r="N2736" s="97">
        <f>'EBM 2026'!C1637</f>
        <v>5</v>
      </c>
      <c r="O2736">
        <f>'EBM 2026'!D1637</f>
        <v>4</v>
      </c>
      <c r="P2736" t="str">
        <f>'EBM 2026'!E1637</f>
        <v>Tages- und Quartalsprofil</v>
      </c>
    </row>
    <row r="2737" spans="2:16" x14ac:dyDescent="0.2">
      <c r="B2737" t="s">
        <v>17493</v>
      </c>
      <c r="I2737" t="s">
        <v>17499</v>
      </c>
      <c r="L2737" s="97">
        <f>'EBM 2026'!A1638</f>
        <v>33012</v>
      </c>
      <c r="M2737" t="str">
        <f>'EBM 2026'!B1638</f>
        <v>Schilddrüsen - Sonographie</v>
      </c>
      <c r="N2737" s="97">
        <f>'EBM 2026'!C1638</f>
        <v>5</v>
      </c>
      <c r="O2737">
        <f>'EBM 2026'!D1638</f>
        <v>4</v>
      </c>
      <c r="P2737" t="str">
        <f>'EBM 2026'!E1638</f>
        <v>Tages- und Quartalsprofil</v>
      </c>
    </row>
    <row r="2738" spans="2:16" x14ac:dyDescent="0.2">
      <c r="B2738" t="s">
        <v>17493</v>
      </c>
      <c r="I2738" t="s">
        <v>17499</v>
      </c>
      <c r="L2738" s="97" t="str">
        <f>'EBM 2026'!A1639</f>
        <v>33020*</v>
      </c>
      <c r="M2738" t="str">
        <f>'EBM 2026'!B1639</f>
        <v>Echokardiographie (M-Mode- und B-Mode-Verfahren)</v>
      </c>
      <c r="N2738" s="97">
        <f>'EBM 2026'!C1639</f>
        <v>10</v>
      </c>
      <c r="O2738">
        <f>'EBM 2026'!D1639</f>
        <v>9</v>
      </c>
      <c r="P2738" t="str">
        <f>'EBM 2026'!E1639</f>
        <v>Tages- und Quartalsprofil</v>
      </c>
    </row>
    <row r="2739" spans="2:16" x14ac:dyDescent="0.2">
      <c r="B2739" t="s">
        <v>17493</v>
      </c>
      <c r="I2739" t="s">
        <v>17499</v>
      </c>
      <c r="L2739" s="97" t="str">
        <f>'EBM 2026'!A1640</f>
        <v>33021*</v>
      </c>
      <c r="M2739" t="str">
        <f>'EBM 2026'!B1640</f>
        <v>Doppler-Echokardiographie (PW- / CW-Doppler)</v>
      </c>
      <c r="N2739" s="97">
        <f>'EBM 2026'!C1640</f>
        <v>11</v>
      </c>
      <c r="O2739">
        <f>'EBM 2026'!D1640</f>
        <v>10</v>
      </c>
      <c r="P2739" t="str">
        <f>'EBM 2026'!E1640</f>
        <v>Tages- und Quartalsprofil</v>
      </c>
    </row>
    <row r="2740" spans="2:16" x14ac:dyDescent="0.2">
      <c r="B2740" t="s">
        <v>17493</v>
      </c>
      <c r="I2740" t="s">
        <v>17499</v>
      </c>
      <c r="L2740" s="97" t="str">
        <f>'EBM 2026'!A1641</f>
        <v>33022*</v>
      </c>
      <c r="M2740" t="str">
        <f>'EBM 2026'!B1641</f>
        <v>Duplex-Echokardiographie (Farbduplex)</v>
      </c>
      <c r="N2740" s="97">
        <f>'EBM 2026'!C1641</f>
        <v>13</v>
      </c>
      <c r="O2740">
        <f>'EBM 2026'!D1641</f>
        <v>10</v>
      </c>
      <c r="P2740" t="str">
        <f>'EBM 2026'!E1641</f>
        <v>Tages- und Quartalsprofil</v>
      </c>
    </row>
    <row r="2741" spans="2:16" x14ac:dyDescent="0.2">
      <c r="B2741" t="s">
        <v>17493</v>
      </c>
      <c r="I2741" t="s">
        <v>17499</v>
      </c>
      <c r="L2741" s="97" t="str">
        <f>'EBM 2026'!A1642</f>
        <v>33023*</v>
      </c>
      <c r="M2741" t="str">
        <f>'EBM 2026'!B1642</f>
        <v>Zuschlag TEE</v>
      </c>
      <c r="N2741" s="97">
        <f>'EBM 2026'!C1642</f>
        <v>10</v>
      </c>
      <c r="O2741">
        <f>'EBM 2026'!D1642</f>
        <v>9</v>
      </c>
      <c r="P2741" t="str">
        <f>'EBM 2026'!E1642</f>
        <v>Tages- und Quartalsprofil</v>
      </c>
    </row>
    <row r="2742" spans="2:16" x14ac:dyDescent="0.2">
      <c r="B2742" t="s">
        <v>17493</v>
      </c>
      <c r="I2742" t="s">
        <v>17499</v>
      </c>
      <c r="L2742" s="97" t="str">
        <f>'EBM 2026'!A1643</f>
        <v>33030*</v>
      </c>
      <c r="M2742" t="str">
        <f>'EBM 2026'!B1643</f>
        <v>Echokardiographie mit physikalischer Stufenbelastung</v>
      </c>
      <c r="N2742" s="97">
        <f>'EBM 2026'!C1643</f>
        <v>29</v>
      </c>
      <c r="O2742">
        <f>'EBM 2026'!D1643</f>
        <v>26</v>
      </c>
      <c r="P2742" t="str">
        <f>'EBM 2026'!E1643</f>
        <v>Tages- und Quartalsprofil</v>
      </c>
    </row>
    <row r="2743" spans="2:16" x14ac:dyDescent="0.2">
      <c r="B2743" t="s">
        <v>17493</v>
      </c>
      <c r="I2743" t="s">
        <v>17499</v>
      </c>
      <c r="L2743" s="97" t="str">
        <f>'EBM 2026'!A1644</f>
        <v>33031*</v>
      </c>
      <c r="M2743" t="str">
        <f>'EBM 2026'!B1644</f>
        <v>Echokardiographie mit pharmakainduzierter Stufenbelastung</v>
      </c>
      <c r="N2743" s="97">
        <f>'EBM 2026'!C1644</f>
        <v>33</v>
      </c>
      <c r="O2743">
        <f>'EBM 2026'!D1644</f>
        <v>29</v>
      </c>
      <c r="P2743" t="str">
        <f>'EBM 2026'!E1644</f>
        <v>Tages- und Quartalsprofil</v>
      </c>
    </row>
    <row r="2744" spans="2:16" x14ac:dyDescent="0.2">
      <c r="B2744" t="s">
        <v>17493</v>
      </c>
      <c r="I2744" t="s">
        <v>17499</v>
      </c>
      <c r="L2744" s="97">
        <f>'EBM 2026'!A1645</f>
        <v>33040</v>
      </c>
      <c r="M2744" t="str">
        <f>'EBM 2026'!B1645</f>
        <v>Sonographie der Thoraxorgane</v>
      </c>
      <c r="N2744" s="97">
        <f>'EBM 2026'!C1645</f>
        <v>7</v>
      </c>
      <c r="O2744">
        <f>'EBM 2026'!D1645</f>
        <v>6</v>
      </c>
      <c r="P2744" t="str">
        <f>'EBM 2026'!E1645</f>
        <v>Tages- und Quartalsprofil</v>
      </c>
    </row>
    <row r="2745" spans="2:16" x14ac:dyDescent="0.2">
      <c r="B2745" t="s">
        <v>17493</v>
      </c>
      <c r="I2745" t="s">
        <v>17499</v>
      </c>
      <c r="L2745" s="97">
        <f>'EBM 2026'!A1646</f>
        <v>33041</v>
      </c>
      <c r="M2745" t="str">
        <f>'EBM 2026'!B1646</f>
        <v>Mamma - Sonographie</v>
      </c>
      <c r="N2745" s="97">
        <f>'EBM 2026'!C1646</f>
        <v>7</v>
      </c>
      <c r="O2745">
        <f>'EBM 2026'!D1646</f>
        <v>6</v>
      </c>
      <c r="P2745" t="str">
        <f>'EBM 2026'!E1646</f>
        <v>Tages- und Quartalsprofil</v>
      </c>
    </row>
    <row r="2746" spans="2:16" x14ac:dyDescent="0.2">
      <c r="B2746" t="s">
        <v>17493</v>
      </c>
      <c r="I2746" t="s">
        <v>17499</v>
      </c>
      <c r="L2746" s="97">
        <f>'EBM 2026'!A1647</f>
        <v>33042</v>
      </c>
      <c r="M2746" t="str">
        <f>'EBM 2026'!B1647</f>
        <v>Abdominelle Sonographie</v>
      </c>
      <c r="N2746" s="97">
        <f>'EBM 2026'!C1647</f>
        <v>9</v>
      </c>
      <c r="O2746">
        <f>'EBM 2026'!D1647</f>
        <v>7</v>
      </c>
      <c r="P2746" t="str">
        <f>'EBM 2026'!E1647</f>
        <v>Tages- und Quartalsprofil</v>
      </c>
    </row>
    <row r="2747" spans="2:16" x14ac:dyDescent="0.2">
      <c r="B2747" t="s">
        <v>17493</v>
      </c>
      <c r="I2747" t="s">
        <v>17499</v>
      </c>
      <c r="L2747" s="97">
        <f>'EBM 2026'!A1648</f>
        <v>33043</v>
      </c>
      <c r="M2747" t="str">
        <f>'EBM 2026'!B1648</f>
        <v>Uro-Genital-Sonographie</v>
      </c>
      <c r="N2747" s="97">
        <f>'EBM 2026'!C1648</f>
        <v>5</v>
      </c>
      <c r="O2747">
        <f>'EBM 2026'!D1648</f>
        <v>4</v>
      </c>
      <c r="P2747" t="str">
        <f>'EBM 2026'!E1648</f>
        <v>Tages- und Quartalsprofil</v>
      </c>
    </row>
    <row r="2748" spans="2:16" x14ac:dyDescent="0.2">
      <c r="B2748" t="s">
        <v>17493</v>
      </c>
      <c r="I2748" t="s">
        <v>17499</v>
      </c>
      <c r="L2748" s="97">
        <f>'EBM 2026'!A1649</f>
        <v>33044</v>
      </c>
      <c r="M2748" t="str">
        <f>'EBM 2026'!B1649</f>
        <v>Sonographie der weiblichen Genitalorgane, ggf. einschließlich Harnblase</v>
      </c>
      <c r="N2748" s="97">
        <f>'EBM 2026'!C1649</f>
        <v>5</v>
      </c>
      <c r="O2748">
        <f>'EBM 2026'!D1649</f>
        <v>4</v>
      </c>
      <c r="P2748" t="str">
        <f>'EBM 2026'!E1649</f>
        <v>Tages- und Quartalsprofil</v>
      </c>
    </row>
    <row r="2749" spans="2:16" x14ac:dyDescent="0.2">
      <c r="B2749" t="s">
        <v>17493</v>
      </c>
      <c r="I2749" t="s">
        <v>17499</v>
      </c>
      <c r="L2749" s="97">
        <f>'EBM 2026'!A1650</f>
        <v>33046</v>
      </c>
      <c r="M2749" t="str">
        <f>'EBM 2026'!B1650</f>
        <v>Zuschlag Echokardiographie/ Sonographie des Abdomens mit Kontrastmitteleinbringung</v>
      </c>
      <c r="N2749" s="97">
        <f>'EBM 2026'!C1650</f>
        <v>5</v>
      </c>
      <c r="O2749">
        <f>'EBM 2026'!D1650</f>
        <v>4</v>
      </c>
      <c r="P2749" t="str">
        <f>'EBM 2026'!E1650</f>
        <v>Tages- und Quartalsprofil</v>
      </c>
    </row>
    <row r="2750" spans="2:16" x14ac:dyDescent="0.2">
      <c r="B2750" t="s">
        <v>17493</v>
      </c>
      <c r="I2750" t="s">
        <v>17499</v>
      </c>
      <c r="L2750" s="97">
        <f>'EBM 2026'!A1651</f>
        <v>33050</v>
      </c>
      <c r="M2750" t="str">
        <f>'EBM 2026'!B1651</f>
        <v>Gelenk-Sonographie, Sonographie von Sehnen, Muskeln, Bursae</v>
      </c>
      <c r="N2750" s="97">
        <f>'EBM 2026'!C1651</f>
        <v>4</v>
      </c>
      <c r="O2750">
        <f>'EBM 2026'!D1651</f>
        <v>4</v>
      </c>
      <c r="P2750" t="str">
        <f>'EBM 2026'!E1651</f>
        <v>Tages- und Quartalsprofil</v>
      </c>
    </row>
    <row r="2751" spans="2:16" x14ac:dyDescent="0.2">
      <c r="B2751" t="s">
        <v>17493</v>
      </c>
      <c r="I2751" t="s">
        <v>17499</v>
      </c>
      <c r="L2751" s="97">
        <f>'EBM 2026'!A1652</f>
        <v>33051</v>
      </c>
      <c r="M2751" t="str">
        <f>'EBM 2026'!B1652</f>
        <v>Sonographie der Säuglingshüften</v>
      </c>
      <c r="N2751" s="97">
        <f>'EBM 2026'!C1652</f>
        <v>7</v>
      </c>
      <c r="O2751">
        <f>'EBM 2026'!D1652</f>
        <v>6</v>
      </c>
      <c r="P2751" t="str">
        <f>'EBM 2026'!E1652</f>
        <v>Tages- und Quartalsprofil</v>
      </c>
    </row>
    <row r="2752" spans="2:16" x14ac:dyDescent="0.2">
      <c r="B2752" t="s">
        <v>17493</v>
      </c>
      <c r="I2752" t="s">
        <v>17499</v>
      </c>
      <c r="L2752" s="97">
        <f>'EBM 2026'!A1653</f>
        <v>33052</v>
      </c>
      <c r="M2752" t="str">
        <f>'EBM 2026'!B1653</f>
        <v>Sonographie offene Fontanelle beim Neugeborenen, Säugling oder Kleinkind</v>
      </c>
      <c r="N2752" s="97">
        <f>'EBM 2026'!C1653</f>
        <v>6</v>
      </c>
      <c r="O2752">
        <f>'EBM 2026'!D1653</f>
        <v>5</v>
      </c>
      <c r="P2752" t="str">
        <f>'EBM 2026'!E1653</f>
        <v>Tages- und Quartalsprofil</v>
      </c>
    </row>
    <row r="2753" spans="2:16" x14ac:dyDescent="0.2">
      <c r="B2753" t="s">
        <v>17493</v>
      </c>
      <c r="I2753" t="s">
        <v>17499</v>
      </c>
      <c r="L2753" s="97">
        <f>'EBM 2026'!A1654</f>
        <v>33053</v>
      </c>
      <c r="M2753" t="str">
        <f>'EBM 2026'!B1654</f>
        <v>Fraktursonographie</v>
      </c>
      <c r="N2753" s="97">
        <f>'EBM 2026'!C1654</f>
        <v>7</v>
      </c>
      <c r="O2753">
        <f>'EBM 2026'!D1654</f>
        <v>6</v>
      </c>
      <c r="P2753" t="str">
        <f>'EBM 2026'!E1654</f>
        <v>Tages- und Quartalsprofil</v>
      </c>
    </row>
    <row r="2754" spans="2:16" x14ac:dyDescent="0.2">
      <c r="B2754" t="s">
        <v>17493</v>
      </c>
      <c r="I2754" t="s">
        <v>17499</v>
      </c>
      <c r="L2754" s="97" t="str">
        <f>'EBM 2026'!A1655</f>
        <v>33060*</v>
      </c>
      <c r="M2754" t="str">
        <f>'EBM 2026'!B1655</f>
        <v>CW-Doppler-Sonographie extrakranieller Gefäße</v>
      </c>
      <c r="N2754" s="97">
        <f>'EBM 2026'!C1655</f>
        <v>11</v>
      </c>
      <c r="O2754">
        <f>'EBM 2026'!D1655</f>
        <v>10</v>
      </c>
      <c r="P2754" t="str">
        <f>'EBM 2026'!E1655</f>
        <v>Tages- und Quartalsprofil</v>
      </c>
    </row>
    <row r="2755" spans="2:16" x14ac:dyDescent="0.2">
      <c r="B2755" t="s">
        <v>17493</v>
      </c>
      <c r="I2755" t="s">
        <v>17499</v>
      </c>
      <c r="L2755" s="97" t="str">
        <f>'EBM 2026'!A1656</f>
        <v>33061*</v>
      </c>
      <c r="M2755" t="str">
        <f>'EBM 2026'!B1656</f>
        <v>CW-Doppler-Sonographie extremitätenversorgender Gefäße</v>
      </c>
      <c r="N2755" s="97">
        <f>'EBM 2026'!C1656</f>
        <v>6</v>
      </c>
      <c r="O2755">
        <f>'EBM 2026'!D1656</f>
        <v>5</v>
      </c>
      <c r="P2755" t="str">
        <f>'EBM 2026'!E1656</f>
        <v>Tages- und Quartalsprofil</v>
      </c>
    </row>
    <row r="2756" spans="2:16" x14ac:dyDescent="0.2">
      <c r="B2756" t="s">
        <v>17493</v>
      </c>
      <c r="I2756" t="s">
        <v>17499</v>
      </c>
      <c r="L2756" s="97" t="str">
        <f>'EBM 2026'!A1657</f>
        <v>33062*</v>
      </c>
      <c r="M2756" t="str">
        <f>'EBM 2026'!B1657</f>
        <v>CW-Doppler-Sonographie der Gefäße des männlichen Genitalsystems</v>
      </c>
      <c r="N2756" s="97">
        <f>'EBM 2026'!C1657</f>
        <v>4</v>
      </c>
      <c r="O2756">
        <f>'EBM 2026'!D1657</f>
        <v>4</v>
      </c>
      <c r="P2756" t="str">
        <f>'EBM 2026'!E1657</f>
        <v>Tages- und Quartalsprofil</v>
      </c>
    </row>
    <row r="2757" spans="2:16" x14ac:dyDescent="0.2">
      <c r="B2757" t="s">
        <v>17493</v>
      </c>
      <c r="I2757" t="s">
        <v>17499</v>
      </c>
      <c r="L2757" s="97" t="str">
        <f>'EBM 2026'!A1658</f>
        <v>33063*</v>
      </c>
      <c r="M2757" t="str">
        <f>'EBM 2026'!B1658</f>
        <v>PW-Doppler-Sonographie der intrakraniellen Gefäße</v>
      </c>
      <c r="N2757" s="97">
        <f>'EBM 2026'!C1658</f>
        <v>10</v>
      </c>
      <c r="O2757">
        <f>'EBM 2026'!D1658</f>
        <v>9</v>
      </c>
      <c r="P2757" t="str">
        <f>'EBM 2026'!E1658</f>
        <v>Tages- und Quartalsprofil</v>
      </c>
    </row>
    <row r="2758" spans="2:16" x14ac:dyDescent="0.2">
      <c r="B2758" t="s">
        <v>17493</v>
      </c>
      <c r="I2758" t="s">
        <v>17499</v>
      </c>
      <c r="L2758" s="97" t="str">
        <f>'EBM 2026'!A1659</f>
        <v>33064*</v>
      </c>
      <c r="M2758" t="str">
        <f>'EBM 2026'!B1659</f>
        <v>PW-Doppler-Sonographie der Gefäße des männlichen Genitalsystems</v>
      </c>
      <c r="N2758" s="97" t="str">
        <f>'EBM 2026'!C1659</f>
        <v>KA</v>
      </c>
      <c r="O2758">
        <f>'EBM 2026'!D1659</f>
        <v>4</v>
      </c>
      <c r="P2758" t="str">
        <f>'EBM 2026'!E1659</f>
        <v>Tages- und Quartalsprofil</v>
      </c>
    </row>
    <row r="2759" spans="2:16" x14ac:dyDescent="0.2">
      <c r="B2759" t="s">
        <v>17493</v>
      </c>
      <c r="I2759" t="s">
        <v>17499</v>
      </c>
      <c r="L2759" s="97" t="str">
        <f>'EBM 2026'!A1660</f>
        <v>33070*</v>
      </c>
      <c r="M2759" t="str">
        <f>'EBM 2026'!B1660</f>
        <v>Duplex-Sonographie der extrakraniellen Gefäße</v>
      </c>
      <c r="N2759" s="97">
        <f>'EBM 2026'!C1660</f>
        <v>16</v>
      </c>
      <c r="O2759">
        <f>'EBM 2026'!D1660</f>
        <v>14</v>
      </c>
      <c r="P2759" t="str">
        <f>'EBM 2026'!E1660</f>
        <v>Tages- und Quartalsprofil</v>
      </c>
    </row>
    <row r="2760" spans="2:16" x14ac:dyDescent="0.2">
      <c r="B2760" t="s">
        <v>17493</v>
      </c>
      <c r="I2760" t="s">
        <v>17499</v>
      </c>
      <c r="L2760" s="97" t="str">
        <f>'EBM 2026'!A1661</f>
        <v>33071*</v>
      </c>
      <c r="M2760" t="str">
        <f>'EBM 2026'!B1661</f>
        <v>Duplex-Sonographie der intrakraniellen Gefäße</v>
      </c>
      <c r="N2760" s="97">
        <f>'EBM 2026'!C1661</f>
        <v>13</v>
      </c>
      <c r="O2760">
        <f>'EBM 2026'!D1661</f>
        <v>12</v>
      </c>
      <c r="P2760" t="str">
        <f>'EBM 2026'!E1661</f>
        <v>Tages- und Quartalsprofil</v>
      </c>
    </row>
    <row r="2761" spans="2:16" x14ac:dyDescent="0.2">
      <c r="B2761" t="s">
        <v>17493</v>
      </c>
      <c r="I2761" t="s">
        <v>17499</v>
      </c>
      <c r="L2761" s="97" t="str">
        <f>'EBM 2026'!A1662</f>
        <v>33072*</v>
      </c>
      <c r="M2761" t="str">
        <f>'EBM 2026'!B1662</f>
        <v>Duplex-Sonographie der extremitätenver- und/oder entsorgender Gefäße</v>
      </c>
      <c r="N2761" s="97">
        <f>'EBM 2026'!C1662</f>
        <v>13</v>
      </c>
      <c r="O2761">
        <f>'EBM 2026'!D1662</f>
        <v>11</v>
      </c>
      <c r="P2761" t="str">
        <f>'EBM 2026'!E1662</f>
        <v>Tages- und Quartalsprofil</v>
      </c>
    </row>
    <row r="2762" spans="2:16" x14ac:dyDescent="0.2">
      <c r="B2762" t="s">
        <v>17493</v>
      </c>
      <c r="I2762" t="s">
        <v>17499</v>
      </c>
      <c r="L2762" s="97" t="str">
        <f>'EBM 2026'!A1663</f>
        <v>33073*</v>
      </c>
      <c r="M2762" t="str">
        <f>'EBM 2026'!B1663</f>
        <v>Duplex-Sonographie abdomineller, retroperitonealer, mediastinaler Gefäße</v>
      </c>
      <c r="N2762" s="97">
        <f>'EBM 2026'!C1663</f>
        <v>13</v>
      </c>
      <c r="O2762">
        <f>'EBM 2026'!D1663</f>
        <v>12</v>
      </c>
      <c r="P2762" t="str">
        <f>'EBM 2026'!E1663</f>
        <v>Tages- und Quartalsprofil</v>
      </c>
    </row>
    <row r="2763" spans="2:16" x14ac:dyDescent="0.2">
      <c r="B2763" t="s">
        <v>17493</v>
      </c>
      <c r="I2763" t="s">
        <v>17499</v>
      </c>
      <c r="L2763" s="97" t="str">
        <f>'EBM 2026'!A1664</f>
        <v>33074*</v>
      </c>
      <c r="M2763" t="str">
        <f>'EBM 2026'!B1664</f>
        <v>Duplex-Sonographie der Gefäße des weiblichen Genitalsystems</v>
      </c>
      <c r="N2763" s="97">
        <f>'EBM 2026'!C1664</f>
        <v>12</v>
      </c>
      <c r="O2763">
        <f>'EBM 2026'!D1664</f>
        <v>10</v>
      </c>
      <c r="P2763" t="str">
        <f>'EBM 2026'!E1664</f>
        <v>Tages- und Quartalsprofil</v>
      </c>
    </row>
    <row r="2764" spans="2:16" x14ac:dyDescent="0.2">
      <c r="B2764" t="s">
        <v>17493</v>
      </c>
      <c r="I2764" t="s">
        <v>17499</v>
      </c>
      <c r="L2764" s="97" t="str">
        <f>'EBM 2026'!A1665</f>
        <v>33075*</v>
      </c>
      <c r="M2764" t="str">
        <f>'EBM 2026'!B1665</f>
        <v>Zuschlag Farbduplex</v>
      </c>
      <c r="N2764" s="97" t="str">
        <f>'EBM 2026'!C1665</f>
        <v>KA</v>
      </c>
      <c r="O2764" t="str">
        <f>'EBM 2026'!D1665</f>
        <v>./.</v>
      </c>
      <c r="P2764" t="str">
        <f>'EBM 2026'!E1665</f>
        <v>Keine Eignung</v>
      </c>
    </row>
    <row r="2765" spans="2:16" x14ac:dyDescent="0.2">
      <c r="B2765" t="s">
        <v>17493</v>
      </c>
      <c r="I2765" t="s">
        <v>17499</v>
      </c>
      <c r="L2765" s="97">
        <f>'EBM 2026'!A1666</f>
        <v>33076</v>
      </c>
      <c r="M2765" t="str">
        <f>'EBM 2026'!B1666</f>
        <v>Sonographie von Extremitätenvenen</v>
      </c>
      <c r="N2765" s="97">
        <f>'EBM 2026'!C1666</f>
        <v>5</v>
      </c>
      <c r="O2765">
        <f>'EBM 2026'!D1666</f>
        <v>4</v>
      </c>
      <c r="P2765" t="str">
        <f>'EBM 2026'!E1666</f>
        <v>Tages- und Quartalsprofil</v>
      </c>
    </row>
    <row r="2766" spans="2:16" x14ac:dyDescent="0.2">
      <c r="B2766" t="s">
        <v>17493</v>
      </c>
      <c r="I2766" t="s">
        <v>17499</v>
      </c>
      <c r="L2766" s="97">
        <f>'EBM 2026'!A1667</f>
        <v>33080</v>
      </c>
      <c r="M2766" t="str">
        <f>'EBM 2026'!B1667</f>
        <v>Sonographie von Teilen der Haut und/oder Subkutis und/oder der subkutanen Lymphknoten</v>
      </c>
      <c r="N2766" s="97">
        <f>'EBM 2026'!C1667</f>
        <v>4</v>
      </c>
      <c r="O2766">
        <f>'EBM 2026'!D1667</f>
        <v>4</v>
      </c>
      <c r="P2766" t="str">
        <f>'EBM 2026'!E1667</f>
        <v>Tages- und Quartalsprofil</v>
      </c>
    </row>
    <row r="2767" spans="2:16" x14ac:dyDescent="0.2">
      <c r="B2767" t="s">
        <v>17493</v>
      </c>
      <c r="I2767" t="s">
        <v>17499</v>
      </c>
      <c r="L2767" s="97">
        <f>'EBM 2026'!A1668</f>
        <v>33081</v>
      </c>
      <c r="M2767" t="str">
        <f>'EBM 2026'!B1668</f>
        <v>Sonographie weiterer Organe oder Organteile</v>
      </c>
      <c r="N2767" s="97">
        <f>'EBM 2026'!C1668</f>
        <v>4</v>
      </c>
      <c r="O2767">
        <f>'EBM 2026'!D1668</f>
        <v>4</v>
      </c>
      <c r="P2767" t="str">
        <f>'EBM 2026'!E1668</f>
        <v>Tages- und Quartalsprofil</v>
      </c>
    </row>
    <row r="2768" spans="2:16" x14ac:dyDescent="0.2">
      <c r="B2768" t="s">
        <v>17493</v>
      </c>
      <c r="I2768" t="s">
        <v>17499</v>
      </c>
      <c r="L2768" s="97">
        <f>'EBM 2026'!A1669</f>
        <v>33090</v>
      </c>
      <c r="M2768" t="str">
        <f>'EBM 2026'!B1669</f>
        <v>Zuschlag Transkavitäre Untersuchung</v>
      </c>
      <c r="N2768" s="97" t="str">
        <f>'EBM 2026'!C1669</f>
        <v>KA</v>
      </c>
      <c r="O2768">
        <f>'EBM 2026'!D1669</f>
        <v>2</v>
      </c>
      <c r="P2768" t="str">
        <f>'EBM 2026'!E1669</f>
        <v>Tages- und Quartalsprofil</v>
      </c>
    </row>
    <row r="2769" spans="2:16" x14ac:dyDescent="0.2">
      <c r="B2769" t="s">
        <v>17493</v>
      </c>
      <c r="I2769" t="s">
        <v>17499</v>
      </c>
      <c r="L2769" s="97">
        <f>'EBM 2026'!A1670</f>
        <v>33091</v>
      </c>
      <c r="M2769" t="str">
        <f>'EBM 2026'!B1670</f>
        <v>Zuschlag für optische Führungshilfe</v>
      </c>
      <c r="N2769" s="97">
        <f>'EBM 2026'!C1670</f>
        <v>6</v>
      </c>
      <c r="O2769">
        <f>'EBM 2026'!D1670</f>
        <v>4</v>
      </c>
      <c r="P2769" t="str">
        <f>'EBM 2026'!E1670</f>
        <v>Tages- und Quartalsprofil</v>
      </c>
    </row>
    <row r="2770" spans="2:16" x14ac:dyDescent="0.2">
      <c r="B2770" t="s">
        <v>17493</v>
      </c>
      <c r="I2770" t="s">
        <v>17499</v>
      </c>
      <c r="L2770" s="97">
        <f>'EBM 2026'!A1671</f>
        <v>33092</v>
      </c>
      <c r="M2770" t="str">
        <f>'EBM 2026'!B1671</f>
        <v>Zuschlag für optische Führungshilfe</v>
      </c>
      <c r="N2770" s="97">
        <f>'EBM 2026'!C1671</f>
        <v>8</v>
      </c>
      <c r="O2770">
        <f>'EBM 2026'!D1671</f>
        <v>6</v>
      </c>
      <c r="P2770" t="str">
        <f>'EBM 2026'!E1671</f>
        <v>Tages- und Quartalsprofil</v>
      </c>
    </row>
    <row r="2771" spans="2:16" x14ac:dyDescent="0.2">
      <c r="B2771" t="s">
        <v>17493</v>
      </c>
      <c r="I2771" t="s">
        <v>17499</v>
      </c>
      <c r="L2771" s="97">
        <f>'EBM 2026'!A1672</f>
        <v>33100</v>
      </c>
      <c r="M2771" t="str">
        <f>'EBM 2026'!B1672</f>
        <v>Muskel- und/oder Nervensonographie</v>
      </c>
      <c r="N2771" s="97">
        <f>'EBM 2026'!C1672</f>
        <v>5</v>
      </c>
      <c r="O2771">
        <f>'EBM 2026'!D1672</f>
        <v>4</v>
      </c>
      <c r="P2771" t="str">
        <f>'EBM 2026'!E1672</f>
        <v>Tages- und Quartalsprofil</v>
      </c>
    </row>
    <row r="2772" spans="2:16" x14ac:dyDescent="0.2">
      <c r="B2772" t="s">
        <v>17493</v>
      </c>
      <c r="I2772" t="s">
        <v>17499</v>
      </c>
      <c r="L2772" s="97" t="str">
        <f>'EBM 2026'!A1673</f>
        <v>33105*</v>
      </c>
      <c r="M2772" t="str">
        <f>'EBM 2026'!B1673</f>
        <v>Beurteilung der Leber zur Indikationsstellung einer Therapie mit Etranacogen dezaparvovec</v>
      </c>
      <c r="N2772" s="97">
        <f>'EBM 2026'!C1673</f>
        <v>14</v>
      </c>
      <c r="O2772">
        <f>'EBM 2026'!D1673</f>
        <v>11</v>
      </c>
      <c r="P2772" t="str">
        <f>'EBM 2026'!E1673</f>
        <v>Tages- und Quartalsprofil</v>
      </c>
    </row>
    <row r="2773" spans="2:16" x14ac:dyDescent="0.2">
      <c r="B2773" t="s">
        <v>17493</v>
      </c>
      <c r="I2773" t="s">
        <v>17499</v>
      </c>
      <c r="L2773" s="97">
        <f>'EBM 2026'!A1674</f>
        <v>34210</v>
      </c>
      <c r="M2773" t="str">
        <f>'EBM 2026'!B1674</f>
        <v>Übersichtsaufnahmen des Schädels</v>
      </c>
      <c r="N2773" s="97">
        <f>'EBM 2026'!C1674</f>
        <v>1</v>
      </c>
      <c r="O2773">
        <f>'EBM 2026'!D1674</f>
        <v>1</v>
      </c>
      <c r="P2773" t="str">
        <f>'EBM 2026'!E1674</f>
        <v>Tages- und Quartalsprofil</v>
      </c>
    </row>
    <row r="2774" spans="2:16" x14ac:dyDescent="0.2">
      <c r="B2774" t="s">
        <v>17493</v>
      </c>
      <c r="I2774" t="s">
        <v>17499</v>
      </c>
      <c r="L2774" s="97">
        <f>'EBM 2026'!A1675</f>
        <v>34211</v>
      </c>
      <c r="M2774" t="str">
        <f>'EBM 2026'!B1675</f>
        <v>Panoramaschichtaufnahme(n) des Ober- und/oder Unterkiefers</v>
      </c>
      <c r="N2774" s="97">
        <f>'EBM 2026'!C1675</f>
        <v>1</v>
      </c>
      <c r="O2774">
        <f>'EBM 2026'!D1675</f>
        <v>1</v>
      </c>
      <c r="P2774" t="str">
        <f>'EBM 2026'!E1675</f>
        <v>Tages- und Quartalsprofil</v>
      </c>
    </row>
    <row r="2775" spans="2:16" x14ac:dyDescent="0.2">
      <c r="B2775" t="s">
        <v>17493</v>
      </c>
      <c r="I2775" t="s">
        <v>17499</v>
      </c>
      <c r="L2775" s="97">
        <f>'EBM 2026'!A1676</f>
        <v>34212</v>
      </c>
      <c r="M2775" t="str">
        <f>'EBM 2026'!B1676</f>
        <v>Aufnahme(n) der Halsorgane und/ oder des Mundbodens</v>
      </c>
      <c r="N2775" s="97">
        <f>'EBM 2026'!C1676</f>
        <v>1</v>
      </c>
      <c r="O2775">
        <f>'EBM 2026'!D1676</f>
        <v>1</v>
      </c>
      <c r="P2775" t="str">
        <f>'EBM 2026'!E1676</f>
        <v>Tages- und Quartalsprofil</v>
      </c>
    </row>
    <row r="2776" spans="2:16" x14ac:dyDescent="0.2">
      <c r="B2776" t="s">
        <v>17493</v>
      </c>
      <c r="I2776" t="s">
        <v>17499</v>
      </c>
      <c r="L2776" s="97">
        <f>'EBM 2026'!A1677</f>
        <v>34220</v>
      </c>
      <c r="M2776" t="str">
        <f>'EBM 2026'!B1677</f>
        <v>Aufnahmen des knöchernen Thorax</v>
      </c>
      <c r="N2776" s="97">
        <f>'EBM 2026'!C1677</f>
        <v>1</v>
      </c>
      <c r="O2776">
        <f>'EBM 2026'!D1677</f>
        <v>1</v>
      </c>
      <c r="P2776" t="str">
        <f>'EBM 2026'!E1677</f>
        <v>Tages- und Quartalsprofil</v>
      </c>
    </row>
    <row r="2777" spans="2:16" x14ac:dyDescent="0.2">
      <c r="B2777" t="s">
        <v>17493</v>
      </c>
      <c r="I2777" t="s">
        <v>17499</v>
      </c>
      <c r="L2777" s="97">
        <f>'EBM 2026'!A1678</f>
        <v>34221</v>
      </c>
      <c r="M2777" t="str">
        <f>'EBM 2026'!B1678</f>
        <v>Aufnahmen von Teilen der Wirbelsäule</v>
      </c>
      <c r="N2777" s="97">
        <f>'EBM 2026'!C1678</f>
        <v>3</v>
      </c>
      <c r="O2777">
        <f>'EBM 2026'!D1678</f>
        <v>2</v>
      </c>
      <c r="P2777" t="str">
        <f>'EBM 2026'!E1678</f>
        <v>Tages- und Quartalsprofil</v>
      </c>
    </row>
    <row r="2778" spans="2:16" x14ac:dyDescent="0.2">
      <c r="B2778" t="s">
        <v>17493</v>
      </c>
      <c r="I2778" t="s">
        <v>17499</v>
      </c>
      <c r="L2778" s="97">
        <f>'EBM 2026'!A1679</f>
        <v>34222</v>
      </c>
      <c r="M2778" t="str">
        <f>'EBM 2026'!B1679</f>
        <v>Aufnahme(n) der gesamten Wirbelsäule</v>
      </c>
      <c r="N2778" s="97">
        <f>'EBM 2026'!C1679</f>
        <v>5</v>
      </c>
      <c r="O2778">
        <f>'EBM 2026'!D1679</f>
        <v>3</v>
      </c>
      <c r="P2778" t="str">
        <f>'EBM 2026'!E1679</f>
        <v>Tages- und Quartalsprofil</v>
      </c>
    </row>
    <row r="2779" spans="2:16" x14ac:dyDescent="0.2">
      <c r="B2779" t="s">
        <v>17493</v>
      </c>
      <c r="I2779" t="s">
        <v>17499</v>
      </c>
      <c r="L2779" s="97" t="str">
        <f>'EBM 2026'!A1680</f>
        <v>34223*</v>
      </c>
      <c r="M2779" t="str">
        <f>'EBM 2026'!B1680</f>
        <v>Myelographie(n)</v>
      </c>
      <c r="N2779" s="97">
        <f>'EBM 2026'!C1680</f>
        <v>20</v>
      </c>
      <c r="O2779">
        <f>'EBM 2026'!D1680</f>
        <v>18</v>
      </c>
      <c r="P2779" t="str">
        <f>'EBM 2026'!E1680</f>
        <v>Tages- und Quartalsprofil</v>
      </c>
    </row>
    <row r="2780" spans="2:16" x14ac:dyDescent="0.2">
      <c r="B2780" t="s">
        <v>17493</v>
      </c>
      <c r="I2780" t="s">
        <v>17499</v>
      </c>
      <c r="L2780" s="97">
        <f>'EBM 2026'!A1681</f>
        <v>34230</v>
      </c>
      <c r="M2780" t="str">
        <f>'EBM 2026'!B1681</f>
        <v>Aufnahme von Teilen des Skeletts oder des Kopfes</v>
      </c>
      <c r="N2780" s="97">
        <f>'EBM 2026'!C1681</f>
        <v>1</v>
      </c>
      <c r="O2780">
        <f>'EBM 2026'!D1681</f>
        <v>1</v>
      </c>
      <c r="P2780" t="str">
        <f>'EBM 2026'!E1681</f>
        <v>Tages- und Quartalsprofil</v>
      </c>
    </row>
    <row r="2781" spans="2:16" x14ac:dyDescent="0.2">
      <c r="B2781" t="s">
        <v>17493</v>
      </c>
      <c r="I2781" t="s">
        <v>17499</v>
      </c>
      <c r="L2781" s="97">
        <f>'EBM 2026'!A1682</f>
        <v>34231</v>
      </c>
      <c r="M2781" t="str">
        <f>'EBM 2026'!B1682</f>
        <v>Aufnahmen der Schulter, des Schultergürtels</v>
      </c>
      <c r="N2781" s="97">
        <f>'EBM 2026'!C1682</f>
        <v>2</v>
      </c>
      <c r="O2781">
        <f>'EBM 2026'!D1682</f>
        <v>1</v>
      </c>
      <c r="P2781" t="str">
        <f>'EBM 2026'!E1682</f>
        <v>Tages- und Quartalsprofil</v>
      </c>
    </row>
    <row r="2782" spans="2:16" x14ac:dyDescent="0.2">
      <c r="B2782" t="s">
        <v>17493</v>
      </c>
      <c r="I2782" t="s">
        <v>17499</v>
      </c>
      <c r="L2782" s="97">
        <f>'EBM 2026'!A1683</f>
        <v>34232</v>
      </c>
      <c r="M2782" t="str">
        <f>'EBM 2026'!B1683</f>
        <v>Aufnahmen der Hand, des Fußes</v>
      </c>
      <c r="N2782" s="97">
        <f>'EBM 2026'!C1683</f>
        <v>1</v>
      </c>
      <c r="O2782">
        <f>'EBM 2026'!D1683</f>
        <v>1</v>
      </c>
      <c r="P2782" t="str">
        <f>'EBM 2026'!E1683</f>
        <v>Tages- und Quartalsprofil</v>
      </c>
    </row>
    <row r="2783" spans="2:16" x14ac:dyDescent="0.2">
      <c r="B2783" t="s">
        <v>17493</v>
      </c>
      <c r="I2783" t="s">
        <v>17499</v>
      </c>
      <c r="L2783" s="97">
        <f>'EBM 2026'!A1684</f>
        <v>34233</v>
      </c>
      <c r="M2783" t="str">
        <f>'EBM 2026'!B1684</f>
        <v>Aufnahmen der Extremitäten</v>
      </c>
      <c r="N2783" s="97">
        <f>'EBM 2026'!C1684</f>
        <v>1</v>
      </c>
      <c r="O2783">
        <f>'EBM 2026'!D1684</f>
        <v>1</v>
      </c>
      <c r="P2783" t="str">
        <f>'EBM 2026'!E1684</f>
        <v>Tages- und Quartalsprofil</v>
      </c>
    </row>
    <row r="2784" spans="2:16" x14ac:dyDescent="0.2">
      <c r="B2784" t="s">
        <v>17493</v>
      </c>
      <c r="I2784" t="s">
        <v>17499</v>
      </c>
      <c r="L2784" s="97">
        <f>'EBM 2026'!A1685</f>
        <v>34234</v>
      </c>
      <c r="M2784" t="str">
        <f>'EBM 2026'!B1685</f>
        <v>Aufnahmen des Beckens, der Beckenweichteile</v>
      </c>
      <c r="N2784" s="97">
        <f>'EBM 2026'!C1685</f>
        <v>1</v>
      </c>
      <c r="O2784">
        <f>'EBM 2026'!D1685</f>
        <v>1</v>
      </c>
      <c r="P2784" t="str">
        <f>'EBM 2026'!E1685</f>
        <v>Tages- und Quartalsprofil</v>
      </c>
    </row>
    <row r="2785" spans="2:16" x14ac:dyDescent="0.2">
      <c r="B2785" t="s">
        <v>17493</v>
      </c>
      <c r="I2785" t="s">
        <v>17499</v>
      </c>
      <c r="L2785" s="97" t="str">
        <f>'EBM 2026'!A1686</f>
        <v>34235*</v>
      </c>
      <c r="M2785" t="str">
        <f>'EBM 2026'!B1686</f>
        <v>Kontrastuntersuchung eines Schulter-, Ellbogen-, Hüft- oder Kniegelenks</v>
      </c>
      <c r="N2785" s="97">
        <f>'EBM 2026'!C1686</f>
        <v>15</v>
      </c>
      <c r="O2785">
        <f>'EBM 2026'!D1686</f>
        <v>10</v>
      </c>
      <c r="P2785" t="str">
        <f>'EBM 2026'!E1686</f>
        <v>Tages- und Quartalsprofil</v>
      </c>
    </row>
    <row r="2786" spans="2:16" x14ac:dyDescent="0.2">
      <c r="B2786" t="s">
        <v>17493</v>
      </c>
      <c r="I2786" t="s">
        <v>17499</v>
      </c>
      <c r="L2786" s="97" t="str">
        <f>'EBM 2026'!A1687</f>
        <v>34236*</v>
      </c>
      <c r="M2786" t="str">
        <f>'EBM 2026'!B1687</f>
        <v>Kontrastuntersuchung eines Gelenks (nicht Schulter, Ellbogen, Hüfte, Knie)</v>
      </c>
      <c r="N2786" s="97">
        <f>'EBM 2026'!C1687</f>
        <v>15</v>
      </c>
      <c r="O2786">
        <f>'EBM 2026'!D1687</f>
        <v>10</v>
      </c>
      <c r="P2786" t="str">
        <f>'EBM 2026'!E1687</f>
        <v>Tages- und Quartalsprofil</v>
      </c>
    </row>
    <row r="2787" spans="2:16" x14ac:dyDescent="0.2">
      <c r="B2787" t="s">
        <v>17493</v>
      </c>
      <c r="I2787" t="s">
        <v>17499</v>
      </c>
      <c r="L2787" s="97">
        <f>'EBM 2026'!A1688</f>
        <v>34237</v>
      </c>
      <c r="M2787" t="str">
        <f>'EBM 2026'!B1688</f>
        <v>Röntgenteilaufnahmen des Beckens in mindestens zwei Ebenen</v>
      </c>
      <c r="N2787" s="97">
        <f>'EBM 2026'!C1688</f>
        <v>3</v>
      </c>
      <c r="O2787">
        <f>'EBM 2026'!D1688</f>
        <v>2</v>
      </c>
      <c r="P2787" t="str">
        <f>'EBM 2026'!E1688</f>
        <v>Tages- und Quartalsprofil</v>
      </c>
    </row>
    <row r="2788" spans="2:16" x14ac:dyDescent="0.2">
      <c r="B2788" t="s">
        <v>17493</v>
      </c>
      <c r="I2788" t="s">
        <v>17499</v>
      </c>
      <c r="L2788" s="97">
        <f>'EBM 2026'!A1689</f>
        <v>34238</v>
      </c>
      <c r="M2788" t="str">
        <f>'EBM 2026'!B1689</f>
        <v>Durchführung gehaltener Aufnahmen im Zusammenhang mit den Gebührenordnungspositionen 34230 bis 34233</v>
      </c>
      <c r="N2788" s="97">
        <f>'EBM 2026'!C1689</f>
        <v>1</v>
      </c>
      <c r="O2788">
        <f>'EBM 2026'!D1689</f>
        <v>1</v>
      </c>
      <c r="P2788" t="str">
        <f>'EBM 2026'!E1689</f>
        <v>Tages- und Quartalsprofil</v>
      </c>
    </row>
    <row r="2789" spans="2:16" x14ac:dyDescent="0.2">
      <c r="B2789" t="s">
        <v>17493</v>
      </c>
      <c r="I2789" t="s">
        <v>17499</v>
      </c>
      <c r="L2789" s="97">
        <f>'EBM 2026'!A1690</f>
        <v>34240</v>
      </c>
      <c r="M2789" t="str">
        <f>'EBM 2026'!B1690</f>
        <v>Übersichtsaufnahme der Brustorgane, eine Ebene</v>
      </c>
      <c r="N2789" s="97">
        <f>'EBM 2026'!C1690</f>
        <v>1</v>
      </c>
      <c r="O2789">
        <f>'EBM 2026'!D1690</f>
        <v>1</v>
      </c>
      <c r="P2789" t="str">
        <f>'EBM 2026'!E1690</f>
        <v>Tages- und Quartalsprofil</v>
      </c>
    </row>
    <row r="2790" spans="2:16" x14ac:dyDescent="0.2">
      <c r="B2790" t="s">
        <v>17493</v>
      </c>
      <c r="I2790" t="s">
        <v>17499</v>
      </c>
      <c r="L2790" s="97">
        <f>'EBM 2026'!A1691</f>
        <v>34241</v>
      </c>
      <c r="M2790" t="str">
        <f>'EBM 2026'!B1691</f>
        <v>Übersichtsaufnahme der Brustorgane, zwei Ebenen</v>
      </c>
      <c r="N2790" s="97">
        <f>'EBM 2026'!C1691</f>
        <v>2</v>
      </c>
      <c r="O2790">
        <f>'EBM 2026'!D1691</f>
        <v>2</v>
      </c>
      <c r="P2790" t="str">
        <f>'EBM 2026'!E1691</f>
        <v>Tages- und Quartalsprofil</v>
      </c>
    </row>
    <row r="2791" spans="2:16" x14ac:dyDescent="0.2">
      <c r="B2791" t="s">
        <v>17493</v>
      </c>
      <c r="I2791" t="s">
        <v>17499</v>
      </c>
      <c r="L2791" s="97" t="str">
        <f>'EBM 2026'!A1692</f>
        <v>34242*</v>
      </c>
      <c r="M2791" t="str">
        <f>'EBM 2026'!B1692</f>
        <v>Übersichtsaufnahmen und Durchleuchtung der Brustorgane</v>
      </c>
      <c r="N2791" s="97">
        <f>'EBM 2026'!C1692</f>
        <v>4</v>
      </c>
      <c r="O2791">
        <f>'EBM 2026'!D1692</f>
        <v>3</v>
      </c>
      <c r="P2791" t="str">
        <f>'EBM 2026'!E1692</f>
        <v>Tages- und Quartalsprofil</v>
      </c>
    </row>
    <row r="2792" spans="2:16" x14ac:dyDescent="0.2">
      <c r="B2792" t="s">
        <v>17493</v>
      </c>
      <c r="I2792" t="s">
        <v>17499</v>
      </c>
      <c r="L2792" s="97">
        <f>'EBM 2026'!A1693</f>
        <v>34243</v>
      </c>
      <c r="M2792" t="str">
        <f>'EBM 2026'!B1693</f>
        <v>Übersichtsaufnahme des Abdomens, eine Ebene</v>
      </c>
      <c r="N2792" s="97">
        <f>'EBM 2026'!C1693</f>
        <v>1</v>
      </c>
      <c r="O2792">
        <f>'EBM 2026'!D1693</f>
        <v>1</v>
      </c>
      <c r="P2792" t="str">
        <f>'EBM 2026'!E1693</f>
        <v>Tages- und Quartalsprofil</v>
      </c>
    </row>
    <row r="2793" spans="2:16" x14ac:dyDescent="0.2">
      <c r="B2793" t="s">
        <v>17493</v>
      </c>
      <c r="I2793" t="s">
        <v>17499</v>
      </c>
      <c r="L2793" s="97">
        <f>'EBM 2026'!A1694</f>
        <v>34244</v>
      </c>
      <c r="M2793" t="str">
        <f>'EBM 2026'!B1694</f>
        <v>Übersichtsaufnahmen des Abdomens, zwei Ebenen</v>
      </c>
      <c r="N2793" s="97">
        <f>'EBM 2026'!C1694</f>
        <v>2</v>
      </c>
      <c r="O2793">
        <f>'EBM 2026'!D1694</f>
        <v>1</v>
      </c>
      <c r="P2793" t="str">
        <f>'EBM 2026'!E1694</f>
        <v>Tages- und Quartalsprofil</v>
      </c>
    </row>
    <row r="2794" spans="2:16" x14ac:dyDescent="0.2">
      <c r="B2794" t="s">
        <v>17493</v>
      </c>
      <c r="I2794" t="s">
        <v>17499</v>
      </c>
      <c r="L2794" s="97">
        <f>'EBM 2026'!A1695</f>
        <v>34245</v>
      </c>
      <c r="M2794" t="str">
        <f>'EBM 2026'!B1695</f>
        <v>Röntgenaufnahme von Teilen des Abdomens</v>
      </c>
      <c r="N2794" s="97">
        <f>'EBM 2026'!C1695</f>
        <v>1</v>
      </c>
      <c r="O2794">
        <f>'EBM 2026'!D1695</f>
        <v>1</v>
      </c>
      <c r="P2794" t="str">
        <f>'EBM 2026'!E1695</f>
        <v>Tages- und Quartalsprofil</v>
      </c>
    </row>
    <row r="2795" spans="2:16" x14ac:dyDescent="0.2">
      <c r="B2795" t="s">
        <v>17493</v>
      </c>
      <c r="I2795" t="s">
        <v>17499</v>
      </c>
      <c r="L2795" s="97" t="str">
        <f>'EBM 2026'!A1696</f>
        <v>34246*</v>
      </c>
      <c r="M2795" t="str">
        <f>'EBM 2026'!B1696</f>
        <v>Kontrastuntersuchung der Speiseröhre</v>
      </c>
      <c r="N2795" s="97">
        <f>'EBM 2026'!C1696</f>
        <v>6</v>
      </c>
      <c r="O2795">
        <f>'EBM 2026'!D1696</f>
        <v>5</v>
      </c>
      <c r="P2795" t="str">
        <f>'EBM 2026'!E1696</f>
        <v>Tages- und Quartalsprofil</v>
      </c>
    </row>
    <row r="2796" spans="2:16" x14ac:dyDescent="0.2">
      <c r="B2796" t="s">
        <v>17493</v>
      </c>
      <c r="I2796" t="s">
        <v>17499</v>
      </c>
      <c r="L2796" s="97" t="str">
        <f>'EBM 2026'!A1697</f>
        <v>34247*</v>
      </c>
      <c r="M2796" t="str">
        <f>'EBM 2026'!B1697</f>
        <v>Doppelkontrast-Untersuchung des Magens, des Zwölffingerdarms</v>
      </c>
      <c r="N2796" s="97">
        <f>'EBM 2026'!C1697</f>
        <v>12</v>
      </c>
      <c r="O2796">
        <f>'EBM 2026'!D1697</f>
        <v>8</v>
      </c>
      <c r="P2796" t="str">
        <f>'EBM 2026'!E1697</f>
        <v>Tages- und Quartalsprofil</v>
      </c>
    </row>
    <row r="2797" spans="2:16" x14ac:dyDescent="0.2">
      <c r="B2797" t="s">
        <v>17493</v>
      </c>
      <c r="I2797" t="s">
        <v>17499</v>
      </c>
      <c r="L2797" s="97" t="str">
        <f>'EBM 2026'!A1698</f>
        <v>34248*</v>
      </c>
      <c r="M2797" t="str">
        <f>'EBM 2026'!B1698</f>
        <v>Doppelkontrast-Untersuchung des Dünndarms nach Sellink</v>
      </c>
      <c r="N2797" s="97">
        <f>'EBM 2026'!C1698</f>
        <v>23</v>
      </c>
      <c r="O2797">
        <f>'EBM 2026'!D1698</f>
        <v>16</v>
      </c>
      <c r="P2797" t="str">
        <f>'EBM 2026'!E1698</f>
        <v>Tages- und Quartalsprofil</v>
      </c>
    </row>
    <row r="2798" spans="2:16" x14ac:dyDescent="0.2">
      <c r="B2798" t="s">
        <v>17493</v>
      </c>
      <c r="I2798" t="s">
        <v>17499</v>
      </c>
      <c r="L2798" s="97" t="str">
        <f>'EBM 2026'!A1699</f>
        <v>34250*</v>
      </c>
      <c r="M2798" t="str">
        <f>'EBM 2026'!B1699</f>
        <v>Kontrastuntersuchung der Gallenblase, der Gallengänge, der Pankreasgänge</v>
      </c>
      <c r="N2798" s="97">
        <f>'EBM 2026'!C1699</f>
        <v>7</v>
      </c>
      <c r="O2798">
        <f>'EBM 2026'!D1699</f>
        <v>5</v>
      </c>
      <c r="P2798" t="str">
        <f>'EBM 2026'!E1699</f>
        <v>Tages- und Quartalsprofil</v>
      </c>
    </row>
    <row r="2799" spans="2:16" x14ac:dyDescent="0.2">
      <c r="B2799" t="s">
        <v>17493</v>
      </c>
      <c r="I2799" t="s">
        <v>17499</v>
      </c>
      <c r="L2799" s="97" t="str">
        <f>'EBM 2026'!A1700</f>
        <v>34251*</v>
      </c>
      <c r="M2799" t="str">
        <f>'EBM 2026'!B1700</f>
        <v>Röntgenkontrastuntersuchung des Dickdarms</v>
      </c>
      <c r="N2799" s="97">
        <f>'EBM 2026'!C1700</f>
        <v>23</v>
      </c>
      <c r="O2799">
        <f>'EBM 2026'!D1700</f>
        <v>16</v>
      </c>
      <c r="P2799" t="str">
        <f>'EBM 2026'!E1700</f>
        <v>Tages- und Quartalsprofil</v>
      </c>
    </row>
    <row r="2800" spans="2:16" x14ac:dyDescent="0.2">
      <c r="B2800" t="s">
        <v>17493</v>
      </c>
      <c r="I2800" t="s">
        <v>17499</v>
      </c>
      <c r="L2800" s="97" t="str">
        <f>'EBM 2026'!A1701</f>
        <v>34252*</v>
      </c>
      <c r="M2800" t="str">
        <f>'EBM 2026'!B1701</f>
        <v>Röntgenkontrastuntersuchung des Dickdarms beim Neugeborenen, Säugling, Kleinkind oder Kind bis zum vollendeten 12. Lebensjahr</v>
      </c>
      <c r="N2800" s="97">
        <f>'EBM 2026'!C1701</f>
        <v>21</v>
      </c>
      <c r="O2800">
        <f>'EBM 2026'!D1701</f>
        <v>15</v>
      </c>
      <c r="P2800" t="str">
        <f>'EBM 2026'!E1701</f>
        <v>Tages- und Quartalsprofil</v>
      </c>
    </row>
    <row r="2801" spans="2:16" x14ac:dyDescent="0.2">
      <c r="B2801" t="s">
        <v>17493</v>
      </c>
      <c r="I2801" t="s">
        <v>17499</v>
      </c>
      <c r="L2801" s="97">
        <f>'EBM 2026'!A1702</f>
        <v>34255</v>
      </c>
      <c r="M2801" t="str">
        <f>'EBM 2026'!B1702</f>
        <v>Ausscheidungsurographie</v>
      </c>
      <c r="N2801" s="97">
        <f>'EBM 2026'!C1702</f>
        <v>7</v>
      </c>
      <c r="O2801">
        <f>'EBM 2026'!D1702</f>
        <v>5</v>
      </c>
      <c r="P2801" t="str">
        <f>'EBM 2026'!E1702</f>
        <v>Tages- und Quartalsprofil</v>
      </c>
    </row>
    <row r="2802" spans="2:16" x14ac:dyDescent="0.2">
      <c r="B2802" t="s">
        <v>17493</v>
      </c>
      <c r="I2802" t="s">
        <v>17499</v>
      </c>
      <c r="L2802" s="97" t="str">
        <f>'EBM 2026'!A1703</f>
        <v>34256*</v>
      </c>
      <c r="M2802" t="str">
        <f>'EBM 2026'!B1703</f>
        <v>Urethrozystographie oder Refluxzystogramm</v>
      </c>
      <c r="N2802" s="97">
        <f>'EBM 2026'!C1703</f>
        <v>15</v>
      </c>
      <c r="O2802">
        <f>'EBM 2026'!D1703</f>
        <v>11</v>
      </c>
      <c r="P2802" t="str">
        <f>'EBM 2026'!E1703</f>
        <v>Tages- und Quartalsprofil</v>
      </c>
    </row>
    <row r="2803" spans="2:16" x14ac:dyDescent="0.2">
      <c r="B2803" t="s">
        <v>17493</v>
      </c>
      <c r="I2803" t="s">
        <v>17499</v>
      </c>
      <c r="L2803" s="97" t="str">
        <f>'EBM 2026'!A1704</f>
        <v>34257*</v>
      </c>
      <c r="M2803" t="str">
        <f>'EBM 2026'!B1704</f>
        <v>Retrograde Pyelographie</v>
      </c>
      <c r="N2803" s="97">
        <f>'EBM 2026'!C1704</f>
        <v>24</v>
      </c>
      <c r="O2803">
        <f>'EBM 2026'!D1704</f>
        <v>17</v>
      </c>
      <c r="P2803" t="str">
        <f>'EBM 2026'!E1704</f>
        <v>Tages- und Quartalsprofil</v>
      </c>
    </row>
    <row r="2804" spans="2:16" x14ac:dyDescent="0.2">
      <c r="B2804" t="s">
        <v>17493</v>
      </c>
      <c r="I2804" t="s">
        <v>17499</v>
      </c>
      <c r="L2804" s="97" t="str">
        <f>'EBM 2026'!A1705</f>
        <v>34260*</v>
      </c>
      <c r="M2804" t="str">
        <f>'EBM 2026'!B1705</f>
        <v>Kontrastuntersuchung von Gangsystemen, Höhlen oder Fisteln</v>
      </c>
      <c r="N2804" s="97">
        <f>'EBM 2026'!C1705</f>
        <v>9</v>
      </c>
      <c r="O2804">
        <f>'EBM 2026'!D1705</f>
        <v>7</v>
      </c>
      <c r="P2804" t="str">
        <f>'EBM 2026'!E1705</f>
        <v>Tages- und Quartalsprofil</v>
      </c>
    </row>
    <row r="2805" spans="2:16" x14ac:dyDescent="0.2">
      <c r="B2805" t="s">
        <v>17493</v>
      </c>
      <c r="I2805" t="s">
        <v>17499</v>
      </c>
      <c r="L2805" s="97">
        <f>'EBM 2026'!A1706</f>
        <v>34270</v>
      </c>
      <c r="M2805" t="str">
        <f>'EBM 2026'!B1706</f>
        <v>Mammographie</v>
      </c>
      <c r="N2805" s="97">
        <f>'EBM 2026'!C1706</f>
        <v>3</v>
      </c>
      <c r="O2805">
        <f>'EBM 2026'!D1706</f>
        <v>2</v>
      </c>
      <c r="P2805" t="str">
        <f>'EBM 2026'!E1706</f>
        <v>Tages- und Quartalsprofil</v>
      </c>
    </row>
    <row r="2806" spans="2:16" x14ac:dyDescent="0.2">
      <c r="B2806" t="s">
        <v>17493</v>
      </c>
      <c r="I2806" t="s">
        <v>17499</v>
      </c>
      <c r="L2806" s="97">
        <f>'EBM 2026'!A1707</f>
        <v>34271</v>
      </c>
      <c r="M2806" t="str">
        <f>'EBM 2026'!B1707</f>
        <v>Zuschlag zu der Gebührenordnungsposition 34270</v>
      </c>
      <c r="N2806" s="97">
        <f>'EBM 2026'!C1707</f>
        <v>14</v>
      </c>
      <c r="O2806">
        <f>'EBM 2026'!D1707</f>
        <v>12</v>
      </c>
      <c r="P2806" t="str">
        <f>'EBM 2026'!E1707</f>
        <v>Tages- und Quartalsprofil</v>
      </c>
    </row>
    <row r="2807" spans="2:16" x14ac:dyDescent="0.2">
      <c r="B2807" t="s">
        <v>17493</v>
      </c>
      <c r="I2807" t="s">
        <v>17499</v>
      </c>
      <c r="L2807" s="97">
        <f>'EBM 2026'!A1708</f>
        <v>34272</v>
      </c>
      <c r="M2807" t="str">
        <f>'EBM 2026'!B1708</f>
        <v>Mamma-Teilaufnahme (Vergrößerungstechnik)</v>
      </c>
      <c r="N2807" s="97">
        <f>'EBM 2026'!C1708</f>
        <v>4</v>
      </c>
      <c r="O2807">
        <f>'EBM 2026'!D1708</f>
        <v>4</v>
      </c>
      <c r="P2807" t="str">
        <f>'EBM 2026'!E1708</f>
        <v>Tages- und Quartalsprofil</v>
      </c>
    </row>
    <row r="2808" spans="2:16" x14ac:dyDescent="0.2">
      <c r="B2808" t="s">
        <v>17493</v>
      </c>
      <c r="I2808" t="s">
        <v>17499</v>
      </c>
      <c r="L2808" s="97">
        <f>'EBM 2026'!A1709</f>
        <v>34273</v>
      </c>
      <c r="M2808" t="str">
        <f>'EBM 2026'!B1709</f>
        <v>Röntgenuntersuchung eines Mammapräparates</v>
      </c>
      <c r="N2808" s="97">
        <f>'EBM 2026'!C1709</f>
        <v>3</v>
      </c>
      <c r="O2808">
        <f>'EBM 2026'!D1709</f>
        <v>3</v>
      </c>
      <c r="P2808" t="str">
        <f>'EBM 2026'!E1709</f>
        <v>Tages- und Quartalsprofil</v>
      </c>
    </row>
    <row r="2809" spans="2:16" x14ac:dyDescent="0.2">
      <c r="B2809" t="s">
        <v>17493</v>
      </c>
      <c r="I2809" t="s">
        <v>17499</v>
      </c>
      <c r="L2809" s="97" t="str">
        <f>'EBM 2026'!A1710</f>
        <v>34274*</v>
      </c>
      <c r="M2809" t="str">
        <f>'EBM 2026'!B1710</f>
        <v>Vakuumbiopsie(n) der Mamma im Zusammenhang mit GOP 34270</v>
      </c>
      <c r="N2809" s="97" t="str">
        <f>'EBM 2026'!C1710</f>
        <v>KA</v>
      </c>
      <c r="O2809">
        <f>'EBM 2026'!D1710</f>
        <v>3</v>
      </c>
      <c r="P2809" t="str">
        <f>'EBM 2026'!E1710</f>
        <v>Tages- und Quartalsprofil</v>
      </c>
    </row>
    <row r="2810" spans="2:16" x14ac:dyDescent="0.2">
      <c r="B2810" t="s">
        <v>17493</v>
      </c>
      <c r="I2810" t="s">
        <v>17499</v>
      </c>
      <c r="L2810" s="97">
        <f>'EBM 2026'!A1711</f>
        <v>34275</v>
      </c>
      <c r="M2810" t="str">
        <f>'EBM 2026'!B1711</f>
        <v>Durchführung einer Mammographie in einer Ebene</v>
      </c>
      <c r="N2810" s="97">
        <f>'EBM 2026'!C1711</f>
        <v>3</v>
      </c>
      <c r="O2810">
        <f>'EBM 2026'!D1711</f>
        <v>2</v>
      </c>
      <c r="P2810" t="str">
        <f>'EBM 2026'!E1711</f>
        <v>Tages- und Quartalsprofil</v>
      </c>
    </row>
    <row r="2811" spans="2:16" x14ac:dyDescent="0.2">
      <c r="B2811" t="s">
        <v>17493</v>
      </c>
      <c r="I2811" t="s">
        <v>17499</v>
      </c>
      <c r="L2811" s="97">
        <f>'EBM 2026'!A1712</f>
        <v>34280</v>
      </c>
      <c r="M2811" t="str">
        <f>'EBM 2026'!B1712</f>
        <v>Durchleuchtung(en)</v>
      </c>
      <c r="N2811" s="97">
        <f>'EBM 2026'!C1712</f>
        <v>3</v>
      </c>
      <c r="O2811">
        <f>'EBM 2026'!D1712</f>
        <v>3</v>
      </c>
      <c r="P2811" t="str">
        <f>'EBM 2026'!E1712</f>
        <v>Tages- und Quartalsprofil</v>
      </c>
    </row>
    <row r="2812" spans="2:16" x14ac:dyDescent="0.2">
      <c r="B2812" t="s">
        <v>17493</v>
      </c>
      <c r="I2812" t="s">
        <v>17499</v>
      </c>
      <c r="L2812" s="97">
        <f>'EBM 2026'!A1713</f>
        <v>34281</v>
      </c>
      <c r="M2812" t="str">
        <f>'EBM 2026'!B1713</f>
        <v>Durchleuchtung bei Fraktur, Luxation, Fremdkörper</v>
      </c>
      <c r="N2812" s="97">
        <f>'EBM 2026'!C1713</f>
        <v>3</v>
      </c>
      <c r="O2812">
        <f>'EBM 2026'!D1713</f>
        <v>3</v>
      </c>
      <c r="P2812" t="str">
        <f>'EBM 2026'!E1713</f>
        <v>Tages- und Quartalsprofil</v>
      </c>
    </row>
    <row r="2813" spans="2:16" x14ac:dyDescent="0.2">
      <c r="B2813" t="s">
        <v>17493</v>
      </c>
      <c r="I2813" t="s">
        <v>17499</v>
      </c>
      <c r="L2813" s="97">
        <f>'EBM 2026'!A1714</f>
        <v>34282</v>
      </c>
      <c r="M2813" t="str">
        <f>'EBM 2026'!B1714</f>
        <v>Schichtaufnahmen</v>
      </c>
      <c r="N2813" s="97">
        <f>'EBM 2026'!C1714</f>
        <v>8</v>
      </c>
      <c r="O2813">
        <f>'EBM 2026'!D1714</f>
        <v>5</v>
      </c>
      <c r="P2813" t="str">
        <f>'EBM 2026'!E1714</f>
        <v>Tages- und Quartalsprofil</v>
      </c>
    </row>
    <row r="2814" spans="2:16" x14ac:dyDescent="0.2">
      <c r="B2814" t="s">
        <v>17493</v>
      </c>
      <c r="I2814" t="s">
        <v>17499</v>
      </c>
      <c r="L2814" s="97" t="str">
        <f>'EBM 2026'!A1715</f>
        <v>34283*</v>
      </c>
      <c r="M2814" t="str">
        <f>'EBM 2026'!B1715</f>
        <v>Serienangiographie</v>
      </c>
      <c r="N2814" s="97">
        <f>'EBM 2026'!C1715</f>
        <v>25</v>
      </c>
      <c r="O2814">
        <f>'EBM 2026'!D1715</f>
        <v>22</v>
      </c>
      <c r="P2814" t="str">
        <f>'EBM 2026'!E1715</f>
        <v>Tages- und Quartalsprofil</v>
      </c>
    </row>
    <row r="2815" spans="2:16" x14ac:dyDescent="0.2">
      <c r="B2815" t="s">
        <v>17493</v>
      </c>
      <c r="I2815" t="s">
        <v>17499</v>
      </c>
      <c r="L2815" s="97" t="str">
        <f>'EBM 2026'!A1716</f>
        <v>34284*</v>
      </c>
      <c r="M2815" t="str">
        <f>'EBM 2026'!B1716</f>
        <v>Zuschlag Selektive Darstellung hirnversorgender Gefäße</v>
      </c>
      <c r="N2815" s="97">
        <f>'EBM 2026'!C1716</f>
        <v>18</v>
      </c>
      <c r="O2815">
        <f>'EBM 2026'!D1716</f>
        <v>16</v>
      </c>
      <c r="P2815" t="str">
        <f>'EBM 2026'!E1716</f>
        <v>Tages- und Quartalsprofil</v>
      </c>
    </row>
    <row r="2816" spans="2:16" x14ac:dyDescent="0.2">
      <c r="B2816" t="s">
        <v>17493</v>
      </c>
      <c r="I2816" t="s">
        <v>17499</v>
      </c>
      <c r="L2816" s="97" t="str">
        <f>'EBM 2026'!A1717</f>
        <v>34285*</v>
      </c>
      <c r="M2816" t="str">
        <f>'EBM 2026'!B1717</f>
        <v>Zuschlag Selektive Darstellung anderer Gefäße</v>
      </c>
      <c r="N2816" s="97">
        <f>'EBM 2026'!C1717</f>
        <v>9</v>
      </c>
      <c r="O2816">
        <f>'EBM 2026'!D1717</f>
        <v>8</v>
      </c>
      <c r="P2816" t="str">
        <f>'EBM 2026'!E1717</f>
        <v>Tages- und Quartalsprofil</v>
      </c>
    </row>
    <row r="2817" spans="2:16" x14ac:dyDescent="0.2">
      <c r="B2817" t="s">
        <v>17493</v>
      </c>
      <c r="I2817" t="s">
        <v>17499</v>
      </c>
      <c r="L2817" s="97" t="str">
        <f>'EBM 2026'!A1718</f>
        <v>34286*</v>
      </c>
      <c r="M2817" t="str">
        <f>'EBM 2026'!B1718</f>
        <v>Zuschlag Intervention</v>
      </c>
      <c r="N2817" s="97">
        <f>'EBM 2026'!C1718</f>
        <v>40</v>
      </c>
      <c r="O2817">
        <f>'EBM 2026'!D1718</f>
        <v>36</v>
      </c>
      <c r="P2817" t="str">
        <f>'EBM 2026'!E1718</f>
        <v>Tages- und Quartalsprofil</v>
      </c>
    </row>
    <row r="2818" spans="2:16" x14ac:dyDescent="0.2">
      <c r="B2818" t="s">
        <v>17493</v>
      </c>
      <c r="I2818" t="s">
        <v>17499</v>
      </c>
      <c r="L2818" s="97" t="str">
        <f>'EBM 2026'!A1719</f>
        <v>34287*</v>
      </c>
      <c r="M2818" t="str">
        <f>'EBM 2026'!B1719</f>
        <v>Zuschlag Verwendung eines C- Bogens</v>
      </c>
      <c r="N2818" s="97">
        <f>'EBM 2026'!C1719</f>
        <v>4</v>
      </c>
      <c r="O2818">
        <f>'EBM 2026'!D1719</f>
        <v>3</v>
      </c>
      <c r="P2818" t="str">
        <f>'EBM 2026'!E1719</f>
        <v>Tages- und Quartalsprofil</v>
      </c>
    </row>
    <row r="2819" spans="2:16" x14ac:dyDescent="0.2">
      <c r="B2819" t="s">
        <v>17493</v>
      </c>
      <c r="I2819" t="s">
        <v>17499</v>
      </c>
      <c r="L2819" s="97" t="str">
        <f>'EBM 2026'!A1720</f>
        <v>34290*</v>
      </c>
      <c r="M2819" t="str">
        <f>'EBM 2026'!B1720</f>
        <v>Angiokardiographie</v>
      </c>
      <c r="N2819" s="97">
        <f>'EBM 2026'!C1720</f>
        <v>5</v>
      </c>
      <c r="O2819">
        <f>'EBM 2026'!D1720</f>
        <v>5</v>
      </c>
      <c r="P2819" t="str">
        <f>'EBM 2026'!E1720</f>
        <v>Tages- und Quartalsprofil</v>
      </c>
    </row>
    <row r="2820" spans="2:16" x14ac:dyDescent="0.2">
      <c r="B2820" t="s">
        <v>17493</v>
      </c>
      <c r="I2820" t="s">
        <v>17499</v>
      </c>
      <c r="L2820" s="97" t="str">
        <f>'EBM 2026'!A1721</f>
        <v>34291*</v>
      </c>
      <c r="M2820" t="str">
        <f>'EBM 2026'!B1721</f>
        <v>Herzkatheteruntersuchung mit Koronarangiographie</v>
      </c>
      <c r="N2820" s="97">
        <f>'EBM 2026'!C1721</f>
        <v>46</v>
      </c>
      <c r="O2820">
        <f>'EBM 2026'!D1721</f>
        <v>40</v>
      </c>
      <c r="P2820" t="str">
        <f>'EBM 2026'!E1721</f>
        <v>Nur Quartalsprofil</v>
      </c>
    </row>
    <row r="2821" spans="2:16" x14ac:dyDescent="0.2">
      <c r="B2821" t="s">
        <v>17493</v>
      </c>
      <c r="I2821" t="s">
        <v>17499</v>
      </c>
      <c r="L2821" s="97" t="str">
        <f>'EBM 2026'!A1722</f>
        <v>34292*</v>
      </c>
      <c r="M2821" t="str">
        <f>'EBM 2026'!B1722</f>
        <v>Zuschlag Intervention (PTCA, Stent)</v>
      </c>
      <c r="N2821" s="97">
        <f>'EBM 2026'!C1722</f>
        <v>58</v>
      </c>
      <c r="O2821">
        <f>'EBM 2026'!D1722</f>
        <v>51</v>
      </c>
      <c r="P2821" t="str">
        <f>'EBM 2026'!E1722</f>
        <v>Nur Quartalsprofil</v>
      </c>
    </row>
    <row r="2822" spans="2:16" x14ac:dyDescent="0.2">
      <c r="B2822" t="s">
        <v>17493</v>
      </c>
      <c r="I2822" t="s">
        <v>17499</v>
      </c>
      <c r="L2822" s="97" t="str">
        <f>'EBM 2026'!A1723</f>
        <v>34293*</v>
      </c>
      <c r="M2822" t="str">
        <f>'EBM 2026'!B1723</f>
        <v>Lymphographie</v>
      </c>
      <c r="N2822" s="97">
        <f>'EBM 2026'!C1723</f>
        <v>24</v>
      </c>
      <c r="O2822">
        <f>'EBM 2026'!D1723</f>
        <v>21</v>
      </c>
      <c r="P2822" t="str">
        <f>'EBM 2026'!E1723</f>
        <v>Tages- und Quartalsprofil</v>
      </c>
    </row>
    <row r="2823" spans="2:16" x14ac:dyDescent="0.2">
      <c r="B2823" t="s">
        <v>17493</v>
      </c>
      <c r="I2823" t="s">
        <v>17499</v>
      </c>
      <c r="L2823" s="97" t="str">
        <f>'EBM 2026'!A1724</f>
        <v>34294*</v>
      </c>
      <c r="M2823" t="str">
        <f>'EBM 2026'!B1724</f>
        <v>Phlebographie</v>
      </c>
      <c r="N2823" s="97">
        <f>'EBM 2026'!C1724</f>
        <v>13</v>
      </c>
      <c r="O2823">
        <f>'EBM 2026'!D1724</f>
        <v>11</v>
      </c>
      <c r="P2823" t="str">
        <f>'EBM 2026'!E1724</f>
        <v>Tages- und Quartalsprofil</v>
      </c>
    </row>
    <row r="2824" spans="2:16" x14ac:dyDescent="0.2">
      <c r="B2824" t="s">
        <v>17493</v>
      </c>
      <c r="I2824" t="s">
        <v>17499</v>
      </c>
      <c r="L2824" s="97" t="str">
        <f>'EBM 2026'!A1725</f>
        <v>34295*</v>
      </c>
      <c r="M2824" t="str">
        <f>'EBM 2026'!B1725</f>
        <v>Zuschlag Computergestützte Analyse</v>
      </c>
      <c r="N2824" s="97">
        <f>'EBM 2026'!C1725</f>
        <v>1</v>
      </c>
      <c r="O2824">
        <f>'EBM 2026'!D1725</f>
        <v>0</v>
      </c>
      <c r="P2824" t="str">
        <f>'EBM 2026'!E1725</f>
        <v>Tages- und Quartalsprofil</v>
      </c>
    </row>
    <row r="2825" spans="2:16" x14ac:dyDescent="0.2">
      <c r="B2825" t="s">
        <v>17493</v>
      </c>
      <c r="I2825" t="s">
        <v>17499</v>
      </c>
      <c r="L2825" s="97" t="str">
        <f>'EBM 2026'!A1726</f>
        <v>34296*</v>
      </c>
      <c r="M2825" t="str">
        <f>'EBM 2026'!B1726</f>
        <v>Phlebographie des Brust- und/oder Bauchraumes</v>
      </c>
      <c r="N2825" s="97">
        <f>'EBM 2026'!C1726</f>
        <v>22</v>
      </c>
      <c r="O2825">
        <f>'EBM 2026'!D1726</f>
        <v>20</v>
      </c>
      <c r="P2825" t="str">
        <f>'EBM 2026'!E1726</f>
        <v>Tages- und Quartalsprofil</v>
      </c>
    </row>
    <row r="2826" spans="2:16" x14ac:dyDescent="0.2">
      <c r="B2826" t="s">
        <v>17493</v>
      </c>
      <c r="I2826" t="s">
        <v>17499</v>
      </c>
      <c r="L2826" s="97" t="str">
        <f>'EBM 2026'!A1727</f>
        <v>34297*</v>
      </c>
      <c r="M2826" t="str">
        <f>'EBM 2026'!B1727</f>
        <v>Embolisations- und/oder Sklerosierungsbehandlung von Varikozelen</v>
      </c>
      <c r="N2826" s="97">
        <f>'EBM 2026'!C1727</f>
        <v>20</v>
      </c>
      <c r="O2826">
        <f>'EBM 2026'!D1727</f>
        <v>18</v>
      </c>
      <c r="P2826" t="str">
        <f>'EBM 2026'!E1727</f>
        <v>Tages- und Quartalsprofil</v>
      </c>
    </row>
    <row r="2827" spans="2:16" x14ac:dyDescent="0.2">
      <c r="B2827" t="s">
        <v>17493</v>
      </c>
      <c r="I2827" t="s">
        <v>17499</v>
      </c>
      <c r="L2827" s="97" t="str">
        <f>'EBM 2026'!A1728</f>
        <v>34298*</v>
      </c>
      <c r="M2827" t="str">
        <f>'EBM 2026'!B1728</f>
        <v>Zuschlag für die Messung der myokardialen fraktionellen Flussreserve</v>
      </c>
      <c r="N2827" s="97">
        <f>'EBM 2026'!C1728</f>
        <v>10</v>
      </c>
      <c r="O2827">
        <f>'EBM 2026'!D1728</f>
        <v>8</v>
      </c>
      <c r="P2827" t="str">
        <f>'EBM 2026'!E1728</f>
        <v>Nur Quartalsprofil</v>
      </c>
    </row>
    <row r="2828" spans="2:16" x14ac:dyDescent="0.2">
      <c r="B2828" t="s">
        <v>17493</v>
      </c>
      <c r="I2828" t="s">
        <v>17499</v>
      </c>
      <c r="L2828" s="97" t="str">
        <f>'EBM 2026'!A1729</f>
        <v>34310*</v>
      </c>
      <c r="M2828" t="str">
        <f>'EBM 2026'!B1729</f>
        <v>CT-Untersuchung des Neurocraniums</v>
      </c>
      <c r="N2828" s="97">
        <f>'EBM 2026'!C1729</f>
        <v>9</v>
      </c>
      <c r="O2828">
        <f>'EBM 2026'!D1729</f>
        <v>6</v>
      </c>
      <c r="P2828" t="str">
        <f>'EBM 2026'!E1729</f>
        <v>Tages- und Quartalsprofil</v>
      </c>
    </row>
    <row r="2829" spans="2:16" x14ac:dyDescent="0.2">
      <c r="B2829" t="s">
        <v>17493</v>
      </c>
      <c r="I2829" t="s">
        <v>17499</v>
      </c>
      <c r="L2829" s="97" t="str">
        <f>'EBM 2026'!A1730</f>
        <v>34311*</v>
      </c>
      <c r="M2829" t="str">
        <f>'EBM 2026'!B1730</f>
        <v>CT-Untersuchung von Teilen der Wirbelsäule</v>
      </c>
      <c r="N2829" s="97">
        <f>'EBM 2026'!C1730</f>
        <v>10</v>
      </c>
      <c r="O2829">
        <f>'EBM 2026'!D1730</f>
        <v>7</v>
      </c>
      <c r="P2829" t="str">
        <f>'EBM 2026'!E1730</f>
        <v>Tages- und Quartalsprofil</v>
      </c>
    </row>
    <row r="2830" spans="2:16" x14ac:dyDescent="0.2">
      <c r="B2830" t="s">
        <v>17493</v>
      </c>
      <c r="I2830" t="s">
        <v>17499</v>
      </c>
      <c r="L2830" s="97" t="str">
        <f>'EBM 2026'!A1731</f>
        <v>34312*</v>
      </c>
      <c r="M2830" t="str">
        <f>'EBM 2026'!B1731</f>
        <v>Zuschlag Intrathekale Kontrastmittelgabe</v>
      </c>
      <c r="N2830" s="97">
        <f>'EBM 2026'!C1731</f>
        <v>11</v>
      </c>
      <c r="O2830">
        <f>'EBM 2026'!D1731</f>
        <v>7</v>
      </c>
      <c r="P2830" t="str">
        <f>'EBM 2026'!E1731</f>
        <v>Tages- und Quartalsprofil</v>
      </c>
    </row>
    <row r="2831" spans="2:16" x14ac:dyDescent="0.2">
      <c r="B2831" t="s">
        <v>17493</v>
      </c>
      <c r="I2831" t="s">
        <v>17499</v>
      </c>
      <c r="L2831" s="97" t="str">
        <f>'EBM 2026'!A1732</f>
        <v>34320*</v>
      </c>
      <c r="M2831" t="str">
        <f>'EBM 2026'!B1732</f>
        <v>CT-Untersuchung des Gesichtsschädels</v>
      </c>
      <c r="N2831" s="97">
        <f>'EBM 2026'!C1732</f>
        <v>11</v>
      </c>
      <c r="O2831">
        <f>'EBM 2026'!D1732</f>
        <v>8</v>
      </c>
      <c r="P2831" t="str">
        <f>'EBM 2026'!E1732</f>
        <v>Tages- und Quartalsprofil</v>
      </c>
    </row>
    <row r="2832" spans="2:16" x14ac:dyDescent="0.2">
      <c r="B2832" t="s">
        <v>17493</v>
      </c>
      <c r="I2832" t="s">
        <v>17499</v>
      </c>
      <c r="L2832" s="97" t="str">
        <f>'EBM 2026'!A1733</f>
        <v>34321*</v>
      </c>
      <c r="M2832" t="str">
        <f>'EBM 2026'!B1733</f>
        <v>CT-Untersuchung der Schädelbasis</v>
      </c>
      <c r="N2832" s="97">
        <f>'EBM 2026'!C1733</f>
        <v>11</v>
      </c>
      <c r="O2832">
        <f>'EBM 2026'!D1733</f>
        <v>7</v>
      </c>
      <c r="P2832" t="str">
        <f>'EBM 2026'!E1733</f>
        <v>Tages- und Quartalsprofil</v>
      </c>
    </row>
    <row r="2833" spans="2:16" x14ac:dyDescent="0.2">
      <c r="B2833" t="s">
        <v>17493</v>
      </c>
      <c r="I2833" t="s">
        <v>17499</v>
      </c>
      <c r="L2833" s="97" t="str">
        <f>'EBM 2026'!A1734</f>
        <v>34322*</v>
      </c>
      <c r="M2833" t="str">
        <f>'EBM 2026'!B1734</f>
        <v>CT-Untersuchung der Halsweichteile</v>
      </c>
      <c r="N2833" s="97">
        <f>'EBM 2026'!C1734</f>
        <v>12</v>
      </c>
      <c r="O2833">
        <f>'EBM 2026'!D1734</f>
        <v>8</v>
      </c>
      <c r="P2833" t="str">
        <f>'EBM 2026'!E1734</f>
        <v>Tages- und Quartalsprofil</v>
      </c>
    </row>
    <row r="2834" spans="2:16" x14ac:dyDescent="0.2">
      <c r="B2834" t="s">
        <v>17493</v>
      </c>
      <c r="I2834" t="s">
        <v>17499</v>
      </c>
      <c r="L2834" s="97" t="str">
        <f>'EBM 2026'!A1735</f>
        <v>34330*</v>
      </c>
      <c r="M2834" t="str">
        <f>'EBM 2026'!B1735</f>
        <v>CT-Untersuchung des Thorax</v>
      </c>
      <c r="N2834" s="97">
        <f>'EBM 2026'!C1735</f>
        <v>12</v>
      </c>
      <c r="O2834">
        <f>'EBM 2026'!D1735</f>
        <v>8</v>
      </c>
      <c r="P2834" t="str">
        <f>'EBM 2026'!E1735</f>
        <v>Tages- und Quartalsprofil</v>
      </c>
    </row>
    <row r="2835" spans="2:16" x14ac:dyDescent="0.2">
      <c r="B2835" t="s">
        <v>17493</v>
      </c>
      <c r="I2835" t="s">
        <v>17499</v>
      </c>
      <c r="L2835" s="97" t="str">
        <f>'EBM 2026'!A1736</f>
        <v>34340*</v>
      </c>
      <c r="M2835" t="str">
        <f>'EBM 2026'!B1736</f>
        <v>CT-Untersuchung des Oberbauches</v>
      </c>
      <c r="N2835" s="97">
        <f>'EBM 2026'!C1736</f>
        <v>13</v>
      </c>
      <c r="O2835">
        <f>'EBM 2026'!D1736</f>
        <v>8</v>
      </c>
      <c r="P2835" t="str">
        <f>'EBM 2026'!E1736</f>
        <v>Tages- und Quartalsprofil</v>
      </c>
    </row>
    <row r="2836" spans="2:16" x14ac:dyDescent="0.2">
      <c r="B2836" t="s">
        <v>17493</v>
      </c>
      <c r="I2836" t="s">
        <v>17499</v>
      </c>
      <c r="L2836" s="97" t="str">
        <f>'EBM 2026'!A1737</f>
        <v>34341*</v>
      </c>
      <c r="M2836" t="str">
        <f>'EBM 2026'!B1737</f>
        <v>CT-Untersuchung des gesamten Abdomens</v>
      </c>
      <c r="N2836" s="97">
        <f>'EBM 2026'!C1737</f>
        <v>15</v>
      </c>
      <c r="O2836">
        <f>'EBM 2026'!D1737</f>
        <v>10</v>
      </c>
      <c r="P2836" t="str">
        <f>'EBM 2026'!E1737</f>
        <v>Tages- und Quartalsprofil</v>
      </c>
    </row>
    <row r="2837" spans="2:16" x14ac:dyDescent="0.2">
      <c r="B2837" t="s">
        <v>17493</v>
      </c>
      <c r="I2837" t="s">
        <v>17499</v>
      </c>
      <c r="L2837" s="97" t="str">
        <f>'EBM 2026'!A1738</f>
        <v>34342*</v>
      </c>
      <c r="M2837" t="str">
        <f>'EBM 2026'!B1738</f>
        <v>CT-Untersuchung des Beckens</v>
      </c>
      <c r="N2837" s="97">
        <f>'EBM 2026'!C1738</f>
        <v>13</v>
      </c>
      <c r="O2837">
        <f>'EBM 2026'!D1738</f>
        <v>9</v>
      </c>
      <c r="P2837" t="str">
        <f>'EBM 2026'!E1738</f>
        <v>Tages- und Quartalsprofil</v>
      </c>
    </row>
    <row r="2838" spans="2:16" x14ac:dyDescent="0.2">
      <c r="B2838" t="s">
        <v>17493</v>
      </c>
      <c r="I2838" t="s">
        <v>17499</v>
      </c>
      <c r="L2838" s="97" t="str">
        <f>'EBM 2026'!A1739</f>
        <v>34343*</v>
      </c>
      <c r="M2838" t="str">
        <f>'EBM 2026'!B1739</f>
        <v>Zuschlag Vollständige zweite Serie</v>
      </c>
      <c r="N2838" s="97">
        <f>'EBM 2026'!C1739</f>
        <v>9</v>
      </c>
      <c r="O2838">
        <f>'EBM 2026'!D1739</f>
        <v>6</v>
      </c>
      <c r="P2838" t="str">
        <f>'EBM 2026'!E1739</f>
        <v>Tages- und Quartalsprofil</v>
      </c>
    </row>
    <row r="2839" spans="2:16" x14ac:dyDescent="0.2">
      <c r="B2839" t="s">
        <v>17493</v>
      </c>
      <c r="I2839" t="s">
        <v>17499</v>
      </c>
      <c r="L2839" s="97" t="str">
        <f>'EBM 2026'!A1740</f>
        <v>34344*</v>
      </c>
      <c r="M2839" t="str">
        <f>'EBM 2026'!B1740</f>
        <v>Zuschlag Dynamische Serien</v>
      </c>
      <c r="N2839" s="97">
        <f>'EBM 2026'!C1740</f>
        <v>10</v>
      </c>
      <c r="O2839">
        <f>'EBM 2026'!D1740</f>
        <v>7</v>
      </c>
      <c r="P2839" t="str">
        <f>'EBM 2026'!E1740</f>
        <v>Tages- und Quartalsprofil</v>
      </c>
    </row>
    <row r="2840" spans="2:16" x14ac:dyDescent="0.2">
      <c r="B2840" t="s">
        <v>17493</v>
      </c>
      <c r="I2840" t="s">
        <v>17499</v>
      </c>
      <c r="L2840" s="97" t="str">
        <f>'EBM 2026'!A1741</f>
        <v>34345*</v>
      </c>
      <c r="M2840" t="str">
        <f>'EBM 2026'!B1741</f>
        <v>Zuschlag Kontrastmitteluntersuchung</v>
      </c>
      <c r="N2840" s="97">
        <f>'EBM 2026'!C1741</f>
        <v>7</v>
      </c>
      <c r="O2840">
        <f>'EBM 2026'!D1741</f>
        <v>4</v>
      </c>
      <c r="P2840" t="str">
        <f>'EBM 2026'!E1741</f>
        <v>Tages- und Quartalsprofil</v>
      </c>
    </row>
    <row r="2841" spans="2:16" x14ac:dyDescent="0.2">
      <c r="B2841" t="s">
        <v>17493</v>
      </c>
      <c r="I2841" t="s">
        <v>17499</v>
      </c>
      <c r="L2841" s="97" t="str">
        <f>'EBM 2026'!A1742</f>
        <v>34350*</v>
      </c>
      <c r="M2841" t="str">
        <f>'EBM 2026'!B1742</f>
        <v>CT- Untersuchung der Extremitäten außer der Hand, des Fußes</v>
      </c>
      <c r="N2841" s="97">
        <f>'EBM 2026'!C1742</f>
        <v>9</v>
      </c>
      <c r="O2841">
        <f>'EBM 2026'!D1742</f>
        <v>6</v>
      </c>
      <c r="P2841" t="str">
        <f>'EBM 2026'!E1742</f>
        <v>Tages- und Quartalsprofil</v>
      </c>
    </row>
    <row r="2842" spans="2:16" x14ac:dyDescent="0.2">
      <c r="B2842" t="s">
        <v>17493</v>
      </c>
      <c r="I2842" t="s">
        <v>17499</v>
      </c>
      <c r="L2842" s="97" t="str">
        <f>'EBM 2026'!A1743</f>
        <v>34351*</v>
      </c>
      <c r="M2842" t="str">
        <f>'EBM 2026'!B1743</f>
        <v>CT-Untersuchung der Hand, des Fußes</v>
      </c>
      <c r="N2842" s="97">
        <f>'EBM 2026'!C1743</f>
        <v>9</v>
      </c>
      <c r="O2842">
        <f>'EBM 2026'!D1743</f>
        <v>6</v>
      </c>
      <c r="P2842" t="str">
        <f>'EBM 2026'!E1743</f>
        <v>Tages- und Quartalsprofil</v>
      </c>
    </row>
    <row r="2843" spans="2:16" x14ac:dyDescent="0.2">
      <c r="B2843" t="s">
        <v>17493</v>
      </c>
      <c r="I2843" t="s">
        <v>17499</v>
      </c>
      <c r="L2843" s="97" t="str">
        <f>'EBM 2026'!A1744</f>
        <v>34360*</v>
      </c>
      <c r="M2843" t="str">
        <f>'EBM 2026'!B1744</f>
        <v>CT- gestützte Bestrahlungsplanung</v>
      </c>
      <c r="N2843" s="97">
        <f>'EBM 2026'!C1744</f>
        <v>5</v>
      </c>
      <c r="O2843">
        <f>'EBM 2026'!D1744</f>
        <v>5</v>
      </c>
      <c r="P2843" t="str">
        <f>'EBM 2026'!E1744</f>
        <v>Tages- und Quartalsprofil</v>
      </c>
    </row>
    <row r="2844" spans="2:16" x14ac:dyDescent="0.2">
      <c r="B2844" t="s">
        <v>17493</v>
      </c>
      <c r="I2844" t="s">
        <v>17499</v>
      </c>
      <c r="L2844" s="97" t="str">
        <f>'EBM 2026'!A1745</f>
        <v>34370*</v>
      </c>
      <c r="M2844" t="str">
        <f>'EBM 2026'!B1745</f>
        <v>CT-Koronarangiographie</v>
      </c>
      <c r="N2844" s="97">
        <f>'EBM 2026'!C1745</f>
        <v>18</v>
      </c>
      <c r="O2844">
        <f>'EBM 2026'!D1745</f>
        <v>12</v>
      </c>
      <c r="P2844" t="str">
        <f>'EBM 2026'!E1745</f>
        <v>Tages- und Quartalsprofil</v>
      </c>
    </row>
    <row r="2845" spans="2:16" x14ac:dyDescent="0.2">
      <c r="B2845" t="s">
        <v>17493</v>
      </c>
      <c r="I2845" t="s">
        <v>17499</v>
      </c>
      <c r="L2845" s="97">
        <f>'EBM 2026'!A1746</f>
        <v>34371</v>
      </c>
      <c r="M2845" t="str">
        <f>'EBM 2026'!B1746</f>
        <v>Interdisziplinäre Fallkonferenz nach erfolgter CT-Koronarangiographie</v>
      </c>
      <c r="N2845" s="97">
        <f>'EBM 2026'!C1746</f>
        <v>10</v>
      </c>
      <c r="O2845">
        <f>'EBM 2026'!D1746</f>
        <v>8</v>
      </c>
      <c r="P2845" t="str">
        <f>'EBM 2026'!E1746</f>
        <v>Tages- und Quartalsprofil</v>
      </c>
    </row>
    <row r="2846" spans="2:16" x14ac:dyDescent="0.2">
      <c r="B2846" t="s">
        <v>17493</v>
      </c>
      <c r="I2846" t="s">
        <v>17499</v>
      </c>
      <c r="L2846" s="97" t="str">
        <f>'EBM 2026'!A1747</f>
        <v>34410*</v>
      </c>
      <c r="M2846" t="str">
        <f>'EBM 2026'!B1747</f>
        <v>MRT-Untersuchung des Neurocraniums</v>
      </c>
      <c r="N2846" s="97">
        <f>'EBM 2026'!C1747</f>
        <v>14</v>
      </c>
      <c r="O2846">
        <f>'EBM 2026'!D1747</f>
        <v>9</v>
      </c>
      <c r="P2846" t="str">
        <f>'EBM 2026'!E1747</f>
        <v>Tages- und Quartalsprofil</v>
      </c>
    </row>
    <row r="2847" spans="2:16" x14ac:dyDescent="0.2">
      <c r="B2847" t="s">
        <v>17493</v>
      </c>
      <c r="I2847" t="s">
        <v>17499</v>
      </c>
      <c r="L2847" s="97" t="str">
        <f>'EBM 2026'!A1748</f>
        <v>34411*</v>
      </c>
      <c r="M2847" t="str">
        <f>'EBM 2026'!B1748</f>
        <v>MRT-Untersuchung von Teilen der Wirbelsäule</v>
      </c>
      <c r="N2847" s="97">
        <f>'EBM 2026'!C1748</f>
        <v>14</v>
      </c>
      <c r="O2847">
        <f>'EBM 2026'!D1748</f>
        <v>9</v>
      </c>
      <c r="P2847" t="str">
        <f>'EBM 2026'!E1748</f>
        <v>Tages- und Quartalsprofil</v>
      </c>
    </row>
    <row r="2848" spans="2:16" x14ac:dyDescent="0.2">
      <c r="B2848" t="s">
        <v>17493</v>
      </c>
      <c r="I2848" t="s">
        <v>17499</v>
      </c>
      <c r="L2848" s="97" t="str">
        <f>'EBM 2026'!A1749</f>
        <v>34420*</v>
      </c>
      <c r="M2848" t="str">
        <f>'EBM 2026'!B1749</f>
        <v>MRT-Untersuchung des Gesichtsschädels</v>
      </c>
      <c r="N2848" s="97">
        <f>'EBM 2026'!C1749</f>
        <v>14</v>
      </c>
      <c r="O2848">
        <f>'EBM 2026'!D1749</f>
        <v>9</v>
      </c>
      <c r="P2848" t="str">
        <f>'EBM 2026'!E1749</f>
        <v>Tages- und Quartalsprofil</v>
      </c>
    </row>
    <row r="2849" spans="2:16" x14ac:dyDescent="0.2">
      <c r="B2849" t="s">
        <v>17493</v>
      </c>
      <c r="I2849" t="s">
        <v>17499</v>
      </c>
      <c r="L2849" s="97" t="str">
        <f>'EBM 2026'!A1750</f>
        <v>34421*</v>
      </c>
      <c r="M2849" t="str">
        <f>'EBM 2026'!B1750</f>
        <v>MRT-Untersuchung der Schädelbasis</v>
      </c>
      <c r="N2849" s="97">
        <f>'EBM 2026'!C1750</f>
        <v>14</v>
      </c>
      <c r="O2849">
        <f>'EBM 2026'!D1750</f>
        <v>9</v>
      </c>
      <c r="P2849" t="str">
        <f>'EBM 2026'!E1750</f>
        <v>Tages- und Quartalsprofil</v>
      </c>
    </row>
    <row r="2850" spans="2:16" x14ac:dyDescent="0.2">
      <c r="B2850" t="s">
        <v>17493</v>
      </c>
      <c r="I2850" t="s">
        <v>17499</v>
      </c>
      <c r="L2850" s="97" t="str">
        <f>'EBM 2026'!A1751</f>
        <v>34422*</v>
      </c>
      <c r="M2850" t="str">
        <f>'EBM 2026'!B1751</f>
        <v>MRT-Untersuchung der Halsweichteile</v>
      </c>
      <c r="N2850" s="97">
        <f>'EBM 2026'!C1751</f>
        <v>14</v>
      </c>
      <c r="O2850">
        <f>'EBM 2026'!D1751</f>
        <v>9</v>
      </c>
      <c r="P2850" t="str">
        <f>'EBM 2026'!E1751</f>
        <v>Tages- und Quartalsprofil</v>
      </c>
    </row>
    <row r="2851" spans="2:16" x14ac:dyDescent="0.2">
      <c r="B2851" t="s">
        <v>17493</v>
      </c>
      <c r="I2851" t="s">
        <v>17499</v>
      </c>
      <c r="L2851" s="97" t="str">
        <f>'EBM 2026'!A1752</f>
        <v>34430*</v>
      </c>
      <c r="M2851" t="str">
        <f>'EBM 2026'!B1752</f>
        <v>MRT-Untersuchung des Thorax</v>
      </c>
      <c r="N2851" s="97">
        <f>'EBM 2026'!C1752</f>
        <v>14</v>
      </c>
      <c r="O2851">
        <f>'EBM 2026'!D1752</f>
        <v>9</v>
      </c>
      <c r="P2851" t="str">
        <f>'EBM 2026'!E1752</f>
        <v>Tages- und Quartalsprofil</v>
      </c>
    </row>
    <row r="2852" spans="2:16" x14ac:dyDescent="0.2">
      <c r="B2852" t="s">
        <v>17493</v>
      </c>
      <c r="I2852" t="s">
        <v>17499</v>
      </c>
      <c r="L2852" s="97" t="str">
        <f>'EBM 2026'!A1753</f>
        <v>34431*</v>
      </c>
      <c r="M2852" t="str">
        <f>'EBM 2026'!B1753</f>
        <v>MRT-Untersuchung der Mamma</v>
      </c>
      <c r="N2852" s="97" t="str">
        <f>'EBM 2026'!C1753</f>
        <v>KA</v>
      </c>
      <c r="O2852">
        <f>'EBM 2026'!D1753</f>
        <v>10</v>
      </c>
      <c r="P2852" t="str">
        <f>'EBM 2026'!E1753</f>
        <v>Tages- und Quartalsprofil</v>
      </c>
    </row>
    <row r="2853" spans="2:16" x14ac:dyDescent="0.2">
      <c r="B2853" t="s">
        <v>17493</v>
      </c>
      <c r="I2853" t="s">
        <v>17499</v>
      </c>
      <c r="L2853" s="97" t="str">
        <f>'EBM 2026'!A1754</f>
        <v>34440*</v>
      </c>
      <c r="M2853" t="str">
        <f>'EBM 2026'!B1754</f>
        <v>MRT-Untersuchung des Oberbauchs</v>
      </c>
      <c r="N2853" s="97">
        <f>'EBM 2026'!C1754</f>
        <v>14</v>
      </c>
      <c r="O2853">
        <f>'EBM 2026'!D1754</f>
        <v>9</v>
      </c>
      <c r="P2853" t="str">
        <f>'EBM 2026'!E1754</f>
        <v>Tages- und Quartalsprofil</v>
      </c>
    </row>
    <row r="2854" spans="2:16" x14ac:dyDescent="0.2">
      <c r="B2854" t="s">
        <v>17493</v>
      </c>
      <c r="I2854" t="s">
        <v>17499</v>
      </c>
      <c r="L2854" s="97" t="str">
        <f>'EBM 2026'!A1755</f>
        <v>34441*</v>
      </c>
      <c r="M2854" t="str">
        <f>'EBM 2026'!B1755</f>
        <v>MRT-Untersuchung des Abdomens</v>
      </c>
      <c r="N2854" s="97">
        <f>'EBM 2026'!C1755</f>
        <v>14</v>
      </c>
      <c r="O2854">
        <f>'EBM 2026'!D1755</f>
        <v>9</v>
      </c>
      <c r="P2854" t="str">
        <f>'EBM 2026'!E1755</f>
        <v>Tages- und Quartalsprofil</v>
      </c>
    </row>
    <row r="2855" spans="2:16" x14ac:dyDescent="0.2">
      <c r="B2855" t="s">
        <v>17493</v>
      </c>
      <c r="I2855" t="s">
        <v>17499</v>
      </c>
      <c r="L2855" s="97" t="str">
        <f>'EBM 2026'!A1756</f>
        <v>34442*</v>
      </c>
      <c r="M2855" t="str">
        <f>'EBM 2026'!B1756</f>
        <v>MRT-Untersuchung des Beckens</v>
      </c>
      <c r="N2855" s="97">
        <f>'EBM 2026'!C1756</f>
        <v>14</v>
      </c>
      <c r="O2855">
        <f>'EBM 2026'!D1756</f>
        <v>9</v>
      </c>
      <c r="P2855" t="str">
        <f>'EBM 2026'!E1756</f>
        <v>Tages- und Quartalsprofil</v>
      </c>
    </row>
    <row r="2856" spans="2:16" x14ac:dyDescent="0.2">
      <c r="B2856" t="s">
        <v>17493</v>
      </c>
      <c r="I2856" t="s">
        <v>17499</v>
      </c>
      <c r="L2856" s="97" t="str">
        <f>'EBM 2026'!A1757</f>
        <v>34450*</v>
      </c>
      <c r="M2856" t="str">
        <f>'EBM 2026'!B1757</f>
        <v>MRT- Untersuchung der Extremitäten außer der Hand, des Fußes</v>
      </c>
      <c r="N2856" s="97">
        <f>'EBM 2026'!C1757</f>
        <v>14</v>
      </c>
      <c r="O2856">
        <f>'EBM 2026'!D1757</f>
        <v>9</v>
      </c>
      <c r="P2856" t="str">
        <f>'EBM 2026'!E1757</f>
        <v>Tages- und Quartalsprofil</v>
      </c>
    </row>
    <row r="2857" spans="2:16" x14ac:dyDescent="0.2">
      <c r="B2857" t="s">
        <v>17493</v>
      </c>
      <c r="I2857" t="s">
        <v>17499</v>
      </c>
      <c r="L2857" s="97" t="str">
        <f>'EBM 2026'!A1758</f>
        <v>34451*</v>
      </c>
      <c r="M2857" t="str">
        <f>'EBM 2026'!B1758</f>
        <v>MRT-Untersuchung der Hand, des Fußes und/oder deren Teile</v>
      </c>
      <c r="N2857" s="97">
        <f>'EBM 2026'!C1758</f>
        <v>14</v>
      </c>
      <c r="O2857">
        <f>'EBM 2026'!D1758</f>
        <v>9</v>
      </c>
      <c r="P2857" t="str">
        <f>'EBM 2026'!E1758</f>
        <v>Tages- und Quartalsprofil</v>
      </c>
    </row>
    <row r="2858" spans="2:16" x14ac:dyDescent="0.2">
      <c r="B2858" t="s">
        <v>17493</v>
      </c>
      <c r="I2858" t="s">
        <v>17499</v>
      </c>
      <c r="L2858" s="97" t="str">
        <f>'EBM 2026'!A1759</f>
        <v>34452*</v>
      </c>
      <c r="M2858" t="str">
        <f>'EBM 2026'!B1759</f>
        <v>Weitere Sequenzen nach Kontrastmitteleinbringung</v>
      </c>
      <c r="N2858" s="97">
        <f>'EBM 2026'!C1759</f>
        <v>10</v>
      </c>
      <c r="O2858">
        <f>'EBM 2026'!D1759</f>
        <v>7</v>
      </c>
      <c r="P2858" t="str">
        <f>'EBM 2026'!E1759</f>
        <v>Tages- und Quartalsprofil</v>
      </c>
    </row>
    <row r="2859" spans="2:16" x14ac:dyDescent="0.2">
      <c r="B2859" t="s">
        <v>17493</v>
      </c>
      <c r="I2859" t="s">
        <v>17499</v>
      </c>
      <c r="L2859" s="97" t="str">
        <f>'EBM 2026'!A1760</f>
        <v>34460*</v>
      </c>
      <c r="M2859" t="str">
        <f>'EBM 2026'!B1760</f>
        <v>Bestrahlungsplanung MRT</v>
      </c>
      <c r="N2859" s="97">
        <f>'EBM 2026'!C1760</f>
        <v>5</v>
      </c>
      <c r="O2859">
        <f>'EBM 2026'!D1760</f>
        <v>5</v>
      </c>
      <c r="P2859" t="str">
        <f>'EBM 2026'!E1760</f>
        <v>Tages- und Quartalsprofil</v>
      </c>
    </row>
    <row r="2860" spans="2:16" x14ac:dyDescent="0.2">
      <c r="B2860" t="s">
        <v>17493</v>
      </c>
      <c r="I2860" t="s">
        <v>17499</v>
      </c>
      <c r="L2860" s="97" t="str">
        <f>'EBM 2026'!A1761</f>
        <v>34470*</v>
      </c>
      <c r="M2860" t="str">
        <f>'EBM 2026'!B1761</f>
        <v>MRT-Angiographie der Hirngefäße</v>
      </c>
      <c r="N2860" s="97" t="str">
        <f>'EBM 2026'!C1761</f>
        <v>KA</v>
      </c>
      <c r="O2860" t="str">
        <f>'EBM 2026'!D1761</f>
        <v>./.</v>
      </c>
      <c r="P2860" t="str">
        <f>'EBM 2026'!E1761</f>
        <v>Keine Eignung</v>
      </c>
    </row>
    <row r="2861" spans="2:16" x14ac:dyDescent="0.2">
      <c r="B2861" t="s">
        <v>17493</v>
      </c>
      <c r="I2861" t="s">
        <v>17499</v>
      </c>
      <c r="L2861" s="97" t="str">
        <f>'EBM 2026'!A1762</f>
        <v>34475*</v>
      </c>
      <c r="M2861" t="str">
        <f>'EBM 2026'!B1762</f>
        <v>MRT-Angiographie der Halsgefäße</v>
      </c>
      <c r="N2861" s="97" t="str">
        <f>'EBM 2026'!C1762</f>
        <v>KA</v>
      </c>
      <c r="O2861" t="str">
        <f>'EBM 2026'!D1762</f>
        <v>./.</v>
      </c>
      <c r="P2861" t="str">
        <f>'EBM 2026'!E1762</f>
        <v>Keine Eignung</v>
      </c>
    </row>
    <row r="2862" spans="2:16" x14ac:dyDescent="0.2">
      <c r="B2862" t="s">
        <v>17493</v>
      </c>
      <c r="I2862" t="s">
        <v>17499</v>
      </c>
      <c r="L2862" s="97" t="str">
        <f>'EBM 2026'!A1763</f>
        <v>34480*</v>
      </c>
      <c r="M2862" t="str">
        <f>'EBM 2026'!B1763</f>
        <v>MRT-Angiographie der thorakalen Aorta und ihrer Abgänge und/oder ihrer Äste</v>
      </c>
      <c r="N2862" s="97" t="str">
        <f>'EBM 2026'!C1763</f>
        <v>KA</v>
      </c>
      <c r="O2862" t="str">
        <f>'EBM 2026'!D1763</f>
        <v>./.</v>
      </c>
      <c r="P2862" t="str">
        <f>'EBM 2026'!E1763</f>
        <v>Keine Eignung</v>
      </c>
    </row>
    <row r="2863" spans="2:16" x14ac:dyDescent="0.2">
      <c r="B2863" t="s">
        <v>17493</v>
      </c>
      <c r="I2863" t="s">
        <v>17499</v>
      </c>
      <c r="L2863" s="97" t="str">
        <f>'EBM 2026'!A1764</f>
        <v>34485*</v>
      </c>
      <c r="M2863" t="str">
        <f>'EBM 2026'!B1764</f>
        <v>MRT-Angiographie der abdominalen Aorta und ihrer Äste 1. Ordnung</v>
      </c>
      <c r="N2863" s="97" t="str">
        <f>'EBM 2026'!C1764</f>
        <v>KA</v>
      </c>
      <c r="O2863" t="str">
        <f>'EBM 2026'!D1764</f>
        <v>./.</v>
      </c>
      <c r="P2863" t="str">
        <f>'EBM 2026'!E1764</f>
        <v>Keine Eignung</v>
      </c>
    </row>
    <row r="2864" spans="2:16" x14ac:dyDescent="0.2">
      <c r="B2864" t="s">
        <v>17493</v>
      </c>
      <c r="I2864" t="s">
        <v>17499</v>
      </c>
      <c r="L2864" s="97" t="str">
        <f>'EBM 2026'!A1765</f>
        <v>34486*</v>
      </c>
      <c r="M2864" t="str">
        <f>'EBM 2026'!B1765</f>
        <v>MRT-Angiographie von Venen</v>
      </c>
      <c r="N2864" s="97" t="str">
        <f>'EBM 2026'!C1765</f>
        <v>KA</v>
      </c>
      <c r="O2864" t="str">
        <f>'EBM 2026'!D1765</f>
        <v>./.</v>
      </c>
      <c r="P2864" t="str">
        <f>'EBM 2026'!E1765</f>
        <v>Keine Eignung</v>
      </c>
    </row>
    <row r="2865" spans="2:16" x14ac:dyDescent="0.2">
      <c r="B2865" t="s">
        <v>17493</v>
      </c>
      <c r="I2865" t="s">
        <v>17499</v>
      </c>
      <c r="L2865" s="97" t="str">
        <f>'EBM 2026'!A1766</f>
        <v>34489*</v>
      </c>
      <c r="M2865" t="str">
        <f>'EBM 2026'!B1766</f>
        <v>MRT-Angiographie der Becken- und Beinarterien (ohne Fußgefäße)</v>
      </c>
      <c r="N2865" s="97" t="str">
        <f>'EBM 2026'!C1766</f>
        <v>KA</v>
      </c>
      <c r="O2865" t="str">
        <f>'EBM 2026'!D1766</f>
        <v>./.</v>
      </c>
      <c r="P2865" t="str">
        <f>'EBM 2026'!E1766</f>
        <v>Keine Eignung</v>
      </c>
    </row>
    <row r="2866" spans="2:16" x14ac:dyDescent="0.2">
      <c r="B2866" t="s">
        <v>17493</v>
      </c>
      <c r="I2866" t="s">
        <v>17499</v>
      </c>
      <c r="L2866" s="97" t="str">
        <f>'EBM 2026'!A1767</f>
        <v>34490*</v>
      </c>
      <c r="M2866" t="str">
        <f>'EBM 2026'!B1767</f>
        <v>MRT-Angiographie der Armarterien und armversorgenden Arterien</v>
      </c>
      <c r="N2866" s="97" t="str">
        <f>'EBM 2026'!C1767</f>
        <v>KA</v>
      </c>
      <c r="O2866" t="str">
        <f>'EBM 2026'!D1767</f>
        <v>./.</v>
      </c>
      <c r="P2866" t="str">
        <f>'EBM 2026'!E1767</f>
        <v>Keine Eignung</v>
      </c>
    </row>
    <row r="2867" spans="2:16" x14ac:dyDescent="0.2">
      <c r="B2867" t="s">
        <v>17493</v>
      </c>
      <c r="I2867" t="s">
        <v>17499</v>
      </c>
      <c r="L2867" s="97" t="str">
        <f>'EBM 2026'!A1768</f>
        <v>34492*</v>
      </c>
      <c r="M2867" t="str">
        <f>'EBM 2026'!B1768</f>
        <v>Weitere Sequenzen nach Kontrastmitteleinbringung</v>
      </c>
      <c r="N2867" s="97" t="str">
        <f>'EBM 2026'!C1768</f>
        <v>KA</v>
      </c>
      <c r="O2867" t="str">
        <f>'EBM 2026'!D1768</f>
        <v>./.</v>
      </c>
      <c r="P2867" t="str">
        <f>'EBM 2026'!E1768</f>
        <v>Keine Eignung</v>
      </c>
    </row>
    <row r="2868" spans="2:16" x14ac:dyDescent="0.2">
      <c r="B2868" t="s">
        <v>17493</v>
      </c>
      <c r="I2868" t="s">
        <v>17499</v>
      </c>
      <c r="L2868" s="97" t="str">
        <f>'EBM 2026'!A1769</f>
        <v>34500*</v>
      </c>
      <c r="M2868" t="str">
        <f>'EBM 2026'!B1769</f>
        <v>Durchleuchtungsgestützte Intervention bei PTC</v>
      </c>
      <c r="N2868" s="97" t="str">
        <f>'EBM 2026'!C1769</f>
        <v>KA</v>
      </c>
      <c r="O2868">
        <f>'EBM 2026'!D1769</f>
        <v>18</v>
      </c>
      <c r="P2868" t="str">
        <f>'EBM 2026'!E1769</f>
        <v>Nur Quartalsprofil</v>
      </c>
    </row>
    <row r="2869" spans="2:16" x14ac:dyDescent="0.2">
      <c r="B2869" t="s">
        <v>17493</v>
      </c>
      <c r="I2869" t="s">
        <v>17499</v>
      </c>
      <c r="L2869" s="97" t="str">
        <f>'EBM 2026'!A1770</f>
        <v>34501*</v>
      </c>
      <c r="M2869" t="str">
        <f>'EBM 2026'!B1770</f>
        <v>Durchleuchtungsgestützte Intervention bei Anlage eines Ösophagus-Stent</v>
      </c>
      <c r="N2869" s="97" t="str">
        <f>'EBM 2026'!C1770</f>
        <v>KA</v>
      </c>
      <c r="O2869">
        <f>'EBM 2026'!D1770</f>
        <v>24</v>
      </c>
      <c r="P2869" t="str">
        <f>'EBM 2026'!E1770</f>
        <v>Nur Quartalsprofil</v>
      </c>
    </row>
    <row r="2870" spans="2:16" x14ac:dyDescent="0.2">
      <c r="B2870" t="s">
        <v>17493</v>
      </c>
      <c r="I2870" t="s">
        <v>17499</v>
      </c>
      <c r="L2870" s="97" t="str">
        <f>'EBM 2026'!A1771</f>
        <v>34503*</v>
      </c>
      <c r="M2870" t="str">
        <f>'EBM 2026'!B1771</f>
        <v>Bildwandlergestützte Intervention Wirbelsäule</v>
      </c>
      <c r="N2870" s="97">
        <f>'EBM 2026'!C1771</f>
        <v>22</v>
      </c>
      <c r="O2870">
        <f>'EBM 2026'!D1771</f>
        <v>20</v>
      </c>
      <c r="P2870" t="str">
        <f>'EBM 2026'!E1771</f>
        <v>Tages- und Quartalsprofil</v>
      </c>
    </row>
    <row r="2871" spans="2:16" x14ac:dyDescent="0.2">
      <c r="B2871" t="s">
        <v>17493</v>
      </c>
      <c r="I2871" t="s">
        <v>17499</v>
      </c>
      <c r="L2871" s="97" t="str">
        <f>'EBM 2026'!A1772</f>
        <v>34504*</v>
      </c>
      <c r="M2871" t="str">
        <f>'EBM 2026'!B1772</f>
        <v>CT-gesteuerte- schmerztherapeutische Intervention(en)</v>
      </c>
      <c r="N2871" s="97">
        <f>'EBM 2026'!C1772</f>
        <v>20</v>
      </c>
      <c r="O2871">
        <f>'EBM 2026'!D1772</f>
        <v>20</v>
      </c>
      <c r="P2871" t="str">
        <f>'EBM 2026'!E1772</f>
        <v>Tages- und Quartalsprofil</v>
      </c>
    </row>
    <row r="2872" spans="2:16" x14ac:dyDescent="0.2">
      <c r="B2872" t="s">
        <v>17493</v>
      </c>
      <c r="I2872" t="s">
        <v>17499</v>
      </c>
      <c r="L2872" s="97" t="str">
        <f>'EBM 2026'!A1773</f>
        <v>34505*</v>
      </c>
      <c r="M2872" t="str">
        <f>'EBM 2026'!B1773</f>
        <v>CT-gesteuerte Intervention(en)</v>
      </c>
      <c r="N2872" s="97">
        <f>'EBM 2026'!C1773</f>
        <v>20</v>
      </c>
      <c r="O2872">
        <f>'EBM 2026'!D1773</f>
        <v>20</v>
      </c>
      <c r="P2872" t="str">
        <f>'EBM 2026'!E1773</f>
        <v>Tages- und Quartalsprofil</v>
      </c>
    </row>
    <row r="2873" spans="2:16" x14ac:dyDescent="0.2">
      <c r="B2873" t="s">
        <v>17493</v>
      </c>
      <c r="I2873" t="s">
        <v>17499</v>
      </c>
      <c r="L2873" s="97">
        <f>'EBM 2026'!A1774</f>
        <v>34600</v>
      </c>
      <c r="M2873" t="str">
        <f>'EBM 2026'!B1774</f>
        <v>Osteodensitometrische Untersuchung I</v>
      </c>
      <c r="N2873" s="97" t="str">
        <f>'EBM 2026'!C1774</f>
        <v>KA</v>
      </c>
      <c r="O2873">
        <f>'EBM 2026'!D1774</f>
        <v>2</v>
      </c>
      <c r="P2873" t="str">
        <f>'EBM 2026'!E1774</f>
        <v>Tages- und Quartalsprofil</v>
      </c>
    </row>
    <row r="2874" spans="2:16" x14ac:dyDescent="0.2">
      <c r="B2874" t="s">
        <v>17493</v>
      </c>
      <c r="I2874" t="s">
        <v>17499</v>
      </c>
      <c r="L2874" s="97">
        <f>'EBM 2026'!A1775</f>
        <v>34601</v>
      </c>
      <c r="M2874" t="str">
        <f>'EBM 2026'!B1775</f>
        <v>Osteodensitometrische Untersuchung II</v>
      </c>
      <c r="N2874" s="97" t="str">
        <f>'EBM 2026'!C1775</f>
        <v>KA</v>
      </c>
      <c r="O2874">
        <f>'EBM 2026'!D1775</f>
        <v>2</v>
      </c>
      <c r="P2874" t="str">
        <f>'EBM 2026'!E1775</f>
        <v>Tages- und Quartalsprofil</v>
      </c>
    </row>
    <row r="2875" spans="2:16" x14ac:dyDescent="0.2">
      <c r="B2875" t="s">
        <v>17493</v>
      </c>
      <c r="I2875" t="s">
        <v>17499</v>
      </c>
      <c r="L2875" s="97" t="str">
        <f>'EBM 2026'!A1776</f>
        <v>34700*</v>
      </c>
      <c r="M2875" t="str">
        <f>'EBM 2026'!B1776</f>
        <v>F-18-Fluorodesoxyglukose-PET des Körperstammes</v>
      </c>
      <c r="N2875" s="97" t="str">
        <f>'EBM 2026'!C1776</f>
        <v>KA</v>
      </c>
      <c r="O2875">
        <f>'EBM 2026'!D1776</f>
        <v>29</v>
      </c>
      <c r="P2875" t="str">
        <f>'EBM 2026'!E1776</f>
        <v>Nur Quartalsprofil</v>
      </c>
    </row>
    <row r="2876" spans="2:16" x14ac:dyDescent="0.2">
      <c r="B2876" t="s">
        <v>17493</v>
      </c>
      <c r="I2876" t="s">
        <v>17499</v>
      </c>
      <c r="L2876" s="97" t="str">
        <f>'EBM 2026'!A1777</f>
        <v>34701*</v>
      </c>
      <c r="M2876" t="str">
        <f>'EBM 2026'!B1777</f>
        <v>F-18-Fluorodesoxyglukose-PET/CT des Körperstammes</v>
      </c>
      <c r="N2876" s="97" t="str">
        <f>'EBM 2026'!C1777</f>
        <v>KA</v>
      </c>
      <c r="O2876">
        <f>'EBM 2026'!D1777</f>
        <v>57</v>
      </c>
      <c r="P2876" t="str">
        <f>'EBM 2026'!E1777</f>
        <v>Nur Quartalsprofil</v>
      </c>
    </row>
    <row r="2877" spans="2:16" x14ac:dyDescent="0.2">
      <c r="B2877" t="s">
        <v>17493</v>
      </c>
      <c r="I2877" t="s">
        <v>17499</v>
      </c>
      <c r="L2877" s="97" t="str">
        <f>'EBM 2026'!A1778</f>
        <v>34702*</v>
      </c>
      <c r="M2877" t="str">
        <f>'EBM 2026'!B1778</f>
        <v>F-18-Fluorodesoxyglukose-PET von Teilen des Körperstammes</v>
      </c>
      <c r="N2877" s="97" t="str">
        <f>'EBM 2026'!C1778</f>
        <v>KA</v>
      </c>
      <c r="O2877">
        <f>'EBM 2026'!D1778</f>
        <v>22</v>
      </c>
      <c r="P2877" t="str">
        <f>'EBM 2026'!E1778</f>
        <v>Nur Quartalsprofil</v>
      </c>
    </row>
    <row r="2878" spans="2:16" x14ac:dyDescent="0.2">
      <c r="B2878" t="s">
        <v>17493</v>
      </c>
      <c r="I2878" t="s">
        <v>17499</v>
      </c>
      <c r="L2878" s="97" t="str">
        <f>'EBM 2026'!A1779</f>
        <v>34703*</v>
      </c>
      <c r="M2878" t="str">
        <f>'EBM 2026'!B1779</f>
        <v>F-18-Fluorodesoxyglukose-PET/CT von Teilen des Körperstammes</v>
      </c>
      <c r="N2878" s="97" t="str">
        <f>'EBM 2026'!C1779</f>
        <v>KA</v>
      </c>
      <c r="O2878">
        <f>'EBM 2026'!D1779</f>
        <v>46</v>
      </c>
      <c r="P2878" t="str">
        <f>'EBM 2026'!E1779</f>
        <v>Nur Quartalsprofil</v>
      </c>
    </row>
    <row r="2879" spans="2:16" x14ac:dyDescent="0.2">
      <c r="B2879" t="s">
        <v>17493</v>
      </c>
      <c r="I2879" t="s">
        <v>17499</v>
      </c>
      <c r="L2879" s="97" t="str">
        <f>'EBM 2026'!A1780</f>
        <v>34704*</v>
      </c>
      <c r="M2879" t="str">
        <f>'EBM 2026'!B1780</f>
        <v>F-18-Fluorodesoxyglukose-PET des Körperstammes bei Hodgkin- Lymphom, bei aggressiven Non- Hodgkin-Lymphomen und bei malignen Lymphomen bei Kindern und Jugendlichen</v>
      </c>
      <c r="N2879" s="97" t="str">
        <f>'EBM 2026'!C1780</f>
        <v>KA</v>
      </c>
      <c r="O2879">
        <f>'EBM 2026'!D1780</f>
        <v>29</v>
      </c>
      <c r="P2879" t="str">
        <f>'EBM 2026'!E1780</f>
        <v>Nur Quartalsprofil</v>
      </c>
    </row>
    <row r="2880" spans="2:16" x14ac:dyDescent="0.2">
      <c r="B2880" t="s">
        <v>17493</v>
      </c>
      <c r="I2880" t="s">
        <v>17499</v>
      </c>
      <c r="L2880" s="97" t="str">
        <f>'EBM 2026'!A1781</f>
        <v>34705*</v>
      </c>
      <c r="M2880" t="str">
        <f>'EBM 2026'!B1781</f>
        <v>F-18-Fluorodesoxyglukose-PET/CT des Körperstammes bei Hodgkin- Lymphom, bei aggressiven Non- Hodgkin-Lymphomen und bei malignen Lymphomen bei Kindern und Jugendlichen</v>
      </c>
      <c r="N2880" s="97" t="str">
        <f>'EBM 2026'!C1781</f>
        <v>KA</v>
      </c>
      <c r="O2880">
        <f>'EBM 2026'!D1781</f>
        <v>57</v>
      </c>
      <c r="P2880" t="str">
        <f>'EBM 2026'!E1781</f>
        <v>Nur Quartalsprofil</v>
      </c>
    </row>
    <row r="2881" spans="2:16" x14ac:dyDescent="0.2">
      <c r="B2881" t="s">
        <v>17493</v>
      </c>
      <c r="I2881" t="s">
        <v>17499</v>
      </c>
      <c r="L2881" s="97" t="str">
        <f>'EBM 2026'!A1782</f>
        <v>34706*</v>
      </c>
      <c r="M2881" t="str">
        <f>'EBM 2026'!B1782</f>
        <v>F-18-Fluorodesoxyglukose-PET  von Teilen des Körperstammes bei Hodgkin-Lymphom, bei aggressiven Non-Hodgkin-Lymphomen und bei malignen Lymphomen bei Kindern und Jugendlichen</v>
      </c>
      <c r="N2881" s="97" t="str">
        <f>'EBM 2026'!C1782</f>
        <v>KA</v>
      </c>
      <c r="O2881">
        <f>'EBM 2026'!D1782</f>
        <v>22</v>
      </c>
      <c r="P2881" t="str">
        <f>'EBM 2026'!E1782</f>
        <v>Nur Quartalsprofil</v>
      </c>
    </row>
    <row r="2882" spans="2:16" x14ac:dyDescent="0.2">
      <c r="B2882" t="s">
        <v>17493</v>
      </c>
      <c r="I2882" t="s">
        <v>17499</v>
      </c>
      <c r="L2882" s="97" t="str">
        <f>'EBM 2026'!A1783</f>
        <v>34707*</v>
      </c>
      <c r="M2882" t="str">
        <f>'EBM 2026'!B1783</f>
        <v>F-18-Fluorodesoxyglukose-PET/CT von Teilen des Körperstammes bei Hodgkin-Lymphom, bei aggressiven Non-Hodgkin-Lymphomen und bei malignen Lymphomen bei Kindern und Jugendlichen</v>
      </c>
      <c r="N2882" s="97" t="str">
        <f>'EBM 2026'!C1783</f>
        <v>KA</v>
      </c>
      <c r="O2882">
        <f>'EBM 2026'!D1783</f>
        <v>46</v>
      </c>
      <c r="P2882" t="str">
        <f>'EBM 2026'!E1783</f>
        <v>Nur Quartalsprofil</v>
      </c>
    </row>
    <row r="2883" spans="2:16" x14ac:dyDescent="0.2">
      <c r="B2883" t="s">
        <v>17493</v>
      </c>
      <c r="I2883" t="s">
        <v>17499</v>
      </c>
      <c r="L2883" s="97" t="str">
        <f>'EBM 2026'!A1784</f>
        <v>34720*</v>
      </c>
      <c r="M2883" t="str">
        <f>'EBM 2026'!B1784</f>
        <v>PSMA-PET des Körperstammes zur Indikationsstellung
einer Therapie mit (177Lu)Lutetiumvipivotidtetraxetan</v>
      </c>
      <c r="N2883" s="97" t="str">
        <f>'EBM 2026'!C1784</f>
        <v>KA</v>
      </c>
      <c r="O2883">
        <f>'EBM 2026'!D1784</f>
        <v>29</v>
      </c>
      <c r="P2883" t="str">
        <f>'EBM 2026'!E1784</f>
        <v>Nur Quartalsprofil</v>
      </c>
    </row>
    <row r="2884" spans="2:16" x14ac:dyDescent="0.2">
      <c r="B2884" t="s">
        <v>17493</v>
      </c>
      <c r="I2884" t="s">
        <v>17499</v>
      </c>
      <c r="L2884" s="97" t="str">
        <f>'EBM 2026'!A1785</f>
        <v>34721*</v>
      </c>
      <c r="M2884" t="str">
        <f>'EBM 2026'!B1785</f>
        <v>PSMA-PET/CT des Körperstammes zur Indikationsstellung
einer Therapie mit (177Lu)Lutetiumvipivotidtetraxetan</v>
      </c>
      <c r="N2884" s="97" t="str">
        <f>'EBM 2026'!C1785</f>
        <v>KA</v>
      </c>
      <c r="O2884">
        <f>'EBM 2026'!D1785</f>
        <v>57</v>
      </c>
      <c r="P2884" t="str">
        <f>'EBM 2026'!E1785</f>
        <v>Nur Quartalsprofil</v>
      </c>
    </row>
    <row r="2885" spans="2:16" x14ac:dyDescent="0.2">
      <c r="B2885" t="s">
        <v>17493</v>
      </c>
      <c r="I2885" t="s">
        <v>17499</v>
      </c>
      <c r="L2885" s="97">
        <f>'EBM 2026'!A1786</f>
        <v>34800</v>
      </c>
      <c r="M2885" t="str">
        <f>'EBM 2026'!B1786</f>
        <v>Beauftragung telekonsiliarische Befundbeurteilung</v>
      </c>
      <c r="N2885" s="97">
        <f>'EBM 2026'!C1786</f>
        <v>1</v>
      </c>
      <c r="O2885">
        <f>'EBM 2026'!D1786</f>
        <v>1</v>
      </c>
      <c r="P2885" t="str">
        <f>'EBM 2026'!E1786</f>
        <v>Tages- und Quartalsprofil</v>
      </c>
    </row>
    <row r="2886" spans="2:16" x14ac:dyDescent="0.2">
      <c r="B2886" t="s">
        <v>17493</v>
      </c>
      <c r="I2886" t="s">
        <v>17499</v>
      </c>
      <c r="L2886" s="97">
        <f>'EBM 2026'!A1787</f>
        <v>34810</v>
      </c>
      <c r="M2886" t="str">
        <f>'EBM 2026'!B1787</f>
        <v>Telekonsiliarische Befundbeurteilung Röntgen</v>
      </c>
      <c r="N2886" s="97" t="str">
        <f>'EBM 2026'!C1787</f>
        <v>KA</v>
      </c>
      <c r="O2886">
        <f>'EBM 2026'!D1787</f>
        <v>2</v>
      </c>
      <c r="P2886" t="str">
        <f>'EBM 2026'!E1787</f>
        <v>Tages- und Quartalsprofil</v>
      </c>
    </row>
    <row r="2887" spans="2:16" x14ac:dyDescent="0.2">
      <c r="B2887" t="s">
        <v>17493</v>
      </c>
      <c r="I2887" t="s">
        <v>17499</v>
      </c>
      <c r="L2887" s="97">
        <f>'EBM 2026'!A1788</f>
        <v>34820</v>
      </c>
      <c r="M2887" t="str">
        <f>'EBM 2026'!B1788</f>
        <v>Telekonsiliarische Befundbeurteilung CT I</v>
      </c>
      <c r="N2887" s="97" t="str">
        <f>'EBM 2026'!C1788</f>
        <v>KA</v>
      </c>
      <c r="O2887">
        <f>'EBM 2026'!D1788</f>
        <v>7</v>
      </c>
      <c r="P2887" t="str">
        <f>'EBM 2026'!E1788</f>
        <v>Tages- und Quartalsprofil</v>
      </c>
    </row>
    <row r="2888" spans="2:16" x14ac:dyDescent="0.2">
      <c r="B2888" t="s">
        <v>17493</v>
      </c>
      <c r="I2888" t="s">
        <v>17499</v>
      </c>
      <c r="L2888" s="97">
        <f>'EBM 2026'!A1789</f>
        <v>34821</v>
      </c>
      <c r="M2888" t="str">
        <f>'EBM 2026'!B1789</f>
        <v>Telekonsiliarische Befundbeurteilung CT II</v>
      </c>
      <c r="N2888" s="97" t="str">
        <f>'EBM 2026'!C1789</f>
        <v>KA</v>
      </c>
      <c r="O2888">
        <f>'EBM 2026'!D1789</f>
        <v>10</v>
      </c>
      <c r="P2888" t="str">
        <f>'EBM 2026'!E1789</f>
        <v>Tages- und Quartalsprofil</v>
      </c>
    </row>
    <row r="2889" spans="2:16" x14ac:dyDescent="0.2">
      <c r="B2889" t="s">
        <v>17493</v>
      </c>
      <c r="I2889" t="s">
        <v>17499</v>
      </c>
      <c r="L2889" s="97">
        <f>'EBM 2026'!A1790</f>
        <v>35100</v>
      </c>
      <c r="M2889" t="str">
        <f>'EBM 2026'!B1790</f>
        <v>Differentialdiagnostische Klärung psychosomatischer Krankheitszustände</v>
      </c>
      <c r="N2889" s="97">
        <f>'EBM 2026'!C1790</f>
        <v>15</v>
      </c>
      <c r="O2889">
        <f>'EBM 2026'!D1790</f>
        <v>15</v>
      </c>
      <c r="P2889" t="str">
        <f>'EBM 2026'!E1790</f>
        <v>Tages- und Quartalsprofil</v>
      </c>
    </row>
    <row r="2890" spans="2:16" x14ac:dyDescent="0.2">
      <c r="B2890" t="s">
        <v>17493</v>
      </c>
      <c r="I2890" t="s">
        <v>17499</v>
      </c>
      <c r="L2890" s="97">
        <f>'EBM 2026'!A1791</f>
        <v>35110</v>
      </c>
      <c r="M2890" t="str">
        <f>'EBM 2026'!B1791</f>
        <v>Verbale Intervention bei psychosomatischen Krankheitszuständen</v>
      </c>
      <c r="N2890" s="97">
        <f>'EBM 2026'!C1791</f>
        <v>15</v>
      </c>
      <c r="O2890">
        <f>'EBM 2026'!D1791</f>
        <v>15</v>
      </c>
      <c r="P2890" t="str">
        <f>'EBM 2026'!E1791</f>
        <v>Tages- und Quartalsprofil</v>
      </c>
    </row>
    <row r="2891" spans="2:16" x14ac:dyDescent="0.2">
      <c r="B2891" t="s">
        <v>17493</v>
      </c>
      <c r="I2891" t="s">
        <v>17499</v>
      </c>
      <c r="L2891" s="97" t="str">
        <f>'EBM 2026'!A1792</f>
        <v>35111*</v>
      </c>
      <c r="M2891" t="str">
        <f>'EBM 2026'!B1792</f>
        <v>Übende Interventionen, Einzelbehandlung</v>
      </c>
      <c r="N2891" s="97">
        <f>'EBM 2026'!C1792</f>
        <v>26</v>
      </c>
      <c r="O2891">
        <f>'EBM 2026'!D1792</f>
        <v>26</v>
      </c>
      <c r="P2891" t="str">
        <f>'EBM 2026'!E1792</f>
        <v>Tages- und Quartalsprofil</v>
      </c>
    </row>
    <row r="2892" spans="2:16" x14ac:dyDescent="0.2">
      <c r="B2892" t="s">
        <v>17493</v>
      </c>
      <c r="I2892" t="s">
        <v>17499</v>
      </c>
      <c r="L2892" s="97" t="str">
        <f>'EBM 2026'!A1793</f>
        <v>35112*</v>
      </c>
      <c r="M2892" t="str">
        <f>'EBM 2026'!B1793</f>
        <v>Übende Interventionen, Gruppenbehandlung</v>
      </c>
      <c r="N2892" s="97">
        <f>'EBM 2026'!C1793</f>
        <v>7</v>
      </c>
      <c r="O2892">
        <f>'EBM 2026'!D1793</f>
        <v>5</v>
      </c>
      <c r="P2892" t="str">
        <f>'EBM 2026'!E1793</f>
        <v>Tages- und Quartalsprofil</v>
      </c>
    </row>
    <row r="2893" spans="2:16" x14ac:dyDescent="0.2">
      <c r="B2893" t="s">
        <v>17493</v>
      </c>
      <c r="I2893" t="s">
        <v>17499</v>
      </c>
      <c r="L2893" s="97" t="str">
        <f>'EBM 2026'!A1794</f>
        <v>35113*</v>
      </c>
      <c r="M2893" t="str">
        <f>'EBM 2026'!B1794</f>
        <v>Übende Interventionen bei Kindern und Jugendlichen, Gruppenbehandlung</v>
      </c>
      <c r="N2893" s="97">
        <f>'EBM 2026'!C1794</f>
        <v>10</v>
      </c>
      <c r="O2893">
        <f>'EBM 2026'!D1794</f>
        <v>5</v>
      </c>
      <c r="P2893" t="str">
        <f>'EBM 2026'!E1794</f>
        <v>Tages- und Quartalsprofil</v>
      </c>
    </row>
    <row r="2894" spans="2:16" x14ac:dyDescent="0.2">
      <c r="B2894" t="s">
        <v>17493</v>
      </c>
      <c r="I2894" t="s">
        <v>17499</v>
      </c>
      <c r="L2894" s="97" t="str">
        <f>'EBM 2026'!A1795</f>
        <v>35120*</v>
      </c>
      <c r="M2894" t="str">
        <f>'EBM 2026'!B1795</f>
        <v>Hypnose</v>
      </c>
      <c r="N2894" s="97">
        <f>'EBM 2026'!C1795</f>
        <v>16</v>
      </c>
      <c r="O2894">
        <f>'EBM 2026'!D1795</f>
        <v>16</v>
      </c>
      <c r="P2894" t="str">
        <f>'EBM 2026'!E1795</f>
        <v>Tages- und Quartalsprofil</v>
      </c>
    </row>
    <row r="2895" spans="2:16" x14ac:dyDescent="0.2">
      <c r="B2895" t="s">
        <v>17493</v>
      </c>
      <c r="I2895" t="s">
        <v>17499</v>
      </c>
      <c r="L2895" s="97" t="str">
        <f>'EBM 2026'!A1796</f>
        <v>35130*</v>
      </c>
      <c r="M2895" t="str">
        <f>'EBM 2026'!B1796</f>
        <v>Bericht an den Gutachter (KZT 1 oder 2)</v>
      </c>
      <c r="N2895" s="97">
        <f>'EBM 2026'!C1796</f>
        <v>23</v>
      </c>
      <c r="O2895">
        <f>'EBM 2026'!D1796</f>
        <v>23</v>
      </c>
      <c r="P2895" t="str">
        <f>'EBM 2026'!E1796</f>
        <v>Tages- und Quartalsprofil</v>
      </c>
    </row>
    <row r="2896" spans="2:16" x14ac:dyDescent="0.2">
      <c r="B2896" t="s">
        <v>17493</v>
      </c>
      <c r="I2896" t="s">
        <v>17499</v>
      </c>
      <c r="L2896" s="97" t="str">
        <f>'EBM 2026'!A1797</f>
        <v>35131*</v>
      </c>
      <c r="M2896" t="str">
        <f>'EBM 2026'!B1797</f>
        <v>Bericht an den Gutachter (LZT)</v>
      </c>
      <c r="N2896" s="97">
        <f>'EBM 2026'!C1797</f>
        <v>46</v>
      </c>
      <c r="O2896">
        <f>'EBM 2026'!D1797</f>
        <v>46</v>
      </c>
      <c r="P2896" t="str">
        <f>'EBM 2026'!E1797</f>
        <v>Tages- und Quartalsprofil</v>
      </c>
    </row>
    <row r="2897" spans="2:16" x14ac:dyDescent="0.2">
      <c r="B2897" t="s">
        <v>17493</v>
      </c>
      <c r="I2897" t="s">
        <v>17499</v>
      </c>
      <c r="L2897" s="97">
        <f>'EBM 2026'!A1798</f>
        <v>35140</v>
      </c>
      <c r="M2897" t="str">
        <f>'EBM 2026'!B1798</f>
        <v>Biographische Anamnese°°°</v>
      </c>
      <c r="N2897" s="97">
        <f>'EBM 2026'!C1798</f>
        <v>55</v>
      </c>
      <c r="O2897">
        <f>'EBM 2026'!D1798</f>
        <v>70</v>
      </c>
      <c r="P2897" t="str">
        <f>'EBM 2026'!E1798</f>
        <v>Tages- und Quartalsprofil</v>
      </c>
    </row>
    <row r="2898" spans="2:16" x14ac:dyDescent="0.2">
      <c r="B2898" t="s">
        <v>17493</v>
      </c>
      <c r="I2898" t="s">
        <v>17499</v>
      </c>
      <c r="L2898" s="97" t="str">
        <f>'EBM 2026'!A1799</f>
        <v>35141*</v>
      </c>
      <c r="M2898" t="str">
        <f>'EBM 2026'!B1799</f>
        <v>Vertiefte Exploration°°°</v>
      </c>
      <c r="N2898" s="97">
        <f>'EBM 2026'!C1799</f>
        <v>20</v>
      </c>
      <c r="O2898">
        <f>'EBM 2026'!D1799</f>
        <v>21</v>
      </c>
      <c r="P2898" t="str">
        <f>'EBM 2026'!E1799</f>
        <v>Tages- und Quartalsprofil</v>
      </c>
    </row>
    <row r="2899" spans="2:16" x14ac:dyDescent="0.2">
      <c r="B2899" t="s">
        <v>17493</v>
      </c>
      <c r="I2899" t="s">
        <v>17499</v>
      </c>
      <c r="L2899" s="97" t="str">
        <f>'EBM 2026'!A1800</f>
        <v>35142*</v>
      </c>
      <c r="M2899" t="str">
        <f>'EBM 2026'!B1800</f>
        <v>Zuschlag Erhebung neurologischer und psychiatrischer Befunde</v>
      </c>
      <c r="N2899" s="97">
        <f>'EBM 2026'!C1800</f>
        <v>6</v>
      </c>
      <c r="O2899">
        <f>'EBM 2026'!D1800</f>
        <v>4</v>
      </c>
      <c r="P2899" t="str">
        <f>'EBM 2026'!E1800</f>
        <v>Tages- und Quartalsprofil</v>
      </c>
    </row>
    <row r="2900" spans="2:16" x14ac:dyDescent="0.2">
      <c r="B2900" t="s">
        <v>17493</v>
      </c>
      <c r="I2900" t="s">
        <v>17499</v>
      </c>
      <c r="L2900" s="97">
        <f>'EBM 2026'!A1801</f>
        <v>35150</v>
      </c>
      <c r="M2900" t="str">
        <f>'EBM 2026'!B1801</f>
        <v>Probatorische Sitzung°°°</v>
      </c>
      <c r="N2900" s="97">
        <f>'EBM 2026'!C1801</f>
        <v>60</v>
      </c>
      <c r="O2900">
        <f>'EBM 2026'!D1801</f>
        <v>70</v>
      </c>
      <c r="P2900" t="str">
        <f>'EBM 2026'!E1801</f>
        <v>Tages- und Quartalsprofil</v>
      </c>
    </row>
    <row r="2901" spans="2:16" x14ac:dyDescent="0.2">
      <c r="B2901" t="s">
        <v>17493</v>
      </c>
      <c r="I2901" t="s">
        <v>17499</v>
      </c>
      <c r="L2901" s="97">
        <f>'EBM 2026'!A1802</f>
        <v>35151</v>
      </c>
      <c r="M2901" t="str">
        <f>'EBM 2026'!B1802</f>
        <v>Psychotherapeutische Sprechstunde°°°</v>
      </c>
      <c r="N2901" s="97">
        <f>'EBM 2026'!C1802</f>
        <v>30</v>
      </c>
      <c r="O2901">
        <f>'EBM 2026'!D1802</f>
        <v>35</v>
      </c>
      <c r="P2901" t="str">
        <f>'EBM 2026'!E1802</f>
        <v>Tages- und Quartalsprofil</v>
      </c>
    </row>
    <row r="2902" spans="2:16" x14ac:dyDescent="0.2">
      <c r="B2902" t="s">
        <v>17493</v>
      </c>
      <c r="I2902" t="s">
        <v>17499</v>
      </c>
      <c r="L2902" s="97" t="str">
        <f>'EBM 2026'!A1803</f>
        <v>35152*</v>
      </c>
      <c r="M2902" t="str">
        <f>'EBM 2026'!B1803</f>
        <v>Psychotherapeutische Akutbehandlung°°°</v>
      </c>
      <c r="N2902" s="97">
        <f>'EBM 2026'!C1803</f>
        <v>30</v>
      </c>
      <c r="O2902">
        <f>'EBM 2026'!D1803</f>
        <v>35</v>
      </c>
      <c r="P2902" t="str">
        <f>'EBM 2026'!E1803</f>
        <v>Tages- und Quartalsprofil</v>
      </c>
    </row>
    <row r="2903" spans="2:16" x14ac:dyDescent="0.2">
      <c r="B2903" t="s">
        <v>17493</v>
      </c>
      <c r="I2903" t="s">
        <v>17499</v>
      </c>
      <c r="L2903" s="97">
        <f>'EBM 2026'!A1804</f>
        <v>35163</v>
      </c>
      <c r="M2903" t="str">
        <f>'EBM 2026'!B1804</f>
        <v>Probatorische Sitzung (Gruppenbehandlung), 3 TN</v>
      </c>
      <c r="N2903" s="97">
        <f>'EBM 2026'!C1804</f>
        <v>38</v>
      </c>
      <c r="O2903">
        <f>'EBM 2026'!D1804</f>
        <v>38</v>
      </c>
      <c r="P2903" t="str">
        <f>'EBM 2026'!E1804</f>
        <v>Tages- und Quartalsprofil</v>
      </c>
    </row>
    <row r="2904" spans="2:16" x14ac:dyDescent="0.2">
      <c r="B2904" t="s">
        <v>17493</v>
      </c>
      <c r="I2904" t="s">
        <v>17499</v>
      </c>
      <c r="L2904" s="97">
        <f>'EBM 2026'!A1805</f>
        <v>35164</v>
      </c>
      <c r="M2904" t="str">
        <f>'EBM 2026'!B1805</f>
        <v>Probatorische Sitzung (Gruppenbehandlung), 4 TN</v>
      </c>
      <c r="N2904" s="97">
        <f>'EBM 2026'!C1805</f>
        <v>30</v>
      </c>
      <c r="O2904">
        <f>'EBM 2026'!D1805</f>
        <v>30</v>
      </c>
      <c r="P2904" t="str">
        <f>'EBM 2026'!E1805</f>
        <v>Tages- und Quartalsprofil</v>
      </c>
    </row>
    <row r="2905" spans="2:16" x14ac:dyDescent="0.2">
      <c r="B2905" t="s">
        <v>17493</v>
      </c>
      <c r="I2905" t="s">
        <v>17499</v>
      </c>
      <c r="L2905" s="97">
        <f>'EBM 2026'!A1806</f>
        <v>35165</v>
      </c>
      <c r="M2905" t="str">
        <f>'EBM 2026'!B1806</f>
        <v>Probatorische Sitzung (Gruppenbehandlung), 5 TN</v>
      </c>
      <c r="N2905" s="97">
        <f>'EBM 2026'!C1806</f>
        <v>25</v>
      </c>
      <c r="O2905">
        <f>'EBM 2026'!D1806</f>
        <v>25</v>
      </c>
      <c r="P2905" t="str">
        <f>'EBM 2026'!E1806</f>
        <v>Tages- und Quartalsprofil</v>
      </c>
    </row>
    <row r="2906" spans="2:16" x14ac:dyDescent="0.2">
      <c r="B2906" t="s">
        <v>17493</v>
      </c>
      <c r="I2906" t="s">
        <v>17499</v>
      </c>
      <c r="L2906" s="97">
        <f>'EBM 2026'!A1807</f>
        <v>35166</v>
      </c>
      <c r="M2906" t="str">
        <f>'EBM 2026'!B1807</f>
        <v>Probatorische Sitzung (Gruppenbehandlung), 6 TN</v>
      </c>
      <c r="N2906" s="97">
        <f>'EBM 2026'!C1807</f>
        <v>22</v>
      </c>
      <c r="O2906">
        <f>'EBM 2026'!D1807</f>
        <v>22</v>
      </c>
      <c r="P2906" t="str">
        <f>'EBM 2026'!E1807</f>
        <v>Tages- und Quartalsprofil</v>
      </c>
    </row>
    <row r="2907" spans="2:16" x14ac:dyDescent="0.2">
      <c r="B2907" t="s">
        <v>17493</v>
      </c>
      <c r="I2907" t="s">
        <v>17499</v>
      </c>
      <c r="L2907" s="97">
        <f>'EBM 2026'!A1808</f>
        <v>35167</v>
      </c>
      <c r="M2907" t="str">
        <f>'EBM 2026'!B1808</f>
        <v>Probatorische Sitzung (Gruppenbehandlung), 7 TN</v>
      </c>
      <c r="N2907" s="97">
        <f>'EBM 2026'!C1808</f>
        <v>19</v>
      </c>
      <c r="O2907">
        <f>'EBM 2026'!D1808</f>
        <v>19</v>
      </c>
      <c r="P2907" t="str">
        <f>'EBM 2026'!E1808</f>
        <v>Tages- und Quartalsprofil</v>
      </c>
    </row>
    <row r="2908" spans="2:16" x14ac:dyDescent="0.2">
      <c r="B2908" t="s">
        <v>17493</v>
      </c>
      <c r="I2908" t="s">
        <v>17499</v>
      </c>
      <c r="L2908" s="97">
        <f>'EBM 2026'!A1809</f>
        <v>35168</v>
      </c>
      <c r="M2908" t="str">
        <f>'EBM 2026'!B1809</f>
        <v>Probatorische Sitzung (Gruppenbehandlung), 8 TN</v>
      </c>
      <c r="N2908" s="97">
        <f>'EBM 2026'!C1809</f>
        <v>18</v>
      </c>
      <c r="O2908">
        <f>'EBM 2026'!D1809</f>
        <v>18</v>
      </c>
      <c r="P2908" t="str">
        <f>'EBM 2026'!E1809</f>
        <v>Tages- und Quartalsprofil</v>
      </c>
    </row>
    <row r="2909" spans="2:16" x14ac:dyDescent="0.2">
      <c r="B2909" t="s">
        <v>17493</v>
      </c>
      <c r="I2909" t="s">
        <v>17499</v>
      </c>
      <c r="L2909" s="97">
        <f>'EBM 2026'!A1810</f>
        <v>35169</v>
      </c>
      <c r="M2909" t="str">
        <f>'EBM 2026'!B1810</f>
        <v>Probatorische Sitzung (Gruppenbehandlung), 9 TN</v>
      </c>
      <c r="N2909" s="97">
        <f>'EBM 2026'!C1810</f>
        <v>16</v>
      </c>
      <c r="O2909">
        <f>'EBM 2026'!D1810</f>
        <v>16</v>
      </c>
      <c r="P2909" t="str">
        <f>'EBM 2026'!E1810</f>
        <v>Tages- und Quartalsprofil</v>
      </c>
    </row>
    <row r="2910" spans="2:16" x14ac:dyDescent="0.2">
      <c r="B2910" t="s">
        <v>17493</v>
      </c>
      <c r="I2910" t="s">
        <v>17499</v>
      </c>
      <c r="L2910" s="97">
        <f>'EBM 2026'!A1811</f>
        <v>35173</v>
      </c>
      <c r="M2910" t="str">
        <f>'EBM 2026'!B1811</f>
        <v>Gruppenpsychotherapeutische Grundversorgung, 3 TN</v>
      </c>
      <c r="N2910" s="97">
        <f>'EBM 2026'!C1811</f>
        <v>38</v>
      </c>
      <c r="O2910">
        <f>'EBM 2026'!D1811</f>
        <v>38</v>
      </c>
      <c r="P2910" t="str">
        <f>'EBM 2026'!E1811</f>
        <v>Tages- und Quartalsprofil</v>
      </c>
    </row>
    <row r="2911" spans="2:16" x14ac:dyDescent="0.2">
      <c r="B2911" t="s">
        <v>17493</v>
      </c>
      <c r="I2911" t="s">
        <v>17499</v>
      </c>
      <c r="L2911" s="97">
        <f>'EBM 2026'!A1812</f>
        <v>35174</v>
      </c>
      <c r="M2911" t="str">
        <f>'EBM 2026'!B1812</f>
        <v>Gruppenpsychotherapeutische Grundversorgung, 4 TN</v>
      </c>
      <c r="N2911" s="97">
        <f>'EBM 2026'!C1812</f>
        <v>30</v>
      </c>
      <c r="O2911">
        <f>'EBM 2026'!D1812</f>
        <v>30</v>
      </c>
      <c r="P2911" t="str">
        <f>'EBM 2026'!E1812</f>
        <v>Tages- und Quartalsprofil</v>
      </c>
    </row>
    <row r="2912" spans="2:16" x14ac:dyDescent="0.2">
      <c r="B2912" t="s">
        <v>17493</v>
      </c>
      <c r="I2912" t="s">
        <v>17499</v>
      </c>
      <c r="L2912" s="97">
        <f>'EBM 2026'!A1813</f>
        <v>35175</v>
      </c>
      <c r="M2912" t="str">
        <f>'EBM 2026'!B1813</f>
        <v>Gruppenpsychotherapeutische Grundversorgung, 5 TN</v>
      </c>
      <c r="N2912" s="97">
        <f>'EBM 2026'!C1813</f>
        <v>25</v>
      </c>
      <c r="O2912">
        <f>'EBM 2026'!D1813</f>
        <v>25</v>
      </c>
      <c r="P2912" t="str">
        <f>'EBM 2026'!E1813</f>
        <v>Tages- und Quartalsprofil</v>
      </c>
    </row>
    <row r="2913" spans="2:16" x14ac:dyDescent="0.2">
      <c r="B2913" t="s">
        <v>17493</v>
      </c>
      <c r="I2913" t="s">
        <v>17499</v>
      </c>
      <c r="L2913" s="97">
        <f>'EBM 2026'!A1814</f>
        <v>35176</v>
      </c>
      <c r="M2913" t="str">
        <f>'EBM 2026'!B1814</f>
        <v>Gruppenpsychotherapeutische Grundversorgung, 6 TN</v>
      </c>
      <c r="N2913" s="97">
        <f>'EBM 2026'!C1814</f>
        <v>22</v>
      </c>
      <c r="O2913">
        <f>'EBM 2026'!D1814</f>
        <v>22</v>
      </c>
      <c r="P2913" t="str">
        <f>'EBM 2026'!E1814</f>
        <v>Tages- und Quartalsprofil</v>
      </c>
    </row>
    <row r="2914" spans="2:16" x14ac:dyDescent="0.2">
      <c r="B2914" t="s">
        <v>17493</v>
      </c>
      <c r="I2914" t="s">
        <v>17499</v>
      </c>
      <c r="L2914" s="97">
        <f>'EBM 2026'!A1815</f>
        <v>35177</v>
      </c>
      <c r="M2914" t="str">
        <f>'EBM 2026'!B1815</f>
        <v>Gruppenpsychotherapeutische Grundversorgung, 7 TN</v>
      </c>
      <c r="N2914" s="97">
        <f>'EBM 2026'!C1815</f>
        <v>19</v>
      </c>
      <c r="O2914">
        <f>'EBM 2026'!D1815</f>
        <v>19</v>
      </c>
      <c r="P2914" t="str">
        <f>'EBM 2026'!E1815</f>
        <v>Tages- und Quartalsprofil</v>
      </c>
    </row>
    <row r="2915" spans="2:16" x14ac:dyDescent="0.2">
      <c r="B2915" t="s">
        <v>17493</v>
      </c>
      <c r="I2915" t="s">
        <v>17499</v>
      </c>
      <c r="L2915" s="97">
        <f>'EBM 2026'!A1816</f>
        <v>35178</v>
      </c>
      <c r="M2915" t="str">
        <f>'EBM 2026'!B1816</f>
        <v>Gruppenpsychotherapeutische Grundversorgung, 8 TN</v>
      </c>
      <c r="N2915" s="97">
        <f>'EBM 2026'!C1816</f>
        <v>18</v>
      </c>
      <c r="O2915">
        <f>'EBM 2026'!D1816</f>
        <v>18</v>
      </c>
      <c r="P2915" t="str">
        <f>'EBM 2026'!E1816</f>
        <v>Tages- und Quartalsprofil</v>
      </c>
    </row>
    <row r="2916" spans="2:16" x14ac:dyDescent="0.2">
      <c r="B2916" t="s">
        <v>17493</v>
      </c>
      <c r="I2916" t="s">
        <v>17499</v>
      </c>
      <c r="L2916" s="97">
        <f>'EBM 2026'!A1817</f>
        <v>35179</v>
      </c>
      <c r="M2916" t="str">
        <f>'EBM 2026'!B1817</f>
        <v>Gruppenpsychotherapeutische Grundversorgung, 9 TN</v>
      </c>
      <c r="N2916" s="97">
        <f>'EBM 2026'!C1817</f>
        <v>16</v>
      </c>
      <c r="O2916">
        <f>'EBM 2026'!D1817</f>
        <v>16</v>
      </c>
      <c r="P2916" t="str">
        <f>'EBM 2026'!E1817</f>
        <v>Tages- und Quartalsprofil</v>
      </c>
    </row>
    <row r="2917" spans="2:16" x14ac:dyDescent="0.2">
      <c r="B2917" t="s">
        <v>17493</v>
      </c>
      <c r="I2917" t="s">
        <v>17499</v>
      </c>
      <c r="L2917" s="97" t="str">
        <f>'EBM 2026'!A1818</f>
        <v>35401*</v>
      </c>
      <c r="M2917" t="str">
        <f>'EBM 2026'!B1818</f>
        <v>Tiefenpsychologische Psychotherapie (KZT 1, Einzelbehandlung)°°°</v>
      </c>
      <c r="N2917" s="97">
        <f>'EBM 2026'!C1818</f>
        <v>60</v>
      </c>
      <c r="O2917">
        <f>'EBM 2026'!D1818</f>
        <v>70</v>
      </c>
      <c r="P2917" t="str">
        <f>'EBM 2026'!E1818</f>
        <v>Tages- und Quartalsprofil</v>
      </c>
    </row>
    <row r="2918" spans="2:16" x14ac:dyDescent="0.2">
      <c r="B2918" t="s">
        <v>17493</v>
      </c>
      <c r="I2918" t="s">
        <v>17499</v>
      </c>
      <c r="L2918" s="97" t="str">
        <f>'EBM 2026'!A1819</f>
        <v>35402*</v>
      </c>
      <c r="M2918" t="str">
        <f>'EBM 2026'!B1819</f>
        <v>Tiefenpsychologische Psychotherapie (KZT 2, Einzelbehandlung)°°°</v>
      </c>
      <c r="N2918" s="97">
        <f>'EBM 2026'!C1819</f>
        <v>60</v>
      </c>
      <c r="O2918">
        <f>'EBM 2026'!D1819</f>
        <v>70</v>
      </c>
      <c r="P2918" t="str">
        <f>'EBM 2026'!E1819</f>
        <v>Tages- und Quartalsprofil</v>
      </c>
    </row>
    <row r="2919" spans="2:16" x14ac:dyDescent="0.2">
      <c r="B2919" t="s">
        <v>17493</v>
      </c>
      <c r="I2919" t="s">
        <v>17499</v>
      </c>
      <c r="L2919" s="97" t="str">
        <f>'EBM 2026'!A1820</f>
        <v>35405*</v>
      </c>
      <c r="M2919" t="str">
        <f>'EBM 2026'!B1820</f>
        <v>Tiefenpsychologische Psychotherapie (LZT, Einzelbehandlung)°°°</v>
      </c>
      <c r="N2919" s="97">
        <f>'EBM 2026'!C1820</f>
        <v>60</v>
      </c>
      <c r="O2919">
        <f>'EBM 2026'!D1820</f>
        <v>70</v>
      </c>
      <c r="P2919" t="str">
        <f>'EBM 2026'!E1820</f>
        <v>Tages- und Quartalsprofil</v>
      </c>
    </row>
    <row r="2920" spans="2:16" x14ac:dyDescent="0.2">
      <c r="B2920" t="s">
        <v>17493</v>
      </c>
      <c r="I2920" t="s">
        <v>17499</v>
      </c>
      <c r="L2920" s="97" t="str">
        <f>'EBM 2026'!A1821</f>
        <v>35411*</v>
      </c>
      <c r="M2920" t="str">
        <f>'EBM 2026'!B1821</f>
        <v>Analytische Psychotherapie (KZT 1, Einzelbehandlung)°°°</v>
      </c>
      <c r="N2920" s="97">
        <f>'EBM 2026'!C1821</f>
        <v>60</v>
      </c>
      <c r="O2920">
        <f>'EBM 2026'!D1821</f>
        <v>70</v>
      </c>
      <c r="P2920" t="str">
        <f>'EBM 2026'!E1821</f>
        <v>Tages- und Quartalsprofil</v>
      </c>
    </row>
    <row r="2921" spans="2:16" x14ac:dyDescent="0.2">
      <c r="B2921" t="s">
        <v>17493</v>
      </c>
      <c r="I2921" t="s">
        <v>17499</v>
      </c>
      <c r="L2921" s="97" t="str">
        <f>'EBM 2026'!A1822</f>
        <v>35412*</v>
      </c>
      <c r="M2921" t="str">
        <f>'EBM 2026'!B1822</f>
        <v>Analytische Psychotherapie (KZT 2, Einzelbehandlung)°°°</v>
      </c>
      <c r="N2921" s="97">
        <f>'EBM 2026'!C1822</f>
        <v>60</v>
      </c>
      <c r="O2921">
        <f>'EBM 2026'!D1822</f>
        <v>70</v>
      </c>
      <c r="P2921" t="str">
        <f>'EBM 2026'!E1822</f>
        <v>Tages- und Quartalsprofil</v>
      </c>
    </row>
    <row r="2922" spans="2:16" x14ac:dyDescent="0.2">
      <c r="B2922" t="s">
        <v>17493</v>
      </c>
      <c r="I2922" t="s">
        <v>17499</v>
      </c>
      <c r="L2922" s="97" t="str">
        <f>'EBM 2026'!A1823</f>
        <v>35415*</v>
      </c>
      <c r="M2922" t="str">
        <f>'EBM 2026'!B1823</f>
        <v>Analytische Psychotherapie (LZT, Einzelbehandlung)°°°</v>
      </c>
      <c r="N2922" s="97">
        <f>'EBM 2026'!C1823</f>
        <v>60</v>
      </c>
      <c r="O2922">
        <f>'EBM 2026'!D1823</f>
        <v>70</v>
      </c>
      <c r="P2922" t="str">
        <f>'EBM 2026'!E1823</f>
        <v>Tages- und Quartalsprofil</v>
      </c>
    </row>
    <row r="2923" spans="2:16" x14ac:dyDescent="0.2">
      <c r="B2923" t="s">
        <v>17493</v>
      </c>
      <c r="I2923" t="s">
        <v>17499</v>
      </c>
      <c r="L2923" s="97" t="str">
        <f>'EBM 2026'!A1824</f>
        <v>35421*</v>
      </c>
      <c r="M2923" t="str">
        <f>'EBM 2026'!B1824</f>
        <v>Verhaltenstherapie (KZT 1, Einzelbehandlung)°°°</v>
      </c>
      <c r="N2923" s="97">
        <f>'EBM 2026'!C1824</f>
        <v>60</v>
      </c>
      <c r="O2923">
        <f>'EBM 2026'!D1824</f>
        <v>70</v>
      </c>
      <c r="P2923" t="str">
        <f>'EBM 2026'!E1824</f>
        <v>Tages- und Quartalsprofil</v>
      </c>
    </row>
    <row r="2924" spans="2:16" x14ac:dyDescent="0.2">
      <c r="B2924" t="s">
        <v>17493</v>
      </c>
      <c r="I2924" t="s">
        <v>17499</v>
      </c>
      <c r="L2924" s="97" t="str">
        <f>'EBM 2026'!A1825</f>
        <v>35422*</v>
      </c>
      <c r="M2924" t="str">
        <f>'EBM 2026'!B1825</f>
        <v>Verhaltenstherapie (KZT 2, Einzelbehandlung)°°°</v>
      </c>
      <c r="N2924" s="97">
        <f>'EBM 2026'!C1825</f>
        <v>60</v>
      </c>
      <c r="O2924">
        <f>'EBM 2026'!D1825</f>
        <v>70</v>
      </c>
      <c r="P2924" t="str">
        <f>'EBM 2026'!E1825</f>
        <v>Tages- und Quartalsprofil</v>
      </c>
    </row>
    <row r="2925" spans="2:16" x14ac:dyDescent="0.2">
      <c r="B2925" t="s">
        <v>17493</v>
      </c>
      <c r="I2925" t="s">
        <v>17499</v>
      </c>
      <c r="L2925" s="97" t="str">
        <f>'EBM 2026'!A1826</f>
        <v>35425*</v>
      </c>
      <c r="M2925" t="str">
        <f>'EBM 2026'!B1826</f>
        <v>Verhaltenstherapie (LZT, Einzelbehandlung)°°°</v>
      </c>
      <c r="N2925" s="97">
        <f>'EBM 2026'!C1826</f>
        <v>60</v>
      </c>
      <c r="O2925">
        <f>'EBM 2026'!D1826</f>
        <v>70</v>
      </c>
      <c r="P2925" t="str">
        <f>'EBM 2026'!E1826</f>
        <v>Tages- und Quartalsprofil</v>
      </c>
    </row>
    <row r="2926" spans="2:16" x14ac:dyDescent="0.2">
      <c r="B2926" t="s">
        <v>17493</v>
      </c>
      <c r="I2926" t="s">
        <v>17499</v>
      </c>
      <c r="L2926" s="97" t="str">
        <f>'EBM 2026'!A1827</f>
        <v>35431*</v>
      </c>
      <c r="M2926" t="str">
        <f>'EBM 2026'!B1827</f>
        <v>Systemische Therapie (KZT 1, Einzelbehandlung)°°°</v>
      </c>
      <c r="N2926" s="97">
        <f>'EBM 2026'!C1827</f>
        <v>60</v>
      </c>
      <c r="O2926">
        <f>'EBM 2026'!D1827</f>
        <v>70</v>
      </c>
      <c r="P2926" t="str">
        <f>'EBM 2026'!E1827</f>
        <v>Tages- und Quartalsprofil</v>
      </c>
    </row>
    <row r="2927" spans="2:16" x14ac:dyDescent="0.2">
      <c r="B2927" t="s">
        <v>17493</v>
      </c>
      <c r="I2927" t="s">
        <v>17499</v>
      </c>
      <c r="L2927" s="97" t="str">
        <f>'EBM 2026'!A1828</f>
        <v>35432*</v>
      </c>
      <c r="M2927" t="str">
        <f>'EBM 2026'!B1828</f>
        <v>Systemische Therapie (KZT 2, Einzelbehandlung)°°°</v>
      </c>
      <c r="N2927" s="97">
        <f>'EBM 2026'!C1828</f>
        <v>60</v>
      </c>
      <c r="O2927">
        <f>'EBM 2026'!D1828</f>
        <v>70</v>
      </c>
      <c r="P2927" t="str">
        <f>'EBM 2026'!E1828</f>
        <v>Tages- und Quartalsprofil</v>
      </c>
    </row>
    <row r="2928" spans="2:16" x14ac:dyDescent="0.2">
      <c r="B2928" t="s">
        <v>17493</v>
      </c>
      <c r="I2928" t="s">
        <v>17499</v>
      </c>
      <c r="L2928" s="97" t="str">
        <f>'EBM 2026'!A1829</f>
        <v>35435*</v>
      </c>
      <c r="M2928" t="str">
        <f>'EBM 2026'!B1829</f>
        <v>Systemische Therapie (LZT, Einzelbehandlung)°°°</v>
      </c>
      <c r="N2928" s="97">
        <f>'EBM 2026'!C1829</f>
        <v>60</v>
      </c>
      <c r="O2928">
        <f>'EBM 2026'!D1829</f>
        <v>70</v>
      </c>
      <c r="P2928" t="str">
        <f>'EBM 2026'!E1829</f>
        <v>Tages- und Quartalsprofil</v>
      </c>
    </row>
    <row r="2929" spans="2:16" x14ac:dyDescent="0.2">
      <c r="B2929" t="s">
        <v>17493</v>
      </c>
      <c r="I2929" t="s">
        <v>17499</v>
      </c>
      <c r="L2929" s="97" t="str">
        <f>'EBM 2026'!A1830</f>
        <v>35503*</v>
      </c>
      <c r="M2929" t="str">
        <f>'EBM 2026'!B1830</f>
        <v>Tiefenpsychologische Psychotherapie (KZT), 3 TN</v>
      </c>
      <c r="N2929" s="97">
        <f>'EBM 2026'!C1830</f>
        <v>38</v>
      </c>
      <c r="O2929">
        <f>'EBM 2026'!D1830</f>
        <v>38</v>
      </c>
      <c r="P2929" t="str">
        <f>'EBM 2026'!E1830</f>
        <v>Tages- und Quartalsprofil</v>
      </c>
    </row>
    <row r="2930" spans="2:16" x14ac:dyDescent="0.2">
      <c r="B2930" t="s">
        <v>17493</v>
      </c>
      <c r="I2930" t="s">
        <v>17499</v>
      </c>
      <c r="L2930" s="97" t="str">
        <f>'EBM 2026'!A1831</f>
        <v>35504*</v>
      </c>
      <c r="M2930" t="str">
        <f>'EBM 2026'!B1831</f>
        <v>Tiefenpsychologische Psychotherapie (KZT), 4 TN</v>
      </c>
      <c r="N2930" s="97">
        <f>'EBM 2026'!C1831</f>
        <v>30</v>
      </c>
      <c r="O2930">
        <f>'EBM 2026'!D1831</f>
        <v>30</v>
      </c>
      <c r="P2930" t="str">
        <f>'EBM 2026'!E1831</f>
        <v>Tages- und Quartalsprofil</v>
      </c>
    </row>
    <row r="2931" spans="2:16" x14ac:dyDescent="0.2">
      <c r="B2931" t="s">
        <v>17493</v>
      </c>
      <c r="I2931" t="s">
        <v>17499</v>
      </c>
      <c r="L2931" s="97" t="str">
        <f>'EBM 2026'!A1832</f>
        <v>35505*</v>
      </c>
      <c r="M2931" t="str">
        <f>'EBM 2026'!B1832</f>
        <v>Tiefenpsychologische Psychotherapie (KZT), 5 TN</v>
      </c>
      <c r="N2931" s="97">
        <f>'EBM 2026'!C1832</f>
        <v>25</v>
      </c>
      <c r="O2931">
        <f>'EBM 2026'!D1832</f>
        <v>25</v>
      </c>
      <c r="P2931" t="str">
        <f>'EBM 2026'!E1832</f>
        <v>Tages- und Quartalsprofil</v>
      </c>
    </row>
    <row r="2932" spans="2:16" x14ac:dyDescent="0.2">
      <c r="B2932" t="s">
        <v>17493</v>
      </c>
      <c r="I2932" t="s">
        <v>17499</v>
      </c>
      <c r="L2932" s="97" t="str">
        <f>'EBM 2026'!A1833</f>
        <v>35506*</v>
      </c>
      <c r="M2932" t="str">
        <f>'EBM 2026'!B1833</f>
        <v>Tiefenpsychologische Psychotherapie (KZT), 6 TN</v>
      </c>
      <c r="N2932" s="97">
        <f>'EBM 2026'!C1833</f>
        <v>22</v>
      </c>
      <c r="O2932">
        <f>'EBM 2026'!D1833</f>
        <v>22</v>
      </c>
      <c r="P2932" t="str">
        <f>'EBM 2026'!E1833</f>
        <v>Tages- und Quartalsprofil</v>
      </c>
    </row>
    <row r="2933" spans="2:16" x14ac:dyDescent="0.2">
      <c r="B2933" t="s">
        <v>17493</v>
      </c>
      <c r="I2933" t="s">
        <v>17499</v>
      </c>
      <c r="L2933" s="97" t="str">
        <f>'EBM 2026'!A1834</f>
        <v>35507*</v>
      </c>
      <c r="M2933" t="str">
        <f>'EBM 2026'!B1834</f>
        <v>Tiefenpsychologische Psychotherapie (KZT), 7 TN</v>
      </c>
      <c r="N2933" s="97">
        <f>'EBM 2026'!C1834</f>
        <v>19</v>
      </c>
      <c r="O2933">
        <f>'EBM 2026'!D1834</f>
        <v>19</v>
      </c>
      <c r="P2933" t="str">
        <f>'EBM 2026'!E1834</f>
        <v>Tages- und Quartalsprofil</v>
      </c>
    </row>
    <row r="2934" spans="2:16" x14ac:dyDescent="0.2">
      <c r="B2934" t="s">
        <v>17493</v>
      </c>
      <c r="I2934" t="s">
        <v>17499</v>
      </c>
      <c r="L2934" s="97" t="str">
        <f>'EBM 2026'!A1835</f>
        <v>35508*</v>
      </c>
      <c r="M2934" t="str">
        <f>'EBM 2026'!B1835</f>
        <v>Tiefenpsychologische Psychotherapie (KZT), 8 TN</v>
      </c>
      <c r="N2934" s="97">
        <f>'EBM 2026'!C1835</f>
        <v>18</v>
      </c>
      <c r="O2934">
        <f>'EBM 2026'!D1835</f>
        <v>18</v>
      </c>
      <c r="P2934" t="str">
        <f>'EBM 2026'!E1835</f>
        <v>Tages- und Quartalsprofil</v>
      </c>
    </row>
    <row r="2935" spans="2:16" x14ac:dyDescent="0.2">
      <c r="B2935" t="s">
        <v>17493</v>
      </c>
      <c r="I2935" t="s">
        <v>17499</v>
      </c>
      <c r="L2935" s="97" t="str">
        <f>'EBM 2026'!A1836</f>
        <v>35509*</v>
      </c>
      <c r="M2935" t="str">
        <f>'EBM 2026'!B1836</f>
        <v>Tiefenpsychologische Psychotherapie (KZT), 9 TN</v>
      </c>
      <c r="N2935" s="97">
        <f>'EBM 2026'!C1836</f>
        <v>16</v>
      </c>
      <c r="O2935">
        <f>'EBM 2026'!D1836</f>
        <v>16</v>
      </c>
      <c r="P2935" t="str">
        <f>'EBM 2026'!E1836</f>
        <v>Tages- und Quartalsprofil</v>
      </c>
    </row>
    <row r="2936" spans="2:16" x14ac:dyDescent="0.2">
      <c r="B2936" t="s">
        <v>17493</v>
      </c>
      <c r="I2936" t="s">
        <v>17499</v>
      </c>
      <c r="L2936" s="97" t="str">
        <f>'EBM 2026'!A1837</f>
        <v>35513*</v>
      </c>
      <c r="M2936" t="str">
        <f>'EBM 2026'!B1837</f>
        <v>Tiefenpsychologische Psychotherapie (LZT), 3 TN</v>
      </c>
      <c r="N2936" s="97">
        <f>'EBM 2026'!C1837</f>
        <v>38</v>
      </c>
      <c r="O2936">
        <f>'EBM 2026'!D1837</f>
        <v>38</v>
      </c>
      <c r="P2936" t="str">
        <f>'EBM 2026'!E1837</f>
        <v>Tages- und Quartalsprofil</v>
      </c>
    </row>
    <row r="2937" spans="2:16" x14ac:dyDescent="0.2">
      <c r="B2937" t="s">
        <v>17493</v>
      </c>
      <c r="I2937" t="s">
        <v>17499</v>
      </c>
      <c r="L2937" s="97" t="str">
        <f>'EBM 2026'!A1838</f>
        <v>35514*</v>
      </c>
      <c r="M2937" t="str">
        <f>'EBM 2026'!B1838</f>
        <v>Tiefenpsychologische Psychotherapie (LZT), 4 TN</v>
      </c>
      <c r="N2937" s="97">
        <f>'EBM 2026'!C1838</f>
        <v>30</v>
      </c>
      <c r="O2937">
        <f>'EBM 2026'!D1838</f>
        <v>30</v>
      </c>
      <c r="P2937" t="str">
        <f>'EBM 2026'!E1838</f>
        <v>Tages- und Quartalsprofil</v>
      </c>
    </row>
    <row r="2938" spans="2:16" x14ac:dyDescent="0.2">
      <c r="B2938" t="s">
        <v>17493</v>
      </c>
      <c r="I2938" t="s">
        <v>17499</v>
      </c>
      <c r="L2938" s="97" t="str">
        <f>'EBM 2026'!A1839</f>
        <v>35515*</v>
      </c>
      <c r="M2938" t="str">
        <f>'EBM 2026'!B1839</f>
        <v>Tiefenpsychologische Psychotherapie (LZT), 5 TN</v>
      </c>
      <c r="N2938" s="97">
        <f>'EBM 2026'!C1839</f>
        <v>25</v>
      </c>
      <c r="O2938">
        <f>'EBM 2026'!D1839</f>
        <v>25</v>
      </c>
      <c r="P2938" t="str">
        <f>'EBM 2026'!E1839</f>
        <v>Tages- und Quartalsprofil</v>
      </c>
    </row>
    <row r="2939" spans="2:16" x14ac:dyDescent="0.2">
      <c r="B2939" t="s">
        <v>17493</v>
      </c>
      <c r="I2939" t="s">
        <v>17499</v>
      </c>
      <c r="L2939" s="97" t="str">
        <f>'EBM 2026'!A1840</f>
        <v>35516*</v>
      </c>
      <c r="M2939" t="str">
        <f>'EBM 2026'!B1840</f>
        <v>Tiefenpsychologische Psychotherapie (LZT), 6 TN</v>
      </c>
      <c r="N2939" s="97">
        <f>'EBM 2026'!C1840</f>
        <v>22</v>
      </c>
      <c r="O2939">
        <f>'EBM 2026'!D1840</f>
        <v>22</v>
      </c>
      <c r="P2939" t="str">
        <f>'EBM 2026'!E1840</f>
        <v>Tages- und Quartalsprofil</v>
      </c>
    </row>
    <row r="2940" spans="2:16" x14ac:dyDescent="0.2">
      <c r="B2940" t="s">
        <v>17493</v>
      </c>
      <c r="I2940" t="s">
        <v>17499</v>
      </c>
      <c r="L2940" s="97" t="str">
        <f>'EBM 2026'!A1841</f>
        <v>35517*</v>
      </c>
      <c r="M2940" t="str">
        <f>'EBM 2026'!B1841</f>
        <v>Tiefenpsychologische Psychotherapie (LZT), 7 TN</v>
      </c>
      <c r="N2940" s="97">
        <f>'EBM 2026'!C1841</f>
        <v>19</v>
      </c>
      <c r="O2940">
        <f>'EBM 2026'!D1841</f>
        <v>19</v>
      </c>
      <c r="P2940" t="str">
        <f>'EBM 2026'!E1841</f>
        <v>Tages- und Quartalsprofil</v>
      </c>
    </row>
    <row r="2941" spans="2:16" x14ac:dyDescent="0.2">
      <c r="B2941" t="s">
        <v>17493</v>
      </c>
      <c r="I2941" t="s">
        <v>17499</v>
      </c>
      <c r="L2941" s="97" t="str">
        <f>'EBM 2026'!A1842</f>
        <v>35518*</v>
      </c>
      <c r="M2941" t="str">
        <f>'EBM 2026'!B1842</f>
        <v>Tiefenpsychologische Psychotherapie (LZT), 8 TN</v>
      </c>
      <c r="N2941" s="97">
        <f>'EBM 2026'!C1842</f>
        <v>18</v>
      </c>
      <c r="O2941">
        <f>'EBM 2026'!D1842</f>
        <v>18</v>
      </c>
      <c r="P2941" t="str">
        <f>'EBM 2026'!E1842</f>
        <v>Tages- und Quartalsprofil</v>
      </c>
    </row>
    <row r="2942" spans="2:16" x14ac:dyDescent="0.2">
      <c r="B2942" t="s">
        <v>17493</v>
      </c>
      <c r="I2942" t="s">
        <v>17499</v>
      </c>
      <c r="L2942" s="97" t="str">
        <f>'EBM 2026'!A1843</f>
        <v>35519*</v>
      </c>
      <c r="M2942" t="str">
        <f>'EBM 2026'!B1843</f>
        <v>Tiefenpsychologische Psychotherapie (LZT), 9 TN</v>
      </c>
      <c r="N2942" s="97">
        <f>'EBM 2026'!C1843</f>
        <v>16</v>
      </c>
      <c r="O2942">
        <f>'EBM 2026'!D1843</f>
        <v>16</v>
      </c>
      <c r="P2942" t="str">
        <f>'EBM 2026'!E1843</f>
        <v>Tages- und Quartalsprofil</v>
      </c>
    </row>
    <row r="2943" spans="2:16" x14ac:dyDescent="0.2">
      <c r="B2943" t="s">
        <v>17493</v>
      </c>
      <c r="I2943" t="s">
        <v>17499</v>
      </c>
      <c r="L2943" s="97" t="str">
        <f>'EBM 2026'!A1844</f>
        <v>35523*</v>
      </c>
      <c r="M2943" t="str">
        <f>'EBM 2026'!B1844</f>
        <v>Analytische Psychotherapie (KZT), 3 TN</v>
      </c>
      <c r="N2943" s="97">
        <f>'EBM 2026'!C1844</f>
        <v>38</v>
      </c>
      <c r="O2943">
        <f>'EBM 2026'!D1844</f>
        <v>38</v>
      </c>
      <c r="P2943" t="str">
        <f>'EBM 2026'!E1844</f>
        <v>Tages- und Quartalsprofil</v>
      </c>
    </row>
    <row r="2944" spans="2:16" x14ac:dyDescent="0.2">
      <c r="B2944" t="s">
        <v>17493</v>
      </c>
      <c r="I2944" t="s">
        <v>17499</v>
      </c>
      <c r="L2944" s="97" t="str">
        <f>'EBM 2026'!A1845</f>
        <v>35524*</v>
      </c>
      <c r="M2944" t="str">
        <f>'EBM 2026'!B1845</f>
        <v>Analytische Psychotherapie (KZT), 4 TN</v>
      </c>
      <c r="N2944" s="97">
        <f>'EBM 2026'!C1845</f>
        <v>30</v>
      </c>
      <c r="O2944">
        <f>'EBM 2026'!D1845</f>
        <v>30</v>
      </c>
      <c r="P2944" t="str">
        <f>'EBM 2026'!E1845</f>
        <v>Tages- und Quartalsprofil</v>
      </c>
    </row>
    <row r="2945" spans="2:16" x14ac:dyDescent="0.2">
      <c r="B2945" t="s">
        <v>17493</v>
      </c>
      <c r="I2945" t="s">
        <v>17499</v>
      </c>
      <c r="L2945" s="97" t="str">
        <f>'EBM 2026'!A1846</f>
        <v>35525*</v>
      </c>
      <c r="M2945" t="str">
        <f>'EBM 2026'!B1846</f>
        <v>Analytische Psychotherapie (KZT), 5 TN</v>
      </c>
      <c r="N2945" s="97">
        <f>'EBM 2026'!C1846</f>
        <v>25</v>
      </c>
      <c r="O2945">
        <f>'EBM 2026'!D1846</f>
        <v>25</v>
      </c>
      <c r="P2945" t="str">
        <f>'EBM 2026'!E1846</f>
        <v>Tages- und Quartalsprofil</v>
      </c>
    </row>
    <row r="2946" spans="2:16" x14ac:dyDescent="0.2">
      <c r="B2946" t="s">
        <v>17493</v>
      </c>
      <c r="I2946" t="s">
        <v>17499</v>
      </c>
      <c r="L2946" s="97" t="str">
        <f>'EBM 2026'!A1847</f>
        <v>35526*</v>
      </c>
      <c r="M2946" t="str">
        <f>'EBM 2026'!B1847</f>
        <v>Analytische Psychotherapie (KZT), 6 TN</v>
      </c>
      <c r="N2946" s="97">
        <f>'EBM 2026'!C1847</f>
        <v>22</v>
      </c>
      <c r="O2946">
        <f>'EBM 2026'!D1847</f>
        <v>22</v>
      </c>
      <c r="P2946" t="str">
        <f>'EBM 2026'!E1847</f>
        <v>Tages- und Quartalsprofil</v>
      </c>
    </row>
    <row r="2947" spans="2:16" x14ac:dyDescent="0.2">
      <c r="B2947" t="s">
        <v>17493</v>
      </c>
      <c r="I2947" t="s">
        <v>17499</v>
      </c>
      <c r="L2947" s="97" t="str">
        <f>'EBM 2026'!A1848</f>
        <v>35527*</v>
      </c>
      <c r="M2947" t="str">
        <f>'EBM 2026'!B1848</f>
        <v>Analytische Psychotherapie (KZT), 7 TN</v>
      </c>
      <c r="N2947" s="97">
        <f>'EBM 2026'!C1848</f>
        <v>19</v>
      </c>
      <c r="O2947">
        <f>'EBM 2026'!D1848</f>
        <v>19</v>
      </c>
      <c r="P2947" t="str">
        <f>'EBM 2026'!E1848</f>
        <v>Tages- und Quartalsprofil</v>
      </c>
    </row>
    <row r="2948" spans="2:16" x14ac:dyDescent="0.2">
      <c r="B2948" t="s">
        <v>17493</v>
      </c>
      <c r="I2948" t="s">
        <v>17499</v>
      </c>
      <c r="L2948" s="97" t="str">
        <f>'EBM 2026'!A1849</f>
        <v>35528*</v>
      </c>
      <c r="M2948" t="str">
        <f>'EBM 2026'!B1849</f>
        <v>Analytische Psychotherapie (KZT), 8 TN</v>
      </c>
      <c r="N2948" s="97">
        <f>'EBM 2026'!C1849</f>
        <v>18</v>
      </c>
      <c r="O2948">
        <f>'EBM 2026'!D1849</f>
        <v>18</v>
      </c>
      <c r="P2948" t="str">
        <f>'EBM 2026'!E1849</f>
        <v>Tages- und Quartalsprofil</v>
      </c>
    </row>
    <row r="2949" spans="2:16" x14ac:dyDescent="0.2">
      <c r="B2949" t="s">
        <v>17493</v>
      </c>
      <c r="I2949" t="s">
        <v>17499</v>
      </c>
      <c r="L2949" s="97" t="str">
        <f>'EBM 2026'!A1850</f>
        <v>35529*</v>
      </c>
      <c r="M2949" t="str">
        <f>'EBM 2026'!B1850</f>
        <v>Analytische Psychotherapie (KZT), 9 TN</v>
      </c>
      <c r="N2949" s="97">
        <f>'EBM 2026'!C1850</f>
        <v>16</v>
      </c>
      <c r="O2949">
        <f>'EBM 2026'!D1850</f>
        <v>16</v>
      </c>
      <c r="P2949" t="str">
        <f>'EBM 2026'!E1850</f>
        <v>Tages- und Quartalsprofil</v>
      </c>
    </row>
    <row r="2950" spans="2:16" x14ac:dyDescent="0.2">
      <c r="B2950" t="s">
        <v>17493</v>
      </c>
      <c r="I2950" t="s">
        <v>17499</v>
      </c>
      <c r="L2950" s="97" t="str">
        <f>'EBM 2026'!A1851</f>
        <v>35533*</v>
      </c>
      <c r="M2950" t="str">
        <f>'EBM 2026'!B1851</f>
        <v>Analytische Psychotherapie (LZT), 3 TN</v>
      </c>
      <c r="N2950" s="97">
        <f>'EBM 2026'!C1851</f>
        <v>38</v>
      </c>
      <c r="O2950">
        <f>'EBM 2026'!D1851</f>
        <v>38</v>
      </c>
      <c r="P2950" t="str">
        <f>'EBM 2026'!E1851</f>
        <v>Tages- und Quartalsprofil</v>
      </c>
    </row>
    <row r="2951" spans="2:16" x14ac:dyDescent="0.2">
      <c r="B2951" t="s">
        <v>17493</v>
      </c>
      <c r="I2951" t="s">
        <v>17499</v>
      </c>
      <c r="L2951" s="97" t="str">
        <f>'EBM 2026'!A1852</f>
        <v>35534*</v>
      </c>
      <c r="M2951" t="str">
        <f>'EBM 2026'!B1852</f>
        <v>Analytische Psychotherapie (LZT), 4 TN</v>
      </c>
      <c r="N2951" s="97">
        <f>'EBM 2026'!C1852</f>
        <v>30</v>
      </c>
      <c r="O2951">
        <f>'EBM 2026'!D1852</f>
        <v>30</v>
      </c>
      <c r="P2951" t="str">
        <f>'EBM 2026'!E1852</f>
        <v>Tages- und Quartalsprofil</v>
      </c>
    </row>
    <row r="2952" spans="2:16" x14ac:dyDescent="0.2">
      <c r="B2952" t="s">
        <v>17493</v>
      </c>
      <c r="I2952" t="s">
        <v>17499</v>
      </c>
      <c r="L2952" s="97" t="str">
        <f>'EBM 2026'!A1853</f>
        <v>35535*</v>
      </c>
      <c r="M2952" t="str">
        <f>'EBM 2026'!B1853</f>
        <v>Analytische Psychotherapie (LZT), 5 TN</v>
      </c>
      <c r="N2952" s="97">
        <f>'EBM 2026'!C1853</f>
        <v>25</v>
      </c>
      <c r="O2952">
        <f>'EBM 2026'!D1853</f>
        <v>25</v>
      </c>
      <c r="P2952" t="str">
        <f>'EBM 2026'!E1853</f>
        <v>Tages- und Quartalsprofil</v>
      </c>
    </row>
    <row r="2953" spans="2:16" x14ac:dyDescent="0.2">
      <c r="B2953" t="s">
        <v>17493</v>
      </c>
      <c r="I2953" t="s">
        <v>17499</v>
      </c>
      <c r="L2953" s="97" t="str">
        <f>'EBM 2026'!A1854</f>
        <v>35536*</v>
      </c>
      <c r="M2953" t="str">
        <f>'EBM 2026'!B1854</f>
        <v>Analytische Psychotherapie (LZT), 6 TN</v>
      </c>
      <c r="N2953" s="97">
        <f>'EBM 2026'!C1854</f>
        <v>22</v>
      </c>
      <c r="O2953">
        <f>'EBM 2026'!D1854</f>
        <v>22</v>
      </c>
      <c r="P2953" t="str">
        <f>'EBM 2026'!E1854</f>
        <v>Tages- und Quartalsprofil</v>
      </c>
    </row>
    <row r="2954" spans="2:16" x14ac:dyDescent="0.2">
      <c r="B2954" t="s">
        <v>17493</v>
      </c>
      <c r="I2954" t="s">
        <v>17499</v>
      </c>
      <c r="L2954" s="97" t="str">
        <f>'EBM 2026'!A1855</f>
        <v>35537*</v>
      </c>
      <c r="M2954" t="str">
        <f>'EBM 2026'!B1855</f>
        <v>Analytische Psychotherapie (LZT), 7 TN</v>
      </c>
      <c r="N2954" s="97">
        <f>'EBM 2026'!C1855</f>
        <v>19</v>
      </c>
      <c r="O2954">
        <f>'EBM 2026'!D1855</f>
        <v>19</v>
      </c>
      <c r="P2954" t="str">
        <f>'EBM 2026'!E1855</f>
        <v>Tages- und Quartalsprofil</v>
      </c>
    </row>
    <row r="2955" spans="2:16" x14ac:dyDescent="0.2">
      <c r="B2955" t="s">
        <v>17493</v>
      </c>
      <c r="I2955" t="s">
        <v>17499</v>
      </c>
      <c r="L2955" s="97" t="str">
        <f>'EBM 2026'!A1856</f>
        <v>35538*</v>
      </c>
      <c r="M2955" t="str">
        <f>'EBM 2026'!B1856</f>
        <v>Analytische Psychotherapie (LZT), 8 TN</v>
      </c>
      <c r="N2955" s="97">
        <f>'EBM 2026'!C1856</f>
        <v>18</v>
      </c>
      <c r="O2955">
        <f>'EBM 2026'!D1856</f>
        <v>18</v>
      </c>
      <c r="P2955" t="str">
        <f>'EBM 2026'!E1856</f>
        <v>Tages- und Quartalsprofil</v>
      </c>
    </row>
    <row r="2956" spans="2:16" x14ac:dyDescent="0.2">
      <c r="B2956" t="s">
        <v>17493</v>
      </c>
      <c r="I2956" t="s">
        <v>17499</v>
      </c>
      <c r="L2956" s="97" t="str">
        <f>'EBM 2026'!A1857</f>
        <v>35539*</v>
      </c>
      <c r="M2956" t="str">
        <f>'EBM 2026'!B1857</f>
        <v>Analytische Psychotherapie (LZT), 9 TN</v>
      </c>
      <c r="N2956" s="97">
        <f>'EBM 2026'!C1857</f>
        <v>16</v>
      </c>
      <c r="O2956">
        <f>'EBM 2026'!D1857</f>
        <v>16</v>
      </c>
      <c r="P2956" t="str">
        <f>'EBM 2026'!E1857</f>
        <v>Tages- und Quartalsprofil</v>
      </c>
    </row>
    <row r="2957" spans="2:16" x14ac:dyDescent="0.2">
      <c r="B2957" t="s">
        <v>17493</v>
      </c>
      <c r="I2957" t="s">
        <v>17499</v>
      </c>
      <c r="L2957" s="97" t="str">
        <f>'EBM 2026'!A1858</f>
        <v>35543*</v>
      </c>
      <c r="M2957" t="str">
        <f>'EBM 2026'!B1858</f>
        <v>Verhaltenstherapie (KZT), 3 TN</v>
      </c>
      <c r="N2957" s="97">
        <f>'EBM 2026'!C1858</f>
        <v>38</v>
      </c>
      <c r="O2957">
        <f>'EBM 2026'!D1858</f>
        <v>38</v>
      </c>
      <c r="P2957" t="str">
        <f>'EBM 2026'!E1858</f>
        <v>Tages- und Quartalsprofil</v>
      </c>
    </row>
    <row r="2958" spans="2:16" x14ac:dyDescent="0.2">
      <c r="B2958" t="s">
        <v>17493</v>
      </c>
      <c r="I2958" t="s">
        <v>17499</v>
      </c>
      <c r="L2958" s="97" t="str">
        <f>'EBM 2026'!A1859</f>
        <v>35544*</v>
      </c>
      <c r="M2958" t="str">
        <f>'EBM 2026'!B1859</f>
        <v>Verhaltenstherapie (KZT), 4 TN</v>
      </c>
      <c r="N2958" s="97">
        <f>'EBM 2026'!C1859</f>
        <v>30</v>
      </c>
      <c r="O2958">
        <f>'EBM 2026'!D1859</f>
        <v>30</v>
      </c>
      <c r="P2958" t="str">
        <f>'EBM 2026'!E1859</f>
        <v>Tages- und Quartalsprofil</v>
      </c>
    </row>
    <row r="2959" spans="2:16" x14ac:dyDescent="0.2">
      <c r="B2959" t="s">
        <v>17493</v>
      </c>
      <c r="I2959" t="s">
        <v>17499</v>
      </c>
      <c r="L2959" s="97" t="str">
        <f>'EBM 2026'!A1860</f>
        <v>35545*</v>
      </c>
      <c r="M2959" t="str">
        <f>'EBM 2026'!B1860</f>
        <v>Verhaltenstherapie (KZT), 5 TN</v>
      </c>
      <c r="N2959" s="97">
        <f>'EBM 2026'!C1860</f>
        <v>25</v>
      </c>
      <c r="O2959">
        <f>'EBM 2026'!D1860</f>
        <v>25</v>
      </c>
      <c r="P2959" t="str">
        <f>'EBM 2026'!E1860</f>
        <v>Tages- und Quartalsprofil</v>
      </c>
    </row>
    <row r="2960" spans="2:16" x14ac:dyDescent="0.2">
      <c r="B2960" t="s">
        <v>17493</v>
      </c>
      <c r="I2960" t="s">
        <v>17499</v>
      </c>
      <c r="L2960" s="97" t="str">
        <f>'EBM 2026'!A1861</f>
        <v>35546*</v>
      </c>
      <c r="M2960" t="str">
        <f>'EBM 2026'!B1861</f>
        <v>Verhaltenstherapie (KZT), 6 TN</v>
      </c>
      <c r="N2960" s="97">
        <f>'EBM 2026'!C1861</f>
        <v>22</v>
      </c>
      <c r="O2960">
        <f>'EBM 2026'!D1861</f>
        <v>22</v>
      </c>
      <c r="P2960" t="str">
        <f>'EBM 2026'!E1861</f>
        <v>Tages- und Quartalsprofil</v>
      </c>
    </row>
    <row r="2961" spans="2:16" x14ac:dyDescent="0.2">
      <c r="B2961" t="s">
        <v>17493</v>
      </c>
      <c r="I2961" t="s">
        <v>17499</v>
      </c>
      <c r="L2961" s="97" t="str">
        <f>'EBM 2026'!A1862</f>
        <v>35547*</v>
      </c>
      <c r="M2961" t="str">
        <f>'EBM 2026'!B1862</f>
        <v>Verhaltenstherapie (KZT), 7 TN</v>
      </c>
      <c r="N2961" s="97">
        <f>'EBM 2026'!C1862</f>
        <v>19</v>
      </c>
      <c r="O2961">
        <f>'EBM 2026'!D1862</f>
        <v>19</v>
      </c>
      <c r="P2961" t="str">
        <f>'EBM 2026'!E1862</f>
        <v>Tages- und Quartalsprofil</v>
      </c>
    </row>
    <row r="2962" spans="2:16" x14ac:dyDescent="0.2">
      <c r="B2962" t="s">
        <v>17493</v>
      </c>
      <c r="I2962" t="s">
        <v>17499</v>
      </c>
      <c r="L2962" s="97" t="str">
        <f>'EBM 2026'!A1863</f>
        <v>35548*</v>
      </c>
      <c r="M2962" t="str">
        <f>'EBM 2026'!B1863</f>
        <v>Verhaltenstherapie (KZT), 8 TN</v>
      </c>
      <c r="N2962" s="97">
        <f>'EBM 2026'!C1863</f>
        <v>18</v>
      </c>
      <c r="O2962">
        <f>'EBM 2026'!D1863</f>
        <v>18</v>
      </c>
      <c r="P2962" t="str">
        <f>'EBM 2026'!E1863</f>
        <v>Tages- und Quartalsprofil</v>
      </c>
    </row>
    <row r="2963" spans="2:16" x14ac:dyDescent="0.2">
      <c r="B2963" t="s">
        <v>17493</v>
      </c>
      <c r="I2963" t="s">
        <v>17499</v>
      </c>
      <c r="L2963" s="97" t="str">
        <f>'EBM 2026'!A1864</f>
        <v>35549*</v>
      </c>
      <c r="M2963" t="str">
        <f>'EBM 2026'!B1864</f>
        <v>Verhaltenstherapie (KZT), 9 TN</v>
      </c>
      <c r="N2963" s="97">
        <f>'EBM 2026'!C1864</f>
        <v>16</v>
      </c>
      <c r="O2963">
        <f>'EBM 2026'!D1864</f>
        <v>16</v>
      </c>
      <c r="P2963" t="str">
        <f>'EBM 2026'!E1864</f>
        <v>Tages- und Quartalsprofil</v>
      </c>
    </row>
    <row r="2964" spans="2:16" x14ac:dyDescent="0.2">
      <c r="B2964" t="s">
        <v>17493</v>
      </c>
      <c r="I2964" t="s">
        <v>17499</v>
      </c>
      <c r="L2964" s="97" t="str">
        <f>'EBM 2026'!A1865</f>
        <v>35553*</v>
      </c>
      <c r="M2964" t="str">
        <f>'EBM 2026'!B1865</f>
        <v>Verhaltenstherapie (LZT), 3 TN</v>
      </c>
      <c r="N2964" s="97">
        <f>'EBM 2026'!C1865</f>
        <v>38</v>
      </c>
      <c r="O2964">
        <f>'EBM 2026'!D1865</f>
        <v>38</v>
      </c>
      <c r="P2964" t="str">
        <f>'EBM 2026'!E1865</f>
        <v>Tages- und Quartalsprofil</v>
      </c>
    </row>
    <row r="2965" spans="2:16" x14ac:dyDescent="0.2">
      <c r="B2965" t="s">
        <v>17493</v>
      </c>
      <c r="I2965" t="s">
        <v>17499</v>
      </c>
      <c r="L2965" s="97" t="str">
        <f>'EBM 2026'!A1866</f>
        <v>35554*</v>
      </c>
      <c r="M2965" t="str">
        <f>'EBM 2026'!B1866</f>
        <v>Verhaltenstherapie (LZT), 4 TN</v>
      </c>
      <c r="N2965" s="97">
        <f>'EBM 2026'!C1866</f>
        <v>30</v>
      </c>
      <c r="O2965">
        <f>'EBM 2026'!D1866</f>
        <v>30</v>
      </c>
      <c r="P2965" t="str">
        <f>'EBM 2026'!E1866</f>
        <v>Tages- und Quartalsprofil</v>
      </c>
    </row>
    <row r="2966" spans="2:16" x14ac:dyDescent="0.2">
      <c r="B2966" t="s">
        <v>17493</v>
      </c>
      <c r="I2966" t="s">
        <v>17499</v>
      </c>
      <c r="L2966" s="97" t="str">
        <f>'EBM 2026'!A1867</f>
        <v>35555*</v>
      </c>
      <c r="M2966" t="str">
        <f>'EBM 2026'!B1867</f>
        <v>Verhaltenstherapie (LZT), 5 TN</v>
      </c>
      <c r="N2966" s="97">
        <f>'EBM 2026'!C1867</f>
        <v>25</v>
      </c>
      <c r="O2966">
        <f>'EBM 2026'!D1867</f>
        <v>25</v>
      </c>
      <c r="P2966" t="str">
        <f>'EBM 2026'!E1867</f>
        <v>Tages- und Quartalsprofil</v>
      </c>
    </row>
    <row r="2967" spans="2:16" x14ac:dyDescent="0.2">
      <c r="B2967" t="s">
        <v>17493</v>
      </c>
      <c r="I2967" t="s">
        <v>17499</v>
      </c>
      <c r="L2967" s="97" t="str">
        <f>'EBM 2026'!A1868</f>
        <v>35556*</v>
      </c>
      <c r="M2967" t="str">
        <f>'EBM 2026'!B1868</f>
        <v>Verhaltenstherapie (LZT), 6 TN</v>
      </c>
      <c r="N2967" s="97">
        <f>'EBM 2026'!C1868</f>
        <v>22</v>
      </c>
      <c r="O2967">
        <f>'EBM 2026'!D1868</f>
        <v>22</v>
      </c>
      <c r="P2967" t="str">
        <f>'EBM 2026'!E1868</f>
        <v>Tages- und Quartalsprofil</v>
      </c>
    </row>
    <row r="2968" spans="2:16" x14ac:dyDescent="0.2">
      <c r="B2968" t="s">
        <v>17493</v>
      </c>
      <c r="I2968" t="s">
        <v>17499</v>
      </c>
      <c r="L2968" s="97" t="str">
        <f>'EBM 2026'!A1869</f>
        <v>35557*</v>
      </c>
      <c r="M2968" t="str">
        <f>'EBM 2026'!B1869</f>
        <v>Verhaltenstherapie (LZT), 7 TN</v>
      </c>
      <c r="N2968" s="97">
        <f>'EBM 2026'!C1869</f>
        <v>19</v>
      </c>
      <c r="O2968">
        <f>'EBM 2026'!D1869</f>
        <v>19</v>
      </c>
      <c r="P2968" t="str">
        <f>'EBM 2026'!E1869</f>
        <v>Tages- und Quartalsprofil</v>
      </c>
    </row>
    <row r="2969" spans="2:16" x14ac:dyDescent="0.2">
      <c r="B2969" t="s">
        <v>17493</v>
      </c>
      <c r="I2969" t="s">
        <v>17499</v>
      </c>
      <c r="L2969" s="97" t="str">
        <f>'EBM 2026'!A1870</f>
        <v>35558*</v>
      </c>
      <c r="M2969" t="str">
        <f>'EBM 2026'!B1870</f>
        <v>Verhaltenstherapie (LZT), 8 TN</v>
      </c>
      <c r="N2969" s="97">
        <f>'EBM 2026'!C1870</f>
        <v>18</v>
      </c>
      <c r="O2969">
        <f>'EBM 2026'!D1870</f>
        <v>18</v>
      </c>
      <c r="P2969" t="str">
        <f>'EBM 2026'!E1870</f>
        <v>Tages- und Quartalsprofil</v>
      </c>
    </row>
    <row r="2970" spans="2:16" x14ac:dyDescent="0.2">
      <c r="B2970" t="s">
        <v>17493</v>
      </c>
      <c r="I2970" t="s">
        <v>17499</v>
      </c>
      <c r="L2970" s="97" t="str">
        <f>'EBM 2026'!A1871</f>
        <v>35559*</v>
      </c>
      <c r="M2970" t="str">
        <f>'EBM 2026'!B1871</f>
        <v>Verhaltenstherapie (LZT), 9 TN</v>
      </c>
      <c r="N2970" s="97">
        <f>'EBM 2026'!C1871</f>
        <v>16</v>
      </c>
      <c r="O2970">
        <f>'EBM 2026'!D1871</f>
        <v>16</v>
      </c>
      <c r="P2970" t="str">
        <f>'EBM 2026'!E1871</f>
        <v>Tages- und Quartalsprofil</v>
      </c>
    </row>
    <row r="2971" spans="2:16" x14ac:dyDescent="0.2">
      <c r="B2971" t="s">
        <v>17493</v>
      </c>
      <c r="I2971" t="s">
        <v>17499</v>
      </c>
      <c r="L2971" s="97" t="str">
        <f>'EBM 2026'!A1872</f>
        <v>35571*</v>
      </c>
      <c r="M2971" t="str">
        <f>'EBM 2026'!B1872</f>
        <v>Zuschlag Einzeltherapie</v>
      </c>
      <c r="N2971" s="97" t="str">
        <f>'EBM 2026'!C1872</f>
        <v>KA</v>
      </c>
      <c r="O2971" t="str">
        <f>'EBM 2026'!D1872</f>
        <v>./.</v>
      </c>
      <c r="P2971" t="str">
        <f>'EBM 2026'!E1872</f>
        <v>Keine Eignung</v>
      </c>
    </row>
    <row r="2972" spans="2:16" x14ac:dyDescent="0.2">
      <c r="B2972" t="s">
        <v>17493</v>
      </c>
      <c r="I2972" t="s">
        <v>17499</v>
      </c>
      <c r="L2972" s="97">
        <f>'EBM 2026'!A1873</f>
        <v>35572</v>
      </c>
      <c r="M2972" t="str">
        <f>'EBM 2026'!B1873</f>
        <v>Zuschlag Gruppentherapie</v>
      </c>
      <c r="N2972" s="97" t="str">
        <f>'EBM 2026'!C1873</f>
        <v>KA</v>
      </c>
      <c r="O2972" t="str">
        <f>'EBM 2026'!D1873</f>
        <v>./.</v>
      </c>
      <c r="P2972" t="str">
        <f>'EBM 2026'!E1873</f>
        <v>Keine Eignung</v>
      </c>
    </row>
    <row r="2973" spans="2:16" x14ac:dyDescent="0.2">
      <c r="B2973" t="s">
        <v>17493</v>
      </c>
      <c r="I2973" t="s">
        <v>17499</v>
      </c>
      <c r="L2973" s="97">
        <f>'EBM 2026'!A1874</f>
        <v>35573</v>
      </c>
      <c r="M2973" t="str">
        <f>'EBM 2026'!B1874</f>
        <v>Zuschlag Sprechstunde/ Akutbehandlung</v>
      </c>
      <c r="N2973" s="97" t="str">
        <f>'EBM 2026'!C1874</f>
        <v>KA</v>
      </c>
      <c r="O2973" t="str">
        <f>'EBM 2026'!D1874</f>
        <v>./.</v>
      </c>
      <c r="P2973" t="str">
        <f>'EBM 2026'!E1874</f>
        <v>Keine Eignung</v>
      </c>
    </row>
    <row r="2974" spans="2:16" x14ac:dyDescent="0.2">
      <c r="B2974" t="s">
        <v>17493</v>
      </c>
      <c r="I2974" t="s">
        <v>17499</v>
      </c>
      <c r="L2974" s="97" t="str">
        <f>'EBM 2026'!A1875</f>
        <v>35591*</v>
      </c>
      <c r="M2974" t="str">
        <f>'EBM 2026'!B1875</f>
        <v>Zuschlag KZT, Einzelbehandlung</v>
      </c>
      <c r="N2974" s="97" t="str">
        <f>'EBM 2026'!C1875</f>
        <v>KA</v>
      </c>
      <c r="O2974" t="str">
        <f>'EBM 2026'!D1875</f>
        <v>./.</v>
      </c>
      <c r="P2974" t="str">
        <f>'EBM 2026'!E1875</f>
        <v>Keine Eignung</v>
      </c>
    </row>
    <row r="2975" spans="2:16" x14ac:dyDescent="0.2">
      <c r="B2975" t="s">
        <v>17493</v>
      </c>
      <c r="I2975" t="s">
        <v>17499</v>
      </c>
      <c r="L2975" s="97" t="str">
        <f>'EBM 2026'!A1876</f>
        <v>35593*</v>
      </c>
      <c r="M2975" t="str">
        <f>'EBM 2026'!B1876</f>
        <v>Zuschlag KZT, 3 TN</v>
      </c>
      <c r="N2975" s="97" t="str">
        <f>'EBM 2026'!C1876</f>
        <v>KA</v>
      </c>
      <c r="O2975" t="str">
        <f>'EBM 2026'!D1876</f>
        <v>./.</v>
      </c>
      <c r="P2975" t="str">
        <f>'EBM 2026'!E1876</f>
        <v>Keine Eignung</v>
      </c>
    </row>
    <row r="2976" spans="2:16" x14ac:dyDescent="0.2">
      <c r="B2976" t="s">
        <v>17493</v>
      </c>
      <c r="I2976" t="s">
        <v>17499</v>
      </c>
      <c r="L2976" s="97" t="str">
        <f>'EBM 2026'!A1877</f>
        <v>35594*</v>
      </c>
      <c r="M2976" t="str">
        <f>'EBM 2026'!B1877</f>
        <v>Zuschlag KZT, 4 TN</v>
      </c>
      <c r="N2976" s="97" t="str">
        <f>'EBM 2026'!C1877</f>
        <v>KA</v>
      </c>
      <c r="O2976" t="str">
        <f>'EBM 2026'!D1877</f>
        <v>./.</v>
      </c>
      <c r="P2976" t="str">
        <f>'EBM 2026'!E1877</f>
        <v>Keine Eignung</v>
      </c>
    </row>
    <row r="2977" spans="2:16" x14ac:dyDescent="0.2">
      <c r="B2977" t="s">
        <v>17493</v>
      </c>
      <c r="I2977" t="s">
        <v>17499</v>
      </c>
      <c r="L2977" s="97" t="str">
        <f>'EBM 2026'!A1878</f>
        <v>35595*</v>
      </c>
      <c r="M2977" t="str">
        <f>'EBM 2026'!B1878</f>
        <v>Zuschlag KZT, 5 TN</v>
      </c>
      <c r="N2977" s="97" t="str">
        <f>'EBM 2026'!C1878</f>
        <v>KA</v>
      </c>
      <c r="O2977" t="str">
        <f>'EBM 2026'!D1878</f>
        <v>./.</v>
      </c>
      <c r="P2977" t="str">
        <f>'EBM 2026'!E1878</f>
        <v>Keine Eignung</v>
      </c>
    </row>
    <row r="2978" spans="2:16" x14ac:dyDescent="0.2">
      <c r="B2978" t="s">
        <v>17493</v>
      </c>
      <c r="I2978" t="s">
        <v>17499</v>
      </c>
      <c r="L2978" s="97" t="str">
        <f>'EBM 2026'!A1879</f>
        <v>35596*</v>
      </c>
      <c r="M2978" t="str">
        <f>'EBM 2026'!B1879</f>
        <v>Zuschlag KZT, 6 TN</v>
      </c>
      <c r="N2978" s="97" t="str">
        <f>'EBM 2026'!C1879</f>
        <v>KA</v>
      </c>
      <c r="O2978" t="str">
        <f>'EBM 2026'!D1879</f>
        <v>./.</v>
      </c>
      <c r="P2978" t="str">
        <f>'EBM 2026'!E1879</f>
        <v>Keine Eignung</v>
      </c>
    </row>
    <row r="2979" spans="2:16" x14ac:dyDescent="0.2">
      <c r="B2979" t="s">
        <v>17493</v>
      </c>
      <c r="I2979" t="s">
        <v>17499</v>
      </c>
      <c r="L2979" s="97" t="str">
        <f>'EBM 2026'!A1880</f>
        <v>35597*</v>
      </c>
      <c r="M2979" t="str">
        <f>'EBM 2026'!B1880</f>
        <v>Zuschlag KZT, 7 TN</v>
      </c>
      <c r="N2979" s="97" t="str">
        <f>'EBM 2026'!C1880</f>
        <v>KA</v>
      </c>
      <c r="O2979" t="str">
        <f>'EBM 2026'!D1880</f>
        <v>./.</v>
      </c>
      <c r="P2979" t="str">
        <f>'EBM 2026'!E1880</f>
        <v>Keine Eignung</v>
      </c>
    </row>
    <row r="2980" spans="2:16" x14ac:dyDescent="0.2">
      <c r="B2980" t="s">
        <v>17493</v>
      </c>
      <c r="I2980" t="s">
        <v>17499</v>
      </c>
      <c r="L2980" s="97" t="str">
        <f>'EBM 2026'!A1881</f>
        <v>35598*</v>
      </c>
      <c r="M2980" t="str">
        <f>'EBM 2026'!B1881</f>
        <v>Zuschlag KZT, 8 TN</v>
      </c>
      <c r="N2980" s="97" t="str">
        <f>'EBM 2026'!C1881</f>
        <v>KA</v>
      </c>
      <c r="O2980" t="str">
        <f>'EBM 2026'!D1881</f>
        <v>./.</v>
      </c>
      <c r="P2980" t="str">
        <f>'EBM 2026'!E1881</f>
        <v>Keine Eignung</v>
      </c>
    </row>
    <row r="2981" spans="2:16" x14ac:dyDescent="0.2">
      <c r="B2981" t="s">
        <v>17493</v>
      </c>
      <c r="I2981" t="s">
        <v>17499</v>
      </c>
      <c r="L2981" s="97" t="str">
        <f>'EBM 2026'!A1882</f>
        <v>35599*</v>
      </c>
      <c r="M2981" t="str">
        <f>'EBM 2026'!B1882</f>
        <v>Zuschlag KZT, 9 TN</v>
      </c>
      <c r="N2981" s="97" t="str">
        <f>'EBM 2026'!C1882</f>
        <v>KA</v>
      </c>
      <c r="O2981" t="str">
        <f>'EBM 2026'!D1882</f>
        <v>./.</v>
      </c>
      <c r="P2981" t="str">
        <f>'EBM 2026'!E1882</f>
        <v>Keine Eignung</v>
      </c>
    </row>
    <row r="2982" spans="2:16" x14ac:dyDescent="0.2">
      <c r="B2982" t="s">
        <v>17493</v>
      </c>
      <c r="I2982" t="s">
        <v>17499</v>
      </c>
      <c r="L2982" s="97">
        <f>'EBM 2026'!A1883</f>
        <v>35600</v>
      </c>
      <c r="M2982" t="str">
        <f>'EBM 2026'!B1883</f>
        <v>Testverfahren, standardisierte</v>
      </c>
      <c r="N2982" s="97">
        <f>'EBM 2026'!C1883</f>
        <v>2</v>
      </c>
      <c r="O2982">
        <f>'EBM 2026'!D1883</f>
        <v>2</v>
      </c>
      <c r="P2982" t="str">
        <f>'EBM 2026'!E1883</f>
        <v>Tages- und Quartalsprofil</v>
      </c>
    </row>
    <row r="2983" spans="2:16" x14ac:dyDescent="0.2">
      <c r="B2983" t="s">
        <v>17493</v>
      </c>
      <c r="I2983" t="s">
        <v>17499</v>
      </c>
      <c r="L2983" s="97">
        <f>'EBM 2026'!A1884</f>
        <v>35601</v>
      </c>
      <c r="M2983" t="str">
        <f>'EBM 2026'!B1884</f>
        <v>Testverfahren, psychometrische</v>
      </c>
      <c r="N2983" s="97">
        <f>'EBM 2026'!C1884</f>
        <v>2</v>
      </c>
      <c r="O2983">
        <f>'EBM 2026'!D1884</f>
        <v>2</v>
      </c>
      <c r="P2983" t="str">
        <f>'EBM 2026'!E1884</f>
        <v>Tages- und Quartalsprofil</v>
      </c>
    </row>
    <row r="2984" spans="2:16" x14ac:dyDescent="0.2">
      <c r="B2984" t="s">
        <v>17493</v>
      </c>
      <c r="I2984" t="s">
        <v>17499</v>
      </c>
      <c r="L2984" s="97">
        <f>'EBM 2026'!A1885</f>
        <v>35602</v>
      </c>
      <c r="M2984" t="str">
        <f>'EBM 2026'!B1885</f>
        <v>Verfahren, projektive</v>
      </c>
      <c r="N2984" s="97">
        <f>'EBM 2026'!C1885</f>
        <v>4</v>
      </c>
      <c r="O2984">
        <f>'EBM 2026'!D1885</f>
        <v>4</v>
      </c>
      <c r="P2984" t="str">
        <f>'EBM 2026'!E1885</f>
        <v>Tages- und Quartalsprofil</v>
      </c>
    </row>
    <row r="2985" spans="2:16" x14ac:dyDescent="0.2">
      <c r="B2985" t="s">
        <v>17493</v>
      </c>
      <c r="I2985" t="s">
        <v>17499</v>
      </c>
      <c r="L2985" s="97" t="str">
        <f>'EBM 2026'!A1886</f>
        <v>35703*</v>
      </c>
      <c r="M2985" t="str">
        <f>'EBM 2026'!B1886</f>
        <v>Systemische Therapie (KZT), 3 TN</v>
      </c>
      <c r="N2985" s="97">
        <f>'EBM 2026'!C1886</f>
        <v>38</v>
      </c>
      <c r="O2985">
        <f>'EBM 2026'!D1886</f>
        <v>38</v>
      </c>
      <c r="P2985" t="str">
        <f>'EBM 2026'!E1886</f>
        <v>Tages- und Quartalsprofil</v>
      </c>
    </row>
    <row r="2986" spans="2:16" x14ac:dyDescent="0.2">
      <c r="B2986" t="s">
        <v>17493</v>
      </c>
      <c r="I2986" t="s">
        <v>17499</v>
      </c>
      <c r="L2986" s="97" t="str">
        <f>'EBM 2026'!A1887</f>
        <v>35704*</v>
      </c>
      <c r="M2986" t="str">
        <f>'EBM 2026'!B1887</f>
        <v>Systemische Therapie (KZT), 4 TN</v>
      </c>
      <c r="N2986" s="97">
        <f>'EBM 2026'!C1887</f>
        <v>30</v>
      </c>
      <c r="O2986">
        <f>'EBM 2026'!D1887</f>
        <v>30</v>
      </c>
      <c r="P2986" t="str">
        <f>'EBM 2026'!E1887</f>
        <v>Tages- und Quartalsprofil</v>
      </c>
    </row>
    <row r="2987" spans="2:16" x14ac:dyDescent="0.2">
      <c r="B2987" t="s">
        <v>17493</v>
      </c>
      <c r="I2987" t="s">
        <v>17499</v>
      </c>
      <c r="L2987" s="97" t="str">
        <f>'EBM 2026'!A1888</f>
        <v>35705*</v>
      </c>
      <c r="M2987" t="str">
        <f>'EBM 2026'!B1888</f>
        <v>Systemische Therapie (KZT), 5 TN</v>
      </c>
      <c r="N2987" s="97">
        <f>'EBM 2026'!C1888</f>
        <v>25</v>
      </c>
      <c r="O2987">
        <f>'EBM 2026'!D1888</f>
        <v>25</v>
      </c>
      <c r="P2987" t="str">
        <f>'EBM 2026'!E1888</f>
        <v>Tages- und Quartalsprofil</v>
      </c>
    </row>
    <row r="2988" spans="2:16" x14ac:dyDescent="0.2">
      <c r="B2988" t="s">
        <v>17493</v>
      </c>
      <c r="I2988" t="s">
        <v>17499</v>
      </c>
      <c r="L2988" s="97" t="str">
        <f>'EBM 2026'!A1889</f>
        <v>35706*</v>
      </c>
      <c r="M2988" t="str">
        <f>'EBM 2026'!B1889</f>
        <v>Systemische Therapie (KZT), 6 TN</v>
      </c>
      <c r="N2988" s="97">
        <f>'EBM 2026'!C1889</f>
        <v>22</v>
      </c>
      <c r="O2988">
        <f>'EBM 2026'!D1889</f>
        <v>22</v>
      </c>
      <c r="P2988" t="str">
        <f>'EBM 2026'!E1889</f>
        <v>Tages- und Quartalsprofil</v>
      </c>
    </row>
    <row r="2989" spans="2:16" x14ac:dyDescent="0.2">
      <c r="B2989" t="s">
        <v>17493</v>
      </c>
      <c r="I2989" t="s">
        <v>17499</v>
      </c>
      <c r="L2989" s="97" t="str">
        <f>'EBM 2026'!A1890</f>
        <v>35707*</v>
      </c>
      <c r="M2989" t="str">
        <f>'EBM 2026'!B1890</f>
        <v>Systemische Therapie (KZT), 7 TN</v>
      </c>
      <c r="N2989" s="97">
        <f>'EBM 2026'!C1890</f>
        <v>19</v>
      </c>
      <c r="O2989">
        <f>'EBM 2026'!D1890</f>
        <v>19</v>
      </c>
      <c r="P2989" t="str">
        <f>'EBM 2026'!E1890</f>
        <v>Tages- und Quartalsprofil</v>
      </c>
    </row>
    <row r="2990" spans="2:16" x14ac:dyDescent="0.2">
      <c r="B2990" t="s">
        <v>17493</v>
      </c>
      <c r="I2990" t="s">
        <v>17499</v>
      </c>
      <c r="L2990" s="97" t="str">
        <f>'EBM 2026'!A1891</f>
        <v>35708*</v>
      </c>
      <c r="M2990" t="str">
        <f>'EBM 2026'!B1891</f>
        <v>Systemische Therapie (KZT), 8 TN</v>
      </c>
      <c r="N2990" s="97">
        <f>'EBM 2026'!C1891</f>
        <v>18</v>
      </c>
      <c r="O2990">
        <f>'EBM 2026'!D1891</f>
        <v>18</v>
      </c>
      <c r="P2990" t="str">
        <f>'EBM 2026'!E1891</f>
        <v>Tages- und Quartalsprofil</v>
      </c>
    </row>
    <row r="2991" spans="2:16" x14ac:dyDescent="0.2">
      <c r="B2991" t="s">
        <v>17493</v>
      </c>
      <c r="I2991" t="s">
        <v>17499</v>
      </c>
      <c r="L2991" s="97" t="str">
        <f>'EBM 2026'!A1892</f>
        <v>35709*</v>
      </c>
      <c r="M2991" t="str">
        <f>'EBM 2026'!B1892</f>
        <v>Systemische Therapie (KZT), 9 TN</v>
      </c>
      <c r="N2991" s="97">
        <f>'EBM 2026'!C1892</f>
        <v>16</v>
      </c>
      <c r="O2991">
        <f>'EBM 2026'!D1892</f>
        <v>16</v>
      </c>
      <c r="P2991" t="str">
        <f>'EBM 2026'!E1892</f>
        <v>Tages- und Quartalsprofil</v>
      </c>
    </row>
    <row r="2992" spans="2:16" x14ac:dyDescent="0.2">
      <c r="B2992" t="s">
        <v>17493</v>
      </c>
      <c r="I2992" t="s">
        <v>17499</v>
      </c>
      <c r="L2992" s="97" t="str">
        <f>'EBM 2026'!A1893</f>
        <v>35713*</v>
      </c>
      <c r="M2992" t="str">
        <f>'EBM 2026'!B1893</f>
        <v>Systemische Therapie (LZT), 3 TN</v>
      </c>
      <c r="N2992" s="97">
        <f>'EBM 2026'!C1893</f>
        <v>38</v>
      </c>
      <c r="O2992">
        <f>'EBM 2026'!D1893</f>
        <v>38</v>
      </c>
      <c r="P2992" t="str">
        <f>'EBM 2026'!E1893</f>
        <v>Tages- und Quartalsprofil</v>
      </c>
    </row>
    <row r="2993" spans="2:16" x14ac:dyDescent="0.2">
      <c r="B2993" t="s">
        <v>17493</v>
      </c>
      <c r="I2993" t="s">
        <v>17499</v>
      </c>
      <c r="L2993" s="97" t="str">
        <f>'EBM 2026'!A1894</f>
        <v>35714*</v>
      </c>
      <c r="M2993" t="str">
        <f>'EBM 2026'!B1894</f>
        <v>Systemische Therapie (LZT), 4 TN</v>
      </c>
      <c r="N2993" s="97">
        <f>'EBM 2026'!C1894</f>
        <v>30</v>
      </c>
      <c r="O2993">
        <f>'EBM 2026'!D1894</f>
        <v>30</v>
      </c>
      <c r="P2993" t="str">
        <f>'EBM 2026'!E1894</f>
        <v>Tages- und Quartalsprofil</v>
      </c>
    </row>
    <row r="2994" spans="2:16" x14ac:dyDescent="0.2">
      <c r="B2994" t="s">
        <v>17493</v>
      </c>
      <c r="I2994" t="s">
        <v>17499</v>
      </c>
      <c r="L2994" s="97" t="str">
        <f>'EBM 2026'!A1895</f>
        <v>35715*</v>
      </c>
      <c r="M2994" t="str">
        <f>'EBM 2026'!B1895</f>
        <v>Systemische Therapie (LZT), 5 TN</v>
      </c>
      <c r="N2994" s="97">
        <f>'EBM 2026'!C1895</f>
        <v>25</v>
      </c>
      <c r="O2994">
        <f>'EBM 2026'!D1895</f>
        <v>25</v>
      </c>
      <c r="P2994" t="str">
        <f>'EBM 2026'!E1895</f>
        <v>Tages- und Quartalsprofil</v>
      </c>
    </row>
    <row r="2995" spans="2:16" x14ac:dyDescent="0.2">
      <c r="B2995" t="s">
        <v>17493</v>
      </c>
      <c r="I2995" t="s">
        <v>17499</v>
      </c>
      <c r="L2995" s="97" t="str">
        <f>'EBM 2026'!A1896</f>
        <v>35716*</v>
      </c>
      <c r="M2995" t="str">
        <f>'EBM 2026'!B1896</f>
        <v>Systemische Therapie (LZT), 6 TN</v>
      </c>
      <c r="N2995" s="97">
        <f>'EBM 2026'!C1896</f>
        <v>22</v>
      </c>
      <c r="O2995">
        <f>'EBM 2026'!D1896</f>
        <v>22</v>
      </c>
      <c r="P2995" t="str">
        <f>'EBM 2026'!E1896</f>
        <v>Tages- und Quartalsprofil</v>
      </c>
    </row>
    <row r="2996" spans="2:16" x14ac:dyDescent="0.2">
      <c r="B2996" t="s">
        <v>17493</v>
      </c>
      <c r="I2996" t="s">
        <v>17499</v>
      </c>
      <c r="L2996" s="97" t="str">
        <f>'EBM 2026'!A1897</f>
        <v>35717*</v>
      </c>
      <c r="M2996" t="str">
        <f>'EBM 2026'!B1897</f>
        <v>Systemische Therapie (LZT), 7 TN</v>
      </c>
      <c r="N2996" s="97">
        <f>'EBM 2026'!C1897</f>
        <v>19</v>
      </c>
      <c r="O2996">
        <f>'EBM 2026'!D1897</f>
        <v>19</v>
      </c>
      <c r="P2996" t="str">
        <f>'EBM 2026'!E1897</f>
        <v>Tages- und Quartalsprofil</v>
      </c>
    </row>
    <row r="2997" spans="2:16" x14ac:dyDescent="0.2">
      <c r="B2997" t="s">
        <v>17493</v>
      </c>
      <c r="I2997" t="s">
        <v>17499</v>
      </c>
      <c r="L2997" s="97" t="str">
        <f>'EBM 2026'!A1898</f>
        <v>35718*</v>
      </c>
      <c r="M2997" t="str">
        <f>'EBM 2026'!B1898</f>
        <v>Systemische Therapie (LZT), 8 TN</v>
      </c>
      <c r="N2997" s="97">
        <f>'EBM 2026'!C1898</f>
        <v>18</v>
      </c>
      <c r="O2997">
        <f>'EBM 2026'!D1898</f>
        <v>18</v>
      </c>
      <c r="P2997" t="str">
        <f>'EBM 2026'!E1898</f>
        <v>Tages- und Quartalsprofil</v>
      </c>
    </row>
    <row r="2998" spans="2:16" x14ac:dyDescent="0.2">
      <c r="B2998" t="s">
        <v>17493</v>
      </c>
      <c r="I2998" t="s">
        <v>17499</v>
      </c>
      <c r="L2998" s="97" t="str">
        <f>'EBM 2026'!A1899</f>
        <v>35719*</v>
      </c>
      <c r="M2998" t="str">
        <f>'EBM 2026'!B1899</f>
        <v>Systemische Therapie (LZT), 9 TN</v>
      </c>
      <c r="N2998" s="97">
        <f>'EBM 2026'!C1899</f>
        <v>16</v>
      </c>
      <c r="O2998">
        <f>'EBM 2026'!D1899</f>
        <v>16</v>
      </c>
      <c r="P2998" t="str">
        <f>'EBM 2026'!E1899</f>
        <v>Tages- und Quartalsprofil</v>
      </c>
    </row>
    <row r="2999" spans="2:16" x14ac:dyDescent="0.2">
      <c r="B2999" t="s">
        <v>17493</v>
      </c>
      <c r="I2999" t="s">
        <v>17499</v>
      </c>
      <c r="L2999" s="97" t="str">
        <f>'EBM 2026'!A1900</f>
        <v>36096*</v>
      </c>
      <c r="M2999" t="str">
        <f>'EBM 2026'!B1900</f>
        <v>Eingriff der Kategorie AA6</v>
      </c>
      <c r="N2999" s="97" t="str">
        <f>'EBM 2026'!C1900</f>
        <v>KA</v>
      </c>
      <c r="O2999">
        <f>'EBM 2026'!D1900</f>
        <v>79</v>
      </c>
      <c r="P2999" t="str">
        <f>'EBM 2026'!E1900</f>
        <v>Tages- und Quartalsprofil</v>
      </c>
    </row>
    <row r="3000" spans="2:16" x14ac:dyDescent="0.2">
      <c r="B3000" t="s">
        <v>17493</v>
      </c>
      <c r="I3000" t="s">
        <v>17499</v>
      </c>
      <c r="L3000" s="97" t="str">
        <f>'EBM 2026'!A1901</f>
        <v>36097*</v>
      </c>
      <c r="M3000" t="str">
        <f>'EBM 2026'!B1901</f>
        <v>Eingriff der Kategorie AA7</v>
      </c>
      <c r="N3000" s="97" t="str">
        <f>'EBM 2026'!C1901</f>
        <v>KA</v>
      </c>
      <c r="O3000">
        <f>'EBM 2026'!D1901</f>
        <v>116</v>
      </c>
      <c r="P3000" t="str">
        <f>'EBM 2026'!E1901</f>
        <v>Tages- und Quartalsprofil</v>
      </c>
    </row>
    <row r="3001" spans="2:16" x14ac:dyDescent="0.2">
      <c r="B3001" t="s">
        <v>17493</v>
      </c>
      <c r="I3001" t="s">
        <v>17499</v>
      </c>
      <c r="L3001" s="97" t="str">
        <f>'EBM 2026'!A1902</f>
        <v>36098*</v>
      </c>
      <c r="M3001" t="str">
        <f>'EBM 2026'!B1902</f>
        <v>Zuschlag zu den GOP 36096 und 36097</v>
      </c>
      <c r="N3001" s="97" t="str">
        <f>'EBM 2026'!C1902</f>
        <v>KA</v>
      </c>
      <c r="O3001">
        <f>'EBM 2026'!D1902</f>
        <v>15</v>
      </c>
      <c r="P3001" t="str">
        <f>'EBM 2026'!E1902</f>
        <v>Tages- und Quartalsprofil</v>
      </c>
    </row>
    <row r="3002" spans="2:16" x14ac:dyDescent="0.2">
      <c r="B3002" t="s">
        <v>17493</v>
      </c>
      <c r="I3002" t="s">
        <v>17499</v>
      </c>
      <c r="L3002" s="97" t="str">
        <f>'EBM 2026'!A1903</f>
        <v>36101*</v>
      </c>
      <c r="M3002" t="str">
        <f>'EBM 2026'!B1903</f>
        <v>Dermatochirurgischer Eingriff der Kategorie A1</v>
      </c>
      <c r="N3002" s="97">
        <f>'EBM 2026'!C1903</f>
        <v>19</v>
      </c>
      <c r="O3002">
        <f>'EBM 2026'!D1903</f>
        <v>16</v>
      </c>
      <c r="P3002" t="str">
        <f>'EBM 2026'!E1903</f>
        <v>Tages- und Quartalsprofil</v>
      </c>
    </row>
    <row r="3003" spans="2:16" x14ac:dyDescent="0.2">
      <c r="B3003" t="s">
        <v>17493</v>
      </c>
      <c r="I3003" t="s">
        <v>17499</v>
      </c>
      <c r="L3003" s="97" t="str">
        <f>'EBM 2026'!A1904</f>
        <v>36102*</v>
      </c>
      <c r="M3003" t="str">
        <f>'EBM 2026'!B1904</f>
        <v>Dermatochirurgischer Eingriff der Kategorie A2</v>
      </c>
      <c r="N3003" s="97">
        <f>'EBM 2026'!C1904</f>
        <v>33</v>
      </c>
      <c r="O3003">
        <f>'EBM 2026'!D1904</f>
        <v>26</v>
      </c>
      <c r="P3003" t="str">
        <f>'EBM 2026'!E1904</f>
        <v>Tages- und Quartalsprofil</v>
      </c>
    </row>
    <row r="3004" spans="2:16" x14ac:dyDescent="0.2">
      <c r="B3004" t="s">
        <v>17493</v>
      </c>
      <c r="I3004" t="s">
        <v>17499</v>
      </c>
      <c r="L3004" s="97" t="str">
        <f>'EBM 2026'!A1905</f>
        <v>36103*</v>
      </c>
      <c r="M3004" t="str">
        <f>'EBM 2026'!B1905</f>
        <v>Dermatochirurgischer Eingriff der Kategorie A3</v>
      </c>
      <c r="N3004" s="97">
        <f>'EBM 2026'!C1905</f>
        <v>46</v>
      </c>
      <c r="O3004">
        <f>'EBM 2026'!D1905</f>
        <v>34</v>
      </c>
      <c r="P3004" t="str">
        <f>'EBM 2026'!E1905</f>
        <v>Tages- und Quartalsprofil</v>
      </c>
    </row>
    <row r="3005" spans="2:16" x14ac:dyDescent="0.2">
      <c r="B3005" t="s">
        <v>17493</v>
      </c>
      <c r="I3005" t="s">
        <v>17499</v>
      </c>
      <c r="L3005" s="97" t="str">
        <f>'EBM 2026'!A1906</f>
        <v>36104*</v>
      </c>
      <c r="M3005" t="str">
        <f>'EBM 2026'!B1906</f>
        <v>Dermatochirurgischer Eingriff der Kategorie A4</v>
      </c>
      <c r="N3005" s="97">
        <f>'EBM 2026'!C1906</f>
        <v>62</v>
      </c>
      <c r="O3005">
        <f>'EBM 2026'!D1906</f>
        <v>43</v>
      </c>
      <c r="P3005" t="str">
        <f>'EBM 2026'!E1906</f>
        <v>Tages- und Quartalsprofil</v>
      </c>
    </row>
    <row r="3006" spans="2:16" x14ac:dyDescent="0.2">
      <c r="B3006" t="s">
        <v>17493</v>
      </c>
      <c r="I3006" t="s">
        <v>17499</v>
      </c>
      <c r="L3006" s="97" t="str">
        <f>'EBM 2026'!A1907</f>
        <v>36105*</v>
      </c>
      <c r="M3006" t="str">
        <f>'EBM 2026'!B1907</f>
        <v>Dermatochirurgischer Eingriff der Kategorie A5</v>
      </c>
      <c r="N3006" s="97">
        <f>'EBM 2026'!C1907</f>
        <v>91</v>
      </c>
      <c r="O3006">
        <f>'EBM 2026'!D1907</f>
        <v>58</v>
      </c>
      <c r="P3006" t="str">
        <f>'EBM 2026'!E1907</f>
        <v>Tages- und Quartalsprofil</v>
      </c>
    </row>
    <row r="3007" spans="2:16" x14ac:dyDescent="0.2">
      <c r="B3007" t="s">
        <v>17493</v>
      </c>
      <c r="I3007" t="s">
        <v>17499</v>
      </c>
      <c r="L3007" s="97" t="str">
        <f>'EBM 2026'!A1908</f>
        <v>36106*</v>
      </c>
      <c r="M3007" t="str">
        <f>'EBM 2026'!B1908</f>
        <v>Dermatochirurgischer Eingriff der Kategorie A6</v>
      </c>
      <c r="N3007" s="97">
        <f>'EBM 2026'!C1908</f>
        <v>116</v>
      </c>
      <c r="O3007">
        <f>'EBM 2026'!D1908</f>
        <v>69</v>
      </c>
      <c r="P3007" t="str">
        <f>'EBM 2026'!E1908</f>
        <v>Tages- und Quartalsprofil</v>
      </c>
    </row>
    <row r="3008" spans="2:16" x14ac:dyDescent="0.2">
      <c r="B3008" t="s">
        <v>17493</v>
      </c>
      <c r="I3008" t="s">
        <v>17499</v>
      </c>
      <c r="L3008" s="97" t="str">
        <f>'EBM 2026'!A1909</f>
        <v>36107*</v>
      </c>
      <c r="M3008" t="str">
        <f>'EBM 2026'!B1909</f>
        <v>Dermatochirurgischer Eingriff der Kategorie A7</v>
      </c>
      <c r="N3008" s="97">
        <f>'EBM 2026'!C1909</f>
        <v>135</v>
      </c>
      <c r="O3008">
        <f>'EBM 2026'!D1909</f>
        <v>109</v>
      </c>
      <c r="P3008" t="str">
        <f>'EBM 2026'!E1909</f>
        <v>Tages- und Quartalsprofil</v>
      </c>
    </row>
    <row r="3009" spans="2:16" x14ac:dyDescent="0.2">
      <c r="B3009" t="s">
        <v>17493</v>
      </c>
      <c r="I3009" t="s">
        <v>17499</v>
      </c>
      <c r="L3009" s="97" t="str">
        <f>'EBM 2026'!A1910</f>
        <v>36108*</v>
      </c>
      <c r="M3009" t="str">
        <f>'EBM 2026'!B1910</f>
        <v>Zuschlag zu den Gebührenordnungspositionen 36101 bis 36107</v>
      </c>
      <c r="N3009" s="97">
        <f>'EBM 2026'!C1910</f>
        <v>15</v>
      </c>
      <c r="O3009">
        <f>'EBM 2026'!D1910</f>
        <v>15</v>
      </c>
      <c r="P3009" t="str">
        <f>'EBM 2026'!E1910</f>
        <v>Tages- und Quartalsprofil</v>
      </c>
    </row>
    <row r="3010" spans="2:16" x14ac:dyDescent="0.2">
      <c r="B3010" t="s">
        <v>17493</v>
      </c>
      <c r="I3010" t="s">
        <v>17499</v>
      </c>
      <c r="L3010" s="97" t="str">
        <f>'EBM 2026'!A1911</f>
        <v>36111*</v>
      </c>
      <c r="M3010" t="str">
        <f>'EBM 2026'!B1911</f>
        <v>Eingriff an der Brustdrüse der Kategorie B1</v>
      </c>
      <c r="N3010" s="97">
        <f>'EBM 2026'!C1911</f>
        <v>19</v>
      </c>
      <c r="O3010">
        <f>'EBM 2026'!D1911</f>
        <v>16</v>
      </c>
      <c r="P3010" t="str">
        <f>'EBM 2026'!E1911</f>
        <v>Tages- und Quartalsprofil</v>
      </c>
    </row>
    <row r="3011" spans="2:16" x14ac:dyDescent="0.2">
      <c r="B3011" t="s">
        <v>17493</v>
      </c>
      <c r="I3011" t="s">
        <v>17499</v>
      </c>
      <c r="L3011" s="97" t="str">
        <f>'EBM 2026'!A1912</f>
        <v>36112*</v>
      </c>
      <c r="M3011" t="str">
        <f>'EBM 2026'!B1912</f>
        <v>Eingriff an der Brustdrüse der Kategorie B2</v>
      </c>
      <c r="N3011" s="97">
        <f>'EBM 2026'!C1912</f>
        <v>33</v>
      </c>
      <c r="O3011">
        <f>'EBM 2026'!D1912</f>
        <v>26</v>
      </c>
      <c r="P3011" t="str">
        <f>'EBM 2026'!E1912</f>
        <v>Tages- und Quartalsprofil</v>
      </c>
    </row>
    <row r="3012" spans="2:16" x14ac:dyDescent="0.2">
      <c r="B3012" t="s">
        <v>17493</v>
      </c>
      <c r="I3012" t="s">
        <v>17499</v>
      </c>
      <c r="L3012" s="97" t="str">
        <f>'EBM 2026'!A1913</f>
        <v>36113*</v>
      </c>
      <c r="M3012" t="str">
        <f>'EBM 2026'!B1913</f>
        <v>Eingriff an der Brustdrüse der Kategorie B3</v>
      </c>
      <c r="N3012" s="97">
        <f>'EBM 2026'!C1913</f>
        <v>46</v>
      </c>
      <c r="O3012">
        <f>'EBM 2026'!D1913</f>
        <v>34</v>
      </c>
      <c r="P3012" t="str">
        <f>'EBM 2026'!E1913</f>
        <v>Tages- und Quartalsprofil</v>
      </c>
    </row>
    <row r="3013" spans="2:16" x14ac:dyDescent="0.2">
      <c r="B3013" t="s">
        <v>17493</v>
      </c>
      <c r="I3013" t="s">
        <v>17499</v>
      </c>
      <c r="L3013" s="97" t="str">
        <f>'EBM 2026'!A1914</f>
        <v>36114*</v>
      </c>
      <c r="M3013" t="str">
        <f>'EBM 2026'!B1914</f>
        <v>Eingriff an der Brustdrüse der Kategorie B4</v>
      </c>
      <c r="N3013" s="97">
        <f>'EBM 2026'!C1914</f>
        <v>62</v>
      </c>
      <c r="O3013">
        <f>'EBM 2026'!D1914</f>
        <v>43</v>
      </c>
      <c r="P3013" t="str">
        <f>'EBM 2026'!E1914</f>
        <v>Tages- und Quartalsprofil</v>
      </c>
    </row>
    <row r="3014" spans="2:16" x14ac:dyDescent="0.2">
      <c r="B3014" t="s">
        <v>17493</v>
      </c>
      <c r="I3014" t="s">
        <v>17499</v>
      </c>
      <c r="L3014" s="97" t="str">
        <f>'EBM 2026'!A1915</f>
        <v>36115*</v>
      </c>
      <c r="M3014" t="str">
        <f>'EBM 2026'!B1915</f>
        <v>Eingriff an der Brustdrüse der Kategorie B5</v>
      </c>
      <c r="N3014" s="97">
        <f>'EBM 2026'!C1915</f>
        <v>91</v>
      </c>
      <c r="O3014">
        <f>'EBM 2026'!D1915</f>
        <v>58</v>
      </c>
      <c r="P3014" t="str">
        <f>'EBM 2026'!E1915</f>
        <v>Tages- und Quartalsprofil</v>
      </c>
    </row>
    <row r="3015" spans="2:16" x14ac:dyDescent="0.2">
      <c r="B3015" t="s">
        <v>17493</v>
      </c>
      <c r="I3015" t="s">
        <v>17499</v>
      </c>
      <c r="L3015" s="97" t="str">
        <f>'EBM 2026'!A1916</f>
        <v>36116*</v>
      </c>
      <c r="M3015" t="str">
        <f>'EBM 2026'!B1916</f>
        <v>Eingriff an der Brustdrüse der Kategorie B6</v>
      </c>
      <c r="N3015" s="97">
        <f>'EBM 2026'!C1916</f>
        <v>116</v>
      </c>
      <c r="O3015">
        <f>'EBM 2026'!D1916</f>
        <v>69</v>
      </c>
      <c r="P3015" t="str">
        <f>'EBM 2026'!E1916</f>
        <v>Tages- und Quartalsprofil</v>
      </c>
    </row>
    <row r="3016" spans="2:16" x14ac:dyDescent="0.2">
      <c r="B3016" t="s">
        <v>17493</v>
      </c>
      <c r="I3016" t="s">
        <v>17499</v>
      </c>
      <c r="L3016" s="97" t="str">
        <f>'EBM 2026'!A1917</f>
        <v>36117*</v>
      </c>
      <c r="M3016" t="str">
        <f>'EBM 2026'!B1917</f>
        <v>Eingriff an der Brustdrüse der Kategorie B7</v>
      </c>
      <c r="N3016" s="97">
        <f>'EBM 2026'!C1917</f>
        <v>135</v>
      </c>
      <c r="O3016">
        <f>'EBM 2026'!D1917</f>
        <v>109</v>
      </c>
      <c r="P3016" t="str">
        <f>'EBM 2026'!E1917</f>
        <v>Tages- und Quartalsprofil</v>
      </c>
    </row>
    <row r="3017" spans="2:16" x14ac:dyDescent="0.2">
      <c r="B3017" t="s">
        <v>17493</v>
      </c>
      <c r="I3017" t="s">
        <v>17499</v>
      </c>
      <c r="L3017" s="97" t="str">
        <f>'EBM 2026'!A1918</f>
        <v>36118*</v>
      </c>
      <c r="M3017" t="str">
        <f>'EBM 2026'!B1918</f>
        <v>Zuschlag zu den Gebührenordnungspositionen 36111 bis 36117</v>
      </c>
      <c r="N3017" s="97">
        <f>'EBM 2026'!C1918</f>
        <v>15</v>
      </c>
      <c r="O3017">
        <f>'EBM 2026'!D1918</f>
        <v>15</v>
      </c>
      <c r="P3017" t="str">
        <f>'EBM 2026'!E1918</f>
        <v>Tages- und Quartalsprofil</v>
      </c>
    </row>
    <row r="3018" spans="2:16" x14ac:dyDescent="0.2">
      <c r="B3018" t="s">
        <v>17493</v>
      </c>
      <c r="I3018" t="s">
        <v>17499</v>
      </c>
      <c r="L3018" s="97" t="str">
        <f>'EBM 2026'!A1919</f>
        <v>36121*</v>
      </c>
      <c r="M3018" t="str">
        <f>'EBM 2026'!B1919</f>
        <v>Eingriff an den Weichteilen der Kategorie C1</v>
      </c>
      <c r="N3018" s="97">
        <f>'EBM 2026'!C1919</f>
        <v>19</v>
      </c>
      <c r="O3018">
        <f>'EBM 2026'!D1919</f>
        <v>16</v>
      </c>
      <c r="P3018" t="str">
        <f>'EBM 2026'!E1919</f>
        <v>Tages- und Quartalsprofil</v>
      </c>
    </row>
    <row r="3019" spans="2:16" x14ac:dyDescent="0.2">
      <c r="B3019" t="s">
        <v>17493</v>
      </c>
      <c r="I3019" t="s">
        <v>17499</v>
      </c>
      <c r="L3019" s="97" t="str">
        <f>'EBM 2026'!A1920</f>
        <v>36122*</v>
      </c>
      <c r="M3019" t="str">
        <f>'EBM 2026'!B1920</f>
        <v>Eingriff an den Weichteilen der Kategorie C2</v>
      </c>
      <c r="N3019" s="97">
        <f>'EBM 2026'!C1920</f>
        <v>33</v>
      </c>
      <c r="O3019">
        <f>'EBM 2026'!D1920</f>
        <v>26</v>
      </c>
      <c r="P3019" t="str">
        <f>'EBM 2026'!E1920</f>
        <v>Tages- und Quartalsprofil</v>
      </c>
    </row>
    <row r="3020" spans="2:16" x14ac:dyDescent="0.2">
      <c r="B3020" t="s">
        <v>17493</v>
      </c>
      <c r="I3020" t="s">
        <v>17499</v>
      </c>
      <c r="L3020" s="97" t="str">
        <f>'EBM 2026'!A1921</f>
        <v>36123*</v>
      </c>
      <c r="M3020" t="str">
        <f>'EBM 2026'!B1921</f>
        <v>Eingriff an den Weichteilen der Kategorie C3</v>
      </c>
      <c r="N3020" s="97">
        <f>'EBM 2026'!C1921</f>
        <v>46</v>
      </c>
      <c r="O3020">
        <f>'EBM 2026'!D1921</f>
        <v>34</v>
      </c>
      <c r="P3020" t="str">
        <f>'EBM 2026'!E1921</f>
        <v>Tages- und Quartalsprofil</v>
      </c>
    </row>
    <row r="3021" spans="2:16" x14ac:dyDescent="0.2">
      <c r="B3021" t="s">
        <v>17493</v>
      </c>
      <c r="I3021" t="s">
        <v>17499</v>
      </c>
      <c r="L3021" s="97" t="str">
        <f>'EBM 2026'!A1922</f>
        <v>36124*</v>
      </c>
      <c r="M3021" t="str">
        <f>'EBM 2026'!B1922</f>
        <v>Eingriff an den Weichteilen der Kategorie C4</v>
      </c>
      <c r="N3021" s="97">
        <f>'EBM 2026'!C1922</f>
        <v>62</v>
      </c>
      <c r="O3021">
        <f>'EBM 2026'!D1922</f>
        <v>43</v>
      </c>
      <c r="P3021" t="str">
        <f>'EBM 2026'!E1922</f>
        <v>Tages- und Quartalsprofil</v>
      </c>
    </row>
    <row r="3022" spans="2:16" x14ac:dyDescent="0.2">
      <c r="B3022" t="s">
        <v>17493</v>
      </c>
      <c r="I3022" t="s">
        <v>17499</v>
      </c>
      <c r="L3022" s="97" t="str">
        <f>'EBM 2026'!A1923</f>
        <v>36125*</v>
      </c>
      <c r="M3022" t="str">
        <f>'EBM 2026'!B1923</f>
        <v>Eingriff an den Weichteilen der Kategorie C5</v>
      </c>
      <c r="N3022" s="97">
        <f>'EBM 2026'!C1923</f>
        <v>91</v>
      </c>
      <c r="O3022">
        <f>'EBM 2026'!D1923</f>
        <v>58</v>
      </c>
      <c r="P3022" t="str">
        <f>'EBM 2026'!E1923</f>
        <v>Tages- und Quartalsprofil</v>
      </c>
    </row>
    <row r="3023" spans="2:16" x14ac:dyDescent="0.2">
      <c r="B3023" t="s">
        <v>17493</v>
      </c>
      <c r="I3023" t="s">
        <v>17499</v>
      </c>
      <c r="L3023" s="97" t="str">
        <f>'EBM 2026'!A1924</f>
        <v>36126*</v>
      </c>
      <c r="M3023" t="str">
        <f>'EBM 2026'!B1924</f>
        <v>Eingriff an den Weichteilen der Kategorie C6</v>
      </c>
      <c r="N3023" s="97">
        <f>'EBM 2026'!C1924</f>
        <v>116</v>
      </c>
      <c r="O3023">
        <f>'EBM 2026'!D1924</f>
        <v>69</v>
      </c>
      <c r="P3023" t="str">
        <f>'EBM 2026'!E1924</f>
        <v>Tages- und Quartalsprofil</v>
      </c>
    </row>
    <row r="3024" spans="2:16" x14ac:dyDescent="0.2">
      <c r="B3024" t="s">
        <v>17493</v>
      </c>
      <c r="I3024" t="s">
        <v>17499</v>
      </c>
      <c r="L3024" s="97" t="str">
        <f>'EBM 2026'!A1925</f>
        <v>36127*</v>
      </c>
      <c r="M3024" t="str">
        <f>'EBM 2026'!B1925</f>
        <v>Eingriff an den Weichteilen der Kategorie C7</v>
      </c>
      <c r="N3024" s="97">
        <f>'EBM 2026'!C1925</f>
        <v>135</v>
      </c>
      <c r="O3024">
        <f>'EBM 2026'!D1925</f>
        <v>109</v>
      </c>
      <c r="P3024" t="str">
        <f>'EBM 2026'!E1925</f>
        <v>Tages- und Quartalsprofil</v>
      </c>
    </row>
    <row r="3025" spans="2:16" x14ac:dyDescent="0.2">
      <c r="B3025" t="s">
        <v>17493</v>
      </c>
      <c r="I3025" t="s">
        <v>17499</v>
      </c>
      <c r="L3025" s="97" t="str">
        <f>'EBM 2026'!A1926</f>
        <v>36128*</v>
      </c>
      <c r="M3025" t="str">
        <f>'EBM 2026'!B1926</f>
        <v>Zuschlag zu den Gebührenordnungspositionen 36121 bis 36126 bei Simultaneingriffen sowie zu der Gebührenordnungsposition 36127</v>
      </c>
      <c r="N3025" s="97">
        <f>'EBM 2026'!C1926</f>
        <v>15</v>
      </c>
      <c r="O3025">
        <f>'EBM 2026'!D1926</f>
        <v>15</v>
      </c>
      <c r="P3025" t="str">
        <f>'EBM 2026'!E1926</f>
        <v>Tages- und Quartalsprofil</v>
      </c>
    </row>
    <row r="3026" spans="2:16" x14ac:dyDescent="0.2">
      <c r="B3026" t="s">
        <v>17493</v>
      </c>
      <c r="I3026" t="s">
        <v>17499</v>
      </c>
      <c r="L3026" s="97" t="str">
        <f>'EBM 2026'!A1927</f>
        <v>36131*</v>
      </c>
      <c r="M3026" t="str">
        <f>'EBM 2026'!B1927</f>
        <v>Eingriff an Knochen und Gelenken der Kategorie D1</v>
      </c>
      <c r="N3026" s="97">
        <f>'EBM 2026'!C1927</f>
        <v>19</v>
      </c>
      <c r="O3026">
        <f>'EBM 2026'!D1927</f>
        <v>16</v>
      </c>
      <c r="P3026" t="str">
        <f>'EBM 2026'!E1927</f>
        <v>Tages- und Quartalsprofil</v>
      </c>
    </row>
    <row r="3027" spans="2:16" x14ac:dyDescent="0.2">
      <c r="B3027" t="s">
        <v>17493</v>
      </c>
      <c r="I3027" t="s">
        <v>17499</v>
      </c>
      <c r="L3027" s="97" t="str">
        <f>'EBM 2026'!A1928</f>
        <v>36132*</v>
      </c>
      <c r="M3027" t="str">
        <f>'EBM 2026'!B1928</f>
        <v>Eingriff an Knochen und Gelenken der Kategorie D2</v>
      </c>
      <c r="N3027" s="97">
        <f>'EBM 2026'!C1928</f>
        <v>33</v>
      </c>
      <c r="O3027">
        <f>'EBM 2026'!D1928</f>
        <v>26</v>
      </c>
      <c r="P3027" t="str">
        <f>'EBM 2026'!E1928</f>
        <v>Tages- und Quartalsprofil</v>
      </c>
    </row>
    <row r="3028" spans="2:16" x14ac:dyDescent="0.2">
      <c r="B3028" t="s">
        <v>17493</v>
      </c>
      <c r="I3028" t="s">
        <v>17499</v>
      </c>
      <c r="L3028" s="97" t="str">
        <f>'EBM 2026'!A1929</f>
        <v>36133*</v>
      </c>
      <c r="M3028" t="str">
        <f>'EBM 2026'!B1929</f>
        <v>Eingriff an Knochen und Gelenken der Kategorie D3</v>
      </c>
      <c r="N3028" s="97">
        <f>'EBM 2026'!C1929</f>
        <v>46</v>
      </c>
      <c r="O3028">
        <f>'EBM 2026'!D1929</f>
        <v>34</v>
      </c>
      <c r="P3028" t="str">
        <f>'EBM 2026'!E1929</f>
        <v>Tages- und Quartalsprofil</v>
      </c>
    </row>
    <row r="3029" spans="2:16" x14ac:dyDescent="0.2">
      <c r="B3029" t="s">
        <v>17493</v>
      </c>
      <c r="I3029" t="s">
        <v>17499</v>
      </c>
      <c r="L3029" s="97" t="str">
        <f>'EBM 2026'!A1930</f>
        <v>36134*</v>
      </c>
      <c r="M3029" t="str">
        <f>'EBM 2026'!B1930</f>
        <v>Eingriff an Knochen und Gelenken der Kategorie D4</v>
      </c>
      <c r="N3029" s="97">
        <f>'EBM 2026'!C1930</f>
        <v>62</v>
      </c>
      <c r="O3029">
        <f>'EBM 2026'!D1930</f>
        <v>43</v>
      </c>
      <c r="P3029" t="str">
        <f>'EBM 2026'!E1930</f>
        <v>Tages- und Quartalsprofil</v>
      </c>
    </row>
    <row r="3030" spans="2:16" x14ac:dyDescent="0.2">
      <c r="B3030" t="s">
        <v>17493</v>
      </c>
      <c r="I3030" t="s">
        <v>17499</v>
      </c>
      <c r="L3030" s="97" t="str">
        <f>'EBM 2026'!A1931</f>
        <v>36135*</v>
      </c>
      <c r="M3030" t="str">
        <f>'EBM 2026'!B1931</f>
        <v>Eingriff an Knochen und Gelenken der Kategorie D5</v>
      </c>
      <c r="N3030" s="97">
        <f>'EBM 2026'!C1931</f>
        <v>91</v>
      </c>
      <c r="O3030">
        <f>'EBM 2026'!D1931</f>
        <v>58</v>
      </c>
      <c r="P3030" t="str">
        <f>'EBM 2026'!E1931</f>
        <v>Tages- und Quartalsprofil</v>
      </c>
    </row>
    <row r="3031" spans="2:16" x14ac:dyDescent="0.2">
      <c r="B3031" t="s">
        <v>17493</v>
      </c>
      <c r="I3031" t="s">
        <v>17499</v>
      </c>
      <c r="L3031" s="97" t="str">
        <f>'EBM 2026'!A1932</f>
        <v>36136*</v>
      </c>
      <c r="M3031" t="str">
        <f>'EBM 2026'!B1932</f>
        <v>Eingriff an Knochen und Gelenken der Kategorie D6</v>
      </c>
      <c r="N3031" s="97">
        <f>'EBM 2026'!C1932</f>
        <v>116</v>
      </c>
      <c r="O3031">
        <f>'EBM 2026'!D1932</f>
        <v>69</v>
      </c>
      <c r="P3031" t="str">
        <f>'EBM 2026'!E1932</f>
        <v>Tages- und Quartalsprofil</v>
      </c>
    </row>
    <row r="3032" spans="2:16" x14ac:dyDescent="0.2">
      <c r="B3032" t="s">
        <v>17493</v>
      </c>
      <c r="I3032" t="s">
        <v>17499</v>
      </c>
      <c r="L3032" s="97" t="str">
        <f>'EBM 2026'!A1933</f>
        <v>36137*</v>
      </c>
      <c r="M3032" t="str">
        <f>'EBM 2026'!B1933</f>
        <v>Eingriff an Knochen und Gelenken der Kategorie D7</v>
      </c>
      <c r="N3032" s="97">
        <f>'EBM 2026'!C1933</f>
        <v>135</v>
      </c>
      <c r="O3032">
        <f>'EBM 2026'!D1933</f>
        <v>109</v>
      </c>
      <c r="P3032" t="str">
        <f>'EBM 2026'!E1933</f>
        <v>Tages- und Quartalsprofil</v>
      </c>
    </row>
    <row r="3033" spans="2:16" x14ac:dyDescent="0.2">
      <c r="B3033" t="s">
        <v>17493</v>
      </c>
      <c r="I3033" t="s">
        <v>17499</v>
      </c>
      <c r="L3033" s="97" t="str">
        <f>'EBM 2026'!A1934</f>
        <v>36138*</v>
      </c>
      <c r="M3033" t="str">
        <f>'EBM 2026'!B1934</f>
        <v>Zuschlag zu den Gebührenordnungspositionen 36131 bis 36137</v>
      </c>
      <c r="N3033" s="97">
        <f>'EBM 2026'!C1934</f>
        <v>15</v>
      </c>
      <c r="O3033">
        <f>'EBM 2026'!D1934</f>
        <v>15</v>
      </c>
      <c r="P3033" t="str">
        <f>'EBM 2026'!E1934</f>
        <v>Tages- und Quartalsprofil</v>
      </c>
    </row>
    <row r="3034" spans="2:16" x14ac:dyDescent="0.2">
      <c r="B3034" t="s">
        <v>17493</v>
      </c>
      <c r="I3034" t="s">
        <v>17499</v>
      </c>
      <c r="L3034" s="97" t="str">
        <f>'EBM 2026'!A1935</f>
        <v>36141*</v>
      </c>
      <c r="M3034" t="str">
        <f>'EBM 2026'!B1935</f>
        <v>Endoskopischer Gelenkeingriff (Arthroskopie) der Kategorie E1</v>
      </c>
      <c r="N3034" s="97">
        <f>'EBM 2026'!C1935</f>
        <v>19</v>
      </c>
      <c r="O3034">
        <f>'EBM 2026'!D1935</f>
        <v>16</v>
      </c>
      <c r="P3034" t="str">
        <f>'EBM 2026'!E1935</f>
        <v>Tages- und Quartalsprofil</v>
      </c>
    </row>
    <row r="3035" spans="2:16" x14ac:dyDescent="0.2">
      <c r="B3035" t="s">
        <v>17493</v>
      </c>
      <c r="I3035" t="s">
        <v>17499</v>
      </c>
      <c r="L3035" s="97" t="str">
        <f>'EBM 2026'!A1936</f>
        <v>36142*</v>
      </c>
      <c r="M3035" t="str">
        <f>'EBM 2026'!B1936</f>
        <v>Endoskopischer Gelenkeingriff (Arthroskopie) der Kategorie E2</v>
      </c>
      <c r="N3035" s="97">
        <f>'EBM 2026'!C1936</f>
        <v>33</v>
      </c>
      <c r="O3035">
        <f>'EBM 2026'!D1936</f>
        <v>26</v>
      </c>
      <c r="P3035" t="str">
        <f>'EBM 2026'!E1936</f>
        <v>Tages- und Quartalsprofil</v>
      </c>
    </row>
    <row r="3036" spans="2:16" x14ac:dyDescent="0.2">
      <c r="B3036" t="s">
        <v>17493</v>
      </c>
      <c r="I3036" t="s">
        <v>17499</v>
      </c>
      <c r="L3036" s="97" t="str">
        <f>'EBM 2026'!A1937</f>
        <v>36143*</v>
      </c>
      <c r="M3036" t="str">
        <f>'EBM 2026'!B1937</f>
        <v>Endoskopischer Gelenkeingriff (Arthroskopie) der Kategorie E3</v>
      </c>
      <c r="N3036" s="97">
        <f>'EBM 2026'!C1937</f>
        <v>46</v>
      </c>
      <c r="O3036">
        <f>'EBM 2026'!D1937</f>
        <v>34</v>
      </c>
      <c r="P3036" t="str">
        <f>'EBM 2026'!E1937</f>
        <v>Tages- und Quartalsprofil</v>
      </c>
    </row>
    <row r="3037" spans="2:16" x14ac:dyDescent="0.2">
      <c r="B3037" t="s">
        <v>17493</v>
      </c>
      <c r="I3037" t="s">
        <v>17499</v>
      </c>
      <c r="L3037" s="97" t="str">
        <f>'EBM 2026'!A1938</f>
        <v>36144*</v>
      </c>
      <c r="M3037" t="str">
        <f>'EBM 2026'!B1938</f>
        <v>Endoskopischer Gelenkeingriff (Arthroskopie) der Kategorie E4</v>
      </c>
      <c r="N3037" s="97">
        <f>'EBM 2026'!C1938</f>
        <v>62</v>
      </c>
      <c r="O3037">
        <f>'EBM 2026'!D1938</f>
        <v>43</v>
      </c>
      <c r="P3037" t="str">
        <f>'EBM 2026'!E1938</f>
        <v>Tages- und Quartalsprofil</v>
      </c>
    </row>
    <row r="3038" spans="2:16" x14ac:dyDescent="0.2">
      <c r="B3038" t="s">
        <v>17493</v>
      </c>
      <c r="I3038" t="s">
        <v>17499</v>
      </c>
      <c r="L3038" s="97" t="str">
        <f>'EBM 2026'!A1939</f>
        <v>36145*</v>
      </c>
      <c r="M3038" t="str">
        <f>'EBM 2026'!B1939</f>
        <v>Endoskopischer Gelenkeingriff (Arthroskopie) der Kategorie E5</v>
      </c>
      <c r="N3038" s="97">
        <f>'EBM 2026'!C1939</f>
        <v>91</v>
      </c>
      <c r="O3038">
        <f>'EBM 2026'!D1939</f>
        <v>58</v>
      </c>
      <c r="P3038" t="str">
        <f>'EBM 2026'!E1939</f>
        <v>Tages- und Quartalsprofil</v>
      </c>
    </row>
    <row r="3039" spans="2:16" x14ac:dyDescent="0.2">
      <c r="B3039" t="s">
        <v>17493</v>
      </c>
      <c r="I3039" t="s">
        <v>17499</v>
      </c>
      <c r="L3039" s="97" t="str">
        <f>'EBM 2026'!A1940</f>
        <v>36146*</v>
      </c>
      <c r="M3039" t="str">
        <f>'EBM 2026'!B1940</f>
        <v>Endoskopischer Gelenkeingriff (Arthroskopie) der Kategorie E6</v>
      </c>
      <c r="N3039" s="97">
        <f>'EBM 2026'!C1940</f>
        <v>116</v>
      </c>
      <c r="O3039">
        <f>'EBM 2026'!D1940</f>
        <v>69</v>
      </c>
      <c r="P3039" t="str">
        <f>'EBM 2026'!E1940</f>
        <v>Tages- und Quartalsprofil</v>
      </c>
    </row>
    <row r="3040" spans="2:16" x14ac:dyDescent="0.2">
      <c r="B3040" t="s">
        <v>17493</v>
      </c>
      <c r="I3040" t="s">
        <v>17499</v>
      </c>
      <c r="L3040" s="97" t="str">
        <f>'EBM 2026'!A1941</f>
        <v>36147*</v>
      </c>
      <c r="M3040" t="str">
        <f>'EBM 2026'!B1941</f>
        <v>Endoskopischer Gelenkeingriff (Arthroskopie) der Kategorie E7</v>
      </c>
      <c r="N3040" s="97">
        <f>'EBM 2026'!C1941</f>
        <v>135</v>
      </c>
      <c r="O3040">
        <f>'EBM 2026'!D1941</f>
        <v>109</v>
      </c>
      <c r="P3040" t="str">
        <f>'EBM 2026'!E1941</f>
        <v>Tages- und Quartalsprofil</v>
      </c>
    </row>
    <row r="3041" spans="2:16" x14ac:dyDescent="0.2">
      <c r="B3041" t="s">
        <v>17493</v>
      </c>
      <c r="I3041" t="s">
        <v>17499</v>
      </c>
      <c r="L3041" s="97" t="str">
        <f>'EBM 2026'!A1942</f>
        <v>36148*</v>
      </c>
      <c r="M3041" t="str">
        <f>'EBM 2026'!B1942</f>
        <v>Zuschlag zu den Gebührenordnungspositionen 36141 bis 36147</v>
      </c>
      <c r="N3041" s="97">
        <f>'EBM 2026'!C1942</f>
        <v>15</v>
      </c>
      <c r="O3041">
        <f>'EBM 2026'!D1942</f>
        <v>15</v>
      </c>
      <c r="P3041" t="str">
        <f>'EBM 2026'!E1942</f>
        <v>Tages- und Quartalsprofil</v>
      </c>
    </row>
    <row r="3042" spans="2:16" x14ac:dyDescent="0.2">
      <c r="B3042" t="s">
        <v>17493</v>
      </c>
      <c r="I3042" t="s">
        <v>17499</v>
      </c>
      <c r="L3042" s="97" t="str">
        <f>'EBM 2026'!A1943</f>
        <v>36151*</v>
      </c>
      <c r="M3042" t="str">
        <f>'EBM 2026'!B1943</f>
        <v>Visceralchirurgischer Eingriff der Kategorie F1</v>
      </c>
      <c r="N3042" s="97">
        <f>'EBM 2026'!C1943</f>
        <v>19</v>
      </c>
      <c r="O3042">
        <f>'EBM 2026'!D1943</f>
        <v>16</v>
      </c>
      <c r="P3042" t="str">
        <f>'EBM 2026'!E1943</f>
        <v>Tages- und Quartalsprofil</v>
      </c>
    </row>
    <row r="3043" spans="2:16" x14ac:dyDescent="0.2">
      <c r="B3043" t="s">
        <v>17493</v>
      </c>
      <c r="I3043" t="s">
        <v>17499</v>
      </c>
      <c r="L3043" s="97" t="str">
        <f>'EBM 2026'!A1944</f>
        <v>36152*</v>
      </c>
      <c r="M3043" t="str">
        <f>'EBM 2026'!B1944</f>
        <v>Visceralchirurgischer Eingriff der Kategorie F2</v>
      </c>
      <c r="N3043" s="97">
        <f>'EBM 2026'!C1944</f>
        <v>33</v>
      </c>
      <c r="O3043">
        <f>'EBM 2026'!D1944</f>
        <v>26</v>
      </c>
      <c r="P3043" t="str">
        <f>'EBM 2026'!E1944</f>
        <v>Tages- und Quartalsprofil</v>
      </c>
    </row>
    <row r="3044" spans="2:16" x14ac:dyDescent="0.2">
      <c r="B3044" t="s">
        <v>17493</v>
      </c>
      <c r="I3044" t="s">
        <v>17499</v>
      </c>
      <c r="L3044" s="97" t="str">
        <f>'EBM 2026'!A1945</f>
        <v>36153*</v>
      </c>
      <c r="M3044" t="str">
        <f>'EBM 2026'!B1945</f>
        <v>Visceralchirurgischer Eingriff der Kategorie F3</v>
      </c>
      <c r="N3044" s="97">
        <f>'EBM 2026'!C1945</f>
        <v>46</v>
      </c>
      <c r="O3044">
        <f>'EBM 2026'!D1945</f>
        <v>34</v>
      </c>
      <c r="P3044" t="str">
        <f>'EBM 2026'!E1945</f>
        <v>Tages- und Quartalsprofil</v>
      </c>
    </row>
    <row r="3045" spans="2:16" x14ac:dyDescent="0.2">
      <c r="B3045" t="s">
        <v>17493</v>
      </c>
      <c r="I3045" t="s">
        <v>17499</v>
      </c>
      <c r="L3045" s="97" t="str">
        <f>'EBM 2026'!A1946</f>
        <v>36154*</v>
      </c>
      <c r="M3045" t="str">
        <f>'EBM 2026'!B1946</f>
        <v>Visceralchirurgischer Eingriff der Kategorie F4</v>
      </c>
      <c r="N3045" s="97">
        <f>'EBM 2026'!C1946</f>
        <v>62</v>
      </c>
      <c r="O3045">
        <f>'EBM 2026'!D1946</f>
        <v>43</v>
      </c>
      <c r="P3045" t="str">
        <f>'EBM 2026'!E1946</f>
        <v>Tages- und Quartalsprofil</v>
      </c>
    </row>
    <row r="3046" spans="2:16" x14ac:dyDescent="0.2">
      <c r="B3046" t="s">
        <v>17493</v>
      </c>
      <c r="I3046" t="s">
        <v>17499</v>
      </c>
      <c r="L3046" s="97" t="str">
        <f>'EBM 2026'!A1947</f>
        <v>36155*</v>
      </c>
      <c r="M3046" t="str">
        <f>'EBM 2026'!B1947</f>
        <v>Visceralchirurgischer Eingriff der Kategorie F5</v>
      </c>
      <c r="N3046" s="97">
        <f>'EBM 2026'!C1947</f>
        <v>91</v>
      </c>
      <c r="O3046">
        <f>'EBM 2026'!D1947</f>
        <v>58</v>
      </c>
      <c r="P3046" t="str">
        <f>'EBM 2026'!E1947</f>
        <v>Tages- und Quartalsprofil</v>
      </c>
    </row>
    <row r="3047" spans="2:16" x14ac:dyDescent="0.2">
      <c r="B3047" t="s">
        <v>17493</v>
      </c>
      <c r="I3047" t="s">
        <v>17499</v>
      </c>
      <c r="L3047" s="97" t="str">
        <f>'EBM 2026'!A1948</f>
        <v>36156*</v>
      </c>
      <c r="M3047" t="str">
        <f>'EBM 2026'!B1948</f>
        <v>Visceralchirurgischer Eingriff der Kategorie F6</v>
      </c>
      <c r="N3047" s="97">
        <f>'EBM 2026'!C1948</f>
        <v>116</v>
      </c>
      <c r="O3047">
        <f>'EBM 2026'!D1948</f>
        <v>69</v>
      </c>
      <c r="P3047" t="str">
        <f>'EBM 2026'!E1948</f>
        <v>Tages- und Quartalsprofil</v>
      </c>
    </row>
    <row r="3048" spans="2:16" x14ac:dyDescent="0.2">
      <c r="B3048" t="s">
        <v>17493</v>
      </c>
      <c r="I3048" t="s">
        <v>17499</v>
      </c>
      <c r="L3048" s="97" t="str">
        <f>'EBM 2026'!A1949</f>
        <v>36157*</v>
      </c>
      <c r="M3048" t="str">
        <f>'EBM 2026'!B1949</f>
        <v>Visceralchirurgischer Eingriff der Kategorie F7</v>
      </c>
      <c r="N3048" s="97">
        <f>'EBM 2026'!C1949</f>
        <v>135</v>
      </c>
      <c r="O3048">
        <f>'EBM 2026'!D1949</f>
        <v>109</v>
      </c>
      <c r="P3048" t="str">
        <f>'EBM 2026'!E1949</f>
        <v>Tages- und Quartalsprofil</v>
      </c>
    </row>
    <row r="3049" spans="2:16" x14ac:dyDescent="0.2">
      <c r="B3049" t="s">
        <v>17493</v>
      </c>
      <c r="I3049" t="s">
        <v>17499</v>
      </c>
      <c r="L3049" s="97" t="str">
        <f>'EBM 2026'!A1950</f>
        <v>36158*</v>
      </c>
      <c r="M3049" t="str">
        <f>'EBM 2026'!B1950</f>
        <v>Zuschlag zu den Gebührenordnungspositionen 36151 bis 36157</v>
      </c>
      <c r="N3049" s="97">
        <f>'EBM 2026'!C1950</f>
        <v>15</v>
      </c>
      <c r="O3049">
        <f>'EBM 2026'!D1950</f>
        <v>15</v>
      </c>
      <c r="P3049" t="str">
        <f>'EBM 2026'!E1950</f>
        <v>Tages- und Quartalsprofil</v>
      </c>
    </row>
    <row r="3050" spans="2:16" x14ac:dyDescent="0.2">
      <c r="B3050" t="s">
        <v>17493</v>
      </c>
      <c r="I3050" t="s">
        <v>17499</v>
      </c>
      <c r="L3050" s="97" t="str">
        <f>'EBM 2026'!A1951</f>
        <v>36161*</v>
      </c>
      <c r="M3050" t="str">
        <f>'EBM 2026'!B1951</f>
        <v>Endoskopischer Visceralchirurgischer Eingriff der Kategorie G1</v>
      </c>
      <c r="N3050" s="97">
        <f>'EBM 2026'!C1951</f>
        <v>19</v>
      </c>
      <c r="O3050">
        <f>'EBM 2026'!D1951</f>
        <v>16</v>
      </c>
      <c r="P3050" t="str">
        <f>'EBM 2026'!E1951</f>
        <v>Tages- und Quartalsprofil</v>
      </c>
    </row>
    <row r="3051" spans="2:16" x14ac:dyDescent="0.2">
      <c r="B3051" t="s">
        <v>17493</v>
      </c>
      <c r="I3051" t="s">
        <v>17499</v>
      </c>
      <c r="L3051" s="97" t="str">
        <f>'EBM 2026'!A1952</f>
        <v>36162*</v>
      </c>
      <c r="M3051" t="str">
        <f>'EBM 2026'!B1952</f>
        <v>Endoskopischer Visceralchirurgischer Eingriff der Kategorie G2</v>
      </c>
      <c r="N3051" s="97">
        <f>'EBM 2026'!C1952</f>
        <v>33</v>
      </c>
      <c r="O3051">
        <f>'EBM 2026'!D1952</f>
        <v>26</v>
      </c>
      <c r="P3051" t="str">
        <f>'EBM 2026'!E1952</f>
        <v>Tages- und Quartalsprofil</v>
      </c>
    </row>
    <row r="3052" spans="2:16" x14ac:dyDescent="0.2">
      <c r="B3052" t="s">
        <v>17493</v>
      </c>
      <c r="I3052" t="s">
        <v>17499</v>
      </c>
      <c r="L3052" s="97" t="str">
        <f>'EBM 2026'!A1953</f>
        <v>36163*</v>
      </c>
      <c r="M3052" t="str">
        <f>'EBM 2026'!B1953</f>
        <v>Endoskopischer Visceralchirurgischer Eingriff der Kategorie G3</v>
      </c>
      <c r="N3052" s="97">
        <f>'EBM 2026'!C1953</f>
        <v>46</v>
      </c>
      <c r="O3052">
        <f>'EBM 2026'!D1953</f>
        <v>34</v>
      </c>
      <c r="P3052" t="str">
        <f>'EBM 2026'!E1953</f>
        <v>Tages- und Quartalsprofil</v>
      </c>
    </row>
    <row r="3053" spans="2:16" x14ac:dyDescent="0.2">
      <c r="B3053" t="s">
        <v>17493</v>
      </c>
      <c r="I3053" t="s">
        <v>17499</v>
      </c>
      <c r="L3053" s="97" t="str">
        <f>'EBM 2026'!A1954</f>
        <v>36164*</v>
      </c>
      <c r="M3053" t="str">
        <f>'EBM 2026'!B1954</f>
        <v>Endoskopischer Visceralchirurgischer Eingriff der Kategorie G4</v>
      </c>
      <c r="N3053" s="97">
        <f>'EBM 2026'!C1954</f>
        <v>62</v>
      </c>
      <c r="O3053">
        <f>'EBM 2026'!D1954</f>
        <v>43</v>
      </c>
      <c r="P3053" t="str">
        <f>'EBM 2026'!E1954</f>
        <v>Tages- und Quartalsprofil</v>
      </c>
    </row>
    <row r="3054" spans="2:16" x14ac:dyDescent="0.2">
      <c r="B3054" t="s">
        <v>17493</v>
      </c>
      <c r="I3054" t="s">
        <v>17499</v>
      </c>
      <c r="L3054" s="97" t="str">
        <f>'EBM 2026'!A1955</f>
        <v>36165*</v>
      </c>
      <c r="M3054" t="str">
        <f>'EBM 2026'!B1955</f>
        <v>Endoskopischer Visceralchirurgischer Eingriff der Kategorie G5</v>
      </c>
      <c r="N3054" s="97">
        <f>'EBM 2026'!C1955</f>
        <v>91</v>
      </c>
      <c r="O3054">
        <f>'EBM 2026'!D1955</f>
        <v>58</v>
      </c>
      <c r="P3054" t="str">
        <f>'EBM 2026'!E1955</f>
        <v>Tages- und Quartalsprofil</v>
      </c>
    </row>
    <row r="3055" spans="2:16" x14ac:dyDescent="0.2">
      <c r="B3055" t="s">
        <v>17493</v>
      </c>
      <c r="I3055" t="s">
        <v>17499</v>
      </c>
      <c r="L3055" s="97" t="str">
        <f>'EBM 2026'!A1956</f>
        <v>36166*</v>
      </c>
      <c r="M3055" t="str">
        <f>'EBM 2026'!B1956</f>
        <v>Endoskopischer Visceralchirurgischer Eingriff der Kategorie G6</v>
      </c>
      <c r="N3055" s="97">
        <f>'EBM 2026'!C1956</f>
        <v>116</v>
      </c>
      <c r="O3055">
        <f>'EBM 2026'!D1956</f>
        <v>69</v>
      </c>
      <c r="P3055" t="str">
        <f>'EBM 2026'!E1956</f>
        <v>Tages- und Quartalsprofil</v>
      </c>
    </row>
    <row r="3056" spans="2:16" x14ac:dyDescent="0.2">
      <c r="B3056" t="s">
        <v>17493</v>
      </c>
      <c r="I3056" t="s">
        <v>17499</v>
      </c>
      <c r="L3056" s="97" t="str">
        <f>'EBM 2026'!A1957</f>
        <v>36167*</v>
      </c>
      <c r="M3056" t="str">
        <f>'EBM 2026'!B1957</f>
        <v>Endoskopischer Visceralchirurgischer Eingriff der Kategorie G7</v>
      </c>
      <c r="N3056" s="97">
        <f>'EBM 2026'!C1957</f>
        <v>135</v>
      </c>
      <c r="O3056">
        <f>'EBM 2026'!D1957</f>
        <v>109</v>
      </c>
      <c r="P3056" t="str">
        <f>'EBM 2026'!E1957</f>
        <v>Tages- und Quartalsprofil</v>
      </c>
    </row>
    <row r="3057" spans="2:16" x14ac:dyDescent="0.2">
      <c r="B3057" t="s">
        <v>17493</v>
      </c>
      <c r="I3057" t="s">
        <v>17499</v>
      </c>
      <c r="L3057" s="97" t="str">
        <f>'EBM 2026'!A1958</f>
        <v>36168*</v>
      </c>
      <c r="M3057" t="str">
        <f>'EBM 2026'!B1958</f>
        <v>Zuschlag zu den Gebührenordnungspositionen 36161 bis 36167</v>
      </c>
      <c r="N3057" s="97">
        <f>'EBM 2026'!C1958</f>
        <v>15</v>
      </c>
      <c r="O3057">
        <f>'EBM 2026'!D1958</f>
        <v>15</v>
      </c>
      <c r="P3057" t="str">
        <f>'EBM 2026'!E1958</f>
        <v>Tages- und Quartalsprofil</v>
      </c>
    </row>
    <row r="3058" spans="2:16" x14ac:dyDescent="0.2">
      <c r="B3058" t="s">
        <v>17493</v>
      </c>
      <c r="I3058" t="s">
        <v>17499</v>
      </c>
      <c r="L3058" s="97" t="str">
        <f>'EBM 2026'!A1959</f>
        <v>36171*</v>
      </c>
      <c r="M3058" t="str">
        <f>'EBM 2026'!B1959</f>
        <v>Proktologischer Eingriff der Kategorie H1</v>
      </c>
      <c r="N3058" s="97">
        <f>'EBM 2026'!C1959</f>
        <v>19</v>
      </c>
      <c r="O3058">
        <f>'EBM 2026'!D1959</f>
        <v>16</v>
      </c>
      <c r="P3058" t="str">
        <f>'EBM 2026'!E1959</f>
        <v>Tages- und Quartalsprofil</v>
      </c>
    </row>
    <row r="3059" spans="2:16" x14ac:dyDescent="0.2">
      <c r="B3059" t="s">
        <v>17493</v>
      </c>
      <c r="I3059" t="s">
        <v>17499</v>
      </c>
      <c r="L3059" s="97" t="str">
        <f>'EBM 2026'!A1960</f>
        <v>36172*</v>
      </c>
      <c r="M3059" t="str">
        <f>'EBM 2026'!B1960</f>
        <v>Proktologischer Eingriff der Kategorie H2</v>
      </c>
      <c r="N3059" s="97">
        <f>'EBM 2026'!C1960</f>
        <v>33</v>
      </c>
      <c r="O3059">
        <f>'EBM 2026'!D1960</f>
        <v>26</v>
      </c>
      <c r="P3059" t="str">
        <f>'EBM 2026'!E1960</f>
        <v>Tages- und Quartalsprofil</v>
      </c>
    </row>
    <row r="3060" spans="2:16" x14ac:dyDescent="0.2">
      <c r="B3060" t="s">
        <v>17493</v>
      </c>
      <c r="I3060" t="s">
        <v>17499</v>
      </c>
      <c r="L3060" s="97" t="str">
        <f>'EBM 2026'!A1961</f>
        <v>36173*</v>
      </c>
      <c r="M3060" t="str">
        <f>'EBM 2026'!B1961</f>
        <v>Proktologischer Eingriff der Kategorie H3</v>
      </c>
      <c r="N3060" s="97">
        <f>'EBM 2026'!C1961</f>
        <v>46</v>
      </c>
      <c r="O3060">
        <f>'EBM 2026'!D1961</f>
        <v>34</v>
      </c>
      <c r="P3060" t="str">
        <f>'EBM 2026'!E1961</f>
        <v>Tages- und Quartalsprofil</v>
      </c>
    </row>
    <row r="3061" spans="2:16" x14ac:dyDescent="0.2">
      <c r="B3061" t="s">
        <v>17493</v>
      </c>
      <c r="I3061" t="s">
        <v>17499</v>
      </c>
      <c r="L3061" s="97" t="str">
        <f>'EBM 2026'!A1962</f>
        <v>36174*</v>
      </c>
      <c r="M3061" t="str">
        <f>'EBM 2026'!B1962</f>
        <v>Proktologischer Eingriff der Kategorie H4</v>
      </c>
      <c r="N3061" s="97">
        <f>'EBM 2026'!C1962</f>
        <v>62</v>
      </c>
      <c r="O3061">
        <f>'EBM 2026'!D1962</f>
        <v>43</v>
      </c>
      <c r="P3061" t="str">
        <f>'EBM 2026'!E1962</f>
        <v>Tages- und Quartalsprofil</v>
      </c>
    </row>
    <row r="3062" spans="2:16" x14ac:dyDescent="0.2">
      <c r="B3062" t="s">
        <v>17493</v>
      </c>
      <c r="I3062" t="s">
        <v>17499</v>
      </c>
      <c r="L3062" s="97" t="str">
        <f>'EBM 2026'!A1963</f>
        <v>36175*</v>
      </c>
      <c r="M3062" t="str">
        <f>'EBM 2026'!B1963</f>
        <v>Proktologischer Eingriff der Kategorie H5</v>
      </c>
      <c r="N3062" s="97">
        <f>'EBM 2026'!C1963</f>
        <v>91</v>
      </c>
      <c r="O3062">
        <f>'EBM 2026'!D1963</f>
        <v>58</v>
      </c>
      <c r="P3062" t="str">
        <f>'EBM 2026'!E1963</f>
        <v>Tages- und Quartalsprofil</v>
      </c>
    </row>
    <row r="3063" spans="2:16" x14ac:dyDescent="0.2">
      <c r="B3063" t="s">
        <v>17493</v>
      </c>
      <c r="I3063" t="s">
        <v>17499</v>
      </c>
      <c r="L3063" s="97" t="str">
        <f>'EBM 2026'!A1964</f>
        <v>36176*</v>
      </c>
      <c r="M3063" t="str">
        <f>'EBM 2026'!B1964</f>
        <v>Proktologischer Eingriff der Kategorie H6</v>
      </c>
      <c r="N3063" s="97">
        <f>'EBM 2026'!C1964</f>
        <v>116</v>
      </c>
      <c r="O3063">
        <f>'EBM 2026'!D1964</f>
        <v>69</v>
      </c>
      <c r="P3063" t="str">
        <f>'EBM 2026'!E1964</f>
        <v>Tages- und Quartalsprofil</v>
      </c>
    </row>
    <row r="3064" spans="2:16" x14ac:dyDescent="0.2">
      <c r="B3064" t="s">
        <v>17493</v>
      </c>
      <c r="I3064" t="s">
        <v>17499</v>
      </c>
      <c r="L3064" s="97" t="str">
        <f>'EBM 2026'!A1965</f>
        <v>36177*</v>
      </c>
      <c r="M3064" t="str">
        <f>'EBM 2026'!B1965</f>
        <v>Proktologischer Eingriff der Kategorie H7</v>
      </c>
      <c r="N3064" s="97">
        <f>'EBM 2026'!C1965</f>
        <v>135</v>
      </c>
      <c r="O3064">
        <f>'EBM 2026'!D1965</f>
        <v>109</v>
      </c>
      <c r="P3064" t="str">
        <f>'EBM 2026'!E1965</f>
        <v>Tages- und Quartalsprofil</v>
      </c>
    </row>
    <row r="3065" spans="2:16" x14ac:dyDescent="0.2">
      <c r="B3065" t="s">
        <v>17493</v>
      </c>
      <c r="I3065" t="s">
        <v>17499</v>
      </c>
      <c r="L3065" s="97" t="str">
        <f>'EBM 2026'!A1966</f>
        <v>36178*</v>
      </c>
      <c r="M3065" t="str">
        <f>'EBM 2026'!B1966</f>
        <v>Zuschlag zu den Gebührenordnungspositionen 36171 bis 36177</v>
      </c>
      <c r="N3065" s="97">
        <f>'EBM 2026'!C1966</f>
        <v>15</v>
      </c>
      <c r="O3065">
        <f>'EBM 2026'!D1966</f>
        <v>15</v>
      </c>
      <c r="P3065" t="str">
        <f>'EBM 2026'!E1966</f>
        <v>Tages- und Quartalsprofil</v>
      </c>
    </row>
    <row r="3066" spans="2:16" x14ac:dyDescent="0.2">
      <c r="B3066" t="s">
        <v>17493</v>
      </c>
      <c r="I3066" t="s">
        <v>17499</v>
      </c>
      <c r="L3066" s="97" t="str">
        <f>'EBM 2026'!A1967</f>
        <v>36191*</v>
      </c>
      <c r="M3066" t="str">
        <f>'EBM 2026'!B1967</f>
        <v>Thoraxchirurgischer Eingriff der Kategorie J1</v>
      </c>
      <c r="N3066" s="97">
        <f>'EBM 2026'!C1967</f>
        <v>19</v>
      </c>
      <c r="O3066">
        <f>'EBM 2026'!D1967</f>
        <v>16</v>
      </c>
      <c r="P3066" t="str">
        <f>'EBM 2026'!E1967</f>
        <v>Tages- und Quartalsprofil</v>
      </c>
    </row>
    <row r="3067" spans="2:16" x14ac:dyDescent="0.2">
      <c r="B3067" t="s">
        <v>17493</v>
      </c>
      <c r="I3067" t="s">
        <v>17499</v>
      </c>
      <c r="L3067" s="97" t="str">
        <f>'EBM 2026'!A1968</f>
        <v>36192*</v>
      </c>
      <c r="M3067" t="str">
        <f>'EBM 2026'!B1968</f>
        <v>Thoraxchirurgischer Eingriff der Kategorie J2</v>
      </c>
      <c r="N3067" s="97">
        <f>'EBM 2026'!C1968</f>
        <v>33</v>
      </c>
      <c r="O3067">
        <f>'EBM 2026'!D1968</f>
        <v>26</v>
      </c>
      <c r="P3067" t="str">
        <f>'EBM 2026'!E1968</f>
        <v>Tages- und Quartalsprofil</v>
      </c>
    </row>
    <row r="3068" spans="2:16" x14ac:dyDescent="0.2">
      <c r="B3068" t="s">
        <v>17493</v>
      </c>
      <c r="I3068" t="s">
        <v>17499</v>
      </c>
      <c r="L3068" s="97" t="str">
        <f>'EBM 2026'!A1969</f>
        <v>36193*</v>
      </c>
      <c r="M3068" t="str">
        <f>'EBM 2026'!B1969</f>
        <v>Thoraxchirurgischer Eingriff der Kategorie J3</v>
      </c>
      <c r="N3068" s="97">
        <f>'EBM 2026'!C1969</f>
        <v>46</v>
      </c>
      <c r="O3068">
        <f>'EBM 2026'!D1969</f>
        <v>34</v>
      </c>
      <c r="P3068" t="str">
        <f>'EBM 2026'!E1969</f>
        <v>Tages- und Quartalsprofil</v>
      </c>
    </row>
    <row r="3069" spans="2:16" x14ac:dyDescent="0.2">
      <c r="B3069" t="s">
        <v>17493</v>
      </c>
      <c r="I3069" t="s">
        <v>17499</v>
      </c>
      <c r="L3069" s="97" t="str">
        <f>'EBM 2026'!A1970</f>
        <v>36194*</v>
      </c>
      <c r="M3069" t="str">
        <f>'EBM 2026'!B1970</f>
        <v>Thoraxchirurgischer Eingriff der Kategorie J4</v>
      </c>
      <c r="N3069" s="97">
        <f>'EBM 2026'!C1970</f>
        <v>62</v>
      </c>
      <c r="O3069">
        <f>'EBM 2026'!D1970</f>
        <v>43</v>
      </c>
      <c r="P3069" t="str">
        <f>'EBM 2026'!E1970</f>
        <v>Tages- und Quartalsprofil</v>
      </c>
    </row>
    <row r="3070" spans="2:16" x14ac:dyDescent="0.2">
      <c r="B3070" t="s">
        <v>17493</v>
      </c>
      <c r="I3070" t="s">
        <v>17499</v>
      </c>
      <c r="L3070" s="97" t="str">
        <f>'EBM 2026'!A1971</f>
        <v>36195*</v>
      </c>
      <c r="M3070" t="str">
        <f>'EBM 2026'!B1971</f>
        <v>Thoraxchirurgischer Eingriff der Kategorie J5</v>
      </c>
      <c r="N3070" s="97">
        <f>'EBM 2026'!C1971</f>
        <v>91</v>
      </c>
      <c r="O3070">
        <f>'EBM 2026'!D1971</f>
        <v>58</v>
      </c>
      <c r="P3070" t="str">
        <f>'EBM 2026'!E1971</f>
        <v>Tages- und Quartalsprofil</v>
      </c>
    </row>
    <row r="3071" spans="2:16" x14ac:dyDescent="0.2">
      <c r="B3071" t="s">
        <v>17493</v>
      </c>
      <c r="I3071" t="s">
        <v>17499</v>
      </c>
      <c r="L3071" s="97" t="str">
        <f>'EBM 2026'!A1972</f>
        <v>36196*</v>
      </c>
      <c r="M3071" t="str">
        <f>'EBM 2026'!B1972</f>
        <v>Thoraxchirurgischer Eingriff der Kategorie J6</v>
      </c>
      <c r="N3071" s="97">
        <f>'EBM 2026'!C1972</f>
        <v>116</v>
      </c>
      <c r="O3071">
        <f>'EBM 2026'!D1972</f>
        <v>69</v>
      </c>
      <c r="P3071" t="str">
        <f>'EBM 2026'!E1972</f>
        <v>Tages- und Quartalsprofil</v>
      </c>
    </row>
    <row r="3072" spans="2:16" x14ac:dyDescent="0.2">
      <c r="B3072" t="s">
        <v>17493</v>
      </c>
      <c r="I3072" t="s">
        <v>17499</v>
      </c>
      <c r="L3072" s="97" t="str">
        <f>'EBM 2026'!A1973</f>
        <v>36197*</v>
      </c>
      <c r="M3072" t="str">
        <f>'EBM 2026'!B1973</f>
        <v>Thoraxchirurgischer Eingriff der Kategorie J7</v>
      </c>
      <c r="N3072" s="97">
        <f>'EBM 2026'!C1973</f>
        <v>135</v>
      </c>
      <c r="O3072">
        <f>'EBM 2026'!D1973</f>
        <v>109</v>
      </c>
      <c r="P3072" t="str">
        <f>'EBM 2026'!E1973</f>
        <v>Tages- und Quartalsprofil</v>
      </c>
    </row>
    <row r="3073" spans="2:16" x14ac:dyDescent="0.2">
      <c r="B3073" t="s">
        <v>17493</v>
      </c>
      <c r="I3073" t="s">
        <v>17499</v>
      </c>
      <c r="L3073" s="97" t="str">
        <f>'EBM 2026'!A1974</f>
        <v>36198*</v>
      </c>
      <c r="M3073" t="str">
        <f>'EBM 2026'!B1974</f>
        <v>Zuschlag zu den Gebührenordnungspositionen 36191 bis 36197</v>
      </c>
      <c r="N3073" s="97">
        <f>'EBM 2026'!C1974</f>
        <v>15</v>
      </c>
      <c r="O3073">
        <f>'EBM 2026'!D1974</f>
        <v>15</v>
      </c>
      <c r="P3073" t="str">
        <f>'EBM 2026'!E1974</f>
        <v>Tages- und Quartalsprofil</v>
      </c>
    </row>
    <row r="3074" spans="2:16" x14ac:dyDescent="0.2">
      <c r="B3074" t="s">
        <v>17493</v>
      </c>
      <c r="I3074" t="s">
        <v>17499</v>
      </c>
      <c r="L3074" s="97" t="str">
        <f>'EBM 2026'!A1975</f>
        <v>36201*</v>
      </c>
      <c r="M3074" t="str">
        <f>'EBM 2026'!B1975</f>
        <v>Eingriff am Gefäßsystem der Kategorie K1</v>
      </c>
      <c r="N3074" s="97">
        <f>'EBM 2026'!C1975</f>
        <v>19</v>
      </c>
      <c r="O3074">
        <f>'EBM 2026'!D1975</f>
        <v>16</v>
      </c>
      <c r="P3074" t="str">
        <f>'EBM 2026'!E1975</f>
        <v>Tages- und Quartalsprofil</v>
      </c>
    </row>
    <row r="3075" spans="2:16" x14ac:dyDescent="0.2">
      <c r="B3075" t="s">
        <v>17493</v>
      </c>
      <c r="I3075" t="s">
        <v>17499</v>
      </c>
      <c r="L3075" s="97" t="str">
        <f>'EBM 2026'!A1976</f>
        <v>36202*</v>
      </c>
      <c r="M3075" t="str">
        <f>'EBM 2026'!B1976</f>
        <v>Eingriff am Gefäßsystem der Kategorie K2</v>
      </c>
      <c r="N3075" s="97">
        <f>'EBM 2026'!C1976</f>
        <v>33</v>
      </c>
      <c r="O3075">
        <f>'EBM 2026'!D1976</f>
        <v>26</v>
      </c>
      <c r="P3075" t="str">
        <f>'EBM 2026'!E1976</f>
        <v>Tages- und Quartalsprofil</v>
      </c>
    </row>
    <row r="3076" spans="2:16" x14ac:dyDescent="0.2">
      <c r="B3076" t="s">
        <v>17493</v>
      </c>
      <c r="I3076" t="s">
        <v>17499</v>
      </c>
      <c r="L3076" s="97" t="str">
        <f>'EBM 2026'!A1977</f>
        <v>36203*</v>
      </c>
      <c r="M3076" t="str">
        <f>'EBM 2026'!B1977</f>
        <v>Eingriff am Gefäßsystem der Kategorie K3</v>
      </c>
      <c r="N3076" s="97">
        <f>'EBM 2026'!C1977</f>
        <v>46</v>
      </c>
      <c r="O3076">
        <f>'EBM 2026'!D1977</f>
        <v>34</v>
      </c>
      <c r="P3076" t="str">
        <f>'EBM 2026'!E1977</f>
        <v>Tages- und Quartalsprofil</v>
      </c>
    </row>
    <row r="3077" spans="2:16" x14ac:dyDescent="0.2">
      <c r="B3077" t="s">
        <v>17493</v>
      </c>
      <c r="I3077" t="s">
        <v>17499</v>
      </c>
      <c r="L3077" s="97" t="str">
        <f>'EBM 2026'!A1978</f>
        <v>36204*</v>
      </c>
      <c r="M3077" t="str">
        <f>'EBM 2026'!B1978</f>
        <v>Eingriff am Gefäßsystem der Kategorie K4</v>
      </c>
      <c r="N3077" s="97">
        <f>'EBM 2026'!C1978</f>
        <v>62</v>
      </c>
      <c r="O3077">
        <f>'EBM 2026'!D1978</f>
        <v>43</v>
      </c>
      <c r="P3077" t="str">
        <f>'EBM 2026'!E1978</f>
        <v>Tages- und Quartalsprofil</v>
      </c>
    </row>
    <row r="3078" spans="2:16" x14ac:dyDescent="0.2">
      <c r="B3078" t="s">
        <v>17493</v>
      </c>
      <c r="I3078" t="s">
        <v>17499</v>
      </c>
      <c r="L3078" s="97" t="str">
        <f>'EBM 2026'!A1979</f>
        <v>36205*</v>
      </c>
      <c r="M3078" t="str">
        <f>'EBM 2026'!B1979</f>
        <v>Eingriff am Gefäßsystem der Kategorie K5</v>
      </c>
      <c r="N3078" s="97">
        <f>'EBM 2026'!C1979</f>
        <v>91</v>
      </c>
      <c r="O3078">
        <f>'EBM 2026'!D1979</f>
        <v>58</v>
      </c>
      <c r="P3078" t="str">
        <f>'EBM 2026'!E1979</f>
        <v>Tages- und Quartalsprofil</v>
      </c>
    </row>
    <row r="3079" spans="2:16" x14ac:dyDescent="0.2">
      <c r="B3079" t="s">
        <v>17493</v>
      </c>
      <c r="I3079" t="s">
        <v>17499</v>
      </c>
      <c r="L3079" s="97" t="str">
        <f>'EBM 2026'!A1980</f>
        <v>36206*</v>
      </c>
      <c r="M3079" t="str">
        <f>'EBM 2026'!B1980</f>
        <v>Eingriff am Gefäßsystem der Kategorie K6</v>
      </c>
      <c r="N3079" s="97">
        <f>'EBM 2026'!C1980</f>
        <v>116</v>
      </c>
      <c r="O3079">
        <f>'EBM 2026'!D1980</f>
        <v>69</v>
      </c>
      <c r="P3079" t="str">
        <f>'EBM 2026'!E1980</f>
        <v>Tages- und Quartalsprofil</v>
      </c>
    </row>
    <row r="3080" spans="2:16" x14ac:dyDescent="0.2">
      <c r="B3080" t="s">
        <v>17493</v>
      </c>
      <c r="I3080" t="s">
        <v>17499</v>
      </c>
      <c r="L3080" s="97" t="str">
        <f>'EBM 2026'!A1981</f>
        <v>36207*</v>
      </c>
      <c r="M3080" t="str">
        <f>'EBM 2026'!B1981</f>
        <v>Eingriff am Gefäßsystem der Kategorie K7</v>
      </c>
      <c r="N3080" s="97">
        <f>'EBM 2026'!C1981</f>
        <v>135</v>
      </c>
      <c r="O3080">
        <f>'EBM 2026'!D1981</f>
        <v>109</v>
      </c>
      <c r="P3080" t="str">
        <f>'EBM 2026'!E1981</f>
        <v>Tages- und Quartalsprofil</v>
      </c>
    </row>
    <row r="3081" spans="2:16" x14ac:dyDescent="0.2">
      <c r="B3081" t="s">
        <v>17493</v>
      </c>
      <c r="I3081" t="s">
        <v>17499</v>
      </c>
      <c r="L3081" s="97" t="str">
        <f>'EBM 2026'!A1982</f>
        <v>36208*</v>
      </c>
      <c r="M3081" t="str">
        <f>'EBM 2026'!B1982</f>
        <v>Zuschlag zu den Gebührenordnungspositionen 36201 bis 36207</v>
      </c>
      <c r="N3081" s="97">
        <f>'EBM 2026'!C1982</f>
        <v>15</v>
      </c>
      <c r="O3081">
        <f>'EBM 2026'!D1982</f>
        <v>15</v>
      </c>
      <c r="P3081" t="str">
        <f>'EBM 2026'!E1982</f>
        <v>Tages- und Quartalsprofil</v>
      </c>
    </row>
    <row r="3082" spans="2:16" x14ac:dyDescent="0.2">
      <c r="B3082" t="s">
        <v>17493</v>
      </c>
      <c r="I3082" t="s">
        <v>17499</v>
      </c>
      <c r="L3082" s="97" t="str">
        <f>'EBM 2026'!A1983</f>
        <v>36211*</v>
      </c>
      <c r="M3082" t="str">
        <f>'EBM 2026'!B1983</f>
        <v>Eingriff der Kategorie L1</v>
      </c>
      <c r="N3082" s="97">
        <f>'EBM 2026'!C1983</f>
        <v>19</v>
      </c>
      <c r="O3082">
        <f>'EBM 2026'!D1983</f>
        <v>16</v>
      </c>
      <c r="P3082" t="str">
        <f>'EBM 2026'!E1983</f>
        <v>Tages- und Quartalsprofil</v>
      </c>
    </row>
    <row r="3083" spans="2:16" x14ac:dyDescent="0.2">
      <c r="B3083" t="s">
        <v>17493</v>
      </c>
      <c r="I3083" t="s">
        <v>17499</v>
      </c>
      <c r="L3083" s="97" t="str">
        <f>'EBM 2026'!A1984</f>
        <v>36212*</v>
      </c>
      <c r="M3083" t="str">
        <f>'EBM 2026'!B1984</f>
        <v>Eingriff der Kategorie L2</v>
      </c>
      <c r="N3083" s="97">
        <f>'EBM 2026'!C1984</f>
        <v>33</v>
      </c>
      <c r="O3083">
        <f>'EBM 2026'!D1984</f>
        <v>26</v>
      </c>
      <c r="P3083" t="str">
        <f>'EBM 2026'!E1984</f>
        <v>Tages- und Quartalsprofil</v>
      </c>
    </row>
    <row r="3084" spans="2:16" x14ac:dyDescent="0.2">
      <c r="B3084" t="s">
        <v>17493</v>
      </c>
      <c r="I3084" t="s">
        <v>17499</v>
      </c>
      <c r="L3084" s="97" t="str">
        <f>'EBM 2026'!A1985</f>
        <v>36213*</v>
      </c>
      <c r="M3084" t="str">
        <f>'EBM 2026'!B1985</f>
        <v>Eingriff der Kategorie L3</v>
      </c>
      <c r="N3084" s="97">
        <f>'EBM 2026'!C1985</f>
        <v>46</v>
      </c>
      <c r="O3084">
        <f>'EBM 2026'!D1985</f>
        <v>34</v>
      </c>
      <c r="P3084" t="str">
        <f>'EBM 2026'!E1985</f>
        <v>Tages- und Quartalsprofil</v>
      </c>
    </row>
    <row r="3085" spans="2:16" x14ac:dyDescent="0.2">
      <c r="B3085" t="s">
        <v>17493</v>
      </c>
      <c r="I3085" t="s">
        <v>17499</v>
      </c>
      <c r="L3085" s="97" t="str">
        <f>'EBM 2026'!A1986</f>
        <v>36214*</v>
      </c>
      <c r="M3085" t="str">
        <f>'EBM 2026'!B1986</f>
        <v>Eingriff der Kategorie L4</v>
      </c>
      <c r="N3085" s="97">
        <f>'EBM 2026'!C1986</f>
        <v>62</v>
      </c>
      <c r="O3085">
        <f>'EBM 2026'!D1986</f>
        <v>43</v>
      </c>
      <c r="P3085" t="str">
        <f>'EBM 2026'!E1986</f>
        <v>Tages- und Quartalsprofil</v>
      </c>
    </row>
    <row r="3086" spans="2:16" x14ac:dyDescent="0.2">
      <c r="B3086" t="s">
        <v>17493</v>
      </c>
      <c r="I3086" t="s">
        <v>17499</v>
      </c>
      <c r="L3086" s="97" t="str">
        <f>'EBM 2026'!A1987</f>
        <v>36215*</v>
      </c>
      <c r="M3086" t="str">
        <f>'EBM 2026'!B1987</f>
        <v>Eingriff der Kategorie L5</v>
      </c>
      <c r="N3086" s="97">
        <f>'EBM 2026'!C1987</f>
        <v>91</v>
      </c>
      <c r="O3086">
        <f>'EBM 2026'!D1987</f>
        <v>58</v>
      </c>
      <c r="P3086" t="str">
        <f>'EBM 2026'!E1987</f>
        <v>Tages- und Quartalsprofil</v>
      </c>
    </row>
    <row r="3087" spans="2:16" x14ac:dyDescent="0.2">
      <c r="B3087" t="s">
        <v>17493</v>
      </c>
      <c r="I3087" t="s">
        <v>17499</v>
      </c>
      <c r="L3087" s="97" t="str">
        <f>'EBM 2026'!A1988</f>
        <v>36216*</v>
      </c>
      <c r="M3087" t="str">
        <f>'EBM 2026'!B1988</f>
        <v>Eingriff der Kategorie L6</v>
      </c>
      <c r="N3087" s="97">
        <f>'EBM 2026'!C1988</f>
        <v>116</v>
      </c>
      <c r="O3087">
        <f>'EBM 2026'!D1988</f>
        <v>69</v>
      </c>
      <c r="P3087" t="str">
        <f>'EBM 2026'!E1988</f>
        <v>Tages- und Quartalsprofil</v>
      </c>
    </row>
    <row r="3088" spans="2:16" x14ac:dyDescent="0.2">
      <c r="B3088" t="s">
        <v>17493</v>
      </c>
      <c r="I3088" t="s">
        <v>17499</v>
      </c>
      <c r="L3088" s="97" t="str">
        <f>'EBM 2026'!A1989</f>
        <v>36217*</v>
      </c>
      <c r="M3088" t="str">
        <f>'EBM 2026'!B1989</f>
        <v>Eingriff der Kategorie L7</v>
      </c>
      <c r="N3088" s="97">
        <f>'EBM 2026'!C1989</f>
        <v>135</v>
      </c>
      <c r="O3088">
        <f>'EBM 2026'!D1989</f>
        <v>109</v>
      </c>
      <c r="P3088" t="str">
        <f>'EBM 2026'!E1989</f>
        <v>Tages- und Quartalsprofil</v>
      </c>
    </row>
    <row r="3089" spans="2:16" x14ac:dyDescent="0.2">
      <c r="B3089" t="s">
        <v>17493</v>
      </c>
      <c r="I3089" t="s">
        <v>17499</v>
      </c>
      <c r="L3089" s="97" t="str">
        <f>'EBM 2026'!A1990</f>
        <v>36218*</v>
      </c>
      <c r="M3089" t="str">
        <f>'EBM 2026'!B1990</f>
        <v>Zuschlag zu den Gebührenordnungspositionen 36211 bis 36217</v>
      </c>
      <c r="N3089" s="97">
        <f>'EBM 2026'!C1990</f>
        <v>15</v>
      </c>
      <c r="O3089">
        <f>'EBM 2026'!D1990</f>
        <v>15</v>
      </c>
      <c r="P3089" t="str">
        <f>'EBM 2026'!E1990</f>
        <v>Tages- und Quartalsprofil</v>
      </c>
    </row>
    <row r="3090" spans="2:16" x14ac:dyDescent="0.2">
      <c r="B3090" t="s">
        <v>17493</v>
      </c>
      <c r="I3090" t="s">
        <v>17499</v>
      </c>
      <c r="L3090" s="97" t="str">
        <f>'EBM 2026'!A1991</f>
        <v>36221*</v>
      </c>
      <c r="M3090" t="str">
        <f>'EBM 2026'!B1991</f>
        <v>Eingriff der MKG-Chirurgie der Kategorie M1</v>
      </c>
      <c r="N3090" s="97">
        <f>'EBM 2026'!C1991</f>
        <v>19</v>
      </c>
      <c r="O3090">
        <f>'EBM 2026'!D1991</f>
        <v>16</v>
      </c>
      <c r="P3090" t="str">
        <f>'EBM 2026'!E1991</f>
        <v>Tages- und Quartalsprofil</v>
      </c>
    </row>
    <row r="3091" spans="2:16" x14ac:dyDescent="0.2">
      <c r="B3091" t="s">
        <v>17493</v>
      </c>
      <c r="I3091" t="s">
        <v>17499</v>
      </c>
      <c r="L3091" s="97" t="str">
        <f>'EBM 2026'!A1992</f>
        <v>36222*</v>
      </c>
      <c r="M3091" t="str">
        <f>'EBM 2026'!B1992</f>
        <v>Eingriff der MKG-Chirurgie der Kategorie M2</v>
      </c>
      <c r="N3091" s="97">
        <f>'EBM 2026'!C1992</f>
        <v>33</v>
      </c>
      <c r="O3091">
        <f>'EBM 2026'!D1992</f>
        <v>26</v>
      </c>
      <c r="P3091" t="str">
        <f>'EBM 2026'!E1992</f>
        <v>Tages- und Quartalsprofil</v>
      </c>
    </row>
    <row r="3092" spans="2:16" x14ac:dyDescent="0.2">
      <c r="B3092" t="s">
        <v>17493</v>
      </c>
      <c r="I3092" t="s">
        <v>17499</v>
      </c>
      <c r="L3092" s="97" t="str">
        <f>'EBM 2026'!A1993</f>
        <v>36223*</v>
      </c>
      <c r="M3092" t="str">
        <f>'EBM 2026'!B1993</f>
        <v>Eingriff der MKG-Chirurgie der Kategorie M3</v>
      </c>
      <c r="N3092" s="97">
        <f>'EBM 2026'!C1993</f>
        <v>46</v>
      </c>
      <c r="O3092">
        <f>'EBM 2026'!D1993</f>
        <v>34</v>
      </c>
      <c r="P3092" t="str">
        <f>'EBM 2026'!E1993</f>
        <v>Tages- und Quartalsprofil</v>
      </c>
    </row>
    <row r="3093" spans="2:16" x14ac:dyDescent="0.2">
      <c r="B3093" t="s">
        <v>17493</v>
      </c>
      <c r="I3093" t="s">
        <v>17499</v>
      </c>
      <c r="L3093" s="97" t="str">
        <f>'EBM 2026'!A1994</f>
        <v>36224*</v>
      </c>
      <c r="M3093" t="str">
        <f>'EBM 2026'!B1994</f>
        <v>Eingriff der MKG-Chirurgie der Kategorie M4</v>
      </c>
      <c r="N3093" s="97">
        <f>'EBM 2026'!C1994</f>
        <v>62</v>
      </c>
      <c r="O3093">
        <f>'EBM 2026'!D1994</f>
        <v>43</v>
      </c>
      <c r="P3093" t="str">
        <f>'EBM 2026'!E1994</f>
        <v>Tages- und Quartalsprofil</v>
      </c>
    </row>
    <row r="3094" spans="2:16" x14ac:dyDescent="0.2">
      <c r="B3094" t="s">
        <v>17493</v>
      </c>
      <c r="I3094" t="s">
        <v>17499</v>
      </c>
      <c r="L3094" s="97" t="str">
        <f>'EBM 2026'!A1995</f>
        <v>36225*</v>
      </c>
      <c r="M3094" t="str">
        <f>'EBM 2026'!B1995</f>
        <v>Eingriff der MKG-Chirurgie der Kategorie M5</v>
      </c>
      <c r="N3094" s="97">
        <f>'EBM 2026'!C1995</f>
        <v>91</v>
      </c>
      <c r="O3094">
        <f>'EBM 2026'!D1995</f>
        <v>58</v>
      </c>
      <c r="P3094" t="str">
        <f>'EBM 2026'!E1995</f>
        <v>Tages- und Quartalsprofil</v>
      </c>
    </row>
    <row r="3095" spans="2:16" x14ac:dyDescent="0.2">
      <c r="B3095" t="s">
        <v>17493</v>
      </c>
      <c r="I3095" t="s">
        <v>17499</v>
      </c>
      <c r="L3095" s="97" t="str">
        <f>'EBM 2026'!A1996</f>
        <v>36226*</v>
      </c>
      <c r="M3095" t="str">
        <f>'EBM 2026'!B1996</f>
        <v>Eingriff der MKG-Chirurgie der Kategorie M6</v>
      </c>
      <c r="N3095" s="97">
        <f>'EBM 2026'!C1996</f>
        <v>116</v>
      </c>
      <c r="O3095">
        <f>'EBM 2026'!D1996</f>
        <v>69</v>
      </c>
      <c r="P3095" t="str">
        <f>'EBM 2026'!E1996</f>
        <v>Tages- und Quartalsprofil</v>
      </c>
    </row>
    <row r="3096" spans="2:16" x14ac:dyDescent="0.2">
      <c r="B3096" t="s">
        <v>17493</v>
      </c>
      <c r="I3096" t="s">
        <v>17499</v>
      </c>
      <c r="L3096" s="97" t="str">
        <f>'EBM 2026'!A1997</f>
        <v>36227*</v>
      </c>
      <c r="M3096" t="str">
        <f>'EBM 2026'!B1997</f>
        <v>Eingriff der MKG-Chirurgie der Kategorie M7</v>
      </c>
      <c r="N3096" s="97">
        <f>'EBM 2026'!C1997</f>
        <v>135</v>
      </c>
      <c r="O3096">
        <f>'EBM 2026'!D1997</f>
        <v>109</v>
      </c>
      <c r="P3096" t="str">
        <f>'EBM 2026'!E1997</f>
        <v>Tages- und Quartalsprofil</v>
      </c>
    </row>
    <row r="3097" spans="2:16" x14ac:dyDescent="0.2">
      <c r="B3097" t="s">
        <v>17493</v>
      </c>
      <c r="I3097" t="s">
        <v>17499</v>
      </c>
      <c r="L3097" s="97" t="str">
        <f>'EBM 2026'!A1998</f>
        <v>36228*</v>
      </c>
      <c r="M3097" t="str">
        <f>'EBM 2026'!B1998</f>
        <v>Zuschlag zu den Gebührenordnungspositionen 36221 bis 36227</v>
      </c>
      <c r="N3097" s="97">
        <f>'EBM 2026'!C1998</f>
        <v>15</v>
      </c>
      <c r="O3097">
        <f>'EBM 2026'!D1998</f>
        <v>15</v>
      </c>
      <c r="P3097" t="str">
        <f>'EBM 2026'!E1998</f>
        <v>Tages- und Quartalsprofil</v>
      </c>
    </row>
    <row r="3098" spans="2:16" x14ac:dyDescent="0.2">
      <c r="B3098" t="s">
        <v>17493</v>
      </c>
      <c r="I3098" t="s">
        <v>17499</v>
      </c>
      <c r="L3098" s="97" t="str">
        <f>'EBM 2026'!A1999</f>
        <v>36231*</v>
      </c>
      <c r="M3098" t="str">
        <f>'EBM 2026'!B1999</f>
        <v>Eingriff der HNO-Chirurgie der Kategorie N1</v>
      </c>
      <c r="N3098" s="97">
        <f>'EBM 2026'!C1999</f>
        <v>19</v>
      </c>
      <c r="O3098">
        <f>'EBM 2026'!D1999</f>
        <v>16</v>
      </c>
      <c r="P3098" t="str">
        <f>'EBM 2026'!E1999</f>
        <v>Tages- und Quartalsprofil</v>
      </c>
    </row>
    <row r="3099" spans="2:16" x14ac:dyDescent="0.2">
      <c r="B3099" t="s">
        <v>17493</v>
      </c>
      <c r="I3099" t="s">
        <v>17499</v>
      </c>
      <c r="L3099" s="97" t="str">
        <f>'EBM 2026'!A2000</f>
        <v>36232*</v>
      </c>
      <c r="M3099" t="str">
        <f>'EBM 2026'!B2000</f>
        <v>Eingriff der HNO-Chirurgie der Kategorie N2</v>
      </c>
      <c r="N3099" s="97">
        <f>'EBM 2026'!C2000</f>
        <v>33</v>
      </c>
      <c r="O3099">
        <f>'EBM 2026'!D2000</f>
        <v>26</v>
      </c>
      <c r="P3099" t="str">
        <f>'EBM 2026'!E2000</f>
        <v>Tages- und Quartalsprofil</v>
      </c>
    </row>
    <row r="3100" spans="2:16" x14ac:dyDescent="0.2">
      <c r="B3100" t="s">
        <v>17493</v>
      </c>
      <c r="I3100" t="s">
        <v>17499</v>
      </c>
      <c r="L3100" s="97" t="str">
        <f>'EBM 2026'!A2001</f>
        <v>36233*</v>
      </c>
      <c r="M3100" t="str">
        <f>'EBM 2026'!B2001</f>
        <v>Eingriff der HNO-Chirurgie der Kategorie N3</v>
      </c>
      <c r="N3100" s="97">
        <f>'EBM 2026'!C2001</f>
        <v>46</v>
      </c>
      <c r="O3100">
        <f>'EBM 2026'!D2001</f>
        <v>34</v>
      </c>
      <c r="P3100" t="str">
        <f>'EBM 2026'!E2001</f>
        <v>Tages- und Quartalsprofil</v>
      </c>
    </row>
    <row r="3101" spans="2:16" x14ac:dyDescent="0.2">
      <c r="B3101" t="s">
        <v>17493</v>
      </c>
      <c r="I3101" t="s">
        <v>17499</v>
      </c>
      <c r="L3101" s="97" t="str">
        <f>'EBM 2026'!A2002</f>
        <v>36234*</v>
      </c>
      <c r="M3101" t="str">
        <f>'EBM 2026'!B2002</f>
        <v>Eingriff der HNO-Chirurgie der Kategorie N4</v>
      </c>
      <c r="N3101" s="97">
        <f>'EBM 2026'!C2002</f>
        <v>62</v>
      </c>
      <c r="O3101">
        <f>'EBM 2026'!D2002</f>
        <v>43</v>
      </c>
      <c r="P3101" t="str">
        <f>'EBM 2026'!E2002</f>
        <v>Tages- und Quartalsprofil</v>
      </c>
    </row>
    <row r="3102" spans="2:16" x14ac:dyDescent="0.2">
      <c r="B3102" t="s">
        <v>17493</v>
      </c>
      <c r="I3102" t="s">
        <v>17499</v>
      </c>
      <c r="L3102" s="97" t="str">
        <f>'EBM 2026'!A2003</f>
        <v>36235*</v>
      </c>
      <c r="M3102" t="str">
        <f>'EBM 2026'!B2003</f>
        <v>Eingriff der HNO-Chirurgie der Kategorie N5</v>
      </c>
      <c r="N3102" s="97">
        <f>'EBM 2026'!C2003</f>
        <v>91</v>
      </c>
      <c r="O3102">
        <f>'EBM 2026'!D2003</f>
        <v>58</v>
      </c>
      <c r="P3102" t="str">
        <f>'EBM 2026'!E2003</f>
        <v>Tages- und Quartalsprofil</v>
      </c>
    </row>
    <row r="3103" spans="2:16" x14ac:dyDescent="0.2">
      <c r="B3103" t="s">
        <v>17493</v>
      </c>
      <c r="I3103" t="s">
        <v>17499</v>
      </c>
      <c r="L3103" s="97" t="str">
        <f>'EBM 2026'!A2004</f>
        <v>36236*</v>
      </c>
      <c r="M3103" t="str">
        <f>'EBM 2026'!B2004</f>
        <v>Eingriff der HNO-Chirurgie der Kategorie N6</v>
      </c>
      <c r="N3103" s="97">
        <f>'EBM 2026'!C2004</f>
        <v>116</v>
      </c>
      <c r="O3103">
        <f>'EBM 2026'!D2004</f>
        <v>69</v>
      </c>
      <c r="P3103" t="str">
        <f>'EBM 2026'!E2004</f>
        <v>Tages- und Quartalsprofil</v>
      </c>
    </row>
    <row r="3104" spans="2:16" x14ac:dyDescent="0.2">
      <c r="B3104" t="s">
        <v>17493</v>
      </c>
      <c r="I3104" t="s">
        <v>17499</v>
      </c>
      <c r="L3104" s="97" t="str">
        <f>'EBM 2026'!A2005</f>
        <v>36237*</v>
      </c>
      <c r="M3104" t="str">
        <f>'EBM 2026'!B2005</f>
        <v>Eingriff der HNO-Chirurgie der Kategorie N7</v>
      </c>
      <c r="N3104" s="97">
        <f>'EBM 2026'!C2005</f>
        <v>135</v>
      </c>
      <c r="O3104">
        <f>'EBM 2026'!D2005</f>
        <v>109</v>
      </c>
      <c r="P3104" t="str">
        <f>'EBM 2026'!E2005</f>
        <v>Tages- und Quartalsprofil</v>
      </c>
    </row>
    <row r="3105" spans="2:16" x14ac:dyDescent="0.2">
      <c r="B3105" t="s">
        <v>17493</v>
      </c>
      <c r="I3105" t="s">
        <v>17499</v>
      </c>
      <c r="L3105" s="97" t="str">
        <f>'EBM 2026'!A2006</f>
        <v>36238*</v>
      </c>
      <c r="M3105" t="str">
        <f>'EBM 2026'!B2006</f>
        <v>Zuschlag zu den Gebührenordnungspositionen 36231 bis 36237</v>
      </c>
      <c r="N3105" s="97">
        <f>'EBM 2026'!C2006</f>
        <v>15</v>
      </c>
      <c r="O3105">
        <f>'EBM 2026'!D2006</f>
        <v>15</v>
      </c>
      <c r="P3105" t="str">
        <f>'EBM 2026'!E2006</f>
        <v>Tages- und Quartalsprofil</v>
      </c>
    </row>
    <row r="3106" spans="2:16" x14ac:dyDescent="0.2">
      <c r="B3106" t="s">
        <v>17493</v>
      </c>
      <c r="I3106" t="s">
        <v>17499</v>
      </c>
      <c r="L3106" s="97" t="str">
        <f>'EBM 2026'!A2007</f>
        <v>36241*</v>
      </c>
      <c r="M3106" t="str">
        <f>'EBM 2026'!B2007</f>
        <v>Peripherer neurochirurgischer Eingriff der Kategorie O1</v>
      </c>
      <c r="N3106" s="97">
        <f>'EBM 2026'!C2007</f>
        <v>19</v>
      </c>
      <c r="O3106">
        <f>'EBM 2026'!D2007</f>
        <v>16</v>
      </c>
      <c r="P3106" t="str">
        <f>'EBM 2026'!E2007</f>
        <v>Tages- und Quartalsprofil</v>
      </c>
    </row>
    <row r="3107" spans="2:16" x14ac:dyDescent="0.2">
      <c r="B3107" t="s">
        <v>17493</v>
      </c>
      <c r="I3107" t="s">
        <v>17499</v>
      </c>
      <c r="L3107" s="97" t="str">
        <f>'EBM 2026'!A2008</f>
        <v>36242*</v>
      </c>
      <c r="M3107" t="str">
        <f>'EBM 2026'!B2008</f>
        <v>Peripherer neurochirurgischer Eingriff der Kategorie O2</v>
      </c>
      <c r="N3107" s="97">
        <f>'EBM 2026'!C2008</f>
        <v>33</v>
      </c>
      <c r="O3107">
        <f>'EBM 2026'!D2008</f>
        <v>26</v>
      </c>
      <c r="P3107" t="str">
        <f>'EBM 2026'!E2008</f>
        <v>Tages- und Quartalsprofil</v>
      </c>
    </row>
    <row r="3108" spans="2:16" x14ac:dyDescent="0.2">
      <c r="B3108" t="s">
        <v>17493</v>
      </c>
      <c r="I3108" t="s">
        <v>17499</v>
      </c>
      <c r="L3108" s="97" t="str">
        <f>'EBM 2026'!A2009</f>
        <v>36243*</v>
      </c>
      <c r="M3108" t="str">
        <f>'EBM 2026'!B2009</f>
        <v>Peripherer neurochirurgischer Eingriff der Kategorie O3</v>
      </c>
      <c r="N3108" s="97">
        <f>'EBM 2026'!C2009</f>
        <v>46</v>
      </c>
      <c r="O3108">
        <f>'EBM 2026'!D2009</f>
        <v>34</v>
      </c>
      <c r="P3108" t="str">
        <f>'EBM 2026'!E2009</f>
        <v>Tages- und Quartalsprofil</v>
      </c>
    </row>
    <row r="3109" spans="2:16" x14ac:dyDescent="0.2">
      <c r="B3109" t="s">
        <v>17493</v>
      </c>
      <c r="I3109" t="s">
        <v>17499</v>
      </c>
      <c r="L3109" s="97" t="str">
        <f>'EBM 2026'!A2010</f>
        <v>36244*</v>
      </c>
      <c r="M3109" t="str">
        <f>'EBM 2026'!B2010</f>
        <v>Peripherer neurochirurgischer Eingriff der Kategorie O4</v>
      </c>
      <c r="N3109" s="97">
        <f>'EBM 2026'!C2010</f>
        <v>62</v>
      </c>
      <c r="O3109">
        <f>'EBM 2026'!D2010</f>
        <v>43</v>
      </c>
      <c r="P3109" t="str">
        <f>'EBM 2026'!E2010</f>
        <v>Tages- und Quartalsprofil</v>
      </c>
    </row>
    <row r="3110" spans="2:16" x14ac:dyDescent="0.2">
      <c r="B3110" t="s">
        <v>17493</v>
      </c>
      <c r="I3110" t="s">
        <v>17499</v>
      </c>
      <c r="L3110" s="97" t="str">
        <f>'EBM 2026'!A2011</f>
        <v>36245*</v>
      </c>
      <c r="M3110" t="str">
        <f>'EBM 2026'!B2011</f>
        <v>Peripherer neurochirurgischer Eingriff der Kategorie O5</v>
      </c>
      <c r="N3110" s="97">
        <f>'EBM 2026'!C2011</f>
        <v>91</v>
      </c>
      <c r="O3110">
        <f>'EBM 2026'!D2011</f>
        <v>58</v>
      </c>
      <c r="P3110" t="str">
        <f>'EBM 2026'!E2011</f>
        <v>Tages- und Quartalsprofil</v>
      </c>
    </row>
    <row r="3111" spans="2:16" x14ac:dyDescent="0.2">
      <c r="B3111" t="s">
        <v>17493</v>
      </c>
      <c r="I3111" t="s">
        <v>17499</v>
      </c>
      <c r="L3111" s="97" t="str">
        <f>'EBM 2026'!A2012</f>
        <v>36246*</v>
      </c>
      <c r="M3111" t="str">
        <f>'EBM 2026'!B2012</f>
        <v>Peripherer neurochirurgischer Eingriff der Kategorie O6</v>
      </c>
      <c r="N3111" s="97">
        <f>'EBM 2026'!C2012</f>
        <v>116</v>
      </c>
      <c r="O3111">
        <f>'EBM 2026'!D2012</f>
        <v>69</v>
      </c>
      <c r="P3111" t="str">
        <f>'EBM 2026'!E2012</f>
        <v>Tages- und Quartalsprofil</v>
      </c>
    </row>
    <row r="3112" spans="2:16" x14ac:dyDescent="0.2">
      <c r="B3112" t="s">
        <v>17493</v>
      </c>
      <c r="I3112" t="s">
        <v>17499</v>
      </c>
      <c r="L3112" s="97" t="str">
        <f>'EBM 2026'!A2013</f>
        <v>36247*</v>
      </c>
      <c r="M3112" t="str">
        <f>'EBM 2026'!B2013</f>
        <v>Peripherer neurochirurgischer Eingriff der Kategorie O7</v>
      </c>
      <c r="N3112" s="97">
        <f>'EBM 2026'!C2013</f>
        <v>135</v>
      </c>
      <c r="O3112">
        <f>'EBM 2026'!D2013</f>
        <v>109</v>
      </c>
      <c r="P3112" t="str">
        <f>'EBM 2026'!E2013</f>
        <v>Tages- und Quartalsprofil</v>
      </c>
    </row>
    <row r="3113" spans="2:16" x14ac:dyDescent="0.2">
      <c r="B3113" t="s">
        <v>17493</v>
      </c>
      <c r="I3113" t="s">
        <v>17499</v>
      </c>
      <c r="L3113" s="97" t="str">
        <f>'EBM 2026'!A2014</f>
        <v>36248*</v>
      </c>
      <c r="M3113" t="str">
        <f>'EBM 2026'!B2014</f>
        <v>Zuschlag zu den Gebührenordnungspositionen 36241 bis 36247</v>
      </c>
      <c r="N3113" s="97">
        <f>'EBM 2026'!C2014</f>
        <v>15</v>
      </c>
      <c r="O3113">
        <f>'EBM 2026'!D2014</f>
        <v>15</v>
      </c>
      <c r="P3113" t="str">
        <f>'EBM 2026'!E2014</f>
        <v>Tages- und Quartalsprofil</v>
      </c>
    </row>
    <row r="3114" spans="2:16" x14ac:dyDescent="0.2">
      <c r="B3114" t="s">
        <v>17493</v>
      </c>
      <c r="I3114" t="s">
        <v>17499</v>
      </c>
      <c r="L3114" s="97" t="str">
        <f>'EBM 2026'!A2015</f>
        <v>36251*</v>
      </c>
      <c r="M3114" t="str">
        <f>'EBM 2026'!B2015</f>
        <v>Zentraler neurochirurgischer Eingriff der Kategorie P1</v>
      </c>
      <c r="N3114" s="97">
        <f>'EBM 2026'!C2015</f>
        <v>19</v>
      </c>
      <c r="O3114">
        <f>'EBM 2026'!D2015</f>
        <v>16</v>
      </c>
      <c r="P3114" t="str">
        <f>'EBM 2026'!E2015</f>
        <v>Tages- und Quartalsprofil</v>
      </c>
    </row>
    <row r="3115" spans="2:16" x14ac:dyDescent="0.2">
      <c r="B3115" t="s">
        <v>17493</v>
      </c>
      <c r="I3115" t="s">
        <v>17499</v>
      </c>
      <c r="L3115" s="97" t="str">
        <f>'EBM 2026'!A2016</f>
        <v>36252*</v>
      </c>
      <c r="M3115" t="str">
        <f>'EBM 2026'!B2016</f>
        <v>Zentraler neurochirurgischer Eingriff der Kategorie P2</v>
      </c>
      <c r="N3115" s="97">
        <f>'EBM 2026'!C2016</f>
        <v>33</v>
      </c>
      <c r="O3115">
        <f>'EBM 2026'!D2016</f>
        <v>26</v>
      </c>
      <c r="P3115" t="str">
        <f>'EBM 2026'!E2016</f>
        <v>Tages- und Quartalsprofil</v>
      </c>
    </row>
    <row r="3116" spans="2:16" x14ac:dyDescent="0.2">
      <c r="B3116" t="s">
        <v>17493</v>
      </c>
      <c r="I3116" t="s">
        <v>17499</v>
      </c>
      <c r="L3116" s="97" t="str">
        <f>'EBM 2026'!A2017</f>
        <v>36253*</v>
      </c>
      <c r="M3116" t="str">
        <f>'EBM 2026'!B2017</f>
        <v>Zentraler neurochirurgischer Eingriff der Kategorie P3</v>
      </c>
      <c r="N3116" s="97">
        <f>'EBM 2026'!C2017</f>
        <v>46</v>
      </c>
      <c r="O3116">
        <f>'EBM 2026'!D2017</f>
        <v>34</v>
      </c>
      <c r="P3116" t="str">
        <f>'EBM 2026'!E2017</f>
        <v>Tages- und Quartalsprofil</v>
      </c>
    </row>
    <row r="3117" spans="2:16" x14ac:dyDescent="0.2">
      <c r="B3117" t="s">
        <v>17493</v>
      </c>
      <c r="I3117" t="s">
        <v>17499</v>
      </c>
      <c r="L3117" s="97" t="str">
        <f>'EBM 2026'!A2018</f>
        <v>36254*</v>
      </c>
      <c r="M3117" t="str">
        <f>'EBM 2026'!B2018</f>
        <v>Zentraler neurochirurgischer Eingriff der Kategorie P4</v>
      </c>
      <c r="N3117" s="97">
        <f>'EBM 2026'!C2018</f>
        <v>62</v>
      </c>
      <c r="O3117">
        <f>'EBM 2026'!D2018</f>
        <v>43</v>
      </c>
      <c r="P3117" t="str">
        <f>'EBM 2026'!E2018</f>
        <v>Tages- und Quartalsprofil</v>
      </c>
    </row>
    <row r="3118" spans="2:16" x14ac:dyDescent="0.2">
      <c r="B3118" t="s">
        <v>17493</v>
      </c>
      <c r="I3118" t="s">
        <v>17499</v>
      </c>
      <c r="L3118" s="97" t="str">
        <f>'EBM 2026'!A2019</f>
        <v>36255*</v>
      </c>
      <c r="M3118" t="str">
        <f>'EBM 2026'!B2019</f>
        <v>Zentraler neurochirurgischer Eingriff der Kategorie P5</v>
      </c>
      <c r="N3118" s="97">
        <f>'EBM 2026'!C2019</f>
        <v>91</v>
      </c>
      <c r="O3118">
        <f>'EBM 2026'!D2019</f>
        <v>58</v>
      </c>
      <c r="P3118" t="str">
        <f>'EBM 2026'!E2019</f>
        <v>Tages- und Quartalsprofil</v>
      </c>
    </row>
    <row r="3119" spans="2:16" x14ac:dyDescent="0.2">
      <c r="B3119" t="s">
        <v>17493</v>
      </c>
      <c r="I3119" t="s">
        <v>17499</v>
      </c>
      <c r="L3119" s="97" t="str">
        <f>'EBM 2026'!A2020</f>
        <v>36256*</v>
      </c>
      <c r="M3119" t="str">
        <f>'EBM 2026'!B2020</f>
        <v>Zentraler neurochirurgischer Eingriff der Kategorie P6</v>
      </c>
      <c r="N3119" s="97">
        <f>'EBM 2026'!C2020</f>
        <v>116</v>
      </c>
      <c r="O3119">
        <f>'EBM 2026'!D2020</f>
        <v>69</v>
      </c>
      <c r="P3119" t="str">
        <f>'EBM 2026'!E2020</f>
        <v>Tages- und Quartalsprofil</v>
      </c>
    </row>
    <row r="3120" spans="2:16" x14ac:dyDescent="0.2">
      <c r="B3120" t="s">
        <v>17493</v>
      </c>
      <c r="I3120" t="s">
        <v>17499</v>
      </c>
      <c r="L3120" s="97" t="str">
        <f>'EBM 2026'!A2021</f>
        <v>36257*</v>
      </c>
      <c r="M3120" t="str">
        <f>'EBM 2026'!B2021</f>
        <v>Zentraler neurochirurgischer Eingriff der Kategorie P7</v>
      </c>
      <c r="N3120" s="97">
        <f>'EBM 2026'!C2021</f>
        <v>135</v>
      </c>
      <c r="O3120">
        <f>'EBM 2026'!D2021</f>
        <v>109</v>
      </c>
      <c r="P3120" t="str">
        <f>'EBM 2026'!E2021</f>
        <v>Tages- und Quartalsprofil</v>
      </c>
    </row>
    <row r="3121" spans="2:16" x14ac:dyDescent="0.2">
      <c r="B3121" t="s">
        <v>17493</v>
      </c>
      <c r="I3121" t="s">
        <v>17499</v>
      </c>
      <c r="L3121" s="97" t="str">
        <f>'EBM 2026'!A2022</f>
        <v>36258*</v>
      </c>
      <c r="M3121" t="str">
        <f>'EBM 2026'!B2022</f>
        <v>Zuschlag zu den Gebührenordnungspositionen 36251 bis 36257</v>
      </c>
      <c r="N3121" s="97">
        <f>'EBM 2026'!C2022</f>
        <v>15</v>
      </c>
      <c r="O3121">
        <f>'EBM 2026'!D2022</f>
        <v>15</v>
      </c>
      <c r="P3121" t="str">
        <f>'EBM 2026'!E2022</f>
        <v>Tages- und Quartalsprofil</v>
      </c>
    </row>
    <row r="3122" spans="2:16" x14ac:dyDescent="0.2">
      <c r="B3122" t="s">
        <v>17493</v>
      </c>
      <c r="I3122" t="s">
        <v>17499</v>
      </c>
      <c r="L3122" s="97" t="str">
        <f>'EBM 2026'!A2023</f>
        <v>36261*</v>
      </c>
      <c r="M3122" t="str">
        <f>'EBM 2026'!B2023</f>
        <v>Stereotaktischer neurochirurgischer Eingriff der Kategorie PP1</v>
      </c>
      <c r="N3122" s="97">
        <f>'EBM 2026'!C2023</f>
        <v>19</v>
      </c>
      <c r="O3122">
        <f>'EBM 2026'!D2023</f>
        <v>16</v>
      </c>
      <c r="P3122" t="str">
        <f>'EBM 2026'!E2023</f>
        <v>Tages- und Quartalsprofil</v>
      </c>
    </row>
    <row r="3123" spans="2:16" x14ac:dyDescent="0.2">
      <c r="B3123" t="s">
        <v>17493</v>
      </c>
      <c r="I3123" t="s">
        <v>17499</v>
      </c>
      <c r="L3123" s="97" t="str">
        <f>'EBM 2026'!A2024</f>
        <v>36262*</v>
      </c>
      <c r="M3123" t="str">
        <f>'EBM 2026'!B2024</f>
        <v>Stereotaktischer neurochirurgischer Eingriff der Kategorie PP2</v>
      </c>
      <c r="N3123" s="97">
        <f>'EBM 2026'!C2024</f>
        <v>33</v>
      </c>
      <c r="O3123">
        <f>'EBM 2026'!D2024</f>
        <v>26</v>
      </c>
      <c r="P3123" t="str">
        <f>'EBM 2026'!E2024</f>
        <v>Tages- und Quartalsprofil</v>
      </c>
    </row>
    <row r="3124" spans="2:16" x14ac:dyDescent="0.2">
      <c r="B3124" t="s">
        <v>17493</v>
      </c>
      <c r="I3124" t="s">
        <v>17499</v>
      </c>
      <c r="L3124" s="97" t="str">
        <f>'EBM 2026'!A2025</f>
        <v>36263*</v>
      </c>
      <c r="M3124" t="str">
        <f>'EBM 2026'!B2025</f>
        <v>Stereotaktischer neurochirurgischer Eingriff der Kategorie PP3</v>
      </c>
      <c r="N3124" s="97">
        <f>'EBM 2026'!C2025</f>
        <v>46</v>
      </c>
      <c r="O3124">
        <f>'EBM 2026'!D2025</f>
        <v>34</v>
      </c>
      <c r="P3124" t="str">
        <f>'EBM 2026'!E2025</f>
        <v>Tages- und Quartalsprofil</v>
      </c>
    </row>
    <row r="3125" spans="2:16" x14ac:dyDescent="0.2">
      <c r="B3125" t="s">
        <v>17493</v>
      </c>
      <c r="I3125" t="s">
        <v>17499</v>
      </c>
      <c r="L3125" s="97" t="str">
        <f>'EBM 2026'!A2026</f>
        <v>36264*</v>
      </c>
      <c r="M3125" t="str">
        <f>'EBM 2026'!B2026</f>
        <v>Stereotaktischer neurochirurgischer Eingriff der Kategorie PP4</v>
      </c>
      <c r="N3125" s="97">
        <f>'EBM 2026'!C2026</f>
        <v>62</v>
      </c>
      <c r="O3125">
        <f>'EBM 2026'!D2026</f>
        <v>43</v>
      </c>
      <c r="P3125" t="str">
        <f>'EBM 2026'!E2026</f>
        <v>Tages- und Quartalsprofil</v>
      </c>
    </row>
    <row r="3126" spans="2:16" x14ac:dyDescent="0.2">
      <c r="B3126" t="s">
        <v>17493</v>
      </c>
      <c r="I3126" t="s">
        <v>17499</v>
      </c>
      <c r="L3126" s="97" t="str">
        <f>'EBM 2026'!A2027</f>
        <v>36265*</v>
      </c>
      <c r="M3126" t="str">
        <f>'EBM 2026'!B2027</f>
        <v>Stereotaktischer neurochirurgischer Eingriff der Kategorie PP5</v>
      </c>
      <c r="N3126" s="97">
        <f>'EBM 2026'!C2027</f>
        <v>91</v>
      </c>
      <c r="O3126">
        <f>'EBM 2026'!D2027</f>
        <v>58</v>
      </c>
      <c r="P3126" t="str">
        <f>'EBM 2026'!E2027</f>
        <v>Tages- und Quartalsprofil</v>
      </c>
    </row>
    <row r="3127" spans="2:16" x14ac:dyDescent="0.2">
      <c r="B3127" t="s">
        <v>17493</v>
      </c>
      <c r="I3127" t="s">
        <v>17499</v>
      </c>
      <c r="L3127" s="97" t="str">
        <f>'EBM 2026'!A2028</f>
        <v>36266*</v>
      </c>
      <c r="M3127" t="str">
        <f>'EBM 2026'!B2028</f>
        <v>Stereotaktischer neurochirurgischer Eingriff der Kategorie PP6</v>
      </c>
      <c r="N3127" s="97">
        <f>'EBM 2026'!C2028</f>
        <v>116</v>
      </c>
      <c r="O3127">
        <f>'EBM 2026'!D2028</f>
        <v>69</v>
      </c>
      <c r="P3127" t="str">
        <f>'EBM 2026'!E2028</f>
        <v>Tages- und Quartalsprofil</v>
      </c>
    </row>
    <row r="3128" spans="2:16" x14ac:dyDescent="0.2">
      <c r="B3128" t="s">
        <v>17493</v>
      </c>
      <c r="I3128" t="s">
        <v>17499</v>
      </c>
      <c r="L3128" s="97" t="str">
        <f>'EBM 2026'!A2029</f>
        <v>36267*</v>
      </c>
      <c r="M3128" t="str">
        <f>'EBM 2026'!B2029</f>
        <v>Stereotaktischer neurochirurgischer Eingriff der Kategorie PP7</v>
      </c>
      <c r="N3128" s="97">
        <f>'EBM 2026'!C2029</f>
        <v>135</v>
      </c>
      <c r="O3128">
        <f>'EBM 2026'!D2029</f>
        <v>109</v>
      </c>
      <c r="P3128" t="str">
        <f>'EBM 2026'!E2029</f>
        <v>Tages- und Quartalsprofil</v>
      </c>
    </row>
    <row r="3129" spans="2:16" x14ac:dyDescent="0.2">
      <c r="B3129" t="s">
        <v>17493</v>
      </c>
      <c r="I3129" t="s">
        <v>17499</v>
      </c>
      <c r="L3129" s="97" t="str">
        <f>'EBM 2026'!A2030</f>
        <v>36268*</v>
      </c>
      <c r="M3129" t="str">
        <f>'EBM 2026'!B2030</f>
        <v>Zuschlag zu den Gebührenordnungspositionen 36261 bis 36267</v>
      </c>
      <c r="N3129" s="97">
        <f>'EBM 2026'!C2030</f>
        <v>15</v>
      </c>
      <c r="O3129">
        <f>'EBM 2026'!D2030</f>
        <v>15</v>
      </c>
      <c r="P3129" t="str">
        <f>'EBM 2026'!E2030</f>
        <v>Tages- und Quartalsprofil</v>
      </c>
    </row>
    <row r="3130" spans="2:16" x14ac:dyDescent="0.2">
      <c r="B3130" t="s">
        <v>17493</v>
      </c>
      <c r="I3130" t="s">
        <v>17499</v>
      </c>
      <c r="L3130" s="97" t="str">
        <f>'EBM 2026'!A2031</f>
        <v>36271*</v>
      </c>
      <c r="M3130" t="str">
        <f>'EBM 2026'!B2031</f>
        <v>Urologischer Eingriff der Kategorie Q1</v>
      </c>
      <c r="N3130" s="97">
        <f>'EBM 2026'!C2031</f>
        <v>19</v>
      </c>
      <c r="O3130">
        <f>'EBM 2026'!D2031</f>
        <v>16</v>
      </c>
      <c r="P3130" t="str">
        <f>'EBM 2026'!E2031</f>
        <v>Tages- und Quartalsprofil</v>
      </c>
    </row>
    <row r="3131" spans="2:16" x14ac:dyDescent="0.2">
      <c r="B3131" t="s">
        <v>17493</v>
      </c>
      <c r="I3131" t="s">
        <v>17499</v>
      </c>
      <c r="L3131" s="97" t="str">
        <f>'EBM 2026'!A2032</f>
        <v>36272*</v>
      </c>
      <c r="M3131" t="str">
        <f>'EBM 2026'!B2032</f>
        <v>Urologischer Eingriff der Kategorie Q2</v>
      </c>
      <c r="N3131" s="97">
        <f>'EBM 2026'!C2032</f>
        <v>33</v>
      </c>
      <c r="O3131">
        <f>'EBM 2026'!D2032</f>
        <v>26</v>
      </c>
      <c r="P3131" t="str">
        <f>'EBM 2026'!E2032</f>
        <v>Tages- und Quartalsprofil</v>
      </c>
    </row>
    <row r="3132" spans="2:16" x14ac:dyDescent="0.2">
      <c r="B3132" t="s">
        <v>17493</v>
      </c>
      <c r="I3132" t="s">
        <v>17499</v>
      </c>
      <c r="L3132" s="97" t="str">
        <f>'EBM 2026'!A2033</f>
        <v>36273*</v>
      </c>
      <c r="M3132" t="str">
        <f>'EBM 2026'!B2033</f>
        <v>Urologischer Eingriff der Kategorie Q3</v>
      </c>
      <c r="N3132" s="97">
        <f>'EBM 2026'!C2033</f>
        <v>46</v>
      </c>
      <c r="O3132">
        <f>'EBM 2026'!D2033</f>
        <v>34</v>
      </c>
      <c r="P3132" t="str">
        <f>'EBM 2026'!E2033</f>
        <v>Tages- und Quartalsprofil</v>
      </c>
    </row>
    <row r="3133" spans="2:16" x14ac:dyDescent="0.2">
      <c r="B3133" t="s">
        <v>17493</v>
      </c>
      <c r="I3133" t="s">
        <v>17499</v>
      </c>
      <c r="L3133" s="97" t="str">
        <f>'EBM 2026'!A2034</f>
        <v>36274*</v>
      </c>
      <c r="M3133" t="str">
        <f>'EBM 2026'!B2034</f>
        <v>Urologischer Eingriff der Kategorie Q4</v>
      </c>
      <c r="N3133" s="97">
        <f>'EBM 2026'!C2034</f>
        <v>62</v>
      </c>
      <c r="O3133">
        <f>'EBM 2026'!D2034</f>
        <v>43</v>
      </c>
      <c r="P3133" t="str">
        <f>'EBM 2026'!E2034</f>
        <v>Tages- und Quartalsprofil</v>
      </c>
    </row>
    <row r="3134" spans="2:16" x14ac:dyDescent="0.2">
      <c r="B3134" t="s">
        <v>17493</v>
      </c>
      <c r="I3134" t="s">
        <v>17499</v>
      </c>
      <c r="L3134" s="97" t="str">
        <f>'EBM 2026'!A2035</f>
        <v>36275*</v>
      </c>
      <c r="M3134" t="str">
        <f>'EBM 2026'!B2035</f>
        <v>Urologischer Eingriff der Kategorie Q5</v>
      </c>
      <c r="N3134" s="97">
        <f>'EBM 2026'!C2035</f>
        <v>91</v>
      </c>
      <c r="O3134">
        <f>'EBM 2026'!D2035</f>
        <v>58</v>
      </c>
      <c r="P3134" t="str">
        <f>'EBM 2026'!E2035</f>
        <v>Tages- und Quartalsprofil</v>
      </c>
    </row>
    <row r="3135" spans="2:16" x14ac:dyDescent="0.2">
      <c r="B3135" t="s">
        <v>17493</v>
      </c>
      <c r="I3135" t="s">
        <v>17499</v>
      </c>
      <c r="L3135" s="97" t="str">
        <f>'EBM 2026'!A2036</f>
        <v>36276*</v>
      </c>
      <c r="M3135" t="str">
        <f>'EBM 2026'!B2036</f>
        <v>Urologischer Eingriff der Kategorie Q6</v>
      </c>
      <c r="N3135" s="97">
        <f>'EBM 2026'!C2036</f>
        <v>116</v>
      </c>
      <c r="O3135">
        <f>'EBM 2026'!D2036</f>
        <v>69</v>
      </c>
      <c r="P3135" t="str">
        <f>'EBM 2026'!E2036</f>
        <v>Tages- und Quartalsprofil</v>
      </c>
    </row>
    <row r="3136" spans="2:16" x14ac:dyDescent="0.2">
      <c r="B3136" t="s">
        <v>17493</v>
      </c>
      <c r="I3136" t="s">
        <v>17499</v>
      </c>
      <c r="L3136" s="97" t="str">
        <f>'EBM 2026'!A2037</f>
        <v>36277*</v>
      </c>
      <c r="M3136" t="str">
        <f>'EBM 2026'!B2037</f>
        <v>Urologischer Eingriff der Kategorie Q7</v>
      </c>
      <c r="N3136" s="97">
        <f>'EBM 2026'!C2037</f>
        <v>135</v>
      </c>
      <c r="O3136">
        <f>'EBM 2026'!D2037</f>
        <v>109</v>
      </c>
      <c r="P3136" t="str">
        <f>'EBM 2026'!E2037</f>
        <v>Tages- und Quartalsprofil</v>
      </c>
    </row>
    <row r="3137" spans="2:16" x14ac:dyDescent="0.2">
      <c r="B3137" t="s">
        <v>17493</v>
      </c>
      <c r="I3137" t="s">
        <v>17499</v>
      </c>
      <c r="L3137" s="97" t="str">
        <f>'EBM 2026'!A2038</f>
        <v>36278*</v>
      </c>
      <c r="M3137" t="str">
        <f>'EBM 2026'!B2038</f>
        <v>Zuschlag zu den Gebührenordnungspositionen 36271 bis 36277</v>
      </c>
      <c r="N3137" s="97">
        <f>'EBM 2026'!C2038</f>
        <v>15</v>
      </c>
      <c r="O3137">
        <f>'EBM 2026'!D2038</f>
        <v>15</v>
      </c>
      <c r="P3137" t="str">
        <f>'EBM 2026'!E2038</f>
        <v>Tages- und Quartalsprofil</v>
      </c>
    </row>
    <row r="3138" spans="2:16" x14ac:dyDescent="0.2">
      <c r="B3138" t="s">
        <v>17493</v>
      </c>
      <c r="I3138" t="s">
        <v>17499</v>
      </c>
      <c r="L3138" s="97" t="str">
        <f>'EBM 2026'!A2039</f>
        <v>36281*</v>
      </c>
      <c r="M3138" t="str">
        <f>'EBM 2026'!B2039</f>
        <v>Endoskopischer urologischer Eingriff der Kategorie R1</v>
      </c>
      <c r="N3138" s="97">
        <f>'EBM 2026'!C2039</f>
        <v>19</v>
      </c>
      <c r="O3138">
        <f>'EBM 2026'!D2039</f>
        <v>16</v>
      </c>
      <c r="P3138" t="str">
        <f>'EBM 2026'!E2039</f>
        <v>Tages- und Quartalsprofil</v>
      </c>
    </row>
    <row r="3139" spans="2:16" x14ac:dyDescent="0.2">
      <c r="B3139" t="s">
        <v>17493</v>
      </c>
      <c r="I3139" t="s">
        <v>17499</v>
      </c>
      <c r="L3139" s="97" t="str">
        <f>'EBM 2026'!A2040</f>
        <v>36282*</v>
      </c>
      <c r="M3139" t="str">
        <f>'EBM 2026'!B2040</f>
        <v>Endoskopischer urologischer Eingriff der Kategorie R2</v>
      </c>
      <c r="N3139" s="97">
        <f>'EBM 2026'!C2040</f>
        <v>33</v>
      </c>
      <c r="O3139">
        <f>'EBM 2026'!D2040</f>
        <v>26</v>
      </c>
      <c r="P3139" t="str">
        <f>'EBM 2026'!E2040</f>
        <v>Tages- und Quartalsprofil</v>
      </c>
    </row>
    <row r="3140" spans="2:16" x14ac:dyDescent="0.2">
      <c r="B3140" t="s">
        <v>17493</v>
      </c>
      <c r="I3140" t="s">
        <v>17499</v>
      </c>
      <c r="L3140" s="97" t="str">
        <f>'EBM 2026'!A2041</f>
        <v>36283*</v>
      </c>
      <c r="M3140" t="str">
        <f>'EBM 2026'!B2041</f>
        <v>Endoskopischer urologischer Eingriff der Kategorie R3</v>
      </c>
      <c r="N3140" s="97">
        <f>'EBM 2026'!C2041</f>
        <v>46</v>
      </c>
      <c r="O3140">
        <f>'EBM 2026'!D2041</f>
        <v>34</v>
      </c>
      <c r="P3140" t="str">
        <f>'EBM 2026'!E2041</f>
        <v>Tages- und Quartalsprofil</v>
      </c>
    </row>
    <row r="3141" spans="2:16" x14ac:dyDescent="0.2">
      <c r="B3141" t="s">
        <v>17493</v>
      </c>
      <c r="I3141" t="s">
        <v>17499</v>
      </c>
      <c r="L3141" s="97" t="str">
        <f>'EBM 2026'!A2042</f>
        <v>36284*</v>
      </c>
      <c r="M3141" t="str">
        <f>'EBM 2026'!B2042</f>
        <v>Endoskopischer urologischer Eingriff der Kategorie R4</v>
      </c>
      <c r="N3141" s="97">
        <f>'EBM 2026'!C2042</f>
        <v>62</v>
      </c>
      <c r="O3141">
        <f>'EBM 2026'!D2042</f>
        <v>43</v>
      </c>
      <c r="P3141" t="str">
        <f>'EBM 2026'!E2042</f>
        <v>Tages- und Quartalsprofil</v>
      </c>
    </row>
    <row r="3142" spans="2:16" x14ac:dyDescent="0.2">
      <c r="B3142" t="s">
        <v>17493</v>
      </c>
      <c r="I3142" t="s">
        <v>17499</v>
      </c>
      <c r="L3142" s="97" t="str">
        <f>'EBM 2026'!A2043</f>
        <v>36285*</v>
      </c>
      <c r="M3142" t="str">
        <f>'EBM 2026'!B2043</f>
        <v>Endoskopischer urologischer Eingriff der Kategorie R5</v>
      </c>
      <c r="N3142" s="97">
        <f>'EBM 2026'!C2043</f>
        <v>91</v>
      </c>
      <c r="O3142">
        <f>'EBM 2026'!D2043</f>
        <v>58</v>
      </c>
      <c r="P3142" t="str">
        <f>'EBM 2026'!E2043</f>
        <v>Tages- und Quartalsprofil</v>
      </c>
    </row>
    <row r="3143" spans="2:16" x14ac:dyDescent="0.2">
      <c r="B3143" t="s">
        <v>17493</v>
      </c>
      <c r="I3143" t="s">
        <v>17499</v>
      </c>
      <c r="L3143" s="97" t="str">
        <f>'EBM 2026'!A2044</f>
        <v>36286*</v>
      </c>
      <c r="M3143" t="str">
        <f>'EBM 2026'!B2044</f>
        <v>Endoskopischer urologischer Eingriff der Kategorie R6</v>
      </c>
      <c r="N3143" s="97">
        <f>'EBM 2026'!C2044</f>
        <v>116</v>
      </c>
      <c r="O3143">
        <f>'EBM 2026'!D2044</f>
        <v>69</v>
      </c>
      <c r="P3143" t="str">
        <f>'EBM 2026'!E2044</f>
        <v>Tages- und Quartalsprofil</v>
      </c>
    </row>
    <row r="3144" spans="2:16" x14ac:dyDescent="0.2">
      <c r="B3144" t="s">
        <v>17493</v>
      </c>
      <c r="I3144" t="s">
        <v>17499</v>
      </c>
      <c r="L3144" s="97" t="str">
        <f>'EBM 2026'!A2045</f>
        <v>36287*</v>
      </c>
      <c r="M3144" t="str">
        <f>'EBM 2026'!B2045</f>
        <v>Endoskopischer urologischer Eingriff der Kategorie R7</v>
      </c>
      <c r="N3144" s="97">
        <f>'EBM 2026'!C2045</f>
        <v>135</v>
      </c>
      <c r="O3144">
        <f>'EBM 2026'!D2045</f>
        <v>109</v>
      </c>
      <c r="P3144" t="str">
        <f>'EBM 2026'!E2045</f>
        <v>Tages- und Quartalsprofil</v>
      </c>
    </row>
    <row r="3145" spans="2:16" x14ac:dyDescent="0.2">
      <c r="B3145" t="s">
        <v>17493</v>
      </c>
      <c r="I3145" t="s">
        <v>17499</v>
      </c>
      <c r="L3145" s="97" t="str">
        <f>'EBM 2026'!A2046</f>
        <v>36288*</v>
      </c>
      <c r="M3145" t="str">
        <f>'EBM 2026'!B2046</f>
        <v>Zuschlag zu den Gebührenordnungspositionen 36281 bis 36287</v>
      </c>
      <c r="N3145" s="97">
        <f>'EBM 2026'!C2046</f>
        <v>15</v>
      </c>
      <c r="O3145">
        <f>'EBM 2026'!D2046</f>
        <v>15</v>
      </c>
      <c r="P3145" t="str">
        <f>'EBM 2026'!E2046</f>
        <v>Tages- und Quartalsprofil</v>
      </c>
    </row>
    <row r="3146" spans="2:16" x14ac:dyDescent="0.2">
      <c r="B3146" t="s">
        <v>17493</v>
      </c>
      <c r="I3146" t="s">
        <v>17499</v>
      </c>
      <c r="L3146" s="97" t="str">
        <f>'EBM 2026'!A2047</f>
        <v>36289*</v>
      </c>
      <c r="M3146" t="str">
        <f>'EBM 2026'!B2047</f>
        <v>Laserendoskopischer urologischer Eingriff der Kategorie RW3</v>
      </c>
      <c r="N3146" s="97">
        <f>'EBM 2026'!C2047</f>
        <v>46</v>
      </c>
      <c r="O3146">
        <f>'EBM 2026'!D2047</f>
        <v>34</v>
      </c>
      <c r="P3146" t="str">
        <f>'EBM 2026'!E2047</f>
        <v>Tages- und Quartalsprofil</v>
      </c>
    </row>
    <row r="3147" spans="2:16" x14ac:dyDescent="0.2">
      <c r="B3147" t="s">
        <v>17493</v>
      </c>
      <c r="I3147" t="s">
        <v>17499</v>
      </c>
      <c r="L3147" s="97" t="str">
        <f>'EBM 2026'!A2048</f>
        <v>36290*</v>
      </c>
      <c r="M3147" t="str">
        <f>'EBM 2026'!B2048</f>
        <v>Zuschlag zu der Gebührenordnungsposition 36289</v>
      </c>
      <c r="N3147" s="97">
        <f>'EBM 2026'!C2048</f>
        <v>15</v>
      </c>
      <c r="O3147">
        <f>'EBM 2026'!D2048</f>
        <v>15</v>
      </c>
      <c r="P3147" t="str">
        <f>'EBM 2026'!E2048</f>
        <v>Tages- und Quartalsprofil</v>
      </c>
    </row>
    <row r="3148" spans="2:16" x14ac:dyDescent="0.2">
      <c r="B3148" t="s">
        <v>17493</v>
      </c>
      <c r="I3148" t="s">
        <v>17499</v>
      </c>
      <c r="L3148" s="97" t="str">
        <f>'EBM 2026'!A2049</f>
        <v>36291*</v>
      </c>
      <c r="M3148" t="str">
        <f>'EBM 2026'!B2049</f>
        <v>Urologischer Eingriff mit Bildwandler der Kategorie RR1</v>
      </c>
      <c r="N3148" s="97">
        <f>'EBM 2026'!C2049</f>
        <v>19</v>
      </c>
      <c r="O3148">
        <f>'EBM 2026'!D2049</f>
        <v>16</v>
      </c>
      <c r="P3148" t="str">
        <f>'EBM 2026'!E2049</f>
        <v>Tages- und Quartalsprofil</v>
      </c>
    </row>
    <row r="3149" spans="2:16" x14ac:dyDescent="0.2">
      <c r="B3149" t="s">
        <v>17493</v>
      </c>
      <c r="I3149" t="s">
        <v>17499</v>
      </c>
      <c r="L3149" s="97" t="str">
        <f>'EBM 2026'!A2050</f>
        <v>36292*</v>
      </c>
      <c r="M3149" t="str">
        <f>'EBM 2026'!B2050</f>
        <v>Urologischer Eingriff mit Bildwandler der Kategorie RR2</v>
      </c>
      <c r="N3149" s="97">
        <f>'EBM 2026'!C2050</f>
        <v>33</v>
      </c>
      <c r="O3149">
        <f>'EBM 2026'!D2050</f>
        <v>26</v>
      </c>
      <c r="P3149" t="str">
        <f>'EBM 2026'!E2050</f>
        <v>Tages- und Quartalsprofil</v>
      </c>
    </row>
    <row r="3150" spans="2:16" x14ac:dyDescent="0.2">
      <c r="B3150" t="s">
        <v>17493</v>
      </c>
      <c r="I3150" t="s">
        <v>17499</v>
      </c>
      <c r="L3150" s="97" t="str">
        <f>'EBM 2026'!A2051</f>
        <v>36293*</v>
      </c>
      <c r="M3150" t="str">
        <f>'EBM 2026'!B2051</f>
        <v>Urologischer Eingriff mit Bildwandler der Kategorie RR3</v>
      </c>
      <c r="N3150" s="97">
        <f>'EBM 2026'!C2051</f>
        <v>46</v>
      </c>
      <c r="O3150">
        <f>'EBM 2026'!D2051</f>
        <v>34</v>
      </c>
      <c r="P3150" t="str">
        <f>'EBM 2026'!E2051</f>
        <v>Tages- und Quartalsprofil</v>
      </c>
    </row>
    <row r="3151" spans="2:16" x14ac:dyDescent="0.2">
      <c r="B3151" t="s">
        <v>17493</v>
      </c>
      <c r="I3151" t="s">
        <v>17499</v>
      </c>
      <c r="L3151" s="97" t="str">
        <f>'EBM 2026'!A2052</f>
        <v>36294*</v>
      </c>
      <c r="M3151" t="str">
        <f>'EBM 2026'!B2052</f>
        <v>Urologischer Eingriff mit Bildwandler der Kategorie RR4</v>
      </c>
      <c r="N3151" s="97">
        <f>'EBM 2026'!C2052</f>
        <v>62</v>
      </c>
      <c r="O3151">
        <f>'EBM 2026'!D2052</f>
        <v>43</v>
      </c>
      <c r="P3151" t="str">
        <f>'EBM 2026'!E2052</f>
        <v>Tages- und Quartalsprofil</v>
      </c>
    </row>
    <row r="3152" spans="2:16" x14ac:dyDescent="0.2">
      <c r="B3152" t="s">
        <v>17493</v>
      </c>
      <c r="I3152" t="s">
        <v>17499</v>
      </c>
      <c r="L3152" s="97" t="str">
        <f>'EBM 2026'!A2053</f>
        <v>36295*</v>
      </c>
      <c r="M3152" t="str">
        <f>'EBM 2026'!B2053</f>
        <v>Urologischer Eingriff mit Bildwandler der Kategorie RR5</v>
      </c>
      <c r="N3152" s="97">
        <f>'EBM 2026'!C2053</f>
        <v>91</v>
      </c>
      <c r="O3152">
        <f>'EBM 2026'!D2053</f>
        <v>58</v>
      </c>
      <c r="P3152" t="str">
        <f>'EBM 2026'!E2053</f>
        <v>Tages- und Quartalsprofil</v>
      </c>
    </row>
    <row r="3153" spans="2:16" x14ac:dyDescent="0.2">
      <c r="B3153" t="s">
        <v>17493</v>
      </c>
      <c r="I3153" t="s">
        <v>17499</v>
      </c>
      <c r="L3153" s="97" t="str">
        <f>'EBM 2026'!A2054</f>
        <v>36296*</v>
      </c>
      <c r="M3153" t="str">
        <f>'EBM 2026'!B2054</f>
        <v>Urologischer Eingriff mit Bildwandler der Kategorie RR6</v>
      </c>
      <c r="N3153" s="97">
        <f>'EBM 2026'!C2054</f>
        <v>116</v>
      </c>
      <c r="O3153">
        <f>'EBM 2026'!D2054</f>
        <v>69</v>
      </c>
      <c r="P3153" t="str">
        <f>'EBM 2026'!E2054</f>
        <v>Tages- und Quartalsprofil</v>
      </c>
    </row>
    <row r="3154" spans="2:16" x14ac:dyDescent="0.2">
      <c r="B3154" t="s">
        <v>17493</v>
      </c>
      <c r="I3154" t="s">
        <v>17499</v>
      </c>
      <c r="L3154" s="97" t="str">
        <f>'EBM 2026'!A2055</f>
        <v>36297*</v>
      </c>
      <c r="M3154" t="str">
        <f>'EBM 2026'!B2055</f>
        <v>Urologischer Eingriff mit Bildwandler der Kategorie RR7</v>
      </c>
      <c r="N3154" s="97">
        <f>'EBM 2026'!C2055</f>
        <v>135</v>
      </c>
      <c r="O3154">
        <f>'EBM 2026'!D2055</f>
        <v>109</v>
      </c>
      <c r="P3154" t="str">
        <f>'EBM 2026'!E2055</f>
        <v>Tages- und Quartalsprofil</v>
      </c>
    </row>
    <row r="3155" spans="2:16" x14ac:dyDescent="0.2">
      <c r="B3155" t="s">
        <v>17493</v>
      </c>
      <c r="I3155" t="s">
        <v>17499</v>
      </c>
      <c r="L3155" s="97" t="str">
        <f>'EBM 2026'!A2056</f>
        <v>36298*</v>
      </c>
      <c r="M3155" t="str">
        <f>'EBM 2026'!B2056</f>
        <v>Zuschlag zu den Gebührenordnungspositionen 36291 bis 36297</v>
      </c>
      <c r="N3155" s="97">
        <f>'EBM 2026'!C2056</f>
        <v>15</v>
      </c>
      <c r="O3155">
        <f>'EBM 2026'!D2056</f>
        <v>15</v>
      </c>
      <c r="P3155" t="str">
        <f>'EBM 2026'!E2056</f>
        <v>Tages- und Quartalsprofil</v>
      </c>
    </row>
    <row r="3156" spans="2:16" x14ac:dyDescent="0.2">
      <c r="B3156" t="s">
        <v>17493</v>
      </c>
      <c r="I3156" t="s">
        <v>17499</v>
      </c>
      <c r="L3156" s="97" t="str">
        <f>'EBM 2026'!A2057</f>
        <v>36301*</v>
      </c>
      <c r="M3156" t="str">
        <f>'EBM 2026'!B2057</f>
        <v>Gynäkologischer Eingriff der Kategorie S1</v>
      </c>
      <c r="N3156" s="97">
        <f>'EBM 2026'!C2057</f>
        <v>19</v>
      </c>
      <c r="O3156">
        <f>'EBM 2026'!D2057</f>
        <v>16</v>
      </c>
      <c r="P3156" t="str">
        <f>'EBM 2026'!E2057</f>
        <v>Tages- und Quartalsprofil</v>
      </c>
    </row>
    <row r="3157" spans="2:16" x14ac:dyDescent="0.2">
      <c r="B3157" t="s">
        <v>17493</v>
      </c>
      <c r="I3157" t="s">
        <v>17499</v>
      </c>
      <c r="L3157" s="97" t="str">
        <f>'EBM 2026'!A2058</f>
        <v>36302*</v>
      </c>
      <c r="M3157" t="str">
        <f>'EBM 2026'!B2058</f>
        <v>Gynäkologischer Eingriff der Kategorie S2</v>
      </c>
      <c r="N3157" s="97">
        <f>'EBM 2026'!C2058</f>
        <v>33</v>
      </c>
      <c r="O3157">
        <f>'EBM 2026'!D2058</f>
        <v>26</v>
      </c>
      <c r="P3157" t="str">
        <f>'EBM 2026'!E2058</f>
        <v>Tages- und Quartalsprofil</v>
      </c>
    </row>
    <row r="3158" spans="2:16" x14ac:dyDescent="0.2">
      <c r="B3158" t="s">
        <v>17493</v>
      </c>
      <c r="I3158" t="s">
        <v>17499</v>
      </c>
      <c r="L3158" s="97" t="str">
        <f>'EBM 2026'!A2059</f>
        <v>36303*</v>
      </c>
      <c r="M3158" t="str">
        <f>'EBM 2026'!B2059</f>
        <v>Gynäkologischer Eingriff der Kategorie S3</v>
      </c>
      <c r="N3158" s="97">
        <f>'EBM 2026'!C2059</f>
        <v>46</v>
      </c>
      <c r="O3158">
        <f>'EBM 2026'!D2059</f>
        <v>34</v>
      </c>
      <c r="P3158" t="str">
        <f>'EBM 2026'!E2059</f>
        <v>Tages- und Quartalsprofil</v>
      </c>
    </row>
    <row r="3159" spans="2:16" x14ac:dyDescent="0.2">
      <c r="B3159" t="s">
        <v>17493</v>
      </c>
      <c r="I3159" t="s">
        <v>17499</v>
      </c>
      <c r="L3159" s="97" t="str">
        <f>'EBM 2026'!A2060</f>
        <v>36304*</v>
      </c>
      <c r="M3159" t="str">
        <f>'EBM 2026'!B2060</f>
        <v>Gynäkologischer Eingriff der Kategorie S4</v>
      </c>
      <c r="N3159" s="97">
        <f>'EBM 2026'!C2060</f>
        <v>62</v>
      </c>
      <c r="O3159">
        <f>'EBM 2026'!D2060</f>
        <v>43</v>
      </c>
      <c r="P3159" t="str">
        <f>'EBM 2026'!E2060</f>
        <v>Tages- und Quartalsprofil</v>
      </c>
    </row>
    <row r="3160" spans="2:16" x14ac:dyDescent="0.2">
      <c r="B3160" t="s">
        <v>17493</v>
      </c>
      <c r="I3160" t="s">
        <v>17499</v>
      </c>
      <c r="L3160" s="97" t="str">
        <f>'EBM 2026'!A2061</f>
        <v>36305*</v>
      </c>
      <c r="M3160" t="str">
        <f>'EBM 2026'!B2061</f>
        <v>Gynäkologischer Eingriff der Kategorie S5</v>
      </c>
      <c r="N3160" s="97">
        <f>'EBM 2026'!C2061</f>
        <v>91</v>
      </c>
      <c r="O3160">
        <f>'EBM 2026'!D2061</f>
        <v>58</v>
      </c>
      <c r="P3160" t="str">
        <f>'EBM 2026'!E2061</f>
        <v>Tages- und Quartalsprofil</v>
      </c>
    </row>
    <row r="3161" spans="2:16" x14ac:dyDescent="0.2">
      <c r="B3161" t="s">
        <v>17493</v>
      </c>
      <c r="I3161" t="s">
        <v>17499</v>
      </c>
      <c r="L3161" s="97" t="str">
        <f>'EBM 2026'!A2062</f>
        <v>36306*</v>
      </c>
      <c r="M3161" t="str">
        <f>'EBM 2026'!B2062</f>
        <v>Gynäkologischer Eingriff der Kategorie S6</v>
      </c>
      <c r="N3161" s="97">
        <f>'EBM 2026'!C2062</f>
        <v>116</v>
      </c>
      <c r="O3161">
        <f>'EBM 2026'!D2062</f>
        <v>69</v>
      </c>
      <c r="P3161" t="str">
        <f>'EBM 2026'!E2062</f>
        <v>Tages- und Quartalsprofil</v>
      </c>
    </row>
    <row r="3162" spans="2:16" x14ac:dyDescent="0.2">
      <c r="B3162" t="s">
        <v>17493</v>
      </c>
      <c r="I3162" t="s">
        <v>17499</v>
      </c>
      <c r="L3162" s="97" t="str">
        <f>'EBM 2026'!A2063</f>
        <v>36307*</v>
      </c>
      <c r="M3162" t="str">
        <f>'EBM 2026'!B2063</f>
        <v>Gynäkologischer Eingriff der Kategorie S7</v>
      </c>
      <c r="N3162" s="97">
        <f>'EBM 2026'!C2063</f>
        <v>135</v>
      </c>
      <c r="O3162">
        <f>'EBM 2026'!D2063</f>
        <v>109</v>
      </c>
      <c r="P3162" t="str">
        <f>'EBM 2026'!E2063</f>
        <v>Tages- und Quartalsprofil</v>
      </c>
    </row>
    <row r="3163" spans="2:16" x14ac:dyDescent="0.2">
      <c r="B3163" t="s">
        <v>17493</v>
      </c>
      <c r="I3163" t="s">
        <v>17499</v>
      </c>
      <c r="L3163" s="97" t="str">
        <f>'EBM 2026'!A2064</f>
        <v>36308*</v>
      </c>
      <c r="M3163" t="str">
        <f>'EBM 2026'!B2064</f>
        <v>Zuschlag zu den Gebührenordnungspositionen 36301 bis 36307</v>
      </c>
      <c r="N3163" s="97">
        <f>'EBM 2026'!C2064</f>
        <v>15</v>
      </c>
      <c r="O3163">
        <f>'EBM 2026'!D2064</f>
        <v>15</v>
      </c>
      <c r="P3163" t="str">
        <f>'EBM 2026'!E2064</f>
        <v>Tages- und Quartalsprofil</v>
      </c>
    </row>
    <row r="3164" spans="2:16" x14ac:dyDescent="0.2">
      <c r="B3164" t="s">
        <v>17493</v>
      </c>
      <c r="I3164" t="s">
        <v>17499</v>
      </c>
      <c r="L3164" s="97" t="str">
        <f>'EBM 2026'!A2065</f>
        <v>36311*</v>
      </c>
      <c r="M3164" t="str">
        <f>'EBM 2026'!B2065</f>
        <v>Endoskopischer gynäkologischer Eingriff der Kategorie T1</v>
      </c>
      <c r="N3164" s="97">
        <f>'EBM 2026'!C2065</f>
        <v>19</v>
      </c>
      <c r="O3164">
        <f>'EBM 2026'!D2065</f>
        <v>16</v>
      </c>
      <c r="P3164" t="str">
        <f>'EBM 2026'!E2065</f>
        <v>Tages- und Quartalsprofil</v>
      </c>
    </row>
    <row r="3165" spans="2:16" x14ac:dyDescent="0.2">
      <c r="B3165" t="s">
        <v>17493</v>
      </c>
      <c r="I3165" t="s">
        <v>17499</v>
      </c>
      <c r="L3165" s="97" t="str">
        <f>'EBM 2026'!A2066</f>
        <v>36312*</v>
      </c>
      <c r="M3165" t="str">
        <f>'EBM 2026'!B2066</f>
        <v>Endoskopischer gynäkologischer Eingriff der Kategorie T2</v>
      </c>
      <c r="N3165" s="97">
        <f>'EBM 2026'!C2066</f>
        <v>33</v>
      </c>
      <c r="O3165">
        <f>'EBM 2026'!D2066</f>
        <v>26</v>
      </c>
      <c r="P3165" t="str">
        <f>'EBM 2026'!E2066</f>
        <v>Tages- und Quartalsprofil</v>
      </c>
    </row>
    <row r="3166" spans="2:16" x14ac:dyDescent="0.2">
      <c r="B3166" t="s">
        <v>17493</v>
      </c>
      <c r="I3166" t="s">
        <v>17499</v>
      </c>
      <c r="L3166" s="97" t="str">
        <f>'EBM 2026'!A2067</f>
        <v>36313*</v>
      </c>
      <c r="M3166" t="str">
        <f>'EBM 2026'!B2067</f>
        <v>Endoskopischer gynäkologischer Eingriff der Kategorie T3</v>
      </c>
      <c r="N3166" s="97">
        <f>'EBM 2026'!C2067</f>
        <v>46</v>
      </c>
      <c r="O3166">
        <f>'EBM 2026'!D2067</f>
        <v>34</v>
      </c>
      <c r="P3166" t="str">
        <f>'EBM 2026'!E2067</f>
        <v>Tages- und Quartalsprofil</v>
      </c>
    </row>
    <row r="3167" spans="2:16" x14ac:dyDescent="0.2">
      <c r="B3167" t="s">
        <v>17493</v>
      </c>
      <c r="I3167" t="s">
        <v>17499</v>
      </c>
      <c r="L3167" s="97" t="str">
        <f>'EBM 2026'!A2068</f>
        <v>36314*</v>
      </c>
      <c r="M3167" t="str">
        <f>'EBM 2026'!B2068</f>
        <v>Endoskopischer gynäkologischer Eingriff der Kategorie T4</v>
      </c>
      <c r="N3167" s="97">
        <f>'EBM 2026'!C2068</f>
        <v>62</v>
      </c>
      <c r="O3167">
        <f>'EBM 2026'!D2068</f>
        <v>43</v>
      </c>
      <c r="P3167" t="str">
        <f>'EBM 2026'!E2068</f>
        <v>Tages- und Quartalsprofil</v>
      </c>
    </row>
    <row r="3168" spans="2:16" x14ac:dyDescent="0.2">
      <c r="B3168" t="s">
        <v>17493</v>
      </c>
      <c r="I3168" t="s">
        <v>17499</v>
      </c>
      <c r="L3168" s="97" t="str">
        <f>'EBM 2026'!A2069</f>
        <v>36315*</v>
      </c>
      <c r="M3168" t="str">
        <f>'EBM 2026'!B2069</f>
        <v>Endoskopischer gynäkologischer Eingriff der Kategorie T5</v>
      </c>
      <c r="N3168" s="97">
        <f>'EBM 2026'!C2069</f>
        <v>91</v>
      </c>
      <c r="O3168">
        <f>'EBM 2026'!D2069</f>
        <v>58</v>
      </c>
      <c r="P3168" t="str">
        <f>'EBM 2026'!E2069</f>
        <v>Tages- und Quartalsprofil</v>
      </c>
    </row>
    <row r="3169" spans="2:16" x14ac:dyDescent="0.2">
      <c r="B3169" t="s">
        <v>17493</v>
      </c>
      <c r="I3169" t="s">
        <v>17499</v>
      </c>
      <c r="L3169" s="97" t="str">
        <f>'EBM 2026'!A2070</f>
        <v>36316*</v>
      </c>
      <c r="M3169" t="str">
        <f>'EBM 2026'!B2070</f>
        <v>Endoskopischer gynäkologischer Eingriff der Kategorie T6</v>
      </c>
      <c r="N3169" s="97">
        <f>'EBM 2026'!C2070</f>
        <v>116</v>
      </c>
      <c r="O3169">
        <f>'EBM 2026'!D2070</f>
        <v>69</v>
      </c>
      <c r="P3169" t="str">
        <f>'EBM 2026'!E2070</f>
        <v>Tages- und Quartalsprofil</v>
      </c>
    </row>
    <row r="3170" spans="2:16" x14ac:dyDescent="0.2">
      <c r="B3170" t="s">
        <v>17493</v>
      </c>
      <c r="I3170" t="s">
        <v>17499</v>
      </c>
      <c r="L3170" s="97" t="str">
        <f>'EBM 2026'!A2071</f>
        <v>36317*</v>
      </c>
      <c r="M3170" t="str">
        <f>'EBM 2026'!B2071</f>
        <v>Endoskopischer gynäkologischer Eingriff der Kategorie T7</v>
      </c>
      <c r="N3170" s="97">
        <f>'EBM 2026'!C2071</f>
        <v>135</v>
      </c>
      <c r="O3170">
        <f>'EBM 2026'!D2071</f>
        <v>109</v>
      </c>
      <c r="P3170" t="str">
        <f>'EBM 2026'!E2071</f>
        <v>Tages- und Quartalsprofil</v>
      </c>
    </row>
    <row r="3171" spans="2:16" x14ac:dyDescent="0.2">
      <c r="B3171" t="s">
        <v>17493</v>
      </c>
      <c r="I3171" t="s">
        <v>17499</v>
      </c>
      <c r="L3171" s="97" t="str">
        <f>'EBM 2026'!A2072</f>
        <v>36318*</v>
      </c>
      <c r="M3171" t="str">
        <f>'EBM 2026'!B2072</f>
        <v>Zuschlag zu den Gebührenordnungspositionen 36311 bis 36317</v>
      </c>
      <c r="N3171" s="97">
        <f>'EBM 2026'!C2072</f>
        <v>15</v>
      </c>
      <c r="O3171">
        <f>'EBM 2026'!D2072</f>
        <v>15</v>
      </c>
      <c r="P3171" t="str">
        <f>'EBM 2026'!E2072</f>
        <v>Tages- und Quartalsprofil</v>
      </c>
    </row>
    <row r="3172" spans="2:16" x14ac:dyDescent="0.2">
      <c r="B3172" t="s">
        <v>17493</v>
      </c>
      <c r="I3172" t="s">
        <v>17499</v>
      </c>
      <c r="L3172" s="97" t="str">
        <f>'EBM 2026'!A2073</f>
        <v>36319*</v>
      </c>
      <c r="M3172" t="str">
        <f>'EBM 2026'!B2073</f>
        <v>Hochfrequenzablation der Kategorie TT2</v>
      </c>
      <c r="N3172" s="97">
        <f>'EBM 2026'!C2073</f>
        <v>33</v>
      </c>
      <c r="O3172">
        <f>'EBM 2026'!D2073</f>
        <v>26</v>
      </c>
      <c r="P3172" t="str">
        <f>'EBM 2026'!E2073</f>
        <v>Tages- und Quartalsprofil</v>
      </c>
    </row>
    <row r="3173" spans="2:16" x14ac:dyDescent="0.2">
      <c r="B3173" t="s">
        <v>17493</v>
      </c>
      <c r="I3173" t="s">
        <v>17499</v>
      </c>
      <c r="L3173" s="97" t="str">
        <f>'EBM 2026'!A2074</f>
        <v>36321*</v>
      </c>
      <c r="M3173" t="str">
        <f>'EBM 2026'!B2074</f>
        <v>Extraocularer Eingriff der Kategorie U1</v>
      </c>
      <c r="N3173" s="97">
        <f>'EBM 2026'!C2074</f>
        <v>19</v>
      </c>
      <c r="O3173">
        <f>'EBM 2026'!D2074</f>
        <v>16</v>
      </c>
      <c r="P3173" t="str">
        <f>'EBM 2026'!E2074</f>
        <v>Tages- und Quartalsprofil</v>
      </c>
    </row>
    <row r="3174" spans="2:16" x14ac:dyDescent="0.2">
      <c r="B3174" t="s">
        <v>17493</v>
      </c>
      <c r="I3174" t="s">
        <v>17499</v>
      </c>
      <c r="L3174" s="97" t="str">
        <f>'EBM 2026'!A2075</f>
        <v>36322*</v>
      </c>
      <c r="M3174" t="str">
        <f>'EBM 2026'!B2075</f>
        <v>Extraocularer Eingriff der Kategorie U2</v>
      </c>
      <c r="N3174" s="97">
        <f>'EBM 2026'!C2075</f>
        <v>33</v>
      </c>
      <c r="O3174">
        <f>'EBM 2026'!D2075</f>
        <v>26</v>
      </c>
      <c r="P3174" t="str">
        <f>'EBM 2026'!E2075</f>
        <v>Tages- und Quartalsprofil</v>
      </c>
    </row>
    <row r="3175" spans="2:16" x14ac:dyDescent="0.2">
      <c r="B3175" t="s">
        <v>17493</v>
      </c>
      <c r="I3175" t="s">
        <v>17499</v>
      </c>
      <c r="L3175" s="97" t="str">
        <f>'EBM 2026'!A2076</f>
        <v>36323*</v>
      </c>
      <c r="M3175" t="str">
        <f>'EBM 2026'!B2076</f>
        <v>Extraocularer Eingriff der Kategorie U3</v>
      </c>
      <c r="N3175" s="97">
        <f>'EBM 2026'!C2076</f>
        <v>46</v>
      </c>
      <c r="O3175">
        <f>'EBM 2026'!D2076</f>
        <v>34</v>
      </c>
      <c r="P3175" t="str">
        <f>'EBM 2026'!E2076</f>
        <v>Tages- und Quartalsprofil</v>
      </c>
    </row>
    <row r="3176" spans="2:16" x14ac:dyDescent="0.2">
      <c r="B3176" t="s">
        <v>17493</v>
      </c>
      <c r="I3176" t="s">
        <v>17499</v>
      </c>
      <c r="L3176" s="97" t="str">
        <f>'EBM 2026'!A2077</f>
        <v>36324*</v>
      </c>
      <c r="M3176" t="str">
        <f>'EBM 2026'!B2077</f>
        <v>Extraocularer Eingriff der Kategorie U4</v>
      </c>
      <c r="N3176" s="97">
        <f>'EBM 2026'!C2077</f>
        <v>62</v>
      </c>
      <c r="O3176">
        <f>'EBM 2026'!D2077</f>
        <v>43</v>
      </c>
      <c r="P3176" t="str">
        <f>'EBM 2026'!E2077</f>
        <v>Tages- und Quartalsprofil</v>
      </c>
    </row>
    <row r="3177" spans="2:16" x14ac:dyDescent="0.2">
      <c r="B3177" t="s">
        <v>17493</v>
      </c>
      <c r="I3177" t="s">
        <v>17499</v>
      </c>
      <c r="L3177" s="97" t="str">
        <f>'EBM 2026'!A2078</f>
        <v>36325*</v>
      </c>
      <c r="M3177" t="str">
        <f>'EBM 2026'!B2078</f>
        <v>Extraocularer Eingriff der Kategorie U5</v>
      </c>
      <c r="N3177" s="97">
        <f>'EBM 2026'!C2078</f>
        <v>91</v>
      </c>
      <c r="O3177">
        <f>'EBM 2026'!D2078</f>
        <v>58</v>
      </c>
      <c r="P3177" t="str">
        <f>'EBM 2026'!E2078</f>
        <v>Tages- und Quartalsprofil</v>
      </c>
    </row>
    <row r="3178" spans="2:16" x14ac:dyDescent="0.2">
      <c r="B3178" t="s">
        <v>17493</v>
      </c>
      <c r="I3178" t="s">
        <v>17499</v>
      </c>
      <c r="L3178" s="97" t="str">
        <f>'EBM 2026'!A2079</f>
        <v>36326*</v>
      </c>
      <c r="M3178" t="str">
        <f>'EBM 2026'!B2079</f>
        <v>Extraocularer Eingriff der Kategorie U6</v>
      </c>
      <c r="N3178" s="97">
        <f>'EBM 2026'!C2079</f>
        <v>116</v>
      </c>
      <c r="O3178">
        <f>'EBM 2026'!D2079</f>
        <v>69</v>
      </c>
      <c r="P3178" t="str">
        <f>'EBM 2026'!E2079</f>
        <v>Tages- und Quartalsprofil</v>
      </c>
    </row>
    <row r="3179" spans="2:16" x14ac:dyDescent="0.2">
      <c r="B3179" t="s">
        <v>17493</v>
      </c>
      <c r="I3179" t="s">
        <v>17499</v>
      </c>
      <c r="L3179" s="97" t="str">
        <f>'EBM 2026'!A2080</f>
        <v>36327*</v>
      </c>
      <c r="M3179" t="str">
        <f>'EBM 2026'!B2080</f>
        <v>Extraocularer Eingriff der Kategorie U7</v>
      </c>
      <c r="N3179" s="97">
        <f>'EBM 2026'!C2080</f>
        <v>135</v>
      </c>
      <c r="O3179">
        <f>'EBM 2026'!D2080</f>
        <v>109</v>
      </c>
      <c r="P3179" t="str">
        <f>'EBM 2026'!E2080</f>
        <v>Tages- und Quartalsprofil</v>
      </c>
    </row>
    <row r="3180" spans="2:16" x14ac:dyDescent="0.2">
      <c r="B3180" t="s">
        <v>17493</v>
      </c>
      <c r="I3180" t="s">
        <v>17499</v>
      </c>
      <c r="L3180" s="97" t="str">
        <f>'EBM 2026'!A2081</f>
        <v>36328*</v>
      </c>
      <c r="M3180" t="str">
        <f>'EBM 2026'!B2081</f>
        <v>Zuschlag zu den Gebührenordnungspositionen Nrn. 36321 bis 36327</v>
      </c>
      <c r="N3180" s="97">
        <f>'EBM 2026'!C2081</f>
        <v>15</v>
      </c>
      <c r="O3180">
        <f>'EBM 2026'!D2081</f>
        <v>15</v>
      </c>
      <c r="P3180" t="str">
        <f>'EBM 2026'!E2081</f>
        <v>Tages- und Quartalsprofil</v>
      </c>
    </row>
    <row r="3181" spans="2:16" x14ac:dyDescent="0.2">
      <c r="B3181" t="s">
        <v>17493</v>
      </c>
      <c r="I3181" t="s">
        <v>17499</v>
      </c>
      <c r="L3181" s="97" t="str">
        <f>'EBM 2026'!A2082</f>
        <v>36331*</v>
      </c>
      <c r="M3181" t="str">
        <f>'EBM 2026'!B2082</f>
        <v>Intraocularer Eingriff der Kategorie V1</v>
      </c>
      <c r="N3181" s="97">
        <f>'EBM 2026'!C2082</f>
        <v>19</v>
      </c>
      <c r="O3181">
        <f>'EBM 2026'!D2082</f>
        <v>16</v>
      </c>
      <c r="P3181" t="str">
        <f>'EBM 2026'!E2082</f>
        <v>Tages- und Quartalsprofil</v>
      </c>
    </row>
    <row r="3182" spans="2:16" x14ac:dyDescent="0.2">
      <c r="B3182" t="s">
        <v>17493</v>
      </c>
      <c r="I3182" t="s">
        <v>17499</v>
      </c>
      <c r="L3182" s="97" t="str">
        <f>'EBM 2026'!A2083</f>
        <v>36332*</v>
      </c>
      <c r="M3182" t="str">
        <f>'EBM 2026'!B2083</f>
        <v>Intraocularer Eingriff der Kategorie V2</v>
      </c>
      <c r="N3182" s="97">
        <f>'EBM 2026'!C2083</f>
        <v>33</v>
      </c>
      <c r="O3182">
        <f>'EBM 2026'!D2083</f>
        <v>26</v>
      </c>
      <c r="P3182" t="str">
        <f>'EBM 2026'!E2083</f>
        <v>Tages- und Quartalsprofil</v>
      </c>
    </row>
    <row r="3183" spans="2:16" x14ac:dyDescent="0.2">
      <c r="B3183" t="s">
        <v>17493</v>
      </c>
      <c r="I3183" t="s">
        <v>17499</v>
      </c>
      <c r="L3183" s="97" t="str">
        <f>'EBM 2026'!A2084</f>
        <v>36333*</v>
      </c>
      <c r="M3183" t="str">
        <f>'EBM 2026'!B2084</f>
        <v>Intraocularer Eingriff der Kategorie V3</v>
      </c>
      <c r="N3183" s="97">
        <f>'EBM 2026'!C2084</f>
        <v>46</v>
      </c>
      <c r="O3183">
        <f>'EBM 2026'!D2084</f>
        <v>34</v>
      </c>
      <c r="P3183" t="str">
        <f>'EBM 2026'!E2084</f>
        <v>Tages- und Quartalsprofil</v>
      </c>
    </row>
    <row r="3184" spans="2:16" x14ac:dyDescent="0.2">
      <c r="B3184" t="s">
        <v>17493</v>
      </c>
      <c r="I3184" t="s">
        <v>17499</v>
      </c>
      <c r="L3184" s="97" t="str">
        <f>'EBM 2026'!A2085</f>
        <v>36334*</v>
      </c>
      <c r="M3184" t="str">
        <f>'EBM 2026'!B2085</f>
        <v>Intraocularer Eingriff der Kategorie V4</v>
      </c>
      <c r="N3184" s="97">
        <f>'EBM 2026'!C2085</f>
        <v>62</v>
      </c>
      <c r="O3184">
        <f>'EBM 2026'!D2085</f>
        <v>43</v>
      </c>
      <c r="P3184" t="str">
        <f>'EBM 2026'!E2085</f>
        <v>Tages- und Quartalsprofil</v>
      </c>
    </row>
    <row r="3185" spans="2:16" x14ac:dyDescent="0.2">
      <c r="B3185" t="s">
        <v>17493</v>
      </c>
      <c r="I3185" t="s">
        <v>17499</v>
      </c>
      <c r="L3185" s="97" t="str">
        <f>'EBM 2026'!A2086</f>
        <v>36335*</v>
      </c>
      <c r="M3185" t="str">
        <f>'EBM 2026'!B2086</f>
        <v>Intraocularer Eingriff der Kategorie V5</v>
      </c>
      <c r="N3185" s="97">
        <f>'EBM 2026'!C2086</f>
        <v>91</v>
      </c>
      <c r="O3185">
        <f>'EBM 2026'!D2086</f>
        <v>58</v>
      </c>
      <c r="P3185" t="str">
        <f>'EBM 2026'!E2086</f>
        <v>Tages- und Quartalsprofil</v>
      </c>
    </row>
    <row r="3186" spans="2:16" x14ac:dyDescent="0.2">
      <c r="B3186" t="s">
        <v>17493</v>
      </c>
      <c r="I3186" t="s">
        <v>17499</v>
      </c>
      <c r="L3186" s="97" t="str">
        <f>'EBM 2026'!A2087</f>
        <v>36336*</v>
      </c>
      <c r="M3186" t="str">
        <f>'EBM 2026'!B2087</f>
        <v>Intraocularer Eingriff der Kategorie V6</v>
      </c>
      <c r="N3186" s="97">
        <f>'EBM 2026'!C2087</f>
        <v>116</v>
      </c>
      <c r="O3186">
        <f>'EBM 2026'!D2087</f>
        <v>69</v>
      </c>
      <c r="P3186" t="str">
        <f>'EBM 2026'!E2087</f>
        <v>Tages- und Quartalsprofil</v>
      </c>
    </row>
    <row r="3187" spans="2:16" x14ac:dyDescent="0.2">
      <c r="B3187" t="s">
        <v>17493</v>
      </c>
      <c r="I3187" t="s">
        <v>17499</v>
      </c>
      <c r="L3187" s="97" t="str">
        <f>'EBM 2026'!A2088</f>
        <v>36337*</v>
      </c>
      <c r="M3187" t="str">
        <f>'EBM 2026'!B2088</f>
        <v>Intraocularer Eingriff der Kategorie V7</v>
      </c>
      <c r="N3187" s="97">
        <f>'EBM 2026'!C2088</f>
        <v>135</v>
      </c>
      <c r="O3187">
        <f>'EBM 2026'!D2088</f>
        <v>109</v>
      </c>
      <c r="P3187" t="str">
        <f>'EBM 2026'!E2088</f>
        <v>Tages- und Quartalsprofil</v>
      </c>
    </row>
    <row r="3188" spans="2:16" x14ac:dyDescent="0.2">
      <c r="B3188" t="s">
        <v>17493</v>
      </c>
      <c r="I3188" t="s">
        <v>17499</v>
      </c>
      <c r="L3188" s="97" t="str">
        <f>'EBM 2026'!A2089</f>
        <v>36338*</v>
      </c>
      <c r="M3188" t="str">
        <f>'EBM 2026'!B2089</f>
        <v>Zuschlag zu den Gebührenordnungspositionen nach Nrn. 36331 bis 36337</v>
      </c>
      <c r="N3188" s="97">
        <f>'EBM 2026'!C2089</f>
        <v>15</v>
      </c>
      <c r="O3188">
        <f>'EBM 2026'!D2089</f>
        <v>15</v>
      </c>
      <c r="P3188" t="str">
        <f>'EBM 2026'!E2089</f>
        <v>Tages- und Quartalsprofil</v>
      </c>
    </row>
    <row r="3189" spans="2:16" x14ac:dyDescent="0.2">
      <c r="B3189" t="s">
        <v>17493</v>
      </c>
      <c r="I3189" t="s">
        <v>17499</v>
      </c>
      <c r="L3189" s="97" t="str">
        <f>'EBM 2026'!A2090</f>
        <v>36341*</v>
      </c>
      <c r="M3189" t="str">
        <f>'EBM 2026'!B2090</f>
        <v>Laserchirurgischer Eingriff der Kategorie W1</v>
      </c>
      <c r="N3189" s="97">
        <f>'EBM 2026'!C2090</f>
        <v>19</v>
      </c>
      <c r="O3189">
        <f>'EBM 2026'!D2090</f>
        <v>16</v>
      </c>
      <c r="P3189" t="str">
        <f>'EBM 2026'!E2090</f>
        <v>Tages- und Quartalsprofil</v>
      </c>
    </row>
    <row r="3190" spans="2:16" x14ac:dyDescent="0.2">
      <c r="B3190" t="s">
        <v>17493</v>
      </c>
      <c r="I3190" t="s">
        <v>17499</v>
      </c>
      <c r="L3190" s="97" t="str">
        <f>'EBM 2026'!A2091</f>
        <v>36342*</v>
      </c>
      <c r="M3190" t="str">
        <f>'EBM 2026'!B2091</f>
        <v>Laserchirurgischer Eingriff der Kategorie W2</v>
      </c>
      <c r="N3190" s="97">
        <f>'EBM 2026'!C2091</f>
        <v>33</v>
      </c>
      <c r="O3190">
        <f>'EBM 2026'!D2091</f>
        <v>26</v>
      </c>
      <c r="P3190" t="str">
        <f>'EBM 2026'!E2091</f>
        <v>Tages- und Quartalsprofil</v>
      </c>
    </row>
    <row r="3191" spans="2:16" x14ac:dyDescent="0.2">
      <c r="B3191" t="s">
        <v>17493</v>
      </c>
      <c r="I3191" t="s">
        <v>17499</v>
      </c>
      <c r="L3191" s="97" t="str">
        <f>'EBM 2026'!A2092</f>
        <v>36343*</v>
      </c>
      <c r="M3191" t="str">
        <f>'EBM 2026'!B2092</f>
        <v>Laserchirurgischer Eingriff der Kategorie W3</v>
      </c>
      <c r="N3191" s="97">
        <f>'EBM 2026'!C2092</f>
        <v>46</v>
      </c>
      <c r="O3191">
        <f>'EBM 2026'!D2092</f>
        <v>34</v>
      </c>
      <c r="P3191" t="str">
        <f>'EBM 2026'!E2092</f>
        <v>Tages- und Quartalsprofil</v>
      </c>
    </row>
    <row r="3192" spans="2:16" x14ac:dyDescent="0.2">
      <c r="B3192" t="s">
        <v>17493</v>
      </c>
      <c r="I3192" t="s">
        <v>17499</v>
      </c>
      <c r="L3192" s="97" t="str">
        <f>'EBM 2026'!A2093</f>
        <v>36344*</v>
      </c>
      <c r="M3192" t="str">
        <f>'EBM 2026'!B2093</f>
        <v>Laserchirurgischer Eingriff der Kategorie W4</v>
      </c>
      <c r="N3192" s="97">
        <f>'EBM 2026'!C2093</f>
        <v>62</v>
      </c>
      <c r="O3192">
        <f>'EBM 2026'!D2093</f>
        <v>43</v>
      </c>
      <c r="P3192" t="str">
        <f>'EBM 2026'!E2093</f>
        <v>Tages- und Quartalsprofil</v>
      </c>
    </row>
    <row r="3193" spans="2:16" x14ac:dyDescent="0.2">
      <c r="B3193" t="s">
        <v>17493</v>
      </c>
      <c r="I3193" t="s">
        <v>17499</v>
      </c>
      <c r="L3193" s="97" t="str">
        <f>'EBM 2026'!A2094</f>
        <v>36345*</v>
      </c>
      <c r="M3193" t="str">
        <f>'EBM 2026'!B2094</f>
        <v>Laserchirurgischer Eingriff der Kategorie W5</v>
      </c>
      <c r="N3193" s="97">
        <f>'EBM 2026'!C2094</f>
        <v>91</v>
      </c>
      <c r="O3193">
        <f>'EBM 2026'!D2094</f>
        <v>58</v>
      </c>
      <c r="P3193" t="str">
        <f>'EBM 2026'!E2094</f>
        <v>Tages- und Quartalsprofil</v>
      </c>
    </row>
    <row r="3194" spans="2:16" x14ac:dyDescent="0.2">
      <c r="B3194" t="s">
        <v>17493</v>
      </c>
      <c r="I3194" t="s">
        <v>17499</v>
      </c>
      <c r="L3194" s="97" t="str">
        <f>'EBM 2026'!A2095</f>
        <v>36346*</v>
      </c>
      <c r="M3194" t="str">
        <f>'EBM 2026'!B2095</f>
        <v>Laserchirurgischer Eingriff der Kategorie W6</v>
      </c>
      <c r="N3194" s="97">
        <f>'EBM 2026'!C2095</f>
        <v>116</v>
      </c>
      <c r="O3194">
        <f>'EBM 2026'!D2095</f>
        <v>69</v>
      </c>
      <c r="P3194" t="str">
        <f>'EBM 2026'!E2095</f>
        <v>Tages- und Quartalsprofil</v>
      </c>
    </row>
    <row r="3195" spans="2:16" x14ac:dyDescent="0.2">
      <c r="B3195" t="s">
        <v>17493</v>
      </c>
      <c r="I3195" t="s">
        <v>17499</v>
      </c>
      <c r="L3195" s="97" t="str">
        <f>'EBM 2026'!A2096</f>
        <v>36347*</v>
      </c>
      <c r="M3195" t="str">
        <f>'EBM 2026'!B2096</f>
        <v>Laserchirurgischer Eingriff der Kategorie W7</v>
      </c>
      <c r="N3195" s="97">
        <f>'EBM 2026'!C2096</f>
        <v>135</v>
      </c>
      <c r="O3195">
        <f>'EBM 2026'!D2096</f>
        <v>109</v>
      </c>
      <c r="P3195" t="str">
        <f>'EBM 2026'!E2096</f>
        <v>Tages- und Quartalsprofil</v>
      </c>
    </row>
    <row r="3196" spans="2:16" x14ac:dyDescent="0.2">
      <c r="B3196" t="s">
        <v>17493</v>
      </c>
      <c r="I3196" t="s">
        <v>17499</v>
      </c>
      <c r="L3196" s="97" t="str">
        <f>'EBM 2026'!A2097</f>
        <v>36348*</v>
      </c>
      <c r="M3196" t="str">
        <f>'EBM 2026'!B2097</f>
        <v>Zuschlag zu den Gebührenordnungspositionen 36341 bis 36347</v>
      </c>
      <c r="N3196" s="97">
        <f>'EBM 2026'!C2097</f>
        <v>15</v>
      </c>
      <c r="O3196">
        <f>'EBM 2026'!D2097</f>
        <v>15</v>
      </c>
      <c r="P3196" t="str">
        <f>'EBM 2026'!E2097</f>
        <v>Tages- und Quartalsprofil</v>
      </c>
    </row>
    <row r="3197" spans="2:16" x14ac:dyDescent="0.2">
      <c r="B3197" t="s">
        <v>17493</v>
      </c>
      <c r="I3197" t="s">
        <v>17499</v>
      </c>
      <c r="L3197" s="97" t="str">
        <f>'EBM 2026'!A2098</f>
        <v>36350*</v>
      </c>
      <c r="M3197" t="str">
        <f>'EBM 2026'!B2098</f>
        <v>Intraocularer Eingriff der Kategorie X1 (Phakoemulsifikation)</v>
      </c>
      <c r="N3197" s="97" t="str">
        <f>'EBM 2026'!C2098</f>
        <v>KA</v>
      </c>
      <c r="O3197">
        <f>'EBM 2026'!D2098</f>
        <v>20</v>
      </c>
      <c r="P3197" t="str">
        <f>'EBM 2026'!E2098</f>
        <v>Tages- und Quartalsprofil</v>
      </c>
    </row>
    <row r="3198" spans="2:16" x14ac:dyDescent="0.2">
      <c r="B3198" t="s">
        <v>17493</v>
      </c>
      <c r="I3198" t="s">
        <v>17499</v>
      </c>
      <c r="L3198" s="97" t="str">
        <f>'EBM 2026'!A2099</f>
        <v>36351*</v>
      </c>
      <c r="M3198" t="str">
        <f>'EBM 2026'!B2099</f>
        <v>Intraocularer Eingriff der Kategorie X2 (Phakoemulsifikation)</v>
      </c>
      <c r="N3198" s="97" t="str">
        <f>'EBM 2026'!C2099</f>
        <v>KA</v>
      </c>
      <c r="O3198">
        <f>'EBM 2026'!D2099</f>
        <v>31</v>
      </c>
      <c r="P3198" t="str">
        <f>'EBM 2026'!E2099</f>
        <v>Tages- und Quartalsprofil</v>
      </c>
    </row>
    <row r="3199" spans="2:16" x14ac:dyDescent="0.2">
      <c r="B3199" t="s">
        <v>17493</v>
      </c>
      <c r="I3199" t="s">
        <v>17499</v>
      </c>
      <c r="L3199" s="97" t="str">
        <f>'EBM 2026'!A2100</f>
        <v>36358*</v>
      </c>
      <c r="M3199" t="str">
        <f>'EBM 2026'!B2100</f>
        <v>Zuschlag zu den Gebührenordnungspositionen 36350 und 36351</v>
      </c>
      <c r="N3199" s="97">
        <f>'EBM 2026'!C2100</f>
        <v>15</v>
      </c>
      <c r="O3199">
        <f>'EBM 2026'!D2100</f>
        <v>15</v>
      </c>
      <c r="P3199" t="str">
        <f>'EBM 2026'!E2100</f>
        <v>Tages- und Quartalsprofil</v>
      </c>
    </row>
    <row r="3200" spans="2:16" x14ac:dyDescent="0.2">
      <c r="B3200" t="s">
        <v>17493</v>
      </c>
      <c r="I3200" t="s">
        <v>17499</v>
      </c>
      <c r="L3200" s="97" t="str">
        <f>'EBM 2026'!A2101</f>
        <v>36364*</v>
      </c>
      <c r="M3200" t="str">
        <f>'EBM 2026'!B2101</f>
        <v>Eingriff der Kategorie YY4: Hornhautvernetzung mit Riboflavin</v>
      </c>
      <c r="N3200" s="97">
        <f>'EBM 2026'!C2101</f>
        <v>63</v>
      </c>
      <c r="O3200">
        <f>'EBM 2026'!D2101</f>
        <v>44</v>
      </c>
      <c r="P3200" t="str">
        <f>'EBM 2026'!E2101</f>
        <v>Tages- und Quartalsprofil</v>
      </c>
    </row>
    <row r="3201" spans="2:16" x14ac:dyDescent="0.2">
      <c r="B3201" t="s">
        <v>17493</v>
      </c>
      <c r="I3201" t="s">
        <v>17499</v>
      </c>
      <c r="L3201" s="97" t="str">
        <f>'EBM 2026'!A2102</f>
        <v>36371*</v>
      </c>
      <c r="M3201" t="str">
        <f>'EBM 2026'!B2102</f>
        <v>Intraocularer Eingriff der Kategorie Z1 am rechten Auge</v>
      </c>
      <c r="N3201" s="97" t="str">
        <f>'EBM 2026'!C2102</f>
        <v>KA</v>
      </c>
      <c r="O3201">
        <f>'EBM 2026'!D2102</f>
        <v>21</v>
      </c>
      <c r="P3201" t="str">
        <f>'EBM 2026'!E2102</f>
        <v>Tages- und Quartalsprofil</v>
      </c>
    </row>
    <row r="3202" spans="2:16" x14ac:dyDescent="0.2">
      <c r="B3202" t="s">
        <v>17493</v>
      </c>
      <c r="I3202" t="s">
        <v>17499</v>
      </c>
      <c r="L3202" s="97" t="str">
        <f>'EBM 2026'!A2103</f>
        <v>36372*</v>
      </c>
      <c r="M3202" t="str">
        <f>'EBM 2026'!B2103</f>
        <v>Intraocularer Eingriff der Kategorie Z1 am linken Auge</v>
      </c>
      <c r="N3202" s="97" t="str">
        <f>'EBM 2026'!C2103</f>
        <v>KA</v>
      </c>
      <c r="O3202">
        <f>'EBM 2026'!D2103</f>
        <v>21</v>
      </c>
      <c r="P3202" t="str">
        <f>'EBM 2026'!E2103</f>
        <v>Tages- und Quartalsprofil</v>
      </c>
    </row>
    <row r="3203" spans="2:16" x14ac:dyDescent="0.2">
      <c r="B3203" t="s">
        <v>17493</v>
      </c>
      <c r="I3203" t="s">
        <v>17499</v>
      </c>
      <c r="L3203" s="97" t="str">
        <f>'EBM 2026'!A2104</f>
        <v>36373*</v>
      </c>
      <c r="M3203" t="str">
        <f>'EBM 2026'!B2104</f>
        <v>Intraocularer Eingriff der Kategorie Z9 an beiden Augen</v>
      </c>
      <c r="N3203" s="97" t="str">
        <f>'EBM 2026'!C2104</f>
        <v>KA</v>
      </c>
      <c r="O3203">
        <f>'EBM 2026'!D2104</f>
        <v>28</v>
      </c>
      <c r="P3203" t="str">
        <f>'EBM 2026'!E2104</f>
        <v>Tages- und Quartalsprofil</v>
      </c>
    </row>
    <row r="3204" spans="2:16" x14ac:dyDescent="0.2">
      <c r="B3204" t="s">
        <v>17493</v>
      </c>
      <c r="I3204" t="s">
        <v>17499</v>
      </c>
      <c r="L3204" s="97" t="str">
        <f>'EBM 2026'!A2105</f>
        <v>36401*</v>
      </c>
      <c r="M3204" t="str">
        <f>'EBM 2026'!B2105</f>
        <v>Zuschlag für die Anlage eines Systems zur Vakuumversiegelung</v>
      </c>
      <c r="N3204" s="97" t="str">
        <f>'EBM 2026'!C2105</f>
        <v>KA</v>
      </c>
      <c r="O3204" t="str">
        <f>'EBM 2026'!D2105</f>
        <v>./.</v>
      </c>
      <c r="P3204" t="str">
        <f>'EBM 2026'!E2105</f>
        <v>Keine Eignung</v>
      </c>
    </row>
    <row r="3205" spans="2:16" x14ac:dyDescent="0.2">
      <c r="B3205" t="s">
        <v>17493</v>
      </c>
      <c r="I3205" t="s">
        <v>17499</v>
      </c>
      <c r="L3205" s="97" t="str">
        <f>'EBM 2026'!A2106</f>
        <v>36501*</v>
      </c>
      <c r="M3205" t="str">
        <f>'EBM 2026'!B2106</f>
        <v>Postoperative Überwachung 1</v>
      </c>
      <c r="N3205" s="97">
        <f>'EBM 2026'!C2106</f>
        <v>1</v>
      </c>
      <c r="O3205">
        <f>'EBM 2026'!D2106</f>
        <v>1</v>
      </c>
      <c r="P3205" t="str">
        <f>'EBM 2026'!E2106</f>
        <v>Tages- und Quartalsprofil</v>
      </c>
    </row>
    <row r="3206" spans="2:16" x14ac:dyDescent="0.2">
      <c r="B3206" t="s">
        <v>17493</v>
      </c>
      <c r="I3206" t="s">
        <v>17499</v>
      </c>
      <c r="L3206" s="97" t="str">
        <f>'EBM 2026'!A2107</f>
        <v>36502*</v>
      </c>
      <c r="M3206" t="str">
        <f>'EBM 2026'!B2107</f>
        <v>Postoperative Überwachung 2</v>
      </c>
      <c r="N3206" s="97">
        <f>'EBM 2026'!C2107</f>
        <v>1</v>
      </c>
      <c r="O3206">
        <f>'EBM 2026'!D2107</f>
        <v>1</v>
      </c>
      <c r="P3206" t="str">
        <f>'EBM 2026'!E2107</f>
        <v>Tages- und Quartalsprofil</v>
      </c>
    </row>
    <row r="3207" spans="2:16" x14ac:dyDescent="0.2">
      <c r="B3207" t="s">
        <v>17493</v>
      </c>
      <c r="I3207" t="s">
        <v>17499</v>
      </c>
      <c r="L3207" s="97" t="str">
        <f>'EBM 2026'!A2108</f>
        <v>36503*</v>
      </c>
      <c r="M3207" t="str">
        <f>'EBM 2026'!B2108</f>
        <v>Postoperative Überwachung 3</v>
      </c>
      <c r="N3207" s="97">
        <f>'EBM 2026'!C2108</f>
        <v>1</v>
      </c>
      <c r="O3207">
        <f>'EBM 2026'!D2108</f>
        <v>1</v>
      </c>
      <c r="P3207" t="str">
        <f>'EBM 2026'!E2108</f>
        <v>Tages- und Quartalsprofil</v>
      </c>
    </row>
    <row r="3208" spans="2:16" x14ac:dyDescent="0.2">
      <c r="B3208" t="s">
        <v>17493</v>
      </c>
      <c r="I3208" t="s">
        <v>17499</v>
      </c>
      <c r="L3208" s="97" t="str">
        <f>'EBM 2026'!A2109</f>
        <v>36504*</v>
      </c>
      <c r="M3208" t="str">
        <f>'EBM 2026'!B2109</f>
        <v>Postoperative Überwachung 4</v>
      </c>
      <c r="N3208" s="97">
        <f>'EBM 2026'!C2109</f>
        <v>1</v>
      </c>
      <c r="O3208">
        <f>'EBM 2026'!D2109</f>
        <v>1</v>
      </c>
      <c r="P3208" t="str">
        <f>'EBM 2026'!E2109</f>
        <v>Tages- und Quartalsprofil</v>
      </c>
    </row>
    <row r="3209" spans="2:16" x14ac:dyDescent="0.2">
      <c r="B3209" t="s">
        <v>17493</v>
      </c>
      <c r="I3209" t="s">
        <v>17499</v>
      </c>
      <c r="L3209" s="97" t="str">
        <f>'EBM 2026'!A2110</f>
        <v>36505*</v>
      </c>
      <c r="M3209" t="str">
        <f>'EBM 2026'!B2110</f>
        <v>Postoperative Überwachung 5</v>
      </c>
      <c r="N3209" s="97">
        <f>'EBM 2026'!C2110</f>
        <v>2</v>
      </c>
      <c r="O3209">
        <f>'EBM 2026'!D2110</f>
        <v>2</v>
      </c>
      <c r="P3209" t="str">
        <f>'EBM 2026'!E2110</f>
        <v>Tages- und Quartalsprofil</v>
      </c>
    </row>
    <row r="3210" spans="2:16" x14ac:dyDescent="0.2">
      <c r="B3210" t="s">
        <v>17493</v>
      </c>
      <c r="I3210" t="s">
        <v>17499</v>
      </c>
      <c r="L3210" s="97" t="str">
        <f>'EBM 2026'!A2111</f>
        <v>36506*</v>
      </c>
      <c r="M3210" t="str">
        <f>'EBM 2026'!B2111</f>
        <v>Postoperative Überwachung 6</v>
      </c>
      <c r="N3210" s="97">
        <f>'EBM 2026'!C2111</f>
        <v>2</v>
      </c>
      <c r="O3210">
        <f>'EBM 2026'!D2111</f>
        <v>2</v>
      </c>
      <c r="P3210" t="str">
        <f>'EBM 2026'!E2111</f>
        <v>Tages- und Quartalsprofil</v>
      </c>
    </row>
    <row r="3211" spans="2:16" x14ac:dyDescent="0.2">
      <c r="B3211" t="s">
        <v>17493</v>
      </c>
      <c r="I3211" t="s">
        <v>17499</v>
      </c>
      <c r="L3211" s="97" t="str">
        <f>'EBM 2026'!A2112</f>
        <v>36507*</v>
      </c>
      <c r="M3211" t="str">
        <f>'EBM 2026'!B2112</f>
        <v>Postoperative Überwachung 7</v>
      </c>
      <c r="N3211" s="97">
        <f>'EBM 2026'!C2112</f>
        <v>3</v>
      </c>
      <c r="O3211">
        <f>'EBM 2026'!D2112</f>
        <v>3</v>
      </c>
      <c r="P3211" t="str">
        <f>'EBM 2026'!E2112</f>
        <v>Tages- und Quartalsprofil</v>
      </c>
    </row>
    <row r="3212" spans="2:16" x14ac:dyDescent="0.2">
      <c r="B3212" t="s">
        <v>17493</v>
      </c>
      <c r="I3212" t="s">
        <v>17499</v>
      </c>
      <c r="L3212" s="97" t="str">
        <f>'EBM 2026'!A2113</f>
        <v>36800*</v>
      </c>
      <c r="M3212" t="str">
        <f>'EBM 2026'!B2113</f>
        <v>Regionalanästhesie durch den Operateur</v>
      </c>
      <c r="N3212" s="97">
        <f>'EBM 2026'!C2113</f>
        <v>15</v>
      </c>
      <c r="O3212">
        <f>'EBM 2026'!D2113</f>
        <v>15</v>
      </c>
      <c r="P3212" t="str">
        <f>'EBM 2026'!E2113</f>
        <v>Tages- und Quartalsprofil</v>
      </c>
    </row>
    <row r="3213" spans="2:16" x14ac:dyDescent="0.2">
      <c r="B3213" t="s">
        <v>17493</v>
      </c>
      <c r="I3213" t="s">
        <v>17499</v>
      </c>
      <c r="L3213" s="97" t="str">
        <f>'EBM 2026'!A2114</f>
        <v>36801*</v>
      </c>
      <c r="M3213" t="str">
        <f>'EBM 2026'!B2114</f>
        <v>Retrobulbäre und/oder parabulbäre und/oder peribulbäre Anästhesie</v>
      </c>
      <c r="N3213" s="97">
        <f>'EBM 2026'!C2114</f>
        <v>5</v>
      </c>
      <c r="O3213">
        <f>'EBM 2026'!D2114</f>
        <v>4</v>
      </c>
      <c r="P3213" t="str">
        <f>'EBM 2026'!E2114</f>
        <v>Tages- und Quartalsprofil</v>
      </c>
    </row>
    <row r="3214" spans="2:16" x14ac:dyDescent="0.2">
      <c r="B3214" t="s">
        <v>17493</v>
      </c>
      <c r="I3214" t="s">
        <v>17499</v>
      </c>
      <c r="L3214" s="97" t="str">
        <f>'EBM 2026'!A2115</f>
        <v>36802*</v>
      </c>
      <c r="M3214" t="str">
        <f>'EBM 2026'!B2115</f>
        <v>Tumeszenzlokalanästhesie durch den Operateur</v>
      </c>
      <c r="N3214" s="97" t="str">
        <f>'EBM 2026'!C2115</f>
        <v>KA</v>
      </c>
      <c r="O3214">
        <f>'EBM 2026'!D2115</f>
        <v>48</v>
      </c>
      <c r="P3214" t="str">
        <f>'EBM 2026'!E2115</f>
        <v>Tages- und Quartalsprofil</v>
      </c>
    </row>
    <row r="3215" spans="2:16" x14ac:dyDescent="0.2">
      <c r="B3215" t="s">
        <v>17493</v>
      </c>
      <c r="I3215" t="s">
        <v>17499</v>
      </c>
      <c r="L3215" s="97" t="str">
        <f>'EBM 2026'!A2116</f>
        <v>36820*</v>
      </c>
      <c r="M3215" t="str">
        <f>'EBM 2026'!B2116</f>
        <v>Leitungsanästhesie an der Schädelbasis</v>
      </c>
      <c r="N3215" s="97">
        <f>'EBM 2026'!C2116</f>
        <v>9</v>
      </c>
      <c r="O3215">
        <f>'EBM 2026'!D2116</f>
        <v>8</v>
      </c>
      <c r="P3215" t="str">
        <f>'EBM 2026'!E2116</f>
        <v>Tages- und Quartalsprofil</v>
      </c>
    </row>
    <row r="3216" spans="2:16" x14ac:dyDescent="0.2">
      <c r="B3216" t="s">
        <v>17493</v>
      </c>
      <c r="I3216" t="s">
        <v>17499</v>
      </c>
      <c r="L3216" s="97" t="str">
        <f>'EBM 2026'!A2117</f>
        <v>36821*</v>
      </c>
      <c r="M3216" t="str">
        <f>'EBM 2026'!B2117</f>
        <v>Anästhesie oder Kurznarkose 1</v>
      </c>
      <c r="N3216" s="97">
        <f>'EBM 2026'!C2117</f>
        <v>36</v>
      </c>
      <c r="O3216">
        <f>'EBM 2026'!D2117</f>
        <v>32</v>
      </c>
      <c r="P3216" t="str">
        <f>'EBM 2026'!E2117</f>
        <v>Tages- und Quartalsprofil</v>
      </c>
    </row>
    <row r="3217" spans="2:16" x14ac:dyDescent="0.2">
      <c r="B3217" t="s">
        <v>17493</v>
      </c>
      <c r="I3217" t="s">
        <v>17499</v>
      </c>
      <c r="L3217" s="97" t="str">
        <f>'EBM 2026'!A2118</f>
        <v>36822*</v>
      </c>
      <c r="M3217" t="str">
        <f>'EBM 2026'!B2118</f>
        <v>Anästhesie oder Narkose 2</v>
      </c>
      <c r="N3217" s="97">
        <f>'EBM 2026'!C2118</f>
        <v>53</v>
      </c>
      <c r="O3217">
        <f>'EBM 2026'!D2118</f>
        <v>47</v>
      </c>
      <c r="P3217" t="str">
        <f>'EBM 2026'!E2118</f>
        <v>Tages- und Quartalsprofil</v>
      </c>
    </row>
    <row r="3218" spans="2:16" x14ac:dyDescent="0.2">
      <c r="B3218" t="s">
        <v>17493</v>
      </c>
      <c r="I3218" t="s">
        <v>17499</v>
      </c>
      <c r="L3218" s="97" t="str">
        <f>'EBM 2026'!A2119</f>
        <v>36823*</v>
      </c>
      <c r="M3218" t="str">
        <f>'EBM 2026'!B2119</f>
        <v>Anästhesie oder Narkose 3</v>
      </c>
      <c r="N3218" s="97">
        <f>'EBM 2026'!C2119</f>
        <v>70</v>
      </c>
      <c r="O3218">
        <f>'EBM 2026'!D2119</f>
        <v>62</v>
      </c>
      <c r="P3218" t="str">
        <f>'EBM 2026'!E2119</f>
        <v>Tages- und Quartalsprofil</v>
      </c>
    </row>
    <row r="3219" spans="2:16" x14ac:dyDescent="0.2">
      <c r="B3219" t="s">
        <v>17493</v>
      </c>
      <c r="I3219" t="s">
        <v>17499</v>
      </c>
      <c r="L3219" s="97" t="str">
        <f>'EBM 2026'!A2120</f>
        <v>36824*</v>
      </c>
      <c r="M3219" t="str">
        <f>'EBM 2026'!B2120</f>
        <v>Anästhesie oder Narkose 4</v>
      </c>
      <c r="N3219" s="97">
        <f>'EBM 2026'!C2120</f>
        <v>87</v>
      </c>
      <c r="O3219">
        <f>'EBM 2026'!D2120</f>
        <v>77</v>
      </c>
      <c r="P3219" t="str">
        <f>'EBM 2026'!E2120</f>
        <v>Tages- und Quartalsprofil</v>
      </c>
    </row>
    <row r="3220" spans="2:16" x14ac:dyDescent="0.2">
      <c r="B3220" t="s">
        <v>17493</v>
      </c>
      <c r="I3220" t="s">
        <v>17499</v>
      </c>
      <c r="L3220" s="97" t="str">
        <f>'EBM 2026'!A2121</f>
        <v>36825*</v>
      </c>
      <c r="M3220" t="str">
        <f>'EBM 2026'!B2121</f>
        <v>Anästhesie oder Narkose 5</v>
      </c>
      <c r="N3220" s="97">
        <f>'EBM 2026'!C2121</f>
        <v>121</v>
      </c>
      <c r="O3220">
        <f>'EBM 2026'!D2121</f>
        <v>93</v>
      </c>
      <c r="P3220" t="str">
        <f>'EBM 2026'!E2121</f>
        <v>Tages- und Quartalsprofil</v>
      </c>
    </row>
    <row r="3221" spans="2:16" x14ac:dyDescent="0.2">
      <c r="B3221" t="s">
        <v>17493</v>
      </c>
      <c r="I3221" t="s">
        <v>17499</v>
      </c>
      <c r="L3221" s="97" t="str">
        <f>'EBM 2026'!A2122</f>
        <v>36826*</v>
      </c>
      <c r="M3221" t="str">
        <f>'EBM 2026'!B2122</f>
        <v>Anästhesie oder Narkose 6</v>
      </c>
      <c r="N3221" s="97">
        <f>'EBM 2026'!C2122</f>
        <v>148</v>
      </c>
      <c r="O3221">
        <f>'EBM 2026'!D2122</f>
        <v>108</v>
      </c>
      <c r="P3221" t="str">
        <f>'EBM 2026'!E2122</f>
        <v>Tages- und Quartalsprofil</v>
      </c>
    </row>
    <row r="3222" spans="2:16" x14ac:dyDescent="0.2">
      <c r="B3222" t="s">
        <v>17493</v>
      </c>
      <c r="I3222" t="s">
        <v>17499</v>
      </c>
      <c r="L3222" s="97" t="str">
        <f>'EBM 2026'!A2123</f>
        <v>36827*</v>
      </c>
      <c r="M3222" t="str">
        <f>'EBM 2026'!B2123</f>
        <v>Anästhesie oder Narkose 7</v>
      </c>
      <c r="N3222" s="97">
        <f>'EBM 2026'!C2123</f>
        <v>155</v>
      </c>
      <c r="O3222">
        <f>'EBM 2026'!D2123</f>
        <v>122</v>
      </c>
      <c r="P3222" t="str">
        <f>'EBM 2026'!E2123</f>
        <v>Tages- und Quartalsprofil</v>
      </c>
    </row>
    <row r="3223" spans="2:16" x14ac:dyDescent="0.2">
      <c r="B3223" t="s">
        <v>17493</v>
      </c>
      <c r="I3223" t="s">
        <v>17499</v>
      </c>
      <c r="L3223" s="97" t="str">
        <f>'EBM 2026'!A2124</f>
        <v>36828*</v>
      </c>
      <c r="M3223" t="str">
        <f>'EBM 2026'!B2124</f>
        <v>Zuschlag zu den Anästhesieleistungen nach den Gebührenordnungspositionen 36821 bis 36827</v>
      </c>
      <c r="N3223" s="97">
        <f>'EBM 2026'!C2124</f>
        <v>17</v>
      </c>
      <c r="O3223">
        <f>'EBM 2026'!D2124</f>
        <v>15</v>
      </c>
      <c r="P3223" t="str">
        <f>'EBM 2026'!E2124</f>
        <v>Tages- und Quartalsprofil</v>
      </c>
    </row>
    <row r="3224" spans="2:16" x14ac:dyDescent="0.2">
      <c r="B3224" t="s">
        <v>17493</v>
      </c>
      <c r="I3224" t="s">
        <v>17499</v>
      </c>
      <c r="L3224" s="97" t="str">
        <f>'EBM 2026'!A2125</f>
        <v>36829*</v>
      </c>
      <c r="M3224" t="str">
        <f>'EBM 2026'!B2125</f>
        <v>Zuschlag zur Gebührenordnungsposition 36823 bei Fortsetzung einer Anästhesie während eines Eingriffs nach der Gebührenordnungsposition 36289</v>
      </c>
      <c r="N3224" s="97">
        <f>'EBM 2026'!C2125</f>
        <v>17</v>
      </c>
      <c r="O3224">
        <f>'EBM 2026'!D2125</f>
        <v>15</v>
      </c>
      <c r="P3224" t="str">
        <f>'EBM 2026'!E2125</f>
        <v>Tages- und Quartalsprofil</v>
      </c>
    </row>
    <row r="3225" spans="2:16" x14ac:dyDescent="0.2">
      <c r="B3225" t="s">
        <v>17493</v>
      </c>
      <c r="I3225" t="s">
        <v>17499</v>
      </c>
      <c r="L3225" s="97" t="str">
        <f>'EBM 2026'!A2126</f>
        <v>36840*</v>
      </c>
      <c r="M3225" t="str">
        <f>'EBM 2026'!B2126</f>
        <v>Patientenadaptiertes Narkosemanagement I</v>
      </c>
      <c r="N3225" s="97" t="str">
        <f>'EBM 2026'!C2126</f>
        <v>KA</v>
      </c>
      <c r="O3225">
        <f>'EBM 2026'!D2126</f>
        <v>27</v>
      </c>
      <c r="P3225" t="str">
        <f>'EBM 2026'!E2126</f>
        <v>Nur Quartalsprofil</v>
      </c>
    </row>
    <row r="3226" spans="2:16" x14ac:dyDescent="0.2">
      <c r="B3226" t="s">
        <v>17493</v>
      </c>
      <c r="I3226" t="s">
        <v>17499</v>
      </c>
      <c r="L3226" s="97" t="str">
        <f>'EBM 2026'!A2127</f>
        <v>36841*</v>
      </c>
      <c r="M3226" t="str">
        <f>'EBM 2026'!B2127</f>
        <v>Patientenadaptiertes Narkosemanagement II</v>
      </c>
      <c r="N3226" s="97" t="str">
        <f>'EBM 2026'!C2127</f>
        <v>KA</v>
      </c>
      <c r="O3226">
        <f>'EBM 2026'!D2127</f>
        <v>39</v>
      </c>
      <c r="P3226" t="str">
        <f>'EBM 2026'!E2127</f>
        <v>Nur Quartalsprofil</v>
      </c>
    </row>
    <row r="3227" spans="2:16" x14ac:dyDescent="0.2">
      <c r="B3227" t="s">
        <v>17493</v>
      </c>
      <c r="I3227" t="s">
        <v>17499</v>
      </c>
      <c r="L3227" s="97" t="str">
        <f>'EBM 2026'!A2128</f>
        <v>36861*</v>
      </c>
      <c r="M3227" t="str">
        <f>'EBM 2026'!B2128</f>
        <v>Strukturpauschale bei einer Verweildauer bis zu 13 Tagen</v>
      </c>
      <c r="N3227" s="97" t="str">
        <f>'EBM 2026'!C2128</f>
        <v>KA</v>
      </c>
      <c r="O3227" t="str">
        <f>'EBM 2026'!D2128</f>
        <v>./.</v>
      </c>
      <c r="P3227" t="str">
        <f>'EBM 2026'!E2128</f>
        <v>Keine Eignung</v>
      </c>
    </row>
    <row r="3228" spans="2:16" x14ac:dyDescent="0.2">
      <c r="B3228" t="s">
        <v>17493</v>
      </c>
      <c r="I3228" t="s">
        <v>17499</v>
      </c>
      <c r="L3228" s="97" t="str">
        <f>'EBM 2026'!A2129</f>
        <v>36867*</v>
      </c>
      <c r="M3228" t="str">
        <f>'EBM 2026'!B2129</f>
        <v>Strukturpauschale bei einer Verweildauer von mehr als 13 Tagen</v>
      </c>
      <c r="N3228" s="97" t="str">
        <f>'EBM 2026'!C2129</f>
        <v>KA</v>
      </c>
      <c r="O3228" t="str">
        <f>'EBM 2026'!D2129</f>
        <v>./.</v>
      </c>
      <c r="P3228" t="str">
        <f>'EBM 2026'!E2129</f>
        <v>Keine Eignung</v>
      </c>
    </row>
    <row r="3229" spans="2:16" x14ac:dyDescent="0.2">
      <c r="B3229" t="s">
        <v>17493</v>
      </c>
      <c r="I3229" t="s">
        <v>17499</v>
      </c>
      <c r="L3229" s="97" t="str">
        <f>'EBM 2026'!A2130</f>
        <v>36881*</v>
      </c>
      <c r="M3229" t="str">
        <f>'EBM 2026'!B2130</f>
        <v>Pneumologischer Komplex / Bodyplethysmographie</v>
      </c>
      <c r="N3229" s="97" t="str">
        <f>'EBM 2026'!C2130</f>
        <v>KA</v>
      </c>
      <c r="O3229">
        <f>'EBM 2026'!D2130</f>
        <v>3</v>
      </c>
      <c r="P3229" t="str">
        <f>'EBM 2026'!E2130</f>
        <v>Nur Quartalsprofil</v>
      </c>
    </row>
    <row r="3230" spans="2:16" x14ac:dyDescent="0.2">
      <c r="B3230" t="s">
        <v>17493</v>
      </c>
      <c r="I3230" t="s">
        <v>17499</v>
      </c>
      <c r="L3230" s="97" t="str">
        <f>'EBM 2026'!A2131</f>
        <v>36882*</v>
      </c>
      <c r="M3230" t="str">
        <f>'EBM 2026'!B2131</f>
        <v>Kardiologischer Komplex, Untersuchung mittels Einschwemmkatheter</v>
      </c>
      <c r="N3230" s="97" t="str">
        <f>'EBM 2026'!C2131</f>
        <v>KA</v>
      </c>
      <c r="O3230">
        <f>'EBM 2026'!D2131</f>
        <v>12</v>
      </c>
      <c r="P3230" t="str">
        <f>'EBM 2026'!E2131</f>
        <v>Nur Quartalsprofil</v>
      </c>
    </row>
    <row r="3231" spans="2:16" x14ac:dyDescent="0.2">
      <c r="B3231" t="s">
        <v>17493</v>
      </c>
      <c r="I3231" t="s">
        <v>17499</v>
      </c>
      <c r="L3231" s="97" t="str">
        <f>'EBM 2026'!A2132</f>
        <v>36883*</v>
      </c>
      <c r="M3231" t="str">
        <f>'EBM 2026'!B2132</f>
        <v>Zuschlag zu den Gebührenordnungspositionen 33070 bis 33073 für die Laufband- Ergometrie</v>
      </c>
      <c r="N3231" s="97" t="str">
        <f>'EBM 2026'!C2132</f>
        <v>KA</v>
      </c>
      <c r="O3231">
        <f>'EBM 2026'!D2132</f>
        <v>1</v>
      </c>
      <c r="P3231" t="str">
        <f>'EBM 2026'!E2132</f>
        <v>Tages- und Quartalsprofil</v>
      </c>
    </row>
    <row r="3232" spans="2:16" x14ac:dyDescent="0.2">
      <c r="B3232" t="s">
        <v>17493</v>
      </c>
      <c r="I3232" t="s">
        <v>17499</v>
      </c>
      <c r="L3232" s="97" t="str">
        <f>'EBM 2026'!A2133</f>
        <v>36884*</v>
      </c>
      <c r="M3232" t="str">
        <f>'EBM 2026'!B2133</f>
        <v>Bestimmung des Säurebasenhaushalts und Blutgasanalyse</v>
      </c>
      <c r="N3232" s="97" t="str">
        <f>'EBM 2026'!C2133</f>
        <v>KA</v>
      </c>
      <c r="O3232">
        <f>'EBM 2026'!D2133</f>
        <v>2</v>
      </c>
      <c r="P3232" t="str">
        <f>'EBM 2026'!E2133</f>
        <v>Tages- und Quartalsprofil</v>
      </c>
    </row>
    <row r="3233" spans="2:16" x14ac:dyDescent="0.2">
      <c r="B3233" t="s">
        <v>17493</v>
      </c>
      <c r="I3233" t="s">
        <v>17499</v>
      </c>
      <c r="L3233" s="97">
        <f>'EBM 2026'!A2134</f>
        <v>37100</v>
      </c>
      <c r="M3233" t="str">
        <f>'EBM 2026'!B2134</f>
        <v>Zuschlag zur Versichertenpauschale oder Grundpauschale für die Betreuung
von Patienten gemäß Bestimmung</v>
      </c>
      <c r="N3233" s="97" t="str">
        <f>'EBM 2026'!C2134</f>
        <v>KA</v>
      </c>
      <c r="O3233" t="str">
        <f>'EBM 2026'!D2134</f>
        <v>./.</v>
      </c>
      <c r="P3233" t="str">
        <f>'EBM 2026'!E2134</f>
        <v>Keine Eignung</v>
      </c>
    </row>
    <row r="3234" spans="2:16" x14ac:dyDescent="0.2">
      <c r="B3234" t="s">
        <v>17493</v>
      </c>
      <c r="I3234" t="s">
        <v>17499</v>
      </c>
      <c r="L3234" s="97">
        <f>'EBM 2026'!A2135</f>
        <v>37102</v>
      </c>
      <c r="M3234" t="str">
        <f>'EBM 2026'!B2135</f>
        <v>Zuschlag zu den GOPen 01410 oder 01413 für die Betreuung von Patienten gemäß Bestimmung Nr. 3 zum Abschnitt 37.2 und gemäß Anlage 27 zum BMV-Ä</v>
      </c>
      <c r="N3234" s="97" t="str">
        <f>'EBM 2026'!C2135</f>
        <v>KA</v>
      </c>
      <c r="O3234" t="str">
        <f>'EBM 2026'!D2135</f>
        <v>./.</v>
      </c>
      <c r="P3234" t="str">
        <f>'EBM 2026'!E2135</f>
        <v>Keine Eignung</v>
      </c>
    </row>
    <row r="3235" spans="2:16" x14ac:dyDescent="0.2">
      <c r="B3235" t="s">
        <v>17493</v>
      </c>
      <c r="I3235" t="s">
        <v>17499</v>
      </c>
      <c r="L3235" s="97">
        <f>'EBM 2026'!A2136</f>
        <v>37105</v>
      </c>
      <c r="M3235" t="str">
        <f>'EBM 2026'!B2136</f>
        <v>Zuschlag zur Versichertenpauschale oder Grundpauschale für den koordinierenden Vertragsarzt gemäß Anlage 27 zum BMV-Ä</v>
      </c>
      <c r="N3235" s="97" t="str">
        <f>'EBM 2026'!C2136</f>
        <v>KA</v>
      </c>
      <c r="O3235" t="str">
        <f>'EBM 2026'!D2136</f>
        <v>./.</v>
      </c>
      <c r="P3235" t="str">
        <f>'EBM 2026'!E2136</f>
        <v>Keine Eignung</v>
      </c>
    </row>
    <row r="3236" spans="2:16" x14ac:dyDescent="0.2">
      <c r="B3236" t="s">
        <v>17493</v>
      </c>
      <c r="I3236" t="s">
        <v>17499</v>
      </c>
      <c r="L3236" s="97">
        <f>'EBM 2026'!A2137</f>
        <v>37113</v>
      </c>
      <c r="M3236" t="str">
        <f>'EBM 2026'!B2137</f>
        <v>Zuschlag zur GOP 01413</v>
      </c>
      <c r="N3236" s="97" t="str">
        <f>'EBM 2026'!C2137</f>
        <v>KA</v>
      </c>
      <c r="O3236" t="str">
        <f>'EBM 2026'!D2137</f>
        <v>./.</v>
      </c>
      <c r="P3236" t="str">
        <f>'EBM 2026'!E2137</f>
        <v>Keine Eignung</v>
      </c>
    </row>
    <row r="3237" spans="2:16" x14ac:dyDescent="0.2">
      <c r="B3237" t="s">
        <v>17493</v>
      </c>
      <c r="I3237" t="s">
        <v>17499</v>
      </c>
      <c r="L3237" s="97">
        <f>'EBM 2026'!A2138</f>
        <v>37120</v>
      </c>
      <c r="M3237" t="str">
        <f>'EBM 2026'!B2138</f>
        <v>Fallkonferenz gemäß Anlage 27 zum BMV-Ä</v>
      </c>
      <c r="N3237" s="97" t="str">
        <f>'EBM 2026'!C2138</f>
        <v>KA</v>
      </c>
      <c r="O3237" t="str">
        <f>'EBM 2026'!D2138</f>
        <v>./.</v>
      </c>
      <c r="P3237" t="str">
        <f>'EBM 2026'!E2138</f>
        <v>Keine Eignung</v>
      </c>
    </row>
    <row r="3238" spans="2:16" x14ac:dyDescent="0.2">
      <c r="B3238" t="s">
        <v>17493</v>
      </c>
      <c r="I3238" t="s">
        <v>17499</v>
      </c>
      <c r="L3238" s="97">
        <f>'EBM 2026'!A2139</f>
        <v>37300</v>
      </c>
      <c r="M3238" t="str">
        <f>'EBM 2026'!B2139</f>
        <v>Palliativmedizinische Ersterhebung des Patientenstatus inkl.
Behandlungsplan</v>
      </c>
      <c r="N3238" s="97" t="str">
        <f>'EBM 2026'!C2139</f>
        <v>KA</v>
      </c>
      <c r="O3238" t="str">
        <f>'EBM 2026'!D2139</f>
        <v>./.</v>
      </c>
      <c r="P3238" t="str">
        <f>'EBM 2026'!E2139</f>
        <v>Keine Eignung</v>
      </c>
    </row>
    <row r="3239" spans="2:16" x14ac:dyDescent="0.2">
      <c r="B3239" t="s">
        <v>17493</v>
      </c>
      <c r="I3239" t="s">
        <v>17499</v>
      </c>
      <c r="L3239" s="97">
        <f>'EBM 2026'!A2140</f>
        <v>37302</v>
      </c>
      <c r="M3239" t="str">
        <f>'EBM 2026'!B2140</f>
        <v>Zuschlag zur Versicherten- oder Grundpauschale oder zu der GOP 25210, 25211 oder 25214 für den koordinierenden Vertragsarzt</v>
      </c>
      <c r="N3239" s="97" t="str">
        <f>'EBM 2026'!C2140</f>
        <v>KA</v>
      </c>
      <c r="O3239" t="str">
        <f>'EBM 2026'!D2140</f>
        <v>./.</v>
      </c>
      <c r="P3239" t="str">
        <f>'EBM 2026'!E2140</f>
        <v>Keine Eignung</v>
      </c>
    </row>
    <row r="3240" spans="2:16" x14ac:dyDescent="0.2">
      <c r="B3240" t="s">
        <v>17493</v>
      </c>
      <c r="I3240" t="s">
        <v>17499</v>
      </c>
      <c r="L3240" s="97">
        <f>'EBM 2026'!A2141</f>
        <v>37305</v>
      </c>
      <c r="M3240" t="str">
        <f>'EBM 2026'!B2141</f>
        <v>Zuschlag zu den GOPen 01410 und 01413 für die palliativmedizinische Betreuung in der Häuslichkeit</v>
      </c>
      <c r="N3240" s="97" t="str">
        <f>'EBM 2026'!C2141</f>
        <v>KA</v>
      </c>
      <c r="O3240">
        <f>'EBM 2026'!D2141</f>
        <v>12</v>
      </c>
      <c r="P3240" t="str">
        <f>'EBM 2026'!E2141</f>
        <v>Tages- und Quartalsprofil</v>
      </c>
    </row>
    <row r="3241" spans="2:16" x14ac:dyDescent="0.2">
      <c r="B3241" t="s">
        <v>17493</v>
      </c>
      <c r="I3241" t="s">
        <v>17499</v>
      </c>
      <c r="L3241" s="97">
        <f>'EBM 2026'!A2142</f>
        <v>37306</v>
      </c>
      <c r="M3241" t="str">
        <f>'EBM 2026'!B2142</f>
        <v>Zuschlag zu den GOPen 01411, 01412 und 01415 für die
palliativmedizinische Betreuung in der Häuslichkeit</v>
      </c>
      <c r="N3241" s="97" t="str">
        <f>'EBM 2026'!C2142</f>
        <v>KA</v>
      </c>
      <c r="O3241" t="str">
        <f>'EBM 2026'!D2142</f>
        <v>./.</v>
      </c>
      <c r="P3241" t="str">
        <f>'EBM 2026'!E2142</f>
        <v>Keine Eignung</v>
      </c>
    </row>
    <row r="3242" spans="2:16" x14ac:dyDescent="0.2">
      <c r="B3242" t="s">
        <v>17493</v>
      </c>
      <c r="I3242" t="s">
        <v>17499</v>
      </c>
      <c r="L3242" s="97">
        <f>'EBM 2026'!A2143</f>
        <v>37314</v>
      </c>
      <c r="M3242" t="str">
        <f>'EBM 2026'!B2143</f>
        <v>Konsiliarische Erörterung Arzt mit Zusatzbezeichnung Palliativmedizin</v>
      </c>
      <c r="N3242" s="97" t="str">
        <f>'EBM 2026'!C2143</f>
        <v>KA</v>
      </c>
      <c r="O3242" t="str">
        <f>'EBM 2026'!D2143</f>
        <v>./.</v>
      </c>
      <c r="P3242" t="str">
        <f>'EBM 2026'!E2143</f>
        <v>Keine Eignung</v>
      </c>
    </row>
    <row r="3243" spans="2:16" x14ac:dyDescent="0.2">
      <c r="B3243" t="s">
        <v>17493</v>
      </c>
      <c r="I3243" t="s">
        <v>17499</v>
      </c>
      <c r="L3243" s="97">
        <f>'EBM 2026'!A2144</f>
        <v>37317</v>
      </c>
      <c r="M3243" t="str">
        <f>'EBM 2026'!B2144</f>
        <v>Zuschlag zur GOP 37302 für die Erreichbarkeit und
Besuchsbereitschaft in kritischen Phasen</v>
      </c>
      <c r="N3243" s="97" t="str">
        <f>'EBM 2026'!C2144</f>
        <v>KA</v>
      </c>
      <c r="O3243" t="str">
        <f>'EBM 2026'!D2144</f>
        <v>./.</v>
      </c>
      <c r="P3243" t="str">
        <f>'EBM 2026'!E2144</f>
        <v>Keine Eignung</v>
      </c>
    </row>
    <row r="3244" spans="2:16" x14ac:dyDescent="0.2">
      <c r="B3244" t="s">
        <v>17493</v>
      </c>
      <c r="I3244" t="s">
        <v>17499</v>
      </c>
      <c r="L3244" s="97">
        <f>'EBM 2026'!A2145</f>
        <v>37318</v>
      </c>
      <c r="M3244" t="str">
        <f>'EBM 2026'!B2145</f>
        <v>Telefonische Beratung</v>
      </c>
      <c r="N3244" s="97" t="str">
        <f>'EBM 2026'!C2145</f>
        <v>KA</v>
      </c>
      <c r="O3244">
        <f>'EBM 2026'!D2145</f>
        <v>4</v>
      </c>
      <c r="P3244" t="str">
        <f>'EBM 2026'!E2145</f>
        <v>Tages- und Quartalsprofil</v>
      </c>
    </row>
    <row r="3245" spans="2:16" x14ac:dyDescent="0.2">
      <c r="B3245" t="s">
        <v>17493</v>
      </c>
      <c r="I3245" t="s">
        <v>17499</v>
      </c>
      <c r="L3245" s="97">
        <f>'EBM 2026'!A2146</f>
        <v>37320</v>
      </c>
      <c r="M3245" t="str">
        <f>'EBM 2026'!B2146</f>
        <v>Fallkonferenz</v>
      </c>
      <c r="N3245" s="97" t="str">
        <f>'EBM 2026'!C2146</f>
        <v>KA</v>
      </c>
      <c r="O3245" t="str">
        <f>'EBM 2026'!D2146</f>
        <v>./.</v>
      </c>
      <c r="P3245" t="str">
        <f>'EBM 2026'!E2146</f>
        <v>Keine Eignung</v>
      </c>
    </row>
    <row r="3246" spans="2:16" x14ac:dyDescent="0.2">
      <c r="B3246" t="s">
        <v>17493</v>
      </c>
      <c r="I3246" t="s">
        <v>17499</v>
      </c>
      <c r="L3246" s="97">
        <f>'EBM 2026'!A2147</f>
        <v>37400</v>
      </c>
      <c r="M3246" t="str">
        <f>'EBM 2026'!B2147</f>
        <v>Zusatzpauschale für die Beteiligung an der Beratung eines Patienten in Zusammenarbeit mit dem Berater gemäß der Vereinbarung nach § 132g Abs. 3 SGB V</v>
      </c>
      <c r="N3246" s="97" t="str">
        <f>'EBM 2026'!C2147</f>
        <v>KA</v>
      </c>
      <c r="O3246" t="str">
        <f>'EBM 2026'!D2147</f>
        <v>./.</v>
      </c>
      <c r="P3246" t="str">
        <f>'EBM 2026'!E2147</f>
        <v>Keine Eignung</v>
      </c>
    </row>
    <row r="3247" spans="2:16" x14ac:dyDescent="0.2">
      <c r="B3247" t="s">
        <v>17493</v>
      </c>
      <c r="I3247" t="s">
        <v>17499</v>
      </c>
      <c r="L3247" s="97">
        <f>'EBM 2026'!A2148</f>
        <v>37500</v>
      </c>
      <c r="M3247" t="str">
        <f>'EBM 2026'!B2148</f>
        <v>Eingangssprechstunde</v>
      </c>
      <c r="N3247" s="97">
        <f>'EBM 2026'!C2148</f>
        <v>20</v>
      </c>
      <c r="O3247">
        <f>'EBM 2026'!D2148</f>
        <v>16</v>
      </c>
      <c r="P3247" t="str">
        <f>'EBM 2026'!E2148</f>
        <v>Tages- und Quartalsprofil</v>
      </c>
    </row>
    <row r="3248" spans="2:16" x14ac:dyDescent="0.2">
      <c r="B3248" t="s">
        <v>17493</v>
      </c>
      <c r="I3248" t="s">
        <v>17499</v>
      </c>
      <c r="L3248" s="97">
        <f>'EBM 2026'!A2149</f>
        <v>37510</v>
      </c>
      <c r="M3248" t="str">
        <f>'EBM 2026'!B2149</f>
        <v>Differentialdiagnostische Abklärung</v>
      </c>
      <c r="N3248" s="97">
        <f>'EBM 2026'!C2149</f>
        <v>20</v>
      </c>
      <c r="O3248">
        <f>'EBM 2026'!D2149</f>
        <v>16</v>
      </c>
      <c r="P3248" t="str">
        <f>'EBM 2026'!E2149</f>
        <v>Tages- und Quartalsprofil</v>
      </c>
    </row>
    <row r="3249" spans="2:16" x14ac:dyDescent="0.2">
      <c r="B3249" t="s">
        <v>17493</v>
      </c>
      <c r="I3249" t="s">
        <v>17499</v>
      </c>
      <c r="L3249" s="97" t="str">
        <f>'EBM 2026'!A2150</f>
        <v>37520*</v>
      </c>
      <c r="M3249" t="str">
        <f>'EBM 2026'!B2150</f>
        <v>Erstellung Gesamtbehandlungsplan</v>
      </c>
      <c r="N3249" s="97">
        <f>'EBM 2026'!C2150</f>
        <v>35</v>
      </c>
      <c r="O3249">
        <f>'EBM 2026'!D2150</f>
        <v>28</v>
      </c>
      <c r="P3249" t="str">
        <f>'EBM 2026'!E2150</f>
        <v>Nur Quartalsprofil</v>
      </c>
    </row>
    <row r="3250" spans="2:16" x14ac:dyDescent="0.2">
      <c r="B3250" t="s">
        <v>17493</v>
      </c>
      <c r="I3250" t="s">
        <v>17499</v>
      </c>
      <c r="L3250" s="97" t="str">
        <f>'EBM 2026'!A2151</f>
        <v>37525*</v>
      </c>
      <c r="M3250" t="str">
        <f>'EBM 2026'!B2151</f>
        <v>Zusatzpauschale Bezugsarzt oder Bezugspsychotherapeut</v>
      </c>
      <c r="N3250" s="97">
        <f>'EBM 2026'!C2151</f>
        <v>35</v>
      </c>
      <c r="O3250">
        <f>'EBM 2026'!D2151</f>
        <v>28</v>
      </c>
      <c r="P3250" t="str">
        <f>'EBM 2026'!E2151</f>
        <v>Nur Quartalsprofil</v>
      </c>
    </row>
    <row r="3251" spans="2:16" x14ac:dyDescent="0.2">
      <c r="B3251" t="s">
        <v>17493</v>
      </c>
      <c r="I3251" t="s">
        <v>17499</v>
      </c>
      <c r="L3251" s="97" t="str">
        <f>'EBM 2026'!A2152</f>
        <v>37530*</v>
      </c>
      <c r="M3251" t="str">
        <f>'EBM 2026'!B2152</f>
        <v>Koordination der Versorgung</v>
      </c>
      <c r="N3251" s="97" t="str">
        <f>'EBM 2026'!C2152</f>
        <v>KA</v>
      </c>
      <c r="O3251" t="str">
        <f>'EBM 2026'!D2152</f>
        <v>./.</v>
      </c>
      <c r="P3251" t="str">
        <f>'EBM 2026'!E2152</f>
        <v>Keine Eignung</v>
      </c>
    </row>
    <row r="3252" spans="2:16" x14ac:dyDescent="0.2">
      <c r="B3252" t="s">
        <v>17493</v>
      </c>
      <c r="I3252" t="s">
        <v>17499</v>
      </c>
      <c r="L3252" s="97" t="str">
        <f>'EBM 2026'!A2153</f>
        <v>37535*</v>
      </c>
      <c r="M3252" t="str">
        <f>'EBM 2026'!B2153</f>
        <v>Aufsuchen eines Patienten durch eine nichtärztliche Person</v>
      </c>
      <c r="N3252" s="97" t="str">
        <f>'EBM 2026'!C2153</f>
        <v>KA</v>
      </c>
      <c r="O3252" t="str">
        <f>'EBM 2026'!D2153</f>
        <v>./.</v>
      </c>
      <c r="P3252" t="str">
        <f>'EBM 2026'!E2153</f>
        <v>Keine Eignung</v>
      </c>
    </row>
    <row r="3253" spans="2:16" x14ac:dyDescent="0.2">
      <c r="B3253" t="s">
        <v>17493</v>
      </c>
      <c r="I3253" t="s">
        <v>17499</v>
      </c>
      <c r="L3253" s="97" t="str">
        <f>'EBM 2026'!A2154</f>
        <v>37550*</v>
      </c>
      <c r="M3253" t="str">
        <f>'EBM 2026'!B2154</f>
        <v>Fallbesprechung</v>
      </c>
      <c r="N3253" s="97">
        <f>'EBM 2026'!C2154</f>
        <v>10</v>
      </c>
      <c r="O3253">
        <f>'EBM 2026'!D2154</f>
        <v>10</v>
      </c>
      <c r="P3253" t="str">
        <f>'EBM 2026'!E2154</f>
        <v>Tages- und Quartalsprofil</v>
      </c>
    </row>
    <row r="3254" spans="2:16" x14ac:dyDescent="0.2">
      <c r="B3254" t="s">
        <v>17493</v>
      </c>
      <c r="I3254" t="s">
        <v>17499</v>
      </c>
      <c r="L3254" s="97" t="str">
        <f>'EBM 2026'!A2155</f>
        <v>37551*</v>
      </c>
      <c r="M3254" t="str">
        <f>'EBM 2026'!B2155</f>
        <v>Zuschlag zur GOP 37550</v>
      </c>
      <c r="N3254" s="97" t="str">
        <f>'EBM 2026'!C2155</f>
        <v>KA</v>
      </c>
      <c r="O3254" t="str">
        <f>'EBM 2026'!D2155</f>
        <v>./.</v>
      </c>
      <c r="P3254" t="str">
        <f>'EBM 2026'!E2155</f>
        <v>Keine Eignung</v>
      </c>
    </row>
    <row r="3255" spans="2:16" x14ac:dyDescent="0.2">
      <c r="B3255" t="s">
        <v>17493</v>
      </c>
      <c r="I3255" t="s">
        <v>17499</v>
      </c>
      <c r="L3255" s="97" t="str">
        <f>'EBM 2026'!A2156</f>
        <v>37570*</v>
      </c>
      <c r="M3255" t="str">
        <f>'EBM 2026'!B2156</f>
        <v>Zusatzpauschale Organisations- und Managementaufgaben/ Aufwände Netzverbund</v>
      </c>
      <c r="N3255" s="97" t="str">
        <f>'EBM 2026'!C2156</f>
        <v>KA</v>
      </c>
      <c r="O3255" t="str">
        <f>'EBM 2026'!D2156</f>
        <v>./.</v>
      </c>
      <c r="P3255" t="str">
        <f>'EBM 2026'!E2156</f>
        <v>Keine Eignung</v>
      </c>
    </row>
    <row r="3256" spans="2:16" x14ac:dyDescent="0.2">
      <c r="B3256" t="s">
        <v>17493</v>
      </c>
      <c r="I3256" t="s">
        <v>17499</v>
      </c>
      <c r="L3256" s="97">
        <f>'EBM 2026'!A2157</f>
        <v>37600</v>
      </c>
      <c r="M3256" t="str">
        <f>'EBM 2026'!B2157</f>
        <v>Eingangssprechstunde</v>
      </c>
      <c r="N3256" s="97">
        <f>'EBM 2026'!C2157</f>
        <v>20</v>
      </c>
      <c r="O3256">
        <f>'EBM 2026'!D2157</f>
        <v>16</v>
      </c>
      <c r="P3256" t="str">
        <f>'EBM 2026'!E2157</f>
        <v>Tages- und Quartalsprofil</v>
      </c>
    </row>
    <row r="3257" spans="2:16" x14ac:dyDescent="0.2">
      <c r="B3257" t="s">
        <v>17493</v>
      </c>
      <c r="I3257" t="s">
        <v>17499</v>
      </c>
      <c r="L3257" s="97">
        <f>'EBM 2026'!A2158</f>
        <v>37610</v>
      </c>
      <c r="M3257" t="str">
        <f>'EBM 2026'!B2158</f>
        <v>Differentialdiagnostische Abklärung</v>
      </c>
      <c r="N3257" s="97">
        <f>'EBM 2026'!C2158</f>
        <v>20</v>
      </c>
      <c r="O3257">
        <f>'EBM 2026'!D2158</f>
        <v>16</v>
      </c>
      <c r="P3257" t="str">
        <f>'EBM 2026'!E2158</f>
        <v>Tages- und Quartalsprofil</v>
      </c>
    </row>
    <row r="3258" spans="2:16" x14ac:dyDescent="0.2">
      <c r="B3258" t="s">
        <v>17493</v>
      </c>
      <c r="I3258" t="s">
        <v>17499</v>
      </c>
      <c r="L3258" s="97" t="str">
        <f>'EBM 2026'!A2159</f>
        <v>37620*</v>
      </c>
      <c r="M3258" t="str">
        <f>'EBM 2026'!B2159</f>
        <v>Erstellung Gesamtbehandlungsplan</v>
      </c>
      <c r="N3258" s="97">
        <f>'EBM 2026'!C2159</f>
        <v>35</v>
      </c>
      <c r="O3258">
        <f>'EBM 2026'!D2159</f>
        <v>28</v>
      </c>
      <c r="P3258" t="str">
        <f>'EBM 2026'!E2159</f>
        <v>Nur Quartalsprofil</v>
      </c>
    </row>
    <row r="3259" spans="2:16" x14ac:dyDescent="0.2">
      <c r="B3259" t="s">
        <v>17493</v>
      </c>
      <c r="I3259" t="s">
        <v>17499</v>
      </c>
      <c r="L3259" s="97" t="str">
        <f>'EBM 2026'!A2160</f>
        <v>37625*</v>
      </c>
      <c r="M3259" t="str">
        <f>'EBM 2026'!B2160</f>
        <v>Zusatzpauschale Bezugsarzt oder Bezugspsychotherapeut</v>
      </c>
      <c r="N3259" s="97">
        <f>'EBM 2026'!C2160</f>
        <v>35</v>
      </c>
      <c r="O3259">
        <f>'EBM 2026'!D2160</f>
        <v>28</v>
      </c>
      <c r="P3259" t="str">
        <f>'EBM 2026'!E2160</f>
        <v>Nur Quartalsprofil</v>
      </c>
    </row>
    <row r="3260" spans="2:16" x14ac:dyDescent="0.2">
      <c r="B3260" t="s">
        <v>17493</v>
      </c>
      <c r="I3260" t="s">
        <v>17499</v>
      </c>
      <c r="L3260" s="97" t="str">
        <f>'EBM 2026'!A2161</f>
        <v>37626*</v>
      </c>
      <c r="M3260" t="str">
        <f>'EBM 2026'!B2161</f>
        <v>Zuschlag zur GOP 37625 für Transition</v>
      </c>
      <c r="N3260" s="97">
        <f>'EBM 2026'!C2161</f>
        <v>18</v>
      </c>
      <c r="O3260">
        <f>'EBM 2026'!D2161</f>
        <v>14</v>
      </c>
      <c r="P3260" t="str">
        <f>'EBM 2026'!E2161</f>
        <v>Nur Quartalsprofil</v>
      </c>
    </row>
    <row r="3261" spans="2:16" x14ac:dyDescent="0.2">
      <c r="B3261" t="s">
        <v>17493</v>
      </c>
      <c r="I3261" t="s">
        <v>17499</v>
      </c>
      <c r="L3261" s="97" t="str">
        <f>'EBM 2026'!A2162</f>
        <v>37630*</v>
      </c>
      <c r="M3261" t="str">
        <f>'EBM 2026'!B2162</f>
        <v>Koordination der Versorgung</v>
      </c>
      <c r="N3261" s="97" t="str">
        <f>'EBM 2026'!C2162</f>
        <v>KA</v>
      </c>
      <c r="O3261" t="str">
        <f>'EBM 2026'!D2162</f>
        <v>./.</v>
      </c>
      <c r="P3261" t="str">
        <f>'EBM 2026'!E2162</f>
        <v>Keine Eignung</v>
      </c>
    </row>
    <row r="3262" spans="2:16" x14ac:dyDescent="0.2">
      <c r="B3262" t="s">
        <v>17493</v>
      </c>
      <c r="I3262" t="s">
        <v>17499</v>
      </c>
      <c r="L3262" s="97" t="str">
        <f>'EBM 2026'!A2163</f>
        <v>37635*</v>
      </c>
      <c r="M3262" t="str">
        <f>'EBM 2026'!B2163</f>
        <v>Aufsuchen eines Patienten durch eine nichtärztliche Person</v>
      </c>
      <c r="N3262" s="97" t="str">
        <f>'EBM 2026'!C2163</f>
        <v>KA</v>
      </c>
      <c r="O3262" t="str">
        <f>'EBM 2026'!D2163</f>
        <v>./.</v>
      </c>
      <c r="P3262" t="str">
        <f>'EBM 2026'!E2163</f>
        <v>Keine Eignung</v>
      </c>
    </row>
    <row r="3263" spans="2:16" x14ac:dyDescent="0.2">
      <c r="B3263" t="s">
        <v>17493</v>
      </c>
      <c r="I3263" t="s">
        <v>17499</v>
      </c>
      <c r="L3263" s="97" t="str">
        <f>'EBM 2026'!A2164</f>
        <v>37650*</v>
      </c>
      <c r="M3263" t="str">
        <f>'EBM 2026'!B2164</f>
        <v>Fallbesprechung</v>
      </c>
      <c r="N3263" s="97">
        <f>'EBM 2026'!C2164</f>
        <v>10</v>
      </c>
      <c r="O3263">
        <f>'EBM 2026'!D2164</f>
        <v>10</v>
      </c>
      <c r="P3263" t="str">
        <f>'EBM 2026'!E2164</f>
        <v>Tages- und Quartalsprofil</v>
      </c>
    </row>
    <row r="3264" spans="2:16" x14ac:dyDescent="0.2">
      <c r="B3264" t="s">
        <v>17493</v>
      </c>
      <c r="I3264" t="s">
        <v>17499</v>
      </c>
      <c r="L3264" s="97" t="str">
        <f>'EBM 2026'!A2165</f>
        <v>37651*</v>
      </c>
      <c r="M3264" t="str">
        <f>'EBM 2026'!B2165</f>
        <v>Zuschlag zur GOP 37650</v>
      </c>
      <c r="N3264" s="97" t="str">
        <f>'EBM 2026'!C2165</f>
        <v>KA</v>
      </c>
      <c r="O3264" t="str">
        <f>'EBM 2026'!D2165</f>
        <v>./.</v>
      </c>
      <c r="P3264" t="str">
        <f>'EBM 2026'!E2165</f>
        <v>Keine Eignung</v>
      </c>
    </row>
    <row r="3265" spans="2:16" x14ac:dyDescent="0.2">
      <c r="B3265" t="s">
        <v>17493</v>
      </c>
      <c r="I3265" t="s">
        <v>17499</v>
      </c>
      <c r="L3265" s="97" t="str">
        <f>'EBM 2026'!A2166</f>
        <v>37655*</v>
      </c>
      <c r="M3265" t="str">
        <f>'EBM 2026'!B2166</f>
        <v>Teilnahme an einer Hilfekonferenz</v>
      </c>
      <c r="N3265" s="97">
        <f>'EBM 2026'!C2166</f>
        <v>10</v>
      </c>
      <c r="O3265">
        <f>'EBM 2026'!D2166</f>
        <v>10</v>
      </c>
      <c r="P3265" t="str">
        <f>'EBM 2026'!E2166</f>
        <v>Tages- und Quartalsprofil</v>
      </c>
    </row>
    <row r="3266" spans="2:16" x14ac:dyDescent="0.2">
      <c r="B3266" t="s">
        <v>17493</v>
      </c>
      <c r="I3266" t="s">
        <v>17499</v>
      </c>
      <c r="L3266" s="97" t="str">
        <f>'EBM 2026'!A2167</f>
        <v>37656*</v>
      </c>
      <c r="M3266" t="str">
        <f>'EBM 2026'!B2167</f>
        <v>Zuschlag zur GOP 37655</v>
      </c>
      <c r="N3266" s="97" t="str">
        <f>'EBM 2026'!C2167</f>
        <v>KA</v>
      </c>
      <c r="O3266" t="str">
        <f>'EBM 2026'!D2167</f>
        <v>./.</v>
      </c>
      <c r="P3266" t="str">
        <f>'EBM 2026'!E2167</f>
        <v>Keine Eignung</v>
      </c>
    </row>
    <row r="3267" spans="2:16" x14ac:dyDescent="0.2">
      <c r="B3267" t="s">
        <v>17493</v>
      </c>
      <c r="I3267" t="s">
        <v>17499</v>
      </c>
      <c r="L3267" s="97" t="str">
        <f>'EBM 2026'!A2168</f>
        <v>37700*</v>
      </c>
      <c r="M3267" t="str">
        <f>'EBM 2026'!B2168</f>
        <v>Erhebung gemäß § 5 der AKI-RL unter Verwendung des Vordrucks nach Muster 62 Teil A</v>
      </c>
      <c r="N3267" s="97">
        <f>'EBM 2026'!C2168</f>
        <v>20</v>
      </c>
      <c r="O3267">
        <f>'EBM 2026'!D2168</f>
        <v>16</v>
      </c>
      <c r="P3267" t="str">
        <f>'EBM 2026'!E2168</f>
        <v>Tages- und Quartalsprofil</v>
      </c>
    </row>
    <row r="3268" spans="2:16" x14ac:dyDescent="0.2">
      <c r="B3268" t="s">
        <v>17493</v>
      </c>
      <c r="I3268" t="s">
        <v>17499</v>
      </c>
      <c r="L3268" s="97" t="str">
        <f>'EBM 2026'!A2169</f>
        <v>37701*</v>
      </c>
      <c r="M3268" t="str">
        <f>'EBM 2026'!B2169</f>
        <v>Zuschlag zur GOP 37700 für die Durchführung der Erhebung im Rahmen eines Besuchs nach der GOP 01410 oder 01413</v>
      </c>
      <c r="N3268" s="97">
        <f>'EBM 2026'!C2169</f>
        <v>10</v>
      </c>
      <c r="O3268">
        <f>'EBM 2026'!D2169</f>
        <v>10</v>
      </c>
      <c r="P3268" t="str">
        <f>'EBM 2026'!E2169</f>
        <v>Tages- und Quartalsprofil</v>
      </c>
    </row>
    <row r="3269" spans="2:16" x14ac:dyDescent="0.2">
      <c r="B3269" t="s">
        <v>17493</v>
      </c>
      <c r="I3269" t="s">
        <v>17499</v>
      </c>
      <c r="L3269" s="97" t="str">
        <f>'EBM 2026'!A2170</f>
        <v>37704*</v>
      </c>
      <c r="M3269" t="str">
        <f>'EBM 2026'!B2170</f>
        <v>Zuschlag zur GOP 37700 für die Schluckendoskopie</v>
      </c>
      <c r="N3269" s="97">
        <f>'EBM 2026'!C2170</f>
        <v>14</v>
      </c>
      <c r="O3269">
        <f>'EBM 2026'!D2170</f>
        <v>11</v>
      </c>
      <c r="P3269" t="str">
        <f>'EBM 2026'!E2170</f>
        <v>Tages- und Quartalsprofil</v>
      </c>
    </row>
    <row r="3270" spans="2:16" x14ac:dyDescent="0.2">
      <c r="B3270" t="s">
        <v>17493</v>
      </c>
      <c r="I3270" t="s">
        <v>17499</v>
      </c>
      <c r="L3270" s="97" t="str">
        <f>'EBM 2026'!A2171</f>
        <v>37705*</v>
      </c>
      <c r="M3270" t="str">
        <f>'EBM 2026'!B2171</f>
        <v>Zuschlag zur GOP 37700 für die Bestimmung des Säurebasenhaushalts und Blutgasanalyse</v>
      </c>
      <c r="N3270" s="97">
        <f>'EBM 2026'!C2171</f>
        <v>2</v>
      </c>
      <c r="O3270">
        <f>'EBM 2026'!D2171</f>
        <v>1</v>
      </c>
      <c r="P3270" t="str">
        <f>'EBM 2026'!E2171</f>
        <v>Tages- und Quartalsprofil</v>
      </c>
    </row>
    <row r="3271" spans="2:16" x14ac:dyDescent="0.2">
      <c r="B3271" t="s">
        <v>17493</v>
      </c>
      <c r="I3271" t="s">
        <v>17499</v>
      </c>
      <c r="L3271" s="97" t="str">
        <f>'EBM 2026'!A2172</f>
        <v>37706*</v>
      </c>
      <c r="M3271" t="str">
        <f>'EBM 2026'!B2172</f>
        <v>Grundpauschale im Zusammenhang mit der GOP 37700 für Ärzte und Krankenhäuser gemäß § 5 Absatz 2 Satz 2 der AKI- RL</v>
      </c>
      <c r="N3271" s="97" t="str">
        <f>'EBM 2026'!C2172</f>
        <v>KA</v>
      </c>
      <c r="O3271">
        <f>'EBM 2026'!D2172</f>
        <v>11</v>
      </c>
      <c r="P3271" t="str">
        <f>'EBM 2026'!E2172</f>
        <v>Nur Quartalsprofil</v>
      </c>
    </row>
    <row r="3272" spans="2:16" x14ac:dyDescent="0.2">
      <c r="B3272" t="s">
        <v>17493</v>
      </c>
      <c r="I3272" t="s">
        <v>17499</v>
      </c>
      <c r="L3272" s="97">
        <f>'EBM 2026'!A2173</f>
        <v>37710</v>
      </c>
      <c r="M3272" t="str">
        <f>'EBM 2026'!B2173</f>
        <v>Verordnung außerklinischer Intensivpflege unter Verwendung des Vordrucks nach Muster 62 Teil B und C</v>
      </c>
      <c r="N3272" s="97">
        <f>'EBM 2026'!C2173</f>
        <v>13</v>
      </c>
      <c r="O3272">
        <f>'EBM 2026'!D2173</f>
        <v>10</v>
      </c>
      <c r="P3272" t="str">
        <f>'EBM 2026'!E2173</f>
        <v>Tages- und Quartalsprofil</v>
      </c>
    </row>
    <row r="3273" spans="2:16" x14ac:dyDescent="0.2">
      <c r="B3273" t="s">
        <v>17493</v>
      </c>
      <c r="I3273" t="s">
        <v>17499</v>
      </c>
      <c r="L3273" s="97">
        <f>'EBM 2026'!A2174</f>
        <v>37711</v>
      </c>
      <c r="M3273" t="str">
        <f>'EBM 2026'!B2174</f>
        <v>Zuschlag zur Versichertenpauschale oder Grundpauschale für den die außerklinische Intensivpflege koordinierenden Vertragsarzt gemäß § 12 Abs. 1 der AKI-RL</v>
      </c>
      <c r="N3273" s="97">
        <f>'EBM 2026'!C2174</f>
        <v>21</v>
      </c>
      <c r="O3273">
        <f>'EBM 2026'!D2174</f>
        <v>17</v>
      </c>
      <c r="P3273" t="str">
        <f>'EBM 2026'!E2174</f>
        <v>Nur Quartalsprofil</v>
      </c>
    </row>
    <row r="3274" spans="2:16" x14ac:dyDescent="0.2">
      <c r="B3274" t="s">
        <v>17493</v>
      </c>
      <c r="I3274" t="s">
        <v>17499</v>
      </c>
      <c r="L3274" s="97" t="str">
        <f>'EBM 2026'!A2175</f>
        <v>37714*</v>
      </c>
      <c r="M3274" t="str">
        <f>'EBM 2026'!B2175</f>
        <v>Pauschale für die konsiliarische Erörterung und Beurteilung medizinischer Fragestellungen durch einen konsiliarisch tätigen Arzt</v>
      </c>
      <c r="N3274" s="97" t="str">
        <f>'EBM 2026'!C2175</f>
        <v>KA</v>
      </c>
      <c r="O3274" t="str">
        <f>'EBM 2026'!D2175</f>
        <v>./.</v>
      </c>
      <c r="P3274" t="str">
        <f>'EBM 2026'!E2175</f>
        <v>Keine Eignung</v>
      </c>
    </row>
    <row r="3275" spans="2:16" x14ac:dyDescent="0.2">
      <c r="B3275" t="s">
        <v>17493</v>
      </c>
      <c r="I3275" t="s">
        <v>17499</v>
      </c>
      <c r="L3275" s="97">
        <f>'EBM 2026'!A2176</f>
        <v>37720</v>
      </c>
      <c r="M3275" t="str">
        <f>'EBM 2026'!B2176</f>
        <v>Fallkonferenz gemäß § 12 Abs. 2 der AKI-RL</v>
      </c>
      <c r="N3275" s="97" t="str">
        <f>'EBM 2026'!C2176</f>
        <v>KA</v>
      </c>
      <c r="O3275" t="str">
        <f>'EBM 2026'!D2176</f>
        <v>./.</v>
      </c>
      <c r="P3275" t="str">
        <f>'EBM 2026'!E2176</f>
        <v>Keine Eignung</v>
      </c>
    </row>
    <row r="3276" spans="2:16" x14ac:dyDescent="0.2">
      <c r="B3276" t="s">
        <v>17493</v>
      </c>
      <c r="I3276" t="s">
        <v>17499</v>
      </c>
      <c r="L3276" s="97">
        <f>'EBM 2026'!A2177</f>
        <v>37800</v>
      </c>
      <c r="M3276" t="str">
        <f>'EBM 2026'!B2177</f>
        <v>Basis-Assessment gemäß § 5 Abs. 1 Nr. 1 LongCOV-RL durch den koordinierenden Arzt gemäß erster Bestimmung zum Abschnitt 37.8 EBM</v>
      </c>
      <c r="N3276" s="97">
        <f>'EBM 2026'!C2177</f>
        <v>12</v>
      </c>
      <c r="O3276">
        <f>'EBM 2026'!D2177</f>
        <v>10</v>
      </c>
      <c r="P3276" t="str">
        <f>'EBM 2026'!E2177</f>
        <v>Tages- und Quartalsprofil</v>
      </c>
    </row>
    <row r="3277" spans="2:16" x14ac:dyDescent="0.2">
      <c r="B3277" t="s">
        <v>17493</v>
      </c>
      <c r="I3277" t="s">
        <v>17499</v>
      </c>
      <c r="L3277" s="97">
        <f>'EBM 2026'!A2178</f>
        <v>37801</v>
      </c>
      <c r="M3277" t="str">
        <f>'EBM 2026'!B2178</f>
        <v>Zuschlag zur Gebührenordnungsposition 37800</v>
      </c>
      <c r="N3277" s="97">
        <f>'EBM 2026'!C2178</f>
        <v>10</v>
      </c>
      <c r="O3277">
        <f>'EBM 2026'!D2178</f>
        <v>8</v>
      </c>
      <c r="P3277" t="str">
        <f>'EBM 2026'!E2178</f>
        <v>Tages- und Quartalsprofil</v>
      </c>
    </row>
    <row r="3278" spans="2:16" x14ac:dyDescent="0.2">
      <c r="B3278" t="s">
        <v>17493</v>
      </c>
      <c r="I3278" t="s">
        <v>17499</v>
      </c>
      <c r="L3278" s="97">
        <f>'EBM 2026'!A2179</f>
        <v>37802</v>
      </c>
      <c r="M3278" t="str">
        <f>'EBM 2026'!B2179</f>
        <v>Zuschlag zur Versichertenpauschale oder Grundpauschale für den koordinierenden Vertragsarzt gemäß § 4 und § 5 LongCOV-RL</v>
      </c>
      <c r="N3278" s="97" t="str">
        <f>'EBM 2026'!C2179</f>
        <v>KA</v>
      </c>
      <c r="O3278">
        <f>'EBM 2026'!D2179</f>
        <v>3</v>
      </c>
      <c r="P3278" t="str">
        <f>'EBM 2026'!E2179</f>
        <v>Tages- und Quartalsprofil</v>
      </c>
    </row>
    <row r="3279" spans="2:16" x14ac:dyDescent="0.2">
      <c r="B3279" t="s">
        <v>17493</v>
      </c>
      <c r="I3279" t="s">
        <v>17499</v>
      </c>
      <c r="L3279" s="97">
        <f>'EBM 2026'!A2180</f>
        <v>37804</v>
      </c>
      <c r="M3279" t="str">
        <f>'EBM 2026'!B2180</f>
        <v>Fallbesprechung im Zusammenhang mit der Versorgung von Patienten gemäß § 2
LongCOV-RL</v>
      </c>
      <c r="N3279" s="97" t="str">
        <f>'EBM 2026'!C2180</f>
        <v>KA</v>
      </c>
      <c r="O3279" t="str">
        <f>'EBM 2026'!D2180</f>
        <v>./.</v>
      </c>
      <c r="P3279" t="str">
        <f>'EBM 2026'!E2180</f>
        <v>Keine Eignung</v>
      </c>
    </row>
    <row r="3280" spans="2:16" x14ac:dyDescent="0.2">
      <c r="B3280" t="s">
        <v>17493</v>
      </c>
      <c r="I3280" t="s">
        <v>17499</v>
      </c>
      <c r="L3280" s="97" t="str">
        <f>'EBM 2026'!A2181</f>
        <v>37806*</v>
      </c>
      <c r="M3280" t="str">
        <f>'EBM 2026'!B2181</f>
        <v>Pauschale für die Versorgung von Patienten gemäß § 2 LongCOV- RL durch einen oder mehrere, an der vertragsärztlichen Versorgung
teilnehmende(n) Arzt/Ärzte nach § 3 Abs. 4 LongCOV-RL</v>
      </c>
      <c r="N3280" s="97">
        <f>'EBM 2026'!C2181</f>
        <v>17</v>
      </c>
      <c r="O3280">
        <f>'EBM 2026'!D2181</f>
        <v>14</v>
      </c>
      <c r="P3280" t="str">
        <f>'EBM 2026'!E2181</f>
        <v>Nur Quartalsprofil</v>
      </c>
    </row>
    <row r="3281" spans="2:16" x14ac:dyDescent="0.2">
      <c r="B3281" t="s">
        <v>17493</v>
      </c>
      <c r="I3281" t="s">
        <v>17499</v>
      </c>
      <c r="L3281" s="97">
        <f>'EBM 2026'!A2182</f>
        <v>38100</v>
      </c>
      <c r="M3281" t="str">
        <f>'EBM 2026'!B2182</f>
        <v>Aufsuchen eines Patienten durch einen nichtärztlichen Mitarbeiter</v>
      </c>
      <c r="N3281" s="97" t="str">
        <f>'EBM 2026'!C2182</f>
        <v>KA</v>
      </c>
      <c r="O3281" t="str">
        <f>'EBM 2026'!D2182</f>
        <v>./.</v>
      </c>
      <c r="P3281" t="str">
        <f>'EBM 2026'!E2182</f>
        <v>Keine Eignung</v>
      </c>
    </row>
    <row r="3282" spans="2:16" x14ac:dyDescent="0.2">
      <c r="B3282" t="s">
        <v>17493</v>
      </c>
      <c r="I3282" t="s">
        <v>17499</v>
      </c>
      <c r="L3282" s="97">
        <f>'EBM 2026'!A2183</f>
        <v>38105</v>
      </c>
      <c r="M3282" t="str">
        <f>'EBM 2026'!B2183</f>
        <v>Aufsuchen eines weiteren Patienten durch einen nichtärztlichen Mitarbeiter</v>
      </c>
      <c r="N3282" s="97" t="str">
        <f>'EBM 2026'!C2183</f>
        <v>KA</v>
      </c>
      <c r="O3282" t="str">
        <f>'EBM 2026'!D2183</f>
        <v>./.</v>
      </c>
      <c r="P3282" t="str">
        <f>'EBM 2026'!E2183</f>
        <v>Keine Eignung</v>
      </c>
    </row>
    <row r="3283" spans="2:16" x14ac:dyDescent="0.2">
      <c r="B3283" t="s">
        <v>17493</v>
      </c>
      <c r="I3283" t="s">
        <v>17499</v>
      </c>
      <c r="L3283" s="97">
        <f>'EBM 2026'!A2184</f>
        <v>38200</v>
      </c>
      <c r="M3283" t="str">
        <f>'EBM 2026'!B2184</f>
        <v>Zuschlag zur GOP 38100 für den Besuch und die Betreuung durch einen qualifizierten nichtärztlichen Praxisassistenten (Pflegeheim/ Beschützende Einrichtung)</v>
      </c>
      <c r="N3283" s="97" t="str">
        <f>'EBM 2026'!C2184</f>
        <v>KA</v>
      </c>
      <c r="O3283" t="str">
        <f>'EBM 2026'!D2184</f>
        <v>./.</v>
      </c>
      <c r="P3283" t="str">
        <f>'EBM 2026'!E2184</f>
        <v>Keine Eignung</v>
      </c>
    </row>
    <row r="3284" spans="2:16" x14ac:dyDescent="0.2">
      <c r="B3284" t="s">
        <v>17493</v>
      </c>
      <c r="I3284" t="s">
        <v>17499</v>
      </c>
      <c r="L3284" s="97">
        <f>'EBM 2026'!A2185</f>
        <v>38202</v>
      </c>
      <c r="M3284" t="str">
        <f>'EBM 2026'!B2185</f>
        <v>Zuschlag zur GOP 38100 für den Besuch und die Betreuung durch einen qualifizierten nichtärztlichen Praxisassistenten (Häuslichkeit)</v>
      </c>
      <c r="N3284" s="97" t="str">
        <f>'EBM 2026'!C2185</f>
        <v>KA</v>
      </c>
      <c r="O3284" t="str">
        <f>'EBM 2026'!D2185</f>
        <v>./.</v>
      </c>
      <c r="P3284" t="str">
        <f>'EBM 2026'!E2185</f>
        <v>Keine Eignung</v>
      </c>
    </row>
    <row r="3285" spans="2:16" x14ac:dyDescent="0.2">
      <c r="B3285" t="s">
        <v>17493</v>
      </c>
      <c r="I3285" t="s">
        <v>17499</v>
      </c>
      <c r="L3285" s="97">
        <f>'EBM 2026'!A2186</f>
        <v>38205</v>
      </c>
      <c r="M3285" t="str">
        <f>'EBM 2026'!B2186</f>
        <v>Zuschlag zur GOP 38105 für den Besuch und die Betreuung eines weiteren Patienten durch
einen qualifizierten nichtärztlichen Praxisassistenten (Pflegeheim/ Beschützende Einrichtung)</v>
      </c>
      <c r="N3285" s="97" t="str">
        <f>'EBM 2026'!C2186</f>
        <v>KA</v>
      </c>
      <c r="O3285" t="str">
        <f>'EBM 2026'!D2186</f>
        <v>./.</v>
      </c>
      <c r="P3285" t="str">
        <f>'EBM 2026'!E2186</f>
        <v>Keine Eignung</v>
      </c>
    </row>
    <row r="3286" spans="2:16" x14ac:dyDescent="0.2">
      <c r="B3286" t="s">
        <v>17493</v>
      </c>
      <c r="I3286" t="s">
        <v>17499</v>
      </c>
      <c r="L3286" s="97">
        <f>'EBM 2026'!A2187</f>
        <v>38207</v>
      </c>
      <c r="M3286" t="str">
        <f>'EBM 2026'!B2187</f>
        <v>Zuschlag zur GOP 38105 für den Besuch und die Betreuung eines weiteren Patienten durch
einen qualifizierten nichtärztlichen Praxisassistenten (Häuslichkeit)</v>
      </c>
      <c r="N3286" s="97" t="str">
        <f>'EBM 2026'!C2187</f>
        <v>KA</v>
      </c>
      <c r="O3286" t="str">
        <f>'EBM 2026'!D2187</f>
        <v>./.</v>
      </c>
      <c r="P3286" t="str">
        <f>'EBM 2026'!E2187</f>
        <v>Keine Eignung</v>
      </c>
    </row>
    <row r="3287" spans="2:16" x14ac:dyDescent="0.2">
      <c r="L3287" s="97"/>
      <c r="N3287" s="97"/>
    </row>
    <row r="3288" spans="2:16" x14ac:dyDescent="0.2">
      <c r="L3288" s="97"/>
      <c r="N3288" s="97"/>
    </row>
    <row r="3289" spans="2:16" x14ac:dyDescent="0.2">
      <c r="L3289" s="97"/>
      <c r="N3289" s="97"/>
    </row>
    <row r="3290" spans="2:16" x14ac:dyDescent="0.2">
      <c r="L3290" s="97"/>
      <c r="N3290" s="97"/>
    </row>
    <row r="3291" spans="2:16" x14ac:dyDescent="0.2">
      <c r="L3291" s="97"/>
      <c r="N3291" s="97"/>
    </row>
    <row r="3292" spans="2:16" x14ac:dyDescent="0.2">
      <c r="L3292" s="97"/>
      <c r="N3292" s="97"/>
    </row>
    <row r="3293" spans="2:16" x14ac:dyDescent="0.2">
      <c r="L3293" s="97"/>
      <c r="N3293" s="97"/>
    </row>
    <row r="3294" spans="2:16" x14ac:dyDescent="0.2">
      <c r="L3294" s="97"/>
      <c r="N3294" s="97"/>
    </row>
    <row r="3295" spans="2:16" x14ac:dyDescent="0.2">
      <c r="L3295" s="97"/>
      <c r="N3295" s="97"/>
    </row>
    <row r="3296" spans="2:16" x14ac:dyDescent="0.2">
      <c r="L3296" s="97"/>
      <c r="N3296" s="97"/>
    </row>
    <row r="3297" spans="12:14" x14ac:dyDescent="0.2">
      <c r="L3297" s="97"/>
      <c r="N3297" s="97"/>
    </row>
    <row r="3298" spans="12:14" x14ac:dyDescent="0.2">
      <c r="L3298" s="97"/>
      <c r="N3298" s="97"/>
    </row>
    <row r="3299" spans="12:14" x14ac:dyDescent="0.2">
      <c r="L3299" s="97"/>
      <c r="N3299" s="97"/>
    </row>
    <row r="3300" spans="12:14" x14ac:dyDescent="0.2">
      <c r="L3300" s="97"/>
      <c r="N3300" s="97"/>
    </row>
    <row r="3301" spans="12:14" x14ac:dyDescent="0.2">
      <c r="L3301" s="97"/>
      <c r="N3301" s="97"/>
    </row>
    <row r="3302" spans="12:14" x14ac:dyDescent="0.2">
      <c r="L3302" s="97"/>
      <c r="N3302" s="97"/>
    </row>
    <row r="3303" spans="12:14" x14ac:dyDescent="0.2">
      <c r="L3303" s="97"/>
      <c r="N3303" s="97"/>
    </row>
    <row r="3304" spans="12:14" x14ac:dyDescent="0.2">
      <c r="L3304" s="97"/>
      <c r="N3304" s="97"/>
    </row>
    <row r="3305" spans="12:14" x14ac:dyDescent="0.2">
      <c r="L3305" s="97"/>
      <c r="N3305" s="97"/>
    </row>
    <row r="3306" spans="12:14" x14ac:dyDescent="0.2">
      <c r="L3306" s="97"/>
      <c r="N3306" s="97"/>
    </row>
    <row r="3307" spans="12:14" x14ac:dyDescent="0.2">
      <c r="L3307" s="97"/>
      <c r="N3307" s="97"/>
    </row>
    <row r="3308" spans="12:14" x14ac:dyDescent="0.2">
      <c r="L3308" s="97"/>
      <c r="N3308" s="97"/>
    </row>
    <row r="3309" spans="12:14" x14ac:dyDescent="0.2">
      <c r="L3309" s="97"/>
      <c r="N3309" s="97"/>
    </row>
    <row r="3310" spans="12:14" x14ac:dyDescent="0.2">
      <c r="L3310" s="97"/>
      <c r="N3310" s="97"/>
    </row>
    <row r="3311" spans="12:14" x14ac:dyDescent="0.2">
      <c r="L3311" s="97"/>
      <c r="N3311" s="97"/>
    </row>
    <row r="3312" spans="12:14" x14ac:dyDescent="0.2">
      <c r="L3312" s="97"/>
      <c r="N3312" s="97"/>
    </row>
    <row r="3313" spans="12:14" x14ac:dyDescent="0.2">
      <c r="L3313" s="97"/>
      <c r="N3313" s="97"/>
    </row>
    <row r="3314" spans="12:14" x14ac:dyDescent="0.2">
      <c r="L3314" s="97"/>
      <c r="N3314" s="97"/>
    </row>
    <row r="3315" spans="12:14" x14ac:dyDescent="0.2">
      <c r="L3315" s="97"/>
      <c r="N3315" s="97"/>
    </row>
    <row r="3316" spans="12:14" x14ac:dyDescent="0.2">
      <c r="L3316" s="97"/>
      <c r="N3316" s="97"/>
    </row>
    <row r="3317" spans="12:14" x14ac:dyDescent="0.2">
      <c r="L3317" s="97"/>
      <c r="N3317" s="97"/>
    </row>
    <row r="3318" spans="12:14" x14ac:dyDescent="0.2">
      <c r="L3318" s="97"/>
      <c r="N3318" s="97"/>
    </row>
    <row r="3319" spans="12:14" x14ac:dyDescent="0.2">
      <c r="L3319" s="97"/>
      <c r="N3319" s="97"/>
    </row>
    <row r="3320" spans="12:14" x14ac:dyDescent="0.2">
      <c r="L3320" s="97"/>
      <c r="N3320" s="97"/>
    </row>
    <row r="3321" spans="12:14" x14ac:dyDescent="0.2">
      <c r="L3321" s="97"/>
      <c r="N3321" s="97"/>
    </row>
    <row r="3322" spans="12:14" x14ac:dyDescent="0.2">
      <c r="L3322" s="97"/>
      <c r="N3322" s="97"/>
    </row>
    <row r="3323" spans="12:14" x14ac:dyDescent="0.2">
      <c r="L3323" s="97"/>
      <c r="N3323" s="97"/>
    </row>
    <row r="3324" spans="12:14" x14ac:dyDescent="0.2">
      <c r="L3324" s="97"/>
      <c r="N3324" s="97"/>
    </row>
    <row r="3325" spans="12:14" x14ac:dyDescent="0.2">
      <c r="L3325" s="97"/>
      <c r="N3325" s="97"/>
    </row>
    <row r="3326" spans="12:14" x14ac:dyDescent="0.2">
      <c r="L3326" s="97"/>
      <c r="N3326" s="97"/>
    </row>
    <row r="3327" spans="12:14" x14ac:dyDescent="0.2">
      <c r="L3327" s="97"/>
      <c r="N3327" s="97"/>
    </row>
    <row r="3328" spans="12:14" x14ac:dyDescent="0.2">
      <c r="L3328" s="97"/>
      <c r="N3328" s="97"/>
    </row>
    <row r="3329" spans="12:14" x14ac:dyDescent="0.2">
      <c r="L3329" s="97"/>
      <c r="N3329" s="97"/>
    </row>
    <row r="3330" spans="12:14" x14ac:dyDescent="0.2">
      <c r="L3330" s="97"/>
      <c r="N3330" s="97"/>
    </row>
    <row r="3331" spans="12:14" x14ac:dyDescent="0.2">
      <c r="L3331" s="97"/>
      <c r="N3331" s="97"/>
    </row>
    <row r="3332" spans="12:14" x14ac:dyDescent="0.2">
      <c r="L3332" s="97"/>
      <c r="N3332" s="97"/>
    </row>
    <row r="3333" spans="12:14" x14ac:dyDescent="0.2">
      <c r="L3333" s="97"/>
      <c r="N3333" s="97"/>
    </row>
    <row r="3334" spans="12:14" x14ac:dyDescent="0.2">
      <c r="L3334" s="97"/>
      <c r="N3334" s="97"/>
    </row>
    <row r="3335" spans="12:14" x14ac:dyDescent="0.2">
      <c r="L3335" s="97"/>
      <c r="N3335" s="97"/>
    </row>
    <row r="3336" spans="12:14" x14ac:dyDescent="0.2">
      <c r="L3336" s="97"/>
      <c r="N3336" s="97"/>
    </row>
    <row r="3337" spans="12:14" x14ac:dyDescent="0.2">
      <c r="L3337" s="97"/>
      <c r="N3337" s="97"/>
    </row>
    <row r="3338" spans="12:14" x14ac:dyDescent="0.2">
      <c r="L3338" s="97"/>
      <c r="N3338" s="97"/>
    </row>
    <row r="3339" spans="12:14" x14ac:dyDescent="0.2">
      <c r="L3339" s="97"/>
      <c r="N3339" s="97"/>
    </row>
    <row r="3340" spans="12:14" x14ac:dyDescent="0.2">
      <c r="L3340" s="97"/>
      <c r="N3340" s="97"/>
    </row>
    <row r="3341" spans="12:14" x14ac:dyDescent="0.2">
      <c r="L3341" s="97"/>
      <c r="N3341" s="97"/>
    </row>
    <row r="3342" spans="12:14" x14ac:dyDescent="0.2">
      <c r="L3342" s="97"/>
      <c r="N3342" s="97"/>
    </row>
    <row r="3343" spans="12:14" x14ac:dyDescent="0.2">
      <c r="L3343" s="97"/>
      <c r="N3343" s="97"/>
    </row>
    <row r="3344" spans="12:14" x14ac:dyDescent="0.2">
      <c r="L3344" s="97"/>
      <c r="N3344" s="97"/>
    </row>
    <row r="3345" spans="12:14" x14ac:dyDescent="0.2">
      <c r="L3345" s="97"/>
      <c r="N3345" s="97"/>
    </row>
    <row r="3346" spans="12:14" x14ac:dyDescent="0.2">
      <c r="L3346" s="97"/>
      <c r="N3346" s="97"/>
    </row>
    <row r="3347" spans="12:14" x14ac:dyDescent="0.2">
      <c r="L3347" s="97"/>
      <c r="N3347" s="97"/>
    </row>
    <row r="3348" spans="12:14" x14ac:dyDescent="0.2">
      <c r="L3348" s="97"/>
      <c r="N3348" s="97"/>
    </row>
    <row r="3349" spans="12:14" x14ac:dyDescent="0.2">
      <c r="L3349" s="97"/>
      <c r="N3349" s="97"/>
    </row>
    <row r="3350" spans="12:14" x14ac:dyDescent="0.2">
      <c r="L3350" s="97"/>
      <c r="N3350" s="97"/>
    </row>
    <row r="3351" spans="12:14" x14ac:dyDescent="0.2">
      <c r="L3351" s="97"/>
      <c r="N3351" s="97"/>
    </row>
    <row r="3352" spans="12:14" x14ac:dyDescent="0.2">
      <c r="L3352" s="97"/>
      <c r="N3352" s="97"/>
    </row>
    <row r="3353" spans="12:14" x14ac:dyDescent="0.2">
      <c r="L3353" s="97"/>
      <c r="N3353" s="97"/>
    </row>
    <row r="3354" spans="12:14" x14ac:dyDescent="0.2">
      <c r="L3354" s="97"/>
      <c r="N3354" s="97"/>
    </row>
    <row r="3355" spans="12:14" x14ac:dyDescent="0.2">
      <c r="L3355" s="97"/>
      <c r="N3355" s="97"/>
    </row>
    <row r="3356" spans="12:14" x14ac:dyDescent="0.2">
      <c r="L3356" s="97"/>
      <c r="N3356" s="97"/>
    </row>
    <row r="3357" spans="12:14" x14ac:dyDescent="0.2">
      <c r="L3357" s="97"/>
      <c r="N3357" s="97"/>
    </row>
    <row r="3358" spans="12:14" x14ac:dyDescent="0.2">
      <c r="L3358" s="97"/>
      <c r="N3358" s="97"/>
    </row>
    <row r="3359" spans="12:14" x14ac:dyDescent="0.2">
      <c r="L3359" s="97"/>
      <c r="N3359" s="97"/>
    </row>
    <row r="3360" spans="12:14" x14ac:dyDescent="0.2">
      <c r="L3360" s="97"/>
      <c r="N3360" s="97"/>
    </row>
    <row r="3361" spans="12:14" x14ac:dyDescent="0.2">
      <c r="L3361" s="97"/>
      <c r="N3361" s="97"/>
    </row>
    <row r="3362" spans="12:14" x14ac:dyDescent="0.2">
      <c r="L3362" s="97"/>
      <c r="N3362" s="97"/>
    </row>
    <row r="3363" spans="12:14" x14ac:dyDescent="0.2">
      <c r="L3363" s="97"/>
      <c r="N3363" s="97"/>
    </row>
    <row r="3364" spans="12:14" x14ac:dyDescent="0.2">
      <c r="L3364" s="97"/>
      <c r="N3364" s="97"/>
    </row>
    <row r="3365" spans="12:14" x14ac:dyDescent="0.2">
      <c r="L3365" s="97"/>
      <c r="N3365" s="97"/>
    </row>
    <row r="3366" spans="12:14" x14ac:dyDescent="0.2">
      <c r="L3366" s="97"/>
      <c r="N3366" s="97"/>
    </row>
    <row r="3367" spans="12:14" x14ac:dyDescent="0.2">
      <c r="L3367" s="97"/>
      <c r="N3367" s="97"/>
    </row>
    <row r="3368" spans="12:14" x14ac:dyDescent="0.2">
      <c r="L3368" s="97"/>
      <c r="N3368" s="97"/>
    </row>
    <row r="3369" spans="12:14" x14ac:dyDescent="0.2">
      <c r="L3369" s="97"/>
      <c r="N3369" s="97"/>
    </row>
    <row r="3370" spans="12:14" x14ac:dyDescent="0.2">
      <c r="L3370" s="97"/>
      <c r="N3370" s="97"/>
    </row>
    <row r="3371" spans="12:14" x14ac:dyDescent="0.2">
      <c r="L3371" s="97"/>
      <c r="N3371" s="97"/>
    </row>
    <row r="3372" spans="12:14" x14ac:dyDescent="0.2">
      <c r="L3372" s="97"/>
      <c r="N3372" s="97"/>
    </row>
    <row r="3373" spans="12:14" x14ac:dyDescent="0.2">
      <c r="L3373" s="97"/>
      <c r="N3373" s="97"/>
    </row>
    <row r="3374" spans="12:14" x14ac:dyDescent="0.2">
      <c r="L3374" s="97"/>
      <c r="N3374" s="97"/>
    </row>
    <row r="3375" spans="12:14" x14ac:dyDescent="0.2">
      <c r="L3375" s="97"/>
      <c r="N3375" s="97"/>
    </row>
    <row r="3376" spans="12:14" x14ac:dyDescent="0.2">
      <c r="L3376" s="97"/>
      <c r="N3376" s="97"/>
    </row>
    <row r="3377" spans="12:14" x14ac:dyDescent="0.2">
      <c r="L3377" s="97"/>
      <c r="N3377" s="97"/>
    </row>
    <row r="3378" spans="12:14" x14ac:dyDescent="0.2">
      <c r="L3378" s="97"/>
      <c r="N3378" s="97"/>
    </row>
    <row r="3379" spans="12:14" x14ac:dyDescent="0.2">
      <c r="L3379" s="97"/>
      <c r="N3379" s="97"/>
    </row>
    <row r="3380" spans="12:14" x14ac:dyDescent="0.2">
      <c r="L3380" s="97"/>
      <c r="N3380" s="97"/>
    </row>
    <row r="3381" spans="12:14" x14ac:dyDescent="0.2">
      <c r="L3381" s="97"/>
      <c r="N3381" s="97"/>
    </row>
    <row r="3382" spans="12:14" x14ac:dyDescent="0.2">
      <c r="L3382" s="97"/>
      <c r="N3382" s="97"/>
    </row>
    <row r="3383" spans="12:14" x14ac:dyDescent="0.2">
      <c r="L3383" s="97"/>
      <c r="N3383" s="97"/>
    </row>
    <row r="3384" spans="12:14" x14ac:dyDescent="0.2">
      <c r="L3384" s="97"/>
      <c r="N3384" s="97"/>
    </row>
    <row r="3385" spans="12:14" x14ac:dyDescent="0.2">
      <c r="L3385" s="97"/>
      <c r="N3385" s="97"/>
    </row>
    <row r="3386" spans="12:14" x14ac:dyDescent="0.2">
      <c r="L3386" s="97"/>
      <c r="N3386" s="97"/>
    </row>
    <row r="3387" spans="12:14" x14ac:dyDescent="0.2">
      <c r="L3387" s="97"/>
      <c r="N3387" s="97"/>
    </row>
    <row r="3388" spans="12:14" x14ac:dyDescent="0.2">
      <c r="L3388" s="97"/>
      <c r="N3388" s="97"/>
    </row>
    <row r="3389" spans="12:14" x14ac:dyDescent="0.2">
      <c r="L3389" s="97"/>
      <c r="N3389" s="97"/>
    </row>
    <row r="3390" spans="12:14" x14ac:dyDescent="0.2">
      <c r="L3390" s="97"/>
      <c r="N3390" s="97"/>
    </row>
    <row r="3391" spans="12:14" x14ac:dyDescent="0.2">
      <c r="L3391" s="97"/>
      <c r="N3391" s="97"/>
    </row>
    <row r="3392" spans="12:14" x14ac:dyDescent="0.2">
      <c r="L3392" s="97"/>
      <c r="N3392" s="97"/>
    </row>
    <row r="3393" spans="12:14" x14ac:dyDescent="0.2">
      <c r="L3393" s="97"/>
      <c r="N3393" s="97"/>
    </row>
    <row r="3394" spans="12:14" x14ac:dyDescent="0.2">
      <c r="L3394" s="97"/>
      <c r="N3394" s="97"/>
    </row>
    <row r="3395" spans="12:14" x14ac:dyDescent="0.2">
      <c r="L3395" s="97"/>
      <c r="N3395" s="97"/>
    </row>
    <row r="3396" spans="12:14" x14ac:dyDescent="0.2">
      <c r="L3396" s="97"/>
      <c r="N3396" s="97"/>
    </row>
    <row r="3397" spans="12:14" x14ac:dyDescent="0.2">
      <c r="L3397" s="97"/>
      <c r="N3397" s="97"/>
    </row>
    <row r="3398" spans="12:14" x14ac:dyDescent="0.2">
      <c r="L3398" s="97"/>
      <c r="N3398" s="97"/>
    </row>
    <row r="3399" spans="12:14" x14ac:dyDescent="0.2">
      <c r="L3399" s="97"/>
      <c r="N3399" s="97"/>
    </row>
    <row r="3400" spans="12:14" x14ac:dyDescent="0.2">
      <c r="L3400" s="97"/>
      <c r="N3400" s="97"/>
    </row>
    <row r="3401" spans="12:14" x14ac:dyDescent="0.2">
      <c r="L3401" s="97"/>
      <c r="N3401" s="97"/>
    </row>
    <row r="3402" spans="12:14" x14ac:dyDescent="0.2">
      <c r="L3402" s="97"/>
      <c r="N3402" s="97"/>
    </row>
    <row r="3403" spans="12:14" x14ac:dyDescent="0.2">
      <c r="L3403" s="97"/>
      <c r="N3403" s="97"/>
    </row>
    <row r="3404" spans="12:14" x14ac:dyDescent="0.2">
      <c r="L3404" s="97"/>
      <c r="N3404" s="97"/>
    </row>
    <row r="3405" spans="12:14" x14ac:dyDescent="0.2">
      <c r="L3405" s="97"/>
      <c r="N3405" s="97"/>
    </row>
    <row r="3406" spans="12:14" x14ac:dyDescent="0.2">
      <c r="L3406" s="97"/>
      <c r="N3406" s="97"/>
    </row>
    <row r="3407" spans="12:14" x14ac:dyDescent="0.2">
      <c r="L3407" s="97"/>
      <c r="N3407" s="97"/>
    </row>
    <row r="3408" spans="12:14" x14ac:dyDescent="0.2">
      <c r="L3408" s="97"/>
      <c r="N3408" s="97"/>
    </row>
    <row r="3409" spans="12:14" x14ac:dyDescent="0.2">
      <c r="L3409" s="97"/>
      <c r="N3409" s="97"/>
    </row>
    <row r="3410" spans="12:14" x14ac:dyDescent="0.2">
      <c r="L3410" s="97"/>
      <c r="N3410" s="97"/>
    </row>
    <row r="3411" spans="12:14" x14ac:dyDescent="0.2">
      <c r="L3411" s="97"/>
      <c r="N3411" s="97"/>
    </row>
    <row r="3412" spans="12:14" x14ac:dyDescent="0.2">
      <c r="L3412" s="97"/>
      <c r="N3412" s="97"/>
    </row>
    <row r="3413" spans="12:14" x14ac:dyDescent="0.2">
      <c r="L3413" s="97"/>
      <c r="N3413" s="97"/>
    </row>
    <row r="3414" spans="12:14" x14ac:dyDescent="0.2">
      <c r="L3414" s="97"/>
      <c r="N3414" s="97"/>
    </row>
    <row r="3415" spans="12:14" x14ac:dyDescent="0.2">
      <c r="L3415" s="97"/>
      <c r="N3415" s="97"/>
    </row>
    <row r="3416" spans="12:14" x14ac:dyDescent="0.2">
      <c r="L3416" s="97"/>
      <c r="N3416" s="97"/>
    </row>
    <row r="3417" spans="12:14" x14ac:dyDescent="0.2">
      <c r="L3417" s="97"/>
      <c r="N3417" s="97"/>
    </row>
    <row r="3418" spans="12:14" x14ac:dyDescent="0.2">
      <c r="L3418" s="97"/>
      <c r="N3418" s="97"/>
    </row>
    <row r="3419" spans="12:14" x14ac:dyDescent="0.2">
      <c r="L3419" s="97"/>
      <c r="N3419" s="97"/>
    </row>
    <row r="3420" spans="12:14" x14ac:dyDescent="0.2">
      <c r="L3420" s="97"/>
      <c r="N3420" s="97"/>
    </row>
    <row r="3421" spans="12:14" x14ac:dyDescent="0.2">
      <c r="L3421" s="97"/>
      <c r="N3421" s="97"/>
    </row>
    <row r="3422" spans="12:14" x14ac:dyDescent="0.2">
      <c r="L3422" s="97"/>
      <c r="N3422" s="97"/>
    </row>
    <row r="3423" spans="12:14" x14ac:dyDescent="0.2">
      <c r="L3423" s="97"/>
      <c r="N3423" s="97"/>
    </row>
    <row r="3424" spans="12:14" x14ac:dyDescent="0.2">
      <c r="L3424" s="97"/>
      <c r="N3424" s="97"/>
    </row>
    <row r="3425" spans="12:14" x14ac:dyDescent="0.2">
      <c r="L3425" s="97"/>
      <c r="N3425" s="97"/>
    </row>
    <row r="3426" spans="12:14" x14ac:dyDescent="0.2">
      <c r="L3426" s="97"/>
      <c r="N3426" s="97"/>
    </row>
    <row r="3427" spans="12:14" x14ac:dyDescent="0.2">
      <c r="L3427" s="97"/>
      <c r="N3427" s="97"/>
    </row>
    <row r="3428" spans="12:14" x14ac:dyDescent="0.2">
      <c r="L3428" s="97"/>
      <c r="N3428" s="97"/>
    </row>
    <row r="3429" spans="12:14" x14ac:dyDescent="0.2">
      <c r="L3429" s="97"/>
      <c r="N3429" s="97"/>
    </row>
    <row r="3430" spans="12:14" x14ac:dyDescent="0.2">
      <c r="L3430" s="97"/>
      <c r="N3430" s="97"/>
    </row>
    <row r="3431" spans="12:14" x14ac:dyDescent="0.2">
      <c r="L3431" s="97"/>
      <c r="N3431" s="97"/>
    </row>
    <row r="3432" spans="12:14" x14ac:dyDescent="0.2">
      <c r="L3432" s="97"/>
      <c r="N3432" s="97"/>
    </row>
    <row r="3433" spans="12:14" x14ac:dyDescent="0.2">
      <c r="L3433" s="97"/>
      <c r="N3433" s="97"/>
    </row>
    <row r="3434" spans="12:14" x14ac:dyDescent="0.2">
      <c r="L3434" s="97"/>
      <c r="N3434" s="97"/>
    </row>
    <row r="3435" spans="12:14" x14ac:dyDescent="0.2">
      <c r="L3435" s="97"/>
      <c r="N3435" s="97"/>
    </row>
    <row r="3436" spans="12:14" x14ac:dyDescent="0.2">
      <c r="L3436" s="97"/>
      <c r="N3436" s="97"/>
    </row>
    <row r="3437" spans="12:14" x14ac:dyDescent="0.2">
      <c r="L3437" s="97"/>
      <c r="N3437" s="97"/>
    </row>
    <row r="3438" spans="12:14" x14ac:dyDescent="0.2">
      <c r="L3438" s="97"/>
      <c r="N3438" s="97"/>
    </row>
    <row r="3439" spans="12:14" x14ac:dyDescent="0.2">
      <c r="L3439" s="97"/>
      <c r="N3439" s="97"/>
    </row>
    <row r="3440" spans="12:14" x14ac:dyDescent="0.2">
      <c r="L3440" s="97"/>
      <c r="N3440" s="97"/>
    </row>
    <row r="3441" spans="12:14" x14ac:dyDescent="0.2">
      <c r="L3441" s="97"/>
      <c r="N3441" s="97"/>
    </row>
    <row r="3442" spans="12:14" x14ac:dyDescent="0.2">
      <c r="L3442" s="97"/>
      <c r="N3442" s="97"/>
    </row>
    <row r="3443" spans="12:14" x14ac:dyDescent="0.2">
      <c r="L3443" s="97"/>
      <c r="N3443" s="97"/>
    </row>
    <row r="3444" spans="12:14" x14ac:dyDescent="0.2">
      <c r="L3444" s="97"/>
      <c r="N3444" s="97"/>
    </row>
    <row r="3445" spans="12:14" x14ac:dyDescent="0.2">
      <c r="L3445" s="97"/>
      <c r="N3445" s="97"/>
    </row>
    <row r="3446" spans="12:14" x14ac:dyDescent="0.2">
      <c r="L3446" s="97"/>
      <c r="N3446" s="97"/>
    </row>
    <row r="3447" spans="12:14" x14ac:dyDescent="0.2">
      <c r="L3447" s="97"/>
      <c r="N3447" s="97"/>
    </row>
    <row r="3448" spans="12:14" x14ac:dyDescent="0.2">
      <c r="L3448" s="97"/>
      <c r="N3448" s="97"/>
    </row>
    <row r="3449" spans="12:14" x14ac:dyDescent="0.2">
      <c r="L3449" s="97"/>
      <c r="N3449" s="97"/>
    </row>
    <row r="3450" spans="12:14" x14ac:dyDescent="0.2">
      <c r="L3450" s="97"/>
      <c r="N3450" s="97"/>
    </row>
    <row r="3451" spans="12:14" x14ac:dyDescent="0.2">
      <c r="L3451" s="97"/>
      <c r="N3451" s="97"/>
    </row>
    <row r="3452" spans="12:14" x14ac:dyDescent="0.2">
      <c r="L3452" s="97"/>
      <c r="N3452" s="97"/>
    </row>
    <row r="3453" spans="12:14" x14ac:dyDescent="0.2">
      <c r="L3453" s="97"/>
      <c r="N3453" s="97"/>
    </row>
    <row r="3454" spans="12:14" x14ac:dyDescent="0.2">
      <c r="L3454" s="97"/>
      <c r="N3454" s="97"/>
    </row>
    <row r="3455" spans="12:14" x14ac:dyDescent="0.2">
      <c r="L3455" s="97"/>
      <c r="N3455" s="97"/>
    </row>
    <row r="3456" spans="12:14" x14ac:dyDescent="0.2">
      <c r="L3456" s="97"/>
      <c r="N3456" s="97"/>
    </row>
    <row r="3457" spans="12:14" x14ac:dyDescent="0.2">
      <c r="L3457" s="97"/>
      <c r="N3457" s="97"/>
    </row>
    <row r="3458" spans="12:14" x14ac:dyDescent="0.2">
      <c r="L3458" s="97"/>
      <c r="N3458" s="97"/>
    </row>
    <row r="3459" spans="12:14" x14ac:dyDescent="0.2">
      <c r="L3459" s="97"/>
      <c r="N3459" s="97"/>
    </row>
    <row r="3460" spans="12:14" x14ac:dyDescent="0.2">
      <c r="L3460" s="97"/>
      <c r="N3460" s="97"/>
    </row>
    <row r="3461" spans="12:14" x14ac:dyDescent="0.2">
      <c r="L3461" s="97"/>
      <c r="N3461" s="97"/>
    </row>
    <row r="3462" spans="12:14" x14ac:dyDescent="0.2">
      <c r="L3462" s="97"/>
      <c r="N3462" s="97"/>
    </row>
    <row r="3463" spans="12:14" x14ac:dyDescent="0.2">
      <c r="L3463" s="97"/>
      <c r="N3463" s="97"/>
    </row>
    <row r="3464" spans="12:14" x14ac:dyDescent="0.2">
      <c r="L3464" s="97"/>
      <c r="N3464" s="97"/>
    </row>
    <row r="3465" spans="12:14" x14ac:dyDescent="0.2">
      <c r="L3465" s="97"/>
      <c r="N3465" s="97"/>
    </row>
    <row r="3466" spans="12:14" x14ac:dyDescent="0.2">
      <c r="L3466" s="97"/>
      <c r="N3466" s="97"/>
    </row>
    <row r="3467" spans="12:14" x14ac:dyDescent="0.2">
      <c r="L3467" s="97"/>
      <c r="N3467" s="97"/>
    </row>
    <row r="3468" spans="12:14" x14ac:dyDescent="0.2">
      <c r="L3468" s="97"/>
      <c r="N3468" s="97"/>
    </row>
    <row r="3469" spans="12:14" x14ac:dyDescent="0.2">
      <c r="L3469" s="97"/>
      <c r="N3469" s="97"/>
    </row>
    <row r="3470" spans="12:14" x14ac:dyDescent="0.2">
      <c r="L3470" s="97"/>
      <c r="N3470" s="97"/>
    </row>
    <row r="3471" spans="12:14" x14ac:dyDescent="0.2">
      <c r="L3471" s="97"/>
      <c r="N3471" s="97"/>
    </row>
    <row r="3472" spans="12:14" x14ac:dyDescent="0.2">
      <c r="L3472" s="97"/>
      <c r="N3472" s="97"/>
    </row>
    <row r="3473" spans="12:14" x14ac:dyDescent="0.2">
      <c r="L3473" s="97"/>
      <c r="N3473" s="97"/>
    </row>
    <row r="3474" spans="12:14" x14ac:dyDescent="0.2">
      <c r="L3474" s="97"/>
      <c r="N3474" s="97"/>
    </row>
    <row r="3475" spans="12:14" x14ac:dyDescent="0.2">
      <c r="L3475" s="97"/>
      <c r="N3475" s="97"/>
    </row>
    <row r="3476" spans="12:14" x14ac:dyDescent="0.2">
      <c r="L3476" s="97"/>
      <c r="N3476" s="97"/>
    </row>
    <row r="3477" spans="12:14" x14ac:dyDescent="0.2">
      <c r="L3477" s="97"/>
      <c r="N3477" s="97"/>
    </row>
    <row r="3478" spans="12:14" x14ac:dyDescent="0.2">
      <c r="L3478" s="97"/>
      <c r="N3478" s="97"/>
    </row>
    <row r="3479" spans="12:14" x14ac:dyDescent="0.2">
      <c r="L3479" s="97"/>
      <c r="N3479" s="97"/>
    </row>
    <row r="3480" spans="12:14" x14ac:dyDescent="0.2">
      <c r="L3480" s="97"/>
      <c r="N3480" s="97"/>
    </row>
    <row r="3481" spans="12:14" x14ac:dyDescent="0.2">
      <c r="L3481" s="97"/>
      <c r="N3481" s="97"/>
    </row>
    <row r="3482" spans="12:14" x14ac:dyDescent="0.2">
      <c r="L3482" s="97"/>
      <c r="N3482" s="97"/>
    </row>
    <row r="3483" spans="12:14" x14ac:dyDescent="0.2">
      <c r="L3483" s="97"/>
      <c r="N3483" s="97"/>
    </row>
    <row r="3484" spans="12:14" x14ac:dyDescent="0.2">
      <c r="L3484" s="97"/>
      <c r="N3484" s="97"/>
    </row>
    <row r="3485" spans="12:14" x14ac:dyDescent="0.2">
      <c r="L3485" s="97"/>
      <c r="N3485" s="97"/>
    </row>
    <row r="3486" spans="12:14" x14ac:dyDescent="0.2">
      <c r="L3486" s="97"/>
      <c r="N3486" s="97"/>
    </row>
    <row r="3487" spans="12:14" x14ac:dyDescent="0.2">
      <c r="L3487" s="97"/>
      <c r="N3487" s="97"/>
    </row>
    <row r="3488" spans="12:14" x14ac:dyDescent="0.2">
      <c r="L3488" s="97"/>
      <c r="N3488" s="97"/>
    </row>
    <row r="3489" spans="12:14" x14ac:dyDescent="0.2">
      <c r="L3489" s="97"/>
      <c r="N3489" s="97"/>
    </row>
    <row r="3490" spans="12:14" x14ac:dyDescent="0.2">
      <c r="L3490" s="97"/>
      <c r="N3490" s="97"/>
    </row>
    <row r="3491" spans="12:14" x14ac:dyDescent="0.2">
      <c r="L3491" s="97"/>
      <c r="N3491" s="97"/>
    </row>
    <row r="3492" spans="12:14" x14ac:dyDescent="0.2">
      <c r="L3492" s="97"/>
      <c r="N3492" s="97"/>
    </row>
    <row r="3493" spans="12:14" x14ac:dyDescent="0.2">
      <c r="L3493" s="97"/>
      <c r="N3493" s="97"/>
    </row>
    <row r="3494" spans="12:14" x14ac:dyDescent="0.2">
      <c r="L3494" s="97"/>
      <c r="N3494" s="97"/>
    </row>
    <row r="3495" spans="12:14" x14ac:dyDescent="0.2">
      <c r="L3495" s="97"/>
      <c r="N3495" s="97"/>
    </row>
    <row r="3496" spans="12:14" x14ac:dyDescent="0.2">
      <c r="L3496" s="97"/>
      <c r="N3496" s="97"/>
    </row>
    <row r="3497" spans="12:14" x14ac:dyDescent="0.2">
      <c r="L3497" s="97"/>
      <c r="N3497" s="97"/>
    </row>
    <row r="3498" spans="12:14" x14ac:dyDescent="0.2">
      <c r="L3498" s="97"/>
      <c r="N3498" s="97"/>
    </row>
    <row r="3499" spans="12:14" x14ac:dyDescent="0.2">
      <c r="L3499" s="97"/>
      <c r="N3499" s="97"/>
    </row>
    <row r="3500" spans="12:14" x14ac:dyDescent="0.2">
      <c r="L3500" s="97"/>
      <c r="N3500" s="97"/>
    </row>
    <row r="3501" spans="12:14" x14ac:dyDescent="0.2">
      <c r="L3501" s="97"/>
      <c r="N3501" s="97"/>
    </row>
    <row r="3502" spans="12:14" x14ac:dyDescent="0.2">
      <c r="L3502" s="97"/>
      <c r="N3502" s="97"/>
    </row>
    <row r="3503" spans="12:14" x14ac:dyDescent="0.2">
      <c r="L3503" s="97"/>
      <c r="N3503" s="97"/>
    </row>
    <row r="3504" spans="12:14" x14ac:dyDescent="0.2">
      <c r="L3504" s="97"/>
      <c r="N3504" s="97"/>
    </row>
    <row r="3505" spans="12:14" x14ac:dyDescent="0.2">
      <c r="L3505" s="97"/>
      <c r="N3505" s="97"/>
    </row>
    <row r="3506" spans="12:14" x14ac:dyDescent="0.2">
      <c r="L3506" s="97"/>
      <c r="N3506" s="97"/>
    </row>
    <row r="3507" spans="12:14" x14ac:dyDescent="0.2">
      <c r="L3507" s="97"/>
      <c r="N3507" s="97"/>
    </row>
    <row r="3508" spans="12:14" x14ac:dyDescent="0.2">
      <c r="L3508" s="97"/>
      <c r="N3508" s="97"/>
    </row>
    <row r="3509" spans="12:14" x14ac:dyDescent="0.2">
      <c r="L3509" s="97"/>
      <c r="N3509" s="97"/>
    </row>
    <row r="3510" spans="12:14" x14ac:dyDescent="0.2">
      <c r="L3510" s="97"/>
      <c r="N3510" s="97"/>
    </row>
    <row r="3511" spans="12:14" x14ac:dyDescent="0.2">
      <c r="L3511" s="97"/>
      <c r="N3511" s="97"/>
    </row>
    <row r="3512" spans="12:14" x14ac:dyDescent="0.2">
      <c r="L3512" s="97"/>
      <c r="N3512" s="97"/>
    </row>
    <row r="3513" spans="12:14" x14ac:dyDescent="0.2">
      <c r="L3513" s="97"/>
      <c r="N3513" s="97"/>
    </row>
    <row r="3514" spans="12:14" x14ac:dyDescent="0.2">
      <c r="L3514" s="97"/>
      <c r="N3514" s="97"/>
    </row>
    <row r="3515" spans="12:14" x14ac:dyDescent="0.2">
      <c r="L3515" s="97"/>
      <c r="N3515" s="97"/>
    </row>
    <row r="3516" spans="12:14" x14ac:dyDescent="0.2">
      <c r="L3516" s="97"/>
      <c r="N3516" s="97"/>
    </row>
    <row r="3517" spans="12:14" x14ac:dyDescent="0.2">
      <c r="L3517" s="97"/>
      <c r="N3517" s="97"/>
    </row>
    <row r="3518" spans="12:14" x14ac:dyDescent="0.2">
      <c r="L3518" s="97"/>
      <c r="N3518" s="97"/>
    </row>
    <row r="3519" spans="12:14" x14ac:dyDescent="0.2">
      <c r="L3519" s="97"/>
      <c r="N3519" s="97"/>
    </row>
    <row r="3520" spans="12:14" x14ac:dyDescent="0.2">
      <c r="L3520" s="97"/>
      <c r="N3520" s="97"/>
    </row>
    <row r="3521" spans="12:14" x14ac:dyDescent="0.2">
      <c r="L3521" s="97"/>
      <c r="N3521" s="97"/>
    </row>
    <row r="3522" spans="12:14" x14ac:dyDescent="0.2">
      <c r="L3522" s="97"/>
      <c r="N3522" s="97"/>
    </row>
    <row r="3523" spans="12:14" x14ac:dyDescent="0.2">
      <c r="L3523" s="97"/>
      <c r="N3523" s="97"/>
    </row>
    <row r="3524" spans="12:14" x14ac:dyDescent="0.2">
      <c r="L3524" s="97"/>
      <c r="N3524" s="97"/>
    </row>
    <row r="3525" spans="12:14" x14ac:dyDescent="0.2">
      <c r="L3525" s="97"/>
      <c r="N3525" s="97"/>
    </row>
    <row r="3526" spans="12:14" x14ac:dyDescent="0.2">
      <c r="L3526" s="97"/>
      <c r="N3526" s="97"/>
    </row>
    <row r="3527" spans="12:14" x14ac:dyDescent="0.2">
      <c r="L3527" s="97"/>
      <c r="N3527" s="97"/>
    </row>
    <row r="3528" spans="12:14" x14ac:dyDescent="0.2">
      <c r="L3528" s="97"/>
      <c r="N3528" s="97"/>
    </row>
    <row r="3529" spans="12:14" x14ac:dyDescent="0.2">
      <c r="L3529" s="97"/>
      <c r="N3529" s="97"/>
    </row>
    <row r="3530" spans="12:14" x14ac:dyDescent="0.2">
      <c r="L3530" s="97"/>
      <c r="N3530" s="97"/>
    </row>
    <row r="3531" spans="12:14" x14ac:dyDescent="0.2">
      <c r="L3531" s="97"/>
      <c r="N3531" s="97"/>
    </row>
    <row r="3532" spans="12:14" x14ac:dyDescent="0.2">
      <c r="L3532" s="97"/>
      <c r="N3532" s="97"/>
    </row>
    <row r="3533" spans="12:14" x14ac:dyDescent="0.2">
      <c r="L3533" s="97"/>
      <c r="N3533" s="97"/>
    </row>
    <row r="3534" spans="12:14" x14ac:dyDescent="0.2">
      <c r="L3534" s="97"/>
      <c r="N3534" s="97"/>
    </row>
    <row r="3535" spans="12:14" x14ac:dyDescent="0.2">
      <c r="L3535" s="97"/>
      <c r="N3535" s="97"/>
    </row>
    <row r="3536" spans="12:14" x14ac:dyDescent="0.2">
      <c r="L3536" s="97"/>
      <c r="N3536" s="97"/>
    </row>
    <row r="3537" spans="12:14" x14ac:dyDescent="0.2">
      <c r="L3537" s="97"/>
      <c r="N3537" s="97"/>
    </row>
    <row r="3538" spans="12:14" x14ac:dyDescent="0.2">
      <c r="L3538" s="97"/>
      <c r="N3538" s="97"/>
    </row>
    <row r="3539" spans="12:14" x14ac:dyDescent="0.2">
      <c r="L3539" s="97"/>
      <c r="N3539" s="97"/>
    </row>
    <row r="3540" spans="12:14" x14ac:dyDescent="0.2">
      <c r="L3540" s="97"/>
      <c r="N3540" s="97"/>
    </row>
    <row r="3541" spans="12:14" x14ac:dyDescent="0.2">
      <c r="L3541" s="97"/>
      <c r="N3541" s="97"/>
    </row>
    <row r="3542" spans="12:14" x14ac:dyDescent="0.2">
      <c r="L3542" s="97"/>
      <c r="N3542" s="97"/>
    </row>
    <row r="3543" spans="12:14" x14ac:dyDescent="0.2">
      <c r="L3543" s="97"/>
      <c r="N3543" s="97"/>
    </row>
    <row r="3544" spans="12:14" x14ac:dyDescent="0.2">
      <c r="L3544" s="97"/>
      <c r="N3544" s="97"/>
    </row>
    <row r="3545" spans="12:14" x14ac:dyDescent="0.2">
      <c r="L3545" s="97"/>
      <c r="N3545" s="97"/>
    </row>
    <row r="3546" spans="12:14" x14ac:dyDescent="0.2">
      <c r="L3546" s="97"/>
      <c r="N3546" s="97"/>
    </row>
    <row r="3547" spans="12:14" x14ac:dyDescent="0.2">
      <c r="L3547" s="97"/>
      <c r="N3547" s="97"/>
    </row>
    <row r="3548" spans="12:14" x14ac:dyDescent="0.2">
      <c r="L3548" s="97"/>
      <c r="N3548" s="97"/>
    </row>
    <row r="3549" spans="12:14" x14ac:dyDescent="0.2">
      <c r="L3549" s="97"/>
      <c r="N3549" s="97"/>
    </row>
    <row r="3550" spans="12:14" x14ac:dyDescent="0.2">
      <c r="L3550" s="97"/>
      <c r="N3550" s="97"/>
    </row>
    <row r="3551" spans="12:14" x14ac:dyDescent="0.2">
      <c r="L3551" s="97"/>
      <c r="N3551" s="97"/>
    </row>
    <row r="3552" spans="12:14" x14ac:dyDescent="0.2">
      <c r="L3552" s="97"/>
      <c r="N3552" s="97"/>
    </row>
    <row r="3553" spans="12:14" x14ac:dyDescent="0.2">
      <c r="L3553" s="97"/>
      <c r="N3553" s="97"/>
    </row>
    <row r="3554" spans="12:14" x14ac:dyDescent="0.2">
      <c r="L3554" s="97"/>
      <c r="N3554" s="97"/>
    </row>
    <row r="3555" spans="12:14" x14ac:dyDescent="0.2">
      <c r="L3555" s="97"/>
      <c r="N3555" s="97"/>
    </row>
    <row r="3556" spans="12:14" x14ac:dyDescent="0.2">
      <c r="L3556" s="97"/>
      <c r="N3556" s="97"/>
    </row>
    <row r="3557" spans="12:14" x14ac:dyDescent="0.2">
      <c r="L3557" s="97"/>
      <c r="N3557" s="97"/>
    </row>
    <row r="3558" spans="12:14" x14ac:dyDescent="0.2">
      <c r="L3558" s="97"/>
      <c r="N3558" s="97"/>
    </row>
    <row r="3559" spans="12:14" x14ac:dyDescent="0.2">
      <c r="L3559" s="97"/>
      <c r="N3559" s="97"/>
    </row>
    <row r="3560" spans="12:14" x14ac:dyDescent="0.2">
      <c r="L3560" s="97"/>
      <c r="N3560" s="97"/>
    </row>
    <row r="3561" spans="12:14" x14ac:dyDescent="0.2">
      <c r="L3561" s="97"/>
      <c r="N3561" s="97"/>
    </row>
    <row r="3562" spans="12:14" x14ac:dyDescent="0.2">
      <c r="L3562" s="97"/>
      <c r="N3562" s="97"/>
    </row>
    <row r="3563" spans="12:14" x14ac:dyDescent="0.2">
      <c r="L3563" s="97"/>
      <c r="N3563" s="97"/>
    </row>
    <row r="3564" spans="12:14" x14ac:dyDescent="0.2">
      <c r="L3564" s="97"/>
      <c r="N3564" s="97"/>
    </row>
    <row r="3565" spans="12:14" x14ac:dyDescent="0.2">
      <c r="L3565" s="97"/>
      <c r="N3565" s="97"/>
    </row>
    <row r="3566" spans="12:14" x14ac:dyDescent="0.2">
      <c r="L3566" s="97"/>
      <c r="N3566" s="97"/>
    </row>
    <row r="3567" spans="12:14" x14ac:dyDescent="0.2">
      <c r="L3567" s="97"/>
      <c r="N3567" s="97"/>
    </row>
    <row r="3568" spans="12:14" x14ac:dyDescent="0.2">
      <c r="L3568" s="97"/>
      <c r="N3568" s="97"/>
    </row>
    <row r="3569" spans="12:14" x14ac:dyDescent="0.2">
      <c r="L3569" s="97"/>
      <c r="N3569" s="97"/>
    </row>
    <row r="3570" spans="12:14" x14ac:dyDescent="0.2">
      <c r="L3570" s="97"/>
      <c r="N3570" s="97"/>
    </row>
    <row r="3571" spans="12:14" x14ac:dyDescent="0.2">
      <c r="L3571" s="97"/>
      <c r="N3571" s="97"/>
    </row>
    <row r="3572" spans="12:14" x14ac:dyDescent="0.2">
      <c r="L3572" s="97"/>
      <c r="N3572" s="97"/>
    </row>
    <row r="3573" spans="12:14" x14ac:dyDescent="0.2">
      <c r="L3573" s="97"/>
      <c r="N3573" s="97"/>
    </row>
    <row r="3574" spans="12:14" x14ac:dyDescent="0.2">
      <c r="L3574" s="97"/>
      <c r="N3574" s="97"/>
    </row>
    <row r="3575" spans="12:14" x14ac:dyDescent="0.2">
      <c r="L3575" s="97"/>
      <c r="N3575" s="97"/>
    </row>
  </sheetData>
  <mergeCells count="2">
    <mergeCell ref="A1:H1"/>
    <mergeCell ref="I1:N1"/>
  </mergeCells>
  <phoneticPr fontId="17"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92A1-38D7-43D9-9456-67FCC3E0FC53}">
  <dimension ref="A1:I628"/>
  <sheetViews>
    <sheetView workbookViewId="0">
      <selection activeCell="E14" sqref="E14"/>
    </sheetView>
    <sheetView workbookViewId="1"/>
  </sheetViews>
  <sheetFormatPr baseColWidth="10" defaultRowHeight="14.25" x14ac:dyDescent="0.2"/>
  <cols>
    <col min="1" max="1" width="13.375" customWidth="1"/>
    <col min="2" max="2" width="68.375" customWidth="1"/>
    <col min="3" max="3" width="12.125" customWidth="1"/>
    <col min="4" max="4" width="22.25" customWidth="1"/>
    <col min="5" max="5" width="25.125" customWidth="1"/>
    <col min="7" max="7" width="14.125" customWidth="1"/>
    <col min="9" max="9" width="35.625" customWidth="1"/>
  </cols>
  <sheetData>
    <row r="1" spans="1:9" ht="15" x14ac:dyDescent="0.2">
      <c r="A1" s="1" t="s">
        <v>0</v>
      </c>
      <c r="B1" s="1" t="s">
        <v>1</v>
      </c>
      <c r="C1" s="1" t="s">
        <v>546</v>
      </c>
      <c r="D1" s="1" t="s">
        <v>17490</v>
      </c>
      <c r="E1" s="94" t="s">
        <v>10396</v>
      </c>
      <c r="F1" s="94" t="s">
        <v>13159</v>
      </c>
      <c r="G1" s="94" t="s">
        <v>13160</v>
      </c>
      <c r="H1" s="94" t="s">
        <v>17491</v>
      </c>
      <c r="I1" s="94" t="s">
        <v>13161</v>
      </c>
    </row>
    <row r="2" spans="1:9" x14ac:dyDescent="0.2">
      <c r="A2" s="2">
        <v>2</v>
      </c>
      <c r="B2" s="3" t="s">
        <v>2</v>
      </c>
      <c r="C2" s="4">
        <v>2</v>
      </c>
      <c r="D2" s="5" t="s">
        <v>545</v>
      </c>
      <c r="E2" s="5" t="str">
        <f>INDEX(tbl_GOAE_Leistungsverzeichnis[Leistung],MATCH(Tabelle1[[#This Row],[GOÄ Nummer]],tbl_GOAE_Leistungsverzeichnis[Mapping ID],0))</f>
        <v>Ausstellung von Wiederholungsrezepten und/oder Überweisungen und/ oder Übermittlung von Befunden oder ärztlichen Anordnungen - auch mittels Fernsprecher - durch die Arzthelferin und/oder Messung von Körperzuständen (z.B. Blutdruck, Temperatur) ohne Beratung, bei einer Inanspruchnahme des Arztes</v>
      </c>
      <c r="F2" s="5" t="str">
        <f>INDEX(tbl_GOAE_Leistungsverzeichnis[Abschnitt],MATCH(Tabelle1[[#This Row],[GOÄ Nummer]],tbl_GOAE_Leistungsverzeichnis[Mapping ID],0))</f>
        <v>B. Grundleistungen und allgemeine Leistungen</v>
      </c>
      <c r="G2" s="5" t="str">
        <f>INDEX(tbl_GOAE_Leistungsverzeichnis[Unterabschnitt (Kategorie)],MATCH(Tabelle1[[#This Row],[GOÄ Nummer]],tbl_GOAE_Leistungsverzeichnis[Mapping ID],0))</f>
        <v>I. Allgemeine Beratungen und Untersuchungen</v>
      </c>
      <c r="H2" s="96" t="str">
        <f>INDEX(tbl_GOAE_Leistungsverzeichnis[Nummer],MATCH(Tabelle1[[#This Row],[GOÄ Nummer]],tbl_GOAE_Leistungsverzeichnis[Mapping ID],0))</f>
        <v>2</v>
      </c>
      <c r="I2" s="96">
        <f>INDEX(tbl_GOAE_Leistungsverzeichnis[Allgemeine Bestimmungen],MATCH(Tabelle1[[#This Row],[GOÄ Nummer]],tbl_GOAE_Leistungsverzeichnis[Mapping ID],0))</f>
        <v>0</v>
      </c>
    </row>
    <row r="3" spans="1:9" x14ac:dyDescent="0.2">
      <c r="A3" s="2">
        <v>3</v>
      </c>
      <c r="B3" s="3" t="s">
        <v>3</v>
      </c>
      <c r="C3" s="4">
        <v>12</v>
      </c>
      <c r="D3" s="5" t="s">
        <v>545</v>
      </c>
      <c r="E3" s="5" t="str">
        <f>INDEX(tbl_GOAE_Leistungsverzeichnis[Leistung],MATCH(Tabelle1[[#This Row],[GOÄ Nummer]],tbl_GOAE_Leistungsverzeichnis[Mapping ID],0))</f>
        <v>Eingehende, das gewöhnliche Maß übersteigende Beratung - auch mittels Fernsprecher -</v>
      </c>
      <c r="F3" s="5" t="str">
        <f>INDEX(tbl_GOAE_Leistungsverzeichnis[Abschnitt],MATCH(Tabelle1[[#This Row],[GOÄ Nummer]],tbl_GOAE_Leistungsverzeichnis[Mapping ID],0))</f>
        <v>B. Grundleistungen und allgemeine Leistungen</v>
      </c>
      <c r="G3" s="5" t="str">
        <f>INDEX(tbl_GOAE_Leistungsverzeichnis[Unterabschnitt (Kategorie)],MATCH(Tabelle1[[#This Row],[GOÄ Nummer]],tbl_GOAE_Leistungsverzeichnis[Mapping ID],0))</f>
        <v>I. Allgemeine Beratungen und Untersuchungen</v>
      </c>
      <c r="H3" s="96" t="str">
        <f>INDEX(tbl_GOAE_Leistungsverzeichnis[Nummer],MATCH(Tabelle1[[#This Row],[GOÄ Nummer]],tbl_GOAE_Leistungsverzeichnis[Mapping ID],0))</f>
        <v>3</v>
      </c>
      <c r="I3" s="96">
        <f>INDEX(tbl_GOAE_Leistungsverzeichnis[Allgemeine Bestimmungen],MATCH(Tabelle1[[#This Row],[GOÄ Nummer]],tbl_GOAE_Leistungsverzeichnis[Mapping ID],0))</f>
        <v>0</v>
      </c>
    </row>
    <row r="4" spans="1:9" x14ac:dyDescent="0.2">
      <c r="A4" s="2">
        <v>4</v>
      </c>
      <c r="B4" s="3" t="s">
        <v>4</v>
      </c>
      <c r="C4" s="4">
        <v>14</v>
      </c>
      <c r="D4" s="5" t="s">
        <v>545</v>
      </c>
      <c r="E4" s="5" t="str">
        <f>INDEX(tbl_GOAE_Leistungsverzeichnis[Leistung],MATCH(Tabelle1[[#This Row],[GOÄ Nummer]],tbl_GOAE_Leistungsverzeichnis[Mapping ID],0))</f>
        <v>Erhebung der Fremdanamnese über einen Kranken und/oder Unterweisung und Führung der Bezugsperson(en) - im Zusammenhang mit der Behandlung eines Kranken -</v>
      </c>
      <c r="F4" s="5" t="str">
        <f>INDEX(tbl_GOAE_Leistungsverzeichnis[Abschnitt],MATCH(Tabelle1[[#This Row],[GOÄ Nummer]],tbl_GOAE_Leistungsverzeichnis[Mapping ID],0))</f>
        <v>B. Grundleistungen und allgemeine Leistungen</v>
      </c>
      <c r="G4" s="5" t="str">
        <f>INDEX(tbl_GOAE_Leistungsverzeichnis[Unterabschnitt (Kategorie)],MATCH(Tabelle1[[#This Row],[GOÄ Nummer]],tbl_GOAE_Leistungsverzeichnis[Mapping ID],0))</f>
        <v>I. Allgemeine Beratungen und Untersuchungen</v>
      </c>
      <c r="H4" s="96" t="str">
        <f>INDEX(tbl_GOAE_Leistungsverzeichnis[Nummer],MATCH(Tabelle1[[#This Row],[GOÄ Nummer]],tbl_GOAE_Leistungsverzeichnis[Mapping ID],0))</f>
        <v>4</v>
      </c>
      <c r="I4" s="96">
        <f>INDEX(tbl_GOAE_Leistungsverzeichnis[Allgemeine Bestimmungen],MATCH(Tabelle1[[#This Row],[GOÄ Nummer]],tbl_GOAE_Leistungsverzeichnis[Mapping ID],0))</f>
        <v>0</v>
      </c>
    </row>
    <row r="5" spans="1:9" x14ac:dyDescent="0.2">
      <c r="A5" s="2">
        <v>5</v>
      </c>
      <c r="B5" s="3" t="s">
        <v>5</v>
      </c>
      <c r="C5" s="4">
        <v>15</v>
      </c>
      <c r="D5" s="5" t="s">
        <v>545</v>
      </c>
      <c r="E5" s="5" t="str">
        <f>INDEX(tbl_GOAE_Leistungsverzeichnis[Leistung],MATCH(Tabelle1[[#This Row],[GOÄ Nummer]],tbl_GOAE_Leistungsverzeichnis[Mapping ID],0))</f>
        <v>Symptombezogene Untersuchung</v>
      </c>
      <c r="F5" s="5" t="str">
        <f>INDEX(tbl_GOAE_Leistungsverzeichnis[Abschnitt],MATCH(Tabelle1[[#This Row],[GOÄ Nummer]],tbl_GOAE_Leistungsverzeichnis[Mapping ID],0))</f>
        <v>B. Grundleistungen und allgemeine Leistungen</v>
      </c>
      <c r="G5" s="5" t="str">
        <f>INDEX(tbl_GOAE_Leistungsverzeichnis[Unterabschnitt (Kategorie)],MATCH(Tabelle1[[#This Row],[GOÄ Nummer]],tbl_GOAE_Leistungsverzeichnis[Mapping ID],0))</f>
        <v>I. Allgemeine Beratungen und Untersuchungen</v>
      </c>
      <c r="H5" s="96" t="str">
        <f>INDEX(tbl_GOAE_Leistungsverzeichnis[Nummer],MATCH(Tabelle1[[#This Row],[GOÄ Nummer]],tbl_GOAE_Leistungsverzeichnis[Mapping ID],0))</f>
        <v>5</v>
      </c>
      <c r="I5" s="96">
        <f>INDEX(tbl_GOAE_Leistungsverzeichnis[Allgemeine Bestimmungen],MATCH(Tabelle1[[#This Row],[GOÄ Nummer]],tbl_GOAE_Leistungsverzeichnis[Mapping ID],0))</f>
        <v>0</v>
      </c>
    </row>
    <row r="6" spans="1:9" x14ac:dyDescent="0.2">
      <c r="A6" s="2">
        <v>8</v>
      </c>
      <c r="B6" s="3" t="s">
        <v>6</v>
      </c>
      <c r="C6" s="4">
        <v>20</v>
      </c>
      <c r="D6" s="5" t="s">
        <v>545</v>
      </c>
      <c r="E6" s="5" t="str">
        <f>INDEX(tbl_GOAE_Leistungsverzeichnis[Leistung],MATCH(Tabelle1[[#This Row],[GOÄ Nummer]],tbl_GOAE_Leistungsverzeichnis[Mapping ID],0))</f>
        <v>Untersuchung zur Erhebung des Ganzkörperstatus, gegebenenfalls einschließlich Dokumentation</v>
      </c>
      <c r="F6" s="5" t="str">
        <f>INDEX(tbl_GOAE_Leistungsverzeichnis[Abschnitt],MATCH(Tabelle1[[#This Row],[GOÄ Nummer]],tbl_GOAE_Leistungsverzeichnis[Mapping ID],0))</f>
        <v>B. Grundleistungen und allgemeine Leistungen</v>
      </c>
      <c r="G6" s="5" t="str">
        <f>INDEX(tbl_GOAE_Leistungsverzeichnis[Unterabschnitt (Kategorie)],MATCH(Tabelle1[[#This Row],[GOÄ Nummer]],tbl_GOAE_Leistungsverzeichnis[Mapping ID],0))</f>
        <v>I. Allgemeine Beratungen und Untersuchungen</v>
      </c>
      <c r="H6" s="96" t="str">
        <f>INDEX(tbl_GOAE_Leistungsverzeichnis[Nummer],MATCH(Tabelle1[[#This Row],[GOÄ Nummer]],tbl_GOAE_Leistungsverzeichnis[Mapping ID],0))</f>
        <v>8</v>
      </c>
      <c r="I6" s="96">
        <f>INDEX(tbl_GOAE_Leistungsverzeichnis[Allgemeine Bestimmungen],MATCH(Tabelle1[[#This Row],[GOÄ Nummer]],tbl_GOAE_Leistungsverzeichnis[Mapping ID],0))</f>
        <v>0</v>
      </c>
    </row>
    <row r="7" spans="1:9" x14ac:dyDescent="0.2">
      <c r="A7" s="2">
        <v>11</v>
      </c>
      <c r="B7" s="3" t="s">
        <v>7</v>
      </c>
      <c r="C7" s="4">
        <v>4</v>
      </c>
      <c r="D7" s="5" t="s">
        <v>545</v>
      </c>
      <c r="E7" s="5" t="str">
        <f>INDEX(tbl_GOAE_Leistungsverzeichnis[Leistung],MATCH(Tabelle1[[#This Row],[GOÄ Nummer]],tbl_GOAE_Leistungsverzeichnis[Mapping ID],0))</f>
        <v>Digitaluntersuchung des Mastdarms und/oder der Prostata</v>
      </c>
      <c r="F7" s="5" t="str">
        <f>INDEX(tbl_GOAE_Leistungsverzeichnis[Abschnitt],MATCH(Tabelle1[[#This Row],[GOÄ Nummer]],tbl_GOAE_Leistungsverzeichnis[Mapping ID],0))</f>
        <v>B. Grundleistungen und allgemeine Leistungen</v>
      </c>
      <c r="G7" s="5" t="str">
        <f>INDEX(tbl_GOAE_Leistungsverzeichnis[Unterabschnitt (Kategorie)],MATCH(Tabelle1[[#This Row],[GOÄ Nummer]],tbl_GOAE_Leistungsverzeichnis[Mapping ID],0))</f>
        <v>I. Allgemeine Beratungen und Untersuchungen</v>
      </c>
      <c r="H7" s="96" t="str">
        <f>INDEX(tbl_GOAE_Leistungsverzeichnis[Nummer],MATCH(Tabelle1[[#This Row],[GOÄ Nummer]],tbl_GOAE_Leistungsverzeichnis[Mapping ID],0))</f>
        <v>11</v>
      </c>
      <c r="I7" s="96">
        <f>INDEX(tbl_GOAE_Leistungsverzeichnis[Allgemeine Bestimmungen],MATCH(Tabelle1[[#This Row],[GOÄ Nummer]],tbl_GOAE_Leistungsverzeichnis[Mapping ID],0))</f>
        <v>0</v>
      </c>
    </row>
    <row r="8" spans="1:9" x14ac:dyDescent="0.2">
      <c r="A8" s="2">
        <v>15</v>
      </c>
      <c r="B8" s="3" t="s">
        <v>8</v>
      </c>
      <c r="C8" s="4">
        <v>15</v>
      </c>
      <c r="D8" s="5" t="s">
        <v>545</v>
      </c>
      <c r="E8" s="5" t="str">
        <f>INDEX(tbl_GOAE_Leistungsverzeichnis[Leistung],MATCH(Tabelle1[[#This Row],[GOÄ Nummer]],tbl_GOAE_Leistungsverzeichnis[Mapping ID],0))</f>
        <v>Einleitung und Koordination flankierender therapeutischer und sozialer Maßnahmen während der kontinuierlichen ambulanten Betreuung eines chronisch Kranken</v>
      </c>
      <c r="F8" s="5" t="str">
        <f>INDEX(tbl_GOAE_Leistungsverzeichnis[Abschnitt],MATCH(Tabelle1[[#This Row],[GOÄ Nummer]],tbl_GOAE_Leistungsverzeichnis[Mapping ID],0))</f>
        <v>B. Grundleistungen und allgemeine Leistungen</v>
      </c>
      <c r="G8" s="5" t="str">
        <f>INDEX(tbl_GOAE_Leistungsverzeichnis[Unterabschnitt (Kategorie)],MATCH(Tabelle1[[#This Row],[GOÄ Nummer]],tbl_GOAE_Leistungsverzeichnis[Mapping ID],0))</f>
        <v>I. Allgemeine Beratungen und Untersuchungen</v>
      </c>
      <c r="H8" s="96" t="str">
        <f>INDEX(tbl_GOAE_Leistungsverzeichnis[Nummer],MATCH(Tabelle1[[#This Row],[GOÄ Nummer]],tbl_GOAE_Leistungsverzeichnis[Mapping ID],0))</f>
        <v>15</v>
      </c>
      <c r="I8" s="96">
        <f>INDEX(tbl_GOAE_Leistungsverzeichnis[Allgemeine Bestimmungen],MATCH(Tabelle1[[#This Row],[GOÄ Nummer]],tbl_GOAE_Leistungsverzeichnis[Mapping ID],0))</f>
        <v>0</v>
      </c>
    </row>
    <row r="9" spans="1:9" x14ac:dyDescent="0.2">
      <c r="A9" s="2">
        <v>27</v>
      </c>
      <c r="B9" s="3" t="s">
        <v>9</v>
      </c>
      <c r="C9" s="4">
        <v>26</v>
      </c>
      <c r="D9" s="5" t="s">
        <v>545</v>
      </c>
      <c r="E9" s="5" t="str">
        <f>INDEX(tbl_GOAE_Leistungsverzeichnis[Leistung],MATCH(Tabelle1[[#This Row],[GOÄ Nummer]],tbl_GOAE_Leistungsverzeichnis[Mapping ID],0))</f>
        <v>Untersuchung einer Frau zur Früherkennung von Krebserkrankungen der Brust, des Genitales, des Rektums und der Haut - einschließlich Erhebung der Anamnese, Abstrichentnahme zur zytologischen Untersuchung, Untersuchung auf Blut im Stuhl und Urinuntersuchung auf Eiweiß, Zucker und Erythrozyten, einschließlich Beratung -</v>
      </c>
      <c r="F9" s="5" t="str">
        <f>INDEX(tbl_GOAE_Leistungsverzeichnis[Abschnitt],MATCH(Tabelle1[[#This Row],[GOÄ Nummer]],tbl_GOAE_Leistungsverzeichnis[Mapping ID],0))</f>
        <v>B. Grundleistungen und allgemeine Leistungen</v>
      </c>
      <c r="G9" s="5" t="str">
        <f>INDEX(tbl_GOAE_Leistungsverzeichnis[Unterabschnitt (Kategorie)],MATCH(Tabelle1[[#This Row],[GOÄ Nummer]],tbl_GOAE_Leistungsverzeichnis[Mapping ID],0))</f>
        <v>II. Zuschläge zu Beratungen und Untersuchungen nach Nummer 1, 3, 4, 5, 6, 7 oder 8</v>
      </c>
      <c r="H9" s="96" t="str">
        <f>INDEX(tbl_GOAE_Leistungsverzeichnis[Nummer],MATCH(Tabelle1[[#This Row],[GOÄ Nummer]],tbl_GOAE_Leistungsverzeichnis[Mapping ID],0))</f>
        <v>27</v>
      </c>
      <c r="I9" s="96" t="str">
        <f>INDEX(tbl_GOAE_Leistungsverzeichnis[Allgemeine Bestimmungen],MATCH(Tabelle1[[#This Row],[GOÄ Nummer]],tbl_GOAE_Leistungsverzeichnis[Mapping ID],0))</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10" spans="1:9" x14ac:dyDescent="0.2">
      <c r="A10" s="2">
        <v>28</v>
      </c>
      <c r="B10" s="3" t="s">
        <v>10</v>
      </c>
      <c r="C10" s="4">
        <v>18</v>
      </c>
      <c r="D10" s="5" t="s">
        <v>545</v>
      </c>
      <c r="E10" s="5" t="str">
        <f>INDEX(tbl_GOAE_Leistungsverzeichnis[Leistung],MATCH(Tabelle1[[#This Row],[GOÄ Nummer]],tbl_GOAE_Leistungsverzeichnis[Mapping ID],0))</f>
        <v>Untersuchung eines Mannes zur Früherkennung von Krebserkrankungen des Rektums, der Prostata, des äußeren Genitales und der Haut - einschließlich Erhebung der Anamnese, Urinuntersuchung auf Eiweiß, Zucker und Erythrozyten sowie Untersuchung auf Blut im Stuhl, einschließlich Beratung -</v>
      </c>
      <c r="F10" s="5" t="str">
        <f>INDEX(tbl_GOAE_Leistungsverzeichnis[Abschnitt],MATCH(Tabelle1[[#This Row],[GOÄ Nummer]],tbl_GOAE_Leistungsverzeichnis[Mapping ID],0))</f>
        <v>B. Grundleistungen und allgemeine Leistungen</v>
      </c>
      <c r="G10" s="5" t="str">
        <f>INDEX(tbl_GOAE_Leistungsverzeichnis[Unterabschnitt (Kategorie)],MATCH(Tabelle1[[#This Row],[GOÄ Nummer]],tbl_GOAE_Leistungsverzeichnis[Mapping ID],0))</f>
        <v>II. Zuschläge zu Beratungen und Untersuchungen nach Nummer 1, 3, 4, 5, 6, 7 oder 8</v>
      </c>
      <c r="H10" s="96" t="str">
        <f>INDEX(tbl_GOAE_Leistungsverzeichnis[Nummer],MATCH(Tabelle1[[#This Row],[GOÄ Nummer]],tbl_GOAE_Leistungsverzeichnis[Mapping ID],0))</f>
        <v>28</v>
      </c>
      <c r="I10" s="96" t="str">
        <f>INDEX(tbl_GOAE_Leistungsverzeichnis[Allgemeine Bestimmungen],MATCH(Tabelle1[[#This Row],[GOÄ Nummer]],tbl_GOAE_Leistungsverzeichnis[Mapping ID],0))</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11" spans="1:9" x14ac:dyDescent="0.2">
      <c r="A11" s="2">
        <v>34</v>
      </c>
      <c r="B11" s="3" t="s">
        <v>11</v>
      </c>
      <c r="C11" s="4">
        <v>20</v>
      </c>
      <c r="D11" s="5" t="s">
        <v>545</v>
      </c>
      <c r="E11" s="5" t="str">
        <f>INDEX(tbl_GOAE_Leistungsverzeichnis[Leistung],MATCH(Tabelle1[[#This Row],[GOÄ Nummer]],tbl_GOAE_Leistungsverzeichnis[Mapping ID],0))</f>
        <v>Erörterung (Dauer mindestens 20 Minuten) der Auswirkungen einer Krankheit auf die Lebensgestaltung in unmittelbarem Zusammenhang mit der Feststellung oder erheblichen Verschlimmerung einer nachhaltig lebensverändernden oder lebensbedrohenden Erkrankung - gegebenenfalls einschließlich Planung eines operativen Eingriffs und Abwägung seiner Konsequenzen und Risiken -, einschließlich Beratung - gegebenenfalls unter Einbeziehung von Bezugspersonen -</v>
      </c>
      <c r="F11" s="5" t="str">
        <f>INDEX(tbl_GOAE_Leistungsverzeichnis[Abschnitt],MATCH(Tabelle1[[#This Row],[GOÄ Nummer]],tbl_GOAE_Leistungsverzeichnis[Mapping ID],0))</f>
        <v>B. Grundleistungen und allgemeine Leistungen</v>
      </c>
      <c r="G11" s="5" t="str">
        <f>INDEX(tbl_GOAE_Leistungsverzeichnis[Unterabschnitt (Kategorie)],MATCH(Tabelle1[[#This Row],[GOÄ Nummer]],tbl_GOAE_Leistungsverzeichnis[Mapping ID],0))</f>
        <v>II. Zuschläge zu Beratungen und Untersuchungen nach Nummer 1, 3, 4, 5, 6, 7 oder 8</v>
      </c>
      <c r="H11" s="96" t="str">
        <f>INDEX(tbl_GOAE_Leistungsverzeichnis[Nummer],MATCH(Tabelle1[[#This Row],[GOÄ Nummer]],tbl_GOAE_Leistungsverzeichnis[Mapping ID],0))</f>
        <v>34</v>
      </c>
      <c r="I11" s="96" t="str">
        <f>INDEX(tbl_GOAE_Leistungsverzeichnis[Allgemeine Bestimmungen],MATCH(Tabelle1[[#This Row],[GOÄ Nummer]],tbl_GOAE_Leistungsverzeichnis[Mapping ID],0))</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12" spans="1:9" x14ac:dyDescent="0.2">
      <c r="A12" s="2">
        <v>60</v>
      </c>
      <c r="B12" s="3" t="s">
        <v>12</v>
      </c>
      <c r="C12" s="4">
        <v>10</v>
      </c>
      <c r="D12" s="5" t="s">
        <v>545</v>
      </c>
      <c r="E12" s="5" t="str">
        <f>INDEX(tbl_GOAE_Leistungsverzeichnis[Leistung],MATCH(Tabelle1[[#This Row],[GOÄ Nummer]],tbl_GOAE_Leistungsverzeichnis[Mapping ID],0))</f>
        <v>Konsiliarische Erörterung zwischen zwei oder mehr liquidationsberechtigten Ärzten, für jeden Arzt</v>
      </c>
      <c r="F12" s="5" t="str">
        <f>INDEX(tbl_GOAE_Leistungsverzeichnis[Abschnitt],MATCH(Tabelle1[[#This Row],[GOÄ Nummer]],tbl_GOAE_Leistungsverzeichnis[Mapping ID],0))</f>
        <v>B. Grundleistungen und allgemeine Leistungen</v>
      </c>
      <c r="G12" s="5" t="str">
        <f>INDEX(tbl_GOAE_Leistungsverzeichnis[Unterabschnitt (Kategorie)],MATCH(Tabelle1[[#This Row],[GOÄ Nummer]],tbl_GOAE_Leistungsverzeichnis[Mapping ID],0))</f>
        <v>IV. Visiten, Konsiliartätigkeit, Besuche, Assistenz</v>
      </c>
      <c r="H12" s="96" t="str">
        <f>INDEX(tbl_GOAE_Leistungsverzeichnis[Nummer],MATCH(Tabelle1[[#This Row],[GOÄ Nummer]],tbl_GOAE_Leistungsverzeichnis[Mapping ID],0))</f>
        <v>60</v>
      </c>
      <c r="I12" s="96">
        <f>INDEX(tbl_GOAE_Leistungsverzeichnis[Allgemeine Bestimmungen],MATCH(Tabelle1[[#This Row],[GOÄ Nummer]],tbl_GOAE_Leistungsverzeichnis[Mapping ID],0))</f>
        <v>0</v>
      </c>
    </row>
    <row r="13" spans="1:9" x14ac:dyDescent="0.2">
      <c r="A13" s="2">
        <v>70</v>
      </c>
      <c r="B13" s="3" t="s">
        <v>13</v>
      </c>
      <c r="C13" s="4">
        <v>1</v>
      </c>
      <c r="D13" s="5" t="s">
        <v>545</v>
      </c>
      <c r="E13" s="5" t="str">
        <f>INDEX(tbl_GOAE_Leistungsverzeichnis[Leistung],MATCH(Tabelle1[[#This Row],[GOÄ Nummer]],tbl_GOAE_Leistungsverzeichnis[Mapping ID],0))</f>
        <v>Kurze Bescheinigung oder kurzes Zeugnis, Arbeitsunfähigkeitsbescheinigung</v>
      </c>
      <c r="F13" s="5" t="str">
        <f>INDEX(tbl_GOAE_Leistungsverzeichnis[Abschnitt],MATCH(Tabelle1[[#This Row],[GOÄ Nummer]],tbl_GOAE_Leistungsverzeichnis[Mapping ID],0))</f>
        <v>B. Grundleistungen und allgemeine Leistungen</v>
      </c>
      <c r="G13" s="5" t="str">
        <f>INDEX(tbl_GOAE_Leistungsverzeichnis[Unterabschnitt (Kategorie)],MATCH(Tabelle1[[#This Row],[GOÄ Nummer]],tbl_GOAE_Leistungsverzeichnis[Mapping ID],0))</f>
        <v>VI. Berichte, Briefe</v>
      </c>
      <c r="H13" s="96" t="str">
        <f>INDEX(tbl_GOAE_Leistungsverzeichnis[Nummer],MATCH(Tabelle1[[#This Row],[GOÄ Nummer]],tbl_GOAE_Leistungsverzeichnis[Mapping ID],0))</f>
        <v>70</v>
      </c>
      <c r="I13" s="96">
        <f>INDEX(tbl_GOAE_Leistungsverzeichnis[Allgemeine Bestimmungen],MATCH(Tabelle1[[#This Row],[GOÄ Nummer]],tbl_GOAE_Leistungsverzeichnis[Mapping ID],0))</f>
        <v>0</v>
      </c>
    </row>
    <row r="14" spans="1:9" x14ac:dyDescent="0.2">
      <c r="A14" s="2">
        <v>75</v>
      </c>
      <c r="B14" s="3" t="s">
        <v>547</v>
      </c>
      <c r="C14" s="4">
        <v>10</v>
      </c>
      <c r="D14" s="5" t="s">
        <v>545</v>
      </c>
      <c r="E14" s="5" t="str">
        <f>INDEX(tbl_GOAE_Leistungsverzeichnis[Leistung],MATCH(Tabelle1[[#This Row],[GOÄ Nummer]],tbl_GOAE_Leistungsverzeichnis[Mapping ID],0))</f>
        <v>Ausführlicher schriftlicher Krankheits- und Befundbericht (einschließlich Angaben zur Anamnese, zu dem(n) Befund(en), zur epikritischen Bewertung und gegebenenfalls zur Therapie)</v>
      </c>
      <c r="F14" s="5" t="str">
        <f>INDEX(tbl_GOAE_Leistungsverzeichnis[Abschnitt],MATCH(Tabelle1[[#This Row],[GOÄ Nummer]],tbl_GOAE_Leistungsverzeichnis[Mapping ID],0))</f>
        <v>B. Grundleistungen und allgemeine Leistungen</v>
      </c>
      <c r="G14" s="5" t="str">
        <f>INDEX(tbl_GOAE_Leistungsverzeichnis[Unterabschnitt (Kategorie)],MATCH(Tabelle1[[#This Row],[GOÄ Nummer]],tbl_GOAE_Leistungsverzeichnis[Mapping ID],0))</f>
        <v>VI. Berichte, Briefe</v>
      </c>
      <c r="H14" s="96" t="str">
        <f>INDEX(tbl_GOAE_Leistungsverzeichnis[Nummer],MATCH(Tabelle1[[#This Row],[GOÄ Nummer]],tbl_GOAE_Leistungsverzeichnis[Mapping ID],0))</f>
        <v>75</v>
      </c>
      <c r="I14" s="96">
        <f>INDEX(tbl_GOAE_Leistungsverzeichnis[Allgemeine Bestimmungen],MATCH(Tabelle1[[#This Row],[GOÄ Nummer]],tbl_GOAE_Leistungsverzeichnis[Mapping ID],0))</f>
        <v>0</v>
      </c>
    </row>
    <row r="15" spans="1:9" x14ac:dyDescent="0.2">
      <c r="A15" s="2">
        <v>200</v>
      </c>
      <c r="B15" s="3" t="s">
        <v>14</v>
      </c>
      <c r="C15" s="4">
        <v>10</v>
      </c>
      <c r="D15" s="5" t="s">
        <v>545</v>
      </c>
      <c r="E15" s="5" t="str">
        <f>INDEX(tbl_GOAE_Leistungsverzeichnis[Leistung],MATCH(Tabelle1[[#This Row],[GOÄ Nummer]],tbl_GOAE_Leistungsverzeichnis[Mapping ID],0))</f>
        <v>Verband - ausgenommen Schnell- und Sprühverbände, Augen-, Ohrenklappen oder Dreiecktücher -</v>
      </c>
      <c r="F15" s="5" t="str">
        <f>INDEX(tbl_GOAE_Leistungsverzeichnis[Abschnitt],MATCH(Tabelle1[[#This Row],[GOÄ Nummer]],tbl_GOAE_Leistungsverzeichnis[Mapping ID],0))</f>
        <v>C. Nichtgebietsbezogene Sonderleistungen</v>
      </c>
      <c r="G15" s="5" t="str">
        <f>INDEX(tbl_GOAE_Leistungsverzeichnis[Unterabschnitt (Kategorie)],MATCH(Tabelle1[[#This Row],[GOÄ Nummer]],tbl_GOAE_Leistungsverzeichnis[Mapping ID],0))</f>
        <v>I. Anlegen von Verbänden</v>
      </c>
      <c r="H15" s="96" t="str">
        <f>INDEX(tbl_GOAE_Leistungsverzeichnis[Nummer],MATCH(Tabelle1[[#This Row],[GOÄ Nummer]],tbl_GOAE_Leistungsverzeichnis[Mapping ID],0))</f>
        <v>200</v>
      </c>
      <c r="I15"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6" spans="1:9" x14ac:dyDescent="0.2">
      <c r="A16" s="2">
        <v>201</v>
      </c>
      <c r="B16" s="3" t="s">
        <v>15</v>
      </c>
      <c r="C16" s="4">
        <v>5</v>
      </c>
      <c r="D16" s="5" t="s">
        <v>545</v>
      </c>
      <c r="E16" s="5" t="str">
        <f>INDEX(tbl_GOAE_Leistungsverzeichnis[Leistung],MATCH(Tabelle1[[#This Row],[GOÄ Nummer]],tbl_GOAE_Leistungsverzeichnis[Mapping ID],0))</f>
        <v>Redressierender Klebeverband des Brustkorbs oder dachziegelförmiger Klebeverband - ausgenommen Nabelverband -</v>
      </c>
      <c r="F16" s="5" t="str">
        <f>INDEX(tbl_GOAE_Leistungsverzeichnis[Abschnitt],MATCH(Tabelle1[[#This Row],[GOÄ Nummer]],tbl_GOAE_Leistungsverzeichnis[Mapping ID],0))</f>
        <v>C. Nichtgebietsbezogene Sonderleistungen</v>
      </c>
      <c r="G16" s="5" t="str">
        <f>INDEX(tbl_GOAE_Leistungsverzeichnis[Unterabschnitt (Kategorie)],MATCH(Tabelle1[[#This Row],[GOÄ Nummer]],tbl_GOAE_Leistungsverzeichnis[Mapping ID],0))</f>
        <v>I. Anlegen von Verbänden</v>
      </c>
      <c r="H16" s="96" t="str">
        <f>INDEX(tbl_GOAE_Leistungsverzeichnis[Nummer],MATCH(Tabelle1[[#This Row],[GOÄ Nummer]],tbl_GOAE_Leistungsverzeichnis[Mapping ID],0))</f>
        <v>201</v>
      </c>
      <c r="I16"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7" spans="1:9" x14ac:dyDescent="0.2">
      <c r="A17" s="2">
        <v>204</v>
      </c>
      <c r="B17" s="3" t="s">
        <v>16</v>
      </c>
      <c r="C17" s="4">
        <v>6</v>
      </c>
      <c r="D17" s="5" t="s">
        <v>545</v>
      </c>
      <c r="E17" s="5" t="str">
        <f>INDEX(tbl_GOAE_Leistungsverzeichnis[Leistung],MATCH(Tabelle1[[#This Row],[GOÄ Nummer]],tbl_GOAE_Leistungsverzeichnis[Mapping ID],0))</f>
        <v>Zirkulärer Verband des Kopfes oder des Rumpfes (auch als Wundverband); stabilisierender Verband des Halses, des Schulter- oder Hüftgelenks oder einer Extremität über mindestens zwei große Gelenke; Schanz'scher Halskrawattenverband; Kompressionsverband</v>
      </c>
      <c r="F17" s="5" t="str">
        <f>INDEX(tbl_GOAE_Leistungsverzeichnis[Abschnitt],MATCH(Tabelle1[[#This Row],[GOÄ Nummer]],tbl_GOAE_Leistungsverzeichnis[Mapping ID],0))</f>
        <v>C. Nichtgebietsbezogene Sonderleistungen</v>
      </c>
      <c r="G17" s="5" t="str">
        <f>INDEX(tbl_GOAE_Leistungsverzeichnis[Unterabschnitt (Kategorie)],MATCH(Tabelle1[[#This Row],[GOÄ Nummer]],tbl_GOAE_Leistungsverzeichnis[Mapping ID],0))</f>
        <v>I. Anlegen von Verbänden</v>
      </c>
      <c r="H17" s="96" t="str">
        <f>INDEX(tbl_GOAE_Leistungsverzeichnis[Nummer],MATCH(Tabelle1[[#This Row],[GOÄ Nummer]],tbl_GOAE_Leistungsverzeichnis[Mapping ID],0))</f>
        <v>204</v>
      </c>
      <c r="I17"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8" spans="1:9" x14ac:dyDescent="0.2">
      <c r="A18" s="2">
        <v>206</v>
      </c>
      <c r="B18" s="3" t="s">
        <v>17</v>
      </c>
      <c r="C18" s="4">
        <v>5</v>
      </c>
      <c r="D18" s="5" t="s">
        <v>545</v>
      </c>
      <c r="E18" s="5" t="str">
        <f>INDEX(tbl_GOAE_Leistungsverzeichnis[Leistung],MATCH(Tabelle1[[#This Row],[GOÄ Nummer]],tbl_GOAE_Leistungsverzeichnis[Mapping ID],0))</f>
        <v>Tape-Verband eines kleinen Gelenks</v>
      </c>
      <c r="F18" s="5" t="str">
        <f>INDEX(tbl_GOAE_Leistungsverzeichnis[Abschnitt],MATCH(Tabelle1[[#This Row],[GOÄ Nummer]],tbl_GOAE_Leistungsverzeichnis[Mapping ID],0))</f>
        <v>C. Nichtgebietsbezogene Sonderleistungen</v>
      </c>
      <c r="G18" s="5" t="str">
        <f>INDEX(tbl_GOAE_Leistungsverzeichnis[Unterabschnitt (Kategorie)],MATCH(Tabelle1[[#This Row],[GOÄ Nummer]],tbl_GOAE_Leistungsverzeichnis[Mapping ID],0))</f>
        <v>I. Anlegen von Verbänden</v>
      </c>
      <c r="H18" s="96" t="str">
        <f>INDEX(tbl_GOAE_Leistungsverzeichnis[Nummer],MATCH(Tabelle1[[#This Row],[GOÄ Nummer]],tbl_GOAE_Leistungsverzeichnis[Mapping ID],0))</f>
        <v>206</v>
      </c>
      <c r="I18"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9" spans="1:9" x14ac:dyDescent="0.2">
      <c r="A19" s="2">
        <v>210</v>
      </c>
      <c r="B19" s="6" t="s">
        <v>627</v>
      </c>
      <c r="C19" s="7">
        <v>6</v>
      </c>
      <c r="D19" s="5" t="s">
        <v>545</v>
      </c>
      <c r="E19" s="5" t="str">
        <f>INDEX(tbl_GOAE_Leistungsverzeichnis[Leistung],MATCH(Tabelle1[[#This Row],[GOÄ Nummer]],tbl_GOAE_Leistungsverzeichnis[Mapping ID],0))</f>
        <v>Kleiner Schienenverband - auch als Notverband bei Frakturen -</v>
      </c>
      <c r="F19" s="5" t="str">
        <f>INDEX(tbl_GOAE_Leistungsverzeichnis[Abschnitt],MATCH(Tabelle1[[#This Row],[GOÄ Nummer]],tbl_GOAE_Leistungsverzeichnis[Mapping ID],0))</f>
        <v>C. Nichtgebietsbezogene Sonderleistungen</v>
      </c>
      <c r="G19" s="5" t="str">
        <f>INDEX(tbl_GOAE_Leistungsverzeichnis[Unterabschnitt (Kategorie)],MATCH(Tabelle1[[#This Row],[GOÄ Nummer]],tbl_GOAE_Leistungsverzeichnis[Mapping ID],0))</f>
        <v>I. Anlegen von Verbänden</v>
      </c>
      <c r="H19" s="96" t="str">
        <f>INDEX(tbl_GOAE_Leistungsverzeichnis[Nummer],MATCH(Tabelle1[[#This Row],[GOÄ Nummer]],tbl_GOAE_Leistungsverzeichnis[Mapping ID],0))</f>
        <v>210</v>
      </c>
      <c r="I19"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0" spans="1:9" x14ac:dyDescent="0.2">
      <c r="A20" s="2">
        <v>211</v>
      </c>
      <c r="B20" s="3" t="s">
        <v>548</v>
      </c>
      <c r="C20" s="4">
        <v>4</v>
      </c>
      <c r="D20" s="5" t="s">
        <v>545</v>
      </c>
      <c r="E20" s="5" t="str">
        <f>INDEX(tbl_GOAE_Leistungsverzeichnis[Leistung],MATCH(Tabelle1[[#This Row],[GOÄ Nummer]],tbl_GOAE_Leistungsverzeichnis[Mapping ID],0))</f>
        <v>Kleiner Schienenverband - bei Wiederanlegung derselben, gegebenenfalls auch veränderten Schiene -</v>
      </c>
      <c r="F20" s="5" t="str">
        <f>INDEX(tbl_GOAE_Leistungsverzeichnis[Abschnitt],MATCH(Tabelle1[[#This Row],[GOÄ Nummer]],tbl_GOAE_Leistungsverzeichnis[Mapping ID],0))</f>
        <v>C. Nichtgebietsbezogene Sonderleistungen</v>
      </c>
      <c r="G20" s="5" t="str">
        <f>INDEX(tbl_GOAE_Leistungsverzeichnis[Unterabschnitt (Kategorie)],MATCH(Tabelle1[[#This Row],[GOÄ Nummer]],tbl_GOAE_Leistungsverzeichnis[Mapping ID],0))</f>
        <v>I. Anlegen von Verbänden</v>
      </c>
      <c r="H20" s="96" t="str">
        <f>INDEX(tbl_GOAE_Leistungsverzeichnis[Nummer],MATCH(Tabelle1[[#This Row],[GOÄ Nummer]],tbl_GOAE_Leistungsverzeichnis[Mapping ID],0))</f>
        <v>211</v>
      </c>
      <c r="I20"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1" spans="1:9" ht="25.5" x14ac:dyDescent="0.2">
      <c r="A21" s="2">
        <v>212</v>
      </c>
      <c r="B21" s="3" t="s">
        <v>549</v>
      </c>
      <c r="C21" s="4">
        <v>11</v>
      </c>
      <c r="D21" s="5" t="s">
        <v>545</v>
      </c>
      <c r="E21" s="5" t="str">
        <f>INDEX(tbl_GOAE_Leistungsverzeichnis[Leistung],MATCH(Tabelle1[[#This Row],[GOÄ Nummer]],tbl_GOAE_Leistungsverzeichnis[Mapping ID],0))</f>
        <v>Schienenverband mit Einschluß von mindestens zwei großen Gelenken (Schulter-, Ellenbogen-, Hand-, Knie-, Fußgelenk) - auch als Notverband bei Frakturen -</v>
      </c>
      <c r="F21" s="5" t="str">
        <f>INDEX(tbl_GOAE_Leistungsverzeichnis[Abschnitt],MATCH(Tabelle1[[#This Row],[GOÄ Nummer]],tbl_GOAE_Leistungsverzeichnis[Mapping ID],0))</f>
        <v>C. Nichtgebietsbezogene Sonderleistungen</v>
      </c>
      <c r="G21" s="5" t="str">
        <f>INDEX(tbl_GOAE_Leistungsverzeichnis[Unterabschnitt (Kategorie)],MATCH(Tabelle1[[#This Row],[GOÄ Nummer]],tbl_GOAE_Leistungsverzeichnis[Mapping ID],0))</f>
        <v>I. Anlegen von Verbänden</v>
      </c>
      <c r="H21" s="96" t="str">
        <f>INDEX(tbl_GOAE_Leistungsverzeichnis[Nummer],MATCH(Tabelle1[[#This Row],[GOÄ Nummer]],tbl_GOAE_Leistungsverzeichnis[Mapping ID],0))</f>
        <v>212</v>
      </c>
      <c r="I21"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2" spans="1:9" ht="25.5" x14ac:dyDescent="0.2">
      <c r="A22" s="2">
        <v>213</v>
      </c>
      <c r="B22" s="3" t="s">
        <v>550</v>
      </c>
      <c r="C22" s="4">
        <v>7</v>
      </c>
      <c r="D22" s="5" t="s">
        <v>545</v>
      </c>
      <c r="E22" s="5" t="str">
        <f>INDEX(tbl_GOAE_Leistungsverzeichnis[Leistung],MATCH(Tabelle1[[#This Row],[GOÄ Nummer]],tbl_GOAE_Leistungsverzeichnis[Mapping ID],0))</f>
        <v>Schienenverband mit Einschluß von mindestens zwei großen Gelenken (Schulter-, Ellenbogen-, Hand-, Knie-, Fußgelenk) - bei Wiederanlegung derselben, gegebenenfalls auch veränderten Schiene -</v>
      </c>
      <c r="F22" s="5" t="str">
        <f>INDEX(tbl_GOAE_Leistungsverzeichnis[Abschnitt],MATCH(Tabelle1[[#This Row],[GOÄ Nummer]],tbl_GOAE_Leistungsverzeichnis[Mapping ID],0))</f>
        <v>C. Nichtgebietsbezogene Sonderleistungen</v>
      </c>
      <c r="G22" s="5" t="str">
        <f>INDEX(tbl_GOAE_Leistungsverzeichnis[Unterabschnitt (Kategorie)],MATCH(Tabelle1[[#This Row],[GOÄ Nummer]],tbl_GOAE_Leistungsverzeichnis[Mapping ID],0))</f>
        <v>I. Anlegen von Verbänden</v>
      </c>
      <c r="H22" s="96" t="str">
        <f>INDEX(tbl_GOAE_Leistungsverzeichnis[Nummer],MATCH(Tabelle1[[#This Row],[GOÄ Nummer]],tbl_GOAE_Leistungsverzeichnis[Mapping ID],0))</f>
        <v>213</v>
      </c>
      <c r="I22"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3" spans="1:9" x14ac:dyDescent="0.2">
      <c r="A23" s="2">
        <v>217</v>
      </c>
      <c r="B23" s="3" t="s">
        <v>18</v>
      </c>
      <c r="C23" s="4">
        <v>10</v>
      </c>
      <c r="D23" s="5" t="s">
        <v>545</v>
      </c>
      <c r="E23" s="5" t="str">
        <f>INDEX(tbl_GOAE_Leistungsverzeichnis[Leistung],MATCH(Tabelle1[[#This Row],[GOÄ Nummer]],tbl_GOAE_Leistungsverzeichnis[Mapping ID],0))</f>
        <v>Streckverband</v>
      </c>
      <c r="F23" s="5" t="str">
        <f>INDEX(tbl_GOAE_Leistungsverzeichnis[Abschnitt],MATCH(Tabelle1[[#This Row],[GOÄ Nummer]],tbl_GOAE_Leistungsverzeichnis[Mapping ID],0))</f>
        <v>C. Nichtgebietsbezogene Sonderleistungen</v>
      </c>
      <c r="G23" s="5" t="str">
        <f>INDEX(tbl_GOAE_Leistungsverzeichnis[Unterabschnitt (Kategorie)],MATCH(Tabelle1[[#This Row],[GOÄ Nummer]],tbl_GOAE_Leistungsverzeichnis[Mapping ID],0))</f>
        <v>I. Anlegen von Verbänden</v>
      </c>
      <c r="H23" s="96" t="str">
        <f>INDEX(tbl_GOAE_Leistungsverzeichnis[Nummer],MATCH(Tabelle1[[#This Row],[GOÄ Nummer]],tbl_GOAE_Leistungsverzeichnis[Mapping ID],0))</f>
        <v>217</v>
      </c>
      <c r="I23"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4" spans="1:9" x14ac:dyDescent="0.2">
      <c r="A24" s="2">
        <v>218</v>
      </c>
      <c r="B24" s="3" t="s">
        <v>19</v>
      </c>
      <c r="C24" s="4">
        <v>35</v>
      </c>
      <c r="D24" s="5" t="s">
        <v>545</v>
      </c>
      <c r="E24" s="5" t="str">
        <f>INDEX(tbl_GOAE_Leistungsverzeichnis[Leistung],MATCH(Tabelle1[[#This Row],[GOÄ Nummer]],tbl_GOAE_Leistungsverzeichnis[Mapping ID],0))</f>
        <v>Streckverband mit Nagel- oder Drahtextension</v>
      </c>
      <c r="F24" s="5" t="str">
        <f>INDEX(tbl_GOAE_Leistungsverzeichnis[Abschnitt],MATCH(Tabelle1[[#This Row],[GOÄ Nummer]],tbl_GOAE_Leistungsverzeichnis[Mapping ID],0))</f>
        <v>C. Nichtgebietsbezogene Sonderleistungen</v>
      </c>
      <c r="G24" s="5" t="str">
        <f>INDEX(tbl_GOAE_Leistungsverzeichnis[Unterabschnitt (Kategorie)],MATCH(Tabelle1[[#This Row],[GOÄ Nummer]],tbl_GOAE_Leistungsverzeichnis[Mapping ID],0))</f>
        <v>I. Anlegen von Verbänden</v>
      </c>
      <c r="H24" s="96" t="str">
        <f>INDEX(tbl_GOAE_Leistungsverzeichnis[Nummer],MATCH(Tabelle1[[#This Row],[GOÄ Nummer]],tbl_GOAE_Leistungsverzeichnis[Mapping ID],0))</f>
        <v>218</v>
      </c>
      <c r="I24"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5" spans="1:9" x14ac:dyDescent="0.2">
      <c r="A25" s="2">
        <v>227</v>
      </c>
      <c r="B25" s="3" t="s">
        <v>20</v>
      </c>
      <c r="C25" s="4">
        <v>5</v>
      </c>
      <c r="D25" s="5" t="s">
        <v>545</v>
      </c>
      <c r="E25" s="5" t="str">
        <f>INDEX(tbl_GOAE_Leistungsverzeichnis[Leistung],MATCH(Tabelle1[[#This Row],[GOÄ Nummer]],tbl_GOAE_Leistungsverzeichnis[Mapping ID],0))</f>
        <v>Gipshülse mit Gelenkschienen</v>
      </c>
      <c r="F25" s="5" t="str">
        <f>INDEX(tbl_GOAE_Leistungsverzeichnis[Abschnitt],MATCH(Tabelle1[[#This Row],[GOÄ Nummer]],tbl_GOAE_Leistungsverzeichnis[Mapping ID],0))</f>
        <v>C. Nichtgebietsbezogene Sonderleistungen</v>
      </c>
      <c r="G25" s="5" t="str">
        <f>INDEX(tbl_GOAE_Leistungsverzeichnis[Unterabschnitt (Kategorie)],MATCH(Tabelle1[[#This Row],[GOÄ Nummer]],tbl_GOAE_Leistungsverzeichnis[Mapping ID],0))</f>
        <v>I. Anlegen von Verbänden</v>
      </c>
      <c r="H25" s="96" t="str">
        <f>INDEX(tbl_GOAE_Leistungsverzeichnis[Nummer],MATCH(Tabelle1[[#This Row],[GOÄ Nummer]],tbl_GOAE_Leistungsverzeichnis[Mapping ID],0))</f>
        <v>227</v>
      </c>
      <c r="I25"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6" spans="1:9" x14ac:dyDescent="0.2">
      <c r="A26" s="2">
        <v>228</v>
      </c>
      <c r="B26" s="3" t="s">
        <v>21</v>
      </c>
      <c r="C26" s="4">
        <v>13</v>
      </c>
      <c r="D26" s="5" t="s">
        <v>545</v>
      </c>
      <c r="E26" s="5" t="str">
        <f>INDEX(tbl_GOAE_Leistungsverzeichnis[Leistung],MATCH(Tabelle1[[#This Row],[GOÄ Nummer]],tbl_GOAE_Leistungsverzeichnis[Mapping ID],0))</f>
        <v>Gipsschienenverband oder Gipspantoffel</v>
      </c>
      <c r="F26" s="5" t="str">
        <f>INDEX(tbl_GOAE_Leistungsverzeichnis[Abschnitt],MATCH(Tabelle1[[#This Row],[GOÄ Nummer]],tbl_GOAE_Leistungsverzeichnis[Mapping ID],0))</f>
        <v>C. Nichtgebietsbezogene Sonderleistungen</v>
      </c>
      <c r="G26" s="5" t="str">
        <f>INDEX(tbl_GOAE_Leistungsverzeichnis[Unterabschnitt (Kategorie)],MATCH(Tabelle1[[#This Row],[GOÄ Nummer]],tbl_GOAE_Leistungsverzeichnis[Mapping ID],0))</f>
        <v>I. Anlegen von Verbänden</v>
      </c>
      <c r="H26" s="96" t="str">
        <f>INDEX(tbl_GOAE_Leistungsverzeichnis[Nummer],MATCH(Tabelle1[[#This Row],[GOÄ Nummer]],tbl_GOAE_Leistungsverzeichnis[Mapping ID],0))</f>
        <v>228</v>
      </c>
      <c r="I26"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7" spans="1:9" x14ac:dyDescent="0.2">
      <c r="A27" s="2">
        <v>229</v>
      </c>
      <c r="B27" s="3" t="s">
        <v>22</v>
      </c>
      <c r="C27" s="4">
        <v>9</v>
      </c>
      <c r="D27" s="5" t="s">
        <v>545</v>
      </c>
      <c r="E27" s="5" t="str">
        <f>INDEX(tbl_GOAE_Leistungsverzeichnis[Leistung],MATCH(Tabelle1[[#This Row],[GOÄ Nummer]],tbl_GOAE_Leistungsverzeichnis[Mapping ID],0))</f>
        <v>Gipsschienenverband - bei Wiederanlegung derselben, gegebenenfalls auch veränderten Schiene -</v>
      </c>
      <c r="F27" s="5" t="str">
        <f>INDEX(tbl_GOAE_Leistungsverzeichnis[Abschnitt],MATCH(Tabelle1[[#This Row],[GOÄ Nummer]],tbl_GOAE_Leistungsverzeichnis[Mapping ID],0))</f>
        <v>C. Nichtgebietsbezogene Sonderleistungen</v>
      </c>
      <c r="G27" s="5" t="str">
        <f>INDEX(tbl_GOAE_Leistungsverzeichnis[Unterabschnitt (Kategorie)],MATCH(Tabelle1[[#This Row],[GOÄ Nummer]],tbl_GOAE_Leistungsverzeichnis[Mapping ID],0))</f>
        <v>I. Anlegen von Verbänden</v>
      </c>
      <c r="H27" s="96" t="str">
        <f>INDEX(tbl_GOAE_Leistungsverzeichnis[Nummer],MATCH(Tabelle1[[#This Row],[GOÄ Nummer]],tbl_GOAE_Leistungsverzeichnis[Mapping ID],0))</f>
        <v>229</v>
      </c>
      <c r="I27"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8" spans="1:9" x14ac:dyDescent="0.2">
      <c r="A28" s="2">
        <v>230</v>
      </c>
      <c r="B28" s="3" t="s">
        <v>551</v>
      </c>
      <c r="C28" s="4">
        <v>20</v>
      </c>
      <c r="D28" s="5" t="s">
        <v>545</v>
      </c>
      <c r="E28" s="5" t="str">
        <f>INDEX(tbl_GOAE_Leistungsverzeichnis[Leistung],MATCH(Tabelle1[[#This Row],[GOÄ Nummer]],tbl_GOAE_Leistungsverzeichnis[Mapping ID],0))</f>
        <v>Zirkulärer Gipsverband - gegebenenfalls als Gipstutor -</v>
      </c>
      <c r="F28" s="5" t="str">
        <f>INDEX(tbl_GOAE_Leistungsverzeichnis[Abschnitt],MATCH(Tabelle1[[#This Row],[GOÄ Nummer]],tbl_GOAE_Leistungsverzeichnis[Mapping ID],0))</f>
        <v>C. Nichtgebietsbezogene Sonderleistungen</v>
      </c>
      <c r="G28" s="5" t="str">
        <f>INDEX(tbl_GOAE_Leistungsverzeichnis[Unterabschnitt (Kategorie)],MATCH(Tabelle1[[#This Row],[GOÄ Nummer]],tbl_GOAE_Leistungsverzeichnis[Mapping ID],0))</f>
        <v>I. Anlegen von Verbänden</v>
      </c>
      <c r="H28" s="96" t="str">
        <f>INDEX(tbl_GOAE_Leistungsverzeichnis[Nummer],MATCH(Tabelle1[[#This Row],[GOÄ Nummer]],tbl_GOAE_Leistungsverzeichnis[Mapping ID],0))</f>
        <v>230</v>
      </c>
      <c r="I28"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9" spans="1:9" x14ac:dyDescent="0.2">
      <c r="A29" s="2">
        <v>231</v>
      </c>
      <c r="B29" s="3" t="s">
        <v>23</v>
      </c>
      <c r="C29" s="4">
        <v>24</v>
      </c>
      <c r="D29" s="5" t="s">
        <v>545</v>
      </c>
      <c r="E29" s="5" t="str">
        <f>INDEX(tbl_GOAE_Leistungsverzeichnis[Leistung],MATCH(Tabelle1[[#This Row],[GOÄ Nummer]],tbl_GOAE_Leistungsverzeichnis[Mapping ID],0))</f>
        <v>Zirkulärer Gehgipsverband des Unterschenkels</v>
      </c>
      <c r="F29" s="5" t="str">
        <f>INDEX(tbl_GOAE_Leistungsverzeichnis[Abschnitt],MATCH(Tabelle1[[#This Row],[GOÄ Nummer]],tbl_GOAE_Leistungsverzeichnis[Mapping ID],0))</f>
        <v>C. Nichtgebietsbezogene Sonderleistungen</v>
      </c>
      <c r="G29" s="5" t="str">
        <f>INDEX(tbl_GOAE_Leistungsverzeichnis[Unterabschnitt (Kategorie)],MATCH(Tabelle1[[#This Row],[GOÄ Nummer]],tbl_GOAE_Leistungsverzeichnis[Mapping ID],0))</f>
        <v>I. Anlegen von Verbänden</v>
      </c>
      <c r="H29" s="96" t="str">
        <f>INDEX(tbl_GOAE_Leistungsverzeichnis[Nummer],MATCH(Tabelle1[[#This Row],[GOÄ Nummer]],tbl_GOAE_Leistungsverzeichnis[Mapping ID],0))</f>
        <v>231</v>
      </c>
      <c r="I29"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0" spans="1:9" ht="25.5" x14ac:dyDescent="0.2">
      <c r="A30" s="2">
        <v>237</v>
      </c>
      <c r="B30" s="3" t="s">
        <v>552</v>
      </c>
      <c r="C30" s="4">
        <v>25</v>
      </c>
      <c r="D30" s="5" t="s">
        <v>545</v>
      </c>
      <c r="E30" s="5" t="str">
        <f>INDEX(tbl_GOAE_Leistungsverzeichnis[Leistung],MATCH(Tabelle1[[#This Row],[GOÄ Nummer]],tbl_GOAE_Leistungsverzeichnis[Mapping ID],0))</f>
        <v>Gips- oder Gipsschienenverband mit Einschluß von mindestens zwei großen Gelenken (Schulter-, Ellenbogen-, Hand-, Knie-, Fußgelenk)</v>
      </c>
      <c r="F30" s="5" t="str">
        <f>INDEX(tbl_GOAE_Leistungsverzeichnis[Abschnitt],MATCH(Tabelle1[[#This Row],[GOÄ Nummer]],tbl_GOAE_Leistungsverzeichnis[Mapping ID],0))</f>
        <v>C. Nichtgebietsbezogene Sonderleistungen</v>
      </c>
      <c r="G30" s="5" t="str">
        <f>INDEX(tbl_GOAE_Leistungsverzeichnis[Unterabschnitt (Kategorie)],MATCH(Tabelle1[[#This Row],[GOÄ Nummer]],tbl_GOAE_Leistungsverzeichnis[Mapping ID],0))</f>
        <v>I. Anlegen von Verbänden</v>
      </c>
      <c r="H30" s="96" t="str">
        <f>INDEX(tbl_GOAE_Leistungsverzeichnis[Nummer],MATCH(Tabelle1[[#This Row],[GOÄ Nummer]],tbl_GOAE_Leistungsverzeichnis[Mapping ID],0))</f>
        <v>237</v>
      </c>
      <c r="I30"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1" spans="1:9" ht="25.5" x14ac:dyDescent="0.2">
      <c r="A31" s="2">
        <v>238</v>
      </c>
      <c r="B31" s="3" t="s">
        <v>553</v>
      </c>
      <c r="C31" s="4">
        <v>13</v>
      </c>
      <c r="D31" s="5" t="s">
        <v>545</v>
      </c>
      <c r="E31" s="5" t="str">
        <f>INDEX(tbl_GOAE_Leistungsverzeichnis[Leistung],MATCH(Tabelle1[[#This Row],[GOÄ Nummer]],tbl_GOAE_Leistungsverzeichnis[Mapping ID],0))</f>
        <v>Gipsschienenverband mit Einschluß von mindestens zwei großen Gelenken (Schulter-, Ellenbogen-, Hand-, Knie-, Fußgelenk) - bei Wiederanlegung derselben, gegebenenfalls auch veränderten Schiene -</v>
      </c>
      <c r="F31" s="5" t="str">
        <f>INDEX(tbl_GOAE_Leistungsverzeichnis[Abschnitt],MATCH(Tabelle1[[#This Row],[GOÄ Nummer]],tbl_GOAE_Leistungsverzeichnis[Mapping ID],0))</f>
        <v>C. Nichtgebietsbezogene Sonderleistungen</v>
      </c>
      <c r="G31" s="5" t="str">
        <f>INDEX(tbl_GOAE_Leistungsverzeichnis[Unterabschnitt (Kategorie)],MATCH(Tabelle1[[#This Row],[GOÄ Nummer]],tbl_GOAE_Leistungsverzeichnis[Mapping ID],0))</f>
        <v>I. Anlegen von Verbänden</v>
      </c>
      <c r="H31" s="96" t="str">
        <f>INDEX(tbl_GOAE_Leistungsverzeichnis[Nummer],MATCH(Tabelle1[[#This Row],[GOÄ Nummer]],tbl_GOAE_Leistungsverzeichnis[Mapping ID],0))</f>
        <v>238</v>
      </c>
      <c r="I31"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2" spans="1:9" ht="25.5" x14ac:dyDescent="0.2">
      <c r="A32" s="2">
        <v>247</v>
      </c>
      <c r="B32" s="3" t="s">
        <v>24</v>
      </c>
      <c r="C32" s="4">
        <v>7</v>
      </c>
      <c r="D32" s="5" t="s">
        <v>545</v>
      </c>
      <c r="E32" s="5" t="str">
        <f>INDEX(tbl_GOAE_Leistungsverzeichnis[Leistung],MATCH(Tabelle1[[#This Row],[GOÄ Nummer]],tbl_GOAE_Leistungsverzeichnis[Mapping ID],0))</f>
        <v>Fensterung, Spaltung, Schieneneinsetzung, Anlegung eines Gehbügels oder einer Abrollsohle bei einem nicht an demselben Tag angelegten Gipsverband</v>
      </c>
      <c r="F32" s="5" t="str">
        <f>INDEX(tbl_GOAE_Leistungsverzeichnis[Abschnitt],MATCH(Tabelle1[[#This Row],[GOÄ Nummer]],tbl_GOAE_Leistungsverzeichnis[Mapping ID],0))</f>
        <v>C. Nichtgebietsbezogene Sonderleistungen</v>
      </c>
      <c r="G32" s="5" t="str">
        <f>INDEX(tbl_GOAE_Leistungsverzeichnis[Unterabschnitt (Kategorie)],MATCH(Tabelle1[[#This Row],[GOÄ Nummer]],tbl_GOAE_Leistungsverzeichnis[Mapping ID],0))</f>
        <v>I. Anlegen von Verbänden</v>
      </c>
      <c r="H32" s="96" t="str">
        <f>INDEX(tbl_GOAE_Leistungsverzeichnis[Nummer],MATCH(Tabelle1[[#This Row],[GOÄ Nummer]],tbl_GOAE_Leistungsverzeichnis[Mapping ID],0))</f>
        <v>247</v>
      </c>
      <c r="I32" s="96" t="str">
        <f>INDEX(tbl_GOAE_Leistungsverzeichnis[Allgemeine Bestimmungen],MATCH(Tabelle1[[#This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3" spans="1:9" x14ac:dyDescent="0.2">
      <c r="A33" s="2">
        <v>252</v>
      </c>
      <c r="B33" s="3" t="s">
        <v>25</v>
      </c>
      <c r="C33" s="4">
        <v>10</v>
      </c>
      <c r="D33" s="5" t="s">
        <v>545</v>
      </c>
      <c r="E33" s="5" t="str">
        <f>INDEX(tbl_GOAE_Leistungsverzeichnis[Leistung],MATCH(Tabelle1[[#This Row],[GOÄ Nummer]],tbl_GOAE_Leistungsverzeichnis[Mapping ID],0))</f>
        <v>Injektion, subkutan, submukös, intrakutan oder intramuskulär</v>
      </c>
      <c r="F33" s="5" t="str">
        <f>INDEX(tbl_GOAE_Leistungsverzeichnis[Abschnitt],MATCH(Tabelle1[[#This Row],[GOÄ Nummer]],tbl_GOAE_Leistungsverzeichnis[Mapping ID],0))</f>
        <v>C. Nichtgebietsbezogene Sonderleistungen</v>
      </c>
      <c r="G33" s="5" t="str">
        <f>INDEX(tbl_GOAE_Leistungsverzeichnis[Unterabschnitt (Kategorie)],MATCH(Tabelle1[[#This Row],[GOÄ Nummer]],tbl_GOAE_Leistungsverzeichnis[Mapping ID],0))</f>
        <v>II. Blutentnahmen, Injektionen, Infiltrationen, Infusionen, Transfusionen, Implantation, Abstrichentnahmen</v>
      </c>
      <c r="H33" s="96" t="str">
        <f>INDEX(tbl_GOAE_Leistungsverzeichnis[Nummer],MATCH(Tabelle1[[#This Row],[GOÄ Nummer]],tbl_GOAE_Leistungsverzeichnis[Mapping ID],0))</f>
        <v>252</v>
      </c>
      <c r="I33"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4" spans="1:9" x14ac:dyDescent="0.2">
      <c r="A34" s="2">
        <v>253</v>
      </c>
      <c r="B34" s="3" t="s">
        <v>26</v>
      </c>
      <c r="C34" s="4">
        <v>5</v>
      </c>
      <c r="D34" s="5" t="s">
        <v>545</v>
      </c>
      <c r="E34" s="5" t="str">
        <f>INDEX(tbl_GOAE_Leistungsverzeichnis[Leistung],MATCH(Tabelle1[[#This Row],[GOÄ Nummer]],tbl_GOAE_Leistungsverzeichnis[Mapping ID],0))</f>
        <v>Injektion, intravenös</v>
      </c>
      <c r="F34" s="5" t="str">
        <f>INDEX(tbl_GOAE_Leistungsverzeichnis[Abschnitt],MATCH(Tabelle1[[#This Row],[GOÄ Nummer]],tbl_GOAE_Leistungsverzeichnis[Mapping ID],0))</f>
        <v>C. Nichtgebietsbezogene Sonderleistungen</v>
      </c>
      <c r="G34" s="5" t="str">
        <f>INDEX(tbl_GOAE_Leistungsverzeichnis[Unterabschnitt (Kategorie)],MATCH(Tabelle1[[#This Row],[GOÄ Nummer]],tbl_GOAE_Leistungsverzeichnis[Mapping ID],0))</f>
        <v>II. Blutentnahmen, Injektionen, Infiltrationen, Infusionen, Transfusionen, Implantation, Abstrichentnahmen</v>
      </c>
      <c r="H34" s="96" t="str">
        <f>INDEX(tbl_GOAE_Leistungsverzeichnis[Nummer],MATCH(Tabelle1[[#This Row],[GOÄ Nummer]],tbl_GOAE_Leistungsverzeichnis[Mapping ID],0))</f>
        <v>253</v>
      </c>
      <c r="I34"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5" spans="1:9" x14ac:dyDescent="0.2">
      <c r="A35" s="2">
        <v>254</v>
      </c>
      <c r="B35" s="3" t="s">
        <v>27</v>
      </c>
      <c r="C35" s="4">
        <v>5</v>
      </c>
      <c r="D35" s="5" t="s">
        <v>545</v>
      </c>
      <c r="E35" s="5" t="str">
        <f>INDEX(tbl_GOAE_Leistungsverzeichnis[Leistung],MATCH(Tabelle1[[#This Row],[GOÄ Nummer]],tbl_GOAE_Leistungsverzeichnis[Mapping ID],0))</f>
        <v>Injektion, intraarteriell</v>
      </c>
      <c r="F35" s="5" t="str">
        <f>INDEX(tbl_GOAE_Leistungsverzeichnis[Abschnitt],MATCH(Tabelle1[[#This Row],[GOÄ Nummer]],tbl_GOAE_Leistungsverzeichnis[Mapping ID],0))</f>
        <v>C. Nichtgebietsbezogene Sonderleistungen</v>
      </c>
      <c r="G35" s="5" t="str">
        <f>INDEX(tbl_GOAE_Leistungsverzeichnis[Unterabschnitt (Kategorie)],MATCH(Tabelle1[[#This Row],[GOÄ Nummer]],tbl_GOAE_Leistungsverzeichnis[Mapping ID],0))</f>
        <v>II. Blutentnahmen, Injektionen, Infiltrationen, Infusionen, Transfusionen, Implantation, Abstrichentnahmen</v>
      </c>
      <c r="H35" s="96" t="str">
        <f>INDEX(tbl_GOAE_Leistungsverzeichnis[Nummer],MATCH(Tabelle1[[#This Row],[GOÄ Nummer]],tbl_GOAE_Leistungsverzeichnis[Mapping ID],0))</f>
        <v>254</v>
      </c>
      <c r="I35"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6" spans="1:9" x14ac:dyDescent="0.2">
      <c r="A36" s="2">
        <v>259</v>
      </c>
      <c r="B36" s="3" t="s">
        <v>28</v>
      </c>
      <c r="C36" s="4">
        <v>20</v>
      </c>
      <c r="D36" s="5" t="s">
        <v>545</v>
      </c>
      <c r="E36" s="5" t="str">
        <f>INDEX(tbl_GOAE_Leistungsverzeichnis[Leistung],MATCH(Tabelle1[[#This Row],[GOÄ Nummer]],tbl_GOAE_Leistungsverzeichnis[Mapping ID],0))</f>
        <v>Legen eines Periduralkatheters - in Verbindung mit der Anlage eines subkutanen Medikamentenreservoirs -</v>
      </c>
      <c r="F36" s="5" t="str">
        <f>INDEX(tbl_GOAE_Leistungsverzeichnis[Abschnitt],MATCH(Tabelle1[[#This Row],[GOÄ Nummer]],tbl_GOAE_Leistungsverzeichnis[Mapping ID],0))</f>
        <v>C. Nichtgebietsbezogene Sonderleistungen</v>
      </c>
      <c r="G36" s="5" t="str">
        <f>INDEX(tbl_GOAE_Leistungsverzeichnis[Unterabschnitt (Kategorie)],MATCH(Tabelle1[[#This Row],[GOÄ Nummer]],tbl_GOAE_Leistungsverzeichnis[Mapping ID],0))</f>
        <v>II. Blutentnahmen, Injektionen, Infiltrationen, Infusionen, Transfusionen, Implantation, Abstrichentnahmen</v>
      </c>
      <c r="H36" s="96" t="str">
        <f>INDEX(tbl_GOAE_Leistungsverzeichnis[Nummer],MATCH(Tabelle1[[#This Row],[GOÄ Nummer]],tbl_GOAE_Leistungsverzeichnis[Mapping ID],0))</f>
        <v>259</v>
      </c>
      <c r="I36"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7" spans="1:9" x14ac:dyDescent="0.2">
      <c r="A37" s="2">
        <v>260</v>
      </c>
      <c r="B37" s="3" t="s">
        <v>29</v>
      </c>
      <c r="C37" s="4">
        <v>10</v>
      </c>
      <c r="D37" s="5" t="s">
        <v>545</v>
      </c>
      <c r="E37" s="5" t="str">
        <f>INDEX(tbl_GOAE_Leistungsverzeichnis[Leistung],MATCH(Tabelle1[[#This Row],[GOÄ Nummer]],tbl_GOAE_Leistungsverzeichnis[Mapping ID],0))</f>
        <v>Legen eines arteriellen Katheters oder eines zentralen Venenkatheters - einschließlich Fixation -</v>
      </c>
      <c r="F37" s="5" t="str">
        <f>INDEX(tbl_GOAE_Leistungsverzeichnis[Abschnitt],MATCH(Tabelle1[[#This Row],[GOÄ Nummer]],tbl_GOAE_Leistungsverzeichnis[Mapping ID],0))</f>
        <v>C. Nichtgebietsbezogene Sonderleistungen</v>
      </c>
      <c r="G37" s="5" t="str">
        <f>INDEX(tbl_GOAE_Leistungsverzeichnis[Unterabschnitt (Kategorie)],MATCH(Tabelle1[[#This Row],[GOÄ Nummer]],tbl_GOAE_Leistungsverzeichnis[Mapping ID],0))</f>
        <v>II. Blutentnahmen, Injektionen, Infiltrationen, Infusionen, Transfusionen, Implantation, Abstrichentnahmen</v>
      </c>
      <c r="H37" s="96" t="str">
        <f>INDEX(tbl_GOAE_Leistungsverzeichnis[Nummer],MATCH(Tabelle1[[#This Row],[GOÄ Nummer]],tbl_GOAE_Leistungsverzeichnis[Mapping ID],0))</f>
        <v>260</v>
      </c>
      <c r="I37"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8" spans="1:9" x14ac:dyDescent="0.2">
      <c r="A38" s="2">
        <v>263</v>
      </c>
      <c r="B38" s="3" t="s">
        <v>30</v>
      </c>
      <c r="C38" s="4">
        <v>3</v>
      </c>
      <c r="D38" s="5" t="s">
        <v>545</v>
      </c>
      <c r="E38" s="5" t="str">
        <f>INDEX(tbl_GOAE_Leistungsverzeichnis[Leistung],MATCH(Tabelle1[[#This Row],[GOÄ Nummer]],tbl_GOAE_Leistungsverzeichnis[Mapping ID],0))</f>
        <v>Subkutane Hyposensibilisierungsbehandlung (Desensibilisierung), je Sitzung</v>
      </c>
      <c r="F38" s="5" t="str">
        <f>INDEX(tbl_GOAE_Leistungsverzeichnis[Abschnitt],MATCH(Tabelle1[[#This Row],[GOÄ Nummer]],tbl_GOAE_Leistungsverzeichnis[Mapping ID],0))</f>
        <v>C. Nichtgebietsbezogene Sonderleistungen</v>
      </c>
      <c r="G38" s="5" t="str">
        <f>INDEX(tbl_GOAE_Leistungsverzeichnis[Unterabschnitt (Kategorie)],MATCH(Tabelle1[[#This Row],[GOÄ Nummer]],tbl_GOAE_Leistungsverzeichnis[Mapping ID],0))</f>
        <v>II. Blutentnahmen, Injektionen, Infiltrationen, Infusionen, Transfusionen, Implantation, Abstrichentnahmen</v>
      </c>
      <c r="H38" s="96" t="str">
        <f>INDEX(tbl_GOAE_Leistungsverzeichnis[Nummer],MATCH(Tabelle1[[#This Row],[GOÄ Nummer]],tbl_GOAE_Leistungsverzeichnis[Mapping ID],0))</f>
        <v>263</v>
      </c>
      <c r="I38"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39" spans="1:9" x14ac:dyDescent="0.2">
      <c r="A39" s="2">
        <v>271</v>
      </c>
      <c r="B39" s="3" t="s">
        <v>31</v>
      </c>
      <c r="C39" s="4">
        <v>8</v>
      </c>
      <c r="D39" s="5" t="s">
        <v>545</v>
      </c>
      <c r="E39" s="5" t="str">
        <f>INDEX(tbl_GOAE_Leistungsverzeichnis[Leistung],MATCH(Tabelle1[[#This Row],[GOÄ Nummer]],tbl_GOAE_Leistungsverzeichnis[Mapping ID],0))</f>
        <v>Infusion, intravenös, bis zu 30 Minuten Dauer</v>
      </c>
      <c r="F39" s="5" t="str">
        <f>INDEX(tbl_GOAE_Leistungsverzeichnis[Abschnitt],MATCH(Tabelle1[[#This Row],[GOÄ Nummer]],tbl_GOAE_Leistungsverzeichnis[Mapping ID],0))</f>
        <v>C. Nichtgebietsbezogene Sonderleistungen</v>
      </c>
      <c r="G39" s="5" t="str">
        <f>INDEX(tbl_GOAE_Leistungsverzeichnis[Unterabschnitt (Kategorie)],MATCH(Tabelle1[[#This Row],[GOÄ Nummer]],tbl_GOAE_Leistungsverzeichnis[Mapping ID],0))</f>
        <v>II. Blutentnahmen, Injektionen, Infiltrationen, Infusionen, Transfusionen, Implantation, Abstrichentnahmen</v>
      </c>
      <c r="H39" s="96" t="str">
        <f>INDEX(tbl_GOAE_Leistungsverzeichnis[Nummer],MATCH(Tabelle1[[#This Row],[GOÄ Nummer]],tbl_GOAE_Leistungsverzeichnis[Mapping ID],0))</f>
        <v>271</v>
      </c>
      <c r="I39"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0" spans="1:9" x14ac:dyDescent="0.2">
      <c r="A40" s="2">
        <v>272</v>
      </c>
      <c r="B40" s="3" t="s">
        <v>32</v>
      </c>
      <c r="C40" s="4">
        <v>10</v>
      </c>
      <c r="D40" s="5" t="s">
        <v>545</v>
      </c>
      <c r="E40" s="5" t="str">
        <f>INDEX(tbl_GOAE_Leistungsverzeichnis[Leistung],MATCH(Tabelle1[[#This Row],[GOÄ Nummer]],tbl_GOAE_Leistungsverzeichnis[Mapping ID],0))</f>
        <v>Infusion, intravenös, von mehr als 30 Minuten Dauer</v>
      </c>
      <c r="F40" s="5" t="str">
        <f>INDEX(tbl_GOAE_Leistungsverzeichnis[Abschnitt],MATCH(Tabelle1[[#This Row],[GOÄ Nummer]],tbl_GOAE_Leistungsverzeichnis[Mapping ID],0))</f>
        <v>C. Nichtgebietsbezogene Sonderleistungen</v>
      </c>
      <c r="G40" s="5" t="str">
        <f>INDEX(tbl_GOAE_Leistungsverzeichnis[Unterabschnitt (Kategorie)],MATCH(Tabelle1[[#This Row],[GOÄ Nummer]],tbl_GOAE_Leistungsverzeichnis[Mapping ID],0))</f>
        <v>II. Blutentnahmen, Injektionen, Infiltrationen, Infusionen, Transfusionen, Implantation, Abstrichentnahmen</v>
      </c>
      <c r="H40" s="96" t="str">
        <f>INDEX(tbl_GOAE_Leistungsverzeichnis[Nummer],MATCH(Tabelle1[[#This Row],[GOÄ Nummer]],tbl_GOAE_Leistungsverzeichnis[Mapping ID],0))</f>
        <v>272</v>
      </c>
      <c r="I40"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1" spans="1:9" ht="25.5" x14ac:dyDescent="0.2">
      <c r="A41" s="2">
        <v>273</v>
      </c>
      <c r="B41" s="3" t="s">
        <v>554</v>
      </c>
      <c r="C41" s="4">
        <v>12</v>
      </c>
      <c r="D41" s="5" t="s">
        <v>545</v>
      </c>
      <c r="E41" s="5" t="str">
        <f>INDEX(tbl_GOAE_Leistungsverzeichnis[Leistung],MATCH(Tabelle1[[#This Row],[GOÄ Nummer]],tbl_GOAE_Leistungsverzeichnis[Mapping ID],0))</f>
        <v>Infusion, intravenös - gegebenenfalls mittels Nabelvenenkatheter oder in die Kopfvene -, bei einem Kind bis zum vollendeten 4. Lebensjahr</v>
      </c>
      <c r="F41" s="5" t="str">
        <f>INDEX(tbl_GOAE_Leistungsverzeichnis[Abschnitt],MATCH(Tabelle1[[#This Row],[GOÄ Nummer]],tbl_GOAE_Leistungsverzeichnis[Mapping ID],0))</f>
        <v>C. Nichtgebietsbezogene Sonderleistungen</v>
      </c>
      <c r="G41" s="5" t="str">
        <f>INDEX(tbl_GOAE_Leistungsverzeichnis[Unterabschnitt (Kategorie)],MATCH(Tabelle1[[#This Row],[GOÄ Nummer]],tbl_GOAE_Leistungsverzeichnis[Mapping ID],0))</f>
        <v>II. Blutentnahmen, Injektionen, Infiltrationen, Infusionen, Transfusionen, Implantation, Abstrichentnahmen</v>
      </c>
      <c r="H41" s="96" t="str">
        <f>INDEX(tbl_GOAE_Leistungsverzeichnis[Nummer],MATCH(Tabelle1[[#This Row],[GOÄ Nummer]],tbl_GOAE_Leistungsverzeichnis[Mapping ID],0))</f>
        <v>273</v>
      </c>
      <c r="I41"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2" spans="1:9" ht="25.5" x14ac:dyDescent="0.2">
      <c r="A42" s="2">
        <v>274</v>
      </c>
      <c r="B42" s="3" t="s">
        <v>555</v>
      </c>
      <c r="C42" s="7">
        <v>18</v>
      </c>
      <c r="D42" s="5" t="s">
        <v>545</v>
      </c>
      <c r="E42" s="5" t="str">
        <f>INDEX(tbl_GOAE_Leistungsverzeichnis[Leistung],MATCH(Tabelle1[[#This Row],[GOÄ Nummer]],tbl_GOAE_Leistungsverzeichnis[Mapping ID],0))</f>
        <v>Dauertropfinfusion, intravenös, von mehr als 6 Stunden Dauer - gegebenenfalls einschließlich Infusionsplan und Bilanzierung -</v>
      </c>
      <c r="F42" s="5" t="str">
        <f>INDEX(tbl_GOAE_Leistungsverzeichnis[Abschnitt],MATCH(Tabelle1[[#This Row],[GOÄ Nummer]],tbl_GOAE_Leistungsverzeichnis[Mapping ID],0))</f>
        <v>C. Nichtgebietsbezogene Sonderleistungen</v>
      </c>
      <c r="G42" s="5" t="str">
        <f>INDEX(tbl_GOAE_Leistungsverzeichnis[Unterabschnitt (Kategorie)],MATCH(Tabelle1[[#This Row],[GOÄ Nummer]],tbl_GOAE_Leistungsverzeichnis[Mapping ID],0))</f>
        <v>II. Blutentnahmen, Injektionen, Infiltrationen, Infusionen, Transfusionen, Implantation, Abstrichentnahmen</v>
      </c>
      <c r="H42" s="96" t="str">
        <f>INDEX(tbl_GOAE_Leistungsverzeichnis[Nummer],MATCH(Tabelle1[[#This Row],[GOÄ Nummer]],tbl_GOAE_Leistungsverzeichnis[Mapping ID],0))</f>
        <v>274</v>
      </c>
      <c r="I42"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3" spans="1:9" x14ac:dyDescent="0.2">
      <c r="A43" s="2">
        <v>275</v>
      </c>
      <c r="B43" s="3" t="s">
        <v>33</v>
      </c>
      <c r="C43" s="4">
        <v>30</v>
      </c>
      <c r="D43" s="5" t="s">
        <v>545</v>
      </c>
      <c r="E43" s="5" t="str">
        <f>INDEX(tbl_GOAE_Leistungsverzeichnis[Leistung],MATCH(Tabelle1[[#This Row],[GOÄ Nummer]],tbl_GOAE_Leistungsverzeichnis[Mapping ID],0))</f>
        <v>Dauertropfinfusion von Zytostatika, von mehr als 90 Minuten Dauer</v>
      </c>
      <c r="F43" s="5" t="str">
        <f>INDEX(tbl_GOAE_Leistungsverzeichnis[Abschnitt],MATCH(Tabelle1[[#This Row],[GOÄ Nummer]],tbl_GOAE_Leistungsverzeichnis[Mapping ID],0))</f>
        <v>C. Nichtgebietsbezogene Sonderleistungen</v>
      </c>
      <c r="G43" s="5" t="str">
        <f>INDEX(tbl_GOAE_Leistungsverzeichnis[Unterabschnitt (Kategorie)],MATCH(Tabelle1[[#This Row],[GOÄ Nummer]],tbl_GOAE_Leistungsverzeichnis[Mapping ID],0))</f>
        <v>II. Blutentnahmen, Injektionen, Infiltrationen, Infusionen, Transfusionen, Implantation, Abstrichentnahmen</v>
      </c>
      <c r="H43" s="96" t="str">
        <f>INDEX(tbl_GOAE_Leistungsverzeichnis[Nummer],MATCH(Tabelle1[[#This Row],[GOÄ Nummer]],tbl_GOAE_Leistungsverzeichnis[Mapping ID],0))</f>
        <v>275</v>
      </c>
      <c r="I43"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4" spans="1:9" x14ac:dyDescent="0.2">
      <c r="A44" s="2">
        <v>276</v>
      </c>
      <c r="B44" s="3" t="s">
        <v>34</v>
      </c>
      <c r="C44" s="4">
        <v>60</v>
      </c>
      <c r="D44" s="5" t="s">
        <v>545</v>
      </c>
      <c r="E44" s="5" t="str">
        <f>INDEX(tbl_GOAE_Leistungsverzeichnis[Leistung],MATCH(Tabelle1[[#This Row],[GOÄ Nummer]],tbl_GOAE_Leistungsverzeichnis[Mapping ID],0))</f>
        <v>Dauertropfinfusion von Zytostatika, von mehr als 6 Stunden Dauer</v>
      </c>
      <c r="F44" s="5" t="str">
        <f>INDEX(tbl_GOAE_Leistungsverzeichnis[Abschnitt],MATCH(Tabelle1[[#This Row],[GOÄ Nummer]],tbl_GOAE_Leistungsverzeichnis[Mapping ID],0))</f>
        <v>C. Nichtgebietsbezogene Sonderleistungen</v>
      </c>
      <c r="G44" s="5" t="str">
        <f>INDEX(tbl_GOAE_Leistungsverzeichnis[Unterabschnitt (Kategorie)],MATCH(Tabelle1[[#This Row],[GOÄ Nummer]],tbl_GOAE_Leistungsverzeichnis[Mapping ID],0))</f>
        <v>II. Blutentnahmen, Injektionen, Infiltrationen, Infusionen, Transfusionen, Implantation, Abstrichentnahmen</v>
      </c>
      <c r="H44" s="96" t="str">
        <f>INDEX(tbl_GOAE_Leistungsverzeichnis[Nummer],MATCH(Tabelle1[[#This Row],[GOÄ Nummer]],tbl_GOAE_Leistungsverzeichnis[Mapping ID],0))</f>
        <v>276</v>
      </c>
      <c r="I44"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5" spans="1:9" x14ac:dyDescent="0.2">
      <c r="A45" s="2">
        <v>280</v>
      </c>
      <c r="B45" s="3" t="s">
        <v>35</v>
      </c>
      <c r="C45" s="4">
        <v>15</v>
      </c>
      <c r="D45" s="5" t="s">
        <v>545</v>
      </c>
      <c r="E45" s="5" t="str">
        <f>INDEX(tbl_GOAE_Leistungsverzeichnis[Leistung],MATCH(Tabelle1[[#This Row],[GOÄ Nummer]],tbl_GOAE_Leistungsverzeichnis[Mapping ID],0))</f>
        <v>Transfusion der ersten Blutkonserve (auch Frischblut) oder des ersten Blutbestandteilpräparats - einschließlich Identitätssicherung im ABO-System (bedside-test) und Dokumentation der Konserven- bzw. ChargenNummer -</v>
      </c>
      <c r="F45" s="5" t="str">
        <f>INDEX(tbl_GOAE_Leistungsverzeichnis[Abschnitt],MATCH(Tabelle1[[#This Row],[GOÄ Nummer]],tbl_GOAE_Leistungsverzeichnis[Mapping ID],0))</f>
        <v>C. Nichtgebietsbezogene Sonderleistungen</v>
      </c>
      <c r="G45" s="5" t="str">
        <f>INDEX(tbl_GOAE_Leistungsverzeichnis[Unterabschnitt (Kategorie)],MATCH(Tabelle1[[#This Row],[GOÄ Nummer]],tbl_GOAE_Leistungsverzeichnis[Mapping ID],0))</f>
        <v>II. Blutentnahmen, Injektionen, Infiltrationen, Infusionen, Transfusionen, Implantation, Abstrichentnahmen</v>
      </c>
      <c r="H45" s="96" t="str">
        <f>INDEX(tbl_GOAE_Leistungsverzeichnis[Nummer],MATCH(Tabelle1[[#This Row],[GOÄ Nummer]],tbl_GOAE_Leistungsverzeichnis[Mapping ID],0))</f>
        <v>280</v>
      </c>
      <c r="I45"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6" spans="1:9" x14ac:dyDescent="0.2">
      <c r="A46" s="2">
        <v>282</v>
      </c>
      <c r="B46" s="3" t="s">
        <v>36</v>
      </c>
      <c r="C46" s="4">
        <v>10</v>
      </c>
      <c r="D46" s="5" t="s">
        <v>545</v>
      </c>
      <c r="E46" s="5" t="str">
        <f>INDEX(tbl_GOAE_Leistungsverzeichnis[Leistung],MATCH(Tabelle1[[#This Row],[GOÄ Nummer]],tbl_GOAE_Leistungsverzeichnis[Mapping ID],0))</f>
        <v>Transfusion jeder weiteren Blutkonserve (auch Frischblut) oder jedes weiteren Blutbestandteilpräparats im Anschluß an die Leistungen nach Nummer 280 oder 281 - einschließlich Identitätssicherung im ABO-System (bedside-test) und Dokumentation der Konserven- bzw. Chargen-Nummer -</v>
      </c>
      <c r="F46" s="5" t="str">
        <f>INDEX(tbl_GOAE_Leistungsverzeichnis[Abschnitt],MATCH(Tabelle1[[#This Row],[GOÄ Nummer]],tbl_GOAE_Leistungsverzeichnis[Mapping ID],0))</f>
        <v>C. Nichtgebietsbezogene Sonderleistungen</v>
      </c>
      <c r="G46" s="5" t="str">
        <f>INDEX(tbl_GOAE_Leistungsverzeichnis[Unterabschnitt (Kategorie)],MATCH(Tabelle1[[#This Row],[GOÄ Nummer]],tbl_GOAE_Leistungsverzeichnis[Mapping ID],0))</f>
        <v>II. Blutentnahmen, Injektionen, Infiltrationen, Infusionen, Transfusionen, Implantation, Abstrichentnahmen</v>
      </c>
      <c r="H46" s="96" t="str">
        <f>INDEX(tbl_GOAE_Leistungsverzeichnis[Nummer],MATCH(Tabelle1[[#This Row],[GOÄ Nummer]],tbl_GOAE_Leistungsverzeichnis[Mapping ID],0))</f>
        <v>282</v>
      </c>
      <c r="I46"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7" spans="1:9" ht="25.5" x14ac:dyDescent="0.2">
      <c r="A47" s="2">
        <v>286</v>
      </c>
      <c r="B47" s="3" t="s">
        <v>556</v>
      </c>
      <c r="C47" s="4">
        <v>15</v>
      </c>
      <c r="D47" s="5" t="s">
        <v>545</v>
      </c>
      <c r="E47" s="5" t="str">
        <f>INDEX(tbl_GOAE_Leistungsverzeichnis[Leistung],MATCH(Tabelle1[[#This Row],[GOÄ Nummer]],tbl_GOAE_Leistungsverzeichnis[Mapping ID],0))</f>
        <v>Reinfusion der ersten Einheit (mindestens 200 Milliliter) Eigenblut oder Eigenplasma - einschließlich Identitätssicherung im ABO- System (bedside-test) -</v>
      </c>
      <c r="F47" s="5" t="str">
        <f>INDEX(tbl_GOAE_Leistungsverzeichnis[Abschnitt],MATCH(Tabelle1[[#This Row],[GOÄ Nummer]],tbl_GOAE_Leistungsverzeichnis[Mapping ID],0))</f>
        <v>C. Nichtgebietsbezogene Sonderleistungen</v>
      </c>
      <c r="G47" s="5" t="str">
        <f>INDEX(tbl_GOAE_Leistungsverzeichnis[Unterabschnitt (Kategorie)],MATCH(Tabelle1[[#This Row],[GOÄ Nummer]],tbl_GOAE_Leistungsverzeichnis[Mapping ID],0))</f>
        <v>II. Blutentnahmen, Injektionen, Infiltrationen, Infusionen, Transfusionen, Implantation, Abstrichentnahmen</v>
      </c>
      <c r="H47" s="96" t="str">
        <f>INDEX(tbl_GOAE_Leistungsverzeichnis[Nummer],MATCH(Tabelle1[[#This Row],[GOÄ Nummer]],tbl_GOAE_Leistungsverzeichnis[Mapping ID],0))</f>
        <v>286</v>
      </c>
      <c r="I47"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8" spans="1:9" x14ac:dyDescent="0.2">
      <c r="A48" s="2">
        <v>297</v>
      </c>
      <c r="B48" s="3" t="s">
        <v>557</v>
      </c>
      <c r="C48" s="4">
        <v>5</v>
      </c>
      <c r="D48" s="5" t="s">
        <v>545</v>
      </c>
      <c r="E48" s="5" t="str">
        <f>INDEX(tbl_GOAE_Leistungsverzeichnis[Leistung],MATCH(Tabelle1[[#This Row],[GOÄ Nummer]],tbl_GOAE_Leistungsverzeichnis[Mapping ID],0))</f>
        <v>Entnahme und Aufbereitung von Abstrichmaterial zur zytologischen Untersuchung - gegebenenfalls einschließlich Fixierung -</v>
      </c>
      <c r="F48" s="5" t="str">
        <f>INDEX(tbl_GOAE_Leistungsverzeichnis[Abschnitt],MATCH(Tabelle1[[#This Row],[GOÄ Nummer]],tbl_GOAE_Leistungsverzeichnis[Mapping ID],0))</f>
        <v>C. Nichtgebietsbezogene Sonderleistungen</v>
      </c>
      <c r="G48" s="5" t="str">
        <f>INDEX(tbl_GOAE_Leistungsverzeichnis[Unterabschnitt (Kategorie)],MATCH(Tabelle1[[#This Row],[GOÄ Nummer]],tbl_GOAE_Leistungsverzeichnis[Mapping ID],0))</f>
        <v>II. Blutentnahmen, Injektionen, Infiltrationen, Infusionen, Transfusionen, Implantation, Abstrichentnahmen</v>
      </c>
      <c r="H48" s="96" t="str">
        <f>INDEX(tbl_GOAE_Leistungsverzeichnis[Nummer],MATCH(Tabelle1[[#This Row],[GOÄ Nummer]],tbl_GOAE_Leistungsverzeichnis[Mapping ID],0))</f>
        <v>297</v>
      </c>
      <c r="I48" s="96" t="str">
        <f>INDEX(tbl_GOAE_Leistungsverzeichnis[Allgemeine Bestimmungen],MATCH(Tabelle1[[#This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9" spans="1:9" x14ac:dyDescent="0.2">
      <c r="A49" s="2">
        <v>300</v>
      </c>
      <c r="B49" s="3" t="s">
        <v>37</v>
      </c>
      <c r="C49" s="4">
        <v>20</v>
      </c>
      <c r="D49" s="5" t="s">
        <v>545</v>
      </c>
      <c r="E49" s="5" t="str">
        <f>INDEX(tbl_GOAE_Leistungsverzeichnis[Leistung],MATCH(Tabelle1[[#This Row],[GOÄ Nummer]],tbl_GOAE_Leistungsverzeichnis[Mapping ID],0))</f>
        <v>Punktion eines Gelenks</v>
      </c>
      <c r="F49" s="5" t="str">
        <f>INDEX(tbl_GOAE_Leistungsverzeichnis[Abschnitt],MATCH(Tabelle1[[#This Row],[GOÄ Nummer]],tbl_GOAE_Leistungsverzeichnis[Mapping ID],0))</f>
        <v>C. Nichtgebietsbezogene Sonderleistungen</v>
      </c>
      <c r="G49" s="5" t="str">
        <f>INDEX(tbl_GOAE_Leistungsverzeichnis[Unterabschnitt (Kategorie)],MATCH(Tabelle1[[#This Row],[GOÄ Nummer]],tbl_GOAE_Leistungsverzeichnis[Mapping ID],0))</f>
        <v>II. Blutentnahmen, Injektionen, Infiltrationen, Infusionen, Transfusionen, Implantation, Abstrichentnahmen</v>
      </c>
      <c r="H49" s="96" t="str">
        <f>INDEX(tbl_GOAE_Leistungsverzeichnis[Nummer],MATCH(Tabelle1[[#This Row],[GOÄ Nummer]],tbl_GOAE_Leistungsverzeichnis[Mapping ID],0))</f>
        <v>300</v>
      </c>
      <c r="I49"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0" spans="1:9" x14ac:dyDescent="0.2">
      <c r="A50" s="2">
        <v>301</v>
      </c>
      <c r="B50" s="3" t="s">
        <v>38</v>
      </c>
      <c r="C50" s="4">
        <v>15</v>
      </c>
      <c r="D50" s="5" t="s">
        <v>545</v>
      </c>
      <c r="E50" s="5" t="str">
        <f>INDEX(tbl_GOAE_Leistungsverzeichnis[Leistung],MATCH(Tabelle1[[#This Row],[GOÄ Nummer]],tbl_GOAE_Leistungsverzeichnis[Mapping ID],0))</f>
        <v>Punktion eines Ellenbogen-, Knie- oder Wirbelgelenks</v>
      </c>
      <c r="F50" s="5" t="str">
        <f>INDEX(tbl_GOAE_Leistungsverzeichnis[Abschnitt],MATCH(Tabelle1[[#This Row],[GOÄ Nummer]],tbl_GOAE_Leistungsverzeichnis[Mapping ID],0))</f>
        <v>C. Nichtgebietsbezogene Sonderleistungen</v>
      </c>
      <c r="G50" s="5" t="str">
        <f>INDEX(tbl_GOAE_Leistungsverzeichnis[Unterabschnitt (Kategorie)],MATCH(Tabelle1[[#This Row],[GOÄ Nummer]],tbl_GOAE_Leistungsverzeichnis[Mapping ID],0))</f>
        <v>II. Blutentnahmen, Injektionen, Infiltrationen, Infusionen, Transfusionen, Implantation, Abstrichentnahmen</v>
      </c>
      <c r="H50" s="96" t="str">
        <f>INDEX(tbl_GOAE_Leistungsverzeichnis[Nummer],MATCH(Tabelle1[[#This Row],[GOÄ Nummer]],tbl_GOAE_Leistungsverzeichnis[Mapping ID],0))</f>
        <v>301</v>
      </c>
      <c r="I50"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1" spans="1:9" x14ac:dyDescent="0.2">
      <c r="A51" s="2">
        <v>302</v>
      </c>
      <c r="B51" s="3" t="s">
        <v>558</v>
      </c>
      <c r="C51" s="4">
        <v>17</v>
      </c>
      <c r="D51" s="5" t="s">
        <v>545</v>
      </c>
      <c r="E51" s="5" t="str">
        <f>INDEX(tbl_GOAE_Leistungsverzeichnis[Leistung],MATCH(Tabelle1[[#This Row],[GOÄ Nummer]],tbl_GOAE_Leistungsverzeichnis[Mapping ID],0))</f>
        <v>Punktion eines Schulter- oder Hüftgelenks</v>
      </c>
      <c r="F51" s="5" t="str">
        <f>INDEX(tbl_GOAE_Leistungsverzeichnis[Abschnitt],MATCH(Tabelle1[[#This Row],[GOÄ Nummer]],tbl_GOAE_Leistungsverzeichnis[Mapping ID],0))</f>
        <v>C. Nichtgebietsbezogene Sonderleistungen</v>
      </c>
      <c r="G51" s="5" t="str">
        <f>INDEX(tbl_GOAE_Leistungsverzeichnis[Unterabschnitt (Kategorie)],MATCH(Tabelle1[[#This Row],[GOÄ Nummer]],tbl_GOAE_Leistungsverzeichnis[Mapping ID],0))</f>
        <v>II. Blutentnahmen, Injektionen, Infiltrationen, Infusionen, Transfusionen, Implantation, Abstrichentnahmen</v>
      </c>
      <c r="H51" s="96" t="str">
        <f>INDEX(tbl_GOAE_Leistungsverzeichnis[Nummer],MATCH(Tabelle1[[#This Row],[GOÄ Nummer]],tbl_GOAE_Leistungsverzeichnis[Mapping ID],0))</f>
        <v>302</v>
      </c>
      <c r="I51"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2" spans="1:9" x14ac:dyDescent="0.2">
      <c r="A52" s="2">
        <v>303</v>
      </c>
      <c r="B52" s="3" t="s">
        <v>39</v>
      </c>
      <c r="C52" s="4">
        <v>15</v>
      </c>
      <c r="D52" s="5" t="s">
        <v>545</v>
      </c>
      <c r="E52" s="5" t="str">
        <f>INDEX(tbl_GOAE_Leistungsverzeichnis[Leistung],MATCH(Tabelle1[[#This Row],[GOÄ Nummer]],tbl_GOAE_Leistungsverzeichnis[Mapping ID],0))</f>
        <v>Punktion einer Drüse, eines Schleimbeutels, Ganglions, Seroms, Hygroms, Hämatoms oder Abszesses oder oberflächiger Körperteile</v>
      </c>
      <c r="F52" s="5" t="str">
        <f>INDEX(tbl_GOAE_Leistungsverzeichnis[Abschnitt],MATCH(Tabelle1[[#This Row],[GOÄ Nummer]],tbl_GOAE_Leistungsverzeichnis[Mapping ID],0))</f>
        <v>C. Nichtgebietsbezogene Sonderleistungen</v>
      </c>
      <c r="G52" s="5" t="str">
        <f>INDEX(tbl_GOAE_Leistungsverzeichnis[Unterabschnitt (Kategorie)],MATCH(Tabelle1[[#This Row],[GOÄ Nummer]],tbl_GOAE_Leistungsverzeichnis[Mapping ID],0))</f>
        <v>II. Blutentnahmen, Injektionen, Infiltrationen, Infusionen, Transfusionen, Implantation, Abstrichentnahmen</v>
      </c>
      <c r="H52" s="96" t="str">
        <f>INDEX(tbl_GOAE_Leistungsverzeichnis[Nummer],MATCH(Tabelle1[[#This Row],[GOÄ Nummer]],tbl_GOAE_Leistungsverzeichnis[Mapping ID],0))</f>
        <v>303</v>
      </c>
      <c r="I52"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3" spans="1:9" x14ac:dyDescent="0.2">
      <c r="A53" s="2">
        <v>304</v>
      </c>
      <c r="B53" s="3" t="s">
        <v>40</v>
      </c>
      <c r="C53" s="4">
        <v>5</v>
      </c>
      <c r="D53" s="5" t="s">
        <v>545</v>
      </c>
      <c r="E53" s="5" t="str">
        <f>INDEX(tbl_GOAE_Leistungsverzeichnis[Leistung],MATCH(Tabelle1[[#This Row],[GOÄ Nummer]],tbl_GOAE_Leistungsverzeichnis[Mapping ID],0))</f>
        <v>Punktion der Augenhöhle</v>
      </c>
      <c r="F53" s="5" t="str">
        <f>INDEX(tbl_GOAE_Leistungsverzeichnis[Abschnitt],MATCH(Tabelle1[[#This Row],[GOÄ Nummer]],tbl_GOAE_Leistungsverzeichnis[Mapping ID],0))</f>
        <v>C. Nichtgebietsbezogene Sonderleistungen</v>
      </c>
      <c r="G53" s="5" t="str">
        <f>INDEX(tbl_GOAE_Leistungsverzeichnis[Unterabschnitt (Kategorie)],MATCH(Tabelle1[[#This Row],[GOÄ Nummer]],tbl_GOAE_Leistungsverzeichnis[Mapping ID],0))</f>
        <v>II. Blutentnahmen, Injektionen, Infiltrationen, Infusionen, Transfusionen, Implantation, Abstrichentnahmen</v>
      </c>
      <c r="H53" s="96" t="str">
        <f>INDEX(tbl_GOAE_Leistungsverzeichnis[Nummer],MATCH(Tabelle1[[#This Row],[GOÄ Nummer]],tbl_GOAE_Leistungsverzeichnis[Mapping ID],0))</f>
        <v>304</v>
      </c>
      <c r="I53"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4" spans="1:9" x14ac:dyDescent="0.2">
      <c r="A54" s="2">
        <v>305</v>
      </c>
      <c r="B54" s="3" t="s">
        <v>41</v>
      </c>
      <c r="C54" s="4">
        <v>20</v>
      </c>
      <c r="D54" s="5" t="s">
        <v>545</v>
      </c>
      <c r="E54" s="5" t="str">
        <f>INDEX(tbl_GOAE_Leistungsverzeichnis[Leistung],MATCH(Tabelle1[[#This Row],[GOÄ Nummer]],tbl_GOAE_Leistungsverzeichnis[Mapping ID],0))</f>
        <v>Punktion der Liquorräume (Subokzipital- oder Lumbalpunktion)</v>
      </c>
      <c r="F54" s="5" t="str">
        <f>INDEX(tbl_GOAE_Leistungsverzeichnis[Abschnitt],MATCH(Tabelle1[[#This Row],[GOÄ Nummer]],tbl_GOAE_Leistungsverzeichnis[Mapping ID],0))</f>
        <v>C. Nichtgebietsbezogene Sonderleistungen</v>
      </c>
      <c r="G54" s="5" t="str">
        <f>INDEX(tbl_GOAE_Leistungsverzeichnis[Unterabschnitt (Kategorie)],MATCH(Tabelle1[[#This Row],[GOÄ Nummer]],tbl_GOAE_Leistungsverzeichnis[Mapping ID],0))</f>
        <v>II. Blutentnahmen, Injektionen, Infiltrationen, Infusionen, Transfusionen, Implantation, Abstrichentnahmen</v>
      </c>
      <c r="H54" s="96" t="str">
        <f>INDEX(tbl_GOAE_Leistungsverzeichnis[Nummer],MATCH(Tabelle1[[#This Row],[GOÄ Nummer]],tbl_GOAE_Leistungsverzeichnis[Mapping ID],0))</f>
        <v>305</v>
      </c>
      <c r="I54"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5" spans="1:9" x14ac:dyDescent="0.2">
      <c r="A55" s="2">
        <v>306</v>
      </c>
      <c r="B55" s="3" t="s">
        <v>42</v>
      </c>
      <c r="C55" s="4">
        <v>5</v>
      </c>
      <c r="D55" s="5" t="s">
        <v>545</v>
      </c>
      <c r="E55" s="5" t="e">
        <f>INDEX(tbl_GOAE_Leistungsverzeichnis[Leistung],MATCH(Tabelle1[[#This Row],[GOÄ Nummer]],tbl_GOAE_Leistungsverzeichnis[Mapping ID],0))</f>
        <v>#N/A</v>
      </c>
      <c r="F55" s="5" t="e">
        <f>INDEX(tbl_GOAE_Leistungsverzeichnis[Abschnitt],MATCH(Tabelle1[[#This Row],[GOÄ Nummer]],tbl_GOAE_Leistungsverzeichnis[Mapping ID],0))</f>
        <v>#N/A</v>
      </c>
      <c r="G55" s="5" t="e">
        <f>INDEX(tbl_GOAE_Leistungsverzeichnis[Unterabschnitt (Kategorie)],MATCH(Tabelle1[[#This Row],[GOÄ Nummer]],tbl_GOAE_Leistungsverzeichnis[Mapping ID],0))</f>
        <v>#N/A</v>
      </c>
      <c r="H55" s="96" t="e">
        <f>INDEX(tbl_GOAE_Leistungsverzeichnis[Nummer],MATCH(Tabelle1[[#This Row],[GOÄ Nummer]],tbl_GOAE_Leistungsverzeichnis[Mapping ID],0))</f>
        <v>#N/A</v>
      </c>
      <c r="I55" s="96" t="e">
        <f>INDEX(tbl_GOAE_Leistungsverzeichnis[Allgemeine Bestimmungen],MATCH(Tabelle1[[#This Row],[GOÄ Nummer]],tbl_GOAE_Leistungsverzeichnis[Mapping ID],0))</f>
        <v>#N/A</v>
      </c>
    </row>
    <row r="56" spans="1:9" x14ac:dyDescent="0.2">
      <c r="A56" s="2">
        <v>307</v>
      </c>
      <c r="B56" s="3" t="s">
        <v>43</v>
      </c>
      <c r="C56" s="4">
        <v>25</v>
      </c>
      <c r="D56" s="5" t="s">
        <v>545</v>
      </c>
      <c r="E56" s="5" t="str">
        <f>INDEX(tbl_GOAE_Leistungsverzeichnis[Leistung],MATCH(Tabelle1[[#This Row],[GOÄ Nummer]],tbl_GOAE_Leistungsverzeichnis[Mapping ID],0))</f>
        <v>Punktion des Pleuraraums oder der Bauchhöhle</v>
      </c>
      <c r="F56" s="5" t="str">
        <f>INDEX(tbl_GOAE_Leistungsverzeichnis[Abschnitt],MATCH(Tabelle1[[#This Row],[GOÄ Nummer]],tbl_GOAE_Leistungsverzeichnis[Mapping ID],0))</f>
        <v>C. Nichtgebietsbezogene Sonderleistungen</v>
      </c>
      <c r="G56" s="5" t="str">
        <f>INDEX(tbl_GOAE_Leistungsverzeichnis[Unterabschnitt (Kategorie)],MATCH(Tabelle1[[#This Row],[GOÄ Nummer]],tbl_GOAE_Leistungsverzeichnis[Mapping ID],0))</f>
        <v>II. Blutentnahmen, Injektionen, Infiltrationen, Infusionen, Transfusionen, Implantation, Abstrichentnahmen</v>
      </c>
      <c r="H56" s="96" t="str">
        <f>INDEX(tbl_GOAE_Leistungsverzeichnis[Nummer],MATCH(Tabelle1[[#This Row],[GOÄ Nummer]],tbl_GOAE_Leistungsverzeichnis[Mapping ID],0))</f>
        <v>307</v>
      </c>
      <c r="I56"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7" spans="1:9" x14ac:dyDescent="0.2">
      <c r="A57" s="2">
        <v>308</v>
      </c>
      <c r="B57" s="3" t="s">
        <v>44</v>
      </c>
      <c r="C57" s="4">
        <v>35</v>
      </c>
      <c r="D57" s="5" t="s">
        <v>545</v>
      </c>
      <c r="E57" s="5" t="str">
        <f>INDEX(tbl_GOAE_Leistungsverzeichnis[Leistung],MATCH(Tabelle1[[#This Row],[GOÄ Nummer]],tbl_GOAE_Leistungsverzeichnis[Mapping ID],0))</f>
        <v>Gewebeentnahme aus der Pleura - gegebenenfalls einschließlich Punktion -</v>
      </c>
      <c r="F57" s="5" t="str">
        <f>INDEX(tbl_GOAE_Leistungsverzeichnis[Abschnitt],MATCH(Tabelle1[[#This Row],[GOÄ Nummer]],tbl_GOAE_Leistungsverzeichnis[Mapping ID],0))</f>
        <v>C. Nichtgebietsbezogene Sonderleistungen</v>
      </c>
      <c r="G57" s="5" t="str">
        <f>INDEX(tbl_GOAE_Leistungsverzeichnis[Unterabschnitt (Kategorie)],MATCH(Tabelle1[[#This Row],[GOÄ Nummer]],tbl_GOAE_Leistungsverzeichnis[Mapping ID],0))</f>
        <v>II. Blutentnahmen, Injektionen, Infiltrationen, Infusionen, Transfusionen, Implantation, Abstrichentnahmen</v>
      </c>
      <c r="H57" s="96" t="str">
        <f>INDEX(tbl_GOAE_Leistungsverzeichnis[Nummer],MATCH(Tabelle1[[#This Row],[GOÄ Nummer]],tbl_GOAE_Leistungsverzeichnis[Mapping ID],0))</f>
        <v>308</v>
      </c>
      <c r="I57"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8" spans="1:9" x14ac:dyDescent="0.2">
      <c r="A58" s="2">
        <v>310</v>
      </c>
      <c r="B58" s="3" t="s">
        <v>45</v>
      </c>
      <c r="C58" s="4">
        <v>30</v>
      </c>
      <c r="D58" s="5" t="s">
        <v>545</v>
      </c>
      <c r="E58" s="5" t="str">
        <f>INDEX(tbl_GOAE_Leistungsverzeichnis[Leistung],MATCH(Tabelle1[[#This Row],[GOÄ Nummer]],tbl_GOAE_Leistungsverzeichnis[Mapping ID],0))</f>
        <v>Punktion des Herzbeutels</v>
      </c>
      <c r="F58" s="5" t="str">
        <f>INDEX(tbl_GOAE_Leistungsverzeichnis[Abschnitt],MATCH(Tabelle1[[#This Row],[GOÄ Nummer]],tbl_GOAE_Leistungsverzeichnis[Mapping ID],0))</f>
        <v>C. Nichtgebietsbezogene Sonderleistungen</v>
      </c>
      <c r="G58" s="5" t="str">
        <f>INDEX(tbl_GOAE_Leistungsverzeichnis[Unterabschnitt (Kategorie)],MATCH(Tabelle1[[#This Row],[GOÄ Nummer]],tbl_GOAE_Leistungsverzeichnis[Mapping ID],0))</f>
        <v>II. Blutentnahmen, Injektionen, Infiltrationen, Infusionen, Transfusionen, Implantation, Abstrichentnahmen</v>
      </c>
      <c r="H58" s="96" t="str">
        <f>INDEX(tbl_GOAE_Leistungsverzeichnis[Nummer],MATCH(Tabelle1[[#This Row],[GOÄ Nummer]],tbl_GOAE_Leistungsverzeichnis[Mapping ID],0))</f>
        <v>310</v>
      </c>
      <c r="I58"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59" spans="1:9" x14ac:dyDescent="0.2">
      <c r="A59" s="2">
        <v>311</v>
      </c>
      <c r="B59" s="3" t="s">
        <v>46</v>
      </c>
      <c r="C59" s="4">
        <v>20</v>
      </c>
      <c r="D59" s="5" t="s">
        <v>545</v>
      </c>
      <c r="E59" s="5" t="str">
        <f>INDEX(tbl_GOAE_Leistungsverzeichnis[Leistung],MATCH(Tabelle1[[#This Row],[GOÄ Nummer]],tbl_GOAE_Leistungsverzeichnis[Mapping ID],0))</f>
        <v>Punktion des Knochenmarks - auch Sternalpunktion -</v>
      </c>
      <c r="F59" s="5" t="str">
        <f>INDEX(tbl_GOAE_Leistungsverzeichnis[Abschnitt],MATCH(Tabelle1[[#This Row],[GOÄ Nummer]],tbl_GOAE_Leistungsverzeichnis[Mapping ID],0))</f>
        <v>C. Nichtgebietsbezogene Sonderleistungen</v>
      </c>
      <c r="G59" s="5" t="str">
        <f>INDEX(tbl_GOAE_Leistungsverzeichnis[Unterabschnitt (Kategorie)],MATCH(Tabelle1[[#This Row],[GOÄ Nummer]],tbl_GOAE_Leistungsverzeichnis[Mapping ID],0))</f>
        <v>II. Blutentnahmen, Injektionen, Infiltrationen, Infusionen, Transfusionen, Implantation, Abstrichentnahmen</v>
      </c>
      <c r="H59" s="96" t="str">
        <f>INDEX(tbl_GOAE_Leistungsverzeichnis[Nummer],MATCH(Tabelle1[[#This Row],[GOÄ Nummer]],tbl_GOAE_Leistungsverzeichnis[Mapping ID],0))</f>
        <v>311</v>
      </c>
      <c r="I59"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0" spans="1:9" x14ac:dyDescent="0.2">
      <c r="A60" s="2">
        <v>312</v>
      </c>
      <c r="B60" s="3" t="s">
        <v>47</v>
      </c>
      <c r="C60" s="4">
        <v>20</v>
      </c>
      <c r="D60" s="5" t="s">
        <v>545</v>
      </c>
      <c r="E60" s="5" t="str">
        <f>INDEX(tbl_GOAE_Leistungsverzeichnis[Leistung],MATCH(Tabelle1[[#This Row],[GOÄ Nummer]],tbl_GOAE_Leistungsverzeichnis[Mapping ID],0))</f>
        <v>Knochenstanze - gegebenenfalls einschließlich Entnahme von Knochenmark -</v>
      </c>
      <c r="F60" s="5" t="str">
        <f>INDEX(tbl_GOAE_Leistungsverzeichnis[Abschnitt],MATCH(Tabelle1[[#This Row],[GOÄ Nummer]],tbl_GOAE_Leistungsverzeichnis[Mapping ID],0))</f>
        <v>C. Nichtgebietsbezogene Sonderleistungen</v>
      </c>
      <c r="G60" s="5" t="str">
        <f>INDEX(tbl_GOAE_Leistungsverzeichnis[Unterabschnitt (Kategorie)],MATCH(Tabelle1[[#This Row],[GOÄ Nummer]],tbl_GOAE_Leistungsverzeichnis[Mapping ID],0))</f>
        <v>II. Blutentnahmen, Injektionen, Infiltrationen, Infusionen, Transfusionen, Implantation, Abstrichentnahmen</v>
      </c>
      <c r="H60" s="96" t="str">
        <f>INDEX(tbl_GOAE_Leistungsverzeichnis[Nummer],MATCH(Tabelle1[[#This Row],[GOÄ Nummer]],tbl_GOAE_Leistungsverzeichnis[Mapping ID],0))</f>
        <v>312</v>
      </c>
      <c r="I60"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1" spans="1:9" x14ac:dyDescent="0.2">
      <c r="A61" s="2">
        <v>314</v>
      </c>
      <c r="B61" s="3" t="s">
        <v>48</v>
      </c>
      <c r="C61" s="4">
        <v>20</v>
      </c>
      <c r="D61" s="5" t="s">
        <v>545</v>
      </c>
      <c r="E61" s="5" t="str">
        <f>INDEX(tbl_GOAE_Leistungsverzeichnis[Leistung],MATCH(Tabelle1[[#This Row],[GOÄ Nummer]],tbl_GOAE_Leistungsverzeichnis[Mapping ID],0))</f>
        <v>Punktion der Mamma oder Punktion eines Lymphknotens</v>
      </c>
      <c r="F61" s="5" t="str">
        <f>INDEX(tbl_GOAE_Leistungsverzeichnis[Abschnitt],MATCH(Tabelle1[[#This Row],[GOÄ Nummer]],tbl_GOAE_Leistungsverzeichnis[Mapping ID],0))</f>
        <v>C. Nichtgebietsbezogene Sonderleistungen</v>
      </c>
      <c r="G61" s="5" t="str">
        <f>INDEX(tbl_GOAE_Leistungsverzeichnis[Unterabschnitt (Kategorie)],MATCH(Tabelle1[[#This Row],[GOÄ Nummer]],tbl_GOAE_Leistungsverzeichnis[Mapping ID],0))</f>
        <v>II. Blutentnahmen, Injektionen, Infiltrationen, Infusionen, Transfusionen, Implantation, Abstrichentnahmen</v>
      </c>
      <c r="H61" s="96" t="str">
        <f>INDEX(tbl_GOAE_Leistungsverzeichnis[Nummer],MATCH(Tabelle1[[#This Row],[GOÄ Nummer]],tbl_GOAE_Leistungsverzeichnis[Mapping ID],0))</f>
        <v>314</v>
      </c>
      <c r="I61"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2" spans="1:9" x14ac:dyDescent="0.2">
      <c r="A62" s="2">
        <v>315</v>
      </c>
      <c r="B62" s="3" t="s">
        <v>49</v>
      </c>
      <c r="C62" s="4">
        <v>25</v>
      </c>
      <c r="D62" s="5" t="s">
        <v>545</v>
      </c>
      <c r="E62" s="5" t="str">
        <f>INDEX(tbl_GOAE_Leistungsverzeichnis[Leistung],MATCH(Tabelle1[[#This Row],[GOÄ Nummer]],tbl_GOAE_Leistungsverzeichnis[Mapping ID],0))</f>
        <v>Punktion eines Organs (z.B. Leber, Milz, Niere, Hoden)</v>
      </c>
      <c r="F62" s="5" t="str">
        <f>INDEX(tbl_GOAE_Leistungsverzeichnis[Abschnitt],MATCH(Tabelle1[[#This Row],[GOÄ Nummer]],tbl_GOAE_Leistungsverzeichnis[Mapping ID],0))</f>
        <v>C. Nichtgebietsbezogene Sonderleistungen</v>
      </c>
      <c r="G62" s="5" t="str">
        <f>INDEX(tbl_GOAE_Leistungsverzeichnis[Unterabschnitt (Kategorie)],MATCH(Tabelle1[[#This Row],[GOÄ Nummer]],tbl_GOAE_Leistungsverzeichnis[Mapping ID],0))</f>
        <v>II. Blutentnahmen, Injektionen, Infiltrationen, Infusionen, Transfusionen, Implantation, Abstrichentnahmen</v>
      </c>
      <c r="H62" s="96" t="str">
        <f>INDEX(tbl_GOAE_Leistungsverzeichnis[Nummer],MATCH(Tabelle1[[#This Row],[GOÄ Nummer]],tbl_GOAE_Leistungsverzeichnis[Mapping ID],0))</f>
        <v>315</v>
      </c>
      <c r="I62"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3" spans="1:9" x14ac:dyDescent="0.2">
      <c r="A63" s="2">
        <v>317</v>
      </c>
      <c r="B63" s="3" t="s">
        <v>50</v>
      </c>
      <c r="C63" s="4">
        <v>25</v>
      </c>
      <c r="D63" s="5" t="s">
        <v>545</v>
      </c>
      <c r="E63" s="5" t="str">
        <f>INDEX(tbl_GOAE_Leistungsverzeichnis[Leistung],MATCH(Tabelle1[[#This Row],[GOÄ Nummer]],tbl_GOAE_Leistungsverzeichnis[Mapping ID],0))</f>
        <v>Punktion eines Adnextumors - auch einschließlich Douglaspunktion -</v>
      </c>
      <c r="F63" s="5" t="str">
        <f>INDEX(tbl_GOAE_Leistungsverzeichnis[Abschnitt],MATCH(Tabelle1[[#This Row],[GOÄ Nummer]],tbl_GOAE_Leistungsverzeichnis[Mapping ID],0))</f>
        <v>C. Nichtgebietsbezogene Sonderleistungen</v>
      </c>
      <c r="G63" s="5" t="str">
        <f>INDEX(tbl_GOAE_Leistungsverzeichnis[Unterabschnitt (Kategorie)],MATCH(Tabelle1[[#This Row],[GOÄ Nummer]],tbl_GOAE_Leistungsverzeichnis[Mapping ID],0))</f>
        <v>II. Blutentnahmen, Injektionen, Infiltrationen, Infusionen, Transfusionen, Implantation, Abstrichentnahmen</v>
      </c>
      <c r="H63" s="96" t="str">
        <f>INDEX(tbl_GOAE_Leistungsverzeichnis[Nummer],MATCH(Tabelle1[[#This Row],[GOÄ Nummer]],tbl_GOAE_Leistungsverzeichnis[Mapping ID],0))</f>
        <v>317</v>
      </c>
      <c r="I63"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4" spans="1:9" x14ac:dyDescent="0.2">
      <c r="A64" s="2">
        <v>318</v>
      </c>
      <c r="B64" s="3" t="s">
        <v>51</v>
      </c>
      <c r="C64" s="4">
        <v>20</v>
      </c>
      <c r="D64" s="5" t="s">
        <v>545</v>
      </c>
      <c r="E64" s="5" t="str">
        <f>INDEX(tbl_GOAE_Leistungsverzeichnis[Leistung],MATCH(Tabelle1[[#This Row],[GOÄ Nummer]],tbl_GOAE_Leistungsverzeichnis[Mapping ID],0))</f>
        <v>Punktion der Harnblase oder eines Wasserbruchs</v>
      </c>
      <c r="F64" s="5" t="str">
        <f>INDEX(tbl_GOAE_Leistungsverzeichnis[Abschnitt],MATCH(Tabelle1[[#This Row],[GOÄ Nummer]],tbl_GOAE_Leistungsverzeichnis[Mapping ID],0))</f>
        <v>C. Nichtgebietsbezogene Sonderleistungen</v>
      </c>
      <c r="G64" s="5" t="str">
        <f>INDEX(tbl_GOAE_Leistungsverzeichnis[Unterabschnitt (Kategorie)],MATCH(Tabelle1[[#This Row],[GOÄ Nummer]],tbl_GOAE_Leistungsverzeichnis[Mapping ID],0))</f>
        <v>II. Blutentnahmen, Injektionen, Infiltrationen, Infusionen, Transfusionen, Implantation, Abstrichentnahmen</v>
      </c>
      <c r="H64" s="96" t="str">
        <f>INDEX(tbl_GOAE_Leistungsverzeichnis[Nummer],MATCH(Tabelle1[[#This Row],[GOÄ Nummer]],tbl_GOAE_Leistungsverzeichnis[Mapping ID],0))</f>
        <v>318</v>
      </c>
      <c r="I64"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5" spans="1:9" x14ac:dyDescent="0.2">
      <c r="A65" s="2">
        <v>319</v>
      </c>
      <c r="B65" s="3" t="s">
        <v>52</v>
      </c>
      <c r="C65" s="4">
        <v>20</v>
      </c>
      <c r="D65" s="5" t="s">
        <v>545</v>
      </c>
      <c r="E65" s="5" t="str">
        <f>INDEX(tbl_GOAE_Leistungsverzeichnis[Leistung],MATCH(Tabelle1[[#This Row],[GOÄ Nummer]],tbl_GOAE_Leistungsverzeichnis[Mapping ID],0))</f>
        <v>Punktion der Prostata oder Punktion der Schilddrüse</v>
      </c>
      <c r="F65" s="5" t="str">
        <f>INDEX(tbl_GOAE_Leistungsverzeichnis[Abschnitt],MATCH(Tabelle1[[#This Row],[GOÄ Nummer]],tbl_GOAE_Leistungsverzeichnis[Mapping ID],0))</f>
        <v>C. Nichtgebietsbezogene Sonderleistungen</v>
      </c>
      <c r="G65" s="5" t="str">
        <f>INDEX(tbl_GOAE_Leistungsverzeichnis[Unterabschnitt (Kategorie)],MATCH(Tabelle1[[#This Row],[GOÄ Nummer]],tbl_GOAE_Leistungsverzeichnis[Mapping ID],0))</f>
        <v>II. Blutentnahmen, Injektionen, Infiltrationen, Infusionen, Transfusionen, Implantation, Abstrichentnahmen</v>
      </c>
      <c r="H65" s="96" t="str">
        <f>INDEX(tbl_GOAE_Leistungsverzeichnis[Nummer],MATCH(Tabelle1[[#This Row],[GOÄ Nummer]],tbl_GOAE_Leistungsverzeichnis[Mapping ID],0))</f>
        <v>319</v>
      </c>
      <c r="I65"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6" spans="1:9" x14ac:dyDescent="0.2">
      <c r="A66" s="2">
        <v>321</v>
      </c>
      <c r="B66" s="3" t="s">
        <v>53</v>
      </c>
      <c r="C66" s="4">
        <v>10</v>
      </c>
      <c r="D66" s="5" t="s">
        <v>545</v>
      </c>
      <c r="E66" s="5" t="str">
        <f>INDEX(tbl_GOAE_Leistungsverzeichnis[Leistung],MATCH(Tabelle1[[#This Row],[GOÄ Nummer]],tbl_GOAE_Leistungsverzeichnis[Mapping ID],0))</f>
        <v>Untersuchung von natürlichen Gängen oder Fisteln mittels Sonde oder Einführung eines Fistelkatheters - gegebenenfalls einschließlich anschließender Injektion oder Installation -</v>
      </c>
      <c r="F66" s="5" t="str">
        <f>INDEX(tbl_GOAE_Leistungsverzeichnis[Abschnitt],MATCH(Tabelle1[[#This Row],[GOÄ Nummer]],tbl_GOAE_Leistungsverzeichnis[Mapping ID],0))</f>
        <v>C. Nichtgebietsbezogene Sonderleistungen</v>
      </c>
      <c r="G66" s="5" t="str">
        <f>INDEX(tbl_GOAE_Leistungsverzeichnis[Unterabschnitt (Kategorie)],MATCH(Tabelle1[[#This Row],[GOÄ Nummer]],tbl_GOAE_Leistungsverzeichnis[Mapping ID],0))</f>
        <v>II. Blutentnahmen, Injektionen, Infiltrationen, Infusionen, Transfusionen, Implantation, Abstrichentnahmen</v>
      </c>
      <c r="H66" s="96" t="str">
        <f>INDEX(tbl_GOAE_Leistungsverzeichnis[Nummer],MATCH(Tabelle1[[#This Row],[GOÄ Nummer]],tbl_GOAE_Leistungsverzeichnis[Mapping ID],0))</f>
        <v>321</v>
      </c>
      <c r="I66" s="96" t="str">
        <f>INDEX(tbl_GOAE_Leistungsverzeichnis[Allgemeine Bestimmungen],MATCH(Tabelle1[[#This Row],[GOÄ Nummer]],tbl_GOAE_Leistungsverzeichnis[Mapping ID],0))</f>
        <v>Zum Inhalt der Leistungen für Punktionen gehören die damit im Zusammenhang stehenden Injektionen, Instillationen, Spülungen sowie Entnahmen z.B. von Blut, Liquor, Gewebe.</v>
      </c>
    </row>
    <row r="67" spans="1:9" x14ac:dyDescent="0.2">
      <c r="A67" s="2">
        <v>340</v>
      </c>
      <c r="B67" s="3" t="s">
        <v>54</v>
      </c>
      <c r="C67" s="4">
        <v>5</v>
      </c>
      <c r="D67" s="5" t="s">
        <v>545</v>
      </c>
      <c r="E67" s="5" t="str">
        <f>INDEX(tbl_GOAE_Leistungsverzeichnis[Leistung],MATCH(Tabelle1[[#This Row],[GOÄ Nummer]],tbl_GOAE_Leistungsverzeichnis[Mapping ID],0))</f>
        <v>Einbringung des Kontrastmittels in die zerebralen und spinalen Liquorräume</v>
      </c>
      <c r="F67" s="5" t="str">
        <f>INDEX(tbl_GOAE_Leistungsverzeichnis[Abschnitt],MATCH(Tabelle1[[#This Row],[GOÄ Nummer]],tbl_GOAE_Leistungsverzeichnis[Mapping ID],0))</f>
        <v>C. Nichtgebietsbezogene Sonderleistungen</v>
      </c>
      <c r="G67" s="5" t="str">
        <f>INDEX(tbl_GOAE_Leistungsverzeichnis[Unterabschnitt (Kategorie)],MATCH(Tabelle1[[#This Row],[GOÄ Nummer]],tbl_GOAE_Leistungsverzeichnis[Mapping ID],0))</f>
        <v>IV. Kontrastmitteleinbringungen</v>
      </c>
      <c r="H67" s="96" t="str">
        <f>INDEX(tbl_GOAE_Leistungsverzeichnis[Nummer],MATCH(Tabelle1[[#This Row],[GOÄ Nummer]],tbl_GOAE_Leistungsverzeichnis[Mapping ID],0))</f>
        <v>340</v>
      </c>
      <c r="I67"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8" spans="1:9" ht="25.5" x14ac:dyDescent="0.2">
      <c r="A68" s="2">
        <v>344</v>
      </c>
      <c r="B68" s="3" t="s">
        <v>55</v>
      </c>
      <c r="C68" s="4">
        <v>8</v>
      </c>
      <c r="D68" s="5" t="s">
        <v>545</v>
      </c>
      <c r="E68" s="5" t="str">
        <f>INDEX(tbl_GOAE_Leistungsverzeichnis[Leistung],MATCH(Tabelle1[[#This Row],[GOÄ Nummer]],tbl_GOAE_Leistungsverzeichnis[Mapping ID],0))</f>
        <v>Intravenöse Einbringung des Kontrastmittels mittels Injektion oder Infusion, bis zu 10 Minuten Dauer</v>
      </c>
      <c r="F68" s="5" t="str">
        <f>INDEX(tbl_GOAE_Leistungsverzeichnis[Abschnitt],MATCH(Tabelle1[[#This Row],[GOÄ Nummer]],tbl_GOAE_Leistungsverzeichnis[Mapping ID],0))</f>
        <v>C. Nichtgebietsbezogene Sonderleistungen</v>
      </c>
      <c r="G68" s="5" t="str">
        <f>INDEX(tbl_GOAE_Leistungsverzeichnis[Unterabschnitt (Kategorie)],MATCH(Tabelle1[[#This Row],[GOÄ Nummer]],tbl_GOAE_Leistungsverzeichnis[Mapping ID],0))</f>
        <v>IV. Kontrastmitteleinbringungen</v>
      </c>
      <c r="H68" s="96" t="str">
        <f>INDEX(tbl_GOAE_Leistungsverzeichnis[Nummer],MATCH(Tabelle1[[#This Row],[GOÄ Nummer]],tbl_GOAE_Leistungsverzeichnis[Mapping ID],0))</f>
        <v>344</v>
      </c>
      <c r="I68"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9" spans="1:9" ht="25.5" x14ac:dyDescent="0.2">
      <c r="A69" s="2">
        <v>345</v>
      </c>
      <c r="B69" s="3" t="s">
        <v>559</v>
      </c>
      <c r="C69" s="4">
        <v>12</v>
      </c>
      <c r="D69" s="5" t="s">
        <v>545</v>
      </c>
      <c r="E69" s="5" t="str">
        <f>INDEX(tbl_GOAE_Leistungsverzeichnis[Leistung],MATCH(Tabelle1[[#This Row],[GOÄ Nummer]],tbl_GOAE_Leistungsverzeichnis[Mapping ID],0))</f>
        <v>Intravenöse Einbringung des Kontrastmittels mittels Injektion oder Infusion, von mehr als 10 Minuten Dauer</v>
      </c>
      <c r="F69" s="5" t="str">
        <f>INDEX(tbl_GOAE_Leistungsverzeichnis[Abschnitt],MATCH(Tabelle1[[#This Row],[GOÄ Nummer]],tbl_GOAE_Leistungsverzeichnis[Mapping ID],0))</f>
        <v>C. Nichtgebietsbezogene Sonderleistungen</v>
      </c>
      <c r="G69" s="5" t="str">
        <f>INDEX(tbl_GOAE_Leistungsverzeichnis[Unterabschnitt (Kategorie)],MATCH(Tabelle1[[#This Row],[GOÄ Nummer]],tbl_GOAE_Leistungsverzeichnis[Mapping ID],0))</f>
        <v>IV. Kontrastmitteleinbringungen</v>
      </c>
      <c r="H69" s="96" t="str">
        <f>INDEX(tbl_GOAE_Leistungsverzeichnis[Nummer],MATCH(Tabelle1[[#This Row],[GOÄ Nummer]],tbl_GOAE_Leistungsverzeichnis[Mapping ID],0))</f>
        <v>345</v>
      </c>
      <c r="I69"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0" spans="1:9" x14ac:dyDescent="0.2">
      <c r="A70" s="2">
        <v>346</v>
      </c>
      <c r="B70" s="3" t="s">
        <v>56</v>
      </c>
      <c r="C70" s="4">
        <v>15</v>
      </c>
      <c r="D70" s="5" t="s">
        <v>545</v>
      </c>
      <c r="E70" s="5" t="str">
        <f>INDEX(tbl_GOAE_Leistungsverzeichnis[Leistung],MATCH(Tabelle1[[#This Row],[GOÄ Nummer]],tbl_GOAE_Leistungsverzeichnis[Mapping ID],0))</f>
        <v>Intravenöse Einbringung des Kontrastmittels mittels Hochdruckinjektion</v>
      </c>
      <c r="F70" s="5" t="str">
        <f>INDEX(tbl_GOAE_Leistungsverzeichnis[Abschnitt],MATCH(Tabelle1[[#This Row],[GOÄ Nummer]],tbl_GOAE_Leistungsverzeichnis[Mapping ID],0))</f>
        <v>C. Nichtgebietsbezogene Sonderleistungen</v>
      </c>
      <c r="G70" s="5" t="str">
        <f>INDEX(tbl_GOAE_Leistungsverzeichnis[Unterabschnitt (Kategorie)],MATCH(Tabelle1[[#This Row],[GOÄ Nummer]],tbl_GOAE_Leistungsverzeichnis[Mapping ID],0))</f>
        <v>IV. Kontrastmitteleinbringungen</v>
      </c>
      <c r="H70" s="96" t="str">
        <f>INDEX(tbl_GOAE_Leistungsverzeichnis[Nummer],MATCH(Tabelle1[[#This Row],[GOÄ Nummer]],tbl_GOAE_Leistungsverzeichnis[Mapping ID],0))</f>
        <v>346</v>
      </c>
      <c r="I70"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1" spans="1:9" x14ac:dyDescent="0.2">
      <c r="A71" s="2">
        <v>350</v>
      </c>
      <c r="B71" s="3" t="s">
        <v>57</v>
      </c>
      <c r="C71" s="4">
        <v>12</v>
      </c>
      <c r="D71" s="5" t="s">
        <v>545</v>
      </c>
      <c r="E71" s="5" t="str">
        <f>INDEX(tbl_GOAE_Leistungsverzeichnis[Leistung],MATCH(Tabelle1[[#This Row],[GOÄ Nummer]],tbl_GOAE_Leistungsverzeichnis[Mapping ID],0))</f>
        <v>Intraarterielle Einbringung des Kontrastmittels</v>
      </c>
      <c r="F71" s="5" t="str">
        <f>INDEX(tbl_GOAE_Leistungsverzeichnis[Abschnitt],MATCH(Tabelle1[[#This Row],[GOÄ Nummer]],tbl_GOAE_Leistungsverzeichnis[Mapping ID],0))</f>
        <v>C. Nichtgebietsbezogene Sonderleistungen</v>
      </c>
      <c r="G71" s="5" t="str">
        <f>INDEX(tbl_GOAE_Leistungsverzeichnis[Unterabschnitt (Kategorie)],MATCH(Tabelle1[[#This Row],[GOÄ Nummer]],tbl_GOAE_Leistungsverzeichnis[Mapping ID],0))</f>
        <v>IV. Kontrastmitteleinbringungen</v>
      </c>
      <c r="H71" s="96" t="str">
        <f>INDEX(tbl_GOAE_Leistungsverzeichnis[Nummer],MATCH(Tabelle1[[#This Row],[GOÄ Nummer]],tbl_GOAE_Leistungsverzeichnis[Mapping ID],0))</f>
        <v>350</v>
      </c>
      <c r="I71"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2" spans="1:9" ht="25.5" x14ac:dyDescent="0.2">
      <c r="A72" s="2">
        <v>351</v>
      </c>
      <c r="B72" s="3" t="s">
        <v>58</v>
      </c>
      <c r="C72" s="4">
        <v>30</v>
      </c>
      <c r="D72" s="5" t="s">
        <v>545</v>
      </c>
      <c r="E72" s="5" t="e">
        <f>INDEX(tbl_GOAE_Leistungsverzeichnis[Leistung],MATCH(Tabelle1[[#This Row],[GOÄ Nummer]],tbl_GOAE_Leistungsverzeichnis[Mapping ID],0))</f>
        <v>#N/A</v>
      </c>
      <c r="F72" s="5" t="e">
        <f>INDEX(tbl_GOAE_Leistungsverzeichnis[Abschnitt],MATCH(Tabelle1[[#This Row],[GOÄ Nummer]],tbl_GOAE_Leistungsverzeichnis[Mapping ID],0))</f>
        <v>#N/A</v>
      </c>
      <c r="G72" s="5" t="e">
        <f>INDEX(tbl_GOAE_Leistungsverzeichnis[Unterabschnitt (Kategorie)],MATCH(Tabelle1[[#This Row],[GOÄ Nummer]],tbl_GOAE_Leistungsverzeichnis[Mapping ID],0))</f>
        <v>#N/A</v>
      </c>
      <c r="H72" s="96" t="e">
        <f>INDEX(tbl_GOAE_Leistungsverzeichnis[Nummer],MATCH(Tabelle1[[#This Row],[GOÄ Nummer]],tbl_GOAE_Leistungsverzeichnis[Mapping ID],0))</f>
        <v>#N/A</v>
      </c>
      <c r="I72" s="96" t="e">
        <f>INDEX(tbl_GOAE_Leistungsverzeichnis[Allgemeine Bestimmungen],MATCH(Tabelle1[[#This Row],[GOÄ Nummer]],tbl_GOAE_Leistungsverzeichnis[Mapping ID],0))</f>
        <v>#N/A</v>
      </c>
    </row>
    <row r="73" spans="1:9" x14ac:dyDescent="0.2">
      <c r="A73" s="2">
        <v>355</v>
      </c>
      <c r="B73" s="3" t="s">
        <v>59</v>
      </c>
      <c r="C73" s="4">
        <v>45</v>
      </c>
      <c r="D73" s="5" t="s">
        <v>545</v>
      </c>
      <c r="E73" s="5" t="str">
        <f>INDEX(tbl_GOAE_Leistungsverzeichnis[Leistung],MATCH(Tabelle1[[#This Row],[GOÄ Nummer]],tbl_GOAE_Leistungsverzeichnis[Mapping ID],0))</f>
        <v>Herzkatheter-Einbringung(en) und anschließende intrakardiale bzw. intraarterielle Einbringung(en) des Kontrastmittels mittels Hochdruckinjektion zur Darstellung des Herzens und der herznahen Gefäße (Aorta ascendens, Arteria pulmonalis) -einschließlich Röntgenkontrolle und fortlaufender EKG-Kontrolle -, je Sitzung</v>
      </c>
      <c r="F73" s="5" t="str">
        <f>INDEX(tbl_GOAE_Leistungsverzeichnis[Abschnitt],MATCH(Tabelle1[[#This Row],[GOÄ Nummer]],tbl_GOAE_Leistungsverzeichnis[Mapping ID],0))</f>
        <v>C. Nichtgebietsbezogene Sonderleistungen</v>
      </c>
      <c r="G73" s="5" t="str">
        <f>INDEX(tbl_GOAE_Leistungsverzeichnis[Unterabschnitt (Kategorie)],MATCH(Tabelle1[[#This Row],[GOÄ Nummer]],tbl_GOAE_Leistungsverzeichnis[Mapping ID],0))</f>
        <v>IV. Kontrastmitteleinbringungen</v>
      </c>
      <c r="H73" s="96" t="str">
        <f>INDEX(tbl_GOAE_Leistungsverzeichnis[Nummer],MATCH(Tabelle1[[#This Row],[GOÄ Nummer]],tbl_GOAE_Leistungsverzeichnis[Mapping ID],0))</f>
        <v>355</v>
      </c>
      <c r="I73"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4" spans="1:9" ht="38.25" x14ac:dyDescent="0.2">
      <c r="A74" s="2">
        <v>356</v>
      </c>
      <c r="B74" s="3" t="s">
        <v>560</v>
      </c>
      <c r="C74" s="7">
        <v>30</v>
      </c>
      <c r="D74" s="5" t="s">
        <v>545</v>
      </c>
      <c r="E74" s="5" t="str">
        <f>INDEX(tbl_GOAE_Leistungsverzeichnis[Leistung],MATCH(Tabelle1[[#This Row],[GOÄ Nummer]],tbl_GOAE_Leistungsverzeichnis[Mapping ID],0))</f>
        <v>Zuschlag zu der Leistung nach Nummer 355 bei Herzkatheter- Einbringung(en) zur Untersuchung sowohl des linken als auch des rechten Herzens über jeweils gesonderte Gefäßzugänge während einer Sitzung</v>
      </c>
      <c r="F74" s="5" t="str">
        <f>INDEX(tbl_GOAE_Leistungsverzeichnis[Abschnitt],MATCH(Tabelle1[[#This Row],[GOÄ Nummer]],tbl_GOAE_Leistungsverzeichnis[Mapping ID],0))</f>
        <v>C. Nichtgebietsbezogene Sonderleistungen</v>
      </c>
      <c r="G74" s="5" t="str">
        <f>INDEX(tbl_GOAE_Leistungsverzeichnis[Unterabschnitt (Kategorie)],MATCH(Tabelle1[[#This Row],[GOÄ Nummer]],tbl_GOAE_Leistungsverzeichnis[Mapping ID],0))</f>
        <v>IV. Kontrastmitteleinbringungen</v>
      </c>
      <c r="H74" s="96" t="str">
        <f>INDEX(tbl_GOAE_Leistungsverzeichnis[Nummer],MATCH(Tabelle1[[#This Row],[GOÄ Nummer]],tbl_GOAE_Leistungsverzeichnis[Mapping ID],0))</f>
        <v>356</v>
      </c>
      <c r="I74"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5" spans="1:9" ht="38.25" x14ac:dyDescent="0.2">
      <c r="A75" s="2">
        <v>357</v>
      </c>
      <c r="B75" s="3" t="s">
        <v>561</v>
      </c>
      <c r="C75" s="7">
        <v>38</v>
      </c>
      <c r="D75" s="5" t="s">
        <v>545</v>
      </c>
      <c r="E75" s="5" t="e">
        <f>INDEX(tbl_GOAE_Leistungsverzeichnis[Leistung],MATCH(Tabelle1[[#This Row],[GOÄ Nummer]],tbl_GOAE_Leistungsverzeichnis[Mapping ID],0))</f>
        <v>#N/A</v>
      </c>
      <c r="F75" s="5" t="e">
        <f>INDEX(tbl_GOAE_Leistungsverzeichnis[Abschnitt],MATCH(Tabelle1[[#This Row],[GOÄ Nummer]],tbl_GOAE_Leistungsverzeichnis[Mapping ID],0))</f>
        <v>#N/A</v>
      </c>
      <c r="G75" s="5" t="e">
        <f>INDEX(tbl_GOAE_Leistungsverzeichnis[Unterabschnitt (Kategorie)],MATCH(Tabelle1[[#This Row],[GOÄ Nummer]],tbl_GOAE_Leistungsverzeichnis[Mapping ID],0))</f>
        <v>#N/A</v>
      </c>
      <c r="H75" s="96" t="e">
        <f>INDEX(tbl_GOAE_Leistungsverzeichnis[Nummer],MATCH(Tabelle1[[#This Row],[GOÄ Nummer]],tbl_GOAE_Leistungsverzeichnis[Mapping ID],0))</f>
        <v>#N/A</v>
      </c>
      <c r="I75" s="96" t="e">
        <f>INDEX(tbl_GOAE_Leistungsverzeichnis[Allgemeine Bestimmungen],MATCH(Tabelle1[[#This Row],[GOÄ Nummer]],tbl_GOAE_Leistungsverzeichnis[Mapping ID],0))</f>
        <v>#N/A</v>
      </c>
    </row>
    <row r="76" spans="1:9" x14ac:dyDescent="0.2">
      <c r="A76" s="2">
        <v>359</v>
      </c>
      <c r="B76" s="3" t="s">
        <v>60</v>
      </c>
      <c r="C76" s="4">
        <v>3</v>
      </c>
      <c r="D76" s="5" t="s">
        <v>545</v>
      </c>
      <c r="E76" s="5" t="e">
        <f>INDEX(tbl_GOAE_Leistungsverzeichnis[Leistung],MATCH(Tabelle1[[#This Row],[GOÄ Nummer]],tbl_GOAE_Leistungsverzeichnis[Mapping ID],0))</f>
        <v>#N/A</v>
      </c>
      <c r="F76" s="5" t="e">
        <f>INDEX(tbl_GOAE_Leistungsverzeichnis[Abschnitt],MATCH(Tabelle1[[#This Row],[GOÄ Nummer]],tbl_GOAE_Leistungsverzeichnis[Mapping ID],0))</f>
        <v>#N/A</v>
      </c>
      <c r="G76" s="5" t="e">
        <f>INDEX(tbl_GOAE_Leistungsverzeichnis[Unterabschnitt (Kategorie)],MATCH(Tabelle1[[#This Row],[GOÄ Nummer]],tbl_GOAE_Leistungsverzeichnis[Mapping ID],0))</f>
        <v>#N/A</v>
      </c>
      <c r="H76" s="96" t="e">
        <f>INDEX(tbl_GOAE_Leistungsverzeichnis[Nummer],MATCH(Tabelle1[[#This Row],[GOÄ Nummer]],tbl_GOAE_Leistungsverzeichnis[Mapping ID],0))</f>
        <v>#N/A</v>
      </c>
      <c r="I76" s="96" t="e">
        <f>INDEX(tbl_GOAE_Leistungsverzeichnis[Allgemeine Bestimmungen],MATCH(Tabelle1[[#This Row],[GOÄ Nummer]],tbl_GOAE_Leistungsverzeichnis[Mapping ID],0))</f>
        <v>#N/A</v>
      </c>
    </row>
    <row r="77" spans="1:9" ht="38.25" x14ac:dyDescent="0.2">
      <c r="A77" s="2">
        <v>360</v>
      </c>
      <c r="B77" s="3" t="s">
        <v>562</v>
      </c>
      <c r="C77" s="4">
        <v>76</v>
      </c>
      <c r="D77" s="5" t="s">
        <v>545</v>
      </c>
      <c r="E77" s="5" t="e">
        <f>INDEX(tbl_GOAE_Leistungsverzeichnis[Leistung],MATCH(Tabelle1[[#This Row],[GOÄ Nummer]],tbl_GOAE_Leistungsverzeichnis[Mapping ID],0))</f>
        <v>#N/A</v>
      </c>
      <c r="F77" s="5" t="e">
        <f>INDEX(tbl_GOAE_Leistungsverzeichnis[Abschnitt],MATCH(Tabelle1[[#This Row],[GOÄ Nummer]],tbl_GOAE_Leistungsverzeichnis[Mapping ID],0))</f>
        <v>#N/A</v>
      </c>
      <c r="G77" s="5" t="e">
        <f>INDEX(tbl_GOAE_Leistungsverzeichnis[Unterabschnitt (Kategorie)],MATCH(Tabelle1[[#This Row],[GOÄ Nummer]],tbl_GOAE_Leistungsverzeichnis[Mapping ID],0))</f>
        <v>#N/A</v>
      </c>
      <c r="H77" s="96" t="e">
        <f>INDEX(tbl_GOAE_Leistungsverzeichnis[Nummer],MATCH(Tabelle1[[#This Row],[GOÄ Nummer]],tbl_GOAE_Leistungsverzeichnis[Mapping ID],0))</f>
        <v>#N/A</v>
      </c>
      <c r="I77" s="96" t="e">
        <f>INDEX(tbl_GOAE_Leistungsverzeichnis[Allgemeine Bestimmungen],MATCH(Tabelle1[[#This Row],[GOÄ Nummer]],tbl_GOAE_Leistungsverzeichnis[Mapping ID],0))</f>
        <v>#N/A</v>
      </c>
    </row>
    <row r="78" spans="1:9" ht="25.5" x14ac:dyDescent="0.2">
      <c r="A78" s="2">
        <v>361</v>
      </c>
      <c r="B78" s="3" t="s">
        <v>563</v>
      </c>
      <c r="C78" s="4">
        <v>40</v>
      </c>
      <c r="D78" s="5" t="s">
        <v>545</v>
      </c>
      <c r="E78" s="5" t="str">
        <f>INDEX(tbl_GOAE_Leistungsverzeichnis[Leistung],MATCH(Tabelle1[[#This Row],[GOÄ Nummer]],tbl_GOAE_Leistungsverzeichnis[Mapping ID],0))</f>
        <v>Intraarterielle Einbringung(en) des Kontrastmittels nach erneuter Einbringung eines Herzkatheters zur Sondierung eines weiteren Gefäßes - im Anschluß an die Leistung nach Nummer 360 -</v>
      </c>
      <c r="F78" s="5" t="str">
        <f>INDEX(tbl_GOAE_Leistungsverzeichnis[Abschnitt],MATCH(Tabelle1[[#This Row],[GOÄ Nummer]],tbl_GOAE_Leistungsverzeichnis[Mapping ID],0))</f>
        <v>C. Nichtgebietsbezogene Sonderleistungen</v>
      </c>
      <c r="G78" s="5" t="str">
        <f>INDEX(tbl_GOAE_Leistungsverzeichnis[Unterabschnitt (Kategorie)],MATCH(Tabelle1[[#This Row],[GOÄ Nummer]],tbl_GOAE_Leistungsverzeichnis[Mapping ID],0))</f>
        <v>IV. Kontrastmitteleinbringungen</v>
      </c>
      <c r="H78" s="96" t="str">
        <f>INDEX(tbl_GOAE_Leistungsverzeichnis[Nummer],MATCH(Tabelle1[[#This Row],[GOÄ Nummer]],tbl_GOAE_Leistungsverzeichnis[Mapping ID],0))</f>
        <v>361</v>
      </c>
      <c r="I78"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9" spans="1:9" x14ac:dyDescent="0.2">
      <c r="A79" s="2">
        <v>364</v>
      </c>
      <c r="B79" s="3" t="s">
        <v>61</v>
      </c>
      <c r="C79" s="4">
        <v>30</v>
      </c>
      <c r="D79" s="5" t="s">
        <v>545</v>
      </c>
      <c r="E79" s="5" t="e">
        <f>INDEX(tbl_GOAE_Leistungsverzeichnis[Leistung],MATCH(Tabelle1[[#This Row],[GOÄ Nummer]],tbl_GOAE_Leistungsverzeichnis[Mapping ID],0))</f>
        <v>#N/A</v>
      </c>
      <c r="F79" s="5" t="e">
        <f>INDEX(tbl_GOAE_Leistungsverzeichnis[Abschnitt],MATCH(Tabelle1[[#This Row],[GOÄ Nummer]],tbl_GOAE_Leistungsverzeichnis[Mapping ID],0))</f>
        <v>#N/A</v>
      </c>
      <c r="G79" s="5" t="e">
        <f>INDEX(tbl_GOAE_Leistungsverzeichnis[Unterabschnitt (Kategorie)],MATCH(Tabelle1[[#This Row],[GOÄ Nummer]],tbl_GOAE_Leistungsverzeichnis[Mapping ID],0))</f>
        <v>#N/A</v>
      </c>
      <c r="H79" s="96" t="e">
        <f>INDEX(tbl_GOAE_Leistungsverzeichnis[Nummer],MATCH(Tabelle1[[#This Row],[GOÄ Nummer]],tbl_GOAE_Leistungsverzeichnis[Mapping ID],0))</f>
        <v>#N/A</v>
      </c>
      <c r="I79" s="96" t="e">
        <f>INDEX(tbl_GOAE_Leistungsverzeichnis[Allgemeine Bestimmungen],MATCH(Tabelle1[[#This Row],[GOÄ Nummer]],tbl_GOAE_Leistungsverzeichnis[Mapping ID],0))</f>
        <v>#N/A</v>
      </c>
    </row>
    <row r="80" spans="1:9" x14ac:dyDescent="0.2">
      <c r="A80" s="2">
        <v>365</v>
      </c>
      <c r="B80" s="3" t="s">
        <v>62</v>
      </c>
      <c r="C80" s="4">
        <v>30</v>
      </c>
      <c r="D80" s="5" t="s">
        <v>545</v>
      </c>
      <c r="E80" s="5" t="str">
        <f>INDEX(tbl_GOAE_Leistungsverzeichnis[Leistung],MATCH(Tabelle1[[#This Row],[GOÄ Nummer]],tbl_GOAE_Leistungsverzeichnis[Mapping ID],0))</f>
        <v>Einbringung des Kontrastmittels zur Lymphographie, je Extremität</v>
      </c>
      <c r="F80" s="5" t="str">
        <f>INDEX(tbl_GOAE_Leistungsverzeichnis[Abschnitt],MATCH(Tabelle1[[#This Row],[GOÄ Nummer]],tbl_GOAE_Leistungsverzeichnis[Mapping ID],0))</f>
        <v>C. Nichtgebietsbezogene Sonderleistungen</v>
      </c>
      <c r="G80" s="5" t="str">
        <f>INDEX(tbl_GOAE_Leistungsverzeichnis[Unterabschnitt (Kategorie)],MATCH(Tabelle1[[#This Row],[GOÄ Nummer]],tbl_GOAE_Leistungsverzeichnis[Mapping ID],0))</f>
        <v>IV. Kontrastmitteleinbringungen</v>
      </c>
      <c r="H80" s="96" t="str">
        <f>INDEX(tbl_GOAE_Leistungsverzeichnis[Nummer],MATCH(Tabelle1[[#This Row],[GOÄ Nummer]],tbl_GOAE_Leistungsverzeichnis[Mapping ID],0))</f>
        <v>365</v>
      </c>
      <c r="I80"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1" spans="1:9" x14ac:dyDescent="0.2">
      <c r="A81" s="2">
        <v>368</v>
      </c>
      <c r="B81" s="3" t="s">
        <v>63</v>
      </c>
      <c r="C81" s="4">
        <v>30</v>
      </c>
      <c r="D81" s="5" t="s">
        <v>545</v>
      </c>
      <c r="E81" s="5" t="str">
        <f>INDEX(tbl_GOAE_Leistungsverzeichnis[Leistung],MATCH(Tabelle1[[#This Row],[GOÄ Nummer]],tbl_GOAE_Leistungsverzeichnis[Mapping ID],0))</f>
        <v>Einbringung des Kontrastmittels zur Bronchographie</v>
      </c>
      <c r="F81" s="5" t="str">
        <f>INDEX(tbl_GOAE_Leistungsverzeichnis[Abschnitt],MATCH(Tabelle1[[#This Row],[GOÄ Nummer]],tbl_GOAE_Leistungsverzeichnis[Mapping ID],0))</f>
        <v>C. Nichtgebietsbezogene Sonderleistungen</v>
      </c>
      <c r="G81" s="5" t="str">
        <f>INDEX(tbl_GOAE_Leistungsverzeichnis[Unterabschnitt (Kategorie)],MATCH(Tabelle1[[#This Row],[GOÄ Nummer]],tbl_GOAE_Leistungsverzeichnis[Mapping ID],0))</f>
        <v>IV. Kontrastmitteleinbringungen</v>
      </c>
      <c r="H81" s="96" t="str">
        <f>INDEX(tbl_GOAE_Leistungsverzeichnis[Nummer],MATCH(Tabelle1[[#This Row],[GOÄ Nummer]],tbl_GOAE_Leistungsverzeichnis[Mapping ID],0))</f>
        <v>368</v>
      </c>
      <c r="I81"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2" spans="1:9" x14ac:dyDescent="0.2">
      <c r="A82" s="2">
        <v>370</v>
      </c>
      <c r="B82" s="3" t="s">
        <v>64</v>
      </c>
      <c r="C82" s="4">
        <v>30</v>
      </c>
      <c r="D82" s="5" t="s">
        <v>545</v>
      </c>
      <c r="E82" s="5" t="str">
        <f>INDEX(tbl_GOAE_Leistungsverzeichnis[Leistung],MATCH(Tabelle1[[#This Row],[GOÄ Nummer]],tbl_GOAE_Leistungsverzeichnis[Mapping ID],0))</f>
        <v>Einbringung des Kontrastmittels zur Darstellung natürlicher, künstlicher oder krankhaft entstandener Gänge, Gangsysteme, Hohlräume oder Fisteln - gegebenenfalls intraoperativ -</v>
      </c>
      <c r="F82" s="5" t="str">
        <f>INDEX(tbl_GOAE_Leistungsverzeichnis[Abschnitt],MATCH(Tabelle1[[#This Row],[GOÄ Nummer]],tbl_GOAE_Leistungsverzeichnis[Mapping ID],0))</f>
        <v>C. Nichtgebietsbezogene Sonderleistungen</v>
      </c>
      <c r="G82" s="5" t="str">
        <f>INDEX(tbl_GOAE_Leistungsverzeichnis[Unterabschnitt (Kategorie)],MATCH(Tabelle1[[#This Row],[GOÄ Nummer]],tbl_GOAE_Leistungsverzeichnis[Mapping ID],0))</f>
        <v>IV. Kontrastmitteleinbringungen</v>
      </c>
      <c r="H82" s="96" t="str">
        <f>INDEX(tbl_GOAE_Leistungsverzeichnis[Nummer],MATCH(Tabelle1[[#This Row],[GOÄ Nummer]],tbl_GOAE_Leistungsverzeichnis[Mapping ID],0))</f>
        <v>370</v>
      </c>
      <c r="I82"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3" spans="1:9" x14ac:dyDescent="0.2">
      <c r="A83" s="2">
        <v>372</v>
      </c>
      <c r="B83" s="3" t="s">
        <v>65</v>
      </c>
      <c r="C83" s="4">
        <v>20</v>
      </c>
      <c r="D83" s="5" t="s">
        <v>545</v>
      </c>
      <c r="E83" s="5" t="str">
        <f>INDEX(tbl_GOAE_Leistungsverzeichnis[Leistung],MATCH(Tabelle1[[#This Row],[GOÄ Nummer]],tbl_GOAE_Leistungsverzeichnis[Mapping ID],0))</f>
        <v>Einbringung des Kontrastmittels in einen Zwischenwirbelraum</v>
      </c>
      <c r="F83" s="5" t="str">
        <f>INDEX(tbl_GOAE_Leistungsverzeichnis[Abschnitt],MATCH(Tabelle1[[#This Row],[GOÄ Nummer]],tbl_GOAE_Leistungsverzeichnis[Mapping ID],0))</f>
        <v>C. Nichtgebietsbezogene Sonderleistungen</v>
      </c>
      <c r="G83" s="5" t="str">
        <f>INDEX(tbl_GOAE_Leistungsverzeichnis[Unterabschnitt (Kategorie)],MATCH(Tabelle1[[#This Row],[GOÄ Nummer]],tbl_GOAE_Leistungsverzeichnis[Mapping ID],0))</f>
        <v>IV. Kontrastmitteleinbringungen</v>
      </c>
      <c r="H83" s="96" t="str">
        <f>INDEX(tbl_GOAE_Leistungsverzeichnis[Nummer],MATCH(Tabelle1[[#This Row],[GOÄ Nummer]],tbl_GOAE_Leistungsverzeichnis[Mapping ID],0))</f>
        <v>372</v>
      </c>
      <c r="I83"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4" spans="1:9" x14ac:dyDescent="0.2">
      <c r="A84" s="2">
        <v>373</v>
      </c>
      <c r="B84" s="3" t="s">
        <v>66</v>
      </c>
      <c r="C84" s="4">
        <v>18</v>
      </c>
      <c r="D84" s="5" t="s">
        <v>545</v>
      </c>
      <c r="E84" s="5" t="str">
        <f>INDEX(tbl_GOAE_Leistungsverzeichnis[Leistung],MATCH(Tabelle1[[#This Row],[GOÄ Nummer]],tbl_GOAE_Leistungsverzeichnis[Mapping ID],0))</f>
        <v>Einbringung des Kontrastmittels in ein Gelenk</v>
      </c>
      <c r="F84" s="5" t="str">
        <f>INDEX(tbl_GOAE_Leistungsverzeichnis[Abschnitt],MATCH(Tabelle1[[#This Row],[GOÄ Nummer]],tbl_GOAE_Leistungsverzeichnis[Mapping ID],0))</f>
        <v>C. Nichtgebietsbezogene Sonderleistungen</v>
      </c>
      <c r="G84" s="5" t="str">
        <f>INDEX(tbl_GOAE_Leistungsverzeichnis[Unterabschnitt (Kategorie)],MATCH(Tabelle1[[#This Row],[GOÄ Nummer]],tbl_GOAE_Leistungsverzeichnis[Mapping ID],0))</f>
        <v>IV. Kontrastmitteleinbringungen</v>
      </c>
      <c r="H84" s="96" t="str">
        <f>INDEX(tbl_GOAE_Leistungsverzeichnis[Nummer],MATCH(Tabelle1[[#This Row],[GOÄ Nummer]],tbl_GOAE_Leistungsverzeichnis[Mapping ID],0))</f>
        <v>373</v>
      </c>
      <c r="I84"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5" spans="1:9" x14ac:dyDescent="0.2">
      <c r="A85" s="2">
        <v>374</v>
      </c>
      <c r="B85" s="3" t="s">
        <v>67</v>
      </c>
      <c r="C85" s="4">
        <v>10</v>
      </c>
      <c r="D85" s="5" t="s">
        <v>545</v>
      </c>
      <c r="E85" s="5" t="str">
        <f>INDEX(tbl_GOAE_Leistungsverzeichnis[Leistung],MATCH(Tabelle1[[#This Row],[GOÄ Nummer]],tbl_GOAE_Leistungsverzeichnis[Mapping ID],0))</f>
        <v>Einbringung des Kontrastmittels in den Dünndarm mittels im Dünndarm endender Sonde</v>
      </c>
      <c r="F85" s="5" t="str">
        <f>INDEX(tbl_GOAE_Leistungsverzeichnis[Abschnitt],MATCH(Tabelle1[[#This Row],[GOÄ Nummer]],tbl_GOAE_Leistungsverzeichnis[Mapping ID],0))</f>
        <v>C. Nichtgebietsbezogene Sonderleistungen</v>
      </c>
      <c r="G85" s="5" t="str">
        <f>INDEX(tbl_GOAE_Leistungsverzeichnis[Unterabschnitt (Kategorie)],MATCH(Tabelle1[[#This Row],[GOÄ Nummer]],tbl_GOAE_Leistungsverzeichnis[Mapping ID],0))</f>
        <v>IV. Kontrastmitteleinbringungen</v>
      </c>
      <c r="H85" s="96" t="str">
        <f>INDEX(tbl_GOAE_Leistungsverzeichnis[Nummer],MATCH(Tabelle1[[#This Row],[GOÄ Nummer]],tbl_GOAE_Leistungsverzeichnis[Mapping ID],0))</f>
        <v>374</v>
      </c>
      <c r="I85" s="96" t="str">
        <f>INDEX(tbl_GOAE_Leistungsverzeichnis[Allgemeine Bestimmungen],MATCH(Tabelle1[[#This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86" spans="1:9" x14ac:dyDescent="0.2">
      <c r="A86" s="2">
        <v>375</v>
      </c>
      <c r="B86" s="3" t="s">
        <v>68</v>
      </c>
      <c r="C86" s="4">
        <v>5</v>
      </c>
      <c r="D86" s="5" t="s">
        <v>545</v>
      </c>
      <c r="E86" s="5" t="str">
        <f>INDEX(tbl_GOAE_Leistungsverzeichnis[Leistung],MATCH(Tabelle1[[#This Row],[GOÄ Nummer]],tbl_GOAE_Leistungsverzeichnis[Mapping ID],0))</f>
        <v>Schutzimpfung (intramuskulär, subkutan) - gegebenenfalls einschließlich Eintragung in den Impfpaß -</v>
      </c>
      <c r="F86" s="5" t="str">
        <f>INDEX(tbl_GOAE_Leistungsverzeichnis[Abschnitt],MATCH(Tabelle1[[#This Row],[GOÄ Nummer]],tbl_GOAE_Leistungsverzeichnis[Mapping ID],0))</f>
        <v>C. Nichtgebietsbezogene Sonderleistungen</v>
      </c>
      <c r="G86" s="5" t="str">
        <f>INDEX(tbl_GOAE_Leistungsverzeichnis[Unterabschnitt (Kategorie)],MATCH(Tabelle1[[#This Row],[GOÄ Nummer]],tbl_GOAE_Leistungsverzeichnis[Mapping ID],0))</f>
        <v>V. Impfungen und Testungen</v>
      </c>
      <c r="H86" s="96" t="str">
        <f>INDEX(tbl_GOAE_Leistungsverzeichnis[Nummer],MATCH(Tabelle1[[#This Row],[GOÄ Nummer]],tbl_GOAE_Leistungsverzeichnis[Mapping ID],0))</f>
        <v>375</v>
      </c>
      <c r="I86"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7" spans="1:9" x14ac:dyDescent="0.2">
      <c r="A87" s="2">
        <v>380</v>
      </c>
      <c r="B87" s="3" t="s">
        <v>69</v>
      </c>
      <c r="C87" s="4">
        <v>15</v>
      </c>
      <c r="D87" s="5" t="s">
        <v>545</v>
      </c>
      <c r="E87" s="5" t="str">
        <f>INDEX(tbl_GOAE_Leistungsverzeichnis[Leistung],MATCH(Tabelle1[[#This Row],[GOÄ Nummer]],tbl_GOAE_Leistungsverzeichnis[Mapping ID],0))</f>
        <v>Epikutantest, je Test (1. bis 30. Test je Behandlungsfall)</v>
      </c>
      <c r="F87" s="5" t="str">
        <f>INDEX(tbl_GOAE_Leistungsverzeichnis[Abschnitt],MATCH(Tabelle1[[#This Row],[GOÄ Nummer]],tbl_GOAE_Leistungsverzeichnis[Mapping ID],0))</f>
        <v>C. Nichtgebietsbezogene Sonderleistungen</v>
      </c>
      <c r="G87" s="5" t="str">
        <f>INDEX(tbl_GOAE_Leistungsverzeichnis[Unterabschnitt (Kategorie)],MATCH(Tabelle1[[#This Row],[GOÄ Nummer]],tbl_GOAE_Leistungsverzeichnis[Mapping ID],0))</f>
        <v>V. Impfungen und Testungen</v>
      </c>
      <c r="H87" s="96" t="str">
        <f>INDEX(tbl_GOAE_Leistungsverzeichnis[Nummer],MATCH(Tabelle1[[#This Row],[GOÄ Nummer]],tbl_GOAE_Leistungsverzeichnis[Mapping ID],0))</f>
        <v>380</v>
      </c>
      <c r="I87"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8" spans="1:9" x14ac:dyDescent="0.2">
      <c r="A88" s="2">
        <v>384</v>
      </c>
      <c r="B88" s="3" t="s">
        <v>70</v>
      </c>
      <c r="C88" s="4">
        <v>5</v>
      </c>
      <c r="D88" s="5" t="s">
        <v>545</v>
      </c>
      <c r="E88" s="5" t="str">
        <f>INDEX(tbl_GOAE_Leistungsverzeichnis[Leistung],MATCH(Tabelle1[[#This Row],[GOÄ Nummer]],tbl_GOAE_Leistungsverzeichnis[Mapping ID],0))</f>
        <v>Tuberkulinstempeltest, Mendel-Mantoux-Test oder Stempeltest mit mehreren Antigenen (sog. Batterietests)</v>
      </c>
      <c r="F88" s="5" t="str">
        <f>INDEX(tbl_GOAE_Leistungsverzeichnis[Abschnitt],MATCH(Tabelle1[[#This Row],[GOÄ Nummer]],tbl_GOAE_Leistungsverzeichnis[Mapping ID],0))</f>
        <v>C. Nichtgebietsbezogene Sonderleistungen</v>
      </c>
      <c r="G88" s="5" t="str">
        <f>INDEX(tbl_GOAE_Leistungsverzeichnis[Unterabschnitt (Kategorie)],MATCH(Tabelle1[[#This Row],[GOÄ Nummer]],tbl_GOAE_Leistungsverzeichnis[Mapping ID],0))</f>
        <v>V. Impfungen und Testungen</v>
      </c>
      <c r="H88" s="96" t="str">
        <f>INDEX(tbl_GOAE_Leistungsverzeichnis[Nummer],MATCH(Tabelle1[[#This Row],[GOÄ Nummer]],tbl_GOAE_Leistungsverzeichnis[Mapping ID],0))</f>
        <v>384</v>
      </c>
      <c r="I88"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9" spans="1:9" x14ac:dyDescent="0.2">
      <c r="A89" s="2">
        <v>385</v>
      </c>
      <c r="B89" s="3" t="s">
        <v>71</v>
      </c>
      <c r="C89" s="4">
        <v>10</v>
      </c>
      <c r="D89" s="5" t="s">
        <v>545</v>
      </c>
      <c r="E89" s="5" t="str">
        <f>INDEX(tbl_GOAE_Leistungsverzeichnis[Leistung],MATCH(Tabelle1[[#This Row],[GOÄ Nummer]],tbl_GOAE_Leistungsverzeichnis[Mapping ID],0))</f>
        <v>Pricktest, je Test (1. bis 20. Test je Behandlungsfall)</v>
      </c>
      <c r="F89" s="5" t="str">
        <f>INDEX(tbl_GOAE_Leistungsverzeichnis[Abschnitt],MATCH(Tabelle1[[#This Row],[GOÄ Nummer]],tbl_GOAE_Leistungsverzeichnis[Mapping ID],0))</f>
        <v>C. Nichtgebietsbezogene Sonderleistungen</v>
      </c>
      <c r="G89" s="5" t="str">
        <f>INDEX(tbl_GOAE_Leistungsverzeichnis[Unterabschnitt (Kategorie)],MATCH(Tabelle1[[#This Row],[GOÄ Nummer]],tbl_GOAE_Leistungsverzeichnis[Mapping ID],0))</f>
        <v>V. Impfungen und Testungen</v>
      </c>
      <c r="H89" s="96" t="str">
        <f>INDEX(tbl_GOAE_Leistungsverzeichnis[Nummer],MATCH(Tabelle1[[#This Row],[GOÄ Nummer]],tbl_GOAE_Leistungsverzeichnis[Mapping ID],0))</f>
        <v>385</v>
      </c>
      <c r="I89"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0" spans="1:9" x14ac:dyDescent="0.2">
      <c r="A90" s="2">
        <v>386</v>
      </c>
      <c r="B90" s="3" t="s">
        <v>72</v>
      </c>
      <c r="C90" s="4">
        <v>10</v>
      </c>
      <c r="D90" s="5" t="s">
        <v>545</v>
      </c>
      <c r="E90" s="5" t="str">
        <f>INDEX(tbl_GOAE_Leistungsverzeichnis[Leistung],MATCH(Tabelle1[[#This Row],[GOÄ Nummer]],tbl_GOAE_Leistungsverzeichnis[Mapping ID],0))</f>
        <v>Pricktest, je Test (21. bis 40. Test je Behandlungsfall)</v>
      </c>
      <c r="F90" s="5" t="str">
        <f>INDEX(tbl_GOAE_Leistungsverzeichnis[Abschnitt],MATCH(Tabelle1[[#This Row],[GOÄ Nummer]],tbl_GOAE_Leistungsverzeichnis[Mapping ID],0))</f>
        <v>C. Nichtgebietsbezogene Sonderleistungen</v>
      </c>
      <c r="G90" s="5" t="str">
        <f>INDEX(tbl_GOAE_Leistungsverzeichnis[Unterabschnitt (Kategorie)],MATCH(Tabelle1[[#This Row],[GOÄ Nummer]],tbl_GOAE_Leistungsverzeichnis[Mapping ID],0))</f>
        <v>V. Impfungen und Testungen</v>
      </c>
      <c r="H90" s="96" t="str">
        <f>INDEX(tbl_GOAE_Leistungsverzeichnis[Nummer],MATCH(Tabelle1[[#This Row],[GOÄ Nummer]],tbl_GOAE_Leistungsverzeichnis[Mapping ID],0))</f>
        <v>386</v>
      </c>
      <c r="I90"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1" spans="1:9" x14ac:dyDescent="0.2">
      <c r="A91" s="2">
        <v>388</v>
      </c>
      <c r="B91" s="3" t="s">
        <v>73</v>
      </c>
      <c r="C91" s="4">
        <v>10</v>
      </c>
      <c r="D91" s="5" t="s">
        <v>545</v>
      </c>
      <c r="E91" s="5" t="str">
        <f>INDEX(tbl_GOAE_Leistungsverzeichnis[Leistung],MATCH(Tabelle1[[#This Row],[GOÄ Nummer]],tbl_GOAE_Leistungsverzeichnis[Mapping ID],0))</f>
        <v>Reib-, Scratch- oder Skarifikationstest, je Test (bis zu 10 Tests je Behandlungsfall)</v>
      </c>
      <c r="F91" s="5" t="str">
        <f>INDEX(tbl_GOAE_Leistungsverzeichnis[Abschnitt],MATCH(Tabelle1[[#This Row],[GOÄ Nummer]],tbl_GOAE_Leistungsverzeichnis[Mapping ID],0))</f>
        <v>C. Nichtgebietsbezogene Sonderleistungen</v>
      </c>
      <c r="G91" s="5" t="str">
        <f>INDEX(tbl_GOAE_Leistungsverzeichnis[Unterabschnitt (Kategorie)],MATCH(Tabelle1[[#This Row],[GOÄ Nummer]],tbl_GOAE_Leistungsverzeichnis[Mapping ID],0))</f>
        <v>V. Impfungen und Testungen</v>
      </c>
      <c r="H91" s="96" t="str">
        <f>INDEX(tbl_GOAE_Leistungsverzeichnis[Nummer],MATCH(Tabelle1[[#This Row],[GOÄ Nummer]],tbl_GOAE_Leistungsverzeichnis[Mapping ID],0))</f>
        <v>388</v>
      </c>
      <c r="I91"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2" spans="1:9" x14ac:dyDescent="0.2">
      <c r="A92" s="2">
        <v>390</v>
      </c>
      <c r="B92" s="3" t="s">
        <v>74</v>
      </c>
      <c r="C92" s="4">
        <v>10</v>
      </c>
      <c r="D92" s="5" t="s">
        <v>545</v>
      </c>
      <c r="E92" s="5" t="str">
        <f>INDEX(tbl_GOAE_Leistungsverzeichnis[Leistung],MATCH(Tabelle1[[#This Row],[GOÄ Nummer]],tbl_GOAE_Leistungsverzeichnis[Mapping ID],0))</f>
        <v>Intrakutantest, je Test (1. bis 20. Test je Behandlungsfall)</v>
      </c>
      <c r="F92" s="5" t="str">
        <f>INDEX(tbl_GOAE_Leistungsverzeichnis[Abschnitt],MATCH(Tabelle1[[#This Row],[GOÄ Nummer]],tbl_GOAE_Leistungsverzeichnis[Mapping ID],0))</f>
        <v>C. Nichtgebietsbezogene Sonderleistungen</v>
      </c>
      <c r="G92" s="5" t="str">
        <f>INDEX(tbl_GOAE_Leistungsverzeichnis[Unterabschnitt (Kategorie)],MATCH(Tabelle1[[#This Row],[GOÄ Nummer]],tbl_GOAE_Leistungsverzeichnis[Mapping ID],0))</f>
        <v>V. Impfungen und Testungen</v>
      </c>
      <c r="H92" s="96" t="str">
        <f>INDEX(tbl_GOAE_Leistungsverzeichnis[Nummer],MATCH(Tabelle1[[#This Row],[GOÄ Nummer]],tbl_GOAE_Leistungsverzeichnis[Mapping ID],0))</f>
        <v>390</v>
      </c>
      <c r="I92"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3" spans="1:9" x14ac:dyDescent="0.2">
      <c r="A93" s="2">
        <v>393</v>
      </c>
      <c r="B93" s="3" t="s">
        <v>75</v>
      </c>
      <c r="C93" s="4">
        <v>15</v>
      </c>
      <c r="D93" s="5" t="s">
        <v>545</v>
      </c>
      <c r="E93" s="5" t="str">
        <f>INDEX(tbl_GOAE_Leistungsverzeichnis[Leistung],MATCH(Tabelle1[[#This Row],[GOÄ Nummer]],tbl_GOAE_Leistungsverzeichnis[Mapping ID],0))</f>
        <v>Beidseitiger nasaler oder konjunktivaler Provokationstest zur Ermittlung eines oder mehrerer auslösender Allergene mit Einzeloder Gruppenextrakt, je Test</v>
      </c>
      <c r="F93" s="5" t="str">
        <f>INDEX(tbl_GOAE_Leistungsverzeichnis[Abschnitt],MATCH(Tabelle1[[#This Row],[GOÄ Nummer]],tbl_GOAE_Leistungsverzeichnis[Mapping ID],0))</f>
        <v>C. Nichtgebietsbezogene Sonderleistungen</v>
      </c>
      <c r="G93" s="5" t="str">
        <f>INDEX(tbl_GOAE_Leistungsverzeichnis[Unterabschnitt (Kategorie)],MATCH(Tabelle1[[#This Row],[GOÄ Nummer]],tbl_GOAE_Leistungsverzeichnis[Mapping ID],0))</f>
        <v>V. Impfungen und Testungen</v>
      </c>
      <c r="H93" s="96" t="str">
        <f>INDEX(tbl_GOAE_Leistungsverzeichnis[Nummer],MATCH(Tabelle1[[#This Row],[GOÄ Nummer]],tbl_GOAE_Leistungsverzeichnis[Mapping ID],0))</f>
        <v>393</v>
      </c>
      <c r="I93"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4" spans="1:9" x14ac:dyDescent="0.2">
      <c r="A94" s="2">
        <v>395</v>
      </c>
      <c r="B94" s="3" t="s">
        <v>76</v>
      </c>
      <c r="C94" s="4">
        <v>45</v>
      </c>
      <c r="D94" s="5" t="s">
        <v>545</v>
      </c>
      <c r="E94" s="5" t="str">
        <f>INDEX(tbl_GOAE_Leistungsverzeichnis[Leistung],MATCH(Tabelle1[[#This Row],[GOÄ Nummer]],tbl_GOAE_Leistungsverzeichnis[Mapping ID],0))</f>
        <v>Nasaler Schleimhautprovokationstest (auch beidseitig) mit mindestens dreimaliger apparativer Registrierung zur Ermittlung eines oder mehrerer auslösender Allergene mit Einzel- oder Gruppenextrakt, je Test</v>
      </c>
      <c r="F94" s="5" t="str">
        <f>INDEX(tbl_GOAE_Leistungsverzeichnis[Abschnitt],MATCH(Tabelle1[[#This Row],[GOÄ Nummer]],tbl_GOAE_Leistungsverzeichnis[Mapping ID],0))</f>
        <v>C. Nichtgebietsbezogene Sonderleistungen</v>
      </c>
      <c r="G94" s="5" t="str">
        <f>INDEX(tbl_GOAE_Leistungsverzeichnis[Unterabschnitt (Kategorie)],MATCH(Tabelle1[[#This Row],[GOÄ Nummer]],tbl_GOAE_Leistungsverzeichnis[Mapping ID],0))</f>
        <v>V. Impfungen und Testungen</v>
      </c>
      <c r="H94" s="96" t="str">
        <f>INDEX(tbl_GOAE_Leistungsverzeichnis[Nummer],MATCH(Tabelle1[[#This Row],[GOÄ Nummer]],tbl_GOAE_Leistungsverzeichnis[Mapping ID],0))</f>
        <v>395</v>
      </c>
      <c r="I94"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5" spans="1:9" x14ac:dyDescent="0.2">
      <c r="A95" s="2">
        <v>398</v>
      </c>
      <c r="B95" s="3" t="s">
        <v>77</v>
      </c>
      <c r="C95" s="4">
        <v>45</v>
      </c>
      <c r="D95" s="5" t="s">
        <v>545</v>
      </c>
      <c r="E95" s="5" t="str">
        <f>INDEX(tbl_GOAE_Leistungsverzeichnis[Leistung],MATCH(Tabelle1[[#This Row],[GOÄ Nummer]],tbl_GOAE_Leistungsverzeichnis[Mapping ID],0))</f>
        <v>Höchstwert für Leistungen nach Nummer 397, je Tag</v>
      </c>
      <c r="F95" s="5" t="str">
        <f>INDEX(tbl_GOAE_Leistungsverzeichnis[Abschnitt],MATCH(Tabelle1[[#This Row],[GOÄ Nummer]],tbl_GOAE_Leistungsverzeichnis[Mapping ID],0))</f>
        <v>C. Nichtgebietsbezogene Sonderleistungen</v>
      </c>
      <c r="G95" s="5" t="str">
        <f>INDEX(tbl_GOAE_Leistungsverzeichnis[Unterabschnitt (Kategorie)],MATCH(Tabelle1[[#This Row],[GOÄ Nummer]],tbl_GOAE_Leistungsverzeichnis[Mapping ID],0))</f>
        <v>V. Impfungen und Testungen</v>
      </c>
      <c r="H95" s="96" t="str">
        <f>INDEX(tbl_GOAE_Leistungsverzeichnis[Nummer],MATCH(Tabelle1[[#This Row],[GOÄ Nummer]],tbl_GOAE_Leistungsverzeichnis[Mapping ID],0))</f>
        <v>398</v>
      </c>
      <c r="I95"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6" spans="1:9" x14ac:dyDescent="0.2">
      <c r="A96" s="2">
        <v>399</v>
      </c>
      <c r="B96" s="3" t="s">
        <v>78</v>
      </c>
      <c r="C96" s="4">
        <v>15</v>
      </c>
      <c r="D96" s="5" t="s">
        <v>545</v>
      </c>
      <c r="E96" s="5" t="str">
        <f>INDEX(tbl_GOAE_Leistungsverzeichnis[Leistung],MATCH(Tabelle1[[#This Row],[GOÄ Nummer]],tbl_GOAE_Leistungsverzeichnis[Mapping ID],0))</f>
        <v>Oraler Provokationstest, auch Expositionstest bei Nahrungsmittel- oder Medikamentenallergien - einschließlich Überwachung zur Erkennung von Schockreaktionen -</v>
      </c>
      <c r="F96" s="5" t="str">
        <f>INDEX(tbl_GOAE_Leistungsverzeichnis[Abschnitt],MATCH(Tabelle1[[#This Row],[GOÄ Nummer]],tbl_GOAE_Leistungsverzeichnis[Mapping ID],0))</f>
        <v>C. Nichtgebietsbezogene Sonderleistungen</v>
      </c>
      <c r="G96" s="5" t="str">
        <f>INDEX(tbl_GOAE_Leistungsverzeichnis[Unterabschnitt (Kategorie)],MATCH(Tabelle1[[#This Row],[GOÄ Nummer]],tbl_GOAE_Leistungsverzeichnis[Mapping ID],0))</f>
        <v>V. Impfungen und Testungen</v>
      </c>
      <c r="H96" s="96" t="str">
        <f>INDEX(tbl_GOAE_Leistungsverzeichnis[Nummer],MATCH(Tabelle1[[#This Row],[GOÄ Nummer]],tbl_GOAE_Leistungsverzeichnis[Mapping ID],0))</f>
        <v>399</v>
      </c>
      <c r="I96" s="96" t="str">
        <f>INDEX(tbl_GOAE_Leistungsverzeichnis[Allgemeine Bestimmungen],MATCH(Tabelle1[[#This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97" spans="1:9" x14ac:dyDescent="0.2">
      <c r="A97" s="2">
        <v>401</v>
      </c>
      <c r="B97" s="3" t="s">
        <v>564</v>
      </c>
      <c r="C97" s="4">
        <v>0</v>
      </c>
      <c r="D97" s="5" t="s">
        <v>545</v>
      </c>
      <c r="E97" s="5" t="e">
        <f>INDEX(tbl_GOAE_Leistungsverzeichnis[Leistung],MATCH(Tabelle1[[#This Row],[GOÄ Nummer]],tbl_GOAE_Leistungsverzeichnis[Mapping ID],0))</f>
        <v>#N/A</v>
      </c>
      <c r="F97" s="5" t="e">
        <f>INDEX(tbl_GOAE_Leistungsverzeichnis[Abschnitt],MATCH(Tabelle1[[#This Row],[GOÄ Nummer]],tbl_GOAE_Leistungsverzeichnis[Mapping ID],0))</f>
        <v>#N/A</v>
      </c>
      <c r="G97" s="5" t="e">
        <f>INDEX(tbl_GOAE_Leistungsverzeichnis[Unterabschnitt (Kategorie)],MATCH(Tabelle1[[#This Row],[GOÄ Nummer]],tbl_GOAE_Leistungsverzeichnis[Mapping ID],0))</f>
        <v>#N/A</v>
      </c>
      <c r="H97" s="96" t="e">
        <f>INDEX(tbl_GOAE_Leistungsverzeichnis[Nummer],MATCH(Tabelle1[[#This Row],[GOÄ Nummer]],tbl_GOAE_Leistungsverzeichnis[Mapping ID],0))</f>
        <v>#N/A</v>
      </c>
      <c r="I97" s="96" t="e">
        <f>INDEX(tbl_GOAE_Leistungsverzeichnis[Allgemeine Bestimmungen],MATCH(Tabelle1[[#This Row],[GOÄ Nummer]],tbl_GOAE_Leistungsverzeichnis[Mapping ID],0))</f>
        <v>#N/A</v>
      </c>
    </row>
    <row r="98" spans="1:9" x14ac:dyDescent="0.2">
      <c r="A98" s="2">
        <v>402</v>
      </c>
      <c r="B98" s="3" t="s">
        <v>79</v>
      </c>
      <c r="C98" s="4">
        <v>45</v>
      </c>
      <c r="D98" s="5" t="s">
        <v>545</v>
      </c>
      <c r="E98" s="5" t="str">
        <f>INDEX(tbl_GOAE_Leistungsverzeichnis[Leistung],MATCH(Tabelle1[[#This Row],[GOÄ Nummer]],tbl_GOAE_Leistungsverzeichnis[Mapping ID],0))</f>
        <v>Zuschlag zu den sonographischen Leistungen bei transösophagealer Untersuchung</v>
      </c>
      <c r="F98" s="5" t="str">
        <f>INDEX(tbl_GOAE_Leistungsverzeichnis[Abschnitt],MATCH(Tabelle1[[#This Row],[GOÄ Nummer]],tbl_GOAE_Leistungsverzeichnis[Mapping ID],0))</f>
        <v>C. Nichtgebietsbezogene Sonderleistungen</v>
      </c>
      <c r="G98" s="5" t="str">
        <f>INDEX(tbl_GOAE_Leistungsverzeichnis[Unterabschnitt (Kategorie)],MATCH(Tabelle1[[#This Row],[GOÄ Nummer]],tbl_GOAE_Leistungsverzeichnis[Mapping ID],0))</f>
        <v>VI. Sonographische Leistungen</v>
      </c>
      <c r="H98" s="96" t="str">
        <f>INDEX(tbl_GOAE_Leistungsverzeichnis[Nummer],MATCH(Tabelle1[[#This Row],[GOÄ Nummer]],tbl_GOAE_Leistungsverzeichnis[Mapping ID],0))</f>
        <v>402</v>
      </c>
      <c r="I98"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9" spans="1:9" ht="25.5" x14ac:dyDescent="0.2">
      <c r="A99" s="2">
        <v>404</v>
      </c>
      <c r="B99" s="3" t="s">
        <v>565</v>
      </c>
      <c r="C99" s="4">
        <v>16</v>
      </c>
      <c r="D99" s="5" t="s">
        <v>545</v>
      </c>
      <c r="E99" s="5" t="str">
        <f>INDEX(tbl_GOAE_Leistungsverzeichnis[Leistung],MATCH(Tabelle1[[#This Row],[GOÄ Nummer]],tbl_GOAE_Leistungsverzeichnis[Mapping ID],0))</f>
        <v>Zuschlag zu doppler-sonographischen Leistungen bei zusätzlicher Frequenzspektrumanalyse - einschließlich graphischer oder Bilddokumentation -</v>
      </c>
      <c r="F99" s="5" t="str">
        <f>INDEX(tbl_GOAE_Leistungsverzeichnis[Abschnitt],MATCH(Tabelle1[[#This Row],[GOÄ Nummer]],tbl_GOAE_Leistungsverzeichnis[Mapping ID],0))</f>
        <v>C. Nichtgebietsbezogene Sonderleistungen</v>
      </c>
      <c r="G99" s="5" t="str">
        <f>INDEX(tbl_GOAE_Leistungsverzeichnis[Unterabschnitt (Kategorie)],MATCH(Tabelle1[[#This Row],[GOÄ Nummer]],tbl_GOAE_Leistungsverzeichnis[Mapping ID],0))</f>
        <v>VI. Sonographische Leistungen</v>
      </c>
      <c r="H99" s="96" t="str">
        <f>INDEX(tbl_GOAE_Leistungsverzeichnis[Nummer],MATCH(Tabelle1[[#This Row],[GOÄ Nummer]],tbl_GOAE_Leistungsverzeichnis[Mapping ID],0))</f>
        <v>404</v>
      </c>
      <c r="I99"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0" spans="1:9" x14ac:dyDescent="0.2">
      <c r="A100" s="2">
        <v>405</v>
      </c>
      <c r="B100" s="3" t="s">
        <v>80</v>
      </c>
      <c r="C100" s="4">
        <v>15</v>
      </c>
      <c r="D100" s="5" t="s">
        <v>545</v>
      </c>
      <c r="E100" s="5" t="str">
        <f>INDEX(tbl_GOAE_Leistungsverzeichnis[Leistung],MATCH(Tabelle1[[#This Row],[GOÄ Nummer]],tbl_GOAE_Leistungsverzeichnis[Mapping ID],0))</f>
        <v>Zuschlag zu den Leistungen nach Nummer 415 oder 424 - bei zusätzlicher Untersuchung mit cw-Doppler -</v>
      </c>
      <c r="F100" s="5" t="str">
        <f>INDEX(tbl_GOAE_Leistungsverzeichnis[Abschnitt],MATCH(Tabelle1[[#This Row],[GOÄ Nummer]],tbl_GOAE_Leistungsverzeichnis[Mapping ID],0))</f>
        <v>C. Nichtgebietsbezogene Sonderleistungen</v>
      </c>
      <c r="G100" s="5" t="str">
        <f>INDEX(tbl_GOAE_Leistungsverzeichnis[Unterabschnitt (Kategorie)],MATCH(Tabelle1[[#This Row],[GOÄ Nummer]],tbl_GOAE_Leistungsverzeichnis[Mapping ID],0))</f>
        <v>VI. Sonographische Leistungen</v>
      </c>
      <c r="H100" s="96" t="str">
        <f>INDEX(tbl_GOAE_Leistungsverzeichnis[Nummer],MATCH(Tabelle1[[#This Row],[GOÄ Nummer]],tbl_GOAE_Leistungsverzeichnis[Mapping ID],0))</f>
        <v>405</v>
      </c>
      <c r="I100"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1" spans="1:9" x14ac:dyDescent="0.2">
      <c r="A101" s="2">
        <v>406</v>
      </c>
      <c r="B101" s="3" t="s">
        <v>81</v>
      </c>
      <c r="C101" s="4">
        <v>0</v>
      </c>
      <c r="D101" s="5" t="s">
        <v>545</v>
      </c>
      <c r="E101" s="5" t="str">
        <f>INDEX(tbl_GOAE_Leistungsverzeichnis[Leistung],MATCH(Tabelle1[[#This Row],[GOÄ Nummer]],tbl_GOAE_Leistungsverzeichnis[Mapping ID],0))</f>
        <v>Zuschlag zu der Leistung nach Nummer 424 - bei zusätzlicher Farbkodierung -</v>
      </c>
      <c r="F101" s="5" t="str">
        <f>INDEX(tbl_GOAE_Leistungsverzeichnis[Abschnitt],MATCH(Tabelle1[[#This Row],[GOÄ Nummer]],tbl_GOAE_Leistungsverzeichnis[Mapping ID],0))</f>
        <v>C. Nichtgebietsbezogene Sonderleistungen</v>
      </c>
      <c r="G101" s="5" t="str">
        <f>INDEX(tbl_GOAE_Leistungsverzeichnis[Unterabschnitt (Kategorie)],MATCH(Tabelle1[[#This Row],[GOÄ Nummer]],tbl_GOAE_Leistungsverzeichnis[Mapping ID],0))</f>
        <v>VI. Sonographische Leistungen</v>
      </c>
      <c r="H101" s="96" t="str">
        <f>INDEX(tbl_GOAE_Leistungsverzeichnis[Nummer],MATCH(Tabelle1[[#This Row],[GOÄ Nummer]],tbl_GOAE_Leistungsverzeichnis[Mapping ID],0))</f>
        <v>406</v>
      </c>
      <c r="I101"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2" spans="1:9" x14ac:dyDescent="0.2">
      <c r="A102" s="2">
        <v>408</v>
      </c>
      <c r="B102" s="3" t="s">
        <v>82</v>
      </c>
      <c r="C102" s="4">
        <v>15</v>
      </c>
      <c r="D102" s="5" t="s">
        <v>545</v>
      </c>
      <c r="E102" s="5" t="str">
        <f>INDEX(tbl_GOAE_Leistungsverzeichnis[Leistung],MATCH(Tabelle1[[#This Row],[GOÄ Nummer]],tbl_GOAE_Leistungsverzeichnis[Mapping ID],0))</f>
        <v>Transluminale Sonographie von einem oder mehreren Blutgefäß(en) nach Einbringung eines Gefäßkatheters, je Sitzung</v>
      </c>
      <c r="F102" s="5" t="str">
        <f>INDEX(tbl_GOAE_Leistungsverzeichnis[Abschnitt],MATCH(Tabelle1[[#This Row],[GOÄ Nummer]],tbl_GOAE_Leistungsverzeichnis[Mapping ID],0))</f>
        <v>C. Nichtgebietsbezogene Sonderleistungen</v>
      </c>
      <c r="G102" s="5" t="str">
        <f>INDEX(tbl_GOAE_Leistungsverzeichnis[Unterabschnitt (Kategorie)],MATCH(Tabelle1[[#This Row],[GOÄ Nummer]],tbl_GOAE_Leistungsverzeichnis[Mapping ID],0))</f>
        <v>VI. Sonographische Leistungen</v>
      </c>
      <c r="H102" s="96" t="str">
        <f>INDEX(tbl_GOAE_Leistungsverzeichnis[Nummer],MATCH(Tabelle1[[#This Row],[GOÄ Nummer]],tbl_GOAE_Leistungsverzeichnis[Mapping ID],0))</f>
        <v>408</v>
      </c>
      <c r="I102"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3" spans="1:9" x14ac:dyDescent="0.2">
      <c r="A103" s="2">
        <v>409</v>
      </c>
      <c r="B103" s="3" t="s">
        <v>83</v>
      </c>
      <c r="C103" s="4">
        <v>15</v>
      </c>
      <c r="D103" s="5" t="s">
        <v>545</v>
      </c>
      <c r="E103" s="5" t="e">
        <f>INDEX(tbl_GOAE_Leistungsverzeichnis[Leistung],MATCH(Tabelle1[[#This Row],[GOÄ Nummer]],tbl_GOAE_Leistungsverzeichnis[Mapping ID],0))</f>
        <v>#N/A</v>
      </c>
      <c r="F103" s="5" t="e">
        <f>INDEX(tbl_GOAE_Leistungsverzeichnis[Abschnitt],MATCH(Tabelle1[[#This Row],[GOÄ Nummer]],tbl_GOAE_Leistungsverzeichnis[Mapping ID],0))</f>
        <v>#N/A</v>
      </c>
      <c r="G103" s="5" t="e">
        <f>INDEX(tbl_GOAE_Leistungsverzeichnis[Unterabschnitt (Kategorie)],MATCH(Tabelle1[[#This Row],[GOÄ Nummer]],tbl_GOAE_Leistungsverzeichnis[Mapping ID],0))</f>
        <v>#N/A</v>
      </c>
      <c r="H103" s="96" t="e">
        <f>INDEX(tbl_GOAE_Leistungsverzeichnis[Nummer],MATCH(Tabelle1[[#This Row],[GOÄ Nummer]],tbl_GOAE_Leistungsverzeichnis[Mapping ID],0))</f>
        <v>#N/A</v>
      </c>
      <c r="I103" s="96" t="e">
        <f>INDEX(tbl_GOAE_Leistungsverzeichnis[Allgemeine Bestimmungen],MATCH(Tabelle1[[#This Row],[GOÄ Nummer]],tbl_GOAE_Leistungsverzeichnis[Mapping ID],0))</f>
        <v>#N/A</v>
      </c>
    </row>
    <row r="104" spans="1:9" x14ac:dyDescent="0.2">
      <c r="A104" s="2">
        <v>410</v>
      </c>
      <c r="B104" s="3" t="s">
        <v>84</v>
      </c>
      <c r="C104" s="4">
        <v>15</v>
      </c>
      <c r="D104" s="5" t="s">
        <v>545</v>
      </c>
      <c r="E104" s="5" t="str">
        <f>INDEX(tbl_GOAE_Leistungsverzeichnis[Leistung],MATCH(Tabelle1[[#This Row],[GOÄ Nummer]],tbl_GOAE_Leistungsverzeichnis[Mapping ID],0))</f>
        <v>bis 418 bei zusätzlicher Anwendung des Duplex-Verfahrens - gegebenenfalls einschließlich Farbkodierung -</v>
      </c>
      <c r="F104" s="5" t="str">
        <f>INDEX(tbl_GOAE_Leistungsverzeichnis[Abschnitt],MATCH(Tabelle1[[#This Row],[GOÄ Nummer]],tbl_GOAE_Leistungsverzeichnis[Mapping ID],0))</f>
        <v>C. Nichtgebietsbezogene Sonderleistungen</v>
      </c>
      <c r="G104" s="5" t="str">
        <f>INDEX(tbl_GOAE_Leistungsverzeichnis[Unterabschnitt (Kategorie)],MATCH(Tabelle1[[#This Row],[GOÄ Nummer]],tbl_GOAE_Leistungsverzeichnis[Mapping ID],0))</f>
        <v>VI. Sonographische Leistungen</v>
      </c>
      <c r="H104" s="96" t="str">
        <f>INDEX(tbl_GOAE_Leistungsverzeichnis[Nummer],MATCH(Tabelle1[[#This Row],[GOÄ Nummer]],tbl_GOAE_Leistungsverzeichnis[Mapping ID],0))</f>
        <v>410</v>
      </c>
      <c r="I104"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5" spans="1:9" x14ac:dyDescent="0.2">
      <c r="A105" s="2">
        <v>411</v>
      </c>
      <c r="B105" s="3" t="s">
        <v>85</v>
      </c>
      <c r="C105" s="4">
        <v>15</v>
      </c>
      <c r="D105" s="5" t="s">
        <v>545</v>
      </c>
      <c r="E105" s="5" t="e">
        <f>INDEX(tbl_GOAE_Leistungsverzeichnis[Leistung],MATCH(Tabelle1[[#This Row],[GOÄ Nummer]],tbl_GOAE_Leistungsverzeichnis[Mapping ID],0))</f>
        <v>#N/A</v>
      </c>
      <c r="F105" s="5" t="e">
        <f>INDEX(tbl_GOAE_Leistungsverzeichnis[Abschnitt],MATCH(Tabelle1[[#This Row],[GOÄ Nummer]],tbl_GOAE_Leistungsverzeichnis[Mapping ID],0))</f>
        <v>#N/A</v>
      </c>
      <c r="G105" s="5" t="e">
        <f>INDEX(tbl_GOAE_Leistungsverzeichnis[Unterabschnitt (Kategorie)],MATCH(Tabelle1[[#This Row],[GOÄ Nummer]],tbl_GOAE_Leistungsverzeichnis[Mapping ID],0))</f>
        <v>#N/A</v>
      </c>
      <c r="H105" s="96" t="e">
        <f>INDEX(tbl_GOAE_Leistungsverzeichnis[Nummer],MATCH(Tabelle1[[#This Row],[GOÄ Nummer]],tbl_GOAE_Leistungsverzeichnis[Mapping ID],0))</f>
        <v>#N/A</v>
      </c>
      <c r="I105" s="96" t="e">
        <f>INDEX(tbl_GOAE_Leistungsverzeichnis[Allgemeine Bestimmungen],MATCH(Tabelle1[[#This Row],[GOÄ Nummer]],tbl_GOAE_Leistungsverzeichnis[Mapping ID],0))</f>
        <v>#N/A</v>
      </c>
    </row>
    <row r="106" spans="1:9" x14ac:dyDescent="0.2">
      <c r="A106" s="2">
        <v>412</v>
      </c>
      <c r="B106" s="3" t="s">
        <v>86</v>
      </c>
      <c r="C106" s="4">
        <v>20</v>
      </c>
      <c r="D106" s="5" t="s">
        <v>545</v>
      </c>
      <c r="E106" s="5" t="str">
        <f>INDEX(tbl_GOAE_Leistungsverzeichnis[Leistung],MATCH(Tabelle1[[#This Row],[GOÄ Nummer]],tbl_GOAE_Leistungsverzeichnis[Mapping ID],0))</f>
        <v>Ultraschalluntersuchung des Schädels bei einem Säugling oder Kleinkind bis zum vollendeten 2. Lebensjahr</v>
      </c>
      <c r="F106" s="5" t="str">
        <f>INDEX(tbl_GOAE_Leistungsverzeichnis[Abschnitt],MATCH(Tabelle1[[#This Row],[GOÄ Nummer]],tbl_GOAE_Leistungsverzeichnis[Mapping ID],0))</f>
        <v>C. Nichtgebietsbezogene Sonderleistungen</v>
      </c>
      <c r="G106" s="5" t="str">
        <f>INDEX(tbl_GOAE_Leistungsverzeichnis[Unterabschnitt (Kategorie)],MATCH(Tabelle1[[#This Row],[GOÄ Nummer]],tbl_GOAE_Leistungsverzeichnis[Mapping ID],0))</f>
        <v>VI. Sonographische Leistungen</v>
      </c>
      <c r="H106" s="96" t="str">
        <f>INDEX(tbl_GOAE_Leistungsverzeichnis[Nummer],MATCH(Tabelle1[[#This Row],[GOÄ Nummer]],tbl_GOAE_Leistungsverzeichnis[Mapping ID],0))</f>
        <v>412</v>
      </c>
      <c r="I106"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7" spans="1:9" x14ac:dyDescent="0.2">
      <c r="A107" s="2">
        <v>413</v>
      </c>
      <c r="B107" s="3" t="s">
        <v>87</v>
      </c>
      <c r="C107" s="4">
        <v>15</v>
      </c>
      <c r="D107" s="5" t="s">
        <v>545</v>
      </c>
      <c r="E107" s="5" t="str">
        <f>INDEX(tbl_GOAE_Leistungsverzeichnis[Leistung],MATCH(Tabelle1[[#This Row],[GOÄ Nummer]],tbl_GOAE_Leistungsverzeichnis[Mapping ID],0))</f>
        <v>Ultraschalluntersuchung der Hüftgelenke bei einem Säugling oder Kleinkind bis zum vollendeten 2. Lebensjahr</v>
      </c>
      <c r="F107" s="5" t="str">
        <f>INDEX(tbl_GOAE_Leistungsverzeichnis[Abschnitt],MATCH(Tabelle1[[#This Row],[GOÄ Nummer]],tbl_GOAE_Leistungsverzeichnis[Mapping ID],0))</f>
        <v>C. Nichtgebietsbezogene Sonderleistungen</v>
      </c>
      <c r="G107" s="5" t="str">
        <f>INDEX(tbl_GOAE_Leistungsverzeichnis[Unterabschnitt (Kategorie)],MATCH(Tabelle1[[#This Row],[GOÄ Nummer]],tbl_GOAE_Leistungsverzeichnis[Mapping ID],0))</f>
        <v>VI. Sonographische Leistungen</v>
      </c>
      <c r="H107" s="96" t="str">
        <f>INDEX(tbl_GOAE_Leistungsverzeichnis[Nummer],MATCH(Tabelle1[[#This Row],[GOÄ Nummer]],tbl_GOAE_Leistungsverzeichnis[Mapping ID],0))</f>
        <v>413</v>
      </c>
      <c r="I107"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8" spans="1:9" x14ac:dyDescent="0.2">
      <c r="A108" s="2">
        <v>417</v>
      </c>
      <c r="B108" s="3" t="s">
        <v>88</v>
      </c>
      <c r="C108" s="4">
        <v>20</v>
      </c>
      <c r="D108" s="5" t="s">
        <v>545</v>
      </c>
      <c r="E108" s="5" t="str">
        <f>INDEX(tbl_GOAE_Leistungsverzeichnis[Leistung],MATCH(Tabelle1[[#This Row],[GOÄ Nummer]],tbl_GOAE_Leistungsverzeichnis[Mapping ID],0))</f>
        <v>Ultraschalluntersuchung der Schilddrüse</v>
      </c>
      <c r="F108" s="5" t="str">
        <f>INDEX(tbl_GOAE_Leistungsverzeichnis[Abschnitt],MATCH(Tabelle1[[#This Row],[GOÄ Nummer]],tbl_GOAE_Leistungsverzeichnis[Mapping ID],0))</f>
        <v>C. Nichtgebietsbezogene Sonderleistungen</v>
      </c>
      <c r="G108" s="5" t="str">
        <f>INDEX(tbl_GOAE_Leistungsverzeichnis[Unterabschnitt (Kategorie)],MATCH(Tabelle1[[#This Row],[GOÄ Nummer]],tbl_GOAE_Leistungsverzeichnis[Mapping ID],0))</f>
        <v>VI. Sonographische Leistungen</v>
      </c>
      <c r="H108" s="96" t="str">
        <f>INDEX(tbl_GOAE_Leistungsverzeichnis[Nummer],MATCH(Tabelle1[[#This Row],[GOÄ Nummer]],tbl_GOAE_Leistungsverzeichnis[Mapping ID],0))</f>
        <v>417</v>
      </c>
      <c r="I108"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09" spans="1:9" x14ac:dyDescent="0.2">
      <c r="A109" s="2">
        <v>418</v>
      </c>
      <c r="B109" s="3" t="s">
        <v>89</v>
      </c>
      <c r="C109" s="4">
        <v>18</v>
      </c>
      <c r="D109" s="5" t="s">
        <v>545</v>
      </c>
      <c r="E109" s="5" t="str">
        <f>INDEX(tbl_GOAE_Leistungsverzeichnis[Leistung],MATCH(Tabelle1[[#This Row],[GOÄ Nummer]],tbl_GOAE_Leistungsverzeichnis[Mapping ID],0))</f>
        <v>Ultraschalluntersuchung einer Brustdrüse - gegebenenfalls einschließlich der regionalen Lymphknoten -</v>
      </c>
      <c r="F109" s="5" t="str">
        <f>INDEX(tbl_GOAE_Leistungsverzeichnis[Abschnitt],MATCH(Tabelle1[[#This Row],[GOÄ Nummer]],tbl_GOAE_Leistungsverzeichnis[Mapping ID],0))</f>
        <v>C. Nichtgebietsbezogene Sonderleistungen</v>
      </c>
      <c r="G109" s="5" t="str">
        <f>INDEX(tbl_GOAE_Leistungsverzeichnis[Unterabschnitt (Kategorie)],MATCH(Tabelle1[[#This Row],[GOÄ Nummer]],tbl_GOAE_Leistungsverzeichnis[Mapping ID],0))</f>
        <v>VI. Sonographische Leistungen</v>
      </c>
      <c r="H109" s="96" t="str">
        <f>INDEX(tbl_GOAE_Leistungsverzeichnis[Nummer],MATCH(Tabelle1[[#This Row],[GOÄ Nummer]],tbl_GOAE_Leistungsverzeichnis[Mapping ID],0))</f>
        <v>418</v>
      </c>
      <c r="I109"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0" spans="1:9" x14ac:dyDescent="0.2">
      <c r="A110" s="2">
        <v>420</v>
      </c>
      <c r="B110" s="3" t="s">
        <v>90</v>
      </c>
      <c r="C110" s="4">
        <v>3</v>
      </c>
      <c r="D110" s="5" t="s">
        <v>545</v>
      </c>
      <c r="E110" s="5" t="str">
        <f>INDEX(tbl_GOAE_Leistungsverzeichnis[Leistung],MATCH(Tabelle1[[#This Row],[GOÄ Nummer]],tbl_GOAE_Leistungsverzeichnis[Mapping ID],0))</f>
        <v>Ultraschalluntersuchung von bis zu drei weiteren Organen im Anschluß an eine der Leistungen nach den Nummern 410 bis 418, je Organ</v>
      </c>
      <c r="F110" s="5" t="str">
        <f>INDEX(tbl_GOAE_Leistungsverzeichnis[Abschnitt],MATCH(Tabelle1[[#This Row],[GOÄ Nummer]],tbl_GOAE_Leistungsverzeichnis[Mapping ID],0))</f>
        <v>C. Nichtgebietsbezogene Sonderleistungen</v>
      </c>
      <c r="G110" s="5" t="str">
        <f>INDEX(tbl_GOAE_Leistungsverzeichnis[Unterabschnitt (Kategorie)],MATCH(Tabelle1[[#This Row],[GOÄ Nummer]],tbl_GOAE_Leistungsverzeichnis[Mapping ID],0))</f>
        <v>VI. Sonographische Leistungen</v>
      </c>
      <c r="H110" s="96" t="str">
        <f>INDEX(tbl_GOAE_Leistungsverzeichnis[Nummer],MATCH(Tabelle1[[#This Row],[GOÄ Nummer]],tbl_GOAE_Leistungsverzeichnis[Mapping ID],0))</f>
        <v>420</v>
      </c>
      <c r="I110"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1" spans="1:9" x14ac:dyDescent="0.2">
      <c r="A111" s="2">
        <v>422</v>
      </c>
      <c r="B111" s="3" t="s">
        <v>91</v>
      </c>
      <c r="C111" s="4">
        <v>15</v>
      </c>
      <c r="D111" s="5" t="s">
        <v>545</v>
      </c>
      <c r="E111" s="5" t="str">
        <f>INDEX(tbl_GOAE_Leistungsverzeichnis[Leistung],MATCH(Tabelle1[[#This Row],[GOÄ Nummer]],tbl_GOAE_Leistungsverzeichnis[Mapping ID],0))</f>
        <v>Eindimensionale echokardiographische Untersuchung mittels Time-Motion-Diagramm, mit Bilddokumentation - gegebenenfalls einschließlich gleichzeitiger EKG-Kontrolle -</v>
      </c>
      <c r="F111" s="5" t="str">
        <f>INDEX(tbl_GOAE_Leistungsverzeichnis[Abschnitt],MATCH(Tabelle1[[#This Row],[GOÄ Nummer]],tbl_GOAE_Leistungsverzeichnis[Mapping ID],0))</f>
        <v>C. Nichtgebietsbezogene Sonderleistungen</v>
      </c>
      <c r="G111" s="5" t="str">
        <f>INDEX(tbl_GOAE_Leistungsverzeichnis[Unterabschnitt (Kategorie)],MATCH(Tabelle1[[#This Row],[GOÄ Nummer]],tbl_GOAE_Leistungsverzeichnis[Mapping ID],0))</f>
        <v>VI. Sonographische Leistungen</v>
      </c>
      <c r="H111" s="96" t="str">
        <f>INDEX(tbl_GOAE_Leistungsverzeichnis[Nummer],MATCH(Tabelle1[[#This Row],[GOÄ Nummer]],tbl_GOAE_Leistungsverzeichnis[Mapping ID],0))</f>
        <v>422</v>
      </c>
      <c r="I111"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2" spans="1:9" x14ac:dyDescent="0.2">
      <c r="A112" s="2">
        <v>423</v>
      </c>
      <c r="B112" s="3" t="s">
        <v>92</v>
      </c>
      <c r="C112" s="4">
        <v>30</v>
      </c>
      <c r="D112" s="5" t="s">
        <v>545</v>
      </c>
      <c r="E112" s="5" t="e">
        <f>INDEX(tbl_GOAE_Leistungsverzeichnis[Leistung],MATCH(Tabelle1[[#This Row],[GOÄ Nummer]],tbl_GOAE_Leistungsverzeichnis[Mapping ID],0))</f>
        <v>#N/A</v>
      </c>
      <c r="F112" s="5" t="e">
        <f>INDEX(tbl_GOAE_Leistungsverzeichnis[Abschnitt],MATCH(Tabelle1[[#This Row],[GOÄ Nummer]],tbl_GOAE_Leistungsverzeichnis[Mapping ID],0))</f>
        <v>#N/A</v>
      </c>
      <c r="G112" s="5" t="e">
        <f>INDEX(tbl_GOAE_Leistungsverzeichnis[Unterabschnitt (Kategorie)],MATCH(Tabelle1[[#This Row],[GOÄ Nummer]],tbl_GOAE_Leistungsverzeichnis[Mapping ID],0))</f>
        <v>#N/A</v>
      </c>
      <c r="H112" s="96" t="e">
        <f>INDEX(tbl_GOAE_Leistungsverzeichnis[Nummer],MATCH(Tabelle1[[#This Row],[GOÄ Nummer]],tbl_GOAE_Leistungsverzeichnis[Mapping ID],0))</f>
        <v>#N/A</v>
      </c>
      <c r="I112" s="96" t="e">
        <f>INDEX(tbl_GOAE_Leistungsverzeichnis[Allgemeine Bestimmungen],MATCH(Tabelle1[[#This Row],[GOÄ Nummer]],tbl_GOAE_Leistungsverzeichnis[Mapping ID],0))</f>
        <v>#N/A</v>
      </c>
    </row>
    <row r="113" spans="1:9" x14ac:dyDescent="0.2">
      <c r="A113" s="2">
        <v>424</v>
      </c>
      <c r="B113" s="3" t="s">
        <v>93</v>
      </c>
      <c r="C113" s="4">
        <v>40</v>
      </c>
      <c r="D113" s="5" t="s">
        <v>545</v>
      </c>
      <c r="E113" s="5" t="str">
        <f>INDEX(tbl_GOAE_Leistungsverzeichnis[Leistung],MATCH(Tabelle1[[#This Row],[GOÄ Nummer]],tbl_GOAE_Leistungsverzeichnis[Mapping ID],0))</f>
        <v>Zweidimensionale doppler-echokardiographische Untersuchung mit Bilddokumentation -einschließlich der Leistung nach Nummer 423 - (Duplex-Verfahren)</v>
      </c>
      <c r="F113" s="5" t="str">
        <f>INDEX(tbl_GOAE_Leistungsverzeichnis[Abschnitt],MATCH(Tabelle1[[#This Row],[GOÄ Nummer]],tbl_GOAE_Leistungsverzeichnis[Mapping ID],0))</f>
        <v>C. Nichtgebietsbezogene Sonderleistungen</v>
      </c>
      <c r="G113" s="5" t="str">
        <f>INDEX(tbl_GOAE_Leistungsverzeichnis[Unterabschnitt (Kategorie)],MATCH(Tabelle1[[#This Row],[GOÄ Nummer]],tbl_GOAE_Leistungsverzeichnis[Mapping ID],0))</f>
        <v>VI. Sonographische Leistungen</v>
      </c>
      <c r="H113" s="96" t="str">
        <f>INDEX(tbl_GOAE_Leistungsverzeichnis[Nummer],MATCH(Tabelle1[[#This Row],[GOÄ Nummer]],tbl_GOAE_Leistungsverzeichnis[Mapping ID],0))</f>
        <v>424</v>
      </c>
      <c r="I113" s="96" t="str">
        <f>INDEX(tbl_GOAE_Leistungsverzeichnis[Allgemeine Bestimmungen],MATCH(Tabelle1[[#This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114" spans="1:9" x14ac:dyDescent="0.2">
      <c r="A114" s="2">
        <v>427</v>
      </c>
      <c r="B114" s="3" t="s">
        <v>566</v>
      </c>
      <c r="C114" s="4">
        <v>12</v>
      </c>
      <c r="D114" s="5" t="s">
        <v>545</v>
      </c>
      <c r="E114" s="5" t="str">
        <f>INDEX(tbl_GOAE_Leistungsverzeichnis[Leistung],MATCH(Tabelle1[[#This Row],[GOÄ Nummer]],tbl_GOAE_Leistungsverzeichnis[Mapping ID],0))</f>
        <v>Assistierte und/oder kontrollierte apparative Beatmung durch Saug- Druck-Verfahren bei vitaler Indikation, bis zu 12 Stunden Dauer</v>
      </c>
      <c r="F114" s="5" t="str">
        <f>INDEX(tbl_GOAE_Leistungsverzeichnis[Abschnitt],MATCH(Tabelle1[[#This Row],[GOÄ Nummer]],tbl_GOAE_Leistungsverzeichnis[Mapping ID],0))</f>
        <v>C. Nichtgebietsbezogene Sonderleistungen</v>
      </c>
      <c r="G114" s="5" t="str">
        <f>INDEX(tbl_GOAE_Leistungsverzeichnis[Unterabschnitt (Kategorie)],MATCH(Tabelle1[[#This Row],[GOÄ Nummer]],tbl_GOAE_Leistungsverzeichnis[Mapping ID],0))</f>
        <v>VII. Intensivmedizinische und sonstige Leistungen</v>
      </c>
      <c r="H114" s="96" t="str">
        <f>INDEX(tbl_GOAE_Leistungsverzeichnis[Nummer],MATCH(Tabelle1[[#This Row],[GOÄ Nummer]],tbl_GOAE_Leistungsverzeichnis[Mapping ID],0))</f>
        <v>427</v>
      </c>
      <c r="I114" s="96">
        <f>INDEX(tbl_GOAE_Leistungsverzeichnis[Allgemeine Bestimmungen],MATCH(Tabelle1[[#This Row],[GOÄ Nummer]],tbl_GOAE_Leistungsverzeichnis[Mapping ID],0))</f>
        <v>0</v>
      </c>
    </row>
    <row r="115" spans="1:9" x14ac:dyDescent="0.2">
      <c r="A115" s="2">
        <v>429</v>
      </c>
      <c r="B115" s="3" t="s">
        <v>94</v>
      </c>
      <c r="C115" s="4">
        <v>40</v>
      </c>
      <c r="D115" s="5" t="s">
        <v>545</v>
      </c>
      <c r="E115" s="5" t="str">
        <f>INDEX(tbl_GOAE_Leistungsverzeichnis[Leistung],MATCH(Tabelle1[[#This Row],[GOÄ Nummer]],tbl_GOAE_Leistungsverzeichnis[Mapping ID],0))</f>
        <v>Wiederbelebungsversuch - einschließlich künstlicher Beatmung und extrathorakaler indirekter Herzmassage, gegebenenfalls einschließlich Intubation -</v>
      </c>
      <c r="F115" s="5" t="str">
        <f>INDEX(tbl_GOAE_Leistungsverzeichnis[Abschnitt],MATCH(Tabelle1[[#This Row],[GOÄ Nummer]],tbl_GOAE_Leistungsverzeichnis[Mapping ID],0))</f>
        <v>C. Nichtgebietsbezogene Sonderleistungen</v>
      </c>
      <c r="G115" s="5" t="str">
        <f>INDEX(tbl_GOAE_Leistungsverzeichnis[Unterabschnitt (Kategorie)],MATCH(Tabelle1[[#This Row],[GOÄ Nummer]],tbl_GOAE_Leistungsverzeichnis[Mapping ID],0))</f>
        <v>VII. Intensivmedizinische und sonstige Leistungen</v>
      </c>
      <c r="H115" s="96" t="str">
        <f>INDEX(tbl_GOAE_Leistungsverzeichnis[Nummer],MATCH(Tabelle1[[#This Row],[GOÄ Nummer]],tbl_GOAE_Leistungsverzeichnis[Mapping ID],0))</f>
        <v>429</v>
      </c>
      <c r="I115" s="96">
        <f>INDEX(tbl_GOAE_Leistungsverzeichnis[Allgemeine Bestimmungen],MATCH(Tabelle1[[#This Row],[GOÄ Nummer]],tbl_GOAE_Leistungsverzeichnis[Mapping ID],0))</f>
        <v>0</v>
      </c>
    </row>
    <row r="116" spans="1:9" x14ac:dyDescent="0.2">
      <c r="A116" s="2">
        <v>430</v>
      </c>
      <c r="B116" s="3" t="s">
        <v>95</v>
      </c>
      <c r="C116" s="4">
        <v>20</v>
      </c>
      <c r="D116" s="5" t="s">
        <v>545</v>
      </c>
      <c r="E116" s="5" t="str">
        <f>INDEX(tbl_GOAE_Leistungsverzeichnis[Leistung],MATCH(Tabelle1[[#This Row],[GOÄ Nummer]],tbl_GOAE_Leistungsverzeichnis[Mapping ID],0))</f>
        <v>Extra- oder intrathorakale Elektro-Defibrillation und/oder -Stimulation des Herzens</v>
      </c>
      <c r="F116" s="5" t="str">
        <f>INDEX(tbl_GOAE_Leistungsverzeichnis[Abschnitt],MATCH(Tabelle1[[#This Row],[GOÄ Nummer]],tbl_GOAE_Leistungsverzeichnis[Mapping ID],0))</f>
        <v>C. Nichtgebietsbezogene Sonderleistungen</v>
      </c>
      <c r="G116" s="5" t="str">
        <f>INDEX(tbl_GOAE_Leistungsverzeichnis[Unterabschnitt (Kategorie)],MATCH(Tabelle1[[#This Row],[GOÄ Nummer]],tbl_GOAE_Leistungsverzeichnis[Mapping ID],0))</f>
        <v>VII. Intensivmedizinische und sonstige Leistungen</v>
      </c>
      <c r="H116" s="96" t="str">
        <f>INDEX(tbl_GOAE_Leistungsverzeichnis[Nummer],MATCH(Tabelle1[[#This Row],[GOÄ Nummer]],tbl_GOAE_Leistungsverzeichnis[Mapping ID],0))</f>
        <v>430</v>
      </c>
      <c r="I116" s="96">
        <f>INDEX(tbl_GOAE_Leistungsverzeichnis[Allgemeine Bestimmungen],MATCH(Tabelle1[[#This Row],[GOÄ Nummer]],tbl_GOAE_Leistungsverzeichnis[Mapping ID],0))</f>
        <v>0</v>
      </c>
    </row>
    <row r="117" spans="1:9" ht="25.5" x14ac:dyDescent="0.2">
      <c r="A117" s="2">
        <v>433</v>
      </c>
      <c r="B117" s="3" t="s">
        <v>567</v>
      </c>
      <c r="C117" s="4">
        <v>15</v>
      </c>
      <c r="D117" s="5" t="s">
        <v>545</v>
      </c>
      <c r="E117" s="5" t="str">
        <f>INDEX(tbl_GOAE_Leistungsverzeichnis[Leistung],MATCH(Tabelle1[[#This Row],[GOÄ Nummer]],tbl_GOAE_Leistungsverzeichnis[Mapping ID],0))</f>
        <v>Ausspülung des Magens - auch mit Sondierung der Speiseröhre und des Magens und/oder Spülung des Duodenums -</v>
      </c>
      <c r="F117" s="5" t="str">
        <f>INDEX(tbl_GOAE_Leistungsverzeichnis[Abschnitt],MATCH(Tabelle1[[#This Row],[GOÄ Nummer]],tbl_GOAE_Leistungsverzeichnis[Mapping ID],0))</f>
        <v>C. Nichtgebietsbezogene Sonderleistungen</v>
      </c>
      <c r="G117" s="5" t="str">
        <f>INDEX(tbl_GOAE_Leistungsverzeichnis[Unterabschnitt (Kategorie)],MATCH(Tabelle1[[#This Row],[GOÄ Nummer]],tbl_GOAE_Leistungsverzeichnis[Mapping ID],0))</f>
        <v>VII. Intensivmedizinische und sonstige Leistungen</v>
      </c>
      <c r="H117" s="96" t="str">
        <f>INDEX(tbl_GOAE_Leistungsverzeichnis[Nummer],MATCH(Tabelle1[[#This Row],[GOÄ Nummer]],tbl_GOAE_Leistungsverzeichnis[Mapping ID],0))</f>
        <v>433</v>
      </c>
      <c r="I117" s="96">
        <f>INDEX(tbl_GOAE_Leistungsverzeichnis[Allgemeine Bestimmungen],MATCH(Tabelle1[[#This Row],[GOÄ Nummer]],tbl_GOAE_Leistungsverzeichnis[Mapping ID],0))</f>
        <v>0</v>
      </c>
    </row>
    <row r="118" spans="1:9" x14ac:dyDescent="0.2">
      <c r="A118" s="2">
        <v>451</v>
      </c>
      <c r="B118" s="3" t="s">
        <v>96</v>
      </c>
      <c r="C118" s="4">
        <v>10</v>
      </c>
      <c r="D118" s="5" t="s">
        <v>545</v>
      </c>
      <c r="E118" s="5" t="str">
        <f>INDEX(tbl_GOAE_Leistungsverzeichnis[Leistung],MATCH(Tabelle1[[#This Row],[GOÄ Nummer]],tbl_GOAE_Leistungsverzeichnis[Mapping ID],0))</f>
        <v>Intravenöse Kurznarkose</v>
      </c>
      <c r="F118" s="5" t="str">
        <f>INDEX(tbl_GOAE_Leistungsverzeichnis[Abschnitt],MATCH(Tabelle1[[#This Row],[GOÄ Nummer]],tbl_GOAE_Leistungsverzeichnis[Mapping ID],0))</f>
        <v>D. Anästhesieleistungen</v>
      </c>
      <c r="G118" s="5">
        <f>INDEX(tbl_GOAE_Leistungsverzeichnis[Unterabschnitt (Kategorie)],MATCH(Tabelle1[[#This Row],[GOÄ Nummer]],tbl_GOAE_Leistungsverzeichnis[Mapping ID],0))</f>
        <v>0</v>
      </c>
      <c r="H118" s="96" t="str">
        <f>INDEX(tbl_GOAE_Leistungsverzeichnis[Nummer],MATCH(Tabelle1[[#This Row],[GOÄ Nummer]],tbl_GOAE_Leistungsverzeichnis[Mapping ID],0))</f>
        <v>451</v>
      </c>
      <c r="I118" s="96">
        <f>INDEX(tbl_GOAE_Leistungsverzeichnis[Allgemeine Bestimmungen],MATCH(Tabelle1[[#This Row],[GOÄ Nummer]],tbl_GOAE_Leistungsverzeichnis[Mapping ID],0))</f>
        <v>0</v>
      </c>
    </row>
    <row r="119" spans="1:9" x14ac:dyDescent="0.2">
      <c r="A119" s="2">
        <v>452</v>
      </c>
      <c r="B119" s="3" t="s">
        <v>97</v>
      </c>
      <c r="C119" s="4">
        <v>16</v>
      </c>
      <c r="D119" s="5" t="s">
        <v>545</v>
      </c>
      <c r="E119" s="5" t="str">
        <f>INDEX(tbl_GOAE_Leistungsverzeichnis[Leistung],MATCH(Tabelle1[[#This Row],[GOÄ Nummer]],tbl_GOAE_Leistungsverzeichnis[Mapping ID],0))</f>
        <v>Intravenöse Narkose (mehrmalige Verabreichung des Narkotikums)</v>
      </c>
      <c r="F119" s="5" t="str">
        <f>INDEX(tbl_GOAE_Leistungsverzeichnis[Abschnitt],MATCH(Tabelle1[[#This Row],[GOÄ Nummer]],tbl_GOAE_Leistungsverzeichnis[Mapping ID],0))</f>
        <v>D. Anästhesieleistungen</v>
      </c>
      <c r="G119" s="5">
        <f>INDEX(tbl_GOAE_Leistungsverzeichnis[Unterabschnitt (Kategorie)],MATCH(Tabelle1[[#This Row],[GOÄ Nummer]],tbl_GOAE_Leistungsverzeichnis[Mapping ID],0))</f>
        <v>0</v>
      </c>
      <c r="H119" s="96" t="str">
        <f>INDEX(tbl_GOAE_Leistungsverzeichnis[Nummer],MATCH(Tabelle1[[#This Row],[GOÄ Nummer]],tbl_GOAE_Leistungsverzeichnis[Mapping ID],0))</f>
        <v>452</v>
      </c>
      <c r="I119" s="96">
        <f>INDEX(tbl_GOAE_Leistungsverzeichnis[Allgemeine Bestimmungen],MATCH(Tabelle1[[#This Row],[GOÄ Nummer]],tbl_GOAE_Leistungsverzeichnis[Mapping ID],0))</f>
        <v>0</v>
      </c>
    </row>
    <row r="120" spans="1:9" x14ac:dyDescent="0.2">
      <c r="A120" s="2">
        <v>453</v>
      </c>
      <c r="B120" s="3" t="s">
        <v>98</v>
      </c>
      <c r="C120" s="4">
        <v>17</v>
      </c>
      <c r="D120" s="5" t="s">
        <v>545</v>
      </c>
      <c r="E120" s="5" t="str">
        <f>INDEX(tbl_GOAE_Leistungsverzeichnis[Leistung],MATCH(Tabelle1[[#This Row],[GOÄ Nummer]],tbl_GOAE_Leistungsverzeichnis[Mapping ID],0))</f>
        <v>Vollnarkose</v>
      </c>
      <c r="F120" s="5" t="str">
        <f>INDEX(tbl_GOAE_Leistungsverzeichnis[Abschnitt],MATCH(Tabelle1[[#This Row],[GOÄ Nummer]],tbl_GOAE_Leistungsverzeichnis[Mapping ID],0))</f>
        <v>D. Anästhesieleistungen</v>
      </c>
      <c r="G120" s="5">
        <f>INDEX(tbl_GOAE_Leistungsverzeichnis[Unterabschnitt (Kategorie)],MATCH(Tabelle1[[#This Row],[GOÄ Nummer]],tbl_GOAE_Leistungsverzeichnis[Mapping ID],0))</f>
        <v>0</v>
      </c>
      <c r="H120" s="96" t="str">
        <f>INDEX(tbl_GOAE_Leistungsverzeichnis[Nummer],MATCH(Tabelle1[[#This Row],[GOÄ Nummer]],tbl_GOAE_Leistungsverzeichnis[Mapping ID],0))</f>
        <v>453</v>
      </c>
      <c r="I120" s="96">
        <f>INDEX(tbl_GOAE_Leistungsverzeichnis[Allgemeine Bestimmungen],MATCH(Tabelle1[[#This Row],[GOÄ Nummer]],tbl_GOAE_Leistungsverzeichnis[Mapping ID],0))</f>
        <v>0</v>
      </c>
    </row>
    <row r="121" spans="1:9" x14ac:dyDescent="0.2">
      <c r="A121" s="2">
        <v>460</v>
      </c>
      <c r="B121" s="3" t="s">
        <v>99</v>
      </c>
      <c r="C121" s="4">
        <v>34</v>
      </c>
      <c r="D121" s="5" t="s">
        <v>545</v>
      </c>
      <c r="E121" s="5" t="str">
        <f>INDEX(tbl_GOAE_Leistungsverzeichnis[Leistung],MATCH(Tabelle1[[#This Row],[GOÄ Nummer]],tbl_GOAE_Leistungsverzeichnis[Mapping ID],0))</f>
        <v>Kombinationsnarkose mit Maske, Gerät - auch Insufflationsnarkose -, bis zu einer Stunde</v>
      </c>
      <c r="F121" s="5" t="str">
        <f>INDEX(tbl_GOAE_Leistungsverzeichnis[Abschnitt],MATCH(Tabelle1[[#This Row],[GOÄ Nummer]],tbl_GOAE_Leistungsverzeichnis[Mapping ID],0))</f>
        <v>D. Anästhesieleistungen</v>
      </c>
      <c r="G121" s="5">
        <f>INDEX(tbl_GOAE_Leistungsverzeichnis[Unterabschnitt (Kategorie)],MATCH(Tabelle1[[#This Row],[GOÄ Nummer]],tbl_GOAE_Leistungsverzeichnis[Mapping ID],0))</f>
        <v>0</v>
      </c>
      <c r="H121" s="96" t="str">
        <f>INDEX(tbl_GOAE_Leistungsverzeichnis[Nummer],MATCH(Tabelle1[[#This Row],[GOÄ Nummer]],tbl_GOAE_Leistungsverzeichnis[Mapping ID],0))</f>
        <v>460</v>
      </c>
      <c r="I121" s="96">
        <f>INDEX(tbl_GOAE_Leistungsverzeichnis[Allgemeine Bestimmungen],MATCH(Tabelle1[[#This Row],[GOÄ Nummer]],tbl_GOAE_Leistungsverzeichnis[Mapping ID],0))</f>
        <v>0</v>
      </c>
    </row>
    <row r="122" spans="1:9" x14ac:dyDescent="0.2">
      <c r="A122" s="2">
        <v>461</v>
      </c>
      <c r="B122" s="3" t="s">
        <v>100</v>
      </c>
      <c r="C122" s="4">
        <v>17</v>
      </c>
      <c r="D122" s="5" t="s">
        <v>545</v>
      </c>
      <c r="E122" s="5" t="str">
        <f>INDEX(tbl_GOAE_Leistungsverzeichnis[Leistung],MATCH(Tabelle1[[#This Row],[GOÄ Nummer]],tbl_GOAE_Leistungsverzeichnis[Mapping ID],0))</f>
        <v>Kombinationsnarkose mit Maske, Gerät - auch Insufflationsnarkose -, jede weitere angefangene halbe Stunde</v>
      </c>
      <c r="F122" s="5" t="str">
        <f>INDEX(tbl_GOAE_Leistungsverzeichnis[Abschnitt],MATCH(Tabelle1[[#This Row],[GOÄ Nummer]],tbl_GOAE_Leistungsverzeichnis[Mapping ID],0))</f>
        <v>D. Anästhesieleistungen</v>
      </c>
      <c r="G122" s="5">
        <f>INDEX(tbl_GOAE_Leistungsverzeichnis[Unterabschnitt (Kategorie)],MATCH(Tabelle1[[#This Row],[GOÄ Nummer]],tbl_GOAE_Leistungsverzeichnis[Mapping ID],0))</f>
        <v>0</v>
      </c>
      <c r="H122" s="96" t="str">
        <f>INDEX(tbl_GOAE_Leistungsverzeichnis[Nummer],MATCH(Tabelle1[[#This Row],[GOÄ Nummer]],tbl_GOAE_Leistungsverzeichnis[Mapping ID],0))</f>
        <v>461</v>
      </c>
      <c r="I122" s="96">
        <f>INDEX(tbl_GOAE_Leistungsverzeichnis[Allgemeine Bestimmungen],MATCH(Tabelle1[[#This Row],[GOÄ Nummer]],tbl_GOAE_Leistungsverzeichnis[Mapping ID],0))</f>
        <v>0</v>
      </c>
    </row>
    <row r="123" spans="1:9" x14ac:dyDescent="0.2">
      <c r="A123" s="2">
        <v>462</v>
      </c>
      <c r="B123" s="3" t="s">
        <v>101</v>
      </c>
      <c r="C123" s="4">
        <v>43</v>
      </c>
      <c r="D123" s="5" t="s">
        <v>545</v>
      </c>
      <c r="E123" s="5" t="str">
        <f>INDEX(tbl_GOAE_Leistungsverzeichnis[Leistung],MATCH(Tabelle1[[#This Row],[GOÄ Nummer]],tbl_GOAE_Leistungsverzeichnis[Mapping ID],0))</f>
        <v>Kombinationsnarkose mit endotrachealer Intubation, bis zu einer Stunde</v>
      </c>
      <c r="F123" s="5" t="str">
        <f>INDEX(tbl_GOAE_Leistungsverzeichnis[Abschnitt],MATCH(Tabelle1[[#This Row],[GOÄ Nummer]],tbl_GOAE_Leistungsverzeichnis[Mapping ID],0))</f>
        <v>D. Anästhesieleistungen</v>
      </c>
      <c r="G123" s="5">
        <f>INDEX(tbl_GOAE_Leistungsverzeichnis[Unterabschnitt (Kategorie)],MATCH(Tabelle1[[#This Row],[GOÄ Nummer]],tbl_GOAE_Leistungsverzeichnis[Mapping ID],0))</f>
        <v>0</v>
      </c>
      <c r="H123" s="96" t="str">
        <f>INDEX(tbl_GOAE_Leistungsverzeichnis[Nummer],MATCH(Tabelle1[[#This Row],[GOÄ Nummer]],tbl_GOAE_Leistungsverzeichnis[Mapping ID],0))</f>
        <v>462</v>
      </c>
      <c r="I123" s="96">
        <f>INDEX(tbl_GOAE_Leistungsverzeichnis[Allgemeine Bestimmungen],MATCH(Tabelle1[[#This Row],[GOÄ Nummer]],tbl_GOAE_Leistungsverzeichnis[Mapping ID],0))</f>
        <v>0</v>
      </c>
    </row>
    <row r="124" spans="1:9" x14ac:dyDescent="0.2">
      <c r="A124" s="2">
        <v>463</v>
      </c>
      <c r="B124" s="3" t="s">
        <v>568</v>
      </c>
      <c r="C124" s="4">
        <v>29</v>
      </c>
      <c r="D124" s="5" t="s">
        <v>545</v>
      </c>
      <c r="E124" s="5" t="str">
        <f>INDEX(tbl_GOAE_Leistungsverzeichnis[Leistung],MATCH(Tabelle1[[#This Row],[GOÄ Nummer]],tbl_GOAE_Leistungsverzeichnis[Mapping ID],0))</f>
        <v>Kombinationsnarkose mit endotrachealer Intubation, jede weitere angefangene halbe Stunde</v>
      </c>
      <c r="F124" s="5" t="str">
        <f>INDEX(tbl_GOAE_Leistungsverzeichnis[Abschnitt],MATCH(Tabelle1[[#This Row],[GOÄ Nummer]],tbl_GOAE_Leistungsverzeichnis[Mapping ID],0))</f>
        <v>D. Anästhesieleistungen</v>
      </c>
      <c r="G124" s="5">
        <f>INDEX(tbl_GOAE_Leistungsverzeichnis[Unterabschnitt (Kategorie)],MATCH(Tabelle1[[#This Row],[GOÄ Nummer]],tbl_GOAE_Leistungsverzeichnis[Mapping ID],0))</f>
        <v>0</v>
      </c>
      <c r="H124" s="96" t="str">
        <f>INDEX(tbl_GOAE_Leistungsverzeichnis[Nummer],MATCH(Tabelle1[[#This Row],[GOÄ Nummer]],tbl_GOAE_Leistungsverzeichnis[Mapping ID],0))</f>
        <v>463</v>
      </c>
      <c r="I124" s="96">
        <f>INDEX(tbl_GOAE_Leistungsverzeichnis[Allgemeine Bestimmungen],MATCH(Tabelle1[[#This Row],[GOÄ Nummer]],tbl_GOAE_Leistungsverzeichnis[Mapping ID],0))</f>
        <v>0</v>
      </c>
    </row>
    <row r="125" spans="1:9" x14ac:dyDescent="0.2">
      <c r="A125" s="2">
        <v>469</v>
      </c>
      <c r="B125" s="3" t="s">
        <v>102</v>
      </c>
      <c r="C125" s="4">
        <v>21</v>
      </c>
      <c r="D125" s="5" t="s">
        <v>545</v>
      </c>
      <c r="E125" s="5" t="str">
        <f>INDEX(tbl_GOAE_Leistungsverzeichnis[Leistung],MATCH(Tabelle1[[#This Row],[GOÄ Nummer]],tbl_GOAE_Leistungsverzeichnis[Mapping ID],0))</f>
        <v>Kaudalanästhesie</v>
      </c>
      <c r="F125" s="5" t="str">
        <f>INDEX(tbl_GOAE_Leistungsverzeichnis[Abschnitt],MATCH(Tabelle1[[#This Row],[GOÄ Nummer]],tbl_GOAE_Leistungsverzeichnis[Mapping ID],0))</f>
        <v>D. Anästhesieleistungen</v>
      </c>
      <c r="G125" s="5">
        <f>INDEX(tbl_GOAE_Leistungsverzeichnis[Unterabschnitt (Kategorie)],MATCH(Tabelle1[[#This Row],[GOÄ Nummer]],tbl_GOAE_Leistungsverzeichnis[Mapping ID],0))</f>
        <v>0</v>
      </c>
      <c r="H125" s="96" t="str">
        <f>INDEX(tbl_GOAE_Leistungsverzeichnis[Nummer],MATCH(Tabelle1[[#This Row],[GOÄ Nummer]],tbl_GOAE_Leistungsverzeichnis[Mapping ID],0))</f>
        <v>469</v>
      </c>
      <c r="I125" s="96">
        <f>INDEX(tbl_GOAE_Leistungsverzeichnis[Allgemeine Bestimmungen],MATCH(Tabelle1[[#This Row],[GOÄ Nummer]],tbl_GOAE_Leistungsverzeichnis[Mapping ID],0))</f>
        <v>0</v>
      </c>
    </row>
    <row r="126" spans="1:9" ht="25.5" x14ac:dyDescent="0.2">
      <c r="A126" s="2">
        <v>470</v>
      </c>
      <c r="B126" s="3" t="s">
        <v>569</v>
      </c>
      <c r="C126" s="4">
        <v>33</v>
      </c>
      <c r="D126" s="5" t="s">
        <v>545</v>
      </c>
      <c r="E126" s="5" t="str">
        <f>INDEX(tbl_GOAE_Leistungsverzeichnis[Leistung],MATCH(Tabelle1[[#This Row],[GOÄ Nummer]],tbl_GOAE_Leistungsverzeichnis[Mapping ID],0))</f>
        <v>Einleitung und Überwachung einer einzeitigen subarachnoidalen Spinalanästhesie (Lumbalanästhesie) oder einzeitigen periduralen (epiduralen) Anästhesie, bis zu einer Stunde Dauer</v>
      </c>
      <c r="F126" s="5" t="str">
        <f>INDEX(tbl_GOAE_Leistungsverzeichnis[Abschnitt],MATCH(Tabelle1[[#This Row],[GOÄ Nummer]],tbl_GOAE_Leistungsverzeichnis[Mapping ID],0))</f>
        <v>D. Anästhesieleistungen</v>
      </c>
      <c r="G126" s="5">
        <f>INDEX(tbl_GOAE_Leistungsverzeichnis[Unterabschnitt (Kategorie)],MATCH(Tabelle1[[#This Row],[GOÄ Nummer]],tbl_GOAE_Leistungsverzeichnis[Mapping ID],0))</f>
        <v>0</v>
      </c>
      <c r="H126" s="96" t="str">
        <f>INDEX(tbl_GOAE_Leistungsverzeichnis[Nummer],MATCH(Tabelle1[[#This Row],[GOÄ Nummer]],tbl_GOAE_Leistungsverzeichnis[Mapping ID],0))</f>
        <v>470</v>
      </c>
      <c r="I126" s="96">
        <f>INDEX(tbl_GOAE_Leistungsverzeichnis[Allgemeine Bestimmungen],MATCH(Tabelle1[[#This Row],[GOÄ Nummer]],tbl_GOAE_Leistungsverzeichnis[Mapping ID],0))</f>
        <v>0</v>
      </c>
    </row>
    <row r="127" spans="1:9" ht="38.25" x14ac:dyDescent="0.2">
      <c r="A127" s="2">
        <v>471</v>
      </c>
      <c r="B127" s="6" t="s">
        <v>570</v>
      </c>
      <c r="C127" s="7">
        <v>60</v>
      </c>
      <c r="D127" s="5" t="s">
        <v>545</v>
      </c>
      <c r="E127" s="5" t="str">
        <f>INDEX(tbl_GOAE_Leistungsverzeichnis[Leistung],MATCH(Tabelle1[[#This Row],[GOÄ Nummer]],tbl_GOAE_Leistungsverzeichnis[Mapping ID],0))</f>
        <v>Einleitung und Überwachung einer einzeitigen subarachnoidalen Spinalanästhesie (Lumbalanästhesie) oder einzeitigen periduralen (epiduralen) Anästhesie, bis zu zwei Stunden Dauer</v>
      </c>
      <c r="F127" s="5" t="str">
        <f>INDEX(tbl_GOAE_Leistungsverzeichnis[Abschnitt],MATCH(Tabelle1[[#This Row],[GOÄ Nummer]],tbl_GOAE_Leistungsverzeichnis[Mapping ID],0))</f>
        <v>D. Anästhesieleistungen</v>
      </c>
      <c r="G127" s="5">
        <f>INDEX(tbl_GOAE_Leistungsverzeichnis[Unterabschnitt (Kategorie)],MATCH(Tabelle1[[#This Row],[GOÄ Nummer]],tbl_GOAE_Leistungsverzeichnis[Mapping ID],0))</f>
        <v>0</v>
      </c>
      <c r="H127" s="96" t="str">
        <f>INDEX(tbl_GOAE_Leistungsverzeichnis[Nummer],MATCH(Tabelle1[[#This Row],[GOÄ Nummer]],tbl_GOAE_Leistungsverzeichnis[Mapping ID],0))</f>
        <v>471</v>
      </c>
      <c r="I127" s="96">
        <f>INDEX(tbl_GOAE_Leistungsverzeichnis[Allgemeine Bestimmungen],MATCH(Tabelle1[[#This Row],[GOÄ Nummer]],tbl_GOAE_Leistungsverzeichnis[Mapping ID],0))</f>
        <v>0</v>
      </c>
    </row>
    <row r="128" spans="1:9" ht="38.25" x14ac:dyDescent="0.2">
      <c r="A128" s="2">
        <v>472</v>
      </c>
      <c r="B128" s="6" t="s">
        <v>571</v>
      </c>
      <c r="C128" s="7">
        <v>80</v>
      </c>
      <c r="D128" s="5" t="s">
        <v>545</v>
      </c>
      <c r="E128" s="5" t="str">
        <f>INDEX(tbl_GOAE_Leistungsverzeichnis[Leistung],MATCH(Tabelle1[[#This Row],[GOÄ Nummer]],tbl_GOAE_Leistungsverzeichnis[Mapping ID],0))</f>
        <v>Einleitung und Überwachung einer einzeitigen subarachnoidalen Spinalanästhesie (Lumbalanästhesie) oder einzeitigen periduralen (epiduralen) Anästhesie, bei mehr als zwei Stunden Dauer</v>
      </c>
      <c r="F128" s="5" t="str">
        <f>INDEX(tbl_GOAE_Leistungsverzeichnis[Abschnitt],MATCH(Tabelle1[[#This Row],[GOÄ Nummer]],tbl_GOAE_Leistungsverzeichnis[Mapping ID],0))</f>
        <v>D. Anästhesieleistungen</v>
      </c>
      <c r="G128" s="5">
        <f>INDEX(tbl_GOAE_Leistungsverzeichnis[Unterabschnitt (Kategorie)],MATCH(Tabelle1[[#This Row],[GOÄ Nummer]],tbl_GOAE_Leistungsverzeichnis[Mapping ID],0))</f>
        <v>0</v>
      </c>
      <c r="H128" s="96" t="str">
        <f>INDEX(tbl_GOAE_Leistungsverzeichnis[Nummer],MATCH(Tabelle1[[#This Row],[GOÄ Nummer]],tbl_GOAE_Leistungsverzeichnis[Mapping ID],0))</f>
        <v>472</v>
      </c>
      <c r="I128" s="96">
        <f>INDEX(tbl_GOAE_Leistungsverzeichnis[Allgemeine Bestimmungen],MATCH(Tabelle1[[#This Row],[GOÄ Nummer]],tbl_GOAE_Leistungsverzeichnis[Mapping ID],0))</f>
        <v>0</v>
      </c>
    </row>
    <row r="129" spans="1:9" ht="38.25" x14ac:dyDescent="0.2">
      <c r="A129" s="2">
        <v>473</v>
      </c>
      <c r="B129" s="6" t="s">
        <v>625</v>
      </c>
      <c r="C129" s="7">
        <v>60</v>
      </c>
      <c r="D129" s="5" t="s">
        <v>545</v>
      </c>
      <c r="E129" s="5" t="str">
        <f>INDEX(tbl_GOAE_Leistungsverzeichnis[Leistung],MATCH(Tabelle1[[#This Row],[GOÄ Nummer]],tbl_GOAE_Leistungsverzeichnis[Mapping ID],0))</f>
        <v>Einleitung und Überwachung einer kontinuierlichen subarachnoidalen Spinalanästhesie (Lumbalanästhesie) oder periduralen (epiduralen) Anästhesie mit Katheter, bis zu fünf Stunden Dauer</v>
      </c>
      <c r="F129" s="5" t="str">
        <f>INDEX(tbl_GOAE_Leistungsverzeichnis[Abschnitt],MATCH(Tabelle1[[#This Row],[GOÄ Nummer]],tbl_GOAE_Leistungsverzeichnis[Mapping ID],0))</f>
        <v>D. Anästhesieleistungen</v>
      </c>
      <c r="G129" s="5">
        <f>INDEX(tbl_GOAE_Leistungsverzeichnis[Unterabschnitt (Kategorie)],MATCH(Tabelle1[[#This Row],[GOÄ Nummer]],tbl_GOAE_Leistungsverzeichnis[Mapping ID],0))</f>
        <v>0</v>
      </c>
      <c r="H129" s="96" t="str">
        <f>INDEX(tbl_GOAE_Leistungsverzeichnis[Nummer],MATCH(Tabelle1[[#This Row],[GOÄ Nummer]],tbl_GOAE_Leistungsverzeichnis[Mapping ID],0))</f>
        <v>473</v>
      </c>
      <c r="I129" s="96">
        <f>INDEX(tbl_GOAE_Leistungsverzeichnis[Allgemeine Bestimmungen],MATCH(Tabelle1[[#This Row],[GOÄ Nummer]],tbl_GOAE_Leistungsverzeichnis[Mapping ID],0))</f>
        <v>0</v>
      </c>
    </row>
    <row r="130" spans="1:9" ht="38.25" x14ac:dyDescent="0.2">
      <c r="A130" s="2">
        <v>474</v>
      </c>
      <c r="B130" s="6" t="s">
        <v>626</v>
      </c>
      <c r="C130" s="7">
        <v>90</v>
      </c>
      <c r="D130" s="5" t="s">
        <v>545</v>
      </c>
      <c r="E130" s="5" t="str">
        <f>INDEX(tbl_GOAE_Leistungsverzeichnis[Leistung],MATCH(Tabelle1[[#This Row],[GOÄ Nummer]],tbl_GOAE_Leistungsverzeichnis[Mapping ID],0))</f>
        <v>Einleitung und Überwachung einer kontinuierlichen subarachnoidalen Spinalanästhesie (Lumbalanästhesie) oder periduralen (epiduralen) Anästhesie mit Katheter, bei mehr als fünf Stunden Dauer</v>
      </c>
      <c r="F130" s="5" t="str">
        <f>INDEX(tbl_GOAE_Leistungsverzeichnis[Abschnitt],MATCH(Tabelle1[[#This Row],[GOÄ Nummer]],tbl_GOAE_Leistungsverzeichnis[Mapping ID],0))</f>
        <v>D. Anästhesieleistungen</v>
      </c>
      <c r="G130" s="5">
        <f>INDEX(tbl_GOAE_Leistungsverzeichnis[Unterabschnitt (Kategorie)],MATCH(Tabelle1[[#This Row],[GOÄ Nummer]],tbl_GOAE_Leistungsverzeichnis[Mapping ID],0))</f>
        <v>0</v>
      </c>
      <c r="H130" s="96" t="str">
        <f>INDEX(tbl_GOAE_Leistungsverzeichnis[Nummer],MATCH(Tabelle1[[#This Row],[GOÄ Nummer]],tbl_GOAE_Leistungsverzeichnis[Mapping ID],0))</f>
        <v>474</v>
      </c>
      <c r="I130" s="96">
        <f>INDEX(tbl_GOAE_Leistungsverzeichnis[Allgemeine Bestimmungen],MATCH(Tabelle1[[#This Row],[GOÄ Nummer]],tbl_GOAE_Leistungsverzeichnis[Mapping ID],0))</f>
        <v>0</v>
      </c>
    </row>
    <row r="131" spans="1:9" ht="25.5" x14ac:dyDescent="0.2">
      <c r="A131" s="2">
        <v>476</v>
      </c>
      <c r="B131" s="3" t="s">
        <v>572</v>
      </c>
      <c r="C131" s="4">
        <v>38</v>
      </c>
      <c r="D131" s="5" t="s">
        <v>545</v>
      </c>
      <c r="E131" s="5" t="str">
        <f>INDEX(tbl_GOAE_Leistungsverzeichnis[Leistung],MATCH(Tabelle1[[#This Row],[GOÄ Nummer]],tbl_GOAE_Leistungsverzeichnis[Mapping ID],0))</f>
        <v>Einleitung und Überwachung einer supraklavikulären oder axillären Armplexus- oder Paravertebralanästhesie, bis zu einer Stunde Dauer</v>
      </c>
      <c r="F131" s="5" t="str">
        <f>INDEX(tbl_GOAE_Leistungsverzeichnis[Abschnitt],MATCH(Tabelle1[[#This Row],[GOÄ Nummer]],tbl_GOAE_Leistungsverzeichnis[Mapping ID],0))</f>
        <v>D. Anästhesieleistungen</v>
      </c>
      <c r="G131" s="5">
        <f>INDEX(tbl_GOAE_Leistungsverzeichnis[Unterabschnitt (Kategorie)],MATCH(Tabelle1[[#This Row],[GOÄ Nummer]],tbl_GOAE_Leistungsverzeichnis[Mapping ID],0))</f>
        <v>0</v>
      </c>
      <c r="H131" s="96" t="str">
        <f>INDEX(tbl_GOAE_Leistungsverzeichnis[Nummer],MATCH(Tabelle1[[#This Row],[GOÄ Nummer]],tbl_GOAE_Leistungsverzeichnis[Mapping ID],0))</f>
        <v>476</v>
      </c>
      <c r="I131" s="96">
        <f>INDEX(tbl_GOAE_Leistungsverzeichnis[Allgemeine Bestimmungen],MATCH(Tabelle1[[#This Row],[GOÄ Nummer]],tbl_GOAE_Leistungsverzeichnis[Mapping ID],0))</f>
        <v>0</v>
      </c>
    </row>
    <row r="132" spans="1:9" x14ac:dyDescent="0.2">
      <c r="A132" s="2">
        <v>478</v>
      </c>
      <c r="B132" s="3" t="s">
        <v>103</v>
      </c>
      <c r="C132" s="4">
        <v>23</v>
      </c>
      <c r="D132" s="5" t="s">
        <v>545</v>
      </c>
      <c r="E132" s="5" t="str">
        <f>INDEX(tbl_GOAE_Leistungsverzeichnis[Leistung],MATCH(Tabelle1[[#This Row],[GOÄ Nummer]],tbl_GOAE_Leistungsverzeichnis[Mapping ID],0))</f>
        <v>Intravenöse Anästhesie einer Extremität, bis zu einer Stunde Dauer</v>
      </c>
      <c r="F132" s="5" t="str">
        <f>INDEX(tbl_GOAE_Leistungsverzeichnis[Abschnitt],MATCH(Tabelle1[[#This Row],[GOÄ Nummer]],tbl_GOAE_Leistungsverzeichnis[Mapping ID],0))</f>
        <v>D. Anästhesieleistungen</v>
      </c>
      <c r="G132" s="5">
        <f>INDEX(tbl_GOAE_Leistungsverzeichnis[Unterabschnitt (Kategorie)],MATCH(Tabelle1[[#This Row],[GOÄ Nummer]],tbl_GOAE_Leistungsverzeichnis[Mapping ID],0))</f>
        <v>0</v>
      </c>
      <c r="H132" s="96" t="str">
        <f>INDEX(tbl_GOAE_Leistungsverzeichnis[Nummer],MATCH(Tabelle1[[#This Row],[GOÄ Nummer]],tbl_GOAE_Leistungsverzeichnis[Mapping ID],0))</f>
        <v>478</v>
      </c>
      <c r="I132" s="96">
        <f>INDEX(tbl_GOAE_Leistungsverzeichnis[Allgemeine Bestimmungen],MATCH(Tabelle1[[#This Row],[GOÄ Nummer]],tbl_GOAE_Leistungsverzeichnis[Mapping ID],0))</f>
        <v>0</v>
      </c>
    </row>
    <row r="133" spans="1:9" x14ac:dyDescent="0.2">
      <c r="A133" s="2">
        <v>483</v>
      </c>
      <c r="B133" s="3" t="s">
        <v>104</v>
      </c>
      <c r="C133" s="4">
        <v>10</v>
      </c>
      <c r="D133" s="5" t="s">
        <v>545</v>
      </c>
      <c r="E133" s="5" t="str">
        <f>INDEX(tbl_GOAE_Leistungsverzeichnis[Leistung],MATCH(Tabelle1[[#This Row],[GOÄ Nummer]],tbl_GOAE_Leistungsverzeichnis[Mapping ID],0))</f>
        <v>Lokalanästhesie der tieferen Nasenabschnitte - gegebenenfalls einschließlich des Rachens -, auch beidseitig</v>
      </c>
      <c r="F133" s="5" t="str">
        <f>INDEX(tbl_GOAE_Leistungsverzeichnis[Abschnitt],MATCH(Tabelle1[[#This Row],[GOÄ Nummer]],tbl_GOAE_Leistungsverzeichnis[Mapping ID],0))</f>
        <v>D. Anästhesieleistungen</v>
      </c>
      <c r="G133" s="5">
        <f>INDEX(tbl_GOAE_Leistungsverzeichnis[Unterabschnitt (Kategorie)],MATCH(Tabelle1[[#This Row],[GOÄ Nummer]],tbl_GOAE_Leistungsverzeichnis[Mapping ID],0))</f>
        <v>0</v>
      </c>
      <c r="H133" s="96" t="str">
        <f>INDEX(tbl_GOAE_Leistungsverzeichnis[Nummer],MATCH(Tabelle1[[#This Row],[GOÄ Nummer]],tbl_GOAE_Leistungsverzeichnis[Mapping ID],0))</f>
        <v>483</v>
      </c>
      <c r="I133" s="96">
        <f>INDEX(tbl_GOAE_Leistungsverzeichnis[Allgemeine Bestimmungen],MATCH(Tabelle1[[#This Row],[GOÄ Nummer]],tbl_GOAE_Leistungsverzeichnis[Mapping ID],0))</f>
        <v>0</v>
      </c>
    </row>
    <row r="134" spans="1:9" x14ac:dyDescent="0.2">
      <c r="A134" s="2">
        <v>484</v>
      </c>
      <c r="B134" s="3" t="s">
        <v>105</v>
      </c>
      <c r="C134" s="4">
        <v>5</v>
      </c>
      <c r="D134" s="5" t="s">
        <v>545</v>
      </c>
      <c r="E134" s="5" t="str">
        <f>INDEX(tbl_GOAE_Leistungsverzeichnis[Leistung],MATCH(Tabelle1[[#This Row],[GOÄ Nummer]],tbl_GOAE_Leistungsverzeichnis[Mapping ID],0))</f>
        <v>Lokalanästhesie des Kehlkopfes</v>
      </c>
      <c r="F134" s="5" t="str">
        <f>INDEX(tbl_GOAE_Leistungsverzeichnis[Abschnitt],MATCH(Tabelle1[[#This Row],[GOÄ Nummer]],tbl_GOAE_Leistungsverzeichnis[Mapping ID],0))</f>
        <v>D. Anästhesieleistungen</v>
      </c>
      <c r="G134" s="5">
        <f>INDEX(tbl_GOAE_Leistungsverzeichnis[Unterabschnitt (Kategorie)],MATCH(Tabelle1[[#This Row],[GOÄ Nummer]],tbl_GOAE_Leistungsverzeichnis[Mapping ID],0))</f>
        <v>0</v>
      </c>
      <c r="H134" s="96" t="str">
        <f>INDEX(tbl_GOAE_Leistungsverzeichnis[Nummer],MATCH(Tabelle1[[#This Row],[GOÄ Nummer]],tbl_GOAE_Leistungsverzeichnis[Mapping ID],0))</f>
        <v>484</v>
      </c>
      <c r="I134" s="96">
        <f>INDEX(tbl_GOAE_Leistungsverzeichnis[Allgemeine Bestimmungen],MATCH(Tabelle1[[#This Row],[GOÄ Nummer]],tbl_GOAE_Leistungsverzeichnis[Mapping ID],0))</f>
        <v>0</v>
      </c>
    </row>
    <row r="135" spans="1:9" x14ac:dyDescent="0.2">
      <c r="A135" s="2">
        <v>488</v>
      </c>
      <c r="B135" s="3" t="s">
        <v>106</v>
      </c>
      <c r="C135" s="4">
        <v>5</v>
      </c>
      <c r="D135" s="5" t="s">
        <v>545</v>
      </c>
      <c r="E135" s="5" t="str">
        <f>INDEX(tbl_GOAE_Leistungsverzeichnis[Leistung],MATCH(Tabelle1[[#This Row],[GOÄ Nummer]],tbl_GOAE_Leistungsverzeichnis[Mapping ID],0))</f>
        <v>Lokalanästhesie der Harnröhre und/oder Harnblase</v>
      </c>
      <c r="F135" s="5" t="str">
        <f>INDEX(tbl_GOAE_Leistungsverzeichnis[Abschnitt],MATCH(Tabelle1[[#This Row],[GOÄ Nummer]],tbl_GOAE_Leistungsverzeichnis[Mapping ID],0))</f>
        <v>D. Anästhesieleistungen</v>
      </c>
      <c r="G135" s="5">
        <f>INDEX(tbl_GOAE_Leistungsverzeichnis[Unterabschnitt (Kategorie)],MATCH(Tabelle1[[#This Row],[GOÄ Nummer]],tbl_GOAE_Leistungsverzeichnis[Mapping ID],0))</f>
        <v>0</v>
      </c>
      <c r="H135" s="96" t="str">
        <f>INDEX(tbl_GOAE_Leistungsverzeichnis[Nummer],MATCH(Tabelle1[[#This Row],[GOÄ Nummer]],tbl_GOAE_Leistungsverzeichnis[Mapping ID],0))</f>
        <v>488</v>
      </c>
      <c r="I135" s="96">
        <f>INDEX(tbl_GOAE_Leistungsverzeichnis[Allgemeine Bestimmungen],MATCH(Tabelle1[[#This Row],[GOÄ Nummer]],tbl_GOAE_Leistungsverzeichnis[Mapping ID],0))</f>
        <v>0</v>
      </c>
    </row>
    <row r="136" spans="1:9" ht="25.5" x14ac:dyDescent="0.2">
      <c r="A136" s="2">
        <v>489</v>
      </c>
      <c r="B136" s="3" t="s">
        <v>573</v>
      </c>
      <c r="C136" s="4">
        <v>15</v>
      </c>
      <c r="D136" s="5" t="s">
        <v>545</v>
      </c>
      <c r="E136" s="5" t="str">
        <f>INDEX(tbl_GOAE_Leistungsverzeichnis[Leistung],MATCH(Tabelle1[[#This Row],[GOÄ Nummer]],tbl_GOAE_Leistungsverzeichnis[Mapping ID],0))</f>
        <v>Lokalanästhesie des Bronchialgebietes - gegebenenfalls einschließlich des Kehlkopfes und des Rachens -</v>
      </c>
      <c r="F136" s="5" t="str">
        <f>INDEX(tbl_GOAE_Leistungsverzeichnis[Abschnitt],MATCH(Tabelle1[[#This Row],[GOÄ Nummer]],tbl_GOAE_Leistungsverzeichnis[Mapping ID],0))</f>
        <v>D. Anästhesieleistungen</v>
      </c>
      <c r="G136" s="5">
        <f>INDEX(tbl_GOAE_Leistungsverzeichnis[Unterabschnitt (Kategorie)],MATCH(Tabelle1[[#This Row],[GOÄ Nummer]],tbl_GOAE_Leistungsverzeichnis[Mapping ID],0))</f>
        <v>0</v>
      </c>
      <c r="H136" s="96" t="str">
        <f>INDEX(tbl_GOAE_Leistungsverzeichnis[Nummer],MATCH(Tabelle1[[#This Row],[GOÄ Nummer]],tbl_GOAE_Leistungsverzeichnis[Mapping ID],0))</f>
        <v>489</v>
      </c>
      <c r="I136" s="96">
        <f>INDEX(tbl_GOAE_Leistungsverzeichnis[Allgemeine Bestimmungen],MATCH(Tabelle1[[#This Row],[GOÄ Nummer]],tbl_GOAE_Leistungsverzeichnis[Mapping ID],0))</f>
        <v>0</v>
      </c>
    </row>
    <row r="137" spans="1:9" x14ac:dyDescent="0.2">
      <c r="A137" s="2">
        <v>490</v>
      </c>
      <c r="B137" s="3" t="s">
        <v>107</v>
      </c>
      <c r="C137" s="4">
        <v>5</v>
      </c>
      <c r="D137" s="5" t="s">
        <v>545</v>
      </c>
      <c r="E137" s="5" t="str">
        <f>INDEX(tbl_GOAE_Leistungsverzeichnis[Leistung],MATCH(Tabelle1[[#This Row],[GOÄ Nummer]],tbl_GOAE_Leistungsverzeichnis[Mapping ID],0))</f>
        <v>Infiltrationsanästhesie kleiner Bezirke</v>
      </c>
      <c r="F137" s="5" t="str">
        <f>INDEX(tbl_GOAE_Leistungsverzeichnis[Abschnitt],MATCH(Tabelle1[[#This Row],[GOÄ Nummer]],tbl_GOAE_Leistungsverzeichnis[Mapping ID],0))</f>
        <v>D. Anästhesieleistungen</v>
      </c>
      <c r="G137" s="5">
        <f>INDEX(tbl_GOAE_Leistungsverzeichnis[Unterabschnitt (Kategorie)],MATCH(Tabelle1[[#This Row],[GOÄ Nummer]],tbl_GOAE_Leistungsverzeichnis[Mapping ID],0))</f>
        <v>0</v>
      </c>
      <c r="H137" s="96" t="str">
        <f>INDEX(tbl_GOAE_Leistungsverzeichnis[Nummer],MATCH(Tabelle1[[#This Row],[GOÄ Nummer]],tbl_GOAE_Leistungsverzeichnis[Mapping ID],0))</f>
        <v>490</v>
      </c>
      <c r="I137" s="96">
        <f>INDEX(tbl_GOAE_Leistungsverzeichnis[Allgemeine Bestimmungen],MATCH(Tabelle1[[#This Row],[GOÄ Nummer]],tbl_GOAE_Leistungsverzeichnis[Mapping ID],0))</f>
        <v>0</v>
      </c>
    </row>
    <row r="138" spans="1:9" x14ac:dyDescent="0.2">
      <c r="A138" s="2">
        <v>491</v>
      </c>
      <c r="B138" s="3" t="s">
        <v>108</v>
      </c>
      <c r="C138" s="4">
        <v>10</v>
      </c>
      <c r="D138" s="5" t="s">
        <v>545</v>
      </c>
      <c r="E138" s="5" t="str">
        <f>INDEX(tbl_GOAE_Leistungsverzeichnis[Leistung],MATCH(Tabelle1[[#This Row],[GOÄ Nummer]],tbl_GOAE_Leistungsverzeichnis[Mapping ID],0))</f>
        <v>Infiltrationsanästhesie großer Bezirke - auch Parazervikalanästhesie -</v>
      </c>
      <c r="F138" s="5" t="str">
        <f>INDEX(tbl_GOAE_Leistungsverzeichnis[Abschnitt],MATCH(Tabelle1[[#This Row],[GOÄ Nummer]],tbl_GOAE_Leistungsverzeichnis[Mapping ID],0))</f>
        <v>D. Anästhesieleistungen</v>
      </c>
      <c r="G138" s="5">
        <f>INDEX(tbl_GOAE_Leistungsverzeichnis[Unterabschnitt (Kategorie)],MATCH(Tabelle1[[#This Row],[GOÄ Nummer]],tbl_GOAE_Leistungsverzeichnis[Mapping ID],0))</f>
        <v>0</v>
      </c>
      <c r="H138" s="96" t="str">
        <f>INDEX(tbl_GOAE_Leistungsverzeichnis[Nummer],MATCH(Tabelle1[[#This Row],[GOÄ Nummer]],tbl_GOAE_Leistungsverzeichnis[Mapping ID],0))</f>
        <v>491</v>
      </c>
      <c r="I138" s="96">
        <f>INDEX(tbl_GOAE_Leistungsverzeichnis[Allgemeine Bestimmungen],MATCH(Tabelle1[[#This Row],[GOÄ Nummer]],tbl_GOAE_Leistungsverzeichnis[Mapping ID],0))</f>
        <v>0</v>
      </c>
    </row>
    <row r="139" spans="1:9" x14ac:dyDescent="0.2">
      <c r="A139" s="2">
        <v>493</v>
      </c>
      <c r="B139" s="3" t="s">
        <v>109</v>
      </c>
      <c r="C139" s="4">
        <v>6</v>
      </c>
      <c r="D139" s="5" t="s">
        <v>545</v>
      </c>
      <c r="E139" s="5" t="str">
        <f>INDEX(tbl_GOAE_Leistungsverzeichnis[Leistung],MATCH(Tabelle1[[#This Row],[GOÄ Nummer]],tbl_GOAE_Leistungsverzeichnis[Mapping ID],0))</f>
        <v>Leitungsanästhesie, perineural - auch nach Oberst -</v>
      </c>
      <c r="F139" s="5" t="str">
        <f>INDEX(tbl_GOAE_Leistungsverzeichnis[Abschnitt],MATCH(Tabelle1[[#This Row],[GOÄ Nummer]],tbl_GOAE_Leistungsverzeichnis[Mapping ID],0))</f>
        <v>D. Anästhesieleistungen</v>
      </c>
      <c r="G139" s="5">
        <f>INDEX(tbl_GOAE_Leistungsverzeichnis[Unterabschnitt (Kategorie)],MATCH(Tabelle1[[#This Row],[GOÄ Nummer]],tbl_GOAE_Leistungsverzeichnis[Mapping ID],0))</f>
        <v>0</v>
      </c>
      <c r="H139" s="96" t="str">
        <f>INDEX(tbl_GOAE_Leistungsverzeichnis[Nummer],MATCH(Tabelle1[[#This Row],[GOÄ Nummer]],tbl_GOAE_Leistungsverzeichnis[Mapping ID],0))</f>
        <v>493</v>
      </c>
      <c r="I139" s="96">
        <f>INDEX(tbl_GOAE_Leistungsverzeichnis[Allgemeine Bestimmungen],MATCH(Tabelle1[[#This Row],[GOÄ Nummer]],tbl_GOAE_Leistungsverzeichnis[Mapping ID],0))</f>
        <v>0</v>
      </c>
    </row>
    <row r="140" spans="1:9" x14ac:dyDescent="0.2">
      <c r="A140" s="2">
        <v>500</v>
      </c>
      <c r="B140" s="3" t="s">
        <v>574</v>
      </c>
      <c r="C140" s="4">
        <v>0</v>
      </c>
      <c r="D140" s="5" t="s">
        <v>545</v>
      </c>
      <c r="E140" s="5" t="str">
        <f>INDEX(tbl_GOAE_Leistungsverzeichnis[Leistung],MATCH(Tabelle1[[#This Row],[GOÄ Nummer]],tbl_GOAE_Leistungsverzeichnis[Mapping ID],0))</f>
        <v>Inhalationstherapie - auch mittels Ultraschallvernebelung -</v>
      </c>
      <c r="F140" s="5" t="str">
        <f>INDEX(tbl_GOAE_Leistungsverzeichnis[Abschnitt],MATCH(Tabelle1[[#This Row],[GOÄ Nummer]],tbl_GOAE_Leistungsverzeichnis[Mapping ID],0))</f>
        <v>E. Physikalisch-medizinische Leistungen</v>
      </c>
      <c r="G140" s="5">
        <f>INDEX(tbl_GOAE_Leistungsverzeichnis[Unterabschnitt (Kategorie)],MATCH(Tabelle1[[#This Row],[GOÄ Nummer]],tbl_GOAE_Leistungsverzeichnis[Mapping ID],0))</f>
        <v>0</v>
      </c>
      <c r="H140" s="96" t="str">
        <f>INDEX(tbl_GOAE_Leistungsverzeichnis[Nummer],MATCH(Tabelle1[[#This Row],[GOÄ Nummer]],tbl_GOAE_Leistungsverzeichnis[Mapping ID],0))</f>
        <v>500</v>
      </c>
      <c r="I140" s="96" t="str">
        <f>INDEX(tbl_GOAE_Leistungsverzeichnis[Allgemeine Bestimmungen],MATCH(Tabelle1[[#This Row],[GOÄ Nummer]],tbl_GOAE_Leistungsverzeichnis[Mapping ID],0))</f>
        <v>In den Leistungen des Abschnitts E sind alle Kosten enthalten mit Ausnahme der für Inhalationen sowie für die Photochemotherapie erforderlichen Arzneimittel.</v>
      </c>
    </row>
    <row r="141" spans="1:9" x14ac:dyDescent="0.2">
      <c r="A141" s="2">
        <v>501</v>
      </c>
      <c r="B141" s="3" t="s">
        <v>575</v>
      </c>
      <c r="C141" s="4">
        <v>5</v>
      </c>
      <c r="D141" s="5" t="s">
        <v>545</v>
      </c>
      <c r="E141" s="5" t="str">
        <f>INDEX(tbl_GOAE_Leistungsverzeichnis[Leistung],MATCH(Tabelle1[[#This Row],[GOÄ Nummer]],tbl_GOAE_Leistungsverzeichnis[Mapping ID],0))</f>
        <v>Inhalationstherapie mit intermittierender Überdruckbeatmung (z.B. Bird-Respirator)</v>
      </c>
      <c r="F141" s="5" t="str">
        <f>INDEX(tbl_GOAE_Leistungsverzeichnis[Abschnitt],MATCH(Tabelle1[[#This Row],[GOÄ Nummer]],tbl_GOAE_Leistungsverzeichnis[Mapping ID],0))</f>
        <v>E. Physikalisch-medizinische Leistungen</v>
      </c>
      <c r="G141" s="5">
        <f>INDEX(tbl_GOAE_Leistungsverzeichnis[Unterabschnitt (Kategorie)],MATCH(Tabelle1[[#This Row],[GOÄ Nummer]],tbl_GOAE_Leistungsverzeichnis[Mapping ID],0))</f>
        <v>0</v>
      </c>
      <c r="H141" s="96" t="str">
        <f>INDEX(tbl_GOAE_Leistungsverzeichnis[Nummer],MATCH(Tabelle1[[#This Row],[GOÄ Nummer]],tbl_GOAE_Leistungsverzeichnis[Mapping ID],0))</f>
        <v>501</v>
      </c>
      <c r="I141" s="96" t="str">
        <f>INDEX(tbl_GOAE_Leistungsverzeichnis[Allgemeine Bestimmungen],MATCH(Tabelle1[[#This Row],[GOÄ Nummer]],tbl_GOAE_Leistungsverzeichnis[Mapping ID],0))</f>
        <v>In den Leistungen des Abschnitts E sind alle Kosten enthalten mit Ausnahme der für Inhalationen sowie für die Photochemotherapie erforderlichen Arzneimittel.</v>
      </c>
    </row>
    <row r="142" spans="1:9" x14ac:dyDescent="0.2">
      <c r="A142" s="2">
        <v>502</v>
      </c>
      <c r="B142" s="3" t="s">
        <v>110</v>
      </c>
      <c r="C142" s="4">
        <v>3</v>
      </c>
      <c r="D142" s="5" t="s">
        <v>545</v>
      </c>
      <c r="E142" s="5" t="e">
        <f>INDEX(tbl_GOAE_Leistungsverzeichnis[Leistung],MATCH(Tabelle1[[#This Row],[GOÄ Nummer]],tbl_GOAE_Leistungsverzeichnis[Mapping ID],0))</f>
        <v>#N/A</v>
      </c>
      <c r="F142" s="5" t="e">
        <f>INDEX(tbl_GOAE_Leistungsverzeichnis[Abschnitt],MATCH(Tabelle1[[#This Row],[GOÄ Nummer]],tbl_GOAE_Leistungsverzeichnis[Mapping ID],0))</f>
        <v>#N/A</v>
      </c>
      <c r="G142" s="5" t="e">
        <f>INDEX(tbl_GOAE_Leistungsverzeichnis[Unterabschnitt (Kategorie)],MATCH(Tabelle1[[#This Row],[GOÄ Nummer]],tbl_GOAE_Leistungsverzeichnis[Mapping ID],0))</f>
        <v>#N/A</v>
      </c>
      <c r="H142" s="96" t="e">
        <f>INDEX(tbl_GOAE_Leistungsverzeichnis[Nummer],MATCH(Tabelle1[[#This Row],[GOÄ Nummer]],tbl_GOAE_Leistungsverzeichnis[Mapping ID],0))</f>
        <v>#N/A</v>
      </c>
      <c r="I142" s="96" t="e">
        <f>INDEX(tbl_GOAE_Leistungsverzeichnis[Allgemeine Bestimmungen],MATCH(Tabelle1[[#This Row],[GOÄ Nummer]],tbl_GOAE_Leistungsverzeichnis[Mapping ID],0))</f>
        <v>#N/A</v>
      </c>
    </row>
    <row r="143" spans="1:9" x14ac:dyDescent="0.2">
      <c r="A143" s="2">
        <v>530</v>
      </c>
      <c r="B143" s="3" t="s">
        <v>111</v>
      </c>
      <c r="C143" s="4">
        <v>3</v>
      </c>
      <c r="D143" s="5" t="s">
        <v>545</v>
      </c>
      <c r="E143" s="5" t="str">
        <f>INDEX(tbl_GOAE_Leistungsverzeichnis[Leistung],MATCH(Tabelle1[[#This Row],[GOÄ Nummer]],tbl_GOAE_Leistungsverzeichnis[Mapping ID],0))</f>
        <v>Kalt- oder Heißpackung(en) oder heiße Rolle, je Sitzung</v>
      </c>
      <c r="F143" s="5" t="str">
        <f>INDEX(tbl_GOAE_Leistungsverzeichnis[Abschnitt],MATCH(Tabelle1[[#This Row],[GOÄ Nummer]],tbl_GOAE_Leistungsverzeichnis[Mapping ID],0))</f>
        <v>E. Physikalisch-medizinische Leistungen</v>
      </c>
      <c r="G143" s="5" t="str">
        <f>INDEX(tbl_GOAE_Leistungsverzeichnis[Unterabschnitt (Kategorie)],MATCH(Tabelle1[[#This Row],[GOÄ Nummer]],tbl_GOAE_Leistungsverzeichnis[Mapping ID],0))</f>
        <v>IV. Hydrotherapie und Packungen</v>
      </c>
      <c r="H143" s="96" t="str">
        <f>INDEX(tbl_GOAE_Leistungsverzeichnis[Nummer],MATCH(Tabelle1[[#This Row],[GOÄ Nummer]],tbl_GOAE_Leistungsverzeichnis[Mapping ID],0))</f>
        <v>530</v>
      </c>
      <c r="I143" s="96">
        <f>INDEX(tbl_GOAE_Leistungsverzeichnis[Allgemeine Bestimmungen],MATCH(Tabelle1[[#This Row],[GOÄ Nummer]],tbl_GOAE_Leistungsverzeichnis[Mapping ID],0))</f>
        <v>0</v>
      </c>
    </row>
    <row r="144" spans="1:9" ht="38.25" x14ac:dyDescent="0.2">
      <c r="A144" s="2">
        <v>570</v>
      </c>
      <c r="B144" s="6" t="s">
        <v>576</v>
      </c>
      <c r="C144" s="7">
        <v>15</v>
      </c>
      <c r="D144" s="5" t="s">
        <v>545</v>
      </c>
      <c r="E144" s="5" t="e">
        <f>INDEX(tbl_GOAE_Leistungsverzeichnis[Leistung],MATCH(Tabelle1[[#This Row],[GOÄ Nummer]],tbl_GOAE_Leistungsverzeichnis[Mapping ID],0))</f>
        <v>#N/A</v>
      </c>
      <c r="F144" s="5" t="e">
        <f>INDEX(tbl_GOAE_Leistungsverzeichnis[Abschnitt],MATCH(Tabelle1[[#This Row],[GOÄ Nummer]],tbl_GOAE_Leistungsverzeichnis[Mapping ID],0))</f>
        <v>#N/A</v>
      </c>
      <c r="G144" s="5" t="e">
        <f>INDEX(tbl_GOAE_Leistungsverzeichnis[Unterabschnitt (Kategorie)],MATCH(Tabelle1[[#This Row],[GOÄ Nummer]],tbl_GOAE_Leistungsverzeichnis[Mapping ID],0))</f>
        <v>#N/A</v>
      </c>
      <c r="H144" s="96" t="e">
        <f>INDEX(tbl_GOAE_Leistungsverzeichnis[Nummer],MATCH(Tabelle1[[#This Row],[GOÄ Nummer]],tbl_GOAE_Leistungsverzeichnis[Mapping ID],0))</f>
        <v>#N/A</v>
      </c>
      <c r="I144" s="96" t="e">
        <f>INDEX(tbl_GOAE_Leistungsverzeichnis[Allgemeine Bestimmungen],MATCH(Tabelle1[[#This Row],[GOÄ Nummer]],tbl_GOAE_Leistungsverzeichnis[Mapping ID],0))</f>
        <v>#N/A</v>
      </c>
    </row>
    <row r="145" spans="1:9" x14ac:dyDescent="0.2">
      <c r="A145" s="2">
        <v>600</v>
      </c>
      <c r="B145" s="3" t="s">
        <v>112</v>
      </c>
      <c r="C145" s="4">
        <v>6</v>
      </c>
      <c r="D145" s="5" t="s">
        <v>545</v>
      </c>
      <c r="E145" s="5" t="str">
        <f>INDEX(tbl_GOAE_Leistungsverzeichnis[Leistung],MATCH(Tabelle1[[#This Row],[GOÄ Nummer]],tbl_GOAE_Leistungsverzeichnis[Mapping ID],0))</f>
        <v>Herzfunktionsprüfung nach Schellong einschließlich graphischer Darstellung</v>
      </c>
      <c r="F145" s="5" t="str">
        <f>INDEX(tbl_GOAE_Leistungsverzeichnis[Abschnitt],MATCH(Tabelle1[[#This Row],[GOÄ Nummer]],tbl_GOAE_Leistungsverzeichnis[Mapping ID],0))</f>
        <v>F. Innere Medizin, Kinderheilkunde, Dermatologie</v>
      </c>
      <c r="G145" s="5">
        <f>INDEX(tbl_GOAE_Leistungsverzeichnis[Unterabschnitt (Kategorie)],MATCH(Tabelle1[[#This Row],[GOÄ Nummer]],tbl_GOAE_Leistungsverzeichnis[Mapping ID],0))</f>
        <v>0</v>
      </c>
      <c r="H145" s="96" t="str">
        <f>INDEX(tbl_GOAE_Leistungsverzeichnis[Nummer],MATCH(Tabelle1[[#This Row],[GOÄ Nummer]],tbl_GOAE_Leistungsverzeichnis[Mapping ID],0))</f>
        <v>600</v>
      </c>
      <c r="I145" s="96">
        <f>INDEX(tbl_GOAE_Leistungsverzeichnis[Allgemeine Bestimmungen],MATCH(Tabelle1[[#This Row],[GOÄ Nummer]],tbl_GOAE_Leistungsverzeichnis[Mapping ID],0))</f>
        <v>0</v>
      </c>
    </row>
    <row r="146" spans="1:9" x14ac:dyDescent="0.2">
      <c r="A146" s="2">
        <v>602</v>
      </c>
      <c r="B146" s="3" t="s">
        <v>113</v>
      </c>
      <c r="C146" s="4">
        <v>2</v>
      </c>
      <c r="D146" s="5" t="s">
        <v>545</v>
      </c>
      <c r="E146" s="5" t="str">
        <f>INDEX(tbl_GOAE_Leistungsverzeichnis[Leistung],MATCH(Tabelle1[[#This Row],[GOÄ Nummer]],tbl_GOAE_Leistungsverzeichnis[Mapping ID],0))</f>
        <v>Oxymetrische Untersuchung(en) (Bestimmung der prozentualen Sauerstoffsättigung im Blut) -gegebenenfalls einschließlich Bestimmung(en) nach Belastung -</v>
      </c>
      <c r="F146" s="5" t="str">
        <f>INDEX(tbl_GOAE_Leistungsverzeichnis[Abschnitt],MATCH(Tabelle1[[#This Row],[GOÄ Nummer]],tbl_GOAE_Leistungsverzeichnis[Mapping ID],0))</f>
        <v>F. Innere Medizin, Kinderheilkunde, Dermatologie</v>
      </c>
      <c r="G146" s="5">
        <f>INDEX(tbl_GOAE_Leistungsverzeichnis[Unterabschnitt (Kategorie)],MATCH(Tabelle1[[#This Row],[GOÄ Nummer]],tbl_GOAE_Leistungsverzeichnis[Mapping ID],0))</f>
        <v>0</v>
      </c>
      <c r="H146" s="96" t="str">
        <f>INDEX(tbl_GOAE_Leistungsverzeichnis[Nummer],MATCH(Tabelle1[[#This Row],[GOÄ Nummer]],tbl_GOAE_Leistungsverzeichnis[Mapping ID],0))</f>
        <v>602</v>
      </c>
      <c r="I146" s="96">
        <f>INDEX(tbl_GOAE_Leistungsverzeichnis[Allgemeine Bestimmungen],MATCH(Tabelle1[[#This Row],[GOÄ Nummer]],tbl_GOAE_Leistungsverzeichnis[Mapping ID],0))</f>
        <v>0</v>
      </c>
    </row>
    <row r="147" spans="1:9" x14ac:dyDescent="0.2">
      <c r="A147" s="2">
        <v>603</v>
      </c>
      <c r="B147" s="3" t="s">
        <v>114</v>
      </c>
      <c r="C147" s="4">
        <v>5</v>
      </c>
      <c r="D147" s="5" t="s">
        <v>545</v>
      </c>
      <c r="E147" s="5" t="str">
        <f>INDEX(tbl_GOAE_Leistungsverzeichnis[Leistung],MATCH(Tabelle1[[#This Row],[GOÄ Nummer]],tbl_GOAE_Leistungsverzeichnis[Mapping ID],0))</f>
        <v>Bestimmung des Atemwegwiderstandes (Resistance) nach der Oszillationsmethode oder der Verschlußdruckmethode - gegebenenfalls einschließlich fortlaufender Registrierung -</v>
      </c>
      <c r="F147" s="5" t="str">
        <f>INDEX(tbl_GOAE_Leistungsverzeichnis[Abschnitt],MATCH(Tabelle1[[#This Row],[GOÄ Nummer]],tbl_GOAE_Leistungsverzeichnis[Mapping ID],0))</f>
        <v>F. Innere Medizin, Kinderheilkunde, Dermatologie</v>
      </c>
      <c r="G147" s="5">
        <f>INDEX(tbl_GOAE_Leistungsverzeichnis[Unterabschnitt (Kategorie)],MATCH(Tabelle1[[#This Row],[GOÄ Nummer]],tbl_GOAE_Leistungsverzeichnis[Mapping ID],0))</f>
        <v>0</v>
      </c>
      <c r="H147" s="96" t="str">
        <f>INDEX(tbl_GOAE_Leistungsverzeichnis[Nummer],MATCH(Tabelle1[[#This Row],[GOÄ Nummer]],tbl_GOAE_Leistungsverzeichnis[Mapping ID],0))</f>
        <v>603</v>
      </c>
      <c r="I147" s="96">
        <f>INDEX(tbl_GOAE_Leistungsverzeichnis[Allgemeine Bestimmungen],MATCH(Tabelle1[[#This Row],[GOÄ Nummer]],tbl_GOAE_Leistungsverzeichnis[Mapping ID],0))</f>
        <v>0</v>
      </c>
    </row>
    <row r="148" spans="1:9" x14ac:dyDescent="0.2">
      <c r="A148" s="2">
        <v>604</v>
      </c>
      <c r="B148" s="3" t="s">
        <v>577</v>
      </c>
      <c r="C148" s="4">
        <v>13</v>
      </c>
      <c r="D148" s="5" t="s">
        <v>545</v>
      </c>
      <c r="E148" s="5" t="str">
        <f>INDEX(tbl_GOAE_Leistungsverzeichnis[Leistung],MATCH(Tabelle1[[#This Row],[GOÄ Nummer]],tbl_GOAE_Leistungsverzeichnis[Mapping ID],0))</f>
        <v>Bestimmung des Atemwegwiderstandes (Resistance) nach der Oszillationsmethode oder der Verschlußdruckmethode vor und nach Applikation pharmakodynamisch wirksamer Substanzen - gegebenenfalls einschließlich Phasenwinkelbestimmung und gegebenenfalls einschließlich fortlaufender Registrierung -</v>
      </c>
      <c r="F148" s="5" t="str">
        <f>INDEX(tbl_GOAE_Leistungsverzeichnis[Abschnitt],MATCH(Tabelle1[[#This Row],[GOÄ Nummer]],tbl_GOAE_Leistungsverzeichnis[Mapping ID],0))</f>
        <v>F. Innere Medizin, Kinderheilkunde, Dermatologie</v>
      </c>
      <c r="G148" s="5">
        <f>INDEX(tbl_GOAE_Leistungsverzeichnis[Unterabschnitt (Kategorie)],MATCH(Tabelle1[[#This Row],[GOÄ Nummer]],tbl_GOAE_Leistungsverzeichnis[Mapping ID],0))</f>
        <v>0</v>
      </c>
      <c r="H148" s="96" t="str">
        <f>INDEX(tbl_GOAE_Leistungsverzeichnis[Nummer],MATCH(Tabelle1[[#This Row],[GOÄ Nummer]],tbl_GOAE_Leistungsverzeichnis[Mapping ID],0))</f>
        <v>604</v>
      </c>
      <c r="I148" s="96">
        <f>INDEX(tbl_GOAE_Leistungsverzeichnis[Allgemeine Bestimmungen],MATCH(Tabelle1[[#This Row],[GOÄ Nummer]],tbl_GOAE_Leistungsverzeichnis[Mapping ID],0))</f>
        <v>0</v>
      </c>
    </row>
    <row r="149" spans="1:9" x14ac:dyDescent="0.2">
      <c r="A149" s="2">
        <v>605</v>
      </c>
      <c r="B149" s="3" t="s">
        <v>115</v>
      </c>
      <c r="C149" s="4">
        <v>10</v>
      </c>
      <c r="D149" s="5" t="s">
        <v>545</v>
      </c>
      <c r="E149" s="5" t="str">
        <f>INDEX(tbl_GOAE_Leistungsverzeichnis[Leistung],MATCH(Tabelle1[[#This Row],[GOÄ Nummer]],tbl_GOAE_Leistungsverzeichnis[Mapping ID],0))</f>
        <v>Ruhespirographische Untersuchung (im geschlossenen oder offenen System) mit fortlaufend registrierenden Methoden</v>
      </c>
      <c r="F149" s="5" t="str">
        <f>INDEX(tbl_GOAE_Leistungsverzeichnis[Abschnitt],MATCH(Tabelle1[[#This Row],[GOÄ Nummer]],tbl_GOAE_Leistungsverzeichnis[Mapping ID],0))</f>
        <v>F. Innere Medizin, Kinderheilkunde, Dermatologie</v>
      </c>
      <c r="G149" s="5">
        <f>INDEX(tbl_GOAE_Leistungsverzeichnis[Unterabschnitt (Kategorie)],MATCH(Tabelle1[[#This Row],[GOÄ Nummer]],tbl_GOAE_Leistungsverzeichnis[Mapping ID],0))</f>
        <v>0</v>
      </c>
      <c r="H149" s="96" t="str">
        <f>INDEX(tbl_GOAE_Leistungsverzeichnis[Nummer],MATCH(Tabelle1[[#This Row],[GOÄ Nummer]],tbl_GOAE_Leistungsverzeichnis[Mapping ID],0))</f>
        <v>605</v>
      </c>
      <c r="I149" s="96">
        <f>INDEX(tbl_GOAE_Leistungsverzeichnis[Allgemeine Bestimmungen],MATCH(Tabelle1[[#This Row],[GOÄ Nummer]],tbl_GOAE_Leistungsverzeichnis[Mapping ID],0))</f>
        <v>0</v>
      </c>
    </row>
    <row r="150" spans="1:9" x14ac:dyDescent="0.2">
      <c r="A150" s="2">
        <v>606</v>
      </c>
      <c r="B150" s="3" t="s">
        <v>116</v>
      </c>
      <c r="C150" s="4">
        <v>25</v>
      </c>
      <c r="D150" s="5" t="s">
        <v>545</v>
      </c>
      <c r="E150" s="5" t="str">
        <f>INDEX(tbl_GOAE_Leistungsverzeichnis[Leistung],MATCH(Tabelle1[[#This Row],[GOÄ Nummer]],tbl_GOAE_Leistungsverzeichnis[Mapping ID],0))</f>
        <v>Spiroergometrische Untersuchung - einschließlich vorausgegangener Ruhespirographie und gegebenenfalls einschließlich Oxymetrie -</v>
      </c>
      <c r="F150" s="5" t="str">
        <f>INDEX(tbl_GOAE_Leistungsverzeichnis[Abschnitt],MATCH(Tabelle1[[#This Row],[GOÄ Nummer]],tbl_GOAE_Leistungsverzeichnis[Mapping ID],0))</f>
        <v>F. Innere Medizin, Kinderheilkunde, Dermatologie</v>
      </c>
      <c r="G150" s="5">
        <f>INDEX(tbl_GOAE_Leistungsverzeichnis[Unterabschnitt (Kategorie)],MATCH(Tabelle1[[#This Row],[GOÄ Nummer]],tbl_GOAE_Leistungsverzeichnis[Mapping ID],0))</f>
        <v>0</v>
      </c>
      <c r="H150" s="96" t="str">
        <f>INDEX(tbl_GOAE_Leistungsverzeichnis[Nummer],MATCH(Tabelle1[[#This Row],[GOÄ Nummer]],tbl_GOAE_Leistungsverzeichnis[Mapping ID],0))</f>
        <v>606</v>
      </c>
      <c r="I150" s="96">
        <f>INDEX(tbl_GOAE_Leistungsverzeichnis[Allgemeine Bestimmungen],MATCH(Tabelle1[[#This Row],[GOÄ Nummer]],tbl_GOAE_Leistungsverzeichnis[Mapping ID],0))</f>
        <v>0</v>
      </c>
    </row>
    <row r="151" spans="1:9" x14ac:dyDescent="0.2">
      <c r="A151" s="2">
        <v>608</v>
      </c>
      <c r="B151" s="3" t="s">
        <v>117</v>
      </c>
      <c r="C151" s="4">
        <v>10</v>
      </c>
      <c r="D151" s="5" t="s">
        <v>545</v>
      </c>
      <c r="E151" s="5" t="str">
        <f>INDEX(tbl_GOAE_Leistungsverzeichnis[Leistung],MATCH(Tabelle1[[#This Row],[GOÄ Nummer]],tbl_GOAE_Leistungsverzeichnis[Mapping ID],0))</f>
        <v>Ruhespirographische Teiluntersuchung (z.B. Bestimmung des Atemgrenzwertes, Atemstoßtest), insgesamt</v>
      </c>
      <c r="F151" s="5" t="str">
        <f>INDEX(tbl_GOAE_Leistungsverzeichnis[Abschnitt],MATCH(Tabelle1[[#This Row],[GOÄ Nummer]],tbl_GOAE_Leistungsverzeichnis[Mapping ID],0))</f>
        <v>F. Innere Medizin, Kinderheilkunde, Dermatologie</v>
      </c>
      <c r="G151" s="5">
        <f>INDEX(tbl_GOAE_Leistungsverzeichnis[Unterabschnitt (Kategorie)],MATCH(Tabelle1[[#This Row],[GOÄ Nummer]],tbl_GOAE_Leistungsverzeichnis[Mapping ID],0))</f>
        <v>0</v>
      </c>
      <c r="H151" s="96" t="str">
        <f>INDEX(tbl_GOAE_Leistungsverzeichnis[Nummer],MATCH(Tabelle1[[#This Row],[GOÄ Nummer]],tbl_GOAE_Leistungsverzeichnis[Mapping ID],0))</f>
        <v>608</v>
      </c>
      <c r="I151" s="96">
        <f>INDEX(tbl_GOAE_Leistungsverzeichnis[Allgemeine Bestimmungen],MATCH(Tabelle1[[#This Row],[GOÄ Nummer]],tbl_GOAE_Leistungsverzeichnis[Mapping ID],0))</f>
        <v>0</v>
      </c>
    </row>
    <row r="152" spans="1:9" x14ac:dyDescent="0.2">
      <c r="A152" s="2">
        <v>609</v>
      </c>
      <c r="B152" s="3" t="s">
        <v>115</v>
      </c>
      <c r="C152" s="4">
        <v>10</v>
      </c>
      <c r="D152" s="5" t="s">
        <v>545</v>
      </c>
      <c r="E152" s="5" t="str">
        <f>INDEX(tbl_GOAE_Leistungsverzeichnis[Leistung],MATCH(Tabelle1[[#This Row],[GOÄ Nummer]],tbl_GOAE_Leistungsverzeichnis[Mapping ID],0))</f>
        <v>Bestimmung der absoluten und relativen Sekundenkapazität vor und nach Inhalation pharmakodynamisch wirksamer Substanzen</v>
      </c>
      <c r="F152" s="5" t="str">
        <f>INDEX(tbl_GOAE_Leistungsverzeichnis[Abschnitt],MATCH(Tabelle1[[#This Row],[GOÄ Nummer]],tbl_GOAE_Leistungsverzeichnis[Mapping ID],0))</f>
        <v>F. Innere Medizin, Kinderheilkunde, Dermatologie</v>
      </c>
      <c r="G152" s="5">
        <f>INDEX(tbl_GOAE_Leistungsverzeichnis[Unterabschnitt (Kategorie)],MATCH(Tabelle1[[#This Row],[GOÄ Nummer]],tbl_GOAE_Leistungsverzeichnis[Mapping ID],0))</f>
        <v>0</v>
      </c>
      <c r="H152" s="96" t="str">
        <f>INDEX(tbl_GOAE_Leistungsverzeichnis[Nummer],MATCH(Tabelle1[[#This Row],[GOÄ Nummer]],tbl_GOAE_Leistungsverzeichnis[Mapping ID],0))</f>
        <v>609</v>
      </c>
      <c r="I152" s="96">
        <f>INDEX(tbl_GOAE_Leistungsverzeichnis[Allgemeine Bestimmungen],MATCH(Tabelle1[[#This Row],[GOÄ Nummer]],tbl_GOAE_Leistungsverzeichnis[Mapping ID],0))</f>
        <v>0</v>
      </c>
    </row>
    <row r="153" spans="1:9" x14ac:dyDescent="0.2">
      <c r="A153" s="2">
        <v>610</v>
      </c>
      <c r="B153" s="3" t="s">
        <v>118</v>
      </c>
      <c r="C153" s="4">
        <v>10</v>
      </c>
      <c r="D153" s="5" t="s">
        <v>545</v>
      </c>
      <c r="E153" s="5" t="str">
        <f>INDEX(tbl_GOAE_Leistungsverzeichnis[Leistung],MATCH(Tabelle1[[#This Row],[GOÄ Nummer]],tbl_GOAE_Leistungsverzeichnis[Mapping ID],0))</f>
        <v>Ganzkörperplethysmographische Untersuchung (Bestimmung des intrathorakalen Gasvolumens und des Atemwegwiderstandes) - gegebenenfalls mit Bestimmung der Lungendurchblutung -</v>
      </c>
      <c r="F153" s="5" t="str">
        <f>INDEX(tbl_GOAE_Leistungsverzeichnis[Abschnitt],MATCH(Tabelle1[[#This Row],[GOÄ Nummer]],tbl_GOAE_Leistungsverzeichnis[Mapping ID],0))</f>
        <v>F. Innere Medizin, Kinderheilkunde, Dermatologie</v>
      </c>
      <c r="G153" s="5">
        <f>INDEX(tbl_GOAE_Leistungsverzeichnis[Unterabschnitt (Kategorie)],MATCH(Tabelle1[[#This Row],[GOÄ Nummer]],tbl_GOAE_Leistungsverzeichnis[Mapping ID],0))</f>
        <v>0</v>
      </c>
      <c r="H153" s="96" t="str">
        <f>INDEX(tbl_GOAE_Leistungsverzeichnis[Nummer],MATCH(Tabelle1[[#This Row],[GOÄ Nummer]],tbl_GOAE_Leistungsverzeichnis[Mapping ID],0))</f>
        <v>610</v>
      </c>
      <c r="I153" s="96">
        <f>INDEX(tbl_GOAE_Leistungsverzeichnis[Allgemeine Bestimmungen],MATCH(Tabelle1[[#This Row],[GOÄ Nummer]],tbl_GOAE_Leistungsverzeichnis[Mapping ID],0))</f>
        <v>0</v>
      </c>
    </row>
    <row r="154" spans="1:9" x14ac:dyDescent="0.2">
      <c r="A154" s="2">
        <v>611</v>
      </c>
      <c r="B154" s="3" t="s">
        <v>119</v>
      </c>
      <c r="C154" s="4">
        <v>5</v>
      </c>
      <c r="D154" s="5" t="s">
        <v>545</v>
      </c>
      <c r="E154" s="5" t="str">
        <f>INDEX(tbl_GOAE_Leistungsverzeichnis[Leistung],MATCH(Tabelle1[[#This Row],[GOÄ Nummer]],tbl_GOAE_Leistungsverzeichnis[Mapping ID],0))</f>
        <v>Bestimmung der Lungendehnbarkeit (Compliance) - einschließlich Einführung des Ösophaguskatheters -</v>
      </c>
      <c r="F154" s="5" t="str">
        <f>INDEX(tbl_GOAE_Leistungsverzeichnis[Abschnitt],MATCH(Tabelle1[[#This Row],[GOÄ Nummer]],tbl_GOAE_Leistungsverzeichnis[Mapping ID],0))</f>
        <v>F. Innere Medizin, Kinderheilkunde, Dermatologie</v>
      </c>
      <c r="G154" s="5">
        <f>INDEX(tbl_GOAE_Leistungsverzeichnis[Unterabschnitt (Kategorie)],MATCH(Tabelle1[[#This Row],[GOÄ Nummer]],tbl_GOAE_Leistungsverzeichnis[Mapping ID],0))</f>
        <v>0</v>
      </c>
      <c r="H154" s="96" t="str">
        <f>INDEX(tbl_GOAE_Leistungsverzeichnis[Nummer],MATCH(Tabelle1[[#This Row],[GOÄ Nummer]],tbl_GOAE_Leistungsverzeichnis[Mapping ID],0))</f>
        <v>611</v>
      </c>
      <c r="I154" s="96">
        <f>INDEX(tbl_GOAE_Leistungsverzeichnis[Allgemeine Bestimmungen],MATCH(Tabelle1[[#This Row],[GOÄ Nummer]],tbl_GOAE_Leistungsverzeichnis[Mapping ID],0))</f>
        <v>0</v>
      </c>
    </row>
    <row r="155" spans="1:9" x14ac:dyDescent="0.2">
      <c r="A155" s="2">
        <v>612</v>
      </c>
      <c r="B155" s="3" t="s">
        <v>118</v>
      </c>
      <c r="C155" s="4">
        <v>12</v>
      </c>
      <c r="D155" s="5" t="s">
        <v>545</v>
      </c>
      <c r="E155" s="5" t="str">
        <f>INDEX(tbl_GOAE_Leistungsverzeichnis[Leistung],MATCH(Tabelle1[[#This Row],[GOÄ Nummer]],tbl_GOAE_Leistungsverzeichnis[Mapping ID],0))</f>
        <v>Ganzkörperplethysmographische Bestimmung der absoluten und relativen Sekundenkapazität und des Atemwegwiderstandes vor und nach Applikation pharmakodynamisch wirksamer Substanzen . Mit der Gebühr sind die Kosten abgegolten.</v>
      </c>
      <c r="F155" s="5" t="str">
        <f>INDEX(tbl_GOAE_Leistungsverzeichnis[Abschnitt],MATCH(Tabelle1[[#This Row],[GOÄ Nummer]],tbl_GOAE_Leistungsverzeichnis[Mapping ID],0))</f>
        <v>F. Innere Medizin, Kinderheilkunde, Dermatologie</v>
      </c>
      <c r="G155" s="5">
        <f>INDEX(tbl_GOAE_Leistungsverzeichnis[Unterabschnitt (Kategorie)],MATCH(Tabelle1[[#This Row],[GOÄ Nummer]],tbl_GOAE_Leistungsverzeichnis[Mapping ID],0))</f>
        <v>0</v>
      </c>
      <c r="H155" s="96" t="str">
        <f>INDEX(tbl_GOAE_Leistungsverzeichnis[Nummer],MATCH(Tabelle1[[#This Row],[GOÄ Nummer]],tbl_GOAE_Leistungsverzeichnis[Mapping ID],0))</f>
        <v>612</v>
      </c>
      <c r="I155" s="96">
        <f>INDEX(tbl_GOAE_Leistungsverzeichnis[Allgemeine Bestimmungen],MATCH(Tabelle1[[#This Row],[GOÄ Nummer]],tbl_GOAE_Leistungsverzeichnis[Mapping ID],0))</f>
        <v>0</v>
      </c>
    </row>
    <row r="156" spans="1:9" x14ac:dyDescent="0.2">
      <c r="A156" s="2">
        <v>614</v>
      </c>
      <c r="B156" s="3" t="s">
        <v>120</v>
      </c>
      <c r="C156" s="4">
        <v>5</v>
      </c>
      <c r="D156" s="5" t="s">
        <v>545</v>
      </c>
      <c r="E156" s="5" t="str">
        <f>INDEX(tbl_GOAE_Leistungsverzeichnis[Leistung],MATCH(Tabelle1[[#This Row],[GOÄ Nummer]],tbl_GOAE_Leistungsverzeichnis[Mapping ID],0))</f>
        <v>Transkutane Messung(en) des Sauerstoffpartialdrucks</v>
      </c>
      <c r="F156" s="5" t="str">
        <f>INDEX(tbl_GOAE_Leistungsverzeichnis[Abschnitt],MATCH(Tabelle1[[#This Row],[GOÄ Nummer]],tbl_GOAE_Leistungsverzeichnis[Mapping ID],0))</f>
        <v>F. Innere Medizin, Kinderheilkunde, Dermatologie</v>
      </c>
      <c r="G156" s="5">
        <f>INDEX(tbl_GOAE_Leistungsverzeichnis[Unterabschnitt (Kategorie)],MATCH(Tabelle1[[#This Row],[GOÄ Nummer]],tbl_GOAE_Leistungsverzeichnis[Mapping ID],0))</f>
        <v>0</v>
      </c>
      <c r="H156" s="96" t="str">
        <f>INDEX(tbl_GOAE_Leistungsverzeichnis[Nummer],MATCH(Tabelle1[[#This Row],[GOÄ Nummer]],tbl_GOAE_Leistungsverzeichnis[Mapping ID],0))</f>
        <v>614</v>
      </c>
      <c r="I156" s="96">
        <f>INDEX(tbl_GOAE_Leistungsverzeichnis[Allgemeine Bestimmungen],MATCH(Tabelle1[[#This Row],[GOÄ Nummer]],tbl_GOAE_Leistungsverzeichnis[Mapping ID],0))</f>
        <v>0</v>
      </c>
    </row>
    <row r="157" spans="1:9" x14ac:dyDescent="0.2">
      <c r="A157" s="2">
        <v>615</v>
      </c>
      <c r="B157" s="3" t="s">
        <v>121</v>
      </c>
      <c r="C157" s="4">
        <v>2</v>
      </c>
      <c r="D157" s="5" t="s">
        <v>545</v>
      </c>
      <c r="E157" s="5" t="str">
        <f>INDEX(tbl_GOAE_Leistungsverzeichnis[Leistung],MATCH(Tabelle1[[#This Row],[GOÄ Nummer]],tbl_GOAE_Leistungsverzeichnis[Mapping ID],0))</f>
        <v>Untersuchung der CO-Diffusionskapazität mittels Ein- Atemzugmethode (single-breath)</v>
      </c>
      <c r="F157" s="5" t="str">
        <f>INDEX(tbl_GOAE_Leistungsverzeichnis[Abschnitt],MATCH(Tabelle1[[#This Row],[GOÄ Nummer]],tbl_GOAE_Leistungsverzeichnis[Mapping ID],0))</f>
        <v>F. Innere Medizin, Kinderheilkunde, Dermatologie</v>
      </c>
      <c r="G157" s="5">
        <f>INDEX(tbl_GOAE_Leistungsverzeichnis[Unterabschnitt (Kategorie)],MATCH(Tabelle1[[#This Row],[GOÄ Nummer]],tbl_GOAE_Leistungsverzeichnis[Mapping ID],0))</f>
        <v>0</v>
      </c>
      <c r="H157" s="96" t="str">
        <f>INDEX(tbl_GOAE_Leistungsverzeichnis[Nummer],MATCH(Tabelle1[[#This Row],[GOÄ Nummer]],tbl_GOAE_Leistungsverzeichnis[Mapping ID],0))</f>
        <v>615</v>
      </c>
      <c r="I157" s="96">
        <f>INDEX(tbl_GOAE_Leistungsverzeichnis[Allgemeine Bestimmungen],MATCH(Tabelle1[[#This Row],[GOÄ Nummer]],tbl_GOAE_Leistungsverzeichnis[Mapping ID],0))</f>
        <v>0</v>
      </c>
    </row>
    <row r="158" spans="1:9" x14ac:dyDescent="0.2">
      <c r="A158" s="2">
        <v>617</v>
      </c>
      <c r="B158" s="3" t="s">
        <v>122</v>
      </c>
      <c r="C158" s="4">
        <v>5</v>
      </c>
      <c r="D158" s="5" t="s">
        <v>545</v>
      </c>
      <c r="E158" s="5" t="str">
        <f>INDEX(tbl_GOAE_Leistungsverzeichnis[Leistung],MATCH(Tabelle1[[#This Row],[GOÄ Nummer]],tbl_GOAE_Leistungsverzeichnis[Mapping ID],0))</f>
        <v>Gasanalyse in der Exspirationsluft mittels kontinuierlicher Bestimmung mehrerer Gase</v>
      </c>
      <c r="F158" s="5" t="str">
        <f>INDEX(tbl_GOAE_Leistungsverzeichnis[Abschnitt],MATCH(Tabelle1[[#This Row],[GOÄ Nummer]],tbl_GOAE_Leistungsverzeichnis[Mapping ID],0))</f>
        <v>F. Innere Medizin, Kinderheilkunde, Dermatologie</v>
      </c>
      <c r="G158" s="5">
        <f>INDEX(tbl_GOAE_Leistungsverzeichnis[Unterabschnitt (Kategorie)],MATCH(Tabelle1[[#This Row],[GOÄ Nummer]],tbl_GOAE_Leistungsverzeichnis[Mapping ID],0))</f>
        <v>0</v>
      </c>
      <c r="H158" s="96" t="str">
        <f>INDEX(tbl_GOAE_Leistungsverzeichnis[Nummer],MATCH(Tabelle1[[#This Row],[GOÄ Nummer]],tbl_GOAE_Leistungsverzeichnis[Mapping ID],0))</f>
        <v>617</v>
      </c>
      <c r="I158" s="96">
        <f>INDEX(tbl_GOAE_Leistungsverzeichnis[Allgemeine Bestimmungen],MATCH(Tabelle1[[#This Row],[GOÄ Nummer]],tbl_GOAE_Leistungsverzeichnis[Mapping ID],0))</f>
        <v>0</v>
      </c>
    </row>
    <row r="159" spans="1:9" x14ac:dyDescent="0.2">
      <c r="A159" s="2">
        <v>618</v>
      </c>
      <c r="B159" s="3" t="s">
        <v>123</v>
      </c>
      <c r="C159" s="4">
        <v>10</v>
      </c>
      <c r="D159" s="5" t="s">
        <v>545</v>
      </c>
      <c r="E159" s="5" t="e">
        <f>INDEX(tbl_GOAE_Leistungsverzeichnis[Leistung],MATCH(Tabelle1[[#This Row],[GOÄ Nummer]],tbl_GOAE_Leistungsverzeichnis[Mapping ID],0))</f>
        <v>#N/A</v>
      </c>
      <c r="F159" s="5" t="e">
        <f>INDEX(tbl_GOAE_Leistungsverzeichnis[Abschnitt],MATCH(Tabelle1[[#This Row],[GOÄ Nummer]],tbl_GOAE_Leistungsverzeichnis[Mapping ID],0))</f>
        <v>#N/A</v>
      </c>
      <c r="G159" s="5" t="e">
        <f>INDEX(tbl_GOAE_Leistungsverzeichnis[Unterabschnitt (Kategorie)],MATCH(Tabelle1[[#This Row],[GOÄ Nummer]],tbl_GOAE_Leistungsverzeichnis[Mapping ID],0))</f>
        <v>#N/A</v>
      </c>
      <c r="H159" s="96" t="e">
        <f>INDEX(tbl_GOAE_Leistungsverzeichnis[Nummer],MATCH(Tabelle1[[#This Row],[GOÄ Nummer]],tbl_GOAE_Leistungsverzeichnis[Mapping ID],0))</f>
        <v>#N/A</v>
      </c>
      <c r="I159" s="96" t="e">
        <f>INDEX(tbl_GOAE_Leistungsverzeichnis[Allgemeine Bestimmungen],MATCH(Tabelle1[[#This Row],[GOÄ Nummer]],tbl_GOAE_Leistungsverzeichnis[Mapping ID],0))</f>
        <v>#N/A</v>
      </c>
    </row>
    <row r="160" spans="1:9" x14ac:dyDescent="0.2">
      <c r="A160" s="2">
        <v>620</v>
      </c>
      <c r="B160" s="3" t="s">
        <v>124</v>
      </c>
      <c r="C160" s="4">
        <v>15</v>
      </c>
      <c r="D160" s="5" t="s">
        <v>545</v>
      </c>
      <c r="E160" s="5" t="str">
        <f>INDEX(tbl_GOAE_Leistungsverzeichnis[Leistung],MATCH(Tabelle1[[#This Row],[GOÄ Nummer]],tbl_GOAE_Leistungsverzeichnis[Mapping ID],0))</f>
        <v>Rheographische Untersuchung der Extremitäten</v>
      </c>
      <c r="F160" s="5" t="str">
        <f>INDEX(tbl_GOAE_Leistungsverzeichnis[Abschnitt],MATCH(Tabelle1[[#This Row],[GOÄ Nummer]],tbl_GOAE_Leistungsverzeichnis[Mapping ID],0))</f>
        <v>F. Innere Medizin, Kinderheilkunde, Dermatologie</v>
      </c>
      <c r="G160" s="5">
        <f>INDEX(tbl_GOAE_Leistungsverzeichnis[Unterabschnitt (Kategorie)],MATCH(Tabelle1[[#This Row],[GOÄ Nummer]],tbl_GOAE_Leistungsverzeichnis[Mapping ID],0))</f>
        <v>0</v>
      </c>
      <c r="H160" s="96" t="str">
        <f>INDEX(tbl_GOAE_Leistungsverzeichnis[Nummer],MATCH(Tabelle1[[#This Row],[GOÄ Nummer]],tbl_GOAE_Leistungsverzeichnis[Mapping ID],0))</f>
        <v>620</v>
      </c>
      <c r="I160" s="96">
        <f>INDEX(tbl_GOAE_Leistungsverzeichnis[Allgemeine Bestimmungen],MATCH(Tabelle1[[#This Row],[GOÄ Nummer]],tbl_GOAE_Leistungsverzeichnis[Mapping ID],0))</f>
        <v>0</v>
      </c>
    </row>
    <row r="161" spans="1:9" x14ac:dyDescent="0.2">
      <c r="A161" s="2">
        <v>621</v>
      </c>
      <c r="B161" s="3" t="s">
        <v>125</v>
      </c>
      <c r="C161" s="4">
        <v>20</v>
      </c>
      <c r="D161" s="5" t="s">
        <v>545</v>
      </c>
      <c r="E161" s="5" t="str">
        <f>INDEX(tbl_GOAE_Leistungsverzeichnis[Leistung],MATCH(Tabelle1[[#This Row],[GOÄ Nummer]],tbl_GOAE_Leistungsverzeichnis[Mapping ID],0))</f>
        <v>Mechanisch-oszillographische Untersuchung (Gesenius-Keller)</v>
      </c>
      <c r="F161" s="5" t="str">
        <f>INDEX(tbl_GOAE_Leistungsverzeichnis[Abschnitt],MATCH(Tabelle1[[#This Row],[GOÄ Nummer]],tbl_GOAE_Leistungsverzeichnis[Mapping ID],0))</f>
        <v>F. Innere Medizin, Kinderheilkunde, Dermatologie</v>
      </c>
      <c r="G161" s="5">
        <f>INDEX(tbl_GOAE_Leistungsverzeichnis[Unterabschnitt (Kategorie)],MATCH(Tabelle1[[#This Row],[GOÄ Nummer]],tbl_GOAE_Leistungsverzeichnis[Mapping ID],0))</f>
        <v>0</v>
      </c>
      <c r="H161" s="96" t="str">
        <f>INDEX(tbl_GOAE_Leistungsverzeichnis[Nummer],MATCH(Tabelle1[[#This Row],[GOÄ Nummer]],tbl_GOAE_Leistungsverzeichnis[Mapping ID],0))</f>
        <v>621</v>
      </c>
      <c r="I161" s="96">
        <f>INDEX(tbl_GOAE_Leistungsverzeichnis[Allgemeine Bestimmungen],MATCH(Tabelle1[[#This Row],[GOÄ Nummer]],tbl_GOAE_Leistungsverzeichnis[Mapping ID],0))</f>
        <v>0</v>
      </c>
    </row>
    <row r="162" spans="1:9" x14ac:dyDescent="0.2">
      <c r="A162" s="2">
        <v>622</v>
      </c>
      <c r="B162" s="3" t="s">
        <v>126</v>
      </c>
      <c r="C162" s="4">
        <v>18</v>
      </c>
      <c r="D162" s="5" t="s">
        <v>545</v>
      </c>
      <c r="E162" s="5" t="str">
        <f>INDEX(tbl_GOAE_Leistungsverzeichnis[Leistung],MATCH(Tabelle1[[#This Row],[GOÄ Nummer]],tbl_GOAE_Leistungsverzeichnis[Mapping ID],0))</f>
        <v>Akrale infraton-oszillographische Untersuchung</v>
      </c>
      <c r="F162" s="5" t="str">
        <f>INDEX(tbl_GOAE_Leistungsverzeichnis[Abschnitt],MATCH(Tabelle1[[#This Row],[GOÄ Nummer]],tbl_GOAE_Leistungsverzeichnis[Mapping ID],0))</f>
        <v>F. Innere Medizin, Kinderheilkunde, Dermatologie</v>
      </c>
      <c r="G162" s="5">
        <f>INDEX(tbl_GOAE_Leistungsverzeichnis[Unterabschnitt (Kategorie)],MATCH(Tabelle1[[#This Row],[GOÄ Nummer]],tbl_GOAE_Leistungsverzeichnis[Mapping ID],0))</f>
        <v>0</v>
      </c>
      <c r="H162" s="96" t="str">
        <f>INDEX(tbl_GOAE_Leistungsverzeichnis[Nummer],MATCH(Tabelle1[[#This Row],[GOÄ Nummer]],tbl_GOAE_Leistungsverzeichnis[Mapping ID],0))</f>
        <v>622</v>
      </c>
      <c r="I162" s="96">
        <f>INDEX(tbl_GOAE_Leistungsverzeichnis[Allgemeine Bestimmungen],MATCH(Tabelle1[[#This Row],[GOÄ Nummer]],tbl_GOAE_Leistungsverzeichnis[Mapping ID],0))</f>
        <v>0</v>
      </c>
    </row>
    <row r="163" spans="1:9" x14ac:dyDescent="0.2">
      <c r="A163" s="2">
        <v>626</v>
      </c>
      <c r="B163" s="3" t="s">
        <v>127</v>
      </c>
      <c r="C163" s="4">
        <v>60</v>
      </c>
      <c r="D163" s="5" t="s">
        <v>545</v>
      </c>
      <c r="E163" s="5" t="e">
        <f>INDEX(tbl_GOAE_Leistungsverzeichnis[Leistung],MATCH(Tabelle1[[#This Row],[GOÄ Nummer]],tbl_GOAE_Leistungsverzeichnis[Mapping ID],0))</f>
        <v>#N/A</v>
      </c>
      <c r="F163" s="5" t="e">
        <f>INDEX(tbl_GOAE_Leistungsverzeichnis[Abschnitt],MATCH(Tabelle1[[#This Row],[GOÄ Nummer]],tbl_GOAE_Leistungsverzeichnis[Mapping ID],0))</f>
        <v>#N/A</v>
      </c>
      <c r="G163" s="5" t="e">
        <f>INDEX(tbl_GOAE_Leistungsverzeichnis[Unterabschnitt (Kategorie)],MATCH(Tabelle1[[#This Row],[GOÄ Nummer]],tbl_GOAE_Leistungsverzeichnis[Mapping ID],0))</f>
        <v>#N/A</v>
      </c>
      <c r="H163" s="96" t="e">
        <f>INDEX(tbl_GOAE_Leistungsverzeichnis[Nummer],MATCH(Tabelle1[[#This Row],[GOÄ Nummer]],tbl_GOAE_Leistungsverzeichnis[Mapping ID],0))</f>
        <v>#N/A</v>
      </c>
      <c r="I163" s="96" t="e">
        <f>INDEX(tbl_GOAE_Leistungsverzeichnis[Allgemeine Bestimmungen],MATCH(Tabelle1[[#This Row],[GOÄ Nummer]],tbl_GOAE_Leistungsverzeichnis[Mapping ID],0))</f>
        <v>#N/A</v>
      </c>
    </row>
    <row r="164" spans="1:9" x14ac:dyDescent="0.2">
      <c r="A164" s="2">
        <v>627</v>
      </c>
      <c r="B164" s="3" t="s">
        <v>128</v>
      </c>
      <c r="C164" s="4">
        <v>60</v>
      </c>
      <c r="D164" s="5" t="s">
        <v>545</v>
      </c>
      <c r="E164" s="5" t="e">
        <f>INDEX(tbl_GOAE_Leistungsverzeichnis[Leistung],MATCH(Tabelle1[[#This Row],[GOÄ Nummer]],tbl_GOAE_Leistungsverzeichnis[Mapping ID],0))</f>
        <v>#N/A</v>
      </c>
      <c r="F164" s="5" t="e">
        <f>INDEX(tbl_GOAE_Leistungsverzeichnis[Abschnitt],MATCH(Tabelle1[[#This Row],[GOÄ Nummer]],tbl_GOAE_Leistungsverzeichnis[Mapping ID],0))</f>
        <v>#N/A</v>
      </c>
      <c r="G164" s="5" t="e">
        <f>INDEX(tbl_GOAE_Leistungsverzeichnis[Unterabschnitt (Kategorie)],MATCH(Tabelle1[[#This Row],[GOÄ Nummer]],tbl_GOAE_Leistungsverzeichnis[Mapping ID],0))</f>
        <v>#N/A</v>
      </c>
      <c r="H164" s="96" t="e">
        <f>INDEX(tbl_GOAE_Leistungsverzeichnis[Nummer],MATCH(Tabelle1[[#This Row],[GOÄ Nummer]],tbl_GOAE_Leistungsverzeichnis[Mapping ID],0))</f>
        <v>#N/A</v>
      </c>
      <c r="I164" s="96" t="e">
        <f>INDEX(tbl_GOAE_Leistungsverzeichnis[Allgemeine Bestimmungen],MATCH(Tabelle1[[#This Row],[GOÄ Nummer]],tbl_GOAE_Leistungsverzeichnis[Mapping ID],0))</f>
        <v>#N/A</v>
      </c>
    </row>
    <row r="165" spans="1:9" x14ac:dyDescent="0.2">
      <c r="A165" s="2">
        <v>628</v>
      </c>
      <c r="B165" s="3" t="s">
        <v>129</v>
      </c>
      <c r="C165" s="4">
        <v>60</v>
      </c>
      <c r="D165" s="5" t="s">
        <v>545</v>
      </c>
      <c r="E165" s="5" t="str">
        <f>INDEX(tbl_GOAE_Leistungsverzeichnis[Leistung],MATCH(Tabelle1[[#This Row],[GOÄ Nummer]],tbl_GOAE_Leistungsverzeichnis[Mapping ID],0))</f>
        <v>Herzkatheterismus mit Druckmessungen und oxymetrischen Untersuchungen - einschließlich fortlaufender EKG- und Röntgenkontrolle - im zeitlichen Zusammenhang mit Leistungen nach den Nummern 355 und/oder 360</v>
      </c>
      <c r="F165" s="5" t="str">
        <f>INDEX(tbl_GOAE_Leistungsverzeichnis[Abschnitt],MATCH(Tabelle1[[#This Row],[GOÄ Nummer]],tbl_GOAE_Leistungsverzeichnis[Mapping ID],0))</f>
        <v>F. Innere Medizin, Kinderheilkunde, Dermatologie</v>
      </c>
      <c r="G165" s="5">
        <f>INDEX(tbl_GOAE_Leistungsverzeichnis[Unterabschnitt (Kategorie)],MATCH(Tabelle1[[#This Row],[GOÄ Nummer]],tbl_GOAE_Leistungsverzeichnis[Mapping ID],0))</f>
        <v>0</v>
      </c>
      <c r="H165" s="96" t="str">
        <f>INDEX(tbl_GOAE_Leistungsverzeichnis[Nummer],MATCH(Tabelle1[[#This Row],[GOÄ Nummer]],tbl_GOAE_Leistungsverzeichnis[Mapping ID],0))</f>
        <v>628</v>
      </c>
      <c r="I165" s="96">
        <f>INDEX(tbl_GOAE_Leistungsverzeichnis[Allgemeine Bestimmungen],MATCH(Tabelle1[[#This Row],[GOÄ Nummer]],tbl_GOAE_Leistungsverzeichnis[Mapping ID],0))</f>
        <v>0</v>
      </c>
    </row>
    <row r="166" spans="1:9" x14ac:dyDescent="0.2">
      <c r="A166" s="2">
        <v>629</v>
      </c>
      <c r="B166" s="3" t="s">
        <v>130</v>
      </c>
      <c r="C166" s="4">
        <v>60</v>
      </c>
      <c r="D166" s="5" t="s">
        <v>545</v>
      </c>
      <c r="E166" s="5" t="e">
        <f>INDEX(tbl_GOAE_Leistungsverzeichnis[Leistung],MATCH(Tabelle1[[#This Row],[GOÄ Nummer]],tbl_GOAE_Leistungsverzeichnis[Mapping ID],0))</f>
        <v>#N/A</v>
      </c>
      <c r="F166" s="5" t="e">
        <f>INDEX(tbl_GOAE_Leistungsverzeichnis[Abschnitt],MATCH(Tabelle1[[#This Row],[GOÄ Nummer]],tbl_GOAE_Leistungsverzeichnis[Mapping ID],0))</f>
        <v>#N/A</v>
      </c>
      <c r="G166" s="5" t="e">
        <f>INDEX(tbl_GOAE_Leistungsverzeichnis[Unterabschnitt (Kategorie)],MATCH(Tabelle1[[#This Row],[GOÄ Nummer]],tbl_GOAE_Leistungsverzeichnis[Mapping ID],0))</f>
        <v>#N/A</v>
      </c>
      <c r="H166" s="96" t="e">
        <f>INDEX(tbl_GOAE_Leistungsverzeichnis[Nummer],MATCH(Tabelle1[[#This Row],[GOÄ Nummer]],tbl_GOAE_Leistungsverzeichnis[Mapping ID],0))</f>
        <v>#N/A</v>
      </c>
      <c r="I166" s="96" t="e">
        <f>INDEX(tbl_GOAE_Leistungsverzeichnis[Allgemeine Bestimmungen],MATCH(Tabelle1[[#This Row],[GOÄ Nummer]],tbl_GOAE_Leistungsverzeichnis[Mapping ID],0))</f>
        <v>#N/A</v>
      </c>
    </row>
    <row r="167" spans="1:9" x14ac:dyDescent="0.2">
      <c r="A167" s="2">
        <v>631</v>
      </c>
      <c r="B167" s="3" t="s">
        <v>131</v>
      </c>
      <c r="C167" s="4">
        <v>30</v>
      </c>
      <c r="D167" s="5" t="s">
        <v>545</v>
      </c>
      <c r="E167" s="5" t="str">
        <f>INDEX(tbl_GOAE_Leistungsverzeichnis[Leistung],MATCH(Tabelle1[[#This Row],[GOÄ Nummer]],tbl_GOAE_Leistungsverzeichnis[Mapping ID],0))</f>
        <v>Anlegung eines transvenösen temporären Schrittmachers - einschließlich Venenpunktion, Elektrodeneinführung, Röntgendurchleuchtung des Brustkorbs und fortlaufender EKG- Kontrolle -</v>
      </c>
      <c r="F167" s="5" t="str">
        <f>INDEX(tbl_GOAE_Leistungsverzeichnis[Abschnitt],MATCH(Tabelle1[[#This Row],[GOÄ Nummer]],tbl_GOAE_Leistungsverzeichnis[Mapping ID],0))</f>
        <v>F. Innere Medizin, Kinderheilkunde, Dermatologie</v>
      </c>
      <c r="G167" s="5">
        <f>INDEX(tbl_GOAE_Leistungsverzeichnis[Unterabschnitt (Kategorie)],MATCH(Tabelle1[[#This Row],[GOÄ Nummer]],tbl_GOAE_Leistungsverzeichnis[Mapping ID],0))</f>
        <v>0</v>
      </c>
      <c r="H167" s="96" t="str">
        <f>INDEX(tbl_GOAE_Leistungsverzeichnis[Nummer],MATCH(Tabelle1[[#This Row],[GOÄ Nummer]],tbl_GOAE_Leistungsverzeichnis[Mapping ID],0))</f>
        <v>631</v>
      </c>
      <c r="I167" s="96">
        <f>INDEX(tbl_GOAE_Leistungsverzeichnis[Allgemeine Bestimmungen],MATCH(Tabelle1[[#This Row],[GOÄ Nummer]],tbl_GOAE_Leistungsverzeichnis[Mapping ID],0))</f>
        <v>0</v>
      </c>
    </row>
    <row r="168" spans="1:9" x14ac:dyDescent="0.2">
      <c r="A168" s="2">
        <v>632</v>
      </c>
      <c r="B168" s="3" t="s">
        <v>132</v>
      </c>
      <c r="C168" s="4">
        <v>60</v>
      </c>
      <c r="D168" s="5" t="s">
        <v>545</v>
      </c>
      <c r="E168" s="5" t="str">
        <f>INDEX(tbl_GOAE_Leistungsverzeichnis[Leistung],MATCH(Tabelle1[[#This Row],[GOÄ Nummer]],tbl_GOAE_Leistungsverzeichnis[Mapping ID],0))</f>
        <v>Mikro-Herzkatheterismus unter Verwendung eines Einschwemmkatheters - einschließlich Druckmessungen und oxymetrischer Untersuchungen nebst fortlaufender EKG-Kontrolle - gegebenenfalls auch unter Röntgen-Kontrolle -</v>
      </c>
      <c r="F168" s="5" t="str">
        <f>INDEX(tbl_GOAE_Leistungsverzeichnis[Abschnitt],MATCH(Tabelle1[[#This Row],[GOÄ Nummer]],tbl_GOAE_Leistungsverzeichnis[Mapping ID],0))</f>
        <v>F. Innere Medizin, Kinderheilkunde, Dermatologie</v>
      </c>
      <c r="G168" s="5">
        <f>INDEX(tbl_GOAE_Leistungsverzeichnis[Unterabschnitt (Kategorie)],MATCH(Tabelle1[[#This Row],[GOÄ Nummer]],tbl_GOAE_Leistungsverzeichnis[Mapping ID],0))</f>
        <v>0</v>
      </c>
      <c r="H168" s="96" t="str">
        <f>INDEX(tbl_GOAE_Leistungsverzeichnis[Nummer],MATCH(Tabelle1[[#This Row],[GOÄ Nummer]],tbl_GOAE_Leistungsverzeichnis[Mapping ID],0))</f>
        <v>632</v>
      </c>
      <c r="I168" s="96">
        <f>INDEX(tbl_GOAE_Leistungsverzeichnis[Allgemeine Bestimmungen],MATCH(Tabelle1[[#This Row],[GOÄ Nummer]],tbl_GOAE_Leistungsverzeichnis[Mapping ID],0))</f>
        <v>0</v>
      </c>
    </row>
    <row r="169" spans="1:9" x14ac:dyDescent="0.2">
      <c r="A169" s="2">
        <v>634</v>
      </c>
      <c r="B169" s="3" t="s">
        <v>133</v>
      </c>
      <c r="C169" s="4">
        <v>10</v>
      </c>
      <c r="D169" s="5" t="s">
        <v>545</v>
      </c>
      <c r="E169" s="5" t="str">
        <f>INDEX(tbl_GOAE_Leistungsverzeichnis[Leistung],MATCH(Tabelle1[[#This Row],[GOÄ Nummer]],tbl_GOAE_Leistungsverzeichnis[Mapping ID],0))</f>
        <v>Lichtreflex-Rheographie</v>
      </c>
      <c r="F169" s="5" t="str">
        <f>INDEX(tbl_GOAE_Leistungsverzeichnis[Abschnitt],MATCH(Tabelle1[[#This Row],[GOÄ Nummer]],tbl_GOAE_Leistungsverzeichnis[Mapping ID],0))</f>
        <v>F. Innere Medizin, Kinderheilkunde, Dermatologie</v>
      </c>
      <c r="G169" s="5">
        <f>INDEX(tbl_GOAE_Leistungsverzeichnis[Unterabschnitt (Kategorie)],MATCH(Tabelle1[[#This Row],[GOÄ Nummer]],tbl_GOAE_Leistungsverzeichnis[Mapping ID],0))</f>
        <v>0</v>
      </c>
      <c r="H169" s="96" t="str">
        <f>INDEX(tbl_GOAE_Leistungsverzeichnis[Nummer],MATCH(Tabelle1[[#This Row],[GOÄ Nummer]],tbl_GOAE_Leistungsverzeichnis[Mapping ID],0))</f>
        <v>634</v>
      </c>
      <c r="I169" s="96">
        <f>INDEX(tbl_GOAE_Leistungsverzeichnis[Allgemeine Bestimmungen],MATCH(Tabelle1[[#This Row],[GOÄ Nummer]],tbl_GOAE_Leistungsverzeichnis[Mapping ID],0))</f>
        <v>0</v>
      </c>
    </row>
    <row r="170" spans="1:9" x14ac:dyDescent="0.2">
      <c r="A170" s="2">
        <v>635</v>
      </c>
      <c r="B170" s="3" t="s">
        <v>134</v>
      </c>
      <c r="C170" s="4">
        <v>20</v>
      </c>
      <c r="D170" s="5" t="s">
        <v>545</v>
      </c>
      <c r="E170" s="5" t="str">
        <f>INDEX(tbl_GOAE_Leistungsverzeichnis[Leistung],MATCH(Tabelle1[[#This Row],[GOÄ Nummer]],tbl_GOAE_Leistungsverzeichnis[Mapping ID],0))</f>
        <v>Photoelektrische Volumenpulsschreibung an mindestens vier Punkten</v>
      </c>
      <c r="F170" s="5" t="str">
        <f>INDEX(tbl_GOAE_Leistungsverzeichnis[Abschnitt],MATCH(Tabelle1[[#This Row],[GOÄ Nummer]],tbl_GOAE_Leistungsverzeichnis[Mapping ID],0))</f>
        <v>F. Innere Medizin, Kinderheilkunde, Dermatologie</v>
      </c>
      <c r="G170" s="5">
        <f>INDEX(tbl_GOAE_Leistungsverzeichnis[Unterabschnitt (Kategorie)],MATCH(Tabelle1[[#This Row],[GOÄ Nummer]],tbl_GOAE_Leistungsverzeichnis[Mapping ID],0))</f>
        <v>0</v>
      </c>
      <c r="H170" s="96" t="str">
        <f>INDEX(tbl_GOAE_Leistungsverzeichnis[Nummer],MATCH(Tabelle1[[#This Row],[GOÄ Nummer]],tbl_GOAE_Leistungsverzeichnis[Mapping ID],0))</f>
        <v>635</v>
      </c>
      <c r="I170" s="96">
        <f>INDEX(tbl_GOAE_Leistungsverzeichnis[Allgemeine Bestimmungen],MATCH(Tabelle1[[#This Row],[GOÄ Nummer]],tbl_GOAE_Leistungsverzeichnis[Mapping ID],0))</f>
        <v>0</v>
      </c>
    </row>
    <row r="171" spans="1:9" x14ac:dyDescent="0.2">
      <c r="A171" s="2">
        <v>637</v>
      </c>
      <c r="B171" s="3" t="s">
        <v>135</v>
      </c>
      <c r="C171" s="4">
        <v>10</v>
      </c>
      <c r="D171" s="5" t="s">
        <v>545</v>
      </c>
      <c r="E171" s="5" t="str">
        <f>INDEX(tbl_GOAE_Leistungsverzeichnis[Leistung],MATCH(Tabelle1[[#This Row],[GOÄ Nummer]],tbl_GOAE_Leistungsverzeichnis[Mapping ID],0))</f>
        <v>Pulswellenlaufzeitbestimmung - gegebenenfalls einschließlich einer elektrokardiographischen Kontrollableitung -</v>
      </c>
      <c r="F171" s="5" t="str">
        <f>INDEX(tbl_GOAE_Leistungsverzeichnis[Abschnitt],MATCH(Tabelle1[[#This Row],[GOÄ Nummer]],tbl_GOAE_Leistungsverzeichnis[Mapping ID],0))</f>
        <v>F. Innere Medizin, Kinderheilkunde, Dermatologie</v>
      </c>
      <c r="G171" s="5">
        <f>INDEX(tbl_GOAE_Leistungsverzeichnis[Unterabschnitt (Kategorie)],MATCH(Tabelle1[[#This Row],[GOÄ Nummer]],tbl_GOAE_Leistungsverzeichnis[Mapping ID],0))</f>
        <v>0</v>
      </c>
      <c r="H171" s="96" t="str">
        <f>INDEX(tbl_GOAE_Leistungsverzeichnis[Nummer],MATCH(Tabelle1[[#This Row],[GOÄ Nummer]],tbl_GOAE_Leistungsverzeichnis[Mapping ID],0))</f>
        <v>637</v>
      </c>
      <c r="I171" s="96">
        <f>INDEX(tbl_GOAE_Leistungsverzeichnis[Allgemeine Bestimmungen],MATCH(Tabelle1[[#This Row],[GOÄ Nummer]],tbl_GOAE_Leistungsverzeichnis[Mapping ID],0))</f>
        <v>0</v>
      </c>
    </row>
    <row r="172" spans="1:9" x14ac:dyDescent="0.2">
      <c r="A172" s="2">
        <v>638</v>
      </c>
      <c r="B172" s="3" t="s">
        <v>578</v>
      </c>
      <c r="C172" s="4">
        <v>10</v>
      </c>
      <c r="D172" s="5" t="s">
        <v>545</v>
      </c>
      <c r="E172" s="5" t="str">
        <f>INDEX(tbl_GOAE_Leistungsverzeichnis[Leistung],MATCH(Tabelle1[[#This Row],[GOÄ Nummer]],tbl_GOAE_Leistungsverzeichnis[Mapping ID],0))</f>
        <v>Punktuelle Arterien - und/oder Venenpulsschreibung</v>
      </c>
      <c r="F172" s="5" t="str">
        <f>INDEX(tbl_GOAE_Leistungsverzeichnis[Abschnitt],MATCH(Tabelle1[[#This Row],[GOÄ Nummer]],tbl_GOAE_Leistungsverzeichnis[Mapping ID],0))</f>
        <v>F. Innere Medizin, Kinderheilkunde, Dermatologie</v>
      </c>
      <c r="G172" s="5">
        <f>INDEX(tbl_GOAE_Leistungsverzeichnis[Unterabschnitt (Kategorie)],MATCH(Tabelle1[[#This Row],[GOÄ Nummer]],tbl_GOAE_Leistungsverzeichnis[Mapping ID],0))</f>
        <v>0</v>
      </c>
      <c r="H172" s="96" t="str">
        <f>INDEX(tbl_GOAE_Leistungsverzeichnis[Nummer],MATCH(Tabelle1[[#This Row],[GOÄ Nummer]],tbl_GOAE_Leistungsverzeichnis[Mapping ID],0))</f>
        <v>638</v>
      </c>
      <c r="I172" s="96">
        <f>INDEX(tbl_GOAE_Leistungsverzeichnis[Allgemeine Bestimmungen],MATCH(Tabelle1[[#This Row],[GOÄ Nummer]],tbl_GOAE_Leistungsverzeichnis[Mapping ID],0))</f>
        <v>0</v>
      </c>
    </row>
    <row r="173" spans="1:9" x14ac:dyDescent="0.2">
      <c r="A173" s="2">
        <v>641</v>
      </c>
      <c r="B173" s="3" t="s">
        <v>136</v>
      </c>
      <c r="C173" s="4">
        <v>20</v>
      </c>
      <c r="D173" s="5" t="s">
        <v>545</v>
      </c>
      <c r="E173" s="5" t="str">
        <f>INDEX(tbl_GOAE_Leistungsverzeichnis[Leistung],MATCH(Tabelle1[[#This Row],[GOÄ Nummer]],tbl_GOAE_Leistungsverzeichnis[Mapping ID],0))</f>
        <v>Venenverschluß-plethysmographische Untersuchung</v>
      </c>
      <c r="F173" s="5" t="str">
        <f>INDEX(tbl_GOAE_Leistungsverzeichnis[Abschnitt],MATCH(Tabelle1[[#This Row],[GOÄ Nummer]],tbl_GOAE_Leistungsverzeichnis[Mapping ID],0))</f>
        <v>F. Innere Medizin, Kinderheilkunde, Dermatologie</v>
      </c>
      <c r="G173" s="5">
        <f>INDEX(tbl_GOAE_Leistungsverzeichnis[Unterabschnitt (Kategorie)],MATCH(Tabelle1[[#This Row],[GOÄ Nummer]],tbl_GOAE_Leistungsverzeichnis[Mapping ID],0))</f>
        <v>0</v>
      </c>
      <c r="H173" s="96" t="str">
        <f>INDEX(tbl_GOAE_Leistungsverzeichnis[Nummer],MATCH(Tabelle1[[#This Row],[GOÄ Nummer]],tbl_GOAE_Leistungsverzeichnis[Mapping ID],0))</f>
        <v>641</v>
      </c>
      <c r="I173" s="96">
        <f>INDEX(tbl_GOAE_Leistungsverzeichnis[Allgemeine Bestimmungen],MATCH(Tabelle1[[#This Row],[GOÄ Nummer]],tbl_GOAE_Leistungsverzeichnis[Mapping ID],0))</f>
        <v>0</v>
      </c>
    </row>
    <row r="174" spans="1:9" x14ac:dyDescent="0.2">
      <c r="A174" s="2">
        <v>642</v>
      </c>
      <c r="B174" s="3" t="s">
        <v>579</v>
      </c>
      <c r="C174" s="4">
        <v>46</v>
      </c>
      <c r="D174" s="5" t="s">
        <v>545</v>
      </c>
      <c r="E174" s="5" t="str">
        <f>INDEX(tbl_GOAE_Leistungsverzeichnis[Leistung],MATCH(Tabelle1[[#This Row],[GOÄ Nummer]],tbl_GOAE_Leistungsverzeichnis[Mapping ID],0))</f>
        <v>Venenverschluß-plethysmographische Untersuchung mit reaktiver Hyperämiebelastung</v>
      </c>
      <c r="F174" s="5" t="str">
        <f>INDEX(tbl_GOAE_Leistungsverzeichnis[Abschnitt],MATCH(Tabelle1[[#This Row],[GOÄ Nummer]],tbl_GOAE_Leistungsverzeichnis[Mapping ID],0))</f>
        <v>F. Innere Medizin, Kinderheilkunde, Dermatologie</v>
      </c>
      <c r="G174" s="5">
        <f>INDEX(tbl_GOAE_Leistungsverzeichnis[Unterabschnitt (Kategorie)],MATCH(Tabelle1[[#This Row],[GOÄ Nummer]],tbl_GOAE_Leistungsverzeichnis[Mapping ID],0))</f>
        <v>0</v>
      </c>
      <c r="H174" s="96" t="str">
        <f>INDEX(tbl_GOAE_Leistungsverzeichnis[Nummer],MATCH(Tabelle1[[#This Row],[GOÄ Nummer]],tbl_GOAE_Leistungsverzeichnis[Mapping ID],0))</f>
        <v>642</v>
      </c>
      <c r="I174" s="96">
        <f>INDEX(tbl_GOAE_Leistungsverzeichnis[Allgemeine Bestimmungen],MATCH(Tabelle1[[#This Row],[GOÄ Nummer]],tbl_GOAE_Leistungsverzeichnis[Mapping ID],0))</f>
        <v>0</v>
      </c>
    </row>
    <row r="175" spans="1:9" x14ac:dyDescent="0.2">
      <c r="A175" s="2">
        <v>643</v>
      </c>
      <c r="B175" s="3" t="s">
        <v>580</v>
      </c>
      <c r="C175" s="4">
        <v>15</v>
      </c>
      <c r="D175" s="5" t="s">
        <v>545</v>
      </c>
      <c r="E175" s="5" t="str">
        <f>INDEX(tbl_GOAE_Leistungsverzeichnis[Leistung],MATCH(Tabelle1[[#This Row],[GOÄ Nummer]],tbl_GOAE_Leistungsverzeichnis[Mapping ID],0))</f>
        <v>Periphere Arterien- bzw. Venendruck- und/oder Strömungsmessung</v>
      </c>
      <c r="F175" s="5" t="str">
        <f>INDEX(tbl_GOAE_Leistungsverzeichnis[Abschnitt],MATCH(Tabelle1[[#This Row],[GOÄ Nummer]],tbl_GOAE_Leistungsverzeichnis[Mapping ID],0))</f>
        <v>F. Innere Medizin, Kinderheilkunde, Dermatologie</v>
      </c>
      <c r="G175" s="5">
        <f>INDEX(tbl_GOAE_Leistungsverzeichnis[Unterabschnitt (Kategorie)],MATCH(Tabelle1[[#This Row],[GOÄ Nummer]],tbl_GOAE_Leistungsverzeichnis[Mapping ID],0))</f>
        <v>0</v>
      </c>
      <c r="H175" s="96" t="str">
        <f>INDEX(tbl_GOAE_Leistungsverzeichnis[Nummer],MATCH(Tabelle1[[#This Row],[GOÄ Nummer]],tbl_GOAE_Leistungsverzeichnis[Mapping ID],0))</f>
        <v>643</v>
      </c>
      <c r="I175" s="96">
        <f>INDEX(tbl_GOAE_Leistungsverzeichnis[Allgemeine Bestimmungen],MATCH(Tabelle1[[#This Row],[GOÄ Nummer]],tbl_GOAE_Leistungsverzeichnis[Mapping ID],0))</f>
        <v>0</v>
      </c>
    </row>
    <row r="176" spans="1:9" x14ac:dyDescent="0.2">
      <c r="A176" s="2">
        <v>644</v>
      </c>
      <c r="B176" s="3" t="s">
        <v>137</v>
      </c>
      <c r="C176" s="4">
        <v>20</v>
      </c>
      <c r="D176" s="5" t="s">
        <v>545</v>
      </c>
      <c r="E176" s="5" t="str">
        <f>INDEX(tbl_GOAE_Leistungsverzeichnis[Leistung],MATCH(Tabelle1[[#This Row],[GOÄ Nummer]],tbl_GOAE_Leistungsverzeichnis[Mapping ID],0))</f>
        <v>Untersuchung der Strömungsverhältnisse in den Extremitätenarterien bzw. -venen mit direktionaler Ultraschall-Doppler-Technik - einschließlich graphischer Registrierung -</v>
      </c>
      <c r="F176" s="5" t="str">
        <f>INDEX(tbl_GOAE_Leistungsverzeichnis[Abschnitt],MATCH(Tabelle1[[#This Row],[GOÄ Nummer]],tbl_GOAE_Leistungsverzeichnis[Mapping ID],0))</f>
        <v>F. Innere Medizin, Kinderheilkunde, Dermatologie</v>
      </c>
      <c r="G176" s="5">
        <f>INDEX(tbl_GOAE_Leistungsverzeichnis[Unterabschnitt (Kategorie)],MATCH(Tabelle1[[#This Row],[GOÄ Nummer]],tbl_GOAE_Leistungsverzeichnis[Mapping ID],0))</f>
        <v>0</v>
      </c>
      <c r="H176" s="96" t="str">
        <f>INDEX(tbl_GOAE_Leistungsverzeichnis[Nummer],MATCH(Tabelle1[[#This Row],[GOÄ Nummer]],tbl_GOAE_Leistungsverzeichnis[Mapping ID],0))</f>
        <v>644</v>
      </c>
      <c r="I176" s="96">
        <f>INDEX(tbl_GOAE_Leistungsverzeichnis[Allgemeine Bestimmungen],MATCH(Tabelle1[[#This Row],[GOÄ Nummer]],tbl_GOAE_Leistungsverzeichnis[Mapping ID],0))</f>
        <v>0</v>
      </c>
    </row>
    <row r="177" spans="1:9" x14ac:dyDescent="0.2">
      <c r="A177" s="2">
        <v>645</v>
      </c>
      <c r="B177" s="3" t="s">
        <v>138</v>
      </c>
      <c r="C177" s="4">
        <v>20</v>
      </c>
      <c r="D177" s="5" t="s">
        <v>545</v>
      </c>
      <c r="E177" s="5" t="str">
        <f>INDEX(tbl_GOAE_Leistungsverzeichnis[Leistung],MATCH(Tabelle1[[#This Row],[GOÄ Nummer]],tbl_GOAE_Leistungsverzeichnis[Mapping ID],0))</f>
        <v>Untersuchung der Strömungsverhältnisse in den hirnversorgenden Arterien und den Periorbitalarterien mit direktionaler Ultraschall- Doppler-Technik - einschließlich graphischer Registrierung -</v>
      </c>
      <c r="F177" s="5" t="str">
        <f>INDEX(tbl_GOAE_Leistungsverzeichnis[Abschnitt],MATCH(Tabelle1[[#This Row],[GOÄ Nummer]],tbl_GOAE_Leistungsverzeichnis[Mapping ID],0))</f>
        <v>F. Innere Medizin, Kinderheilkunde, Dermatologie</v>
      </c>
      <c r="G177" s="5">
        <f>INDEX(tbl_GOAE_Leistungsverzeichnis[Unterabschnitt (Kategorie)],MATCH(Tabelle1[[#This Row],[GOÄ Nummer]],tbl_GOAE_Leistungsverzeichnis[Mapping ID],0))</f>
        <v>0</v>
      </c>
      <c r="H177" s="96" t="str">
        <f>INDEX(tbl_GOAE_Leistungsverzeichnis[Nummer],MATCH(Tabelle1[[#This Row],[GOÄ Nummer]],tbl_GOAE_Leistungsverzeichnis[Mapping ID],0))</f>
        <v>645</v>
      </c>
      <c r="I177" s="96">
        <f>INDEX(tbl_GOAE_Leistungsverzeichnis[Allgemeine Bestimmungen],MATCH(Tabelle1[[#This Row],[GOÄ Nummer]],tbl_GOAE_Leistungsverzeichnis[Mapping ID],0))</f>
        <v>0</v>
      </c>
    </row>
    <row r="178" spans="1:9" x14ac:dyDescent="0.2">
      <c r="A178" s="2">
        <v>647</v>
      </c>
      <c r="B178" s="3" t="s">
        <v>139</v>
      </c>
      <c r="C178" s="4">
        <v>20</v>
      </c>
      <c r="D178" s="5" t="s">
        <v>545</v>
      </c>
      <c r="E178" s="5" t="str">
        <f>INDEX(tbl_GOAE_Leistungsverzeichnis[Leistung],MATCH(Tabelle1[[#This Row],[GOÄ Nummer]],tbl_GOAE_Leistungsverzeichnis[Mapping ID],0))</f>
        <v>Kardiologische und/oder hepatologische Kreislaufzeitmessung(en) mittels Indikatorverdünnungsmethoden - einschließlich Kurvenschreibung an verschiedenen Körperstellen mit Auswertung und einschließlich Applikation der Testsubstanz -</v>
      </c>
      <c r="F178" s="5" t="str">
        <f>INDEX(tbl_GOAE_Leistungsverzeichnis[Abschnitt],MATCH(Tabelle1[[#This Row],[GOÄ Nummer]],tbl_GOAE_Leistungsverzeichnis[Mapping ID],0))</f>
        <v>F. Innere Medizin, Kinderheilkunde, Dermatologie</v>
      </c>
      <c r="G178" s="5">
        <f>INDEX(tbl_GOAE_Leistungsverzeichnis[Unterabschnitt (Kategorie)],MATCH(Tabelle1[[#This Row],[GOÄ Nummer]],tbl_GOAE_Leistungsverzeichnis[Mapping ID],0))</f>
        <v>0</v>
      </c>
      <c r="H178" s="96" t="str">
        <f>INDEX(tbl_GOAE_Leistungsverzeichnis[Nummer],MATCH(Tabelle1[[#This Row],[GOÄ Nummer]],tbl_GOAE_Leistungsverzeichnis[Mapping ID],0))</f>
        <v>647</v>
      </c>
      <c r="I178" s="96">
        <f>INDEX(tbl_GOAE_Leistungsverzeichnis[Allgemeine Bestimmungen],MATCH(Tabelle1[[#This Row],[GOÄ Nummer]],tbl_GOAE_Leistungsverzeichnis[Mapping ID],0))</f>
        <v>0</v>
      </c>
    </row>
    <row r="179" spans="1:9" x14ac:dyDescent="0.2">
      <c r="A179" s="2">
        <v>648</v>
      </c>
      <c r="B179" s="3" t="s">
        <v>581</v>
      </c>
      <c r="C179" s="4">
        <v>15</v>
      </c>
      <c r="D179" s="5" t="s">
        <v>545</v>
      </c>
      <c r="E179" s="5" t="str">
        <f>INDEX(tbl_GOAE_Leistungsverzeichnis[Leistung],MATCH(Tabelle1[[#This Row],[GOÄ Nummer]],tbl_GOAE_Leistungsverzeichnis[Mapping ID],0))</f>
        <v>Messung(en) des zentralen Venen- oder Arteriendrucks, auch unter Belastung, -einschließlich Venen- oder Arterienpunktion, Kathetereinführung(en) und gegebenenfalls Röntgenkontrolle -</v>
      </c>
      <c r="F179" s="5" t="str">
        <f>INDEX(tbl_GOAE_Leistungsverzeichnis[Abschnitt],MATCH(Tabelle1[[#This Row],[GOÄ Nummer]],tbl_GOAE_Leistungsverzeichnis[Mapping ID],0))</f>
        <v>F. Innere Medizin, Kinderheilkunde, Dermatologie</v>
      </c>
      <c r="G179" s="5">
        <f>INDEX(tbl_GOAE_Leistungsverzeichnis[Unterabschnitt (Kategorie)],MATCH(Tabelle1[[#This Row],[GOÄ Nummer]],tbl_GOAE_Leistungsverzeichnis[Mapping ID],0))</f>
        <v>0</v>
      </c>
      <c r="H179" s="96" t="str">
        <f>INDEX(tbl_GOAE_Leistungsverzeichnis[Nummer],MATCH(Tabelle1[[#This Row],[GOÄ Nummer]],tbl_GOAE_Leistungsverzeichnis[Mapping ID],0))</f>
        <v>648</v>
      </c>
      <c r="I179" s="96">
        <f>INDEX(tbl_GOAE_Leistungsverzeichnis[Allgemeine Bestimmungen],MATCH(Tabelle1[[#This Row],[GOÄ Nummer]],tbl_GOAE_Leistungsverzeichnis[Mapping ID],0))</f>
        <v>0</v>
      </c>
    </row>
    <row r="180" spans="1:9" x14ac:dyDescent="0.2">
      <c r="A180" s="2">
        <v>649</v>
      </c>
      <c r="B180" s="3" t="s">
        <v>140</v>
      </c>
      <c r="C180" s="4">
        <v>20</v>
      </c>
      <c r="D180" s="5" t="s">
        <v>545</v>
      </c>
      <c r="E180" s="5" t="str">
        <f>INDEX(tbl_GOAE_Leistungsverzeichnis[Leistung],MATCH(Tabelle1[[#This Row],[GOÄ Nummer]],tbl_GOAE_Leistungsverzeichnis[Mapping ID],0))</f>
        <v>Transkranielle, doppler-sonographische Untersuchung - einschließlich graphischer Registrierung -</v>
      </c>
      <c r="F180" s="5" t="str">
        <f>INDEX(tbl_GOAE_Leistungsverzeichnis[Abschnitt],MATCH(Tabelle1[[#This Row],[GOÄ Nummer]],tbl_GOAE_Leistungsverzeichnis[Mapping ID],0))</f>
        <v>F. Innere Medizin, Kinderheilkunde, Dermatologie</v>
      </c>
      <c r="G180" s="5">
        <f>INDEX(tbl_GOAE_Leistungsverzeichnis[Unterabschnitt (Kategorie)],MATCH(Tabelle1[[#This Row],[GOÄ Nummer]],tbl_GOAE_Leistungsverzeichnis[Mapping ID],0))</f>
        <v>0</v>
      </c>
      <c r="H180" s="96" t="str">
        <f>INDEX(tbl_GOAE_Leistungsverzeichnis[Nummer],MATCH(Tabelle1[[#This Row],[GOÄ Nummer]],tbl_GOAE_Leistungsverzeichnis[Mapping ID],0))</f>
        <v>649</v>
      </c>
      <c r="I180" s="96">
        <f>INDEX(tbl_GOAE_Leistungsverzeichnis[Allgemeine Bestimmungen],MATCH(Tabelle1[[#This Row],[GOÄ Nummer]],tbl_GOAE_Leistungsverzeichnis[Mapping ID],0))</f>
        <v>0</v>
      </c>
    </row>
    <row r="181" spans="1:9" x14ac:dyDescent="0.2">
      <c r="A181" s="2">
        <v>650</v>
      </c>
      <c r="B181" s="3" t="s">
        <v>141</v>
      </c>
      <c r="C181" s="4">
        <v>3</v>
      </c>
      <c r="D181" s="5" t="s">
        <v>545</v>
      </c>
      <c r="E181" s="5" t="str">
        <f>INDEX(tbl_GOAE_Leistungsverzeichnis[Leistung],MATCH(Tabelle1[[#This Row],[GOÄ Nummer]],tbl_GOAE_Leistungsverzeichnis[Mapping ID],0))</f>
        <v>Elektrokardiographische Untersuchung zur Feststellung einer Rhythmusstörung und/oder zur Verlaufskontrolle - gegebenenfalls als Notfall-EKG -</v>
      </c>
      <c r="F181" s="5" t="str">
        <f>INDEX(tbl_GOAE_Leistungsverzeichnis[Abschnitt],MATCH(Tabelle1[[#This Row],[GOÄ Nummer]],tbl_GOAE_Leistungsverzeichnis[Mapping ID],0))</f>
        <v>F. Innere Medizin, Kinderheilkunde, Dermatologie</v>
      </c>
      <c r="G181" s="5">
        <f>INDEX(tbl_GOAE_Leistungsverzeichnis[Unterabschnitt (Kategorie)],MATCH(Tabelle1[[#This Row],[GOÄ Nummer]],tbl_GOAE_Leistungsverzeichnis[Mapping ID],0))</f>
        <v>0</v>
      </c>
      <c r="H181" s="96" t="str">
        <f>INDEX(tbl_GOAE_Leistungsverzeichnis[Nummer],MATCH(Tabelle1[[#This Row],[GOÄ Nummer]],tbl_GOAE_Leistungsverzeichnis[Mapping ID],0))</f>
        <v>650</v>
      </c>
      <c r="I181" s="96">
        <f>INDEX(tbl_GOAE_Leistungsverzeichnis[Allgemeine Bestimmungen],MATCH(Tabelle1[[#This Row],[GOÄ Nummer]],tbl_GOAE_Leistungsverzeichnis[Mapping ID],0))</f>
        <v>0</v>
      </c>
    </row>
    <row r="182" spans="1:9" x14ac:dyDescent="0.2">
      <c r="A182" s="2">
        <v>651</v>
      </c>
      <c r="B182" s="3" t="s">
        <v>142</v>
      </c>
      <c r="C182" s="4">
        <v>3</v>
      </c>
      <c r="D182" s="5" t="s">
        <v>545</v>
      </c>
      <c r="E182" s="5" t="str">
        <f>INDEX(tbl_GOAE_Leistungsverzeichnis[Leistung],MATCH(Tabelle1[[#This Row],[GOÄ Nummer]],tbl_GOAE_Leistungsverzeichnis[Mapping ID],0))</f>
        <v>Elektrokardiographische Untersuchung in Ruhe - auch gegebenenfalls nach Belastung - mit Extremitäten- und Brustwandableitungen (mindestens neun Ableitungen)</v>
      </c>
      <c r="F182" s="5" t="str">
        <f>INDEX(tbl_GOAE_Leistungsverzeichnis[Abschnitt],MATCH(Tabelle1[[#This Row],[GOÄ Nummer]],tbl_GOAE_Leistungsverzeichnis[Mapping ID],0))</f>
        <v>F. Innere Medizin, Kinderheilkunde, Dermatologie</v>
      </c>
      <c r="G182" s="5">
        <f>INDEX(tbl_GOAE_Leistungsverzeichnis[Unterabschnitt (Kategorie)],MATCH(Tabelle1[[#This Row],[GOÄ Nummer]],tbl_GOAE_Leistungsverzeichnis[Mapping ID],0))</f>
        <v>0</v>
      </c>
      <c r="H182" s="96" t="str">
        <f>INDEX(tbl_GOAE_Leistungsverzeichnis[Nummer],MATCH(Tabelle1[[#This Row],[GOÄ Nummer]],tbl_GOAE_Leistungsverzeichnis[Mapping ID],0))</f>
        <v>651</v>
      </c>
      <c r="I182" s="96">
        <f>INDEX(tbl_GOAE_Leistungsverzeichnis[Allgemeine Bestimmungen],MATCH(Tabelle1[[#This Row],[GOÄ Nummer]],tbl_GOAE_Leistungsverzeichnis[Mapping ID],0))</f>
        <v>0</v>
      </c>
    </row>
    <row r="183" spans="1:9" x14ac:dyDescent="0.2">
      <c r="A183" s="2">
        <v>652</v>
      </c>
      <c r="B183" s="3" t="s">
        <v>143</v>
      </c>
      <c r="C183" s="4">
        <v>20</v>
      </c>
      <c r="D183" s="5" t="s">
        <v>545</v>
      </c>
      <c r="E183" s="5" t="str">
        <f>INDEX(tbl_GOAE_Leistungsverzeichnis[Leistung],MATCH(Tabelle1[[#This Row],[GOÄ Nummer]],tbl_GOAE_Leistungsverzeichnis[Mapping ID],0))</f>
        <v>Elektrokardiographische Untersuchung unter fortschreibender Registrierung (mindestens neun Ableitungen) in Ruhe und bei physikalisch definierter und reproduzierbarer Belastung (Ergometrie) - gegebenenfalls auch Belastungsänderung -</v>
      </c>
      <c r="F183" s="5" t="str">
        <f>INDEX(tbl_GOAE_Leistungsverzeichnis[Abschnitt],MATCH(Tabelle1[[#This Row],[GOÄ Nummer]],tbl_GOAE_Leistungsverzeichnis[Mapping ID],0))</f>
        <v>F. Innere Medizin, Kinderheilkunde, Dermatologie</v>
      </c>
      <c r="G183" s="5">
        <f>INDEX(tbl_GOAE_Leistungsverzeichnis[Unterabschnitt (Kategorie)],MATCH(Tabelle1[[#This Row],[GOÄ Nummer]],tbl_GOAE_Leistungsverzeichnis[Mapping ID],0))</f>
        <v>0</v>
      </c>
      <c r="H183" s="96" t="str">
        <f>INDEX(tbl_GOAE_Leistungsverzeichnis[Nummer],MATCH(Tabelle1[[#This Row],[GOÄ Nummer]],tbl_GOAE_Leistungsverzeichnis[Mapping ID],0))</f>
        <v>652</v>
      </c>
      <c r="I183" s="96">
        <f>INDEX(tbl_GOAE_Leistungsverzeichnis[Allgemeine Bestimmungen],MATCH(Tabelle1[[#This Row],[GOÄ Nummer]],tbl_GOAE_Leistungsverzeichnis[Mapping ID],0))</f>
        <v>0</v>
      </c>
    </row>
    <row r="184" spans="1:9" x14ac:dyDescent="0.2">
      <c r="A184" s="2">
        <v>653</v>
      </c>
      <c r="B184" s="3" t="s">
        <v>144</v>
      </c>
      <c r="C184" s="4">
        <v>5</v>
      </c>
      <c r="D184" s="5" t="s">
        <v>545</v>
      </c>
      <c r="E184" s="5" t="str">
        <f>INDEX(tbl_GOAE_Leistungsverzeichnis[Leistung],MATCH(Tabelle1[[#This Row],[GOÄ Nummer]],tbl_GOAE_Leistungsverzeichnis[Mapping ID],0))</f>
        <v>Elektrokardiographische Untersuchung auf telemetrischem Wege</v>
      </c>
      <c r="F184" s="5" t="str">
        <f>INDEX(tbl_GOAE_Leistungsverzeichnis[Abschnitt],MATCH(Tabelle1[[#This Row],[GOÄ Nummer]],tbl_GOAE_Leistungsverzeichnis[Mapping ID],0))</f>
        <v>F. Innere Medizin, Kinderheilkunde, Dermatologie</v>
      </c>
      <c r="G184" s="5">
        <f>INDEX(tbl_GOAE_Leistungsverzeichnis[Unterabschnitt (Kategorie)],MATCH(Tabelle1[[#This Row],[GOÄ Nummer]],tbl_GOAE_Leistungsverzeichnis[Mapping ID],0))</f>
        <v>0</v>
      </c>
      <c r="H184" s="96" t="str">
        <f>INDEX(tbl_GOAE_Leistungsverzeichnis[Nummer],MATCH(Tabelle1[[#This Row],[GOÄ Nummer]],tbl_GOAE_Leistungsverzeichnis[Mapping ID],0))</f>
        <v>653</v>
      </c>
      <c r="I184" s="96">
        <f>INDEX(tbl_GOAE_Leistungsverzeichnis[Allgemeine Bestimmungen],MATCH(Tabelle1[[#This Row],[GOÄ Nummer]],tbl_GOAE_Leistungsverzeichnis[Mapping ID],0))</f>
        <v>0</v>
      </c>
    </row>
    <row r="185" spans="1:9" x14ac:dyDescent="0.2">
      <c r="A185" s="2">
        <v>654</v>
      </c>
      <c r="B185" s="3" t="s">
        <v>145</v>
      </c>
      <c r="C185" s="4">
        <v>10</v>
      </c>
      <c r="D185" s="5" t="s">
        <v>545</v>
      </c>
      <c r="E185" s="5" t="str">
        <f>INDEX(tbl_GOAE_Leistungsverzeichnis[Leistung],MATCH(Tabelle1[[#This Row],[GOÄ Nummer]],tbl_GOAE_Leistungsverzeichnis[Mapping ID],0))</f>
        <v>Langzeitblutdruckmessung von mindestens 18 Stunden Dauer - einschließlich Aufzeichnung und Auswertung -</v>
      </c>
      <c r="F185" s="5" t="str">
        <f>INDEX(tbl_GOAE_Leistungsverzeichnis[Abschnitt],MATCH(Tabelle1[[#This Row],[GOÄ Nummer]],tbl_GOAE_Leistungsverzeichnis[Mapping ID],0))</f>
        <v>F. Innere Medizin, Kinderheilkunde, Dermatologie</v>
      </c>
      <c r="G185" s="5">
        <f>INDEX(tbl_GOAE_Leistungsverzeichnis[Unterabschnitt (Kategorie)],MATCH(Tabelle1[[#This Row],[GOÄ Nummer]],tbl_GOAE_Leistungsverzeichnis[Mapping ID],0))</f>
        <v>0</v>
      </c>
      <c r="H185" s="96" t="str">
        <f>INDEX(tbl_GOAE_Leistungsverzeichnis[Nummer],MATCH(Tabelle1[[#This Row],[GOÄ Nummer]],tbl_GOAE_Leistungsverzeichnis[Mapping ID],0))</f>
        <v>654</v>
      </c>
      <c r="I185" s="96">
        <f>INDEX(tbl_GOAE_Leistungsverzeichnis[Allgemeine Bestimmungen],MATCH(Tabelle1[[#This Row],[GOÄ Nummer]],tbl_GOAE_Leistungsverzeichnis[Mapping ID],0))</f>
        <v>0</v>
      </c>
    </row>
    <row r="186" spans="1:9" x14ac:dyDescent="0.2">
      <c r="A186" s="2">
        <v>656</v>
      </c>
      <c r="B186" s="3" t="s">
        <v>146</v>
      </c>
      <c r="C186" s="4">
        <v>45</v>
      </c>
      <c r="D186" s="5" t="s">
        <v>545</v>
      </c>
      <c r="E186" s="5" t="str">
        <f>INDEX(tbl_GOAE_Leistungsverzeichnis[Leistung],MATCH(Tabelle1[[#This Row],[GOÄ Nummer]],tbl_GOAE_Leistungsverzeichnis[Mapping ID],0))</f>
        <v>Elektrokardiographische Untersuchung mittels intrakavitärer Ableitung am Hisschen Bündel einschließlich Röntgenkontrolle</v>
      </c>
      <c r="F186" s="5" t="str">
        <f>INDEX(tbl_GOAE_Leistungsverzeichnis[Abschnitt],MATCH(Tabelle1[[#This Row],[GOÄ Nummer]],tbl_GOAE_Leistungsverzeichnis[Mapping ID],0))</f>
        <v>F. Innere Medizin, Kinderheilkunde, Dermatologie</v>
      </c>
      <c r="G186" s="5">
        <f>INDEX(tbl_GOAE_Leistungsverzeichnis[Unterabschnitt (Kategorie)],MATCH(Tabelle1[[#This Row],[GOÄ Nummer]],tbl_GOAE_Leistungsverzeichnis[Mapping ID],0))</f>
        <v>0</v>
      </c>
      <c r="H186" s="96" t="str">
        <f>INDEX(tbl_GOAE_Leistungsverzeichnis[Nummer],MATCH(Tabelle1[[#This Row],[GOÄ Nummer]],tbl_GOAE_Leistungsverzeichnis[Mapping ID],0))</f>
        <v>656</v>
      </c>
      <c r="I186" s="96">
        <f>INDEX(tbl_GOAE_Leistungsverzeichnis[Allgemeine Bestimmungen],MATCH(Tabelle1[[#This Row],[GOÄ Nummer]],tbl_GOAE_Leistungsverzeichnis[Mapping ID],0))</f>
        <v>0</v>
      </c>
    </row>
    <row r="187" spans="1:9" x14ac:dyDescent="0.2">
      <c r="A187" s="2">
        <v>659</v>
      </c>
      <c r="B187" s="3" t="s">
        <v>147</v>
      </c>
      <c r="C187" s="4">
        <v>10</v>
      </c>
      <c r="D187" s="5" t="s">
        <v>545</v>
      </c>
      <c r="E187" s="5" t="str">
        <f>INDEX(tbl_GOAE_Leistungsverzeichnis[Leistung],MATCH(Tabelle1[[#This Row],[GOÄ Nummer]],tbl_GOAE_Leistungsverzeichnis[Mapping ID],0))</f>
        <v>Elektrokardiographische Untersuchung über mindestens 18 Stunden (Langzeit-EKG) - gegebenenfalls einschließlich gleichzeitiger Registrierung von Puls und Atmung -, mit Auswertung</v>
      </c>
      <c r="F187" s="5" t="str">
        <f>INDEX(tbl_GOAE_Leistungsverzeichnis[Abschnitt],MATCH(Tabelle1[[#This Row],[GOÄ Nummer]],tbl_GOAE_Leistungsverzeichnis[Mapping ID],0))</f>
        <v>F. Innere Medizin, Kinderheilkunde, Dermatologie</v>
      </c>
      <c r="G187" s="5">
        <f>INDEX(tbl_GOAE_Leistungsverzeichnis[Unterabschnitt (Kategorie)],MATCH(Tabelle1[[#This Row],[GOÄ Nummer]],tbl_GOAE_Leistungsverzeichnis[Mapping ID],0))</f>
        <v>0</v>
      </c>
      <c r="H187" s="96" t="str">
        <f>INDEX(tbl_GOAE_Leistungsverzeichnis[Nummer],MATCH(Tabelle1[[#This Row],[GOÄ Nummer]],tbl_GOAE_Leistungsverzeichnis[Mapping ID],0))</f>
        <v>659</v>
      </c>
      <c r="I187" s="96">
        <f>INDEX(tbl_GOAE_Leistungsverzeichnis[Allgemeine Bestimmungen],MATCH(Tabelle1[[#This Row],[GOÄ Nummer]],tbl_GOAE_Leistungsverzeichnis[Mapping ID],0))</f>
        <v>0</v>
      </c>
    </row>
    <row r="188" spans="1:9" x14ac:dyDescent="0.2">
      <c r="A188" s="2">
        <v>660</v>
      </c>
      <c r="B188" s="3" t="s">
        <v>148</v>
      </c>
      <c r="C188" s="4">
        <v>15</v>
      </c>
      <c r="D188" s="5" t="s">
        <v>545</v>
      </c>
      <c r="E188" s="5" t="str">
        <f>INDEX(tbl_GOAE_Leistungsverzeichnis[Leistung],MATCH(Tabelle1[[#This Row],[GOÄ Nummer]],tbl_GOAE_Leistungsverzeichnis[Mapping ID],0))</f>
        <v>Phonokardiographische Untersuchung mit mindestens zwei verschiedenen Ableitpunkten in mehreren Frequenzbereichen - einschließlich einer elektrokardiographischen Kontrollableitung sowie gegebenenfalls mit Karotispulskurve und/oder apexkardiographischer Untersuchung -</v>
      </c>
      <c r="F188" s="5" t="str">
        <f>INDEX(tbl_GOAE_Leistungsverzeichnis[Abschnitt],MATCH(Tabelle1[[#This Row],[GOÄ Nummer]],tbl_GOAE_Leistungsverzeichnis[Mapping ID],0))</f>
        <v>F. Innere Medizin, Kinderheilkunde, Dermatologie</v>
      </c>
      <c r="G188" s="5">
        <f>INDEX(tbl_GOAE_Leistungsverzeichnis[Unterabschnitt (Kategorie)],MATCH(Tabelle1[[#This Row],[GOÄ Nummer]],tbl_GOAE_Leistungsverzeichnis[Mapping ID],0))</f>
        <v>0</v>
      </c>
      <c r="H188" s="96" t="str">
        <f>INDEX(tbl_GOAE_Leistungsverzeichnis[Nummer],MATCH(Tabelle1[[#This Row],[GOÄ Nummer]],tbl_GOAE_Leistungsverzeichnis[Mapping ID],0))</f>
        <v>660</v>
      </c>
      <c r="I188" s="96">
        <f>INDEX(tbl_GOAE_Leistungsverzeichnis[Allgemeine Bestimmungen],MATCH(Tabelle1[[#This Row],[GOÄ Nummer]],tbl_GOAE_Leistungsverzeichnis[Mapping ID],0))</f>
        <v>0</v>
      </c>
    </row>
    <row r="189" spans="1:9" x14ac:dyDescent="0.2">
      <c r="A189" s="2">
        <v>661</v>
      </c>
      <c r="B189" s="3" t="s">
        <v>149</v>
      </c>
      <c r="C189" s="4">
        <v>15</v>
      </c>
      <c r="D189" s="5" t="s">
        <v>545</v>
      </c>
      <c r="E189" s="5" t="str">
        <f>INDEX(tbl_GOAE_Leistungsverzeichnis[Leistung],MATCH(Tabelle1[[#This Row],[GOÄ Nummer]],tbl_GOAE_Leistungsverzeichnis[Mapping ID],0))</f>
        <v>Impulsanalyse und EKG zur Überwachung eines implantierten Schrittmachers - gegebenenfalls mit Magnettest -</v>
      </c>
      <c r="F189" s="5" t="str">
        <f>INDEX(tbl_GOAE_Leistungsverzeichnis[Abschnitt],MATCH(Tabelle1[[#This Row],[GOÄ Nummer]],tbl_GOAE_Leistungsverzeichnis[Mapping ID],0))</f>
        <v>F. Innere Medizin, Kinderheilkunde, Dermatologie</v>
      </c>
      <c r="G189" s="5">
        <f>INDEX(tbl_GOAE_Leistungsverzeichnis[Unterabschnitt (Kategorie)],MATCH(Tabelle1[[#This Row],[GOÄ Nummer]],tbl_GOAE_Leistungsverzeichnis[Mapping ID],0))</f>
        <v>0</v>
      </c>
      <c r="H189" s="96" t="str">
        <f>INDEX(tbl_GOAE_Leistungsverzeichnis[Nummer],MATCH(Tabelle1[[#This Row],[GOÄ Nummer]],tbl_GOAE_Leistungsverzeichnis[Mapping ID],0))</f>
        <v>661</v>
      </c>
      <c r="I189" s="96">
        <f>INDEX(tbl_GOAE_Leistungsverzeichnis[Allgemeine Bestimmungen],MATCH(Tabelle1[[#This Row],[GOÄ Nummer]],tbl_GOAE_Leistungsverzeichnis[Mapping ID],0))</f>
        <v>0</v>
      </c>
    </row>
    <row r="190" spans="1:9" x14ac:dyDescent="0.2">
      <c r="A190" s="2">
        <v>669</v>
      </c>
      <c r="B190" s="3" t="s">
        <v>150</v>
      </c>
      <c r="C190" s="4">
        <v>30</v>
      </c>
      <c r="D190" s="5" t="s">
        <v>545</v>
      </c>
      <c r="E190" s="5" t="str">
        <f>INDEX(tbl_GOAE_Leistungsverzeichnis[Leistung],MATCH(Tabelle1[[#This Row],[GOÄ Nummer]],tbl_GOAE_Leistungsverzeichnis[Mapping ID],0))</f>
        <v>Ultraschallechographie des Gehirns (Echoenzephalographie)</v>
      </c>
      <c r="F190" s="5" t="str">
        <f>INDEX(tbl_GOAE_Leistungsverzeichnis[Abschnitt],MATCH(Tabelle1[[#This Row],[GOÄ Nummer]],tbl_GOAE_Leistungsverzeichnis[Mapping ID],0))</f>
        <v>F. Innere Medizin, Kinderheilkunde, Dermatologie</v>
      </c>
      <c r="G190" s="5">
        <f>INDEX(tbl_GOAE_Leistungsverzeichnis[Unterabschnitt (Kategorie)],MATCH(Tabelle1[[#This Row],[GOÄ Nummer]],tbl_GOAE_Leistungsverzeichnis[Mapping ID],0))</f>
        <v>0</v>
      </c>
      <c r="H190" s="96" t="str">
        <f>INDEX(tbl_GOAE_Leistungsverzeichnis[Nummer],MATCH(Tabelle1[[#This Row],[GOÄ Nummer]],tbl_GOAE_Leistungsverzeichnis[Mapping ID],0))</f>
        <v>669</v>
      </c>
      <c r="I190" s="96">
        <f>INDEX(tbl_GOAE_Leistungsverzeichnis[Allgemeine Bestimmungen],MATCH(Tabelle1[[#This Row],[GOÄ Nummer]],tbl_GOAE_Leistungsverzeichnis[Mapping ID],0))</f>
        <v>0</v>
      </c>
    </row>
    <row r="191" spans="1:9" x14ac:dyDescent="0.2">
      <c r="A191" s="2">
        <v>670</v>
      </c>
      <c r="B191" s="3" t="s">
        <v>151</v>
      </c>
      <c r="C191" s="4">
        <v>10</v>
      </c>
      <c r="D191" s="5" t="s">
        <v>545</v>
      </c>
      <c r="E191" s="5" t="str">
        <f>INDEX(tbl_GOAE_Leistungsverzeichnis[Leistung],MATCH(Tabelle1[[#This Row],[GOÄ Nummer]],tbl_GOAE_Leistungsverzeichnis[Mapping ID],0))</f>
        <v>Einführung einer Magenverweilsonde zur enteralen Ernährung oder zur Druckentlastung</v>
      </c>
      <c r="F191" s="5" t="str">
        <f>INDEX(tbl_GOAE_Leistungsverzeichnis[Abschnitt],MATCH(Tabelle1[[#This Row],[GOÄ Nummer]],tbl_GOAE_Leistungsverzeichnis[Mapping ID],0))</f>
        <v>F. Innere Medizin, Kinderheilkunde, Dermatologie</v>
      </c>
      <c r="G191" s="5">
        <f>INDEX(tbl_GOAE_Leistungsverzeichnis[Unterabschnitt (Kategorie)],MATCH(Tabelle1[[#This Row],[GOÄ Nummer]],tbl_GOAE_Leistungsverzeichnis[Mapping ID],0))</f>
        <v>0</v>
      </c>
      <c r="H191" s="96" t="str">
        <f>INDEX(tbl_GOAE_Leistungsverzeichnis[Nummer],MATCH(Tabelle1[[#This Row],[GOÄ Nummer]],tbl_GOAE_Leistungsverzeichnis[Mapping ID],0))</f>
        <v>670</v>
      </c>
      <c r="I191" s="96">
        <f>INDEX(tbl_GOAE_Leistungsverzeichnis[Allgemeine Bestimmungen],MATCH(Tabelle1[[#This Row],[GOÄ Nummer]],tbl_GOAE_Leistungsverzeichnis[Mapping ID],0))</f>
        <v>0</v>
      </c>
    </row>
    <row r="192" spans="1:9" x14ac:dyDescent="0.2">
      <c r="A192" s="2">
        <v>671</v>
      </c>
      <c r="B192" s="3" t="s">
        <v>152</v>
      </c>
      <c r="C192" s="4">
        <v>10</v>
      </c>
      <c r="D192" s="5" t="s">
        <v>545</v>
      </c>
      <c r="E192" s="5" t="str">
        <f>INDEX(tbl_GOAE_Leistungsverzeichnis[Leistung],MATCH(Tabelle1[[#This Row],[GOÄ Nummer]],tbl_GOAE_Leistungsverzeichnis[Mapping ID],0))</f>
        <v>Fraktionierte Ausheberung des Magensaftes - auch nach Probefrühstück oder Probemahlzeit -</v>
      </c>
      <c r="F192" s="5" t="str">
        <f>INDEX(tbl_GOAE_Leistungsverzeichnis[Abschnitt],MATCH(Tabelle1[[#This Row],[GOÄ Nummer]],tbl_GOAE_Leistungsverzeichnis[Mapping ID],0))</f>
        <v>F. Innere Medizin, Kinderheilkunde, Dermatologie</v>
      </c>
      <c r="G192" s="5">
        <f>INDEX(tbl_GOAE_Leistungsverzeichnis[Unterabschnitt (Kategorie)],MATCH(Tabelle1[[#This Row],[GOÄ Nummer]],tbl_GOAE_Leistungsverzeichnis[Mapping ID],0))</f>
        <v>0</v>
      </c>
      <c r="H192" s="96" t="str">
        <f>INDEX(tbl_GOAE_Leistungsverzeichnis[Nummer],MATCH(Tabelle1[[#This Row],[GOÄ Nummer]],tbl_GOAE_Leistungsverzeichnis[Mapping ID],0))</f>
        <v>671</v>
      </c>
      <c r="I192" s="96">
        <f>INDEX(tbl_GOAE_Leistungsverzeichnis[Allgemeine Bestimmungen],MATCH(Tabelle1[[#This Row],[GOÄ Nummer]],tbl_GOAE_Leistungsverzeichnis[Mapping ID],0))</f>
        <v>0</v>
      </c>
    </row>
    <row r="193" spans="1:9" x14ac:dyDescent="0.2">
      <c r="A193" s="2">
        <v>676</v>
      </c>
      <c r="B193" s="3" t="s">
        <v>153</v>
      </c>
      <c r="C193" s="4">
        <v>21</v>
      </c>
      <c r="D193" s="5" t="s">
        <v>545</v>
      </c>
      <c r="E193" s="5" t="str">
        <f>INDEX(tbl_GOAE_Leistungsverzeichnis[Leistung],MATCH(Tabelle1[[#This Row],[GOÄ Nummer]],tbl_GOAE_Leistungsverzeichnis[Mapping ID],0))</f>
        <v>Magenuntersuchung unter Sichtkontrolle (Gastroskopie) mittels endogastral anzuwendender Kamera einschließlich Aufnahmen</v>
      </c>
      <c r="F193" s="5" t="str">
        <f>INDEX(tbl_GOAE_Leistungsverzeichnis[Abschnitt],MATCH(Tabelle1[[#This Row],[GOÄ Nummer]],tbl_GOAE_Leistungsverzeichnis[Mapping ID],0))</f>
        <v>F. Innere Medizin, Kinderheilkunde, Dermatologie</v>
      </c>
      <c r="G193" s="5">
        <f>INDEX(tbl_GOAE_Leistungsverzeichnis[Unterabschnitt (Kategorie)],MATCH(Tabelle1[[#This Row],[GOÄ Nummer]],tbl_GOAE_Leistungsverzeichnis[Mapping ID],0))</f>
        <v>0</v>
      </c>
      <c r="H193" s="96" t="str">
        <f>INDEX(tbl_GOAE_Leistungsverzeichnis[Nummer],MATCH(Tabelle1[[#This Row],[GOÄ Nummer]],tbl_GOAE_Leistungsverzeichnis[Mapping ID],0))</f>
        <v>676</v>
      </c>
      <c r="I193" s="96">
        <f>INDEX(tbl_GOAE_Leistungsverzeichnis[Allgemeine Bestimmungen],MATCH(Tabelle1[[#This Row],[GOÄ Nummer]],tbl_GOAE_Leistungsverzeichnis[Mapping ID],0))</f>
        <v>0</v>
      </c>
    </row>
    <row r="194" spans="1:9" x14ac:dyDescent="0.2">
      <c r="A194" s="2">
        <v>677</v>
      </c>
      <c r="B194" s="3" t="s">
        <v>154</v>
      </c>
      <c r="C194" s="4">
        <v>40</v>
      </c>
      <c r="D194" s="5" t="s">
        <v>545</v>
      </c>
      <c r="E194" s="5" t="str">
        <f>INDEX(tbl_GOAE_Leistungsverzeichnis[Leistung],MATCH(Tabelle1[[#This Row],[GOÄ Nummer]],tbl_GOAE_Leistungsverzeichnis[Mapping ID],0))</f>
        <v>Bronchoskopie oder Thorakoskopie</v>
      </c>
      <c r="F194" s="5" t="str">
        <f>INDEX(tbl_GOAE_Leistungsverzeichnis[Abschnitt],MATCH(Tabelle1[[#This Row],[GOÄ Nummer]],tbl_GOAE_Leistungsverzeichnis[Mapping ID],0))</f>
        <v>F. Innere Medizin, Kinderheilkunde, Dermatologie</v>
      </c>
      <c r="G194" s="5">
        <f>INDEX(tbl_GOAE_Leistungsverzeichnis[Unterabschnitt (Kategorie)],MATCH(Tabelle1[[#This Row],[GOÄ Nummer]],tbl_GOAE_Leistungsverzeichnis[Mapping ID],0))</f>
        <v>0</v>
      </c>
      <c r="H194" s="96" t="str">
        <f>INDEX(tbl_GOAE_Leistungsverzeichnis[Nummer],MATCH(Tabelle1[[#This Row],[GOÄ Nummer]],tbl_GOAE_Leistungsverzeichnis[Mapping ID],0))</f>
        <v>677</v>
      </c>
      <c r="I194" s="96">
        <f>INDEX(tbl_GOAE_Leistungsverzeichnis[Allgemeine Bestimmungen],MATCH(Tabelle1[[#This Row],[GOÄ Nummer]],tbl_GOAE_Leistungsverzeichnis[Mapping ID],0))</f>
        <v>0</v>
      </c>
    </row>
    <row r="195" spans="1:9" x14ac:dyDescent="0.2">
      <c r="A195" s="2">
        <v>678</v>
      </c>
      <c r="B195" s="3" t="s">
        <v>582</v>
      </c>
      <c r="C195" s="4">
        <v>60</v>
      </c>
      <c r="D195" s="5" t="s">
        <v>545</v>
      </c>
      <c r="E195" s="5" t="str">
        <f>INDEX(tbl_GOAE_Leistungsverzeichnis[Leistung],MATCH(Tabelle1[[#This Row],[GOÄ Nummer]],tbl_GOAE_Leistungsverzeichnis[Mapping ID],0))</f>
        <v>Bronchoskopie mit zusätzlichem operativem Eingriff (z.B. Probeexzision, Katheterbiopsie, periphere Lungenbiopsie, Segmentsondierungen) -gegebenenfalls einschließlich Lavage -</v>
      </c>
      <c r="F195" s="5" t="str">
        <f>INDEX(tbl_GOAE_Leistungsverzeichnis[Abschnitt],MATCH(Tabelle1[[#This Row],[GOÄ Nummer]],tbl_GOAE_Leistungsverzeichnis[Mapping ID],0))</f>
        <v>F. Innere Medizin, Kinderheilkunde, Dermatologie</v>
      </c>
      <c r="G195" s="5">
        <f>INDEX(tbl_GOAE_Leistungsverzeichnis[Unterabschnitt (Kategorie)],MATCH(Tabelle1[[#This Row],[GOÄ Nummer]],tbl_GOAE_Leistungsverzeichnis[Mapping ID],0))</f>
        <v>0</v>
      </c>
      <c r="H195" s="96" t="str">
        <f>INDEX(tbl_GOAE_Leistungsverzeichnis[Nummer],MATCH(Tabelle1[[#This Row],[GOÄ Nummer]],tbl_GOAE_Leistungsverzeichnis[Mapping ID],0))</f>
        <v>678</v>
      </c>
      <c r="I195" s="96">
        <f>INDEX(tbl_GOAE_Leistungsverzeichnis[Allgemeine Bestimmungen],MATCH(Tabelle1[[#This Row],[GOÄ Nummer]],tbl_GOAE_Leistungsverzeichnis[Mapping ID],0))</f>
        <v>0</v>
      </c>
    </row>
    <row r="196" spans="1:9" x14ac:dyDescent="0.2">
      <c r="A196" s="2">
        <v>680</v>
      </c>
      <c r="B196" s="3" t="s">
        <v>155</v>
      </c>
      <c r="C196" s="4">
        <v>10</v>
      </c>
      <c r="D196" s="5" t="s">
        <v>545</v>
      </c>
      <c r="E196" s="5" t="str">
        <f>INDEX(tbl_GOAE_Leistungsverzeichnis[Leistung],MATCH(Tabelle1[[#This Row],[GOÄ Nummer]],tbl_GOAE_Leistungsverzeichnis[Mapping ID],0))</f>
        <v>Ösophagoskopie - gegebenenfalls einschließlich Probeexzision und/ oder Probepunktion -</v>
      </c>
      <c r="F196" s="5" t="str">
        <f>INDEX(tbl_GOAE_Leistungsverzeichnis[Abschnitt],MATCH(Tabelle1[[#This Row],[GOÄ Nummer]],tbl_GOAE_Leistungsverzeichnis[Mapping ID],0))</f>
        <v>F. Innere Medizin, Kinderheilkunde, Dermatologie</v>
      </c>
      <c r="G196" s="5">
        <f>INDEX(tbl_GOAE_Leistungsverzeichnis[Unterabschnitt (Kategorie)],MATCH(Tabelle1[[#This Row],[GOÄ Nummer]],tbl_GOAE_Leistungsverzeichnis[Mapping ID],0))</f>
        <v>0</v>
      </c>
      <c r="H196" s="96" t="str">
        <f>INDEX(tbl_GOAE_Leistungsverzeichnis[Nummer],MATCH(Tabelle1[[#This Row],[GOÄ Nummer]],tbl_GOAE_Leistungsverzeichnis[Mapping ID],0))</f>
        <v>680</v>
      </c>
      <c r="I196" s="96">
        <f>INDEX(tbl_GOAE_Leistungsverzeichnis[Allgemeine Bestimmungen],MATCH(Tabelle1[[#This Row],[GOÄ Nummer]],tbl_GOAE_Leistungsverzeichnis[Mapping ID],0))</f>
        <v>0</v>
      </c>
    </row>
    <row r="197" spans="1:9" x14ac:dyDescent="0.2">
      <c r="A197" s="2">
        <v>681</v>
      </c>
      <c r="B197" s="3" t="s">
        <v>156</v>
      </c>
      <c r="C197" s="4">
        <v>14</v>
      </c>
      <c r="D197" s="5" t="s">
        <v>545</v>
      </c>
      <c r="E197" s="5" t="str">
        <f>INDEX(tbl_GOAE_Leistungsverzeichnis[Leistung],MATCH(Tabelle1[[#This Row],[GOÄ Nummer]],tbl_GOAE_Leistungsverzeichnis[Mapping ID],0))</f>
        <v>Ösophagoskopie mit zusätzlichem operativem Eingriff (z.B. Fremdkörperentfernung) -gegebenenfalls einschließlich Probeexzision und/oder Probepunktion -</v>
      </c>
      <c r="F197" s="5" t="str">
        <f>INDEX(tbl_GOAE_Leistungsverzeichnis[Abschnitt],MATCH(Tabelle1[[#This Row],[GOÄ Nummer]],tbl_GOAE_Leistungsverzeichnis[Mapping ID],0))</f>
        <v>F. Innere Medizin, Kinderheilkunde, Dermatologie</v>
      </c>
      <c r="G197" s="5">
        <f>INDEX(tbl_GOAE_Leistungsverzeichnis[Unterabschnitt (Kategorie)],MATCH(Tabelle1[[#This Row],[GOÄ Nummer]],tbl_GOAE_Leistungsverzeichnis[Mapping ID],0))</f>
        <v>0</v>
      </c>
      <c r="H197" s="96" t="str">
        <f>INDEX(tbl_GOAE_Leistungsverzeichnis[Nummer],MATCH(Tabelle1[[#This Row],[GOÄ Nummer]],tbl_GOAE_Leistungsverzeichnis[Mapping ID],0))</f>
        <v>681</v>
      </c>
      <c r="I197" s="96">
        <f>INDEX(tbl_GOAE_Leistungsverzeichnis[Allgemeine Bestimmungen],MATCH(Tabelle1[[#This Row],[GOÄ Nummer]],tbl_GOAE_Leistungsverzeichnis[Mapping ID],0))</f>
        <v>0</v>
      </c>
    </row>
    <row r="198" spans="1:9" x14ac:dyDescent="0.2">
      <c r="A198" s="2">
        <v>682</v>
      </c>
      <c r="B198" s="3" t="s">
        <v>157</v>
      </c>
      <c r="C198" s="4">
        <v>21</v>
      </c>
      <c r="D198" s="5" t="s">
        <v>545</v>
      </c>
      <c r="E198" s="5" t="str">
        <f>INDEX(tbl_GOAE_Leistungsverzeichnis[Leistung],MATCH(Tabelle1[[#This Row],[GOÄ Nummer]],tbl_GOAE_Leistungsverzeichnis[Mapping ID],0))</f>
        <v>Gastroskopie unter Einsatz vollflexibler optischer Instrumente - gegebenenfalls einschließlich Probeexzision und/oder Probepunktion -</v>
      </c>
      <c r="F198" s="5" t="str">
        <f>INDEX(tbl_GOAE_Leistungsverzeichnis[Abschnitt],MATCH(Tabelle1[[#This Row],[GOÄ Nummer]],tbl_GOAE_Leistungsverzeichnis[Mapping ID],0))</f>
        <v>F. Innere Medizin, Kinderheilkunde, Dermatologie</v>
      </c>
      <c r="G198" s="5">
        <f>INDEX(tbl_GOAE_Leistungsverzeichnis[Unterabschnitt (Kategorie)],MATCH(Tabelle1[[#This Row],[GOÄ Nummer]],tbl_GOAE_Leistungsverzeichnis[Mapping ID],0))</f>
        <v>0</v>
      </c>
      <c r="H198" s="96" t="str">
        <f>INDEX(tbl_GOAE_Leistungsverzeichnis[Nummer],MATCH(Tabelle1[[#This Row],[GOÄ Nummer]],tbl_GOAE_Leistungsverzeichnis[Mapping ID],0))</f>
        <v>682</v>
      </c>
      <c r="I198" s="96">
        <f>INDEX(tbl_GOAE_Leistungsverzeichnis[Allgemeine Bestimmungen],MATCH(Tabelle1[[#This Row],[GOÄ Nummer]],tbl_GOAE_Leistungsverzeichnis[Mapping ID],0))</f>
        <v>0</v>
      </c>
    </row>
    <row r="199" spans="1:9" x14ac:dyDescent="0.2">
      <c r="A199" s="2">
        <v>683</v>
      </c>
      <c r="B199" s="3" t="s">
        <v>158</v>
      </c>
      <c r="C199" s="4">
        <v>20</v>
      </c>
      <c r="D199" s="5" t="s">
        <v>545</v>
      </c>
      <c r="E199" s="5" t="e">
        <f>INDEX(tbl_GOAE_Leistungsverzeichnis[Leistung],MATCH(Tabelle1[[#This Row],[GOÄ Nummer]],tbl_GOAE_Leistungsverzeichnis[Mapping ID],0))</f>
        <v>#N/A</v>
      </c>
      <c r="F199" s="5" t="e">
        <f>INDEX(tbl_GOAE_Leistungsverzeichnis[Abschnitt],MATCH(Tabelle1[[#This Row],[GOÄ Nummer]],tbl_GOAE_Leistungsverzeichnis[Mapping ID],0))</f>
        <v>#N/A</v>
      </c>
      <c r="G199" s="5" t="e">
        <f>INDEX(tbl_GOAE_Leistungsverzeichnis[Unterabschnitt (Kategorie)],MATCH(Tabelle1[[#This Row],[GOÄ Nummer]],tbl_GOAE_Leistungsverzeichnis[Mapping ID],0))</f>
        <v>#N/A</v>
      </c>
      <c r="H199" s="96" t="e">
        <f>INDEX(tbl_GOAE_Leistungsverzeichnis[Nummer],MATCH(Tabelle1[[#This Row],[GOÄ Nummer]],tbl_GOAE_Leistungsverzeichnis[Mapping ID],0))</f>
        <v>#N/A</v>
      </c>
      <c r="I199" s="96" t="e">
        <f>INDEX(tbl_GOAE_Leistungsverzeichnis[Allgemeine Bestimmungen],MATCH(Tabelle1[[#This Row],[GOÄ Nummer]],tbl_GOAE_Leistungsverzeichnis[Mapping ID],0))</f>
        <v>#N/A</v>
      </c>
    </row>
    <row r="200" spans="1:9" x14ac:dyDescent="0.2">
      <c r="A200" s="2">
        <v>684</v>
      </c>
      <c r="B200" s="3" t="s">
        <v>159</v>
      </c>
      <c r="C200" s="4">
        <v>21</v>
      </c>
      <c r="D200" s="5" t="s">
        <v>545</v>
      </c>
      <c r="E200" s="5" t="str">
        <f>INDEX(tbl_GOAE_Leistungsverzeichnis[Leistung],MATCH(Tabelle1[[#This Row],[GOÄ Nummer]],tbl_GOAE_Leistungsverzeichnis[Mapping ID],0))</f>
        <v>Bulboskopie - gegebenenfalls einschließlich Ösophago- und Gastroskopie, Probeexzision und/oder Probepunktion -</v>
      </c>
      <c r="F200" s="5" t="str">
        <f>INDEX(tbl_GOAE_Leistungsverzeichnis[Abschnitt],MATCH(Tabelle1[[#This Row],[GOÄ Nummer]],tbl_GOAE_Leistungsverzeichnis[Mapping ID],0))</f>
        <v>F. Innere Medizin, Kinderheilkunde, Dermatologie</v>
      </c>
      <c r="G200" s="5">
        <f>INDEX(tbl_GOAE_Leistungsverzeichnis[Unterabschnitt (Kategorie)],MATCH(Tabelle1[[#This Row],[GOÄ Nummer]],tbl_GOAE_Leistungsverzeichnis[Mapping ID],0))</f>
        <v>0</v>
      </c>
      <c r="H200" s="96" t="str">
        <f>INDEX(tbl_GOAE_Leistungsverzeichnis[Nummer],MATCH(Tabelle1[[#This Row],[GOÄ Nummer]],tbl_GOAE_Leistungsverzeichnis[Mapping ID],0))</f>
        <v>684</v>
      </c>
      <c r="I200" s="96">
        <f>INDEX(tbl_GOAE_Leistungsverzeichnis[Allgemeine Bestimmungen],MATCH(Tabelle1[[#This Row],[GOÄ Nummer]],tbl_GOAE_Leistungsverzeichnis[Mapping ID],0))</f>
        <v>0</v>
      </c>
    </row>
    <row r="201" spans="1:9" x14ac:dyDescent="0.2">
      <c r="A201" s="2">
        <v>685</v>
      </c>
      <c r="B201" s="3" t="s">
        <v>160</v>
      </c>
      <c r="C201" s="4">
        <v>30</v>
      </c>
      <c r="D201" s="5" t="s">
        <v>545</v>
      </c>
      <c r="E201" s="5" t="str">
        <f>INDEX(tbl_GOAE_Leistungsverzeichnis[Leistung],MATCH(Tabelle1[[#This Row],[GOÄ Nummer]],tbl_GOAE_Leistungsverzeichnis[Mapping ID],0))</f>
        <v>Duodeno-/Jejunoskopie - gegebenenfalls einschließlich einer vorausgegangenen Ösophago-/Gastro-/Bulboskopie, Probeexzision und/oder Probepunktion -</v>
      </c>
      <c r="F201" s="5" t="str">
        <f>INDEX(tbl_GOAE_Leistungsverzeichnis[Abschnitt],MATCH(Tabelle1[[#This Row],[GOÄ Nummer]],tbl_GOAE_Leistungsverzeichnis[Mapping ID],0))</f>
        <v>F. Innere Medizin, Kinderheilkunde, Dermatologie</v>
      </c>
      <c r="G201" s="5">
        <f>INDEX(tbl_GOAE_Leistungsverzeichnis[Unterabschnitt (Kategorie)],MATCH(Tabelle1[[#This Row],[GOÄ Nummer]],tbl_GOAE_Leistungsverzeichnis[Mapping ID],0))</f>
        <v>0</v>
      </c>
      <c r="H201" s="96" t="str">
        <f>INDEX(tbl_GOAE_Leistungsverzeichnis[Nummer],MATCH(Tabelle1[[#This Row],[GOÄ Nummer]],tbl_GOAE_Leistungsverzeichnis[Mapping ID],0))</f>
        <v>685</v>
      </c>
      <c r="I201" s="96">
        <f>INDEX(tbl_GOAE_Leistungsverzeichnis[Allgemeine Bestimmungen],MATCH(Tabelle1[[#This Row],[GOÄ Nummer]],tbl_GOAE_Leistungsverzeichnis[Mapping ID],0))</f>
        <v>0</v>
      </c>
    </row>
    <row r="202" spans="1:9" x14ac:dyDescent="0.2">
      <c r="A202" s="2">
        <v>686</v>
      </c>
      <c r="B202" s="3" t="s">
        <v>161</v>
      </c>
      <c r="C202" s="4">
        <v>45</v>
      </c>
      <c r="D202" s="5" t="s">
        <v>545</v>
      </c>
      <c r="E202" s="5" t="e">
        <f>INDEX(tbl_GOAE_Leistungsverzeichnis[Leistung],MATCH(Tabelle1[[#This Row],[GOÄ Nummer]],tbl_GOAE_Leistungsverzeichnis[Mapping ID],0))</f>
        <v>#N/A</v>
      </c>
      <c r="F202" s="5" t="e">
        <f>INDEX(tbl_GOAE_Leistungsverzeichnis[Abschnitt],MATCH(Tabelle1[[#This Row],[GOÄ Nummer]],tbl_GOAE_Leistungsverzeichnis[Mapping ID],0))</f>
        <v>#N/A</v>
      </c>
      <c r="G202" s="5" t="e">
        <f>INDEX(tbl_GOAE_Leistungsverzeichnis[Unterabschnitt (Kategorie)],MATCH(Tabelle1[[#This Row],[GOÄ Nummer]],tbl_GOAE_Leistungsverzeichnis[Mapping ID],0))</f>
        <v>#N/A</v>
      </c>
      <c r="H202" s="96" t="e">
        <f>INDEX(tbl_GOAE_Leistungsverzeichnis[Nummer],MATCH(Tabelle1[[#This Row],[GOÄ Nummer]],tbl_GOAE_Leistungsverzeichnis[Mapping ID],0))</f>
        <v>#N/A</v>
      </c>
      <c r="I202" s="96" t="e">
        <f>INDEX(tbl_GOAE_Leistungsverzeichnis[Allgemeine Bestimmungen],MATCH(Tabelle1[[#This Row],[GOÄ Nummer]],tbl_GOAE_Leistungsverzeichnis[Mapping ID],0))</f>
        <v>#N/A</v>
      </c>
    </row>
    <row r="203" spans="1:9" x14ac:dyDescent="0.2">
      <c r="A203" s="2">
        <v>687</v>
      </c>
      <c r="B203" s="3" t="s">
        <v>162</v>
      </c>
      <c r="C203" s="4">
        <v>40</v>
      </c>
      <c r="D203" s="5" t="s">
        <v>545</v>
      </c>
      <c r="E203" s="5" t="e">
        <f>INDEX(tbl_GOAE_Leistungsverzeichnis[Leistung],MATCH(Tabelle1[[#This Row],[GOÄ Nummer]],tbl_GOAE_Leistungsverzeichnis[Mapping ID],0))</f>
        <v>#N/A</v>
      </c>
      <c r="F203" s="5" t="e">
        <f>INDEX(tbl_GOAE_Leistungsverzeichnis[Abschnitt],MATCH(Tabelle1[[#This Row],[GOÄ Nummer]],tbl_GOAE_Leistungsverzeichnis[Mapping ID],0))</f>
        <v>#N/A</v>
      </c>
      <c r="G203" s="5" t="e">
        <f>INDEX(tbl_GOAE_Leistungsverzeichnis[Unterabschnitt (Kategorie)],MATCH(Tabelle1[[#This Row],[GOÄ Nummer]],tbl_GOAE_Leistungsverzeichnis[Mapping ID],0))</f>
        <v>#N/A</v>
      </c>
      <c r="H203" s="96" t="e">
        <f>INDEX(tbl_GOAE_Leistungsverzeichnis[Nummer],MATCH(Tabelle1[[#This Row],[GOÄ Nummer]],tbl_GOAE_Leistungsverzeichnis[Mapping ID],0))</f>
        <v>#N/A</v>
      </c>
      <c r="I203" s="96" t="e">
        <f>INDEX(tbl_GOAE_Leistungsverzeichnis[Allgemeine Bestimmungen],MATCH(Tabelle1[[#This Row],[GOÄ Nummer]],tbl_GOAE_Leistungsverzeichnis[Mapping ID],0))</f>
        <v>#N/A</v>
      </c>
    </row>
    <row r="204" spans="1:9" x14ac:dyDescent="0.2">
      <c r="A204" s="2">
        <v>688</v>
      </c>
      <c r="B204" s="3" t="s">
        <v>163</v>
      </c>
      <c r="C204" s="4">
        <v>21</v>
      </c>
      <c r="D204" s="5" t="s">
        <v>545</v>
      </c>
      <c r="E204" s="5" t="str">
        <f>INDEX(tbl_GOAE_Leistungsverzeichnis[Leistung],MATCH(Tabelle1[[#This Row],[GOÄ Nummer]],tbl_GOAE_Leistungsverzeichnis[Mapping ID],0))</f>
        <v>Partielle Koloskopie - gegebenenfalls einschließlich Rektoskopie, Probeexzision und/oder Probepunktion -</v>
      </c>
      <c r="F204" s="5" t="str">
        <f>INDEX(tbl_GOAE_Leistungsverzeichnis[Abschnitt],MATCH(Tabelle1[[#This Row],[GOÄ Nummer]],tbl_GOAE_Leistungsverzeichnis[Mapping ID],0))</f>
        <v>F. Innere Medizin, Kinderheilkunde, Dermatologie</v>
      </c>
      <c r="G204" s="5">
        <f>INDEX(tbl_GOAE_Leistungsverzeichnis[Unterabschnitt (Kategorie)],MATCH(Tabelle1[[#This Row],[GOÄ Nummer]],tbl_GOAE_Leistungsverzeichnis[Mapping ID],0))</f>
        <v>0</v>
      </c>
      <c r="H204" s="96" t="str">
        <f>INDEX(tbl_GOAE_Leistungsverzeichnis[Nummer],MATCH(Tabelle1[[#This Row],[GOÄ Nummer]],tbl_GOAE_Leistungsverzeichnis[Mapping ID],0))</f>
        <v>688</v>
      </c>
      <c r="I204" s="96">
        <f>INDEX(tbl_GOAE_Leistungsverzeichnis[Allgemeine Bestimmungen],MATCH(Tabelle1[[#This Row],[GOÄ Nummer]],tbl_GOAE_Leistungsverzeichnis[Mapping ID],0))</f>
        <v>0</v>
      </c>
    </row>
    <row r="205" spans="1:9" x14ac:dyDescent="0.2">
      <c r="A205" s="2">
        <v>689</v>
      </c>
      <c r="B205" s="3" t="s">
        <v>164</v>
      </c>
      <c r="C205" s="4">
        <v>20</v>
      </c>
      <c r="D205" s="5" t="s">
        <v>545</v>
      </c>
      <c r="E205" s="5" t="str">
        <f>INDEX(tbl_GOAE_Leistungsverzeichnis[Leistung],MATCH(Tabelle1[[#This Row],[GOÄ Nummer]],tbl_GOAE_Leistungsverzeichnis[Mapping ID],0))</f>
        <v>Sigmoidoskopie unter Einsatz vollflexibler optischer Instrumente - einschließlich Rektoskopie sowie gegebenenfalls einschließlich Probeexzision und/oder Probepunktion -</v>
      </c>
      <c r="F205" s="5" t="str">
        <f>INDEX(tbl_GOAE_Leistungsverzeichnis[Abschnitt],MATCH(Tabelle1[[#This Row],[GOÄ Nummer]],tbl_GOAE_Leistungsverzeichnis[Mapping ID],0))</f>
        <v>F. Innere Medizin, Kinderheilkunde, Dermatologie</v>
      </c>
      <c r="G205" s="5">
        <f>INDEX(tbl_GOAE_Leistungsverzeichnis[Unterabschnitt (Kategorie)],MATCH(Tabelle1[[#This Row],[GOÄ Nummer]],tbl_GOAE_Leistungsverzeichnis[Mapping ID],0))</f>
        <v>0</v>
      </c>
      <c r="H205" s="96" t="str">
        <f>INDEX(tbl_GOAE_Leistungsverzeichnis[Nummer],MATCH(Tabelle1[[#This Row],[GOÄ Nummer]],tbl_GOAE_Leistungsverzeichnis[Mapping ID],0))</f>
        <v>689</v>
      </c>
      <c r="I205" s="96">
        <f>INDEX(tbl_GOAE_Leistungsverzeichnis[Allgemeine Bestimmungen],MATCH(Tabelle1[[#This Row],[GOÄ Nummer]],tbl_GOAE_Leistungsverzeichnis[Mapping ID],0))</f>
        <v>0</v>
      </c>
    </row>
    <row r="206" spans="1:9" x14ac:dyDescent="0.2">
      <c r="A206" s="2">
        <v>690</v>
      </c>
      <c r="B206" s="3" t="s">
        <v>165</v>
      </c>
      <c r="C206" s="4">
        <v>5</v>
      </c>
      <c r="D206" s="5" t="s">
        <v>545</v>
      </c>
      <c r="E206" s="5" t="str">
        <f>INDEX(tbl_GOAE_Leistungsverzeichnis[Leistung],MATCH(Tabelle1[[#This Row],[GOÄ Nummer]],tbl_GOAE_Leistungsverzeichnis[Mapping ID],0))</f>
        <v>Rektoskopie - gegebenenfalls einschließlich Probeexzision und/oder Probepunktion -</v>
      </c>
      <c r="F206" s="5" t="str">
        <f>INDEX(tbl_GOAE_Leistungsverzeichnis[Abschnitt],MATCH(Tabelle1[[#This Row],[GOÄ Nummer]],tbl_GOAE_Leistungsverzeichnis[Mapping ID],0))</f>
        <v>F. Innere Medizin, Kinderheilkunde, Dermatologie</v>
      </c>
      <c r="G206" s="5">
        <f>INDEX(tbl_GOAE_Leistungsverzeichnis[Unterabschnitt (Kategorie)],MATCH(Tabelle1[[#This Row],[GOÄ Nummer]],tbl_GOAE_Leistungsverzeichnis[Mapping ID],0))</f>
        <v>0</v>
      </c>
      <c r="H206" s="96" t="str">
        <f>INDEX(tbl_GOAE_Leistungsverzeichnis[Nummer],MATCH(Tabelle1[[#This Row],[GOÄ Nummer]],tbl_GOAE_Leistungsverzeichnis[Mapping ID],0))</f>
        <v>690</v>
      </c>
      <c r="I206" s="96">
        <f>INDEX(tbl_GOAE_Leistungsverzeichnis[Allgemeine Bestimmungen],MATCH(Tabelle1[[#This Row],[GOÄ Nummer]],tbl_GOAE_Leistungsverzeichnis[Mapping ID],0))</f>
        <v>0</v>
      </c>
    </row>
    <row r="207" spans="1:9" x14ac:dyDescent="0.2">
      <c r="A207" s="2">
        <v>691</v>
      </c>
      <c r="B207" s="3" t="s">
        <v>166</v>
      </c>
      <c r="C207" s="4">
        <v>16</v>
      </c>
      <c r="D207" s="5" t="s">
        <v>545</v>
      </c>
      <c r="E207" s="5" t="str">
        <f>INDEX(tbl_GOAE_Leistungsverzeichnis[Leistung],MATCH(Tabelle1[[#This Row],[GOÄ Nummer]],tbl_GOAE_Leistungsverzeichnis[Mapping ID],0))</f>
        <v>Ösophago-/Gastro-/Bulboskopie mit nachfolgender Sklerosierung von Ösophagusvarizen - gegebenenfalls einschließlich Probeexzision und/ oder Probepunktion -</v>
      </c>
      <c r="F207" s="5" t="str">
        <f>INDEX(tbl_GOAE_Leistungsverzeichnis[Abschnitt],MATCH(Tabelle1[[#This Row],[GOÄ Nummer]],tbl_GOAE_Leistungsverzeichnis[Mapping ID],0))</f>
        <v>F. Innere Medizin, Kinderheilkunde, Dermatologie</v>
      </c>
      <c r="G207" s="5">
        <f>INDEX(tbl_GOAE_Leistungsverzeichnis[Unterabschnitt (Kategorie)],MATCH(Tabelle1[[#This Row],[GOÄ Nummer]],tbl_GOAE_Leistungsverzeichnis[Mapping ID],0))</f>
        <v>0</v>
      </c>
      <c r="H207" s="96" t="str">
        <f>INDEX(tbl_GOAE_Leistungsverzeichnis[Nummer],MATCH(Tabelle1[[#This Row],[GOÄ Nummer]],tbl_GOAE_Leistungsverzeichnis[Mapping ID],0))</f>
        <v>691</v>
      </c>
      <c r="I207" s="96">
        <f>INDEX(tbl_GOAE_Leistungsverzeichnis[Allgemeine Bestimmungen],MATCH(Tabelle1[[#This Row],[GOÄ Nummer]],tbl_GOAE_Leistungsverzeichnis[Mapping ID],0))</f>
        <v>0</v>
      </c>
    </row>
    <row r="208" spans="1:9" x14ac:dyDescent="0.2">
      <c r="A208" s="2">
        <v>692</v>
      </c>
      <c r="B208" s="3" t="s">
        <v>167</v>
      </c>
      <c r="C208" s="4">
        <v>70</v>
      </c>
      <c r="D208" s="5" t="s">
        <v>545</v>
      </c>
      <c r="E208" s="5" t="str">
        <f>INDEX(tbl_GOAE_Leistungsverzeichnis[Leistung],MATCH(Tabelle1[[#This Row],[GOÄ Nummer]],tbl_GOAE_Leistungsverzeichnis[Mapping ID],0))</f>
        <v>Duodenoskopie mit Sondierung der Papilla Vateri zwecks Einbringung von Kontrastmittel und/oder Entnahme von Sekret - gegebenenfalls einschließlich Probeexzision und/oder Probepunktion - mit Papillotomie (Hochfrequenzelektroschlinge) und Steinentfernung</v>
      </c>
      <c r="F208" s="5" t="str">
        <f>INDEX(tbl_GOAE_Leistungsverzeichnis[Abschnitt],MATCH(Tabelle1[[#This Row],[GOÄ Nummer]],tbl_GOAE_Leistungsverzeichnis[Mapping ID],0))</f>
        <v>F. Innere Medizin, Kinderheilkunde, Dermatologie</v>
      </c>
      <c r="G208" s="5">
        <f>INDEX(tbl_GOAE_Leistungsverzeichnis[Unterabschnitt (Kategorie)],MATCH(Tabelle1[[#This Row],[GOÄ Nummer]],tbl_GOAE_Leistungsverzeichnis[Mapping ID],0))</f>
        <v>0</v>
      </c>
      <c r="H208" s="96" t="str">
        <f>INDEX(tbl_GOAE_Leistungsverzeichnis[Nummer],MATCH(Tabelle1[[#This Row],[GOÄ Nummer]],tbl_GOAE_Leistungsverzeichnis[Mapping ID],0))</f>
        <v>692</v>
      </c>
      <c r="I208" s="96">
        <f>INDEX(tbl_GOAE_Leistungsverzeichnis[Allgemeine Bestimmungen],MATCH(Tabelle1[[#This Row],[GOÄ Nummer]],tbl_GOAE_Leistungsverzeichnis[Mapping ID],0))</f>
        <v>0</v>
      </c>
    </row>
    <row r="209" spans="1:9" x14ac:dyDescent="0.2">
      <c r="A209" s="2">
        <v>693</v>
      </c>
      <c r="B209" s="3" t="s">
        <v>168</v>
      </c>
      <c r="C209" s="4">
        <v>30</v>
      </c>
      <c r="D209" s="5" t="s">
        <v>545</v>
      </c>
      <c r="E209" s="5" t="str">
        <f>INDEX(tbl_GOAE_Leistungsverzeichnis[Leistung],MATCH(Tabelle1[[#This Row],[GOÄ Nummer]],tbl_GOAE_Leistungsverzeichnis[Mapping ID],0))</f>
        <v>Langzeit-pH-metrie des Ösophagus - einschließlich Sondeneinführung -</v>
      </c>
      <c r="F209" s="5" t="str">
        <f>INDEX(tbl_GOAE_Leistungsverzeichnis[Abschnitt],MATCH(Tabelle1[[#This Row],[GOÄ Nummer]],tbl_GOAE_Leistungsverzeichnis[Mapping ID],0))</f>
        <v>F. Innere Medizin, Kinderheilkunde, Dermatologie</v>
      </c>
      <c r="G209" s="5">
        <f>INDEX(tbl_GOAE_Leistungsverzeichnis[Unterabschnitt (Kategorie)],MATCH(Tabelle1[[#This Row],[GOÄ Nummer]],tbl_GOAE_Leistungsverzeichnis[Mapping ID],0))</f>
        <v>0</v>
      </c>
      <c r="H209" s="96" t="str">
        <f>INDEX(tbl_GOAE_Leistungsverzeichnis[Nummer],MATCH(Tabelle1[[#This Row],[GOÄ Nummer]],tbl_GOAE_Leistungsverzeichnis[Mapping ID],0))</f>
        <v>693</v>
      </c>
      <c r="I209" s="96">
        <f>INDEX(tbl_GOAE_Leistungsverzeichnis[Allgemeine Bestimmungen],MATCH(Tabelle1[[#This Row],[GOÄ Nummer]],tbl_GOAE_Leistungsverzeichnis[Mapping ID],0))</f>
        <v>0</v>
      </c>
    </row>
    <row r="210" spans="1:9" x14ac:dyDescent="0.2">
      <c r="A210" s="2">
        <v>694</v>
      </c>
      <c r="B210" s="3" t="s">
        <v>169</v>
      </c>
      <c r="C210" s="4">
        <v>50</v>
      </c>
      <c r="D210" s="5" t="s">
        <v>545</v>
      </c>
      <c r="E210" s="5" t="e">
        <f>INDEX(tbl_GOAE_Leistungsverzeichnis[Leistung],MATCH(Tabelle1[[#This Row],[GOÄ Nummer]],tbl_GOAE_Leistungsverzeichnis[Mapping ID],0))</f>
        <v>#N/A</v>
      </c>
      <c r="F210" s="5" t="e">
        <f>INDEX(tbl_GOAE_Leistungsverzeichnis[Abschnitt],MATCH(Tabelle1[[#This Row],[GOÄ Nummer]],tbl_GOAE_Leistungsverzeichnis[Mapping ID],0))</f>
        <v>#N/A</v>
      </c>
      <c r="G210" s="5" t="e">
        <f>INDEX(tbl_GOAE_Leistungsverzeichnis[Unterabschnitt (Kategorie)],MATCH(Tabelle1[[#This Row],[GOÄ Nummer]],tbl_GOAE_Leistungsverzeichnis[Mapping ID],0))</f>
        <v>#N/A</v>
      </c>
      <c r="H210" s="96" t="e">
        <f>INDEX(tbl_GOAE_Leistungsverzeichnis[Nummer],MATCH(Tabelle1[[#This Row],[GOÄ Nummer]],tbl_GOAE_Leistungsverzeichnis[Mapping ID],0))</f>
        <v>#N/A</v>
      </c>
      <c r="I210" s="96" t="e">
        <f>INDEX(tbl_GOAE_Leistungsverzeichnis[Allgemeine Bestimmungen],MATCH(Tabelle1[[#This Row],[GOÄ Nummer]],tbl_GOAE_Leistungsverzeichnis[Mapping ID],0))</f>
        <v>#N/A</v>
      </c>
    </row>
    <row r="211" spans="1:9" x14ac:dyDescent="0.2">
      <c r="A211" s="2">
        <v>695</v>
      </c>
      <c r="B211" s="3" t="s">
        <v>170</v>
      </c>
      <c r="C211" s="4">
        <v>60</v>
      </c>
      <c r="D211" s="5" t="s">
        <v>545</v>
      </c>
      <c r="E211" s="5" t="e">
        <f>INDEX(tbl_GOAE_Leistungsverzeichnis[Leistung],MATCH(Tabelle1[[#This Row],[GOÄ Nummer]],tbl_GOAE_Leistungsverzeichnis[Mapping ID],0))</f>
        <v>#N/A</v>
      </c>
      <c r="F211" s="5" t="e">
        <f>INDEX(tbl_GOAE_Leistungsverzeichnis[Abschnitt],MATCH(Tabelle1[[#This Row],[GOÄ Nummer]],tbl_GOAE_Leistungsverzeichnis[Mapping ID],0))</f>
        <v>#N/A</v>
      </c>
      <c r="G211" s="5" t="e">
        <f>INDEX(tbl_GOAE_Leistungsverzeichnis[Unterabschnitt (Kategorie)],MATCH(Tabelle1[[#This Row],[GOÄ Nummer]],tbl_GOAE_Leistungsverzeichnis[Mapping ID],0))</f>
        <v>#N/A</v>
      </c>
      <c r="H211" s="96" t="e">
        <f>INDEX(tbl_GOAE_Leistungsverzeichnis[Nummer],MATCH(Tabelle1[[#This Row],[GOÄ Nummer]],tbl_GOAE_Leistungsverzeichnis[Mapping ID],0))</f>
        <v>#N/A</v>
      </c>
      <c r="I211" s="96" t="e">
        <f>INDEX(tbl_GOAE_Leistungsverzeichnis[Allgemeine Bestimmungen],MATCH(Tabelle1[[#This Row],[GOÄ Nummer]],tbl_GOAE_Leistungsverzeichnis[Mapping ID],0))</f>
        <v>#N/A</v>
      </c>
    </row>
    <row r="212" spans="1:9" x14ac:dyDescent="0.2">
      <c r="A212" s="2">
        <v>696</v>
      </c>
      <c r="B212" s="3" t="s">
        <v>171</v>
      </c>
      <c r="C212" s="4">
        <v>17</v>
      </c>
      <c r="D212" s="5" t="s">
        <v>545</v>
      </c>
      <c r="E212" s="5" t="str">
        <f>INDEX(tbl_GOAE_Leistungsverzeichnis[Leistung],MATCH(Tabelle1[[#This Row],[GOÄ Nummer]],tbl_GOAE_Leistungsverzeichnis[Mapping ID],0))</f>
        <v>Entfernung eines oder mehrerer Polypen oder Schlingenbiopsie mittels Hochfrequenzelektroschlinge - gegebenenfalls einschließlich Probeexzision und/oder Probepunktion - zusätzlich zu Nummer 690 -</v>
      </c>
      <c r="F212" s="5" t="str">
        <f>INDEX(tbl_GOAE_Leistungsverzeichnis[Abschnitt],MATCH(Tabelle1[[#This Row],[GOÄ Nummer]],tbl_GOAE_Leistungsverzeichnis[Mapping ID],0))</f>
        <v>F. Innere Medizin, Kinderheilkunde, Dermatologie</v>
      </c>
      <c r="G212" s="5">
        <f>INDEX(tbl_GOAE_Leistungsverzeichnis[Unterabschnitt (Kategorie)],MATCH(Tabelle1[[#This Row],[GOÄ Nummer]],tbl_GOAE_Leistungsverzeichnis[Mapping ID],0))</f>
        <v>0</v>
      </c>
      <c r="H212" s="96" t="str">
        <f>INDEX(tbl_GOAE_Leistungsverzeichnis[Nummer],MATCH(Tabelle1[[#This Row],[GOÄ Nummer]],tbl_GOAE_Leistungsverzeichnis[Mapping ID],0))</f>
        <v>696</v>
      </c>
      <c r="I212" s="96">
        <f>INDEX(tbl_GOAE_Leistungsverzeichnis[Allgemeine Bestimmungen],MATCH(Tabelle1[[#This Row],[GOÄ Nummer]],tbl_GOAE_Leistungsverzeichnis[Mapping ID],0))</f>
        <v>0</v>
      </c>
    </row>
    <row r="213" spans="1:9" x14ac:dyDescent="0.2">
      <c r="A213" s="2">
        <v>697</v>
      </c>
      <c r="B213" s="3" t="s">
        <v>172</v>
      </c>
      <c r="C213" s="4">
        <v>55</v>
      </c>
      <c r="D213" s="5" t="s">
        <v>545</v>
      </c>
      <c r="E213" s="5" t="str">
        <f>INDEX(tbl_GOAE_Leistungsverzeichnis[Leistung],MATCH(Tabelle1[[#This Row],[GOÄ Nummer]],tbl_GOAE_Leistungsverzeichnis[Mapping ID],0))</f>
        <v>Saugbiopsie des Dünndarms - gegebenenfalls einschließlich Röntgenkontrolle, Probeexzision und/oder Probepunktion -</v>
      </c>
      <c r="F213" s="5" t="str">
        <f>INDEX(tbl_GOAE_Leistungsverzeichnis[Abschnitt],MATCH(Tabelle1[[#This Row],[GOÄ Nummer]],tbl_GOAE_Leistungsverzeichnis[Mapping ID],0))</f>
        <v>F. Innere Medizin, Kinderheilkunde, Dermatologie</v>
      </c>
      <c r="G213" s="5">
        <f>INDEX(tbl_GOAE_Leistungsverzeichnis[Unterabschnitt (Kategorie)],MATCH(Tabelle1[[#This Row],[GOÄ Nummer]],tbl_GOAE_Leistungsverzeichnis[Mapping ID],0))</f>
        <v>0</v>
      </c>
      <c r="H213" s="96" t="str">
        <f>INDEX(tbl_GOAE_Leistungsverzeichnis[Nummer],MATCH(Tabelle1[[#This Row],[GOÄ Nummer]],tbl_GOAE_Leistungsverzeichnis[Mapping ID],0))</f>
        <v>697</v>
      </c>
      <c r="I213" s="96">
        <f>INDEX(tbl_GOAE_Leistungsverzeichnis[Allgemeine Bestimmungen],MATCH(Tabelle1[[#This Row],[GOÄ Nummer]],tbl_GOAE_Leistungsverzeichnis[Mapping ID],0))</f>
        <v>0</v>
      </c>
    </row>
    <row r="214" spans="1:9" x14ac:dyDescent="0.2">
      <c r="A214" s="2">
        <v>700</v>
      </c>
      <c r="B214" s="3" t="s">
        <v>173</v>
      </c>
      <c r="C214" s="4">
        <v>65</v>
      </c>
      <c r="D214" s="5" t="s">
        <v>545</v>
      </c>
      <c r="E214" s="5" t="str">
        <f>INDEX(tbl_GOAE_Leistungsverzeichnis[Leistung],MATCH(Tabelle1[[#This Row],[GOÄ Nummer]],tbl_GOAE_Leistungsverzeichnis[Mapping ID],0))</f>
        <v>Laparoskopie (mit Anlegung eines Pneumoperitoneums) oder Nephroskopie -gegebenenfalls einschließlich Probeexzision und/oder Probepunktion -</v>
      </c>
      <c r="F214" s="5" t="str">
        <f>INDEX(tbl_GOAE_Leistungsverzeichnis[Abschnitt],MATCH(Tabelle1[[#This Row],[GOÄ Nummer]],tbl_GOAE_Leistungsverzeichnis[Mapping ID],0))</f>
        <v>F. Innere Medizin, Kinderheilkunde, Dermatologie</v>
      </c>
      <c r="G214" s="5">
        <f>INDEX(tbl_GOAE_Leistungsverzeichnis[Unterabschnitt (Kategorie)],MATCH(Tabelle1[[#This Row],[GOÄ Nummer]],tbl_GOAE_Leistungsverzeichnis[Mapping ID],0))</f>
        <v>0</v>
      </c>
      <c r="H214" s="96" t="str">
        <f>INDEX(tbl_GOAE_Leistungsverzeichnis[Nummer],MATCH(Tabelle1[[#This Row],[GOÄ Nummer]],tbl_GOAE_Leistungsverzeichnis[Mapping ID],0))</f>
        <v>700</v>
      </c>
      <c r="I214" s="96">
        <f>INDEX(tbl_GOAE_Leistungsverzeichnis[Allgemeine Bestimmungen],MATCH(Tabelle1[[#This Row],[GOÄ Nummer]],tbl_GOAE_Leistungsverzeichnis[Mapping ID],0))</f>
        <v>0</v>
      </c>
    </row>
    <row r="215" spans="1:9" x14ac:dyDescent="0.2">
      <c r="A215" s="2">
        <v>701</v>
      </c>
      <c r="B215" s="3" t="s">
        <v>174</v>
      </c>
      <c r="C215" s="4">
        <v>167</v>
      </c>
      <c r="D215" s="5" t="s">
        <v>545</v>
      </c>
      <c r="E215" s="5" t="str">
        <f>INDEX(tbl_GOAE_Leistungsverzeichnis[Leistung],MATCH(Tabelle1[[#This Row],[GOÄ Nummer]],tbl_GOAE_Leistungsverzeichnis[Mapping ID],0))</f>
        <v>Laparoskopie (mit Anlegung eines Pneumoperitoneums) mit intraabdominalem Eingriff - gegebenenfalls einschließlich Probeexzision und/oder Probepunktion -</v>
      </c>
      <c r="F215" s="5" t="str">
        <f>INDEX(tbl_GOAE_Leistungsverzeichnis[Abschnitt],MATCH(Tabelle1[[#This Row],[GOÄ Nummer]],tbl_GOAE_Leistungsverzeichnis[Mapping ID],0))</f>
        <v>F. Innere Medizin, Kinderheilkunde, Dermatologie</v>
      </c>
      <c r="G215" s="5">
        <f>INDEX(tbl_GOAE_Leistungsverzeichnis[Unterabschnitt (Kategorie)],MATCH(Tabelle1[[#This Row],[GOÄ Nummer]],tbl_GOAE_Leistungsverzeichnis[Mapping ID],0))</f>
        <v>0</v>
      </c>
      <c r="H215" s="96" t="str">
        <f>INDEX(tbl_GOAE_Leistungsverzeichnis[Nummer],MATCH(Tabelle1[[#This Row],[GOÄ Nummer]],tbl_GOAE_Leistungsverzeichnis[Mapping ID],0))</f>
        <v>701</v>
      </c>
      <c r="I215" s="96">
        <f>INDEX(tbl_GOAE_Leistungsverzeichnis[Allgemeine Bestimmungen],MATCH(Tabelle1[[#This Row],[GOÄ Nummer]],tbl_GOAE_Leistungsverzeichnis[Mapping ID],0))</f>
        <v>0</v>
      </c>
    </row>
    <row r="216" spans="1:9" x14ac:dyDescent="0.2">
      <c r="A216" s="2">
        <v>703</v>
      </c>
      <c r="B216" s="3" t="s">
        <v>175</v>
      </c>
      <c r="C216" s="4">
        <v>20</v>
      </c>
      <c r="D216" s="5" t="s">
        <v>545</v>
      </c>
      <c r="E216" s="5" t="e">
        <f>INDEX(tbl_GOAE_Leistungsverzeichnis[Leistung],MATCH(Tabelle1[[#This Row],[GOÄ Nummer]],tbl_GOAE_Leistungsverzeichnis[Mapping ID],0))</f>
        <v>#N/A</v>
      </c>
      <c r="F216" s="5" t="e">
        <f>INDEX(tbl_GOAE_Leistungsverzeichnis[Abschnitt],MATCH(Tabelle1[[#This Row],[GOÄ Nummer]],tbl_GOAE_Leistungsverzeichnis[Mapping ID],0))</f>
        <v>#N/A</v>
      </c>
      <c r="G216" s="5" t="e">
        <f>INDEX(tbl_GOAE_Leistungsverzeichnis[Unterabschnitt (Kategorie)],MATCH(Tabelle1[[#This Row],[GOÄ Nummer]],tbl_GOAE_Leistungsverzeichnis[Mapping ID],0))</f>
        <v>#N/A</v>
      </c>
      <c r="H216" s="96" t="e">
        <f>INDEX(tbl_GOAE_Leistungsverzeichnis[Nummer],MATCH(Tabelle1[[#This Row],[GOÄ Nummer]],tbl_GOAE_Leistungsverzeichnis[Mapping ID],0))</f>
        <v>#N/A</v>
      </c>
      <c r="I216" s="96" t="e">
        <f>INDEX(tbl_GOAE_Leistungsverzeichnis[Allgemeine Bestimmungen],MATCH(Tabelle1[[#This Row],[GOÄ Nummer]],tbl_GOAE_Leistungsverzeichnis[Mapping ID],0))</f>
        <v>#N/A</v>
      </c>
    </row>
    <row r="217" spans="1:9" x14ac:dyDescent="0.2">
      <c r="A217" s="2">
        <v>705</v>
      </c>
      <c r="B217" s="3" t="s">
        <v>176</v>
      </c>
      <c r="C217" s="4">
        <v>10</v>
      </c>
      <c r="D217" s="5" t="s">
        <v>545</v>
      </c>
      <c r="E217" s="5" t="str">
        <f>INDEX(tbl_GOAE_Leistungsverzeichnis[Leistung],MATCH(Tabelle1[[#This Row],[GOÄ Nummer]],tbl_GOAE_Leistungsverzeichnis[Mapping ID],0))</f>
        <v>Proktoskopie</v>
      </c>
      <c r="F217" s="5" t="str">
        <f>INDEX(tbl_GOAE_Leistungsverzeichnis[Abschnitt],MATCH(Tabelle1[[#This Row],[GOÄ Nummer]],tbl_GOAE_Leistungsverzeichnis[Mapping ID],0))</f>
        <v>F. Innere Medizin, Kinderheilkunde, Dermatologie</v>
      </c>
      <c r="G217" s="5">
        <f>INDEX(tbl_GOAE_Leistungsverzeichnis[Unterabschnitt (Kategorie)],MATCH(Tabelle1[[#This Row],[GOÄ Nummer]],tbl_GOAE_Leistungsverzeichnis[Mapping ID],0))</f>
        <v>0</v>
      </c>
      <c r="H217" s="96" t="str">
        <f>INDEX(tbl_GOAE_Leistungsverzeichnis[Nummer],MATCH(Tabelle1[[#This Row],[GOÄ Nummer]],tbl_GOAE_Leistungsverzeichnis[Mapping ID],0))</f>
        <v>705</v>
      </c>
      <c r="I217" s="96">
        <f>INDEX(tbl_GOAE_Leistungsverzeichnis[Allgemeine Bestimmungen],MATCH(Tabelle1[[#This Row],[GOÄ Nummer]],tbl_GOAE_Leistungsverzeichnis[Mapping ID],0))</f>
        <v>0</v>
      </c>
    </row>
    <row r="218" spans="1:9" x14ac:dyDescent="0.2">
      <c r="A218" s="2">
        <v>706</v>
      </c>
      <c r="B218" s="3" t="s">
        <v>583</v>
      </c>
      <c r="C218" s="4">
        <v>20</v>
      </c>
      <c r="D218" s="5" t="s">
        <v>545</v>
      </c>
      <c r="E218" s="5" t="str">
        <f>INDEX(tbl_GOAE_Leistungsverzeichnis[Leistung],MATCH(Tabelle1[[#This Row],[GOÄ Nummer]],tbl_GOAE_Leistungsverzeichnis[Mapping ID],0))</f>
        <v>Licht- oder Laserkoagulation(en) zur Beseitigung von Stenosen oder zur Blutstillung bei endoskopischen Eingriffen, je Sitzung</v>
      </c>
      <c r="F218" s="5" t="str">
        <f>INDEX(tbl_GOAE_Leistungsverzeichnis[Abschnitt],MATCH(Tabelle1[[#This Row],[GOÄ Nummer]],tbl_GOAE_Leistungsverzeichnis[Mapping ID],0))</f>
        <v>F. Innere Medizin, Kinderheilkunde, Dermatologie</v>
      </c>
      <c r="G218" s="5">
        <f>INDEX(tbl_GOAE_Leistungsverzeichnis[Unterabschnitt (Kategorie)],MATCH(Tabelle1[[#This Row],[GOÄ Nummer]],tbl_GOAE_Leistungsverzeichnis[Mapping ID],0))</f>
        <v>0</v>
      </c>
      <c r="H218" s="96" t="str">
        <f>INDEX(tbl_GOAE_Leistungsverzeichnis[Nummer],MATCH(Tabelle1[[#This Row],[GOÄ Nummer]],tbl_GOAE_Leistungsverzeichnis[Mapping ID],0))</f>
        <v>706</v>
      </c>
      <c r="I218" s="96">
        <f>INDEX(tbl_GOAE_Leistungsverzeichnis[Allgemeine Bestimmungen],MATCH(Tabelle1[[#This Row],[GOÄ Nummer]],tbl_GOAE_Leistungsverzeichnis[Mapping ID],0))</f>
        <v>0</v>
      </c>
    </row>
    <row r="219" spans="1:9" x14ac:dyDescent="0.2">
      <c r="A219" s="2">
        <v>707</v>
      </c>
      <c r="B219" s="3" t="s">
        <v>121</v>
      </c>
      <c r="C219" s="4">
        <v>2</v>
      </c>
      <c r="D219" s="5" t="s">
        <v>545</v>
      </c>
      <c r="E219" s="5" t="e">
        <f>INDEX(tbl_GOAE_Leistungsverzeichnis[Leistung],MATCH(Tabelle1[[#This Row],[GOÄ Nummer]],tbl_GOAE_Leistungsverzeichnis[Mapping ID],0))</f>
        <v>#N/A</v>
      </c>
      <c r="F219" s="5" t="e">
        <f>INDEX(tbl_GOAE_Leistungsverzeichnis[Abschnitt],MATCH(Tabelle1[[#This Row],[GOÄ Nummer]],tbl_GOAE_Leistungsverzeichnis[Mapping ID],0))</f>
        <v>#N/A</v>
      </c>
      <c r="G219" s="5" t="e">
        <f>INDEX(tbl_GOAE_Leistungsverzeichnis[Unterabschnitt (Kategorie)],MATCH(Tabelle1[[#This Row],[GOÄ Nummer]],tbl_GOAE_Leistungsverzeichnis[Mapping ID],0))</f>
        <v>#N/A</v>
      </c>
      <c r="H219" s="96" t="e">
        <f>INDEX(tbl_GOAE_Leistungsverzeichnis[Nummer],MATCH(Tabelle1[[#This Row],[GOÄ Nummer]],tbl_GOAE_Leistungsverzeichnis[Mapping ID],0))</f>
        <v>#N/A</v>
      </c>
      <c r="I219" s="96" t="e">
        <f>INDEX(tbl_GOAE_Leistungsverzeichnis[Allgemeine Bestimmungen],MATCH(Tabelle1[[#This Row],[GOÄ Nummer]],tbl_GOAE_Leistungsverzeichnis[Mapping ID],0))</f>
        <v>#N/A</v>
      </c>
    </row>
    <row r="220" spans="1:9" x14ac:dyDescent="0.2">
      <c r="A220" s="2">
        <v>716</v>
      </c>
      <c r="B220" s="3" t="s">
        <v>177</v>
      </c>
      <c r="C220" s="4">
        <v>30</v>
      </c>
      <c r="D220" s="5" t="s">
        <v>545</v>
      </c>
      <c r="E220" s="5" t="str">
        <f>INDEX(tbl_GOAE_Leistungsverzeichnis[Leistung],MATCH(Tabelle1[[#This Row],[GOÄ Nummer]],tbl_GOAE_Leistungsverzeichnis[Mapping ID],0))</f>
        <v>Prüfung der funktionellen Entwicklung bei einem Säugling oder Kleinkind (z.B. Bewegungs- und Wahrnehmungsvermögen) nach standardisierten Methoden mit Dokumentation des entsprechenden Entwicklungsstandes, je Untersuchungsgang</v>
      </c>
      <c r="F220" s="5" t="str">
        <f>INDEX(tbl_GOAE_Leistungsverzeichnis[Abschnitt],MATCH(Tabelle1[[#This Row],[GOÄ Nummer]],tbl_GOAE_Leistungsverzeichnis[Mapping ID],0))</f>
        <v>F. Innere Medizin, Kinderheilkunde, Dermatologie</v>
      </c>
      <c r="G220" s="5">
        <f>INDEX(tbl_GOAE_Leistungsverzeichnis[Unterabschnitt (Kategorie)],MATCH(Tabelle1[[#This Row],[GOÄ Nummer]],tbl_GOAE_Leistungsverzeichnis[Mapping ID],0))</f>
        <v>0</v>
      </c>
      <c r="H220" s="96" t="str">
        <f>INDEX(tbl_GOAE_Leistungsverzeichnis[Nummer],MATCH(Tabelle1[[#This Row],[GOÄ Nummer]],tbl_GOAE_Leistungsverzeichnis[Mapping ID],0))</f>
        <v>716</v>
      </c>
      <c r="I220" s="96">
        <f>INDEX(tbl_GOAE_Leistungsverzeichnis[Allgemeine Bestimmungen],MATCH(Tabelle1[[#This Row],[GOÄ Nummer]],tbl_GOAE_Leistungsverzeichnis[Mapping ID],0))</f>
        <v>0</v>
      </c>
    </row>
    <row r="221" spans="1:9" x14ac:dyDescent="0.2">
      <c r="A221" s="2">
        <v>720</v>
      </c>
      <c r="B221" s="3" t="s">
        <v>178</v>
      </c>
      <c r="C221" s="4">
        <v>5</v>
      </c>
      <c r="D221" s="5" t="s">
        <v>545</v>
      </c>
      <c r="E221" s="5" t="e">
        <f>INDEX(tbl_GOAE_Leistungsverzeichnis[Leistung],MATCH(Tabelle1[[#This Row],[GOÄ Nummer]],tbl_GOAE_Leistungsverzeichnis[Mapping ID],0))</f>
        <v>#N/A</v>
      </c>
      <c r="F221" s="5" t="e">
        <f>INDEX(tbl_GOAE_Leistungsverzeichnis[Abschnitt],MATCH(Tabelle1[[#This Row],[GOÄ Nummer]],tbl_GOAE_Leistungsverzeichnis[Mapping ID],0))</f>
        <v>#N/A</v>
      </c>
      <c r="G221" s="5" t="e">
        <f>INDEX(tbl_GOAE_Leistungsverzeichnis[Unterabschnitt (Kategorie)],MATCH(Tabelle1[[#This Row],[GOÄ Nummer]],tbl_GOAE_Leistungsverzeichnis[Mapping ID],0))</f>
        <v>#N/A</v>
      </c>
      <c r="H221" s="96" t="e">
        <f>INDEX(tbl_GOAE_Leistungsverzeichnis[Nummer],MATCH(Tabelle1[[#This Row],[GOÄ Nummer]],tbl_GOAE_Leistungsverzeichnis[Mapping ID],0))</f>
        <v>#N/A</v>
      </c>
      <c r="I221" s="96" t="e">
        <f>INDEX(tbl_GOAE_Leistungsverzeichnis[Allgemeine Bestimmungen],MATCH(Tabelle1[[#This Row],[GOÄ Nummer]],tbl_GOAE_Leistungsverzeichnis[Mapping ID],0))</f>
        <v>#N/A</v>
      </c>
    </row>
    <row r="222" spans="1:9" x14ac:dyDescent="0.2">
      <c r="A222" s="2">
        <v>756</v>
      </c>
      <c r="B222" s="3" t="s">
        <v>179</v>
      </c>
      <c r="C222" s="4">
        <v>15</v>
      </c>
      <c r="D222" s="5" t="s">
        <v>545</v>
      </c>
      <c r="E222" s="5" t="str">
        <f>INDEX(tbl_GOAE_Leistungsverzeichnis[Leistung],MATCH(Tabelle1[[#This Row],[GOÄ Nummer]],tbl_GOAE_Leistungsverzeichnis[Mapping ID],0))</f>
        <v>Chemochirurgische Behandlung spitzer Kondylome, auch in mehreren Sitzungen</v>
      </c>
      <c r="F222" s="5" t="str">
        <f>INDEX(tbl_GOAE_Leistungsverzeichnis[Abschnitt],MATCH(Tabelle1[[#This Row],[GOÄ Nummer]],tbl_GOAE_Leistungsverzeichnis[Mapping ID],0))</f>
        <v>F. Innere Medizin, Kinderheilkunde, Dermatologie</v>
      </c>
      <c r="G222" s="5">
        <f>INDEX(tbl_GOAE_Leistungsverzeichnis[Unterabschnitt (Kategorie)],MATCH(Tabelle1[[#This Row],[GOÄ Nummer]],tbl_GOAE_Leistungsverzeichnis[Mapping ID],0))</f>
        <v>0</v>
      </c>
      <c r="H222" s="96" t="str">
        <f>INDEX(tbl_GOAE_Leistungsverzeichnis[Nummer],MATCH(Tabelle1[[#This Row],[GOÄ Nummer]],tbl_GOAE_Leistungsverzeichnis[Mapping ID],0))</f>
        <v>756</v>
      </c>
      <c r="I222" s="96">
        <f>INDEX(tbl_GOAE_Leistungsverzeichnis[Allgemeine Bestimmungen],MATCH(Tabelle1[[#This Row],[GOÄ Nummer]],tbl_GOAE_Leistungsverzeichnis[Mapping ID],0))</f>
        <v>0</v>
      </c>
    </row>
    <row r="223" spans="1:9" x14ac:dyDescent="0.2">
      <c r="A223" s="2">
        <v>757</v>
      </c>
      <c r="B223" s="3" t="s">
        <v>180</v>
      </c>
      <c r="C223" s="4">
        <v>5</v>
      </c>
      <c r="D223" s="5" t="s">
        <v>545</v>
      </c>
      <c r="E223" s="5" t="str">
        <f>INDEX(tbl_GOAE_Leistungsverzeichnis[Leistung],MATCH(Tabelle1[[#This Row],[GOÄ Nummer]],tbl_GOAE_Leistungsverzeichnis[Mapping ID],0))</f>
        <v>Chemochirurgische Behandlung einer Präkanzerose - gegebenenfalls in mehreren Sitzungen -</v>
      </c>
      <c r="F223" s="5" t="str">
        <f>INDEX(tbl_GOAE_Leistungsverzeichnis[Abschnitt],MATCH(Tabelle1[[#This Row],[GOÄ Nummer]],tbl_GOAE_Leistungsverzeichnis[Mapping ID],0))</f>
        <v>F. Innere Medizin, Kinderheilkunde, Dermatologie</v>
      </c>
      <c r="G223" s="5">
        <f>INDEX(tbl_GOAE_Leistungsverzeichnis[Unterabschnitt (Kategorie)],MATCH(Tabelle1[[#This Row],[GOÄ Nummer]],tbl_GOAE_Leistungsverzeichnis[Mapping ID],0))</f>
        <v>0</v>
      </c>
      <c r="H223" s="96" t="str">
        <f>INDEX(tbl_GOAE_Leistungsverzeichnis[Nummer],MATCH(Tabelle1[[#This Row],[GOÄ Nummer]],tbl_GOAE_Leistungsverzeichnis[Mapping ID],0))</f>
        <v>757</v>
      </c>
      <c r="I223" s="96">
        <f>INDEX(tbl_GOAE_Leistungsverzeichnis[Allgemeine Bestimmungen],MATCH(Tabelle1[[#This Row],[GOÄ Nummer]],tbl_GOAE_Leistungsverzeichnis[Mapping ID],0))</f>
        <v>0</v>
      </c>
    </row>
    <row r="224" spans="1:9" x14ac:dyDescent="0.2">
      <c r="A224" s="2">
        <v>760</v>
      </c>
      <c r="B224" s="3" t="s">
        <v>181</v>
      </c>
      <c r="C224" s="4">
        <v>5</v>
      </c>
      <c r="D224" s="5" t="s">
        <v>545</v>
      </c>
      <c r="E224" s="5" t="str">
        <f>INDEX(tbl_GOAE_Leistungsverzeichnis[Leistung],MATCH(Tabelle1[[#This Row],[GOÄ Nummer]],tbl_GOAE_Leistungsverzeichnis[Mapping ID],0))</f>
        <v>Alkaliresistenzbestimmung (Tropfmethode)</v>
      </c>
      <c r="F224" s="5" t="str">
        <f>INDEX(tbl_GOAE_Leistungsverzeichnis[Abschnitt],MATCH(Tabelle1[[#This Row],[GOÄ Nummer]],tbl_GOAE_Leistungsverzeichnis[Mapping ID],0))</f>
        <v>F. Innere Medizin, Kinderheilkunde, Dermatologie</v>
      </c>
      <c r="G224" s="5">
        <f>INDEX(tbl_GOAE_Leistungsverzeichnis[Unterabschnitt (Kategorie)],MATCH(Tabelle1[[#This Row],[GOÄ Nummer]],tbl_GOAE_Leistungsverzeichnis[Mapping ID],0))</f>
        <v>0</v>
      </c>
      <c r="H224" s="96" t="str">
        <f>INDEX(tbl_GOAE_Leistungsverzeichnis[Nummer],MATCH(Tabelle1[[#This Row],[GOÄ Nummer]],tbl_GOAE_Leistungsverzeichnis[Mapping ID],0))</f>
        <v>760</v>
      </c>
      <c r="I224" s="96">
        <f>INDEX(tbl_GOAE_Leistungsverzeichnis[Allgemeine Bestimmungen],MATCH(Tabelle1[[#This Row],[GOÄ Nummer]],tbl_GOAE_Leistungsverzeichnis[Mapping ID],0))</f>
        <v>0</v>
      </c>
    </row>
    <row r="225" spans="1:9" x14ac:dyDescent="0.2">
      <c r="A225" s="2">
        <v>761</v>
      </c>
      <c r="B225" s="3" t="s">
        <v>182</v>
      </c>
      <c r="C225" s="4">
        <v>5</v>
      </c>
      <c r="D225" s="5" t="s">
        <v>545</v>
      </c>
      <c r="E225" s="5" t="str">
        <f>INDEX(tbl_GOAE_Leistungsverzeichnis[Leistung],MATCH(Tabelle1[[#This Row],[GOÄ Nummer]],tbl_GOAE_Leistungsverzeichnis[Mapping ID],0))</f>
        <v>UV-Erythemschwellenwertbestimmung - einschließlich Nachschau -</v>
      </c>
      <c r="F225" s="5" t="str">
        <f>INDEX(tbl_GOAE_Leistungsverzeichnis[Abschnitt],MATCH(Tabelle1[[#This Row],[GOÄ Nummer]],tbl_GOAE_Leistungsverzeichnis[Mapping ID],0))</f>
        <v>F. Innere Medizin, Kinderheilkunde, Dermatologie</v>
      </c>
      <c r="G225" s="5">
        <f>INDEX(tbl_GOAE_Leistungsverzeichnis[Unterabschnitt (Kategorie)],MATCH(Tabelle1[[#This Row],[GOÄ Nummer]],tbl_GOAE_Leistungsverzeichnis[Mapping ID],0))</f>
        <v>0</v>
      </c>
      <c r="H225" s="96" t="str">
        <f>INDEX(tbl_GOAE_Leistungsverzeichnis[Nummer],MATCH(Tabelle1[[#This Row],[GOÄ Nummer]],tbl_GOAE_Leistungsverzeichnis[Mapping ID],0))</f>
        <v>761</v>
      </c>
      <c r="I225" s="96">
        <f>INDEX(tbl_GOAE_Leistungsverzeichnis[Allgemeine Bestimmungen],MATCH(Tabelle1[[#This Row],[GOÄ Nummer]],tbl_GOAE_Leistungsverzeichnis[Mapping ID],0))</f>
        <v>0</v>
      </c>
    </row>
    <row r="226" spans="1:9" x14ac:dyDescent="0.2">
      <c r="A226" s="2">
        <v>764</v>
      </c>
      <c r="B226" s="3" t="s">
        <v>183</v>
      </c>
      <c r="C226" s="4">
        <v>20</v>
      </c>
      <c r="D226" s="5" t="s">
        <v>545</v>
      </c>
      <c r="E226" s="5" t="str">
        <f>INDEX(tbl_GOAE_Leistungsverzeichnis[Leistung],MATCH(Tabelle1[[#This Row],[GOÄ Nummer]],tbl_GOAE_Leistungsverzeichnis[Mapping ID],0))</f>
        <v>Verödung (Sklerosierung) von Krampfadern oder Hämorrhoidalknoten, je Sitzung</v>
      </c>
      <c r="F226" s="5" t="str">
        <f>INDEX(tbl_GOAE_Leistungsverzeichnis[Abschnitt],MATCH(Tabelle1[[#This Row],[GOÄ Nummer]],tbl_GOAE_Leistungsverzeichnis[Mapping ID],0))</f>
        <v>F. Innere Medizin, Kinderheilkunde, Dermatologie</v>
      </c>
      <c r="G226" s="5">
        <f>INDEX(tbl_GOAE_Leistungsverzeichnis[Unterabschnitt (Kategorie)],MATCH(Tabelle1[[#This Row],[GOÄ Nummer]],tbl_GOAE_Leistungsverzeichnis[Mapping ID],0))</f>
        <v>0</v>
      </c>
      <c r="H226" s="96" t="str">
        <f>INDEX(tbl_GOAE_Leistungsverzeichnis[Nummer],MATCH(Tabelle1[[#This Row],[GOÄ Nummer]],tbl_GOAE_Leistungsverzeichnis[Mapping ID],0))</f>
        <v>764</v>
      </c>
      <c r="I226" s="96">
        <f>INDEX(tbl_GOAE_Leistungsverzeichnis[Allgemeine Bestimmungen],MATCH(Tabelle1[[#This Row],[GOÄ Nummer]],tbl_GOAE_Leistungsverzeichnis[Mapping ID],0))</f>
        <v>0</v>
      </c>
    </row>
    <row r="227" spans="1:9" x14ac:dyDescent="0.2">
      <c r="A227" s="2">
        <v>765</v>
      </c>
      <c r="B227" s="3" t="s">
        <v>184</v>
      </c>
      <c r="C227" s="4">
        <v>20</v>
      </c>
      <c r="D227" s="5" t="s">
        <v>545</v>
      </c>
      <c r="E227" s="5" t="str">
        <f>INDEX(tbl_GOAE_Leistungsverzeichnis[Leistung],MATCH(Tabelle1[[#This Row],[GOÄ Nummer]],tbl_GOAE_Leistungsverzeichnis[Mapping ID],0))</f>
        <v>Operative Entfernung hypertropher zirkumanaler Hautfalten (Marisquen)</v>
      </c>
      <c r="F227" s="5" t="str">
        <f>INDEX(tbl_GOAE_Leistungsverzeichnis[Abschnitt],MATCH(Tabelle1[[#This Row],[GOÄ Nummer]],tbl_GOAE_Leistungsverzeichnis[Mapping ID],0))</f>
        <v>F. Innere Medizin, Kinderheilkunde, Dermatologie</v>
      </c>
      <c r="G227" s="5">
        <f>INDEX(tbl_GOAE_Leistungsverzeichnis[Unterabschnitt (Kategorie)],MATCH(Tabelle1[[#This Row],[GOÄ Nummer]],tbl_GOAE_Leistungsverzeichnis[Mapping ID],0))</f>
        <v>0</v>
      </c>
      <c r="H227" s="96" t="str">
        <f>INDEX(tbl_GOAE_Leistungsverzeichnis[Nummer],MATCH(Tabelle1[[#This Row],[GOÄ Nummer]],tbl_GOAE_Leistungsverzeichnis[Mapping ID],0))</f>
        <v>765</v>
      </c>
      <c r="I227" s="96">
        <f>INDEX(tbl_GOAE_Leistungsverzeichnis[Allgemeine Bestimmungen],MATCH(Tabelle1[[#This Row],[GOÄ Nummer]],tbl_GOAE_Leistungsverzeichnis[Mapping ID],0))</f>
        <v>0</v>
      </c>
    </row>
    <row r="228" spans="1:9" x14ac:dyDescent="0.2">
      <c r="A228" s="2">
        <v>766</v>
      </c>
      <c r="B228" s="3" t="s">
        <v>185</v>
      </c>
      <c r="C228" s="4">
        <v>20</v>
      </c>
      <c r="D228" s="5" t="s">
        <v>545</v>
      </c>
      <c r="E228" s="5" t="str">
        <f>INDEX(tbl_GOAE_Leistungsverzeichnis[Leistung],MATCH(Tabelle1[[#This Row],[GOÄ Nummer]],tbl_GOAE_Leistungsverzeichnis[Mapping ID],0))</f>
        <v>Ligaturbehandlung von Hämorrhoiden einschließlich Proktoskopie, je Sitzung</v>
      </c>
      <c r="F228" s="5" t="str">
        <f>INDEX(tbl_GOAE_Leistungsverzeichnis[Abschnitt],MATCH(Tabelle1[[#This Row],[GOÄ Nummer]],tbl_GOAE_Leistungsverzeichnis[Mapping ID],0))</f>
        <v>F. Innere Medizin, Kinderheilkunde, Dermatologie</v>
      </c>
      <c r="G228" s="5">
        <f>INDEX(tbl_GOAE_Leistungsverzeichnis[Unterabschnitt (Kategorie)],MATCH(Tabelle1[[#This Row],[GOÄ Nummer]],tbl_GOAE_Leistungsverzeichnis[Mapping ID],0))</f>
        <v>0</v>
      </c>
      <c r="H228" s="96" t="str">
        <f>INDEX(tbl_GOAE_Leistungsverzeichnis[Nummer],MATCH(Tabelle1[[#This Row],[GOÄ Nummer]],tbl_GOAE_Leistungsverzeichnis[Mapping ID],0))</f>
        <v>766</v>
      </c>
      <c r="I228" s="96">
        <f>INDEX(tbl_GOAE_Leistungsverzeichnis[Allgemeine Bestimmungen],MATCH(Tabelle1[[#This Row],[GOÄ Nummer]],tbl_GOAE_Leistungsverzeichnis[Mapping ID],0))</f>
        <v>0</v>
      </c>
    </row>
    <row r="229" spans="1:9" x14ac:dyDescent="0.2">
      <c r="A229" s="2">
        <v>770</v>
      </c>
      <c r="B229" s="3" t="s">
        <v>186</v>
      </c>
      <c r="C229" s="4">
        <v>12</v>
      </c>
      <c r="D229" s="5" t="s">
        <v>545</v>
      </c>
      <c r="E229" s="5" t="str">
        <f>INDEX(tbl_GOAE_Leistungsverzeichnis[Leistung],MATCH(Tabelle1[[#This Row],[GOÄ Nummer]],tbl_GOAE_Leistungsverzeichnis[Mapping ID],0))</f>
        <v>Ausräumung des Mastdarms mit der Hand</v>
      </c>
      <c r="F229" s="5" t="str">
        <f>INDEX(tbl_GOAE_Leistungsverzeichnis[Abschnitt],MATCH(Tabelle1[[#This Row],[GOÄ Nummer]],tbl_GOAE_Leistungsverzeichnis[Mapping ID],0))</f>
        <v>F. Innere Medizin, Kinderheilkunde, Dermatologie</v>
      </c>
      <c r="G229" s="5">
        <f>INDEX(tbl_GOAE_Leistungsverzeichnis[Unterabschnitt (Kategorie)],MATCH(Tabelle1[[#This Row],[GOÄ Nummer]],tbl_GOAE_Leistungsverzeichnis[Mapping ID],0))</f>
        <v>0</v>
      </c>
      <c r="H229" s="96" t="str">
        <f>INDEX(tbl_GOAE_Leistungsverzeichnis[Nummer],MATCH(Tabelle1[[#This Row],[GOÄ Nummer]],tbl_GOAE_Leistungsverzeichnis[Mapping ID],0))</f>
        <v>770</v>
      </c>
      <c r="I229" s="96">
        <f>INDEX(tbl_GOAE_Leistungsverzeichnis[Allgemeine Bestimmungen],MATCH(Tabelle1[[#This Row],[GOÄ Nummer]],tbl_GOAE_Leistungsverzeichnis[Mapping ID],0))</f>
        <v>0</v>
      </c>
    </row>
    <row r="230" spans="1:9" x14ac:dyDescent="0.2">
      <c r="A230" s="2">
        <v>780</v>
      </c>
      <c r="B230" s="3" t="s">
        <v>187</v>
      </c>
      <c r="C230" s="4">
        <v>25</v>
      </c>
      <c r="D230" s="5" t="s">
        <v>545</v>
      </c>
      <c r="E230" s="5" t="str">
        <f>INDEX(tbl_GOAE_Leistungsverzeichnis[Leistung],MATCH(Tabelle1[[#This Row],[GOÄ Nummer]],tbl_GOAE_Leistungsverzeichnis[Mapping ID],0))</f>
        <v>Apparative Dehnung (Sprengung) eines Kardiospasmus</v>
      </c>
      <c r="F230" s="5" t="str">
        <f>INDEX(tbl_GOAE_Leistungsverzeichnis[Abschnitt],MATCH(Tabelle1[[#This Row],[GOÄ Nummer]],tbl_GOAE_Leistungsverzeichnis[Mapping ID],0))</f>
        <v>F. Innere Medizin, Kinderheilkunde, Dermatologie</v>
      </c>
      <c r="G230" s="5">
        <f>INDEX(tbl_GOAE_Leistungsverzeichnis[Unterabschnitt (Kategorie)],MATCH(Tabelle1[[#This Row],[GOÄ Nummer]],tbl_GOAE_Leistungsverzeichnis[Mapping ID],0))</f>
        <v>0</v>
      </c>
      <c r="H230" s="96" t="str">
        <f>INDEX(tbl_GOAE_Leistungsverzeichnis[Nummer],MATCH(Tabelle1[[#This Row],[GOÄ Nummer]],tbl_GOAE_Leistungsverzeichnis[Mapping ID],0))</f>
        <v>780</v>
      </c>
      <c r="I230" s="96">
        <f>INDEX(tbl_GOAE_Leistungsverzeichnis[Allgemeine Bestimmungen],MATCH(Tabelle1[[#This Row],[GOÄ Nummer]],tbl_GOAE_Leistungsverzeichnis[Mapping ID],0))</f>
        <v>0</v>
      </c>
    </row>
    <row r="231" spans="1:9" x14ac:dyDescent="0.2">
      <c r="A231" s="2">
        <v>781</v>
      </c>
      <c r="B231" s="3" t="s">
        <v>188</v>
      </c>
      <c r="C231" s="4">
        <v>10</v>
      </c>
      <c r="D231" s="5" t="s">
        <v>545</v>
      </c>
      <c r="E231" s="5" t="str">
        <f>INDEX(tbl_GOAE_Leistungsverzeichnis[Leistung],MATCH(Tabelle1[[#This Row],[GOÄ Nummer]],tbl_GOAE_Leistungsverzeichnis[Mapping ID],0))</f>
        <v>Bougierung der Speiseröhre, je Sitzung</v>
      </c>
      <c r="F231" s="5" t="str">
        <f>INDEX(tbl_GOAE_Leistungsverzeichnis[Abschnitt],MATCH(Tabelle1[[#This Row],[GOÄ Nummer]],tbl_GOAE_Leistungsverzeichnis[Mapping ID],0))</f>
        <v>F. Innere Medizin, Kinderheilkunde, Dermatologie</v>
      </c>
      <c r="G231" s="5">
        <f>INDEX(tbl_GOAE_Leistungsverzeichnis[Unterabschnitt (Kategorie)],MATCH(Tabelle1[[#This Row],[GOÄ Nummer]],tbl_GOAE_Leistungsverzeichnis[Mapping ID],0))</f>
        <v>0</v>
      </c>
      <c r="H231" s="96" t="str">
        <f>INDEX(tbl_GOAE_Leistungsverzeichnis[Nummer],MATCH(Tabelle1[[#This Row],[GOÄ Nummer]],tbl_GOAE_Leistungsverzeichnis[Mapping ID],0))</f>
        <v>781</v>
      </c>
      <c r="I231" s="96">
        <f>INDEX(tbl_GOAE_Leistungsverzeichnis[Allgemeine Bestimmungen],MATCH(Tabelle1[[#This Row],[GOÄ Nummer]],tbl_GOAE_Leistungsverzeichnis[Mapping ID],0))</f>
        <v>0</v>
      </c>
    </row>
    <row r="232" spans="1:9" x14ac:dyDescent="0.2">
      <c r="A232" s="2">
        <v>785</v>
      </c>
      <c r="B232" s="3" t="s">
        <v>189</v>
      </c>
      <c r="C232" s="4">
        <v>35</v>
      </c>
      <c r="D232" s="5" t="s">
        <v>545</v>
      </c>
      <c r="E232" s="5" t="str">
        <f>INDEX(tbl_GOAE_Leistungsverzeichnis[Leistung],MATCH(Tabelle1[[#This Row],[GOÄ Nummer]],tbl_GOAE_Leistungsverzeichnis[Mapping ID],0))</f>
        <v>Anlage und Überwachung einer Peritonealdialyse einschließlich der ersten Sitzung</v>
      </c>
      <c r="F232" s="5" t="str">
        <f>INDEX(tbl_GOAE_Leistungsverzeichnis[Abschnitt],MATCH(Tabelle1[[#This Row],[GOÄ Nummer]],tbl_GOAE_Leistungsverzeichnis[Mapping ID],0))</f>
        <v>F. Innere Medizin, Kinderheilkunde, Dermatologie</v>
      </c>
      <c r="G232" s="5">
        <f>INDEX(tbl_GOAE_Leistungsverzeichnis[Unterabschnitt (Kategorie)],MATCH(Tabelle1[[#This Row],[GOÄ Nummer]],tbl_GOAE_Leistungsverzeichnis[Mapping ID],0))</f>
        <v>0</v>
      </c>
      <c r="H232" s="96" t="str">
        <f>INDEX(tbl_GOAE_Leistungsverzeichnis[Nummer],MATCH(Tabelle1[[#This Row],[GOÄ Nummer]],tbl_GOAE_Leistungsverzeichnis[Mapping ID],0))</f>
        <v>785</v>
      </c>
      <c r="I232" s="96">
        <f>INDEX(tbl_GOAE_Leistungsverzeichnis[Allgemeine Bestimmungen],MATCH(Tabelle1[[#This Row],[GOÄ Nummer]],tbl_GOAE_Leistungsverzeichnis[Mapping ID],0))</f>
        <v>0</v>
      </c>
    </row>
    <row r="233" spans="1:9" x14ac:dyDescent="0.2">
      <c r="A233" s="2">
        <v>791</v>
      </c>
      <c r="B233" s="3" t="s">
        <v>190</v>
      </c>
      <c r="C233" s="4">
        <v>45</v>
      </c>
      <c r="D233" s="5" t="s">
        <v>545</v>
      </c>
      <c r="E233" s="5" t="str">
        <f>INDEX(tbl_GOAE_Leistungsverzeichnis[Leistung],MATCH(Tabelle1[[#This Row],[GOÄ Nummer]],tbl_GOAE_Leistungsverzeichnis[Mapping ID],0))</f>
        <v>Ärztliche Betreuung eines Patienten bei Hämodialyse als Heimdialyse oder Limited-Care-Dialyse, auch als Hämofiltration, je Dialyse</v>
      </c>
      <c r="F233" s="5" t="str">
        <f>INDEX(tbl_GOAE_Leistungsverzeichnis[Abschnitt],MATCH(Tabelle1[[#This Row],[GOÄ Nummer]],tbl_GOAE_Leistungsverzeichnis[Mapping ID],0))</f>
        <v>F. Innere Medizin, Kinderheilkunde, Dermatologie</v>
      </c>
      <c r="G233" s="5">
        <f>INDEX(tbl_GOAE_Leistungsverzeichnis[Unterabschnitt (Kategorie)],MATCH(Tabelle1[[#This Row],[GOÄ Nummer]],tbl_GOAE_Leistungsverzeichnis[Mapping ID],0))</f>
        <v>0</v>
      </c>
      <c r="H233" s="96" t="str">
        <f>INDEX(tbl_GOAE_Leistungsverzeichnis[Nummer],MATCH(Tabelle1[[#This Row],[GOÄ Nummer]],tbl_GOAE_Leistungsverzeichnis[Mapping ID],0))</f>
        <v>791</v>
      </c>
      <c r="I233" s="96">
        <f>INDEX(tbl_GOAE_Leistungsverzeichnis[Allgemeine Bestimmungen],MATCH(Tabelle1[[#This Row],[GOÄ Nummer]],tbl_GOAE_Leistungsverzeichnis[Mapping ID],0))</f>
        <v>0</v>
      </c>
    </row>
    <row r="234" spans="1:9" x14ac:dyDescent="0.2">
      <c r="A234" s="2">
        <v>792</v>
      </c>
      <c r="B234" s="3" t="s">
        <v>191</v>
      </c>
      <c r="C234" s="4">
        <v>30</v>
      </c>
      <c r="D234" s="5" t="s">
        <v>545</v>
      </c>
      <c r="E234" s="5" t="str">
        <f>INDEX(tbl_GOAE_Leistungsverzeichnis[Leistung],MATCH(Tabelle1[[#This Row],[GOÄ Nummer]],tbl_GOAE_Leistungsverzeichnis[Mapping ID],0))</f>
        <v>Ärztliche Betreuung eines Patienten bei Hämodialyse als Zentrums- oder Praxisdialyse (auch als Feriendialyse) - auch als Hämofiltration oder bei Plasmapherese -, je Dialyse bzw. Sitzung</v>
      </c>
      <c r="F234" s="5" t="str">
        <f>INDEX(tbl_GOAE_Leistungsverzeichnis[Abschnitt],MATCH(Tabelle1[[#This Row],[GOÄ Nummer]],tbl_GOAE_Leistungsverzeichnis[Mapping ID],0))</f>
        <v>F. Innere Medizin, Kinderheilkunde, Dermatologie</v>
      </c>
      <c r="G234" s="5">
        <f>INDEX(tbl_GOAE_Leistungsverzeichnis[Unterabschnitt (Kategorie)],MATCH(Tabelle1[[#This Row],[GOÄ Nummer]],tbl_GOAE_Leistungsverzeichnis[Mapping ID],0))</f>
        <v>0</v>
      </c>
      <c r="H234" s="96" t="str">
        <f>INDEX(tbl_GOAE_Leistungsverzeichnis[Nummer],MATCH(Tabelle1[[#This Row],[GOÄ Nummer]],tbl_GOAE_Leistungsverzeichnis[Mapping ID],0))</f>
        <v>792</v>
      </c>
      <c r="I234" s="96">
        <f>INDEX(tbl_GOAE_Leistungsverzeichnis[Allgemeine Bestimmungen],MATCH(Tabelle1[[#This Row],[GOÄ Nummer]],tbl_GOAE_Leistungsverzeichnis[Mapping ID],0))</f>
        <v>0</v>
      </c>
    </row>
    <row r="235" spans="1:9" x14ac:dyDescent="0.2">
      <c r="A235" s="2">
        <v>800</v>
      </c>
      <c r="B235" s="3" t="s">
        <v>192</v>
      </c>
      <c r="C235" s="4">
        <v>16</v>
      </c>
      <c r="D235" s="5" t="s">
        <v>545</v>
      </c>
      <c r="E235" s="5" t="str">
        <f>INDEX(tbl_GOAE_Leistungsverzeichnis[Leistung],MATCH(Tabelle1[[#This Row],[GOÄ Nummer]],tbl_GOAE_Leistungsverzeichnis[Mapping ID],0))</f>
        <v>Eingehende neurologische Untersuchung - gegebenenfalls einschließlich der Untersuchung des Augenhintergrundes -</v>
      </c>
      <c r="F235" s="5" t="str">
        <f>INDEX(tbl_GOAE_Leistungsverzeichnis[Abschnitt],MATCH(Tabelle1[[#This Row],[GOÄ Nummer]],tbl_GOAE_Leistungsverzeichnis[Mapping ID],0))</f>
        <v>G. Neurologie, Psychiatrie und Psychotherapie</v>
      </c>
      <c r="G235" s="5">
        <f>INDEX(tbl_GOAE_Leistungsverzeichnis[Unterabschnitt (Kategorie)],MATCH(Tabelle1[[#This Row],[GOÄ Nummer]],tbl_GOAE_Leistungsverzeichnis[Mapping ID],0))</f>
        <v>0</v>
      </c>
      <c r="H235" s="96" t="str">
        <f>INDEX(tbl_GOAE_Leistungsverzeichnis[Nummer],MATCH(Tabelle1[[#This Row],[GOÄ Nummer]],tbl_GOAE_Leistungsverzeichnis[Mapping ID],0))</f>
        <v>800</v>
      </c>
      <c r="I235" s="96">
        <f>INDEX(tbl_GOAE_Leistungsverzeichnis[Allgemeine Bestimmungen],MATCH(Tabelle1[[#This Row],[GOÄ Nummer]],tbl_GOAE_Leistungsverzeichnis[Mapping ID],0))</f>
        <v>0</v>
      </c>
    </row>
    <row r="236" spans="1:9" x14ac:dyDescent="0.2">
      <c r="A236" s="2">
        <v>801</v>
      </c>
      <c r="B236" s="3" t="s">
        <v>193</v>
      </c>
      <c r="C236" s="4">
        <v>20</v>
      </c>
      <c r="D236" s="5" t="s">
        <v>545</v>
      </c>
      <c r="E236" s="5" t="str">
        <f>INDEX(tbl_GOAE_Leistungsverzeichnis[Leistung],MATCH(Tabelle1[[#This Row],[GOÄ Nummer]],tbl_GOAE_Leistungsverzeichnis[Mapping ID],0))</f>
        <v>Eingehende psychiatrische Untersuchung - gegebenenfalls unter Einschaltung der Bezugs- und/oder Kontaktperson -</v>
      </c>
      <c r="F236" s="5" t="str">
        <f>INDEX(tbl_GOAE_Leistungsverzeichnis[Abschnitt],MATCH(Tabelle1[[#This Row],[GOÄ Nummer]],tbl_GOAE_Leistungsverzeichnis[Mapping ID],0))</f>
        <v>G. Neurologie, Psychiatrie und Psychotherapie</v>
      </c>
      <c r="G236" s="5">
        <f>INDEX(tbl_GOAE_Leistungsverzeichnis[Unterabschnitt (Kategorie)],MATCH(Tabelle1[[#This Row],[GOÄ Nummer]],tbl_GOAE_Leistungsverzeichnis[Mapping ID],0))</f>
        <v>0</v>
      </c>
      <c r="H236" s="96" t="str">
        <f>INDEX(tbl_GOAE_Leistungsverzeichnis[Nummer],MATCH(Tabelle1[[#This Row],[GOÄ Nummer]],tbl_GOAE_Leistungsverzeichnis[Mapping ID],0))</f>
        <v>801</v>
      </c>
      <c r="I236" s="96">
        <f>INDEX(tbl_GOAE_Leistungsverzeichnis[Allgemeine Bestimmungen],MATCH(Tabelle1[[#This Row],[GOÄ Nummer]],tbl_GOAE_Leistungsverzeichnis[Mapping ID],0))</f>
        <v>0</v>
      </c>
    </row>
    <row r="237" spans="1:9" x14ac:dyDescent="0.2">
      <c r="A237" s="2">
        <v>804</v>
      </c>
      <c r="B237" s="3" t="s">
        <v>194</v>
      </c>
      <c r="C237" s="4">
        <v>12</v>
      </c>
      <c r="D237" s="5" t="s">
        <v>545</v>
      </c>
      <c r="E237" s="5" t="str">
        <f>INDEX(tbl_GOAE_Leistungsverzeichnis[Leistung],MATCH(Tabelle1[[#This Row],[GOÄ Nummer]],tbl_GOAE_Leistungsverzeichnis[Mapping ID],0))</f>
        <v>Psychiatrische Behandlung durch eingehendes therapeutisches Gespräch - auch mit gezielter Exploration -</v>
      </c>
      <c r="F237" s="5" t="str">
        <f>INDEX(tbl_GOAE_Leistungsverzeichnis[Abschnitt],MATCH(Tabelle1[[#This Row],[GOÄ Nummer]],tbl_GOAE_Leistungsverzeichnis[Mapping ID],0))</f>
        <v>G. Neurologie, Psychiatrie und Psychotherapie</v>
      </c>
      <c r="G237" s="5">
        <f>INDEX(tbl_GOAE_Leistungsverzeichnis[Unterabschnitt (Kategorie)],MATCH(Tabelle1[[#This Row],[GOÄ Nummer]],tbl_GOAE_Leistungsverzeichnis[Mapping ID],0))</f>
        <v>0</v>
      </c>
      <c r="H237" s="96" t="str">
        <f>INDEX(tbl_GOAE_Leistungsverzeichnis[Nummer],MATCH(Tabelle1[[#This Row],[GOÄ Nummer]],tbl_GOAE_Leistungsverzeichnis[Mapping ID],0))</f>
        <v>804</v>
      </c>
      <c r="I237" s="96">
        <f>INDEX(tbl_GOAE_Leistungsverzeichnis[Allgemeine Bestimmungen],MATCH(Tabelle1[[#This Row],[GOÄ Nummer]],tbl_GOAE_Leistungsverzeichnis[Mapping ID],0))</f>
        <v>0</v>
      </c>
    </row>
    <row r="238" spans="1:9" ht="25.5" x14ac:dyDescent="0.2">
      <c r="A238" s="2">
        <v>806</v>
      </c>
      <c r="B238" s="3" t="s">
        <v>195</v>
      </c>
      <c r="C238" s="4">
        <v>20</v>
      </c>
      <c r="D238" s="5" t="s">
        <v>545</v>
      </c>
      <c r="E238" s="5" t="e">
        <f>INDEX(tbl_GOAE_Leistungsverzeichnis[Leistung],MATCH(Tabelle1[[#This Row],[GOÄ Nummer]],tbl_GOAE_Leistungsverzeichnis[Mapping ID],0))</f>
        <v>#N/A</v>
      </c>
      <c r="F238" s="5" t="e">
        <f>INDEX(tbl_GOAE_Leistungsverzeichnis[Abschnitt],MATCH(Tabelle1[[#This Row],[GOÄ Nummer]],tbl_GOAE_Leistungsverzeichnis[Mapping ID],0))</f>
        <v>#N/A</v>
      </c>
      <c r="G238" s="5" t="e">
        <f>INDEX(tbl_GOAE_Leistungsverzeichnis[Unterabschnitt (Kategorie)],MATCH(Tabelle1[[#This Row],[GOÄ Nummer]],tbl_GOAE_Leistungsverzeichnis[Mapping ID],0))</f>
        <v>#N/A</v>
      </c>
      <c r="H238" s="96" t="e">
        <f>INDEX(tbl_GOAE_Leistungsverzeichnis[Nummer],MATCH(Tabelle1[[#This Row],[GOÄ Nummer]],tbl_GOAE_Leistungsverzeichnis[Mapping ID],0))</f>
        <v>#N/A</v>
      </c>
      <c r="I238" s="96" t="e">
        <f>INDEX(tbl_GOAE_Leistungsverzeichnis[Allgemeine Bestimmungen],MATCH(Tabelle1[[#This Row],[GOÄ Nummer]],tbl_GOAE_Leistungsverzeichnis[Mapping ID],0))</f>
        <v>#N/A</v>
      </c>
    </row>
    <row r="239" spans="1:9" ht="25.5" x14ac:dyDescent="0.2">
      <c r="A239" s="2">
        <v>807</v>
      </c>
      <c r="B239" s="3" t="s">
        <v>196</v>
      </c>
      <c r="C239" s="4">
        <v>32</v>
      </c>
      <c r="D239" s="5" t="s">
        <v>545</v>
      </c>
      <c r="E239" s="5" t="str">
        <f>INDEX(tbl_GOAE_Leistungsverzeichnis[Leistung],MATCH(Tabelle1[[#This Row],[GOÄ Nummer]],tbl_GOAE_Leistungsverzeichnis[Mapping ID],0))</f>
        <v>Erhebung einer biographischen psychiatrischen Anamnese bei Kindern oder Jugendlichen unter Einschaltung der Bezugs- und Kontaktpersonen mit schriftlicher Aufzeichnung, auch in mehreren Sitzungen</v>
      </c>
      <c r="F239" s="5" t="str">
        <f>INDEX(tbl_GOAE_Leistungsverzeichnis[Abschnitt],MATCH(Tabelle1[[#This Row],[GOÄ Nummer]],tbl_GOAE_Leistungsverzeichnis[Mapping ID],0))</f>
        <v>G. Neurologie, Psychiatrie und Psychotherapie</v>
      </c>
      <c r="G239" s="5">
        <f>INDEX(tbl_GOAE_Leistungsverzeichnis[Unterabschnitt (Kategorie)],MATCH(Tabelle1[[#This Row],[GOÄ Nummer]],tbl_GOAE_Leistungsverzeichnis[Mapping ID],0))</f>
        <v>0</v>
      </c>
      <c r="H239" s="96" t="str">
        <f>INDEX(tbl_GOAE_Leistungsverzeichnis[Nummer],MATCH(Tabelle1[[#This Row],[GOÄ Nummer]],tbl_GOAE_Leistungsverzeichnis[Mapping ID],0))</f>
        <v>807</v>
      </c>
      <c r="I239" s="96">
        <f>INDEX(tbl_GOAE_Leistungsverzeichnis[Allgemeine Bestimmungen],MATCH(Tabelle1[[#This Row],[GOÄ Nummer]],tbl_GOAE_Leistungsverzeichnis[Mapping ID],0))</f>
        <v>0</v>
      </c>
    </row>
    <row r="240" spans="1:9" ht="25.5" x14ac:dyDescent="0.2">
      <c r="A240" s="2">
        <v>808</v>
      </c>
      <c r="B240" s="3" t="s">
        <v>197</v>
      </c>
      <c r="C240" s="4">
        <v>32</v>
      </c>
      <c r="D240" s="5" t="s">
        <v>545</v>
      </c>
      <c r="E240" s="5" t="str">
        <f>INDEX(tbl_GOAE_Leistungsverzeichnis[Leistung],MATCH(Tabelle1[[#This Row],[GOÄ Nummer]],tbl_GOAE_Leistungsverzeichnis[Mapping ID],0))</f>
        <v>Einleitung oder Verlängerung der tiefenpsychologisch fundierten oder der analytischen Psychotherapie - einschließlich Antrag auf Feststellung der Leistungspflicht im Rahmen des Gutachterverfahrens, gegebenenfalls einschließlich Besprechung mit dem nichtärztlichen Psychotherapeuten -</v>
      </c>
      <c r="F240" s="5" t="str">
        <f>INDEX(tbl_GOAE_Leistungsverzeichnis[Abschnitt],MATCH(Tabelle1[[#This Row],[GOÄ Nummer]],tbl_GOAE_Leistungsverzeichnis[Mapping ID],0))</f>
        <v>G. Neurologie, Psychiatrie und Psychotherapie</v>
      </c>
      <c r="G240" s="5">
        <f>INDEX(tbl_GOAE_Leistungsverzeichnis[Unterabschnitt (Kategorie)],MATCH(Tabelle1[[#This Row],[GOÄ Nummer]],tbl_GOAE_Leistungsverzeichnis[Mapping ID],0))</f>
        <v>0</v>
      </c>
      <c r="H240" s="96" t="str">
        <f>INDEX(tbl_GOAE_Leistungsverzeichnis[Nummer],MATCH(Tabelle1[[#This Row],[GOÄ Nummer]],tbl_GOAE_Leistungsverzeichnis[Mapping ID],0))</f>
        <v>808</v>
      </c>
      <c r="I240" s="96">
        <f>INDEX(tbl_GOAE_Leistungsverzeichnis[Allgemeine Bestimmungen],MATCH(Tabelle1[[#This Row],[GOÄ Nummer]],tbl_GOAE_Leistungsverzeichnis[Mapping ID],0))</f>
        <v>0</v>
      </c>
    </row>
    <row r="241" spans="1:9" ht="25.5" x14ac:dyDescent="0.2">
      <c r="A241" s="2">
        <v>812</v>
      </c>
      <c r="B241" s="3" t="s">
        <v>584</v>
      </c>
      <c r="C241" s="4">
        <v>40</v>
      </c>
      <c r="D241" s="5" t="s">
        <v>545</v>
      </c>
      <c r="E241" s="5" t="e">
        <f>INDEX(tbl_GOAE_Leistungsverzeichnis[Leistung],MATCH(Tabelle1[[#This Row],[GOÄ Nummer]],tbl_GOAE_Leistungsverzeichnis[Mapping ID],0))</f>
        <v>#N/A</v>
      </c>
      <c r="F241" s="5" t="e">
        <f>INDEX(tbl_GOAE_Leistungsverzeichnis[Abschnitt],MATCH(Tabelle1[[#This Row],[GOÄ Nummer]],tbl_GOAE_Leistungsverzeichnis[Mapping ID],0))</f>
        <v>#N/A</v>
      </c>
      <c r="G241" s="5" t="e">
        <f>INDEX(tbl_GOAE_Leistungsverzeichnis[Unterabschnitt (Kategorie)],MATCH(Tabelle1[[#This Row],[GOÄ Nummer]],tbl_GOAE_Leistungsverzeichnis[Mapping ID],0))</f>
        <v>#N/A</v>
      </c>
      <c r="H241" s="96" t="e">
        <f>INDEX(tbl_GOAE_Leistungsverzeichnis[Nummer],MATCH(Tabelle1[[#This Row],[GOÄ Nummer]],tbl_GOAE_Leistungsverzeichnis[Mapping ID],0))</f>
        <v>#N/A</v>
      </c>
      <c r="I241" s="96" t="e">
        <f>INDEX(tbl_GOAE_Leistungsverzeichnis[Allgemeine Bestimmungen],MATCH(Tabelle1[[#This Row],[GOÄ Nummer]],tbl_GOAE_Leistungsverzeichnis[Mapping ID],0))</f>
        <v>#N/A</v>
      </c>
    </row>
    <row r="242" spans="1:9" x14ac:dyDescent="0.2">
      <c r="A242" s="2">
        <v>816</v>
      </c>
      <c r="B242" s="3" t="s">
        <v>585</v>
      </c>
      <c r="C242" s="4">
        <v>14</v>
      </c>
      <c r="D242" s="5" t="s">
        <v>545</v>
      </c>
      <c r="E242" s="5" t="str">
        <f>INDEX(tbl_GOAE_Leistungsverzeichnis[Leistung],MATCH(Tabelle1[[#This Row],[GOÄ Nummer]],tbl_GOAE_Leistungsverzeichnis[Mapping ID],0))</f>
        <v>Neuropsychiatrische Behandlung eines Anfallkranken mit Kontrolle der Anfallaufzeichnung - gegebenenfalls mit medikamentöser Ein- oder Umstellung und auch mit Einschaltung von Kontaktpersonen -</v>
      </c>
      <c r="F242" s="5" t="str">
        <f>INDEX(tbl_GOAE_Leistungsverzeichnis[Abschnitt],MATCH(Tabelle1[[#This Row],[GOÄ Nummer]],tbl_GOAE_Leistungsverzeichnis[Mapping ID],0))</f>
        <v>G. Neurologie, Psychiatrie und Psychotherapie</v>
      </c>
      <c r="G242" s="5">
        <f>INDEX(tbl_GOAE_Leistungsverzeichnis[Unterabschnitt (Kategorie)],MATCH(Tabelle1[[#This Row],[GOÄ Nummer]],tbl_GOAE_Leistungsverzeichnis[Mapping ID],0))</f>
        <v>0</v>
      </c>
      <c r="H242" s="96" t="str">
        <f>INDEX(tbl_GOAE_Leistungsverzeichnis[Nummer],MATCH(Tabelle1[[#This Row],[GOÄ Nummer]],tbl_GOAE_Leistungsverzeichnis[Mapping ID],0))</f>
        <v>816</v>
      </c>
      <c r="I242" s="96">
        <f>INDEX(tbl_GOAE_Leistungsverzeichnis[Allgemeine Bestimmungen],MATCH(Tabelle1[[#This Row],[GOÄ Nummer]],tbl_GOAE_Leistungsverzeichnis[Mapping ID],0))</f>
        <v>0</v>
      </c>
    </row>
    <row r="243" spans="1:9" ht="25.5" x14ac:dyDescent="0.2">
      <c r="A243" s="2">
        <v>817</v>
      </c>
      <c r="B243" s="3" t="s">
        <v>198</v>
      </c>
      <c r="C243" s="4">
        <v>15</v>
      </c>
      <c r="D243" s="5" t="s">
        <v>545</v>
      </c>
      <c r="E243" s="5" t="str">
        <f>INDEX(tbl_GOAE_Leistungsverzeichnis[Leistung],MATCH(Tabelle1[[#This Row],[GOÄ Nummer]],tbl_GOAE_Leistungsverzeichnis[Mapping ID],0))</f>
        <v>Eingehende psychiatrische Beratung der Bezugsperson psychisch gestörter Kinder oder Jugendlicher anhand erhobener Befunde und Erläuterung geplanter therapeutischer Maßnahmen</v>
      </c>
      <c r="F243" s="5" t="str">
        <f>INDEX(tbl_GOAE_Leistungsverzeichnis[Abschnitt],MATCH(Tabelle1[[#This Row],[GOÄ Nummer]],tbl_GOAE_Leistungsverzeichnis[Mapping ID],0))</f>
        <v>G. Neurologie, Psychiatrie und Psychotherapie</v>
      </c>
      <c r="G243" s="5">
        <f>INDEX(tbl_GOAE_Leistungsverzeichnis[Unterabschnitt (Kategorie)],MATCH(Tabelle1[[#This Row],[GOÄ Nummer]],tbl_GOAE_Leistungsverzeichnis[Mapping ID],0))</f>
        <v>0</v>
      </c>
      <c r="H243" s="96" t="str">
        <f>INDEX(tbl_GOAE_Leistungsverzeichnis[Nummer],MATCH(Tabelle1[[#This Row],[GOÄ Nummer]],tbl_GOAE_Leistungsverzeichnis[Mapping ID],0))</f>
        <v>817</v>
      </c>
      <c r="I243" s="96">
        <f>INDEX(tbl_GOAE_Leistungsverzeichnis[Allgemeine Bestimmungen],MATCH(Tabelle1[[#This Row],[GOÄ Nummer]],tbl_GOAE_Leistungsverzeichnis[Mapping ID],0))</f>
        <v>0</v>
      </c>
    </row>
    <row r="244" spans="1:9" x14ac:dyDescent="0.2">
      <c r="A244" s="2">
        <v>825</v>
      </c>
      <c r="B244" s="3" t="s">
        <v>586</v>
      </c>
      <c r="C244" s="4">
        <v>15</v>
      </c>
      <c r="D244" s="5" t="s">
        <v>545</v>
      </c>
      <c r="E244" s="5" t="str">
        <f>INDEX(tbl_GOAE_Leistungsverzeichnis[Leistung],MATCH(Tabelle1[[#This Row],[GOÄ Nummer]],tbl_GOAE_Leistungsverzeichnis[Mapping ID],0))</f>
        <v>Genaue Geruchs- und/oder Geschmacksprüfung zur Differenzierung von Störungen der Hirnnerven, als selbständige Leistung</v>
      </c>
      <c r="F244" s="5" t="str">
        <f>INDEX(tbl_GOAE_Leistungsverzeichnis[Abschnitt],MATCH(Tabelle1[[#This Row],[GOÄ Nummer]],tbl_GOAE_Leistungsverzeichnis[Mapping ID],0))</f>
        <v>G. Neurologie, Psychiatrie und Psychotherapie</v>
      </c>
      <c r="G244" s="5">
        <f>INDEX(tbl_GOAE_Leistungsverzeichnis[Unterabschnitt (Kategorie)],MATCH(Tabelle1[[#This Row],[GOÄ Nummer]],tbl_GOAE_Leistungsverzeichnis[Mapping ID],0))</f>
        <v>0</v>
      </c>
      <c r="H244" s="96" t="str">
        <f>INDEX(tbl_GOAE_Leistungsverzeichnis[Nummer],MATCH(Tabelle1[[#This Row],[GOÄ Nummer]],tbl_GOAE_Leistungsverzeichnis[Mapping ID],0))</f>
        <v>825</v>
      </c>
      <c r="I244" s="96">
        <f>INDEX(tbl_GOAE_Leistungsverzeichnis[Allgemeine Bestimmungen],MATCH(Tabelle1[[#This Row],[GOÄ Nummer]],tbl_GOAE_Leistungsverzeichnis[Mapping ID],0))</f>
        <v>0</v>
      </c>
    </row>
    <row r="245" spans="1:9" x14ac:dyDescent="0.2">
      <c r="A245" s="2">
        <v>826</v>
      </c>
      <c r="B245" s="3" t="s">
        <v>587</v>
      </c>
      <c r="C245" s="4">
        <v>10</v>
      </c>
      <c r="D245" s="5" t="s">
        <v>545</v>
      </c>
      <c r="E245" s="5" t="str">
        <f>INDEX(tbl_GOAE_Leistungsverzeichnis[Leistung],MATCH(Tabelle1[[#This Row],[GOÄ Nummer]],tbl_GOAE_Leistungsverzeichnis[Mapping ID],0))</f>
        <v>Gezielte neurologische Gleichgewichts- und Koordinationsprüfung - gegebenenfalls einschließlich kalorisch-otologischer Prüfung -</v>
      </c>
      <c r="F245" s="5" t="str">
        <f>INDEX(tbl_GOAE_Leistungsverzeichnis[Abschnitt],MATCH(Tabelle1[[#This Row],[GOÄ Nummer]],tbl_GOAE_Leistungsverzeichnis[Mapping ID],0))</f>
        <v>G. Neurologie, Psychiatrie und Psychotherapie</v>
      </c>
      <c r="G245" s="5">
        <f>INDEX(tbl_GOAE_Leistungsverzeichnis[Unterabschnitt (Kategorie)],MATCH(Tabelle1[[#This Row],[GOÄ Nummer]],tbl_GOAE_Leistungsverzeichnis[Mapping ID],0))</f>
        <v>0</v>
      </c>
      <c r="H245" s="96" t="str">
        <f>INDEX(tbl_GOAE_Leistungsverzeichnis[Nummer],MATCH(Tabelle1[[#This Row],[GOÄ Nummer]],tbl_GOAE_Leistungsverzeichnis[Mapping ID],0))</f>
        <v>826</v>
      </c>
      <c r="I245" s="96">
        <f>INDEX(tbl_GOAE_Leistungsverzeichnis[Allgemeine Bestimmungen],MATCH(Tabelle1[[#This Row],[GOÄ Nummer]],tbl_GOAE_Leistungsverzeichnis[Mapping ID],0))</f>
        <v>0</v>
      </c>
    </row>
    <row r="246" spans="1:9" x14ac:dyDescent="0.2">
      <c r="A246" s="2">
        <v>827</v>
      </c>
      <c r="B246" s="3" t="s">
        <v>199</v>
      </c>
      <c r="C246" s="4">
        <v>15</v>
      </c>
      <c r="D246" s="5" t="s">
        <v>545</v>
      </c>
      <c r="E246" s="5" t="str">
        <f>INDEX(tbl_GOAE_Leistungsverzeichnis[Leistung],MATCH(Tabelle1[[#This Row],[GOÄ Nummer]],tbl_GOAE_Leistungsverzeichnis[Mapping ID],0))</f>
        <v>Elektroenzephalographische Untersuchung - auch mit Standardprovokationen -</v>
      </c>
      <c r="F246" s="5" t="str">
        <f>INDEX(tbl_GOAE_Leistungsverzeichnis[Abschnitt],MATCH(Tabelle1[[#This Row],[GOÄ Nummer]],tbl_GOAE_Leistungsverzeichnis[Mapping ID],0))</f>
        <v>G. Neurologie, Psychiatrie und Psychotherapie</v>
      </c>
      <c r="G246" s="5">
        <f>INDEX(tbl_GOAE_Leistungsverzeichnis[Unterabschnitt (Kategorie)],MATCH(Tabelle1[[#This Row],[GOÄ Nummer]],tbl_GOAE_Leistungsverzeichnis[Mapping ID],0))</f>
        <v>0</v>
      </c>
      <c r="H246" s="96" t="str">
        <f>INDEX(tbl_GOAE_Leistungsverzeichnis[Nummer],MATCH(Tabelle1[[#This Row],[GOÄ Nummer]],tbl_GOAE_Leistungsverzeichnis[Mapping ID],0))</f>
        <v>827</v>
      </c>
      <c r="I246" s="96">
        <f>INDEX(tbl_GOAE_Leistungsverzeichnis[Allgemeine Bestimmungen],MATCH(Tabelle1[[#This Row],[GOÄ Nummer]],tbl_GOAE_Leistungsverzeichnis[Mapping ID],0))</f>
        <v>0</v>
      </c>
    </row>
    <row r="247" spans="1:9" x14ac:dyDescent="0.2">
      <c r="A247" s="2">
        <v>828</v>
      </c>
      <c r="B247" s="3" t="s">
        <v>200</v>
      </c>
      <c r="C247" s="4">
        <v>30</v>
      </c>
      <c r="D247" s="5" t="s">
        <v>545</v>
      </c>
      <c r="E247" s="5" t="str">
        <f>INDEX(tbl_GOAE_Leistungsverzeichnis[Leistung],MATCH(Tabelle1[[#This Row],[GOÄ Nummer]],tbl_GOAE_Leistungsverzeichnis[Mapping ID],0))</f>
        <v>Messung visuell, akustisch oder somatosensorisch evozierter Hirnpotentiale (VEP, AEP, SSP)</v>
      </c>
      <c r="F247" s="5" t="str">
        <f>INDEX(tbl_GOAE_Leistungsverzeichnis[Abschnitt],MATCH(Tabelle1[[#This Row],[GOÄ Nummer]],tbl_GOAE_Leistungsverzeichnis[Mapping ID],0))</f>
        <v>G. Neurologie, Psychiatrie und Psychotherapie</v>
      </c>
      <c r="G247" s="5">
        <f>INDEX(tbl_GOAE_Leistungsverzeichnis[Unterabschnitt (Kategorie)],MATCH(Tabelle1[[#This Row],[GOÄ Nummer]],tbl_GOAE_Leistungsverzeichnis[Mapping ID],0))</f>
        <v>0</v>
      </c>
      <c r="H247" s="96" t="str">
        <f>INDEX(tbl_GOAE_Leistungsverzeichnis[Nummer],MATCH(Tabelle1[[#This Row],[GOÄ Nummer]],tbl_GOAE_Leistungsverzeichnis[Mapping ID],0))</f>
        <v>828</v>
      </c>
      <c r="I247" s="96">
        <f>INDEX(tbl_GOAE_Leistungsverzeichnis[Allgemeine Bestimmungen],MATCH(Tabelle1[[#This Row],[GOÄ Nummer]],tbl_GOAE_Leistungsverzeichnis[Mapping ID],0))</f>
        <v>0</v>
      </c>
    </row>
    <row r="248" spans="1:9" x14ac:dyDescent="0.2">
      <c r="A248" s="2">
        <v>829</v>
      </c>
      <c r="B248" s="3" t="s">
        <v>201</v>
      </c>
      <c r="C248" s="4">
        <v>20</v>
      </c>
      <c r="D248" s="5" t="s">
        <v>545</v>
      </c>
      <c r="E248" s="5" t="str">
        <f>INDEX(tbl_GOAE_Leistungsverzeichnis[Leistung],MATCH(Tabelle1[[#This Row],[GOÄ Nummer]],tbl_GOAE_Leistungsverzeichnis[Mapping ID],0))</f>
        <v>Sensible Elektroneurographie mit Oberflächenelektroden - gegebenenfalls einschließlich Bestimmung der Rheobase und der Chronaxie -</v>
      </c>
      <c r="F248" s="5" t="str">
        <f>INDEX(tbl_GOAE_Leistungsverzeichnis[Abschnitt],MATCH(Tabelle1[[#This Row],[GOÄ Nummer]],tbl_GOAE_Leistungsverzeichnis[Mapping ID],0))</f>
        <v>G. Neurologie, Psychiatrie und Psychotherapie</v>
      </c>
      <c r="G248" s="5">
        <f>INDEX(tbl_GOAE_Leistungsverzeichnis[Unterabschnitt (Kategorie)],MATCH(Tabelle1[[#This Row],[GOÄ Nummer]],tbl_GOAE_Leistungsverzeichnis[Mapping ID],0))</f>
        <v>0</v>
      </c>
      <c r="H248" s="96" t="str">
        <f>INDEX(tbl_GOAE_Leistungsverzeichnis[Nummer],MATCH(Tabelle1[[#This Row],[GOÄ Nummer]],tbl_GOAE_Leistungsverzeichnis[Mapping ID],0))</f>
        <v>829</v>
      </c>
      <c r="I248" s="96">
        <f>INDEX(tbl_GOAE_Leistungsverzeichnis[Allgemeine Bestimmungen],MATCH(Tabelle1[[#This Row],[GOÄ Nummer]],tbl_GOAE_Leistungsverzeichnis[Mapping ID],0))</f>
        <v>0</v>
      </c>
    </row>
    <row r="249" spans="1:9" x14ac:dyDescent="0.2">
      <c r="A249" s="2">
        <v>830</v>
      </c>
      <c r="B249" s="3" t="s">
        <v>202</v>
      </c>
      <c r="C249" s="4">
        <v>5</v>
      </c>
      <c r="D249" s="5" t="s">
        <v>545</v>
      </c>
      <c r="E249" s="5" t="str">
        <f>INDEX(tbl_GOAE_Leistungsverzeichnis[Leistung],MATCH(Tabelle1[[#This Row],[GOÄ Nummer]],tbl_GOAE_Leistungsverzeichnis[Mapping ID],0))</f>
        <v>Eingehende Prüfung auf Aphasie, Apraxie, Alexie, Agraphie, Agnosie und Körperschemastörungen</v>
      </c>
      <c r="F249" s="5" t="str">
        <f>INDEX(tbl_GOAE_Leistungsverzeichnis[Abschnitt],MATCH(Tabelle1[[#This Row],[GOÄ Nummer]],tbl_GOAE_Leistungsverzeichnis[Mapping ID],0))</f>
        <v>G. Neurologie, Psychiatrie und Psychotherapie</v>
      </c>
      <c r="G249" s="5">
        <f>INDEX(tbl_GOAE_Leistungsverzeichnis[Unterabschnitt (Kategorie)],MATCH(Tabelle1[[#This Row],[GOÄ Nummer]],tbl_GOAE_Leistungsverzeichnis[Mapping ID],0))</f>
        <v>0</v>
      </c>
      <c r="H249" s="96" t="str">
        <f>INDEX(tbl_GOAE_Leistungsverzeichnis[Nummer],MATCH(Tabelle1[[#This Row],[GOÄ Nummer]],tbl_GOAE_Leistungsverzeichnis[Mapping ID],0))</f>
        <v>830</v>
      </c>
      <c r="I249" s="96">
        <f>INDEX(tbl_GOAE_Leistungsverzeichnis[Allgemeine Bestimmungen],MATCH(Tabelle1[[#This Row],[GOÄ Nummer]],tbl_GOAE_Leistungsverzeichnis[Mapping ID],0))</f>
        <v>0</v>
      </c>
    </row>
    <row r="250" spans="1:9" x14ac:dyDescent="0.2">
      <c r="A250" s="2">
        <v>831</v>
      </c>
      <c r="B250" s="3" t="s">
        <v>203</v>
      </c>
      <c r="C250" s="4">
        <v>5</v>
      </c>
      <c r="D250" s="5" t="s">
        <v>545</v>
      </c>
      <c r="E250" s="5" t="str">
        <f>INDEX(tbl_GOAE_Leistungsverzeichnis[Leistung],MATCH(Tabelle1[[#This Row],[GOÄ Nummer]],tbl_GOAE_Leistungsverzeichnis[Mapping ID],0))</f>
        <v>Vegetative Funktionsdiagnostik - auch unter Anwendung pharmakologischer Testmethoden (z.B. Minor) einschließlich Wärmeanwendung und/oder Injektionen -</v>
      </c>
      <c r="F250" s="5" t="str">
        <f>INDEX(tbl_GOAE_Leistungsverzeichnis[Abschnitt],MATCH(Tabelle1[[#This Row],[GOÄ Nummer]],tbl_GOAE_Leistungsverzeichnis[Mapping ID],0))</f>
        <v>G. Neurologie, Psychiatrie und Psychotherapie</v>
      </c>
      <c r="G250" s="5">
        <f>INDEX(tbl_GOAE_Leistungsverzeichnis[Unterabschnitt (Kategorie)],MATCH(Tabelle1[[#This Row],[GOÄ Nummer]],tbl_GOAE_Leistungsverzeichnis[Mapping ID],0))</f>
        <v>0</v>
      </c>
      <c r="H250" s="96" t="str">
        <f>INDEX(tbl_GOAE_Leistungsverzeichnis[Nummer],MATCH(Tabelle1[[#This Row],[GOÄ Nummer]],tbl_GOAE_Leistungsverzeichnis[Mapping ID],0))</f>
        <v>831</v>
      </c>
      <c r="I250" s="96">
        <f>INDEX(tbl_GOAE_Leistungsverzeichnis[Allgemeine Bestimmungen],MATCH(Tabelle1[[#This Row],[GOÄ Nummer]],tbl_GOAE_Leistungsverzeichnis[Mapping ID],0))</f>
        <v>0</v>
      </c>
    </row>
    <row r="251" spans="1:9" x14ac:dyDescent="0.2">
      <c r="A251" s="2">
        <v>832</v>
      </c>
      <c r="B251" s="3" t="s">
        <v>204</v>
      </c>
      <c r="C251" s="4">
        <v>15</v>
      </c>
      <c r="D251" s="5" t="s">
        <v>545</v>
      </c>
      <c r="E251" s="5" t="str">
        <f>INDEX(tbl_GOAE_Leistungsverzeichnis[Leistung],MATCH(Tabelle1[[#This Row],[GOÄ Nummer]],tbl_GOAE_Leistungsverzeichnis[Mapping ID],0))</f>
        <v>Befunderhebung am Nervensystem durch Faradisation und/oder Galvanisation</v>
      </c>
      <c r="F251" s="5" t="str">
        <f>INDEX(tbl_GOAE_Leistungsverzeichnis[Abschnitt],MATCH(Tabelle1[[#This Row],[GOÄ Nummer]],tbl_GOAE_Leistungsverzeichnis[Mapping ID],0))</f>
        <v>G. Neurologie, Psychiatrie und Psychotherapie</v>
      </c>
      <c r="G251" s="5">
        <f>INDEX(tbl_GOAE_Leistungsverzeichnis[Unterabschnitt (Kategorie)],MATCH(Tabelle1[[#This Row],[GOÄ Nummer]],tbl_GOAE_Leistungsverzeichnis[Mapping ID],0))</f>
        <v>0</v>
      </c>
      <c r="H251" s="96" t="str">
        <f>INDEX(tbl_GOAE_Leistungsverzeichnis[Nummer],MATCH(Tabelle1[[#This Row],[GOÄ Nummer]],tbl_GOAE_Leistungsverzeichnis[Mapping ID],0))</f>
        <v>832</v>
      </c>
      <c r="I251" s="96">
        <f>INDEX(tbl_GOAE_Leistungsverzeichnis[Allgemeine Bestimmungen],MATCH(Tabelle1[[#This Row],[GOÄ Nummer]],tbl_GOAE_Leistungsverzeichnis[Mapping ID],0))</f>
        <v>0</v>
      </c>
    </row>
    <row r="252" spans="1:9" x14ac:dyDescent="0.2">
      <c r="A252" s="2">
        <v>833</v>
      </c>
      <c r="B252" s="3" t="s">
        <v>205</v>
      </c>
      <c r="C252" s="4">
        <v>25</v>
      </c>
      <c r="D252" s="5" t="s">
        <v>545</v>
      </c>
      <c r="E252" s="5" t="str">
        <f>INDEX(tbl_GOAE_Leistungsverzeichnis[Leistung],MATCH(Tabelle1[[#This Row],[GOÄ Nummer]],tbl_GOAE_Leistungsverzeichnis[Mapping ID],0))</f>
        <v>Begleitung eines psychisch Kranken bei Überführung in die Klinik - einschließlich Ausstellung der notwendigen Bescheinigungen -</v>
      </c>
      <c r="F252" s="5" t="str">
        <f>INDEX(tbl_GOAE_Leistungsverzeichnis[Abschnitt],MATCH(Tabelle1[[#This Row],[GOÄ Nummer]],tbl_GOAE_Leistungsverzeichnis[Mapping ID],0))</f>
        <v>G. Neurologie, Psychiatrie und Psychotherapie</v>
      </c>
      <c r="G252" s="5">
        <f>INDEX(tbl_GOAE_Leistungsverzeichnis[Unterabschnitt (Kategorie)],MATCH(Tabelle1[[#This Row],[GOÄ Nummer]],tbl_GOAE_Leistungsverzeichnis[Mapping ID],0))</f>
        <v>0</v>
      </c>
      <c r="H252" s="96" t="str">
        <f>INDEX(tbl_GOAE_Leistungsverzeichnis[Nummer],MATCH(Tabelle1[[#This Row],[GOÄ Nummer]],tbl_GOAE_Leistungsverzeichnis[Mapping ID],0))</f>
        <v>833</v>
      </c>
      <c r="I252" s="96">
        <f>INDEX(tbl_GOAE_Leistungsverzeichnis[Allgemeine Bestimmungen],MATCH(Tabelle1[[#This Row],[GOÄ Nummer]],tbl_GOAE_Leistungsverzeichnis[Mapping ID],0))</f>
        <v>0</v>
      </c>
    </row>
    <row r="253" spans="1:9" x14ac:dyDescent="0.2">
      <c r="A253" s="2">
        <v>836</v>
      </c>
      <c r="B253" s="3" t="s">
        <v>206</v>
      </c>
      <c r="C253" s="4">
        <v>15</v>
      </c>
      <c r="D253" s="5" t="s">
        <v>545</v>
      </c>
      <c r="E253" s="5" t="str">
        <f>INDEX(tbl_GOAE_Leistungsverzeichnis[Leistung],MATCH(Tabelle1[[#This Row],[GOÄ Nummer]],tbl_GOAE_Leistungsverzeichnis[Mapping ID],0))</f>
        <v>Intravenöse Konvulsionstherapie</v>
      </c>
      <c r="F253" s="5" t="str">
        <f>INDEX(tbl_GOAE_Leistungsverzeichnis[Abschnitt],MATCH(Tabelle1[[#This Row],[GOÄ Nummer]],tbl_GOAE_Leistungsverzeichnis[Mapping ID],0))</f>
        <v>G. Neurologie, Psychiatrie und Psychotherapie</v>
      </c>
      <c r="G253" s="5">
        <f>INDEX(tbl_GOAE_Leistungsverzeichnis[Unterabschnitt (Kategorie)],MATCH(Tabelle1[[#This Row],[GOÄ Nummer]],tbl_GOAE_Leistungsverzeichnis[Mapping ID],0))</f>
        <v>0</v>
      </c>
      <c r="H253" s="96" t="str">
        <f>INDEX(tbl_GOAE_Leistungsverzeichnis[Nummer],MATCH(Tabelle1[[#This Row],[GOÄ Nummer]],tbl_GOAE_Leistungsverzeichnis[Mapping ID],0))</f>
        <v>836</v>
      </c>
      <c r="I253" s="96">
        <f>INDEX(tbl_GOAE_Leistungsverzeichnis[Allgemeine Bestimmungen],MATCH(Tabelle1[[#This Row],[GOÄ Nummer]],tbl_GOAE_Leistungsverzeichnis[Mapping ID],0))</f>
        <v>0</v>
      </c>
    </row>
    <row r="254" spans="1:9" x14ac:dyDescent="0.2">
      <c r="A254" s="2">
        <v>837</v>
      </c>
      <c r="B254" s="3" t="s">
        <v>207</v>
      </c>
      <c r="C254" s="4">
        <v>22</v>
      </c>
      <c r="D254" s="5" t="s">
        <v>545</v>
      </c>
      <c r="E254" s="5" t="str">
        <f>INDEX(tbl_GOAE_Leistungsverzeichnis[Leistung],MATCH(Tabelle1[[#This Row],[GOÄ Nummer]],tbl_GOAE_Leistungsverzeichnis[Mapping ID],0))</f>
        <v>Elektrische Konvulsionstherapie</v>
      </c>
      <c r="F254" s="5" t="str">
        <f>INDEX(tbl_GOAE_Leistungsverzeichnis[Abschnitt],MATCH(Tabelle1[[#This Row],[GOÄ Nummer]],tbl_GOAE_Leistungsverzeichnis[Mapping ID],0))</f>
        <v>G. Neurologie, Psychiatrie und Psychotherapie</v>
      </c>
      <c r="G254" s="5">
        <f>INDEX(tbl_GOAE_Leistungsverzeichnis[Unterabschnitt (Kategorie)],MATCH(Tabelle1[[#This Row],[GOÄ Nummer]],tbl_GOAE_Leistungsverzeichnis[Mapping ID],0))</f>
        <v>0</v>
      </c>
      <c r="H254" s="96" t="str">
        <f>INDEX(tbl_GOAE_Leistungsverzeichnis[Nummer],MATCH(Tabelle1[[#This Row],[GOÄ Nummer]],tbl_GOAE_Leistungsverzeichnis[Mapping ID],0))</f>
        <v>837</v>
      </c>
      <c r="I254" s="96">
        <f>INDEX(tbl_GOAE_Leistungsverzeichnis[Allgemeine Bestimmungen],MATCH(Tabelle1[[#This Row],[GOÄ Nummer]],tbl_GOAE_Leistungsverzeichnis[Mapping ID],0))</f>
        <v>0</v>
      </c>
    </row>
    <row r="255" spans="1:9" x14ac:dyDescent="0.2">
      <c r="A255" s="2">
        <v>838</v>
      </c>
      <c r="B255" s="3" t="s">
        <v>208</v>
      </c>
      <c r="C255" s="4">
        <v>15</v>
      </c>
      <c r="D255" s="5" t="s">
        <v>545</v>
      </c>
      <c r="E255" s="5" t="str">
        <f>INDEX(tbl_GOAE_Leistungsverzeichnis[Leistung],MATCH(Tabelle1[[#This Row],[GOÄ Nummer]],tbl_GOAE_Leistungsverzeichnis[Mapping ID],0))</f>
        <v>Elektromyographische Untersuchung zur Feststellung peripherer Funktionsstörungen der Nerven und Muskeln</v>
      </c>
      <c r="F255" s="5" t="str">
        <f>INDEX(tbl_GOAE_Leistungsverzeichnis[Abschnitt],MATCH(Tabelle1[[#This Row],[GOÄ Nummer]],tbl_GOAE_Leistungsverzeichnis[Mapping ID],0))</f>
        <v>G. Neurologie, Psychiatrie und Psychotherapie</v>
      </c>
      <c r="G255" s="5">
        <f>INDEX(tbl_GOAE_Leistungsverzeichnis[Unterabschnitt (Kategorie)],MATCH(Tabelle1[[#This Row],[GOÄ Nummer]],tbl_GOAE_Leistungsverzeichnis[Mapping ID],0))</f>
        <v>0</v>
      </c>
      <c r="H255" s="96" t="str">
        <f>INDEX(tbl_GOAE_Leistungsverzeichnis[Nummer],MATCH(Tabelle1[[#This Row],[GOÄ Nummer]],tbl_GOAE_Leistungsverzeichnis[Mapping ID],0))</f>
        <v>838</v>
      </c>
      <c r="I255" s="96">
        <f>INDEX(tbl_GOAE_Leistungsverzeichnis[Allgemeine Bestimmungen],MATCH(Tabelle1[[#This Row],[GOÄ Nummer]],tbl_GOAE_Leistungsverzeichnis[Mapping ID],0))</f>
        <v>0</v>
      </c>
    </row>
    <row r="256" spans="1:9" x14ac:dyDescent="0.2">
      <c r="A256" s="2">
        <v>839</v>
      </c>
      <c r="B256" s="3" t="s">
        <v>209</v>
      </c>
      <c r="C256" s="4">
        <v>40</v>
      </c>
      <c r="D256" s="5" t="s">
        <v>545</v>
      </c>
      <c r="E256" s="5" t="str">
        <f>INDEX(tbl_GOAE_Leistungsverzeichnis[Leistung],MATCH(Tabelle1[[#This Row],[GOÄ Nummer]],tbl_GOAE_Leistungsverzeichnis[Mapping ID],0))</f>
        <v>Elektromyographische Untersuchung zur Feststellung peripherer Funktionsstörungen der Nerven und Muskeln mit Untersuchung der Nervenleitungsgeschwindigkeit</v>
      </c>
      <c r="F256" s="5" t="str">
        <f>INDEX(tbl_GOAE_Leistungsverzeichnis[Abschnitt],MATCH(Tabelle1[[#This Row],[GOÄ Nummer]],tbl_GOAE_Leistungsverzeichnis[Mapping ID],0))</f>
        <v>G. Neurologie, Psychiatrie und Psychotherapie</v>
      </c>
      <c r="G256" s="5">
        <f>INDEX(tbl_GOAE_Leistungsverzeichnis[Unterabschnitt (Kategorie)],MATCH(Tabelle1[[#This Row],[GOÄ Nummer]],tbl_GOAE_Leistungsverzeichnis[Mapping ID],0))</f>
        <v>0</v>
      </c>
      <c r="H256" s="96" t="str">
        <f>INDEX(tbl_GOAE_Leistungsverzeichnis[Nummer],MATCH(Tabelle1[[#This Row],[GOÄ Nummer]],tbl_GOAE_Leistungsverzeichnis[Mapping ID],0))</f>
        <v>839</v>
      </c>
      <c r="I256" s="96">
        <f>INDEX(tbl_GOAE_Leistungsverzeichnis[Allgemeine Bestimmungen],MATCH(Tabelle1[[#This Row],[GOÄ Nummer]],tbl_GOAE_Leistungsverzeichnis[Mapping ID],0))</f>
        <v>0</v>
      </c>
    </row>
    <row r="257" spans="1:9" x14ac:dyDescent="0.2">
      <c r="A257" s="2">
        <v>840</v>
      </c>
      <c r="B257" s="3" t="s">
        <v>210</v>
      </c>
      <c r="C257" s="4">
        <v>20</v>
      </c>
      <c r="D257" s="5" t="s">
        <v>545</v>
      </c>
      <c r="E257" s="5" t="str">
        <f>INDEX(tbl_GOAE_Leistungsverzeichnis[Leistung],MATCH(Tabelle1[[#This Row],[GOÄ Nummer]],tbl_GOAE_Leistungsverzeichnis[Mapping ID],0))</f>
        <v>Sensible Elektroneurographie mit Nadelelektroden - gegebenenfalls einschließlich Bestimmung der Rheobase und der Chronaxie -</v>
      </c>
      <c r="F257" s="5" t="str">
        <f>INDEX(tbl_GOAE_Leistungsverzeichnis[Abschnitt],MATCH(Tabelle1[[#This Row],[GOÄ Nummer]],tbl_GOAE_Leistungsverzeichnis[Mapping ID],0))</f>
        <v>G. Neurologie, Psychiatrie und Psychotherapie</v>
      </c>
      <c r="G257" s="5">
        <f>INDEX(tbl_GOAE_Leistungsverzeichnis[Unterabschnitt (Kategorie)],MATCH(Tabelle1[[#This Row],[GOÄ Nummer]],tbl_GOAE_Leistungsverzeichnis[Mapping ID],0))</f>
        <v>0</v>
      </c>
      <c r="H257" s="96" t="str">
        <f>INDEX(tbl_GOAE_Leistungsverzeichnis[Nummer],MATCH(Tabelle1[[#This Row],[GOÄ Nummer]],tbl_GOAE_Leistungsverzeichnis[Mapping ID],0))</f>
        <v>840</v>
      </c>
      <c r="I257" s="96">
        <f>INDEX(tbl_GOAE_Leistungsverzeichnis[Allgemeine Bestimmungen],MATCH(Tabelle1[[#This Row],[GOÄ Nummer]],tbl_GOAE_Leistungsverzeichnis[Mapping ID],0))</f>
        <v>0</v>
      </c>
    </row>
    <row r="258" spans="1:9" x14ac:dyDescent="0.2">
      <c r="A258" s="2">
        <v>842</v>
      </c>
      <c r="B258" s="3" t="s">
        <v>211</v>
      </c>
      <c r="C258" s="4">
        <v>15</v>
      </c>
      <c r="D258" s="5" t="s">
        <v>545</v>
      </c>
      <c r="E258" s="5" t="e">
        <f>INDEX(tbl_GOAE_Leistungsverzeichnis[Leistung],MATCH(Tabelle1[[#This Row],[GOÄ Nummer]],tbl_GOAE_Leistungsverzeichnis[Mapping ID],0))</f>
        <v>#N/A</v>
      </c>
      <c r="F258" s="5" t="e">
        <f>INDEX(tbl_GOAE_Leistungsverzeichnis[Abschnitt],MATCH(Tabelle1[[#This Row],[GOÄ Nummer]],tbl_GOAE_Leistungsverzeichnis[Mapping ID],0))</f>
        <v>#N/A</v>
      </c>
      <c r="G258" s="5" t="e">
        <f>INDEX(tbl_GOAE_Leistungsverzeichnis[Unterabschnitt (Kategorie)],MATCH(Tabelle1[[#This Row],[GOÄ Nummer]],tbl_GOAE_Leistungsverzeichnis[Mapping ID],0))</f>
        <v>#N/A</v>
      </c>
      <c r="H258" s="96" t="e">
        <f>INDEX(tbl_GOAE_Leistungsverzeichnis[Nummer],MATCH(Tabelle1[[#This Row],[GOÄ Nummer]],tbl_GOAE_Leistungsverzeichnis[Mapping ID],0))</f>
        <v>#N/A</v>
      </c>
      <c r="I258" s="96" t="e">
        <f>INDEX(tbl_GOAE_Leistungsverzeichnis[Allgemeine Bestimmungen],MATCH(Tabelle1[[#This Row],[GOÄ Nummer]],tbl_GOAE_Leistungsverzeichnis[Mapping ID],0))</f>
        <v>#N/A</v>
      </c>
    </row>
    <row r="259" spans="1:9" x14ac:dyDescent="0.2">
      <c r="A259" s="2">
        <v>845</v>
      </c>
      <c r="B259" s="3" t="s">
        <v>212</v>
      </c>
      <c r="C259" s="4">
        <v>20</v>
      </c>
      <c r="D259" s="5" t="s">
        <v>545</v>
      </c>
      <c r="E259" s="5" t="str">
        <f>INDEX(tbl_GOAE_Leistungsverzeichnis[Leistung],MATCH(Tabelle1[[#This Row],[GOÄ Nummer]],tbl_GOAE_Leistungsverzeichnis[Mapping ID],0))</f>
        <v>Behandlung einer Einzelperson durch Hypnose</v>
      </c>
      <c r="F259" s="5" t="str">
        <f>INDEX(tbl_GOAE_Leistungsverzeichnis[Abschnitt],MATCH(Tabelle1[[#This Row],[GOÄ Nummer]],tbl_GOAE_Leistungsverzeichnis[Mapping ID],0))</f>
        <v>G. Neurologie, Psychiatrie und Psychotherapie</v>
      </c>
      <c r="G259" s="5">
        <f>INDEX(tbl_GOAE_Leistungsverzeichnis[Unterabschnitt (Kategorie)],MATCH(Tabelle1[[#This Row],[GOÄ Nummer]],tbl_GOAE_Leistungsverzeichnis[Mapping ID],0))</f>
        <v>0</v>
      </c>
      <c r="H259" s="96" t="str">
        <f>INDEX(tbl_GOAE_Leistungsverzeichnis[Nummer],MATCH(Tabelle1[[#This Row],[GOÄ Nummer]],tbl_GOAE_Leistungsverzeichnis[Mapping ID],0))</f>
        <v>845</v>
      </c>
      <c r="I259" s="96">
        <f>INDEX(tbl_GOAE_Leistungsverzeichnis[Allgemeine Bestimmungen],MATCH(Tabelle1[[#This Row],[GOÄ Nummer]],tbl_GOAE_Leistungsverzeichnis[Mapping ID],0))</f>
        <v>0</v>
      </c>
    </row>
    <row r="260" spans="1:9" x14ac:dyDescent="0.2">
      <c r="A260" s="2">
        <v>846</v>
      </c>
      <c r="B260" s="3" t="s">
        <v>213</v>
      </c>
      <c r="C260" s="4">
        <v>20</v>
      </c>
      <c r="D260" s="5" t="s">
        <v>545</v>
      </c>
      <c r="E260" s="5" t="str">
        <f>INDEX(tbl_GOAE_Leistungsverzeichnis[Leistung],MATCH(Tabelle1[[#This Row],[GOÄ Nummer]],tbl_GOAE_Leistungsverzeichnis[Mapping ID],0))</f>
        <v>Übende Verfahren (z.B. autogenes Training) in Einzelbehandlung, Dauer mindestens 20 Minuten</v>
      </c>
      <c r="F260" s="5" t="str">
        <f>INDEX(tbl_GOAE_Leistungsverzeichnis[Abschnitt],MATCH(Tabelle1[[#This Row],[GOÄ Nummer]],tbl_GOAE_Leistungsverzeichnis[Mapping ID],0))</f>
        <v>G. Neurologie, Psychiatrie und Psychotherapie</v>
      </c>
      <c r="G260" s="5">
        <f>INDEX(tbl_GOAE_Leistungsverzeichnis[Unterabschnitt (Kategorie)],MATCH(Tabelle1[[#This Row],[GOÄ Nummer]],tbl_GOAE_Leistungsverzeichnis[Mapping ID],0))</f>
        <v>0</v>
      </c>
      <c r="H260" s="96" t="str">
        <f>INDEX(tbl_GOAE_Leistungsverzeichnis[Nummer],MATCH(Tabelle1[[#This Row],[GOÄ Nummer]],tbl_GOAE_Leistungsverzeichnis[Mapping ID],0))</f>
        <v>846</v>
      </c>
      <c r="I260" s="96">
        <f>INDEX(tbl_GOAE_Leistungsverzeichnis[Allgemeine Bestimmungen],MATCH(Tabelle1[[#This Row],[GOÄ Nummer]],tbl_GOAE_Leistungsverzeichnis[Mapping ID],0))</f>
        <v>0</v>
      </c>
    </row>
    <row r="261" spans="1:9" x14ac:dyDescent="0.2">
      <c r="A261" s="2">
        <v>847</v>
      </c>
      <c r="B261" s="3" t="s">
        <v>214</v>
      </c>
      <c r="C261" s="4">
        <v>7</v>
      </c>
      <c r="D261" s="5" t="s">
        <v>545</v>
      </c>
      <c r="E261" s="5" t="str">
        <f>INDEX(tbl_GOAE_Leistungsverzeichnis[Leistung],MATCH(Tabelle1[[#This Row],[GOÄ Nummer]],tbl_GOAE_Leistungsverzeichnis[Mapping ID],0))</f>
        <v>Übende Verfahren (z.B. autogenes Training) in Gruppenbehandlung mit höchstens zwölf Teilnehmern, Dauer mindestens 20 Minuten, je Teilnehmer</v>
      </c>
      <c r="F261" s="5" t="str">
        <f>INDEX(tbl_GOAE_Leistungsverzeichnis[Abschnitt],MATCH(Tabelle1[[#This Row],[GOÄ Nummer]],tbl_GOAE_Leistungsverzeichnis[Mapping ID],0))</f>
        <v>G. Neurologie, Psychiatrie und Psychotherapie</v>
      </c>
      <c r="G261" s="5">
        <f>INDEX(tbl_GOAE_Leistungsverzeichnis[Unterabschnitt (Kategorie)],MATCH(Tabelle1[[#This Row],[GOÄ Nummer]],tbl_GOAE_Leistungsverzeichnis[Mapping ID],0))</f>
        <v>0</v>
      </c>
      <c r="H261" s="96" t="str">
        <f>INDEX(tbl_GOAE_Leistungsverzeichnis[Nummer],MATCH(Tabelle1[[#This Row],[GOÄ Nummer]],tbl_GOAE_Leistungsverzeichnis[Mapping ID],0))</f>
        <v>847</v>
      </c>
      <c r="I261" s="96">
        <f>INDEX(tbl_GOAE_Leistungsverzeichnis[Allgemeine Bestimmungen],MATCH(Tabelle1[[#This Row],[GOÄ Nummer]],tbl_GOAE_Leistungsverzeichnis[Mapping ID],0))</f>
        <v>0</v>
      </c>
    </row>
    <row r="262" spans="1:9" ht="25.5" x14ac:dyDescent="0.2">
      <c r="A262" s="2">
        <v>849</v>
      </c>
      <c r="B262" s="3" t="s">
        <v>588</v>
      </c>
      <c r="C262" s="4">
        <v>20</v>
      </c>
      <c r="D262" s="5" t="s">
        <v>545</v>
      </c>
      <c r="E262" s="5" t="e">
        <f>INDEX(tbl_GOAE_Leistungsverzeichnis[Leistung],MATCH(Tabelle1[[#This Row],[GOÄ Nummer]],tbl_GOAE_Leistungsverzeichnis[Mapping ID],0))</f>
        <v>#N/A</v>
      </c>
      <c r="F262" s="5" t="e">
        <f>INDEX(tbl_GOAE_Leistungsverzeichnis[Abschnitt],MATCH(Tabelle1[[#This Row],[GOÄ Nummer]],tbl_GOAE_Leistungsverzeichnis[Mapping ID],0))</f>
        <v>#N/A</v>
      </c>
      <c r="G262" s="5" t="e">
        <f>INDEX(tbl_GOAE_Leistungsverzeichnis[Unterabschnitt (Kategorie)],MATCH(Tabelle1[[#This Row],[GOÄ Nummer]],tbl_GOAE_Leistungsverzeichnis[Mapping ID],0))</f>
        <v>#N/A</v>
      </c>
      <c r="H262" s="96" t="e">
        <f>INDEX(tbl_GOAE_Leistungsverzeichnis[Nummer],MATCH(Tabelle1[[#This Row],[GOÄ Nummer]],tbl_GOAE_Leistungsverzeichnis[Mapping ID],0))</f>
        <v>#N/A</v>
      </c>
      <c r="I262" s="96" t="e">
        <f>INDEX(tbl_GOAE_Leistungsverzeichnis[Allgemeine Bestimmungen],MATCH(Tabelle1[[#This Row],[GOÄ Nummer]],tbl_GOAE_Leistungsverzeichnis[Mapping ID],0))</f>
        <v>#N/A</v>
      </c>
    </row>
    <row r="263" spans="1:9" ht="25.5" x14ac:dyDescent="0.2">
      <c r="A263" s="2">
        <v>855</v>
      </c>
      <c r="B263" s="3" t="s">
        <v>589</v>
      </c>
      <c r="C263" s="4">
        <v>60</v>
      </c>
      <c r="D263" s="5" t="s">
        <v>545</v>
      </c>
      <c r="E263" s="5" t="str">
        <f>INDEX(tbl_GOAE_Leistungsverzeichnis[Leistung],MATCH(Tabelle1[[#This Row],[GOÄ Nummer]],tbl_GOAE_Leistungsverzeichnis[Mapping ID],0))</f>
        <v>Anwendung und Auswertung projektiver Testverfahren (z.B. Rorschach-Test, TAT) mit schriftlicher Aufzeichnung, insgesamt</v>
      </c>
      <c r="F263" s="5" t="str">
        <f>INDEX(tbl_GOAE_Leistungsverzeichnis[Abschnitt],MATCH(Tabelle1[[#This Row],[GOÄ Nummer]],tbl_GOAE_Leistungsverzeichnis[Mapping ID],0))</f>
        <v>G. Neurologie, Psychiatrie und Psychotherapie</v>
      </c>
      <c r="G263" s="5">
        <f>INDEX(tbl_GOAE_Leistungsverzeichnis[Unterabschnitt (Kategorie)],MATCH(Tabelle1[[#This Row],[GOÄ Nummer]],tbl_GOAE_Leistungsverzeichnis[Mapping ID],0))</f>
        <v>0</v>
      </c>
      <c r="H263" s="96" t="str">
        <f>INDEX(tbl_GOAE_Leistungsverzeichnis[Nummer],MATCH(Tabelle1[[#This Row],[GOÄ Nummer]],tbl_GOAE_Leistungsverzeichnis[Mapping ID],0))</f>
        <v>855</v>
      </c>
      <c r="I263" s="96">
        <f>INDEX(tbl_GOAE_Leistungsverzeichnis[Allgemeine Bestimmungen],MATCH(Tabelle1[[#This Row],[GOÄ Nummer]],tbl_GOAE_Leistungsverzeichnis[Mapping ID],0))</f>
        <v>0</v>
      </c>
    </row>
    <row r="264" spans="1:9" ht="38.25" x14ac:dyDescent="0.2">
      <c r="A264" s="2">
        <v>856</v>
      </c>
      <c r="B264" s="3" t="s">
        <v>590</v>
      </c>
      <c r="C264" s="4">
        <v>29</v>
      </c>
      <c r="D264" s="5" t="s">
        <v>545</v>
      </c>
      <c r="E264" s="5" t="str">
        <f>INDEX(tbl_GOAE_Leistungsverzeichnis[Leistung],MATCH(Tabelle1[[#This Row],[GOÄ Nummer]],tbl_GOAE_Leistungsverzeichnis[Mapping ID],0))</f>
        <v>Anwendung und Auswertung standardisierter Intelligenz- und Entwicklungstests (Staffeltests oder HAWIE(K), IST/Amthauer, Bühler- Hetzer, Binet-Simon, Kramer) mit schriftlicher Aufzeichnung, insgesamt</v>
      </c>
      <c r="F264" s="5" t="str">
        <f>INDEX(tbl_GOAE_Leistungsverzeichnis[Abschnitt],MATCH(Tabelle1[[#This Row],[GOÄ Nummer]],tbl_GOAE_Leistungsverzeichnis[Mapping ID],0))</f>
        <v>G. Neurologie, Psychiatrie und Psychotherapie</v>
      </c>
      <c r="G264" s="5">
        <f>INDEX(tbl_GOAE_Leistungsverzeichnis[Unterabschnitt (Kategorie)],MATCH(Tabelle1[[#This Row],[GOÄ Nummer]],tbl_GOAE_Leistungsverzeichnis[Mapping ID],0))</f>
        <v>0</v>
      </c>
      <c r="H264" s="96" t="str">
        <f>INDEX(tbl_GOAE_Leistungsverzeichnis[Nummer],MATCH(Tabelle1[[#This Row],[GOÄ Nummer]],tbl_GOAE_Leistungsverzeichnis[Mapping ID],0))</f>
        <v>856</v>
      </c>
      <c r="I264" s="96">
        <f>INDEX(tbl_GOAE_Leistungsverzeichnis[Allgemeine Bestimmungen],MATCH(Tabelle1[[#This Row],[GOÄ Nummer]],tbl_GOAE_Leistungsverzeichnis[Mapping ID],0))</f>
        <v>0</v>
      </c>
    </row>
    <row r="265" spans="1:9" x14ac:dyDescent="0.2">
      <c r="A265" s="2">
        <v>857</v>
      </c>
      <c r="B265" s="3" t="s">
        <v>215</v>
      </c>
      <c r="C265" s="4">
        <v>10</v>
      </c>
      <c r="D265" s="5" t="s">
        <v>545</v>
      </c>
      <c r="E265" s="5" t="str">
        <f>INDEX(tbl_GOAE_Leistungsverzeichnis[Leistung],MATCH(Tabelle1[[#This Row],[GOÄ Nummer]],tbl_GOAE_Leistungsverzeichnis[Mapping ID],0))</f>
        <v>Anwendung und Auswertung orientierender Testuntersuchungen (z.B. Fragebogentest nach Eysenck, MPQ oder MPI, Raven-Test, Sceno- Test, Wartegg-Zeichentest, Haus-Baum-Mensch, mit Ausnahme des sogenannten Lüscher-Tests), insgesamt</v>
      </c>
      <c r="F265" s="5" t="str">
        <f>INDEX(tbl_GOAE_Leistungsverzeichnis[Abschnitt],MATCH(Tabelle1[[#This Row],[GOÄ Nummer]],tbl_GOAE_Leistungsverzeichnis[Mapping ID],0))</f>
        <v>G. Neurologie, Psychiatrie und Psychotherapie</v>
      </c>
      <c r="G265" s="5">
        <f>INDEX(tbl_GOAE_Leistungsverzeichnis[Unterabschnitt (Kategorie)],MATCH(Tabelle1[[#This Row],[GOÄ Nummer]],tbl_GOAE_Leistungsverzeichnis[Mapping ID],0))</f>
        <v>0</v>
      </c>
      <c r="H265" s="96" t="str">
        <f>INDEX(tbl_GOAE_Leistungsverzeichnis[Nummer],MATCH(Tabelle1[[#This Row],[GOÄ Nummer]],tbl_GOAE_Leistungsverzeichnis[Mapping ID],0))</f>
        <v>857</v>
      </c>
      <c r="I265" s="96">
        <f>INDEX(tbl_GOAE_Leistungsverzeichnis[Allgemeine Bestimmungen],MATCH(Tabelle1[[#This Row],[GOÄ Nummer]],tbl_GOAE_Leistungsverzeichnis[Mapping ID],0))</f>
        <v>0</v>
      </c>
    </row>
    <row r="266" spans="1:9" ht="25.5" x14ac:dyDescent="0.2">
      <c r="A266" s="2">
        <v>860</v>
      </c>
      <c r="B266" s="3" t="s">
        <v>216</v>
      </c>
      <c r="C266" s="4">
        <v>75</v>
      </c>
      <c r="D266" s="5" t="s">
        <v>545</v>
      </c>
      <c r="E266" s="5" t="str">
        <f>INDEX(tbl_GOAE_Leistungsverzeichnis[Leistung],MATCH(Tabelle1[[#This Row],[GOÄ Nummer]],tbl_GOAE_Leistungsverzeichnis[Mapping ID],0))</f>
        <v>Erhebung einer biographischen Anamnese unter neurosenpsychologischen Gesichtspunkten mit schriftlicher Aufzeichnung zur Einleitung und Indikationsstellung bei tiefenpsychologisch fundierter und analytischer Psychotherapie, auch in mehreren Sitzungen</v>
      </c>
      <c r="F266" s="5" t="str">
        <f>INDEX(tbl_GOAE_Leistungsverzeichnis[Abschnitt],MATCH(Tabelle1[[#This Row],[GOÄ Nummer]],tbl_GOAE_Leistungsverzeichnis[Mapping ID],0))</f>
        <v>G. Neurologie, Psychiatrie und Psychotherapie</v>
      </c>
      <c r="G266" s="5">
        <f>INDEX(tbl_GOAE_Leistungsverzeichnis[Unterabschnitt (Kategorie)],MATCH(Tabelle1[[#This Row],[GOÄ Nummer]],tbl_GOAE_Leistungsverzeichnis[Mapping ID],0))</f>
        <v>0</v>
      </c>
      <c r="H266" s="96" t="str">
        <f>INDEX(tbl_GOAE_Leistungsverzeichnis[Nummer],MATCH(Tabelle1[[#This Row],[GOÄ Nummer]],tbl_GOAE_Leistungsverzeichnis[Mapping ID],0))</f>
        <v>860</v>
      </c>
      <c r="I266" s="96">
        <f>INDEX(tbl_GOAE_Leistungsverzeichnis[Allgemeine Bestimmungen],MATCH(Tabelle1[[#This Row],[GOÄ Nummer]],tbl_GOAE_Leistungsverzeichnis[Mapping ID],0))</f>
        <v>0</v>
      </c>
    </row>
    <row r="267" spans="1:9" x14ac:dyDescent="0.2">
      <c r="A267" s="2">
        <v>861</v>
      </c>
      <c r="B267" s="3" t="s">
        <v>217</v>
      </c>
      <c r="C267" s="4">
        <v>55</v>
      </c>
      <c r="D267" s="5" t="s">
        <v>545</v>
      </c>
      <c r="E267" s="5" t="str">
        <f>INDEX(tbl_GOAE_Leistungsverzeichnis[Leistung],MATCH(Tabelle1[[#This Row],[GOÄ Nummer]],tbl_GOAE_Leistungsverzeichnis[Mapping ID],0))</f>
        <v>Tiefenpsychologisch fundierte Psychotherapie, Einzelbehandlung, Dauer mindestens 50 Minuten</v>
      </c>
      <c r="F267" s="5" t="str">
        <f>INDEX(tbl_GOAE_Leistungsverzeichnis[Abschnitt],MATCH(Tabelle1[[#This Row],[GOÄ Nummer]],tbl_GOAE_Leistungsverzeichnis[Mapping ID],0))</f>
        <v>G. Neurologie, Psychiatrie und Psychotherapie</v>
      </c>
      <c r="G267" s="5">
        <f>INDEX(tbl_GOAE_Leistungsverzeichnis[Unterabschnitt (Kategorie)],MATCH(Tabelle1[[#This Row],[GOÄ Nummer]],tbl_GOAE_Leistungsverzeichnis[Mapping ID],0))</f>
        <v>0</v>
      </c>
      <c r="H267" s="96" t="str">
        <f>INDEX(tbl_GOAE_Leistungsverzeichnis[Nummer],MATCH(Tabelle1[[#This Row],[GOÄ Nummer]],tbl_GOAE_Leistungsverzeichnis[Mapping ID],0))</f>
        <v>861</v>
      </c>
      <c r="I267" s="96">
        <f>INDEX(tbl_GOAE_Leistungsverzeichnis[Allgemeine Bestimmungen],MATCH(Tabelle1[[#This Row],[GOÄ Nummer]],tbl_GOAE_Leistungsverzeichnis[Mapping ID],0))</f>
        <v>0</v>
      </c>
    </row>
    <row r="268" spans="1:9" x14ac:dyDescent="0.2">
      <c r="A268" s="2">
        <v>862</v>
      </c>
      <c r="B268" s="3" t="s">
        <v>218</v>
      </c>
      <c r="C268" s="4">
        <v>15</v>
      </c>
      <c r="D268" s="5" t="s">
        <v>545</v>
      </c>
      <c r="E268" s="5" t="str">
        <f>INDEX(tbl_GOAE_Leistungsverzeichnis[Leistung],MATCH(Tabelle1[[#This Row],[GOÄ Nummer]],tbl_GOAE_Leistungsverzeichnis[Mapping ID],0))</f>
        <v>Tiefenpsychologisch fundierte Psychotherapie, Gruppenbehandlung mit einer Teilnehmerzahl von höchstens acht Personen, Dauer mindestens 100 Minuten, je Teilnehmer</v>
      </c>
      <c r="F268" s="5" t="str">
        <f>INDEX(tbl_GOAE_Leistungsverzeichnis[Abschnitt],MATCH(Tabelle1[[#This Row],[GOÄ Nummer]],tbl_GOAE_Leistungsverzeichnis[Mapping ID],0))</f>
        <v>G. Neurologie, Psychiatrie und Psychotherapie</v>
      </c>
      <c r="G268" s="5">
        <f>INDEX(tbl_GOAE_Leistungsverzeichnis[Unterabschnitt (Kategorie)],MATCH(Tabelle1[[#This Row],[GOÄ Nummer]],tbl_GOAE_Leistungsverzeichnis[Mapping ID],0))</f>
        <v>0</v>
      </c>
      <c r="H268" s="96" t="str">
        <f>INDEX(tbl_GOAE_Leistungsverzeichnis[Nummer],MATCH(Tabelle1[[#This Row],[GOÄ Nummer]],tbl_GOAE_Leistungsverzeichnis[Mapping ID],0))</f>
        <v>862</v>
      </c>
      <c r="I268" s="96">
        <f>INDEX(tbl_GOAE_Leistungsverzeichnis[Allgemeine Bestimmungen],MATCH(Tabelle1[[#This Row],[GOÄ Nummer]],tbl_GOAE_Leistungsverzeichnis[Mapping ID],0))</f>
        <v>0</v>
      </c>
    </row>
    <row r="269" spans="1:9" x14ac:dyDescent="0.2">
      <c r="A269" s="2">
        <v>863</v>
      </c>
      <c r="B269" s="3" t="s">
        <v>219</v>
      </c>
      <c r="C269" s="4">
        <v>55</v>
      </c>
      <c r="D269" s="5" t="s">
        <v>545</v>
      </c>
      <c r="E269" s="5" t="str">
        <f>INDEX(tbl_GOAE_Leistungsverzeichnis[Leistung],MATCH(Tabelle1[[#This Row],[GOÄ Nummer]],tbl_GOAE_Leistungsverzeichnis[Mapping ID],0))</f>
        <v>Analytische Psychotherapie, Einzelbehandlung, Dauer mindestens 50 Minuten</v>
      </c>
      <c r="F269" s="5" t="str">
        <f>INDEX(tbl_GOAE_Leistungsverzeichnis[Abschnitt],MATCH(Tabelle1[[#This Row],[GOÄ Nummer]],tbl_GOAE_Leistungsverzeichnis[Mapping ID],0))</f>
        <v>G. Neurologie, Psychiatrie und Psychotherapie</v>
      </c>
      <c r="G269" s="5">
        <f>INDEX(tbl_GOAE_Leistungsverzeichnis[Unterabschnitt (Kategorie)],MATCH(Tabelle1[[#This Row],[GOÄ Nummer]],tbl_GOAE_Leistungsverzeichnis[Mapping ID],0))</f>
        <v>0</v>
      </c>
      <c r="H269" s="96" t="str">
        <f>INDEX(tbl_GOAE_Leistungsverzeichnis[Nummer],MATCH(Tabelle1[[#This Row],[GOÄ Nummer]],tbl_GOAE_Leistungsverzeichnis[Mapping ID],0))</f>
        <v>863</v>
      </c>
      <c r="I269" s="96">
        <f>INDEX(tbl_GOAE_Leistungsverzeichnis[Allgemeine Bestimmungen],MATCH(Tabelle1[[#This Row],[GOÄ Nummer]],tbl_GOAE_Leistungsverzeichnis[Mapping ID],0))</f>
        <v>0</v>
      </c>
    </row>
    <row r="270" spans="1:9" x14ac:dyDescent="0.2">
      <c r="A270" s="2">
        <v>864</v>
      </c>
      <c r="B270" s="3" t="s">
        <v>220</v>
      </c>
      <c r="C270" s="4">
        <v>15</v>
      </c>
      <c r="D270" s="5" t="s">
        <v>545</v>
      </c>
      <c r="E270" s="5" t="str">
        <f>INDEX(tbl_GOAE_Leistungsverzeichnis[Leistung],MATCH(Tabelle1[[#This Row],[GOÄ Nummer]],tbl_GOAE_Leistungsverzeichnis[Mapping ID],0))</f>
        <v>Analytische Psychotherapie, Gruppenbehandlung mit einer Teilnehmerzahl von höchstens acht Personen, Dauer mindestens 100 Minuten, je Teilnehmer</v>
      </c>
      <c r="F270" s="5" t="str">
        <f>INDEX(tbl_GOAE_Leistungsverzeichnis[Abschnitt],MATCH(Tabelle1[[#This Row],[GOÄ Nummer]],tbl_GOAE_Leistungsverzeichnis[Mapping ID],0))</f>
        <v>G. Neurologie, Psychiatrie und Psychotherapie</v>
      </c>
      <c r="G270" s="5">
        <f>INDEX(tbl_GOAE_Leistungsverzeichnis[Unterabschnitt (Kategorie)],MATCH(Tabelle1[[#This Row],[GOÄ Nummer]],tbl_GOAE_Leistungsverzeichnis[Mapping ID],0))</f>
        <v>0</v>
      </c>
      <c r="H270" s="96" t="str">
        <f>INDEX(tbl_GOAE_Leistungsverzeichnis[Nummer],MATCH(Tabelle1[[#This Row],[GOÄ Nummer]],tbl_GOAE_Leistungsverzeichnis[Mapping ID],0))</f>
        <v>864</v>
      </c>
      <c r="I270" s="96">
        <f>INDEX(tbl_GOAE_Leistungsverzeichnis[Allgemeine Bestimmungen],MATCH(Tabelle1[[#This Row],[GOÄ Nummer]],tbl_GOAE_Leistungsverzeichnis[Mapping ID],0))</f>
        <v>0</v>
      </c>
    </row>
    <row r="271" spans="1:9" ht="25.5" x14ac:dyDescent="0.2">
      <c r="A271" s="2">
        <v>865</v>
      </c>
      <c r="B271" s="3" t="s">
        <v>591</v>
      </c>
      <c r="C271" s="4">
        <v>20</v>
      </c>
      <c r="D271" s="5" t="s">
        <v>545</v>
      </c>
      <c r="E271" s="5" t="str">
        <f>INDEX(tbl_GOAE_Leistungsverzeichnis[Leistung],MATCH(Tabelle1[[#This Row],[GOÄ Nummer]],tbl_GOAE_Leistungsverzeichnis[Mapping ID],0))</f>
        <v>Besprechung mit dem nichtärztlichen Psychotherapeuten über die Fortsetzung der Behandlung</v>
      </c>
      <c r="F271" s="5" t="str">
        <f>INDEX(tbl_GOAE_Leistungsverzeichnis[Abschnitt],MATCH(Tabelle1[[#This Row],[GOÄ Nummer]],tbl_GOAE_Leistungsverzeichnis[Mapping ID],0))</f>
        <v>G. Neurologie, Psychiatrie und Psychotherapie</v>
      </c>
      <c r="G271" s="5">
        <f>INDEX(tbl_GOAE_Leistungsverzeichnis[Unterabschnitt (Kategorie)],MATCH(Tabelle1[[#This Row],[GOÄ Nummer]],tbl_GOAE_Leistungsverzeichnis[Mapping ID],0))</f>
        <v>0</v>
      </c>
      <c r="H271" s="96" t="str">
        <f>INDEX(tbl_GOAE_Leistungsverzeichnis[Nummer],MATCH(Tabelle1[[#This Row],[GOÄ Nummer]],tbl_GOAE_Leistungsverzeichnis[Mapping ID],0))</f>
        <v>865</v>
      </c>
      <c r="I271" s="96">
        <f>INDEX(tbl_GOAE_Leistungsverzeichnis[Allgemeine Bestimmungen],MATCH(Tabelle1[[#This Row],[GOÄ Nummer]],tbl_GOAE_Leistungsverzeichnis[Mapping ID],0))</f>
        <v>0</v>
      </c>
    </row>
    <row r="272" spans="1:9" x14ac:dyDescent="0.2">
      <c r="A272" s="2">
        <v>870</v>
      </c>
      <c r="B272" s="3" t="s">
        <v>221</v>
      </c>
      <c r="C272" s="4">
        <v>60</v>
      </c>
      <c r="D272" s="5" t="s">
        <v>545</v>
      </c>
      <c r="E272" s="5" t="e">
        <f>INDEX(tbl_GOAE_Leistungsverzeichnis[Leistung],MATCH(Tabelle1[[#This Row],[GOÄ Nummer]],tbl_GOAE_Leistungsverzeichnis[Mapping ID],0))</f>
        <v>#N/A</v>
      </c>
      <c r="F272" s="5" t="e">
        <f>INDEX(tbl_GOAE_Leistungsverzeichnis[Abschnitt],MATCH(Tabelle1[[#This Row],[GOÄ Nummer]],tbl_GOAE_Leistungsverzeichnis[Mapping ID],0))</f>
        <v>#N/A</v>
      </c>
      <c r="G272" s="5" t="e">
        <f>INDEX(tbl_GOAE_Leistungsverzeichnis[Unterabschnitt (Kategorie)],MATCH(Tabelle1[[#This Row],[GOÄ Nummer]],tbl_GOAE_Leistungsverzeichnis[Mapping ID],0))</f>
        <v>#N/A</v>
      </c>
      <c r="H272" s="96" t="e">
        <f>INDEX(tbl_GOAE_Leistungsverzeichnis[Nummer],MATCH(Tabelle1[[#This Row],[GOÄ Nummer]],tbl_GOAE_Leistungsverzeichnis[Mapping ID],0))</f>
        <v>#N/A</v>
      </c>
      <c r="I272" s="96" t="e">
        <f>INDEX(tbl_GOAE_Leistungsverzeichnis[Allgemeine Bestimmungen],MATCH(Tabelle1[[#This Row],[GOÄ Nummer]],tbl_GOAE_Leistungsverzeichnis[Mapping ID],0))</f>
        <v>#N/A</v>
      </c>
    </row>
    <row r="273" spans="1:9" x14ac:dyDescent="0.2">
      <c r="A273" s="2">
        <v>871</v>
      </c>
      <c r="B273" s="3" t="s">
        <v>222</v>
      </c>
      <c r="C273" s="4">
        <v>12</v>
      </c>
      <c r="D273" s="5" t="s">
        <v>545</v>
      </c>
      <c r="E273" s="5" t="str">
        <f>INDEX(tbl_GOAE_Leistungsverzeichnis[Leistung],MATCH(Tabelle1[[#This Row],[GOÄ Nummer]],tbl_GOAE_Leistungsverzeichnis[Mapping ID],0))</f>
        <v>Verhaltenstherapie, Gruppenbehandlung mit einer Teilnehmerzahl von höchstens 8 Personen, Dauer mindestens 50 Minuten, je Teilnehmer</v>
      </c>
      <c r="F273" s="5" t="str">
        <f>INDEX(tbl_GOAE_Leistungsverzeichnis[Abschnitt],MATCH(Tabelle1[[#This Row],[GOÄ Nummer]],tbl_GOAE_Leistungsverzeichnis[Mapping ID],0))</f>
        <v>G. Neurologie, Psychiatrie und Psychotherapie</v>
      </c>
      <c r="G273" s="5">
        <f>INDEX(tbl_GOAE_Leistungsverzeichnis[Unterabschnitt (Kategorie)],MATCH(Tabelle1[[#This Row],[GOÄ Nummer]],tbl_GOAE_Leistungsverzeichnis[Mapping ID],0))</f>
        <v>0</v>
      </c>
      <c r="H273" s="96" t="str">
        <f>INDEX(tbl_GOAE_Leistungsverzeichnis[Nummer],MATCH(Tabelle1[[#This Row],[GOÄ Nummer]],tbl_GOAE_Leistungsverzeichnis[Mapping ID],0))</f>
        <v>871</v>
      </c>
      <c r="I273" s="96">
        <f>INDEX(tbl_GOAE_Leistungsverzeichnis[Allgemeine Bestimmungen],MATCH(Tabelle1[[#This Row],[GOÄ Nummer]],tbl_GOAE_Leistungsverzeichnis[Mapping ID],0))</f>
        <v>0</v>
      </c>
    </row>
    <row r="274" spans="1:9" x14ac:dyDescent="0.2">
      <c r="A274" s="2">
        <v>885</v>
      </c>
      <c r="B274" s="3" t="s">
        <v>223</v>
      </c>
      <c r="C274" s="4">
        <v>40</v>
      </c>
      <c r="D274" s="5" t="s">
        <v>545</v>
      </c>
      <c r="E274" s="5" t="e">
        <f>INDEX(tbl_GOAE_Leistungsverzeichnis[Leistung],MATCH(Tabelle1[[#This Row],[GOÄ Nummer]],tbl_GOAE_Leistungsverzeichnis[Mapping ID],0))</f>
        <v>#N/A</v>
      </c>
      <c r="F274" s="5" t="e">
        <f>INDEX(tbl_GOAE_Leistungsverzeichnis[Abschnitt],MATCH(Tabelle1[[#This Row],[GOÄ Nummer]],tbl_GOAE_Leistungsverzeichnis[Mapping ID],0))</f>
        <v>#N/A</v>
      </c>
      <c r="G274" s="5" t="e">
        <f>INDEX(tbl_GOAE_Leistungsverzeichnis[Unterabschnitt (Kategorie)],MATCH(Tabelle1[[#This Row],[GOÄ Nummer]],tbl_GOAE_Leistungsverzeichnis[Mapping ID],0))</f>
        <v>#N/A</v>
      </c>
      <c r="H274" s="96" t="e">
        <f>INDEX(tbl_GOAE_Leistungsverzeichnis[Nummer],MATCH(Tabelle1[[#This Row],[GOÄ Nummer]],tbl_GOAE_Leistungsverzeichnis[Mapping ID],0))</f>
        <v>#N/A</v>
      </c>
      <c r="I274" s="96" t="e">
        <f>INDEX(tbl_GOAE_Leistungsverzeichnis[Allgemeine Bestimmungen],MATCH(Tabelle1[[#This Row],[GOÄ Nummer]],tbl_GOAE_Leistungsverzeichnis[Mapping ID],0))</f>
        <v>#N/A</v>
      </c>
    </row>
    <row r="275" spans="1:9" x14ac:dyDescent="0.2">
      <c r="A275" s="2">
        <v>886</v>
      </c>
      <c r="B275" s="3" t="s">
        <v>224</v>
      </c>
      <c r="C275" s="4">
        <v>56</v>
      </c>
      <c r="D275" s="5" t="s">
        <v>545</v>
      </c>
      <c r="E275" s="5" t="str">
        <f>INDEX(tbl_GOAE_Leistungsverzeichnis[Leistung],MATCH(Tabelle1[[#This Row],[GOÄ Nummer]],tbl_GOAE_Leistungsverzeichnis[Mapping ID],0))</f>
        <v>Psychiatrische Behandlung bei Kindern und/oder Jugendlichen unter Einschaltung der Bezugs- und/oder Kontaktperson(en) unter Berücksichtigung familienmedizinischer und entwicklungspsychologischer Bezüge, Dauer mindestens 40 Minuten</v>
      </c>
      <c r="F275" s="5" t="str">
        <f>INDEX(tbl_GOAE_Leistungsverzeichnis[Abschnitt],MATCH(Tabelle1[[#This Row],[GOÄ Nummer]],tbl_GOAE_Leistungsverzeichnis[Mapping ID],0))</f>
        <v>G. Neurologie, Psychiatrie und Psychotherapie</v>
      </c>
      <c r="G275" s="5">
        <f>INDEX(tbl_GOAE_Leistungsverzeichnis[Unterabschnitt (Kategorie)],MATCH(Tabelle1[[#This Row],[GOÄ Nummer]],tbl_GOAE_Leistungsverzeichnis[Mapping ID],0))</f>
        <v>0</v>
      </c>
      <c r="H275" s="96" t="str">
        <f>INDEX(tbl_GOAE_Leistungsverzeichnis[Nummer],MATCH(Tabelle1[[#This Row],[GOÄ Nummer]],tbl_GOAE_Leistungsverzeichnis[Mapping ID],0))</f>
        <v>886</v>
      </c>
      <c r="I275" s="96">
        <f>INDEX(tbl_GOAE_Leistungsverzeichnis[Allgemeine Bestimmungen],MATCH(Tabelle1[[#This Row],[GOÄ Nummer]],tbl_GOAE_Leistungsverzeichnis[Mapping ID],0))</f>
        <v>0</v>
      </c>
    </row>
    <row r="276" spans="1:9" x14ac:dyDescent="0.2">
      <c r="A276" s="2">
        <v>887</v>
      </c>
      <c r="B276" s="3" t="s">
        <v>225</v>
      </c>
      <c r="C276" s="4">
        <v>12</v>
      </c>
      <c r="D276" s="5" t="s">
        <v>545</v>
      </c>
      <c r="E276" s="5" t="str">
        <f>INDEX(tbl_GOAE_Leistungsverzeichnis[Leistung],MATCH(Tabelle1[[#This Row],[GOÄ Nummer]],tbl_GOAE_Leistungsverzeichnis[Mapping ID],0))</f>
        <v>Psychiatrische Behandlung in Gruppen bei Kindern und/oder Jugendlichen, Dauer mindestens 60 Minuten, bei einer Teilnehmerzahl von höchstens zehn Personen, je Teilnehmer</v>
      </c>
      <c r="F276" s="5" t="str">
        <f>INDEX(tbl_GOAE_Leistungsverzeichnis[Abschnitt],MATCH(Tabelle1[[#This Row],[GOÄ Nummer]],tbl_GOAE_Leistungsverzeichnis[Mapping ID],0))</f>
        <v>G. Neurologie, Psychiatrie und Psychotherapie</v>
      </c>
      <c r="G276" s="5">
        <f>INDEX(tbl_GOAE_Leistungsverzeichnis[Unterabschnitt (Kategorie)],MATCH(Tabelle1[[#This Row],[GOÄ Nummer]],tbl_GOAE_Leistungsverzeichnis[Mapping ID],0))</f>
        <v>0</v>
      </c>
      <c r="H276" s="96" t="str">
        <f>INDEX(tbl_GOAE_Leistungsverzeichnis[Nummer],MATCH(Tabelle1[[#This Row],[GOÄ Nummer]],tbl_GOAE_Leistungsverzeichnis[Mapping ID],0))</f>
        <v>887</v>
      </c>
      <c r="I276" s="96">
        <f>INDEX(tbl_GOAE_Leistungsverzeichnis[Allgemeine Bestimmungen],MATCH(Tabelle1[[#This Row],[GOÄ Nummer]],tbl_GOAE_Leistungsverzeichnis[Mapping ID],0))</f>
        <v>0</v>
      </c>
    </row>
    <row r="277" spans="1:9" x14ac:dyDescent="0.2">
      <c r="A277" s="2">
        <v>970</v>
      </c>
      <c r="B277" s="3" t="s">
        <v>226</v>
      </c>
      <c r="C277" s="4">
        <v>5</v>
      </c>
      <c r="D277" s="5" t="s">
        <v>545</v>
      </c>
      <c r="E277" s="5" t="e">
        <f>INDEX(tbl_GOAE_Leistungsverzeichnis[Leistung],MATCH(Tabelle1[[#This Row],[GOÄ Nummer]],tbl_GOAE_Leistungsverzeichnis[Mapping ID],0))</f>
        <v>#N/A</v>
      </c>
      <c r="F277" s="5" t="e">
        <f>INDEX(tbl_GOAE_Leistungsverzeichnis[Abschnitt],MATCH(Tabelle1[[#This Row],[GOÄ Nummer]],tbl_GOAE_Leistungsverzeichnis[Mapping ID],0))</f>
        <v>#N/A</v>
      </c>
      <c r="G277" s="5" t="e">
        <f>INDEX(tbl_GOAE_Leistungsverzeichnis[Unterabschnitt (Kategorie)],MATCH(Tabelle1[[#This Row],[GOÄ Nummer]],tbl_GOAE_Leistungsverzeichnis[Mapping ID],0))</f>
        <v>#N/A</v>
      </c>
      <c r="H277" s="96" t="e">
        <f>INDEX(tbl_GOAE_Leistungsverzeichnis[Nummer],MATCH(Tabelle1[[#This Row],[GOÄ Nummer]],tbl_GOAE_Leistungsverzeichnis[Mapping ID],0))</f>
        <v>#N/A</v>
      </c>
      <c r="I277" s="96" t="e">
        <f>INDEX(tbl_GOAE_Leistungsverzeichnis[Allgemeine Bestimmungen],MATCH(Tabelle1[[#This Row],[GOÄ Nummer]],tbl_GOAE_Leistungsverzeichnis[Mapping ID],0))</f>
        <v>#N/A</v>
      </c>
    </row>
    <row r="278" spans="1:9" x14ac:dyDescent="0.2">
      <c r="A278" s="2">
        <v>1002</v>
      </c>
      <c r="B278" s="3" t="s">
        <v>227</v>
      </c>
      <c r="C278" s="4">
        <v>2</v>
      </c>
      <c r="D278" s="5" t="s">
        <v>545</v>
      </c>
      <c r="E278" s="5" t="str">
        <f>INDEX(tbl_GOAE_Leistungsverzeichnis[Leistung],MATCH(Tabelle1[[#This Row],[GOÄ Nummer]],tbl_GOAE_Leistungsverzeichnis[Mapping ID],0))</f>
        <v>Externe kardiotokographische Untersuchung</v>
      </c>
      <c r="F278" s="5" t="str">
        <f>INDEX(tbl_GOAE_Leistungsverzeichnis[Abschnitt],MATCH(Tabelle1[[#This Row],[GOÄ Nummer]],tbl_GOAE_Leistungsverzeichnis[Mapping ID],0))</f>
        <v>H. Geburtshilfe und Gynäkologie</v>
      </c>
      <c r="G278" s="5">
        <f>INDEX(tbl_GOAE_Leistungsverzeichnis[Unterabschnitt (Kategorie)],MATCH(Tabelle1[[#This Row],[GOÄ Nummer]],tbl_GOAE_Leistungsverzeichnis[Mapping ID],0))</f>
        <v>0</v>
      </c>
      <c r="H278" s="96" t="str">
        <f>INDEX(tbl_GOAE_Leistungsverzeichnis[Nummer],MATCH(Tabelle1[[#This Row],[GOÄ Nummer]],tbl_GOAE_Leistungsverzeichnis[Mapping ID],0))</f>
        <v>1002</v>
      </c>
      <c r="I278"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79" spans="1:9" x14ac:dyDescent="0.2">
      <c r="A279" s="2">
        <v>1003</v>
      </c>
      <c r="B279" s="3" t="s">
        <v>228</v>
      </c>
      <c r="C279" s="4">
        <v>5</v>
      </c>
      <c r="D279" s="5" t="s">
        <v>545</v>
      </c>
      <c r="E279" s="5" t="str">
        <f>INDEX(tbl_GOAE_Leistungsverzeichnis[Leistung],MATCH(Tabelle1[[#This Row],[GOÄ Nummer]],tbl_GOAE_Leistungsverzeichnis[Mapping ID],0))</f>
        <v>Interne kardiotokographische Untersuchung - gegebenenfalls einschließlich einer im zeitlichen Zusammenhang des Geburtsvorganges vorausgegangenen externen Kardiotokographie -</v>
      </c>
      <c r="F279" s="5" t="str">
        <f>INDEX(tbl_GOAE_Leistungsverzeichnis[Abschnitt],MATCH(Tabelle1[[#This Row],[GOÄ Nummer]],tbl_GOAE_Leistungsverzeichnis[Mapping ID],0))</f>
        <v>H. Geburtshilfe und Gynäkologie</v>
      </c>
      <c r="G279" s="5">
        <f>INDEX(tbl_GOAE_Leistungsverzeichnis[Unterabschnitt (Kategorie)],MATCH(Tabelle1[[#This Row],[GOÄ Nummer]],tbl_GOAE_Leistungsverzeichnis[Mapping ID],0))</f>
        <v>0</v>
      </c>
      <c r="H279" s="96" t="str">
        <f>INDEX(tbl_GOAE_Leistungsverzeichnis[Nummer],MATCH(Tabelle1[[#This Row],[GOÄ Nummer]],tbl_GOAE_Leistungsverzeichnis[Mapping ID],0))</f>
        <v>1003</v>
      </c>
      <c r="I279"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0" spans="1:9" x14ac:dyDescent="0.2">
      <c r="A280" s="2">
        <v>1010</v>
      </c>
      <c r="B280" s="3" t="s">
        <v>229</v>
      </c>
      <c r="C280" s="4">
        <v>7</v>
      </c>
      <c r="D280" s="5" t="s">
        <v>545</v>
      </c>
      <c r="E280" s="5" t="str">
        <f>INDEX(tbl_GOAE_Leistungsverzeichnis[Leistung],MATCH(Tabelle1[[#This Row],[GOÄ Nummer]],tbl_GOAE_Leistungsverzeichnis[Mapping ID],0))</f>
        <v>Amnioskopie</v>
      </c>
      <c r="F280" s="5" t="str">
        <f>INDEX(tbl_GOAE_Leistungsverzeichnis[Abschnitt],MATCH(Tabelle1[[#This Row],[GOÄ Nummer]],tbl_GOAE_Leistungsverzeichnis[Mapping ID],0))</f>
        <v>H. Geburtshilfe und Gynäkologie</v>
      </c>
      <c r="G280" s="5">
        <f>INDEX(tbl_GOAE_Leistungsverzeichnis[Unterabschnitt (Kategorie)],MATCH(Tabelle1[[#This Row],[GOÄ Nummer]],tbl_GOAE_Leistungsverzeichnis[Mapping ID],0))</f>
        <v>0</v>
      </c>
      <c r="H280" s="96" t="str">
        <f>INDEX(tbl_GOAE_Leistungsverzeichnis[Nummer],MATCH(Tabelle1[[#This Row],[GOÄ Nummer]],tbl_GOAE_Leistungsverzeichnis[Mapping ID],0))</f>
        <v>1010</v>
      </c>
      <c r="I280"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1" spans="1:9" x14ac:dyDescent="0.2">
      <c r="A281" s="2">
        <v>1011</v>
      </c>
      <c r="B281" s="3" t="s">
        <v>230</v>
      </c>
      <c r="C281" s="4">
        <v>20</v>
      </c>
      <c r="D281" s="5" t="s">
        <v>545</v>
      </c>
      <c r="E281" s="5" t="str">
        <f>INDEX(tbl_GOAE_Leistungsverzeichnis[Leistung],MATCH(Tabelle1[[#This Row],[GOÄ Nummer]],tbl_GOAE_Leistungsverzeichnis[Mapping ID],0))</f>
        <v>Amniozentese - einschließlich Fruchtwasserentnahme -</v>
      </c>
      <c r="F281" s="5" t="str">
        <f>INDEX(tbl_GOAE_Leistungsverzeichnis[Abschnitt],MATCH(Tabelle1[[#This Row],[GOÄ Nummer]],tbl_GOAE_Leistungsverzeichnis[Mapping ID],0))</f>
        <v>H. Geburtshilfe und Gynäkologie</v>
      </c>
      <c r="G281" s="5">
        <f>INDEX(tbl_GOAE_Leistungsverzeichnis[Unterabschnitt (Kategorie)],MATCH(Tabelle1[[#This Row],[GOÄ Nummer]],tbl_GOAE_Leistungsverzeichnis[Mapping ID],0))</f>
        <v>0</v>
      </c>
      <c r="H281" s="96" t="str">
        <f>INDEX(tbl_GOAE_Leistungsverzeichnis[Nummer],MATCH(Tabelle1[[#This Row],[GOÄ Nummer]],tbl_GOAE_Leistungsverzeichnis[Mapping ID],0))</f>
        <v>1011</v>
      </c>
      <c r="I281"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2" spans="1:9" x14ac:dyDescent="0.2">
      <c r="A282" s="2">
        <v>1012</v>
      </c>
      <c r="B282" s="3" t="s">
        <v>231</v>
      </c>
      <c r="C282" s="4">
        <v>10</v>
      </c>
      <c r="D282" s="5" t="s">
        <v>545</v>
      </c>
      <c r="E282" s="5" t="str">
        <f>INDEX(tbl_GOAE_Leistungsverzeichnis[Leistung],MATCH(Tabelle1[[#This Row],[GOÄ Nummer]],tbl_GOAE_Leistungsverzeichnis[Mapping ID],0))</f>
        <v>Blutentnahme beim Fetus</v>
      </c>
      <c r="F282" s="5" t="str">
        <f>INDEX(tbl_GOAE_Leistungsverzeichnis[Abschnitt],MATCH(Tabelle1[[#This Row],[GOÄ Nummer]],tbl_GOAE_Leistungsverzeichnis[Mapping ID],0))</f>
        <v>H. Geburtshilfe und Gynäkologie</v>
      </c>
      <c r="G282" s="5">
        <f>INDEX(tbl_GOAE_Leistungsverzeichnis[Unterabschnitt (Kategorie)],MATCH(Tabelle1[[#This Row],[GOÄ Nummer]],tbl_GOAE_Leistungsverzeichnis[Mapping ID],0))</f>
        <v>0</v>
      </c>
      <c r="H282" s="96" t="str">
        <f>INDEX(tbl_GOAE_Leistungsverzeichnis[Nummer],MATCH(Tabelle1[[#This Row],[GOÄ Nummer]],tbl_GOAE_Leistungsverzeichnis[Mapping ID],0))</f>
        <v>1012</v>
      </c>
      <c r="I282"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3" spans="1:9" x14ac:dyDescent="0.2">
      <c r="A283" s="2">
        <v>1013</v>
      </c>
      <c r="B283" s="3" t="s">
        <v>232</v>
      </c>
      <c r="C283" s="4">
        <v>20</v>
      </c>
      <c r="D283" s="5" t="s">
        <v>545</v>
      </c>
      <c r="E283" s="5" t="str">
        <f>INDEX(tbl_GOAE_Leistungsverzeichnis[Leistung],MATCH(Tabelle1[[#This Row],[GOÄ Nummer]],tbl_GOAE_Leistungsverzeichnis[Mapping ID],0))</f>
        <v>Blutentnahme beim Fetus - einschließlich pH-Messung(en) im Blut -</v>
      </c>
      <c r="F283" s="5" t="str">
        <f>INDEX(tbl_GOAE_Leistungsverzeichnis[Abschnitt],MATCH(Tabelle1[[#This Row],[GOÄ Nummer]],tbl_GOAE_Leistungsverzeichnis[Mapping ID],0))</f>
        <v>H. Geburtshilfe und Gynäkologie</v>
      </c>
      <c r="G283" s="5">
        <f>INDEX(tbl_GOAE_Leistungsverzeichnis[Unterabschnitt (Kategorie)],MATCH(Tabelle1[[#This Row],[GOÄ Nummer]],tbl_GOAE_Leistungsverzeichnis[Mapping ID],0))</f>
        <v>0</v>
      </c>
      <c r="H283" s="96" t="str">
        <f>INDEX(tbl_GOAE_Leistungsverzeichnis[Nummer],MATCH(Tabelle1[[#This Row],[GOÄ Nummer]],tbl_GOAE_Leistungsverzeichnis[Mapping ID],0))</f>
        <v>1013</v>
      </c>
      <c r="I283"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4" spans="1:9" x14ac:dyDescent="0.2">
      <c r="A284" s="2">
        <v>1062</v>
      </c>
      <c r="B284" s="3" t="s">
        <v>233</v>
      </c>
      <c r="C284" s="4">
        <v>15</v>
      </c>
      <c r="D284" s="5" t="s">
        <v>545</v>
      </c>
      <c r="E284" s="5" t="str">
        <f>INDEX(tbl_GOAE_Leistungsverzeichnis[Leistung],MATCH(Tabelle1[[#This Row],[GOÄ Nummer]],tbl_GOAE_Leistungsverzeichnis[Mapping ID],0))</f>
        <v>Vaginoskopie bei einer Virgo</v>
      </c>
      <c r="F284" s="5" t="str">
        <f>INDEX(tbl_GOAE_Leistungsverzeichnis[Abschnitt],MATCH(Tabelle1[[#This Row],[GOÄ Nummer]],tbl_GOAE_Leistungsverzeichnis[Mapping ID],0))</f>
        <v>H. Geburtshilfe und Gynäkologie</v>
      </c>
      <c r="G284" s="5">
        <f>INDEX(tbl_GOAE_Leistungsverzeichnis[Unterabschnitt (Kategorie)],MATCH(Tabelle1[[#This Row],[GOÄ Nummer]],tbl_GOAE_Leistungsverzeichnis[Mapping ID],0))</f>
        <v>0</v>
      </c>
      <c r="H284" s="96" t="str">
        <f>INDEX(tbl_GOAE_Leistungsverzeichnis[Nummer],MATCH(Tabelle1[[#This Row],[GOÄ Nummer]],tbl_GOAE_Leistungsverzeichnis[Mapping ID],0))</f>
        <v>1062</v>
      </c>
      <c r="I284"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5" spans="1:9" x14ac:dyDescent="0.2">
      <c r="A285" s="2">
        <v>1070</v>
      </c>
      <c r="B285" s="3" t="s">
        <v>234</v>
      </c>
      <c r="C285" s="4">
        <v>15</v>
      </c>
      <c r="D285" s="5" t="s">
        <v>545</v>
      </c>
      <c r="E285" s="5" t="str">
        <f>INDEX(tbl_GOAE_Leistungsverzeichnis[Leistung],MATCH(Tabelle1[[#This Row],[GOÄ Nummer]],tbl_GOAE_Leistungsverzeichnis[Mapping ID],0))</f>
        <v>Kolposkopie</v>
      </c>
      <c r="F285" s="5" t="str">
        <f>INDEX(tbl_GOAE_Leistungsverzeichnis[Abschnitt],MATCH(Tabelle1[[#This Row],[GOÄ Nummer]],tbl_GOAE_Leistungsverzeichnis[Mapping ID],0))</f>
        <v>H. Geburtshilfe und Gynäkologie</v>
      </c>
      <c r="G285" s="5">
        <f>INDEX(tbl_GOAE_Leistungsverzeichnis[Unterabschnitt (Kategorie)],MATCH(Tabelle1[[#This Row],[GOÄ Nummer]],tbl_GOAE_Leistungsverzeichnis[Mapping ID],0))</f>
        <v>0</v>
      </c>
      <c r="H285" s="96" t="str">
        <f>INDEX(tbl_GOAE_Leistungsverzeichnis[Nummer],MATCH(Tabelle1[[#This Row],[GOÄ Nummer]],tbl_GOAE_Leistungsverzeichnis[Mapping ID],0))</f>
        <v>1070</v>
      </c>
      <c r="I285"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6" spans="1:9" x14ac:dyDescent="0.2">
      <c r="A286" s="2">
        <v>1091</v>
      </c>
      <c r="B286" s="3" t="s">
        <v>235</v>
      </c>
      <c r="C286" s="4">
        <v>25</v>
      </c>
      <c r="D286" s="5" t="s">
        <v>545</v>
      </c>
      <c r="E286" s="5" t="str">
        <f>INDEX(tbl_GOAE_Leistungsverzeichnis[Leistung],MATCH(Tabelle1[[#This Row],[GOÄ Nummer]],tbl_GOAE_Leistungsverzeichnis[Mapping ID],0))</f>
        <v>Einlegen oder Wechseln eines Intrauterinpessars</v>
      </c>
      <c r="F286" s="5" t="str">
        <f>INDEX(tbl_GOAE_Leistungsverzeichnis[Abschnitt],MATCH(Tabelle1[[#This Row],[GOÄ Nummer]],tbl_GOAE_Leistungsverzeichnis[Mapping ID],0))</f>
        <v>H. Geburtshilfe und Gynäkologie</v>
      </c>
      <c r="G286" s="5">
        <f>INDEX(tbl_GOAE_Leistungsverzeichnis[Unterabschnitt (Kategorie)],MATCH(Tabelle1[[#This Row],[GOÄ Nummer]],tbl_GOAE_Leistungsverzeichnis[Mapping ID],0))</f>
        <v>0</v>
      </c>
      <c r="H286" s="96" t="str">
        <f>INDEX(tbl_GOAE_Leistungsverzeichnis[Nummer],MATCH(Tabelle1[[#This Row],[GOÄ Nummer]],tbl_GOAE_Leistungsverzeichnis[Mapping ID],0))</f>
        <v>1091</v>
      </c>
      <c r="I286"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7" spans="1:9" x14ac:dyDescent="0.2">
      <c r="A287" s="2">
        <v>1092</v>
      </c>
      <c r="B287" s="3" t="s">
        <v>236</v>
      </c>
      <c r="C287" s="4">
        <v>5</v>
      </c>
      <c r="D287" s="5" t="s">
        <v>545</v>
      </c>
      <c r="E287" s="5" t="str">
        <f>INDEX(tbl_GOAE_Leistungsverzeichnis[Leistung],MATCH(Tabelle1[[#This Row],[GOÄ Nummer]],tbl_GOAE_Leistungsverzeichnis[Mapping ID],0))</f>
        <v>Entfernung eines Intrauterinpessars</v>
      </c>
      <c r="F287" s="5" t="str">
        <f>INDEX(tbl_GOAE_Leistungsverzeichnis[Abschnitt],MATCH(Tabelle1[[#This Row],[GOÄ Nummer]],tbl_GOAE_Leistungsverzeichnis[Mapping ID],0))</f>
        <v>H. Geburtshilfe und Gynäkologie</v>
      </c>
      <c r="G287" s="5">
        <f>INDEX(tbl_GOAE_Leistungsverzeichnis[Unterabschnitt (Kategorie)],MATCH(Tabelle1[[#This Row],[GOÄ Nummer]],tbl_GOAE_Leistungsverzeichnis[Mapping ID],0))</f>
        <v>0</v>
      </c>
      <c r="H287" s="96" t="str">
        <f>INDEX(tbl_GOAE_Leistungsverzeichnis[Nummer],MATCH(Tabelle1[[#This Row],[GOÄ Nummer]],tbl_GOAE_Leistungsverzeichnis[Mapping ID],0))</f>
        <v>1092</v>
      </c>
      <c r="I287"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8" spans="1:9" x14ac:dyDescent="0.2">
      <c r="A288" s="2">
        <v>1110</v>
      </c>
      <c r="B288" s="3" t="s">
        <v>237</v>
      </c>
      <c r="C288" s="4">
        <v>30</v>
      </c>
      <c r="D288" s="5" t="s">
        <v>545</v>
      </c>
      <c r="E288" s="5" t="str">
        <f>INDEX(tbl_GOAE_Leistungsverzeichnis[Leistung],MATCH(Tabelle1[[#This Row],[GOÄ Nummer]],tbl_GOAE_Leistungsverzeichnis[Mapping ID],0))</f>
        <v>Hysteroskopie</v>
      </c>
      <c r="F288" s="5" t="str">
        <f>INDEX(tbl_GOAE_Leistungsverzeichnis[Abschnitt],MATCH(Tabelle1[[#This Row],[GOÄ Nummer]],tbl_GOAE_Leistungsverzeichnis[Mapping ID],0))</f>
        <v>H. Geburtshilfe und Gynäkologie</v>
      </c>
      <c r="G288" s="5">
        <f>INDEX(tbl_GOAE_Leistungsverzeichnis[Unterabschnitt (Kategorie)],MATCH(Tabelle1[[#This Row],[GOÄ Nummer]],tbl_GOAE_Leistungsverzeichnis[Mapping ID],0))</f>
        <v>0</v>
      </c>
      <c r="H288" s="96" t="str">
        <f>INDEX(tbl_GOAE_Leistungsverzeichnis[Nummer],MATCH(Tabelle1[[#This Row],[GOÄ Nummer]],tbl_GOAE_Leistungsverzeichnis[Mapping ID],0))</f>
        <v>1110</v>
      </c>
      <c r="I288"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89" spans="1:9" x14ac:dyDescent="0.2">
      <c r="A289" s="2">
        <v>1112</v>
      </c>
      <c r="B289" s="3" t="s">
        <v>238</v>
      </c>
      <c r="C289" s="4">
        <v>10</v>
      </c>
      <c r="D289" s="5" t="s">
        <v>545</v>
      </c>
      <c r="E289" s="5" t="str">
        <f>INDEX(tbl_GOAE_Leistungsverzeichnis[Leistung],MATCH(Tabelle1[[#This Row],[GOÄ Nummer]],tbl_GOAE_Leistungsverzeichnis[Mapping ID],0))</f>
        <v>Tubendurchblasung</v>
      </c>
      <c r="F289" s="5" t="str">
        <f>INDEX(tbl_GOAE_Leistungsverzeichnis[Abschnitt],MATCH(Tabelle1[[#This Row],[GOÄ Nummer]],tbl_GOAE_Leistungsverzeichnis[Mapping ID],0))</f>
        <v>H. Geburtshilfe und Gynäkologie</v>
      </c>
      <c r="G289" s="5">
        <f>INDEX(tbl_GOAE_Leistungsverzeichnis[Unterabschnitt (Kategorie)],MATCH(Tabelle1[[#This Row],[GOÄ Nummer]],tbl_GOAE_Leistungsverzeichnis[Mapping ID],0))</f>
        <v>0</v>
      </c>
      <c r="H289" s="96" t="str">
        <f>INDEX(tbl_GOAE_Leistungsverzeichnis[Nummer],MATCH(Tabelle1[[#This Row],[GOÄ Nummer]],tbl_GOAE_Leistungsverzeichnis[Mapping ID],0))</f>
        <v>1112</v>
      </c>
      <c r="I289"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0" spans="1:9" x14ac:dyDescent="0.2">
      <c r="A290" s="2">
        <v>1209</v>
      </c>
      <c r="B290" s="3" t="s">
        <v>239</v>
      </c>
      <c r="C290" s="4">
        <v>12</v>
      </c>
      <c r="D290" s="5" t="s">
        <v>545</v>
      </c>
      <c r="E290" s="5" t="str">
        <f>INDEX(tbl_GOAE_Leistungsverzeichnis[Leistung],MATCH(Tabelle1[[#This Row],[GOÄ Nummer]],tbl_GOAE_Leistungsverzeichnis[Mapping ID],0))</f>
        <v>Nachweis der Tränensekretionsmenge (z.B. Schirmer-Test)</v>
      </c>
      <c r="F290" s="5" t="str">
        <f>INDEX(tbl_GOAE_Leistungsverzeichnis[Abschnitt],MATCH(Tabelle1[[#This Row],[GOÄ Nummer]],tbl_GOAE_Leistungsverzeichnis[Mapping ID],0))</f>
        <v>H. Geburtshilfe und Gynäkologie</v>
      </c>
      <c r="G290" s="5">
        <f>INDEX(tbl_GOAE_Leistungsverzeichnis[Unterabschnitt (Kategorie)],MATCH(Tabelle1[[#This Row],[GOÄ Nummer]],tbl_GOAE_Leistungsverzeichnis[Mapping ID],0))</f>
        <v>0</v>
      </c>
      <c r="H290" s="96" t="str">
        <f>INDEX(tbl_GOAE_Leistungsverzeichnis[Nummer],MATCH(Tabelle1[[#This Row],[GOÄ Nummer]],tbl_GOAE_Leistungsverzeichnis[Mapping ID],0))</f>
        <v>1209</v>
      </c>
      <c r="I290"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1" spans="1:9" x14ac:dyDescent="0.2">
      <c r="A291" s="2">
        <v>1216</v>
      </c>
      <c r="B291" s="3" t="s">
        <v>240</v>
      </c>
      <c r="C291" s="4">
        <v>10</v>
      </c>
      <c r="D291" s="5" t="s">
        <v>545</v>
      </c>
      <c r="E291" s="5" t="str">
        <f>INDEX(tbl_GOAE_Leistungsverzeichnis[Leistung],MATCH(Tabelle1[[#This Row],[GOÄ Nummer]],tbl_GOAE_Leistungsverzeichnis[Mapping ID],0))</f>
        <v>Untersuchung auf Heterophorie bzw. Strabismus - gegebenenfalls einschließlich qualitativer Untersuchung des binokularen Sehaktes -</v>
      </c>
      <c r="F291" s="5" t="str">
        <f>INDEX(tbl_GOAE_Leistungsverzeichnis[Abschnitt],MATCH(Tabelle1[[#This Row],[GOÄ Nummer]],tbl_GOAE_Leistungsverzeichnis[Mapping ID],0))</f>
        <v>H. Geburtshilfe und Gynäkologie</v>
      </c>
      <c r="G291" s="5">
        <f>INDEX(tbl_GOAE_Leistungsverzeichnis[Unterabschnitt (Kategorie)],MATCH(Tabelle1[[#This Row],[GOÄ Nummer]],tbl_GOAE_Leistungsverzeichnis[Mapping ID],0))</f>
        <v>0</v>
      </c>
      <c r="H291" s="96" t="str">
        <f>INDEX(tbl_GOAE_Leistungsverzeichnis[Nummer],MATCH(Tabelle1[[#This Row],[GOÄ Nummer]],tbl_GOAE_Leistungsverzeichnis[Mapping ID],0))</f>
        <v>1216</v>
      </c>
      <c r="I291"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2" spans="1:9" x14ac:dyDescent="0.2">
      <c r="A292" s="2">
        <v>1217</v>
      </c>
      <c r="B292" s="3" t="s">
        <v>241</v>
      </c>
      <c r="C292" s="4">
        <v>15</v>
      </c>
      <c r="D292" s="5" t="s">
        <v>545</v>
      </c>
      <c r="E292" s="5" t="str">
        <f>INDEX(tbl_GOAE_Leistungsverzeichnis[Leistung],MATCH(Tabelle1[[#This Row],[GOÄ Nummer]],tbl_GOAE_Leistungsverzeichnis[Mapping ID],0))</f>
        <v>Qualitative und quantitative Untersuchung des binokularen Sehaktes</v>
      </c>
      <c r="F292" s="5" t="str">
        <f>INDEX(tbl_GOAE_Leistungsverzeichnis[Abschnitt],MATCH(Tabelle1[[#This Row],[GOÄ Nummer]],tbl_GOAE_Leistungsverzeichnis[Mapping ID],0))</f>
        <v>H. Geburtshilfe und Gynäkologie</v>
      </c>
      <c r="G292" s="5">
        <f>INDEX(tbl_GOAE_Leistungsverzeichnis[Unterabschnitt (Kategorie)],MATCH(Tabelle1[[#This Row],[GOÄ Nummer]],tbl_GOAE_Leistungsverzeichnis[Mapping ID],0))</f>
        <v>0</v>
      </c>
      <c r="H292" s="96" t="str">
        <f>INDEX(tbl_GOAE_Leistungsverzeichnis[Nummer],MATCH(Tabelle1[[#This Row],[GOÄ Nummer]],tbl_GOAE_Leistungsverzeichnis[Mapping ID],0))</f>
        <v>1217</v>
      </c>
      <c r="I292"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3" spans="1:9" x14ac:dyDescent="0.2">
      <c r="A293" s="2">
        <v>1218</v>
      </c>
      <c r="B293" s="3" t="s">
        <v>242</v>
      </c>
      <c r="C293" s="4">
        <v>40</v>
      </c>
      <c r="D293" s="5" t="s">
        <v>545</v>
      </c>
      <c r="E293" s="5" t="str">
        <f>INDEX(tbl_GOAE_Leistungsverzeichnis[Leistung],MATCH(Tabelle1[[#This Row],[GOÄ Nummer]],tbl_GOAE_Leistungsverzeichnis[Mapping ID],0))</f>
        <v>Differenzierende Analyse und graphische Darstellung des Bewegungsablaufs beider Augen bei Augenmuskelstörungen, mindestens 36 Blickrichtungen pro Auge</v>
      </c>
      <c r="F293" s="5" t="str">
        <f>INDEX(tbl_GOAE_Leistungsverzeichnis[Abschnitt],MATCH(Tabelle1[[#This Row],[GOÄ Nummer]],tbl_GOAE_Leistungsverzeichnis[Mapping ID],0))</f>
        <v>H. Geburtshilfe und Gynäkologie</v>
      </c>
      <c r="G293" s="5">
        <f>INDEX(tbl_GOAE_Leistungsverzeichnis[Unterabschnitt (Kategorie)],MATCH(Tabelle1[[#This Row],[GOÄ Nummer]],tbl_GOAE_Leistungsverzeichnis[Mapping ID],0))</f>
        <v>0</v>
      </c>
      <c r="H293" s="96" t="str">
        <f>INDEX(tbl_GOAE_Leistungsverzeichnis[Nummer],MATCH(Tabelle1[[#This Row],[GOÄ Nummer]],tbl_GOAE_Leistungsverzeichnis[Mapping ID],0))</f>
        <v>1218</v>
      </c>
      <c r="I293"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4" spans="1:9" x14ac:dyDescent="0.2">
      <c r="A294" s="2">
        <v>1222</v>
      </c>
      <c r="B294" s="3" t="s">
        <v>243</v>
      </c>
      <c r="C294" s="4">
        <v>30</v>
      </c>
      <c r="D294" s="5" t="s">
        <v>545</v>
      </c>
      <c r="E294" s="5" t="e">
        <f>INDEX(tbl_GOAE_Leistungsverzeichnis[Leistung],MATCH(Tabelle1[[#This Row],[GOÄ Nummer]],tbl_GOAE_Leistungsverzeichnis[Mapping ID],0))</f>
        <v>#N/A</v>
      </c>
      <c r="F294" s="5" t="e">
        <f>INDEX(tbl_GOAE_Leistungsverzeichnis[Abschnitt],MATCH(Tabelle1[[#This Row],[GOÄ Nummer]],tbl_GOAE_Leistungsverzeichnis[Mapping ID],0))</f>
        <v>#N/A</v>
      </c>
      <c r="G294" s="5" t="e">
        <f>INDEX(tbl_GOAE_Leistungsverzeichnis[Unterabschnitt (Kategorie)],MATCH(Tabelle1[[#This Row],[GOÄ Nummer]],tbl_GOAE_Leistungsverzeichnis[Mapping ID],0))</f>
        <v>#N/A</v>
      </c>
      <c r="H294" s="96" t="e">
        <f>INDEX(tbl_GOAE_Leistungsverzeichnis[Nummer],MATCH(Tabelle1[[#This Row],[GOÄ Nummer]],tbl_GOAE_Leistungsverzeichnis[Mapping ID],0))</f>
        <v>#N/A</v>
      </c>
      <c r="I294" s="96" t="e">
        <f>INDEX(tbl_GOAE_Leistungsverzeichnis[Allgemeine Bestimmungen],MATCH(Tabelle1[[#This Row],[GOÄ Nummer]],tbl_GOAE_Leistungsverzeichnis[Mapping ID],0))</f>
        <v>#N/A</v>
      </c>
    </row>
    <row r="295" spans="1:9" x14ac:dyDescent="0.2">
      <c r="A295" s="2">
        <v>1226</v>
      </c>
      <c r="B295" s="3" t="s">
        <v>244</v>
      </c>
      <c r="C295" s="4">
        <v>20</v>
      </c>
      <c r="D295" s="5" t="s">
        <v>545</v>
      </c>
      <c r="E295" s="5" t="str">
        <f>INDEX(tbl_GOAE_Leistungsverzeichnis[Leistung],MATCH(Tabelle1[[#This Row],[GOÄ Nummer]],tbl_GOAE_Leistungsverzeichnis[Mapping ID],0))</f>
        <v>Projektionsperimetrie mit Marken verschiedener Reizwerte</v>
      </c>
      <c r="F295" s="5" t="str">
        <f>INDEX(tbl_GOAE_Leistungsverzeichnis[Abschnitt],MATCH(Tabelle1[[#This Row],[GOÄ Nummer]],tbl_GOAE_Leistungsverzeichnis[Mapping ID],0))</f>
        <v>H. Geburtshilfe und Gynäkologie</v>
      </c>
      <c r="G295" s="5">
        <f>INDEX(tbl_GOAE_Leistungsverzeichnis[Unterabschnitt (Kategorie)],MATCH(Tabelle1[[#This Row],[GOÄ Nummer]],tbl_GOAE_Leistungsverzeichnis[Mapping ID],0))</f>
        <v>0</v>
      </c>
      <c r="H295" s="96" t="str">
        <f>INDEX(tbl_GOAE_Leistungsverzeichnis[Nummer],MATCH(Tabelle1[[#This Row],[GOÄ Nummer]],tbl_GOAE_Leistungsverzeichnis[Mapping ID],0))</f>
        <v>1226</v>
      </c>
      <c r="I295"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6" spans="1:9" x14ac:dyDescent="0.2">
      <c r="A296" s="2">
        <v>1227</v>
      </c>
      <c r="B296" s="3" t="s">
        <v>245</v>
      </c>
      <c r="C296" s="4">
        <v>30</v>
      </c>
      <c r="D296" s="5" t="s">
        <v>545</v>
      </c>
      <c r="E296" s="5" t="str">
        <f>INDEX(tbl_GOAE_Leistungsverzeichnis[Leistung],MATCH(Tabelle1[[#This Row],[GOÄ Nummer]],tbl_GOAE_Leistungsverzeichnis[Mapping ID],0))</f>
        <v>Quantitativ abgestufte (statische) Profilperimetrie</v>
      </c>
      <c r="F296" s="5" t="str">
        <f>INDEX(tbl_GOAE_Leistungsverzeichnis[Abschnitt],MATCH(Tabelle1[[#This Row],[GOÄ Nummer]],tbl_GOAE_Leistungsverzeichnis[Mapping ID],0))</f>
        <v>H. Geburtshilfe und Gynäkologie</v>
      </c>
      <c r="G296" s="5">
        <f>INDEX(tbl_GOAE_Leistungsverzeichnis[Unterabschnitt (Kategorie)],MATCH(Tabelle1[[#This Row],[GOÄ Nummer]],tbl_GOAE_Leistungsverzeichnis[Mapping ID],0))</f>
        <v>0</v>
      </c>
      <c r="H296" s="96" t="str">
        <f>INDEX(tbl_GOAE_Leistungsverzeichnis[Nummer],MATCH(Tabelle1[[#This Row],[GOÄ Nummer]],tbl_GOAE_Leistungsverzeichnis[Mapping ID],0))</f>
        <v>1227</v>
      </c>
      <c r="I296"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7" spans="1:9" x14ac:dyDescent="0.2">
      <c r="A297" s="2">
        <v>1237</v>
      </c>
      <c r="B297" s="3" t="s">
        <v>246</v>
      </c>
      <c r="C297" s="4">
        <v>50</v>
      </c>
      <c r="D297" s="5" t="s">
        <v>545</v>
      </c>
      <c r="E297" s="5" t="str">
        <f>INDEX(tbl_GOAE_Leistungsverzeichnis[Leistung],MATCH(Tabelle1[[#This Row],[GOÄ Nummer]],tbl_GOAE_Leistungsverzeichnis[Mapping ID],0))</f>
        <v>Elektroretinographische Untersuchung (ERG) und/oder elektrookulographische Untersuchung (EOG)</v>
      </c>
      <c r="F297" s="5" t="str">
        <f>INDEX(tbl_GOAE_Leistungsverzeichnis[Abschnitt],MATCH(Tabelle1[[#This Row],[GOÄ Nummer]],tbl_GOAE_Leistungsverzeichnis[Mapping ID],0))</f>
        <v>H. Geburtshilfe und Gynäkologie</v>
      </c>
      <c r="G297" s="5">
        <f>INDEX(tbl_GOAE_Leistungsverzeichnis[Unterabschnitt (Kategorie)],MATCH(Tabelle1[[#This Row],[GOÄ Nummer]],tbl_GOAE_Leistungsverzeichnis[Mapping ID],0))</f>
        <v>0</v>
      </c>
      <c r="H297" s="96" t="str">
        <f>INDEX(tbl_GOAE_Leistungsverzeichnis[Nummer],MATCH(Tabelle1[[#This Row],[GOÄ Nummer]],tbl_GOAE_Leistungsverzeichnis[Mapping ID],0))</f>
        <v>1237</v>
      </c>
      <c r="I297"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8" spans="1:9" x14ac:dyDescent="0.2">
      <c r="A298" s="2">
        <v>1241</v>
      </c>
      <c r="B298" s="3" t="s">
        <v>247</v>
      </c>
      <c r="C298" s="4">
        <v>10</v>
      </c>
      <c r="D298" s="5" t="s">
        <v>545</v>
      </c>
      <c r="E298" s="5" t="str">
        <f>INDEX(tbl_GOAE_Leistungsverzeichnis[Leistung],MATCH(Tabelle1[[#This Row],[GOÄ Nummer]],tbl_GOAE_Leistungsverzeichnis[Mapping ID],0))</f>
        <v>Gonioskopie</v>
      </c>
      <c r="F298" s="5" t="str">
        <f>INDEX(tbl_GOAE_Leistungsverzeichnis[Abschnitt],MATCH(Tabelle1[[#This Row],[GOÄ Nummer]],tbl_GOAE_Leistungsverzeichnis[Mapping ID],0))</f>
        <v>H. Geburtshilfe und Gynäkologie</v>
      </c>
      <c r="G298" s="5">
        <f>INDEX(tbl_GOAE_Leistungsverzeichnis[Unterabschnitt (Kategorie)],MATCH(Tabelle1[[#This Row],[GOÄ Nummer]],tbl_GOAE_Leistungsverzeichnis[Mapping ID],0))</f>
        <v>0</v>
      </c>
      <c r="H298" s="96" t="str">
        <f>INDEX(tbl_GOAE_Leistungsverzeichnis[Nummer],MATCH(Tabelle1[[#This Row],[GOÄ Nummer]],tbl_GOAE_Leistungsverzeichnis[Mapping ID],0))</f>
        <v>1241</v>
      </c>
      <c r="I298"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99" spans="1:9" ht="25.5" x14ac:dyDescent="0.2">
      <c r="A299" s="2">
        <v>1248</v>
      </c>
      <c r="B299" s="3" t="s">
        <v>592</v>
      </c>
      <c r="C299" s="4">
        <v>12</v>
      </c>
      <c r="D299" s="5" t="s">
        <v>545</v>
      </c>
      <c r="E299" s="5" t="str">
        <f>INDEX(tbl_GOAE_Leistungsverzeichnis[Leistung],MATCH(Tabelle1[[#This Row],[GOÄ Nummer]],tbl_GOAE_Leistungsverzeichnis[Mapping ID],0))</f>
        <v>Fluoreszenzuntersuchung der terminalen Strombahn am Augenhintergrund - einschließlich Applikation des Teststoffes -</v>
      </c>
      <c r="F299" s="5" t="str">
        <f>INDEX(tbl_GOAE_Leistungsverzeichnis[Abschnitt],MATCH(Tabelle1[[#This Row],[GOÄ Nummer]],tbl_GOAE_Leistungsverzeichnis[Mapping ID],0))</f>
        <v>H. Geburtshilfe und Gynäkologie</v>
      </c>
      <c r="G299" s="5">
        <f>INDEX(tbl_GOAE_Leistungsverzeichnis[Unterabschnitt (Kategorie)],MATCH(Tabelle1[[#This Row],[GOÄ Nummer]],tbl_GOAE_Leistungsverzeichnis[Mapping ID],0))</f>
        <v>0</v>
      </c>
      <c r="H299" s="96" t="str">
        <f>INDEX(tbl_GOAE_Leistungsverzeichnis[Nummer],MATCH(Tabelle1[[#This Row],[GOÄ Nummer]],tbl_GOAE_Leistungsverzeichnis[Mapping ID],0))</f>
        <v>1248</v>
      </c>
      <c r="I299"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0" spans="1:9" x14ac:dyDescent="0.2">
      <c r="A300" s="2">
        <v>1249</v>
      </c>
      <c r="B300" s="3" t="s">
        <v>248</v>
      </c>
      <c r="C300" s="4">
        <v>30</v>
      </c>
      <c r="D300" s="5" t="s">
        <v>545</v>
      </c>
      <c r="E300" s="5" t="str">
        <f>INDEX(tbl_GOAE_Leistungsverzeichnis[Leistung],MATCH(Tabelle1[[#This Row],[GOÄ Nummer]],tbl_GOAE_Leistungsverzeichnis[Mapping ID],0))</f>
        <v>Fluoreszenzangiographische Untersuchung der terminalen Strombahn am Augenhintergrund - einschließlich Aufnahmen und Applikation des Teststoffes -</v>
      </c>
      <c r="F300" s="5" t="str">
        <f>INDEX(tbl_GOAE_Leistungsverzeichnis[Abschnitt],MATCH(Tabelle1[[#This Row],[GOÄ Nummer]],tbl_GOAE_Leistungsverzeichnis[Mapping ID],0))</f>
        <v>H. Geburtshilfe und Gynäkologie</v>
      </c>
      <c r="G300" s="5">
        <f>INDEX(tbl_GOAE_Leistungsverzeichnis[Unterabschnitt (Kategorie)],MATCH(Tabelle1[[#This Row],[GOÄ Nummer]],tbl_GOAE_Leistungsverzeichnis[Mapping ID],0))</f>
        <v>0</v>
      </c>
      <c r="H300" s="96" t="str">
        <f>INDEX(tbl_GOAE_Leistungsverzeichnis[Nummer],MATCH(Tabelle1[[#This Row],[GOÄ Nummer]],tbl_GOAE_Leistungsverzeichnis[Mapping ID],0))</f>
        <v>1249</v>
      </c>
      <c r="I300"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1" spans="1:9" x14ac:dyDescent="0.2">
      <c r="A301" s="2">
        <v>1250</v>
      </c>
      <c r="B301" s="3" t="s">
        <v>249</v>
      </c>
      <c r="C301" s="4">
        <v>10</v>
      </c>
      <c r="D301" s="5" t="s">
        <v>545</v>
      </c>
      <c r="E301" s="5" t="str">
        <f>INDEX(tbl_GOAE_Leistungsverzeichnis[Leistung],MATCH(Tabelle1[[#This Row],[GOÄ Nummer]],tbl_GOAE_Leistungsverzeichnis[Mapping ID],0))</f>
        <v>Lokalisation eines Fremdkörpers nach Comberg oder Vogt</v>
      </c>
      <c r="F301" s="5" t="str">
        <f>INDEX(tbl_GOAE_Leistungsverzeichnis[Abschnitt],MATCH(Tabelle1[[#This Row],[GOÄ Nummer]],tbl_GOAE_Leistungsverzeichnis[Mapping ID],0))</f>
        <v>H. Geburtshilfe und Gynäkologie</v>
      </c>
      <c r="G301" s="5">
        <f>INDEX(tbl_GOAE_Leistungsverzeichnis[Unterabschnitt (Kategorie)],MATCH(Tabelle1[[#This Row],[GOÄ Nummer]],tbl_GOAE_Leistungsverzeichnis[Mapping ID],0))</f>
        <v>0</v>
      </c>
      <c r="H301" s="96" t="str">
        <f>INDEX(tbl_GOAE_Leistungsverzeichnis[Nummer],MATCH(Tabelle1[[#This Row],[GOÄ Nummer]],tbl_GOAE_Leistungsverzeichnis[Mapping ID],0))</f>
        <v>1250</v>
      </c>
      <c r="I301"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2" spans="1:9" x14ac:dyDescent="0.2">
      <c r="A302" s="2">
        <v>1255</v>
      </c>
      <c r="B302" s="3" t="s">
        <v>250</v>
      </c>
      <c r="C302" s="4">
        <v>15</v>
      </c>
      <c r="D302" s="5" t="s">
        <v>545</v>
      </c>
      <c r="E302" s="5" t="str">
        <f>INDEX(tbl_GOAE_Leistungsverzeichnis[Leistung],MATCH(Tabelle1[[#This Row],[GOÄ Nummer]],tbl_GOAE_Leistungsverzeichnis[Mapping ID],0))</f>
        <v>Tonometrische Untersuchung mit Anwendung des Impressionstonometers</v>
      </c>
      <c r="F302" s="5" t="str">
        <f>INDEX(tbl_GOAE_Leistungsverzeichnis[Abschnitt],MATCH(Tabelle1[[#This Row],[GOÄ Nummer]],tbl_GOAE_Leistungsverzeichnis[Mapping ID],0))</f>
        <v>H. Geburtshilfe und Gynäkologie</v>
      </c>
      <c r="G302" s="5">
        <f>INDEX(tbl_GOAE_Leistungsverzeichnis[Unterabschnitt (Kategorie)],MATCH(Tabelle1[[#This Row],[GOÄ Nummer]],tbl_GOAE_Leistungsverzeichnis[Mapping ID],0))</f>
        <v>0</v>
      </c>
      <c r="H302" s="96" t="str">
        <f>INDEX(tbl_GOAE_Leistungsverzeichnis[Nummer],MATCH(Tabelle1[[#This Row],[GOÄ Nummer]],tbl_GOAE_Leistungsverzeichnis[Mapping ID],0))</f>
        <v>1255</v>
      </c>
      <c r="I302"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3" spans="1:9" x14ac:dyDescent="0.2">
      <c r="A303" s="2">
        <v>1257</v>
      </c>
      <c r="B303" s="3" t="s">
        <v>251</v>
      </c>
      <c r="C303" s="4">
        <v>15</v>
      </c>
      <c r="D303" s="5" t="s">
        <v>545</v>
      </c>
      <c r="E303" s="5" t="str">
        <f>INDEX(tbl_GOAE_Leistungsverzeichnis[Leistung],MATCH(Tabelle1[[#This Row],[GOÄ Nummer]],tbl_GOAE_Leistungsverzeichnis[Mapping ID],0))</f>
        <v>Tonometrische Untersuchung (mehrfach in zeitlichem Zusammenhang zur Anfertigung tonometrischer Kurven, mindestens vier Messungen) - auch fortlaufende Tonometrie zur Ermittlung des Abflußwiderstandes -</v>
      </c>
      <c r="F303" s="5" t="str">
        <f>INDEX(tbl_GOAE_Leistungsverzeichnis[Abschnitt],MATCH(Tabelle1[[#This Row],[GOÄ Nummer]],tbl_GOAE_Leistungsverzeichnis[Mapping ID],0))</f>
        <v>H. Geburtshilfe und Gynäkologie</v>
      </c>
      <c r="G303" s="5">
        <f>INDEX(tbl_GOAE_Leistungsverzeichnis[Unterabschnitt (Kategorie)],MATCH(Tabelle1[[#This Row],[GOÄ Nummer]],tbl_GOAE_Leistungsverzeichnis[Mapping ID],0))</f>
        <v>0</v>
      </c>
      <c r="H303" s="96" t="str">
        <f>INDEX(tbl_GOAE_Leistungsverzeichnis[Nummer],MATCH(Tabelle1[[#This Row],[GOÄ Nummer]],tbl_GOAE_Leistungsverzeichnis[Mapping ID],0))</f>
        <v>1257</v>
      </c>
      <c r="I303"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4" spans="1:9" x14ac:dyDescent="0.2">
      <c r="A304" s="2">
        <v>1259</v>
      </c>
      <c r="B304" s="3" t="s">
        <v>252</v>
      </c>
      <c r="C304" s="4">
        <v>30</v>
      </c>
      <c r="D304" s="5" t="s">
        <v>545</v>
      </c>
      <c r="E304" s="5" t="str">
        <f>INDEX(tbl_GOAE_Leistungsverzeichnis[Leistung],MATCH(Tabelle1[[#This Row],[GOÄ Nummer]],tbl_GOAE_Leistungsverzeichnis[Mapping ID],0))</f>
        <v>Pupillographie</v>
      </c>
      <c r="F304" s="5" t="str">
        <f>INDEX(tbl_GOAE_Leistungsverzeichnis[Abschnitt],MATCH(Tabelle1[[#This Row],[GOÄ Nummer]],tbl_GOAE_Leistungsverzeichnis[Mapping ID],0))</f>
        <v>H. Geburtshilfe und Gynäkologie</v>
      </c>
      <c r="G304" s="5">
        <f>INDEX(tbl_GOAE_Leistungsverzeichnis[Unterabschnitt (Kategorie)],MATCH(Tabelle1[[#This Row],[GOÄ Nummer]],tbl_GOAE_Leistungsverzeichnis[Mapping ID],0))</f>
        <v>0</v>
      </c>
      <c r="H304" s="96" t="str">
        <f>INDEX(tbl_GOAE_Leistungsverzeichnis[Nummer],MATCH(Tabelle1[[#This Row],[GOÄ Nummer]],tbl_GOAE_Leistungsverzeichnis[Mapping ID],0))</f>
        <v>1259</v>
      </c>
      <c r="I304"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5" spans="1:9" x14ac:dyDescent="0.2">
      <c r="A305" s="2">
        <v>1260</v>
      </c>
      <c r="B305" s="3" t="s">
        <v>253</v>
      </c>
      <c r="C305" s="4">
        <v>30</v>
      </c>
      <c r="D305" s="5" t="s">
        <v>545</v>
      </c>
      <c r="E305" s="5" t="str">
        <f>INDEX(tbl_GOAE_Leistungsverzeichnis[Leistung],MATCH(Tabelle1[[#This Row],[GOÄ Nummer]],tbl_GOAE_Leistungsverzeichnis[Mapping ID],0))</f>
        <v>Elektromyographie der äußeren Augenmuskeln</v>
      </c>
      <c r="F305" s="5" t="str">
        <f>INDEX(tbl_GOAE_Leistungsverzeichnis[Abschnitt],MATCH(Tabelle1[[#This Row],[GOÄ Nummer]],tbl_GOAE_Leistungsverzeichnis[Mapping ID],0))</f>
        <v>H. Geburtshilfe und Gynäkologie</v>
      </c>
      <c r="G305" s="5">
        <f>INDEX(tbl_GOAE_Leistungsverzeichnis[Unterabschnitt (Kategorie)],MATCH(Tabelle1[[#This Row],[GOÄ Nummer]],tbl_GOAE_Leistungsverzeichnis[Mapping ID],0))</f>
        <v>0</v>
      </c>
      <c r="H305" s="96" t="str">
        <f>INDEX(tbl_GOAE_Leistungsverzeichnis[Nummer],MATCH(Tabelle1[[#This Row],[GOÄ Nummer]],tbl_GOAE_Leistungsverzeichnis[Mapping ID],0))</f>
        <v>1260</v>
      </c>
      <c r="I305"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6" spans="1:9" x14ac:dyDescent="0.2">
      <c r="A306" s="2">
        <v>1262</v>
      </c>
      <c r="B306" s="3" t="s">
        <v>254</v>
      </c>
      <c r="C306" s="4">
        <v>40</v>
      </c>
      <c r="D306" s="5" t="s">
        <v>545</v>
      </c>
      <c r="E306" s="5" t="str">
        <f>INDEX(tbl_GOAE_Leistungsverzeichnis[Leistung],MATCH(Tabelle1[[#This Row],[GOÄ Nummer]],tbl_GOAE_Leistungsverzeichnis[Mapping ID],0))</f>
        <v>Ophthalmodynamometrie - gegebenenfalls einschließlich Tonometrie -, erste Messung</v>
      </c>
      <c r="F306" s="5" t="str">
        <f>INDEX(tbl_GOAE_Leistungsverzeichnis[Abschnitt],MATCH(Tabelle1[[#This Row],[GOÄ Nummer]],tbl_GOAE_Leistungsverzeichnis[Mapping ID],0))</f>
        <v>H. Geburtshilfe und Gynäkologie</v>
      </c>
      <c r="G306" s="5">
        <f>INDEX(tbl_GOAE_Leistungsverzeichnis[Unterabschnitt (Kategorie)],MATCH(Tabelle1[[#This Row],[GOÄ Nummer]],tbl_GOAE_Leistungsverzeichnis[Mapping ID],0))</f>
        <v>0</v>
      </c>
      <c r="H306" s="96" t="str">
        <f>INDEX(tbl_GOAE_Leistungsverzeichnis[Nummer],MATCH(Tabelle1[[#This Row],[GOÄ Nummer]],tbl_GOAE_Leistungsverzeichnis[Mapping ID],0))</f>
        <v>1262</v>
      </c>
      <c r="I306"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7" spans="1:9" x14ac:dyDescent="0.2">
      <c r="A307" s="2">
        <v>1268</v>
      </c>
      <c r="B307" s="3" t="s">
        <v>255</v>
      </c>
      <c r="C307" s="4">
        <v>30</v>
      </c>
      <c r="D307" s="5" t="s">
        <v>545</v>
      </c>
      <c r="E307" s="5" t="str">
        <f>INDEX(tbl_GOAE_Leistungsverzeichnis[Leistung],MATCH(Tabelle1[[#This Row],[GOÄ Nummer]],tbl_GOAE_Leistungsverzeichnis[Mapping ID],0))</f>
        <v>Aktive Behandlung der Schwachsichtigkeit (Pleoptik) mittels Spezial- Ophthalmoskop, Mindestdauer 20 Minuten</v>
      </c>
      <c r="F307" s="5" t="str">
        <f>INDEX(tbl_GOAE_Leistungsverzeichnis[Abschnitt],MATCH(Tabelle1[[#This Row],[GOÄ Nummer]],tbl_GOAE_Leistungsverzeichnis[Mapping ID],0))</f>
        <v>H. Geburtshilfe und Gynäkologie</v>
      </c>
      <c r="G307" s="5">
        <f>INDEX(tbl_GOAE_Leistungsverzeichnis[Unterabschnitt (Kategorie)],MATCH(Tabelle1[[#This Row],[GOÄ Nummer]],tbl_GOAE_Leistungsverzeichnis[Mapping ID],0))</f>
        <v>0</v>
      </c>
      <c r="H307" s="96" t="str">
        <f>INDEX(tbl_GOAE_Leistungsverzeichnis[Nummer],MATCH(Tabelle1[[#This Row],[GOÄ Nummer]],tbl_GOAE_Leistungsverzeichnis[Mapping ID],0))</f>
        <v>1268</v>
      </c>
      <c r="I307"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8" spans="1:9" x14ac:dyDescent="0.2">
      <c r="A308" s="2">
        <v>1269</v>
      </c>
      <c r="B308" s="3" t="s">
        <v>256</v>
      </c>
      <c r="C308" s="4">
        <v>30</v>
      </c>
      <c r="D308" s="5" t="s">
        <v>545</v>
      </c>
      <c r="E308" s="5" t="str">
        <f>INDEX(tbl_GOAE_Leistungsverzeichnis[Leistung],MATCH(Tabelle1[[#This Row],[GOÄ Nummer]],tbl_GOAE_Leistungsverzeichnis[Mapping ID],0))</f>
        <v>Behandlung der gestörten Binokularfunktion (Orthoptik) mit Geräten nach dem Prinzip des Haploskops (z.B. Synoptophor, Amblyoskop), Mindestdauer 20 Minuten</v>
      </c>
      <c r="F308" s="5" t="str">
        <f>INDEX(tbl_GOAE_Leistungsverzeichnis[Abschnitt],MATCH(Tabelle1[[#This Row],[GOÄ Nummer]],tbl_GOAE_Leistungsverzeichnis[Mapping ID],0))</f>
        <v>H. Geburtshilfe und Gynäkologie</v>
      </c>
      <c r="G308" s="5">
        <f>INDEX(tbl_GOAE_Leistungsverzeichnis[Unterabschnitt (Kategorie)],MATCH(Tabelle1[[#This Row],[GOÄ Nummer]],tbl_GOAE_Leistungsverzeichnis[Mapping ID],0))</f>
        <v>0</v>
      </c>
      <c r="H308" s="96" t="str">
        <f>INDEX(tbl_GOAE_Leistungsverzeichnis[Nummer],MATCH(Tabelle1[[#This Row],[GOÄ Nummer]],tbl_GOAE_Leistungsverzeichnis[Mapping ID],0))</f>
        <v>1269</v>
      </c>
      <c r="I308"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09" spans="1:9" x14ac:dyDescent="0.2">
      <c r="A309" s="2">
        <v>1270</v>
      </c>
      <c r="B309" s="3" t="s">
        <v>257</v>
      </c>
      <c r="C309" s="4">
        <v>30</v>
      </c>
      <c r="D309" s="5" t="s">
        <v>545</v>
      </c>
      <c r="E309" s="5" t="e">
        <f>INDEX(tbl_GOAE_Leistungsverzeichnis[Leistung],MATCH(Tabelle1[[#This Row],[GOÄ Nummer]],tbl_GOAE_Leistungsverzeichnis[Mapping ID],0))</f>
        <v>#N/A</v>
      </c>
      <c r="F309" s="5" t="e">
        <f>INDEX(tbl_GOAE_Leistungsverzeichnis[Abschnitt],MATCH(Tabelle1[[#This Row],[GOÄ Nummer]],tbl_GOAE_Leistungsverzeichnis[Mapping ID],0))</f>
        <v>#N/A</v>
      </c>
      <c r="G309" s="5" t="e">
        <f>INDEX(tbl_GOAE_Leistungsverzeichnis[Unterabschnitt (Kategorie)],MATCH(Tabelle1[[#This Row],[GOÄ Nummer]],tbl_GOAE_Leistungsverzeichnis[Mapping ID],0))</f>
        <v>#N/A</v>
      </c>
      <c r="H309" s="96" t="e">
        <f>INDEX(tbl_GOAE_Leistungsverzeichnis[Nummer],MATCH(Tabelle1[[#This Row],[GOÄ Nummer]],tbl_GOAE_Leistungsverzeichnis[Mapping ID],0))</f>
        <v>#N/A</v>
      </c>
      <c r="I309" s="96" t="e">
        <f>INDEX(tbl_GOAE_Leistungsverzeichnis[Allgemeine Bestimmungen],MATCH(Tabelle1[[#This Row],[GOÄ Nummer]],tbl_GOAE_Leistungsverzeichnis[Mapping ID],0))</f>
        <v>#N/A</v>
      </c>
    </row>
    <row r="310" spans="1:9" x14ac:dyDescent="0.2">
      <c r="A310" s="2">
        <v>1271</v>
      </c>
      <c r="B310" s="3" t="s">
        <v>258</v>
      </c>
      <c r="C310" s="4">
        <v>10</v>
      </c>
      <c r="D310" s="5" t="s">
        <v>545</v>
      </c>
      <c r="E310" s="5" t="str">
        <f>INDEX(tbl_GOAE_Leistungsverzeichnis[Leistung],MATCH(Tabelle1[[#This Row],[GOÄ Nummer]],tbl_GOAE_Leistungsverzeichnis[Mapping ID],0))</f>
        <v>Auswahl und Einprobieren eines künstlichen Auges</v>
      </c>
      <c r="F310" s="5" t="str">
        <f>INDEX(tbl_GOAE_Leistungsverzeichnis[Abschnitt],MATCH(Tabelle1[[#This Row],[GOÄ Nummer]],tbl_GOAE_Leistungsverzeichnis[Mapping ID],0))</f>
        <v>H. Geburtshilfe und Gynäkologie</v>
      </c>
      <c r="G310" s="5">
        <f>INDEX(tbl_GOAE_Leistungsverzeichnis[Unterabschnitt (Kategorie)],MATCH(Tabelle1[[#This Row],[GOÄ Nummer]],tbl_GOAE_Leistungsverzeichnis[Mapping ID],0))</f>
        <v>0</v>
      </c>
      <c r="H310" s="96" t="str">
        <f>INDEX(tbl_GOAE_Leistungsverzeichnis[Nummer],MATCH(Tabelle1[[#This Row],[GOÄ Nummer]],tbl_GOAE_Leistungsverzeichnis[Mapping ID],0))</f>
        <v>1271</v>
      </c>
      <c r="I310"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1" spans="1:9" x14ac:dyDescent="0.2">
      <c r="A311" s="2">
        <v>1275</v>
      </c>
      <c r="B311" s="3" t="s">
        <v>259</v>
      </c>
      <c r="C311" s="4">
        <v>5</v>
      </c>
      <c r="D311" s="5" t="s">
        <v>545</v>
      </c>
      <c r="E311" s="5" t="str">
        <f>INDEX(tbl_GOAE_Leistungsverzeichnis[Leistung],MATCH(Tabelle1[[#This Row],[GOÄ Nummer]],tbl_GOAE_Leistungsverzeichnis[Mapping ID],0))</f>
        <v>Entfernung von oberflächlichen Fremdkörpern von der Bindehaut und/ oder der Hornhaut</v>
      </c>
      <c r="F311" s="5" t="str">
        <f>INDEX(tbl_GOAE_Leistungsverzeichnis[Abschnitt],MATCH(Tabelle1[[#This Row],[GOÄ Nummer]],tbl_GOAE_Leistungsverzeichnis[Mapping ID],0))</f>
        <v>H. Geburtshilfe und Gynäkologie</v>
      </c>
      <c r="G311" s="5">
        <f>INDEX(tbl_GOAE_Leistungsverzeichnis[Unterabschnitt (Kategorie)],MATCH(Tabelle1[[#This Row],[GOÄ Nummer]],tbl_GOAE_Leistungsverzeichnis[Mapping ID],0))</f>
        <v>0</v>
      </c>
      <c r="H311" s="96" t="str">
        <f>INDEX(tbl_GOAE_Leistungsverzeichnis[Nummer],MATCH(Tabelle1[[#This Row],[GOÄ Nummer]],tbl_GOAE_Leistungsverzeichnis[Mapping ID],0))</f>
        <v>1275</v>
      </c>
      <c r="I311"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2" spans="1:9" x14ac:dyDescent="0.2">
      <c r="A312" s="2">
        <v>1276</v>
      </c>
      <c r="B312" s="3" t="s">
        <v>260</v>
      </c>
      <c r="C312" s="4">
        <v>10</v>
      </c>
      <c r="D312" s="5" t="s">
        <v>545</v>
      </c>
      <c r="E312" s="5" t="str">
        <f>INDEX(tbl_GOAE_Leistungsverzeichnis[Leistung],MATCH(Tabelle1[[#This Row],[GOÄ Nummer]],tbl_GOAE_Leistungsverzeichnis[Mapping ID],0))</f>
        <v>Instrumentelle Entfernung von Fremdkörpern von der Hornhautoberfläche, aus der Lederhaut und/oder von eingebrannten Fremdkörpern aus der Bindehaut und/oder der Hornhaut</v>
      </c>
      <c r="F312" s="5" t="str">
        <f>INDEX(tbl_GOAE_Leistungsverzeichnis[Abschnitt],MATCH(Tabelle1[[#This Row],[GOÄ Nummer]],tbl_GOAE_Leistungsverzeichnis[Mapping ID],0))</f>
        <v>H. Geburtshilfe und Gynäkologie</v>
      </c>
      <c r="G312" s="5">
        <f>INDEX(tbl_GOAE_Leistungsverzeichnis[Unterabschnitt (Kategorie)],MATCH(Tabelle1[[#This Row],[GOÄ Nummer]],tbl_GOAE_Leistungsverzeichnis[Mapping ID],0))</f>
        <v>0</v>
      </c>
      <c r="H312" s="96" t="str">
        <f>INDEX(tbl_GOAE_Leistungsverzeichnis[Nummer],MATCH(Tabelle1[[#This Row],[GOÄ Nummer]],tbl_GOAE_Leistungsverzeichnis[Mapping ID],0))</f>
        <v>1276</v>
      </c>
      <c r="I312"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3" spans="1:9" x14ac:dyDescent="0.2">
      <c r="A313" s="2">
        <v>1277</v>
      </c>
      <c r="B313" s="3" t="s">
        <v>261</v>
      </c>
      <c r="C313" s="4">
        <v>10</v>
      </c>
      <c r="D313" s="5" t="s">
        <v>545</v>
      </c>
      <c r="E313" s="5" t="str">
        <f>INDEX(tbl_GOAE_Leistungsverzeichnis[Leistung],MATCH(Tabelle1[[#This Row],[GOÄ Nummer]],tbl_GOAE_Leistungsverzeichnis[Mapping ID],0))</f>
        <v>Entfernung von eisenhaltigen eingebrannten Fremdkörpern aus der Hornhaut mit Ausfräsen des Rostringes</v>
      </c>
      <c r="F313" s="5" t="str">
        <f>INDEX(tbl_GOAE_Leistungsverzeichnis[Abschnitt],MATCH(Tabelle1[[#This Row],[GOÄ Nummer]],tbl_GOAE_Leistungsverzeichnis[Mapping ID],0))</f>
        <v>H. Geburtshilfe und Gynäkologie</v>
      </c>
      <c r="G313" s="5">
        <f>INDEX(tbl_GOAE_Leistungsverzeichnis[Unterabschnitt (Kategorie)],MATCH(Tabelle1[[#This Row],[GOÄ Nummer]],tbl_GOAE_Leistungsverzeichnis[Mapping ID],0))</f>
        <v>0</v>
      </c>
      <c r="H313" s="96" t="str">
        <f>INDEX(tbl_GOAE_Leistungsverzeichnis[Nummer],MATCH(Tabelle1[[#This Row],[GOÄ Nummer]],tbl_GOAE_Leistungsverzeichnis[Mapping ID],0))</f>
        <v>1277</v>
      </c>
      <c r="I313"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4" spans="1:9" x14ac:dyDescent="0.2">
      <c r="A314" s="2">
        <v>1278</v>
      </c>
      <c r="B314" s="3" t="s">
        <v>262</v>
      </c>
      <c r="C314" s="4">
        <v>15</v>
      </c>
      <c r="D314" s="5" t="s">
        <v>545</v>
      </c>
      <c r="E314" s="5" t="str">
        <f>INDEX(tbl_GOAE_Leistungsverzeichnis[Leistung],MATCH(Tabelle1[[#This Row],[GOÄ Nummer]],tbl_GOAE_Leistungsverzeichnis[Mapping ID],0))</f>
        <v>Entfernung von eingespießten Fremdkörpern aus der Hornhaut mittels Präparation</v>
      </c>
      <c r="F314" s="5" t="str">
        <f>INDEX(tbl_GOAE_Leistungsverzeichnis[Abschnitt],MATCH(Tabelle1[[#This Row],[GOÄ Nummer]],tbl_GOAE_Leistungsverzeichnis[Mapping ID],0))</f>
        <v>H. Geburtshilfe und Gynäkologie</v>
      </c>
      <c r="G314" s="5">
        <f>INDEX(tbl_GOAE_Leistungsverzeichnis[Unterabschnitt (Kategorie)],MATCH(Tabelle1[[#This Row],[GOÄ Nummer]],tbl_GOAE_Leistungsverzeichnis[Mapping ID],0))</f>
        <v>0</v>
      </c>
      <c r="H314" s="96" t="str">
        <f>INDEX(tbl_GOAE_Leistungsverzeichnis[Nummer],MATCH(Tabelle1[[#This Row],[GOÄ Nummer]],tbl_GOAE_Leistungsverzeichnis[Mapping ID],0))</f>
        <v>1278</v>
      </c>
      <c r="I314"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5" spans="1:9" x14ac:dyDescent="0.2">
      <c r="A315" s="2">
        <v>1279</v>
      </c>
      <c r="B315" s="3" t="s">
        <v>263</v>
      </c>
      <c r="C315" s="4">
        <v>10</v>
      </c>
      <c r="D315" s="5" t="s">
        <v>545</v>
      </c>
      <c r="E315" s="5" t="str">
        <f>INDEX(tbl_GOAE_Leistungsverzeichnis[Leistung],MATCH(Tabelle1[[#This Row],[GOÄ Nummer]],tbl_GOAE_Leistungsverzeichnis[Mapping ID],0))</f>
        <v>Entfernung von Korneoskleralfäden</v>
      </c>
      <c r="F315" s="5" t="str">
        <f>INDEX(tbl_GOAE_Leistungsverzeichnis[Abschnitt],MATCH(Tabelle1[[#This Row],[GOÄ Nummer]],tbl_GOAE_Leistungsverzeichnis[Mapping ID],0))</f>
        <v>H. Geburtshilfe und Gynäkologie</v>
      </c>
      <c r="G315" s="5">
        <f>INDEX(tbl_GOAE_Leistungsverzeichnis[Unterabschnitt (Kategorie)],MATCH(Tabelle1[[#This Row],[GOÄ Nummer]],tbl_GOAE_Leistungsverzeichnis[Mapping ID],0))</f>
        <v>0</v>
      </c>
      <c r="H315" s="96" t="str">
        <f>INDEX(tbl_GOAE_Leistungsverzeichnis[Nummer],MATCH(Tabelle1[[#This Row],[GOÄ Nummer]],tbl_GOAE_Leistungsverzeichnis[Mapping ID],0))</f>
        <v>1279</v>
      </c>
      <c r="I315"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6" spans="1:9" x14ac:dyDescent="0.2">
      <c r="A316" s="2">
        <v>1341</v>
      </c>
      <c r="B316" s="3" t="s">
        <v>264</v>
      </c>
      <c r="C316" s="4">
        <v>20</v>
      </c>
      <c r="D316" s="5" t="s">
        <v>545</v>
      </c>
      <c r="E316" s="5" t="str">
        <f>INDEX(tbl_GOAE_Leistungsverzeichnis[Leistung],MATCH(Tabelle1[[#This Row],[GOÄ Nummer]],tbl_GOAE_Leistungsverzeichnis[Mapping ID],0))</f>
        <v>Tätowierung der Hornhaut</v>
      </c>
      <c r="F316" s="5" t="str">
        <f>INDEX(tbl_GOAE_Leistungsverzeichnis[Abschnitt],MATCH(Tabelle1[[#This Row],[GOÄ Nummer]],tbl_GOAE_Leistungsverzeichnis[Mapping ID],0))</f>
        <v>H. Geburtshilfe und Gynäkologie</v>
      </c>
      <c r="G316" s="5">
        <f>INDEX(tbl_GOAE_Leistungsverzeichnis[Unterabschnitt (Kategorie)],MATCH(Tabelle1[[#This Row],[GOÄ Nummer]],tbl_GOAE_Leistungsverzeichnis[Mapping ID],0))</f>
        <v>0</v>
      </c>
      <c r="H316" s="96" t="str">
        <f>INDEX(tbl_GOAE_Leistungsverzeichnis[Nummer],MATCH(Tabelle1[[#This Row],[GOÄ Nummer]],tbl_GOAE_Leistungsverzeichnis[Mapping ID],0))</f>
        <v>1341</v>
      </c>
      <c r="I316"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7" spans="1:9" x14ac:dyDescent="0.2">
      <c r="A317" s="2">
        <v>1348</v>
      </c>
      <c r="B317" s="3" t="s">
        <v>265</v>
      </c>
      <c r="C317" s="4">
        <v>55</v>
      </c>
      <c r="D317" s="5" t="s">
        <v>545</v>
      </c>
      <c r="E317" s="5" t="str">
        <f>INDEX(tbl_GOAE_Leistungsverzeichnis[Leistung],MATCH(Tabelle1[[#This Row],[GOÄ Nummer]],tbl_GOAE_Leistungsverzeichnis[Mapping ID],0))</f>
        <v>Diszision der klaren oder getrübten Linse oder des Nachstars</v>
      </c>
      <c r="F317" s="5" t="str">
        <f>INDEX(tbl_GOAE_Leistungsverzeichnis[Abschnitt],MATCH(Tabelle1[[#This Row],[GOÄ Nummer]],tbl_GOAE_Leistungsverzeichnis[Mapping ID],0))</f>
        <v>H. Geburtshilfe und Gynäkologie</v>
      </c>
      <c r="G317" s="5">
        <f>INDEX(tbl_GOAE_Leistungsverzeichnis[Unterabschnitt (Kategorie)],MATCH(Tabelle1[[#This Row],[GOÄ Nummer]],tbl_GOAE_Leistungsverzeichnis[Mapping ID],0))</f>
        <v>0</v>
      </c>
      <c r="H317" s="96" t="str">
        <f>INDEX(tbl_GOAE_Leistungsverzeichnis[Nummer],MATCH(Tabelle1[[#This Row],[GOÄ Nummer]],tbl_GOAE_Leistungsverzeichnis[Mapping ID],0))</f>
        <v>1348</v>
      </c>
      <c r="I317" s="96" t="str">
        <f>INDEX(tbl_GOAE_Leistungsverzeichnis[Allgemeine Bestimmungen],MATCH(Tabelle1[[#This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318" spans="1:9" x14ac:dyDescent="0.2">
      <c r="A318" s="2">
        <v>1403</v>
      </c>
      <c r="B318" s="3" t="s">
        <v>266</v>
      </c>
      <c r="C318" s="4">
        <v>10</v>
      </c>
      <c r="D318" s="5" t="s">
        <v>545</v>
      </c>
      <c r="E318" s="5" t="str">
        <f>INDEX(tbl_GOAE_Leistungsverzeichnis[Leistung],MATCH(Tabelle1[[#This Row],[GOÄ Nummer]],tbl_GOAE_Leistungsverzeichnis[Mapping ID],0))</f>
        <v>Tonschwellenaudiometrische Untersuchung, auch beidseitig, (Bestimmung der Hörschwelle mit 8 bis 12 Prüffrequenzen oder mittels kontinuierlicher Frequenzänderung im Hauptfrequenzbereich des menschlichen Gehörs, in Luft- und in Knochenleitung, auch mit Vertäubung) - auch mit Bestimmung der Intensitätsbreite und gegebenenfalls einschließlich überschwelliger audiometrischer Untersuchung -</v>
      </c>
      <c r="F318" s="5" t="str">
        <f>INDEX(tbl_GOAE_Leistungsverzeichnis[Abschnitt],MATCH(Tabelle1[[#This Row],[GOÄ Nummer]],tbl_GOAE_Leistungsverzeichnis[Mapping ID],0))</f>
        <v>J. Hals-, Nasen-, Ohrenheilkunde</v>
      </c>
      <c r="G318" s="5">
        <f>INDEX(tbl_GOAE_Leistungsverzeichnis[Unterabschnitt (Kategorie)],MATCH(Tabelle1[[#This Row],[GOÄ Nummer]],tbl_GOAE_Leistungsverzeichnis[Mapping ID],0))</f>
        <v>0</v>
      </c>
      <c r="H318" s="96" t="str">
        <f>INDEX(tbl_GOAE_Leistungsverzeichnis[Nummer],MATCH(Tabelle1[[#This Row],[GOÄ Nummer]],tbl_GOAE_Leistungsverzeichnis[Mapping ID],0))</f>
        <v>1403</v>
      </c>
      <c r="I318" s="96">
        <f>INDEX(tbl_GOAE_Leistungsverzeichnis[Allgemeine Bestimmungen],MATCH(Tabelle1[[#This Row],[GOÄ Nummer]],tbl_GOAE_Leistungsverzeichnis[Mapping ID],0))</f>
        <v>0</v>
      </c>
    </row>
    <row r="319" spans="1:9" x14ac:dyDescent="0.2">
      <c r="A319" s="2">
        <v>1405</v>
      </c>
      <c r="B319" s="3" t="s">
        <v>267</v>
      </c>
      <c r="C319" s="4">
        <v>30</v>
      </c>
      <c r="D319" s="5" t="s">
        <v>545</v>
      </c>
      <c r="E319" s="5" t="str">
        <f>INDEX(tbl_GOAE_Leistungsverzeichnis[Leistung],MATCH(Tabelle1[[#This Row],[GOÄ Nummer]],tbl_GOAE_Leistungsverzeichnis[Mapping ID],0))</f>
        <v>Sprachaudiometrische Untersuchung zur Kontrolle angepaßter Hörgeräte im freien Schallfeld</v>
      </c>
      <c r="F319" s="5" t="str">
        <f>INDEX(tbl_GOAE_Leistungsverzeichnis[Abschnitt],MATCH(Tabelle1[[#This Row],[GOÄ Nummer]],tbl_GOAE_Leistungsverzeichnis[Mapping ID],0))</f>
        <v>J. Hals-, Nasen-, Ohrenheilkunde</v>
      </c>
      <c r="G319" s="5">
        <f>INDEX(tbl_GOAE_Leistungsverzeichnis[Unterabschnitt (Kategorie)],MATCH(Tabelle1[[#This Row],[GOÄ Nummer]],tbl_GOAE_Leistungsverzeichnis[Mapping ID],0))</f>
        <v>0</v>
      </c>
      <c r="H319" s="96" t="str">
        <f>INDEX(tbl_GOAE_Leistungsverzeichnis[Nummer],MATCH(Tabelle1[[#This Row],[GOÄ Nummer]],tbl_GOAE_Leistungsverzeichnis[Mapping ID],0))</f>
        <v>1405</v>
      </c>
      <c r="I319" s="96">
        <f>INDEX(tbl_GOAE_Leistungsverzeichnis[Allgemeine Bestimmungen],MATCH(Tabelle1[[#This Row],[GOÄ Nummer]],tbl_GOAE_Leistungsverzeichnis[Mapping ID],0))</f>
        <v>0</v>
      </c>
    </row>
    <row r="320" spans="1:9" x14ac:dyDescent="0.2">
      <c r="A320" s="2">
        <v>1406</v>
      </c>
      <c r="B320" s="3" t="s">
        <v>268</v>
      </c>
      <c r="C320" s="4">
        <v>10</v>
      </c>
      <c r="D320" s="5" t="s">
        <v>545</v>
      </c>
      <c r="E320" s="5" t="str">
        <f>INDEX(tbl_GOAE_Leistungsverzeichnis[Leistung],MATCH(Tabelle1[[#This Row],[GOÄ Nummer]],tbl_GOAE_Leistungsverzeichnis[Mapping ID],0))</f>
        <v>Kinderaudiometrie (in der Regel bis zur Vollendung des 7. Lebensjahres) zur Ermittlung des Schwellengehörs (Knochen- und Luftleitung) mit Hilfe von bedingten und/oder Orientierungsreflexen - gegebenenfalls einschließlich überschwelliger audiometrischer Untersuchung und Messungen zur Hörgeräteanpassung -</v>
      </c>
      <c r="F320" s="5" t="str">
        <f>INDEX(tbl_GOAE_Leistungsverzeichnis[Abschnitt],MATCH(Tabelle1[[#This Row],[GOÄ Nummer]],tbl_GOAE_Leistungsverzeichnis[Mapping ID],0))</f>
        <v>J. Hals-, Nasen-, Ohrenheilkunde</v>
      </c>
      <c r="G320" s="5">
        <f>INDEX(tbl_GOAE_Leistungsverzeichnis[Unterabschnitt (Kategorie)],MATCH(Tabelle1[[#This Row],[GOÄ Nummer]],tbl_GOAE_Leistungsverzeichnis[Mapping ID],0))</f>
        <v>0</v>
      </c>
      <c r="H320" s="96" t="str">
        <f>INDEX(tbl_GOAE_Leistungsverzeichnis[Nummer],MATCH(Tabelle1[[#This Row],[GOÄ Nummer]],tbl_GOAE_Leistungsverzeichnis[Mapping ID],0))</f>
        <v>1406</v>
      </c>
      <c r="I320" s="96">
        <f>INDEX(tbl_GOAE_Leistungsverzeichnis[Allgemeine Bestimmungen],MATCH(Tabelle1[[#This Row],[GOÄ Nummer]],tbl_GOAE_Leistungsverzeichnis[Mapping ID],0))</f>
        <v>0</v>
      </c>
    </row>
    <row r="321" spans="1:9" x14ac:dyDescent="0.2">
      <c r="A321" s="2">
        <v>1407</v>
      </c>
      <c r="B321" s="3" t="s">
        <v>269</v>
      </c>
      <c r="C321" s="4">
        <v>5</v>
      </c>
      <c r="D321" s="5" t="s">
        <v>545</v>
      </c>
      <c r="E321" s="5" t="str">
        <f>INDEX(tbl_GOAE_Leistungsverzeichnis[Leistung],MATCH(Tabelle1[[#This Row],[GOÄ Nummer]],tbl_GOAE_Leistungsverzeichnis[Mapping ID],0))</f>
        <v>Impedanzmessung am Trommelfell und/oder an den Binnenohrmuskeln (z.B. Stapedius-Lautheitstest), auch beidseitig</v>
      </c>
      <c r="F321" s="5" t="str">
        <f>INDEX(tbl_GOAE_Leistungsverzeichnis[Abschnitt],MATCH(Tabelle1[[#This Row],[GOÄ Nummer]],tbl_GOAE_Leistungsverzeichnis[Mapping ID],0))</f>
        <v>J. Hals-, Nasen-, Ohrenheilkunde</v>
      </c>
      <c r="G321" s="5">
        <f>INDEX(tbl_GOAE_Leistungsverzeichnis[Unterabschnitt (Kategorie)],MATCH(Tabelle1[[#This Row],[GOÄ Nummer]],tbl_GOAE_Leistungsverzeichnis[Mapping ID],0))</f>
        <v>0</v>
      </c>
      <c r="H321" s="96" t="str">
        <f>INDEX(tbl_GOAE_Leistungsverzeichnis[Nummer],MATCH(Tabelle1[[#This Row],[GOÄ Nummer]],tbl_GOAE_Leistungsverzeichnis[Mapping ID],0))</f>
        <v>1407</v>
      </c>
      <c r="I321" s="96">
        <f>INDEX(tbl_GOAE_Leistungsverzeichnis[Allgemeine Bestimmungen],MATCH(Tabelle1[[#This Row],[GOÄ Nummer]],tbl_GOAE_Leistungsverzeichnis[Mapping ID],0))</f>
        <v>0</v>
      </c>
    </row>
    <row r="322" spans="1:9" x14ac:dyDescent="0.2">
      <c r="A322" s="2">
        <v>1408</v>
      </c>
      <c r="B322" s="3" t="s">
        <v>270</v>
      </c>
      <c r="C322" s="4">
        <v>38</v>
      </c>
      <c r="D322" s="5" t="s">
        <v>545</v>
      </c>
      <c r="E322" s="5" t="str">
        <f>INDEX(tbl_GOAE_Leistungsverzeichnis[Leistung],MATCH(Tabelle1[[#This Row],[GOÄ Nummer]],tbl_GOAE_Leistungsverzeichnis[Mapping ID],0))</f>
        <v>Audioelektroenzephalographische Untersuchung</v>
      </c>
      <c r="F322" s="5" t="str">
        <f>INDEX(tbl_GOAE_Leistungsverzeichnis[Abschnitt],MATCH(Tabelle1[[#This Row],[GOÄ Nummer]],tbl_GOAE_Leistungsverzeichnis[Mapping ID],0))</f>
        <v>J. Hals-, Nasen-, Ohrenheilkunde</v>
      </c>
      <c r="G322" s="5">
        <f>INDEX(tbl_GOAE_Leistungsverzeichnis[Unterabschnitt (Kategorie)],MATCH(Tabelle1[[#This Row],[GOÄ Nummer]],tbl_GOAE_Leistungsverzeichnis[Mapping ID],0))</f>
        <v>0</v>
      </c>
      <c r="H322" s="96" t="str">
        <f>INDEX(tbl_GOAE_Leistungsverzeichnis[Nummer],MATCH(Tabelle1[[#This Row],[GOÄ Nummer]],tbl_GOAE_Leistungsverzeichnis[Mapping ID],0))</f>
        <v>1408</v>
      </c>
      <c r="I322" s="96">
        <f>INDEX(tbl_GOAE_Leistungsverzeichnis[Allgemeine Bestimmungen],MATCH(Tabelle1[[#This Row],[GOÄ Nummer]],tbl_GOAE_Leistungsverzeichnis[Mapping ID],0))</f>
        <v>0</v>
      </c>
    </row>
    <row r="323" spans="1:9" x14ac:dyDescent="0.2">
      <c r="A323" s="2">
        <v>1412</v>
      </c>
      <c r="B323" s="3" t="s">
        <v>271</v>
      </c>
      <c r="C323" s="4">
        <v>15</v>
      </c>
      <c r="D323" s="5" t="s">
        <v>545</v>
      </c>
      <c r="E323" s="5" t="str">
        <f>INDEX(tbl_GOAE_Leistungsverzeichnis[Leistung],MATCH(Tabelle1[[#This Row],[GOÄ Nummer]],tbl_GOAE_Leistungsverzeichnis[Mapping ID],0))</f>
        <v>Experimentelle Prüfung des statischen Gleichgewichts (Drehversuch, kalorische Prüfung und Lagenystagmus)</v>
      </c>
      <c r="F323" s="5" t="str">
        <f>INDEX(tbl_GOAE_Leistungsverzeichnis[Abschnitt],MATCH(Tabelle1[[#This Row],[GOÄ Nummer]],tbl_GOAE_Leistungsverzeichnis[Mapping ID],0))</f>
        <v>J. Hals-, Nasen-, Ohrenheilkunde</v>
      </c>
      <c r="G323" s="5">
        <f>INDEX(tbl_GOAE_Leistungsverzeichnis[Unterabschnitt (Kategorie)],MATCH(Tabelle1[[#This Row],[GOÄ Nummer]],tbl_GOAE_Leistungsverzeichnis[Mapping ID],0))</f>
        <v>0</v>
      </c>
      <c r="H323" s="96" t="str">
        <f>INDEX(tbl_GOAE_Leistungsverzeichnis[Nummer],MATCH(Tabelle1[[#This Row],[GOÄ Nummer]],tbl_GOAE_Leistungsverzeichnis[Mapping ID],0))</f>
        <v>1412</v>
      </c>
      <c r="I323" s="96">
        <f>INDEX(tbl_GOAE_Leistungsverzeichnis[Allgemeine Bestimmungen],MATCH(Tabelle1[[#This Row],[GOÄ Nummer]],tbl_GOAE_Leistungsverzeichnis[Mapping ID],0))</f>
        <v>0</v>
      </c>
    </row>
    <row r="324" spans="1:9" x14ac:dyDescent="0.2">
      <c r="A324" s="2">
        <v>1413</v>
      </c>
      <c r="B324" s="3" t="s">
        <v>272</v>
      </c>
      <c r="C324" s="4">
        <v>5</v>
      </c>
      <c r="D324" s="5" t="s">
        <v>545</v>
      </c>
      <c r="E324" s="5" t="str">
        <f>INDEX(tbl_GOAE_Leistungsverzeichnis[Leistung],MATCH(Tabelle1[[#This Row],[GOÄ Nummer]],tbl_GOAE_Leistungsverzeichnis[Mapping ID],0))</f>
        <v>Elektronystagmographische Untersuchung</v>
      </c>
      <c r="F324" s="5" t="str">
        <f>INDEX(tbl_GOAE_Leistungsverzeichnis[Abschnitt],MATCH(Tabelle1[[#This Row],[GOÄ Nummer]],tbl_GOAE_Leistungsverzeichnis[Mapping ID],0))</f>
        <v>J. Hals-, Nasen-, Ohrenheilkunde</v>
      </c>
      <c r="G324" s="5">
        <f>INDEX(tbl_GOAE_Leistungsverzeichnis[Unterabschnitt (Kategorie)],MATCH(Tabelle1[[#This Row],[GOÄ Nummer]],tbl_GOAE_Leistungsverzeichnis[Mapping ID],0))</f>
        <v>0</v>
      </c>
      <c r="H324" s="96" t="str">
        <f>INDEX(tbl_GOAE_Leistungsverzeichnis[Nummer],MATCH(Tabelle1[[#This Row],[GOÄ Nummer]],tbl_GOAE_Leistungsverzeichnis[Mapping ID],0))</f>
        <v>1413</v>
      </c>
      <c r="I324" s="96">
        <f>INDEX(tbl_GOAE_Leistungsverzeichnis[Allgemeine Bestimmungen],MATCH(Tabelle1[[#This Row],[GOÄ Nummer]],tbl_GOAE_Leistungsverzeichnis[Mapping ID],0))</f>
        <v>0</v>
      </c>
    </row>
    <row r="325" spans="1:9" x14ac:dyDescent="0.2">
      <c r="A325" s="2">
        <v>1416</v>
      </c>
      <c r="B325" s="3" t="s">
        <v>273</v>
      </c>
      <c r="C325" s="4">
        <v>45</v>
      </c>
      <c r="D325" s="5" t="s">
        <v>545</v>
      </c>
      <c r="E325" s="5" t="str">
        <f>INDEX(tbl_GOAE_Leistungsverzeichnis[Leistung],MATCH(Tabelle1[[#This Row],[GOÄ Nummer]],tbl_GOAE_Leistungsverzeichnis[Mapping ID],0))</f>
        <v>Stroboskopische Untersuchung der Stimmbänder</v>
      </c>
      <c r="F325" s="5" t="str">
        <f>INDEX(tbl_GOAE_Leistungsverzeichnis[Abschnitt],MATCH(Tabelle1[[#This Row],[GOÄ Nummer]],tbl_GOAE_Leistungsverzeichnis[Mapping ID],0))</f>
        <v>J. Hals-, Nasen-, Ohrenheilkunde</v>
      </c>
      <c r="G325" s="5">
        <f>INDEX(tbl_GOAE_Leistungsverzeichnis[Unterabschnitt (Kategorie)],MATCH(Tabelle1[[#This Row],[GOÄ Nummer]],tbl_GOAE_Leistungsverzeichnis[Mapping ID],0))</f>
        <v>0</v>
      </c>
      <c r="H325" s="96" t="str">
        <f>INDEX(tbl_GOAE_Leistungsverzeichnis[Nummer],MATCH(Tabelle1[[#This Row],[GOÄ Nummer]],tbl_GOAE_Leistungsverzeichnis[Mapping ID],0))</f>
        <v>1416</v>
      </c>
      <c r="I325" s="96">
        <f>INDEX(tbl_GOAE_Leistungsverzeichnis[Allgemeine Bestimmungen],MATCH(Tabelle1[[#This Row],[GOÄ Nummer]],tbl_GOAE_Leistungsverzeichnis[Mapping ID],0))</f>
        <v>0</v>
      </c>
    </row>
    <row r="326" spans="1:9" x14ac:dyDescent="0.2">
      <c r="A326" s="2">
        <v>1417</v>
      </c>
      <c r="B326" s="3" t="s">
        <v>274</v>
      </c>
      <c r="C326" s="4">
        <v>30</v>
      </c>
      <c r="D326" s="5" t="s">
        <v>545</v>
      </c>
      <c r="E326" s="5" t="str">
        <f>INDEX(tbl_GOAE_Leistungsverzeichnis[Leistung],MATCH(Tabelle1[[#This Row],[GOÄ Nummer]],tbl_GOAE_Leistungsverzeichnis[Mapping ID],0))</f>
        <v>Rhinomanometrische Untersuchung</v>
      </c>
      <c r="F326" s="5" t="str">
        <f>INDEX(tbl_GOAE_Leistungsverzeichnis[Abschnitt],MATCH(Tabelle1[[#This Row],[GOÄ Nummer]],tbl_GOAE_Leistungsverzeichnis[Mapping ID],0))</f>
        <v>J. Hals-, Nasen-, Ohrenheilkunde</v>
      </c>
      <c r="G326" s="5">
        <f>INDEX(tbl_GOAE_Leistungsverzeichnis[Unterabschnitt (Kategorie)],MATCH(Tabelle1[[#This Row],[GOÄ Nummer]],tbl_GOAE_Leistungsverzeichnis[Mapping ID],0))</f>
        <v>0</v>
      </c>
      <c r="H326" s="96" t="str">
        <f>INDEX(tbl_GOAE_Leistungsverzeichnis[Nummer],MATCH(Tabelle1[[#This Row],[GOÄ Nummer]],tbl_GOAE_Leistungsverzeichnis[Mapping ID],0))</f>
        <v>1417</v>
      </c>
      <c r="I326" s="96">
        <f>INDEX(tbl_GOAE_Leistungsverzeichnis[Allgemeine Bestimmungen],MATCH(Tabelle1[[#This Row],[GOÄ Nummer]],tbl_GOAE_Leistungsverzeichnis[Mapping ID],0))</f>
        <v>0</v>
      </c>
    </row>
    <row r="327" spans="1:9" x14ac:dyDescent="0.2">
      <c r="A327" s="2">
        <v>1425</v>
      </c>
      <c r="B327" s="3" t="s">
        <v>275</v>
      </c>
      <c r="C327" s="4">
        <v>15</v>
      </c>
      <c r="D327" s="5" t="s">
        <v>545</v>
      </c>
      <c r="E327" s="5" t="str">
        <f>INDEX(tbl_GOAE_Leistungsverzeichnis[Leistung],MATCH(Tabelle1[[#This Row],[GOÄ Nummer]],tbl_GOAE_Leistungsverzeichnis[Mapping ID],0))</f>
        <v>Ausstopfung der Nase von vorn, als selbständige Leistung</v>
      </c>
      <c r="F327" s="5" t="str">
        <f>INDEX(tbl_GOAE_Leistungsverzeichnis[Abschnitt],MATCH(Tabelle1[[#This Row],[GOÄ Nummer]],tbl_GOAE_Leistungsverzeichnis[Mapping ID],0))</f>
        <v>J. Hals-, Nasen-, Ohrenheilkunde</v>
      </c>
      <c r="G327" s="5">
        <f>INDEX(tbl_GOAE_Leistungsverzeichnis[Unterabschnitt (Kategorie)],MATCH(Tabelle1[[#This Row],[GOÄ Nummer]],tbl_GOAE_Leistungsverzeichnis[Mapping ID],0))</f>
        <v>0</v>
      </c>
      <c r="H327" s="96" t="str">
        <f>INDEX(tbl_GOAE_Leistungsverzeichnis[Nummer],MATCH(Tabelle1[[#This Row],[GOÄ Nummer]],tbl_GOAE_Leistungsverzeichnis[Mapping ID],0))</f>
        <v>1425</v>
      </c>
      <c r="I327" s="96">
        <f>INDEX(tbl_GOAE_Leistungsverzeichnis[Allgemeine Bestimmungen],MATCH(Tabelle1[[#This Row],[GOÄ Nummer]],tbl_GOAE_Leistungsverzeichnis[Mapping ID],0))</f>
        <v>0</v>
      </c>
    </row>
    <row r="328" spans="1:9" x14ac:dyDescent="0.2">
      <c r="A328" s="2">
        <v>1426</v>
      </c>
      <c r="B328" s="3" t="s">
        <v>276</v>
      </c>
      <c r="C328" s="4">
        <v>15</v>
      </c>
      <c r="D328" s="5" t="s">
        <v>545</v>
      </c>
      <c r="E328" s="5" t="str">
        <f>INDEX(tbl_GOAE_Leistungsverzeichnis[Leistung],MATCH(Tabelle1[[#This Row],[GOÄ Nummer]],tbl_GOAE_Leistungsverzeichnis[Mapping ID],0))</f>
        <v>Ausstopfung der Nase von vorn und hinten, als selbständige Leistung</v>
      </c>
      <c r="F328" s="5" t="str">
        <f>INDEX(tbl_GOAE_Leistungsverzeichnis[Abschnitt],MATCH(Tabelle1[[#This Row],[GOÄ Nummer]],tbl_GOAE_Leistungsverzeichnis[Mapping ID],0))</f>
        <v>J. Hals-, Nasen-, Ohrenheilkunde</v>
      </c>
      <c r="G328" s="5">
        <f>INDEX(tbl_GOAE_Leistungsverzeichnis[Unterabschnitt (Kategorie)],MATCH(Tabelle1[[#This Row],[GOÄ Nummer]],tbl_GOAE_Leistungsverzeichnis[Mapping ID],0))</f>
        <v>0</v>
      </c>
      <c r="H328" s="96" t="str">
        <f>INDEX(tbl_GOAE_Leistungsverzeichnis[Nummer],MATCH(Tabelle1[[#This Row],[GOÄ Nummer]],tbl_GOAE_Leistungsverzeichnis[Mapping ID],0))</f>
        <v>1426</v>
      </c>
      <c r="I328" s="96">
        <f>INDEX(tbl_GOAE_Leistungsverzeichnis[Allgemeine Bestimmungen],MATCH(Tabelle1[[#This Row],[GOÄ Nummer]],tbl_GOAE_Leistungsverzeichnis[Mapping ID],0))</f>
        <v>0</v>
      </c>
    </row>
    <row r="329" spans="1:9" x14ac:dyDescent="0.2">
      <c r="A329" s="2">
        <v>1427</v>
      </c>
      <c r="B329" s="3" t="s">
        <v>277</v>
      </c>
      <c r="C329" s="4">
        <v>8</v>
      </c>
      <c r="D329" s="5" t="s">
        <v>545</v>
      </c>
      <c r="E329" s="5" t="str">
        <f>INDEX(tbl_GOAE_Leistungsverzeichnis[Leistung],MATCH(Tabelle1[[#This Row],[GOÄ Nummer]],tbl_GOAE_Leistungsverzeichnis[Mapping ID],0))</f>
        <v>Entfernung von Fremdkörpern aus dem Naseninnern, als selbständige Leistung</v>
      </c>
      <c r="F329" s="5" t="str">
        <f>INDEX(tbl_GOAE_Leistungsverzeichnis[Abschnitt],MATCH(Tabelle1[[#This Row],[GOÄ Nummer]],tbl_GOAE_Leistungsverzeichnis[Mapping ID],0))</f>
        <v>J. Hals-, Nasen-, Ohrenheilkunde</v>
      </c>
      <c r="G329" s="5">
        <f>INDEX(tbl_GOAE_Leistungsverzeichnis[Unterabschnitt (Kategorie)],MATCH(Tabelle1[[#This Row],[GOÄ Nummer]],tbl_GOAE_Leistungsverzeichnis[Mapping ID],0))</f>
        <v>0</v>
      </c>
      <c r="H329" s="96" t="str">
        <f>INDEX(tbl_GOAE_Leistungsverzeichnis[Nummer],MATCH(Tabelle1[[#This Row],[GOÄ Nummer]],tbl_GOAE_Leistungsverzeichnis[Mapping ID],0))</f>
        <v>1427</v>
      </c>
      <c r="I329" s="96">
        <f>INDEX(tbl_GOAE_Leistungsverzeichnis[Allgemeine Bestimmungen],MATCH(Tabelle1[[#This Row],[GOÄ Nummer]],tbl_GOAE_Leistungsverzeichnis[Mapping ID],0))</f>
        <v>0</v>
      </c>
    </row>
    <row r="330" spans="1:9" x14ac:dyDescent="0.2">
      <c r="A330" s="2">
        <v>1428</v>
      </c>
      <c r="B330" s="3" t="s">
        <v>278</v>
      </c>
      <c r="C330" s="4">
        <v>15</v>
      </c>
      <c r="D330" s="5" t="s">
        <v>545</v>
      </c>
      <c r="E330" s="5" t="str">
        <f>INDEX(tbl_GOAE_Leistungsverzeichnis[Leistung],MATCH(Tabelle1[[#This Row],[GOÄ Nummer]],tbl_GOAE_Leistungsverzeichnis[Mapping ID],0))</f>
        <v>Operativer Eingriff zur Entfernung festsitzender Fremdkörper aus der Nase</v>
      </c>
      <c r="F330" s="5" t="str">
        <f>INDEX(tbl_GOAE_Leistungsverzeichnis[Abschnitt],MATCH(Tabelle1[[#This Row],[GOÄ Nummer]],tbl_GOAE_Leistungsverzeichnis[Mapping ID],0))</f>
        <v>J. Hals-, Nasen-, Ohrenheilkunde</v>
      </c>
      <c r="G330" s="5">
        <f>INDEX(tbl_GOAE_Leistungsverzeichnis[Unterabschnitt (Kategorie)],MATCH(Tabelle1[[#This Row],[GOÄ Nummer]],tbl_GOAE_Leistungsverzeichnis[Mapping ID],0))</f>
        <v>0</v>
      </c>
      <c r="H330" s="96" t="str">
        <f>INDEX(tbl_GOAE_Leistungsverzeichnis[Nummer],MATCH(Tabelle1[[#This Row],[GOÄ Nummer]],tbl_GOAE_Leistungsverzeichnis[Mapping ID],0))</f>
        <v>1428</v>
      </c>
      <c r="I330" s="96">
        <f>INDEX(tbl_GOAE_Leistungsverzeichnis[Allgemeine Bestimmungen],MATCH(Tabelle1[[#This Row],[GOÄ Nummer]],tbl_GOAE_Leistungsverzeichnis[Mapping ID],0))</f>
        <v>0</v>
      </c>
    </row>
    <row r="331" spans="1:9" x14ac:dyDescent="0.2">
      <c r="A331" s="2">
        <v>1429</v>
      </c>
      <c r="B331" s="3" t="s">
        <v>279</v>
      </c>
      <c r="C331" s="4">
        <v>15</v>
      </c>
      <c r="D331" s="5" t="s">
        <v>545</v>
      </c>
      <c r="E331" s="5" t="str">
        <f>INDEX(tbl_GOAE_Leistungsverzeichnis[Leistung],MATCH(Tabelle1[[#This Row],[GOÄ Nummer]],tbl_GOAE_Leistungsverzeichnis[Mapping ID],0))</f>
        <v>Kauterisation im Naseninnern, je Sitzung</v>
      </c>
      <c r="F331" s="5" t="str">
        <f>INDEX(tbl_GOAE_Leistungsverzeichnis[Abschnitt],MATCH(Tabelle1[[#This Row],[GOÄ Nummer]],tbl_GOAE_Leistungsverzeichnis[Mapping ID],0))</f>
        <v>J. Hals-, Nasen-, Ohrenheilkunde</v>
      </c>
      <c r="G331" s="5">
        <f>INDEX(tbl_GOAE_Leistungsverzeichnis[Unterabschnitt (Kategorie)],MATCH(Tabelle1[[#This Row],[GOÄ Nummer]],tbl_GOAE_Leistungsverzeichnis[Mapping ID],0))</f>
        <v>0</v>
      </c>
      <c r="H331" s="96" t="str">
        <f>INDEX(tbl_GOAE_Leistungsverzeichnis[Nummer],MATCH(Tabelle1[[#This Row],[GOÄ Nummer]],tbl_GOAE_Leistungsverzeichnis[Mapping ID],0))</f>
        <v>1429</v>
      </c>
      <c r="I331" s="96">
        <f>INDEX(tbl_GOAE_Leistungsverzeichnis[Allgemeine Bestimmungen],MATCH(Tabelle1[[#This Row],[GOÄ Nummer]],tbl_GOAE_Leistungsverzeichnis[Mapping ID],0))</f>
        <v>0</v>
      </c>
    </row>
    <row r="332" spans="1:9" x14ac:dyDescent="0.2">
      <c r="A332" s="2">
        <v>1430</v>
      </c>
      <c r="B332" s="3" t="s">
        <v>280</v>
      </c>
      <c r="C332" s="4">
        <v>10</v>
      </c>
      <c r="D332" s="5" t="s">
        <v>545</v>
      </c>
      <c r="E332" s="5" t="str">
        <f>INDEX(tbl_GOAE_Leistungsverzeichnis[Leistung],MATCH(Tabelle1[[#This Row],[GOÄ Nummer]],tbl_GOAE_Leistungsverzeichnis[Mapping ID],0))</f>
        <v>Operativer Eingriff in der Nase, wie Muschelfrakturierung, Muschelquetschung, Kaltkaustik der Muscheln, Synechielösung und/ oder Probeexzision</v>
      </c>
      <c r="F332" s="5" t="str">
        <f>INDEX(tbl_GOAE_Leistungsverzeichnis[Abschnitt],MATCH(Tabelle1[[#This Row],[GOÄ Nummer]],tbl_GOAE_Leistungsverzeichnis[Mapping ID],0))</f>
        <v>J. Hals-, Nasen-, Ohrenheilkunde</v>
      </c>
      <c r="G332" s="5">
        <f>INDEX(tbl_GOAE_Leistungsverzeichnis[Unterabschnitt (Kategorie)],MATCH(Tabelle1[[#This Row],[GOÄ Nummer]],tbl_GOAE_Leistungsverzeichnis[Mapping ID],0))</f>
        <v>0</v>
      </c>
      <c r="H332" s="96" t="str">
        <f>INDEX(tbl_GOAE_Leistungsverzeichnis[Nummer],MATCH(Tabelle1[[#This Row],[GOÄ Nummer]],tbl_GOAE_Leistungsverzeichnis[Mapping ID],0))</f>
        <v>1430</v>
      </c>
      <c r="I332" s="96">
        <f>INDEX(tbl_GOAE_Leistungsverzeichnis[Allgemeine Bestimmungen],MATCH(Tabelle1[[#This Row],[GOÄ Nummer]],tbl_GOAE_Leistungsverzeichnis[Mapping ID],0))</f>
        <v>0</v>
      </c>
    </row>
    <row r="333" spans="1:9" x14ac:dyDescent="0.2">
      <c r="A333" s="2">
        <v>1435</v>
      </c>
      <c r="B333" s="3" t="s">
        <v>281</v>
      </c>
      <c r="C333" s="4">
        <v>15</v>
      </c>
      <c r="D333" s="5" t="s">
        <v>545</v>
      </c>
      <c r="E333" s="5" t="str">
        <f>INDEX(tbl_GOAE_Leistungsverzeichnis[Leistung],MATCH(Tabelle1[[#This Row],[GOÄ Nummer]],tbl_GOAE_Leistungsverzeichnis[Mapping ID],0))</f>
        <v>Stillung von Nasenbluten mittels Ätzung und/oder Tamponade und/ oder Kauterisation, auch beidseitig</v>
      </c>
      <c r="F333" s="5" t="str">
        <f>INDEX(tbl_GOAE_Leistungsverzeichnis[Abschnitt],MATCH(Tabelle1[[#This Row],[GOÄ Nummer]],tbl_GOAE_Leistungsverzeichnis[Mapping ID],0))</f>
        <v>J. Hals-, Nasen-, Ohrenheilkunde</v>
      </c>
      <c r="G333" s="5">
        <f>INDEX(tbl_GOAE_Leistungsverzeichnis[Unterabschnitt (Kategorie)],MATCH(Tabelle1[[#This Row],[GOÄ Nummer]],tbl_GOAE_Leistungsverzeichnis[Mapping ID],0))</f>
        <v>0</v>
      </c>
      <c r="H333" s="96" t="str">
        <f>INDEX(tbl_GOAE_Leistungsverzeichnis[Nummer],MATCH(Tabelle1[[#This Row],[GOÄ Nummer]],tbl_GOAE_Leistungsverzeichnis[Mapping ID],0))</f>
        <v>1435</v>
      </c>
      <c r="I333" s="96">
        <f>INDEX(tbl_GOAE_Leistungsverzeichnis[Allgemeine Bestimmungen],MATCH(Tabelle1[[#This Row],[GOÄ Nummer]],tbl_GOAE_Leistungsverzeichnis[Mapping ID],0))</f>
        <v>0</v>
      </c>
    </row>
    <row r="334" spans="1:9" x14ac:dyDescent="0.2">
      <c r="A334" s="2">
        <v>1436</v>
      </c>
      <c r="B334" s="3" t="s">
        <v>282</v>
      </c>
      <c r="C334" s="4">
        <v>8</v>
      </c>
      <c r="D334" s="5" t="s">
        <v>545</v>
      </c>
      <c r="E334" s="5" t="str">
        <f>INDEX(tbl_GOAE_Leistungsverzeichnis[Leistung],MATCH(Tabelle1[[#This Row],[GOÄ Nummer]],tbl_GOAE_Leistungsverzeichnis[Mapping ID],0))</f>
        <v>Gezielte Anbringung von Ätzmitteln im hinteren Nasenraum unter Spiegelbeleuchtung oder Ätzung des Seitenstranges, auch beidseitig</v>
      </c>
      <c r="F334" s="5" t="str">
        <f>INDEX(tbl_GOAE_Leistungsverzeichnis[Abschnitt],MATCH(Tabelle1[[#This Row],[GOÄ Nummer]],tbl_GOAE_Leistungsverzeichnis[Mapping ID],0))</f>
        <v>J. Hals-, Nasen-, Ohrenheilkunde</v>
      </c>
      <c r="G334" s="5">
        <f>INDEX(tbl_GOAE_Leistungsverzeichnis[Unterabschnitt (Kategorie)],MATCH(Tabelle1[[#This Row],[GOÄ Nummer]],tbl_GOAE_Leistungsverzeichnis[Mapping ID],0))</f>
        <v>0</v>
      </c>
      <c r="H334" s="96" t="str">
        <f>INDEX(tbl_GOAE_Leistungsverzeichnis[Nummer],MATCH(Tabelle1[[#This Row],[GOÄ Nummer]],tbl_GOAE_Leistungsverzeichnis[Mapping ID],0))</f>
        <v>1436</v>
      </c>
      <c r="I334" s="96">
        <f>INDEX(tbl_GOAE_Leistungsverzeichnis[Allgemeine Bestimmungen],MATCH(Tabelle1[[#This Row],[GOÄ Nummer]],tbl_GOAE_Leistungsverzeichnis[Mapping ID],0))</f>
        <v>0</v>
      </c>
    </row>
    <row r="335" spans="1:9" x14ac:dyDescent="0.2">
      <c r="A335" s="2">
        <v>1445</v>
      </c>
      <c r="B335" s="3" t="s">
        <v>283</v>
      </c>
      <c r="C335" s="4">
        <v>20</v>
      </c>
      <c r="D335" s="5" t="s">
        <v>545</v>
      </c>
      <c r="E335" s="5" t="str">
        <f>INDEX(tbl_GOAE_Leistungsverzeichnis[Leistung],MATCH(Tabelle1[[#This Row],[GOÄ Nummer]],tbl_GOAE_Leistungsverzeichnis[Mapping ID],0))</f>
        <v>Submuköse Resektion an der Nasenscheidewand</v>
      </c>
      <c r="F335" s="5" t="str">
        <f>INDEX(tbl_GOAE_Leistungsverzeichnis[Abschnitt],MATCH(Tabelle1[[#This Row],[GOÄ Nummer]],tbl_GOAE_Leistungsverzeichnis[Mapping ID],0))</f>
        <v>J. Hals-, Nasen-, Ohrenheilkunde</v>
      </c>
      <c r="G335" s="5">
        <f>INDEX(tbl_GOAE_Leistungsverzeichnis[Unterabschnitt (Kategorie)],MATCH(Tabelle1[[#This Row],[GOÄ Nummer]],tbl_GOAE_Leistungsverzeichnis[Mapping ID],0))</f>
        <v>0</v>
      </c>
      <c r="H335" s="96" t="str">
        <f>INDEX(tbl_GOAE_Leistungsverzeichnis[Nummer],MATCH(Tabelle1[[#This Row],[GOÄ Nummer]],tbl_GOAE_Leistungsverzeichnis[Mapping ID],0))</f>
        <v>1445</v>
      </c>
      <c r="I335" s="96">
        <f>INDEX(tbl_GOAE_Leistungsverzeichnis[Allgemeine Bestimmungen],MATCH(Tabelle1[[#This Row],[GOÄ Nummer]],tbl_GOAE_Leistungsverzeichnis[Mapping ID],0))</f>
        <v>0</v>
      </c>
    </row>
    <row r="336" spans="1:9" x14ac:dyDescent="0.2">
      <c r="A336" s="2">
        <v>1446</v>
      </c>
      <c r="B336" s="3" t="s">
        <v>284</v>
      </c>
      <c r="C336" s="4">
        <v>25</v>
      </c>
      <c r="D336" s="5" t="s">
        <v>545</v>
      </c>
      <c r="E336" s="5" t="str">
        <f>INDEX(tbl_GOAE_Leistungsverzeichnis[Leistung],MATCH(Tabelle1[[#This Row],[GOÄ Nummer]],tbl_GOAE_Leistungsverzeichnis[Mapping ID],0))</f>
        <v>Submuköse Resektion an der Nasenscheidewand mit Resektion der ausgedehnten knöchernen Leiste</v>
      </c>
      <c r="F336" s="5" t="str">
        <f>INDEX(tbl_GOAE_Leistungsverzeichnis[Abschnitt],MATCH(Tabelle1[[#This Row],[GOÄ Nummer]],tbl_GOAE_Leistungsverzeichnis[Mapping ID],0))</f>
        <v>J. Hals-, Nasen-, Ohrenheilkunde</v>
      </c>
      <c r="G336" s="5">
        <f>INDEX(tbl_GOAE_Leistungsverzeichnis[Unterabschnitt (Kategorie)],MATCH(Tabelle1[[#This Row],[GOÄ Nummer]],tbl_GOAE_Leistungsverzeichnis[Mapping ID],0))</f>
        <v>0</v>
      </c>
      <c r="H336" s="96" t="str">
        <f>INDEX(tbl_GOAE_Leistungsverzeichnis[Nummer],MATCH(Tabelle1[[#This Row],[GOÄ Nummer]],tbl_GOAE_Leistungsverzeichnis[Mapping ID],0))</f>
        <v>1446</v>
      </c>
      <c r="I336" s="96">
        <f>INDEX(tbl_GOAE_Leistungsverzeichnis[Allgemeine Bestimmungen],MATCH(Tabelle1[[#This Row],[GOÄ Nummer]],tbl_GOAE_Leistungsverzeichnis[Mapping ID],0))</f>
        <v>0</v>
      </c>
    </row>
    <row r="337" spans="1:9" x14ac:dyDescent="0.2">
      <c r="A337" s="2">
        <v>1447</v>
      </c>
      <c r="B337" s="3" t="s">
        <v>285</v>
      </c>
      <c r="C337" s="4">
        <v>10</v>
      </c>
      <c r="D337" s="5" t="s">
        <v>545</v>
      </c>
      <c r="E337" s="5" t="str">
        <f>INDEX(tbl_GOAE_Leistungsverzeichnis[Leistung],MATCH(Tabelle1[[#This Row],[GOÄ Nummer]],tbl_GOAE_Leistungsverzeichnis[Mapping ID],0))</f>
        <v>Plastische Korrektur am Nasenseptum und an den Weichteilen zur funktionellen Wiederherstellung der Nasenatmung - gegebenenfalls einschließlich der Leistungen nach den Nummern 1439, 1445, 1446 und 1456 -, auch in mehreren Sitzungen</v>
      </c>
      <c r="F337" s="5" t="str">
        <f>INDEX(tbl_GOAE_Leistungsverzeichnis[Abschnitt],MATCH(Tabelle1[[#This Row],[GOÄ Nummer]],tbl_GOAE_Leistungsverzeichnis[Mapping ID],0))</f>
        <v>J. Hals-, Nasen-, Ohrenheilkunde</v>
      </c>
      <c r="G337" s="5">
        <f>INDEX(tbl_GOAE_Leistungsverzeichnis[Unterabschnitt (Kategorie)],MATCH(Tabelle1[[#This Row],[GOÄ Nummer]],tbl_GOAE_Leistungsverzeichnis[Mapping ID],0))</f>
        <v>0</v>
      </c>
      <c r="H337" s="96" t="str">
        <f>INDEX(tbl_GOAE_Leistungsverzeichnis[Nummer],MATCH(Tabelle1[[#This Row],[GOÄ Nummer]],tbl_GOAE_Leistungsverzeichnis[Mapping ID],0))</f>
        <v>1447</v>
      </c>
      <c r="I337" s="96">
        <f>INDEX(tbl_GOAE_Leistungsverzeichnis[Allgemeine Bestimmungen],MATCH(Tabelle1[[#This Row],[GOÄ Nummer]],tbl_GOAE_Leistungsverzeichnis[Mapping ID],0))</f>
        <v>0</v>
      </c>
    </row>
    <row r="338" spans="1:9" x14ac:dyDescent="0.2">
      <c r="A338" s="2">
        <v>1459</v>
      </c>
      <c r="B338" s="3" t="s">
        <v>286</v>
      </c>
      <c r="C338" s="4">
        <v>20</v>
      </c>
      <c r="D338" s="5" t="s">
        <v>545</v>
      </c>
      <c r="E338" s="5" t="str">
        <f>INDEX(tbl_GOAE_Leistungsverzeichnis[Leistung],MATCH(Tabelle1[[#This Row],[GOÄ Nummer]],tbl_GOAE_Leistungsverzeichnis[Mapping ID],0))</f>
        <v>Eröffnung eines Abszesses der Nasenscheidewand</v>
      </c>
      <c r="F338" s="5" t="str">
        <f>INDEX(tbl_GOAE_Leistungsverzeichnis[Abschnitt],MATCH(Tabelle1[[#This Row],[GOÄ Nummer]],tbl_GOAE_Leistungsverzeichnis[Mapping ID],0))</f>
        <v>J. Hals-, Nasen-, Ohrenheilkunde</v>
      </c>
      <c r="G338" s="5">
        <f>INDEX(tbl_GOAE_Leistungsverzeichnis[Unterabschnitt (Kategorie)],MATCH(Tabelle1[[#This Row],[GOÄ Nummer]],tbl_GOAE_Leistungsverzeichnis[Mapping ID],0))</f>
        <v>0</v>
      </c>
      <c r="H338" s="96" t="str">
        <f>INDEX(tbl_GOAE_Leistungsverzeichnis[Nummer],MATCH(Tabelle1[[#This Row],[GOÄ Nummer]],tbl_GOAE_Leistungsverzeichnis[Mapping ID],0))</f>
        <v>1459</v>
      </c>
      <c r="I338" s="96">
        <f>INDEX(tbl_GOAE_Leistungsverzeichnis[Allgemeine Bestimmungen],MATCH(Tabelle1[[#This Row],[GOÄ Nummer]],tbl_GOAE_Leistungsverzeichnis[Mapping ID],0))</f>
        <v>0</v>
      </c>
    </row>
    <row r="339" spans="1:9" x14ac:dyDescent="0.2">
      <c r="A339" s="2">
        <v>1465</v>
      </c>
      <c r="B339" s="3" t="s">
        <v>287</v>
      </c>
      <c r="C339" s="4">
        <v>20</v>
      </c>
      <c r="D339" s="5" t="s">
        <v>545</v>
      </c>
      <c r="E339" s="5" t="str">
        <f>INDEX(tbl_GOAE_Leistungsverzeichnis[Leistung],MATCH(Tabelle1[[#This Row],[GOÄ Nummer]],tbl_GOAE_Leistungsverzeichnis[Mapping ID],0))</f>
        <v>Punktion einer Kieferhöhle - gegebenenfalls einschließlich Spülung und/oder Instillation von Medikamenten -</v>
      </c>
      <c r="F339" s="5" t="str">
        <f>INDEX(tbl_GOAE_Leistungsverzeichnis[Abschnitt],MATCH(Tabelle1[[#This Row],[GOÄ Nummer]],tbl_GOAE_Leistungsverzeichnis[Mapping ID],0))</f>
        <v>J. Hals-, Nasen-, Ohrenheilkunde</v>
      </c>
      <c r="G339" s="5">
        <f>INDEX(tbl_GOAE_Leistungsverzeichnis[Unterabschnitt (Kategorie)],MATCH(Tabelle1[[#This Row],[GOÄ Nummer]],tbl_GOAE_Leistungsverzeichnis[Mapping ID],0))</f>
        <v>0</v>
      </c>
      <c r="H339" s="96" t="str">
        <f>INDEX(tbl_GOAE_Leistungsverzeichnis[Nummer],MATCH(Tabelle1[[#This Row],[GOÄ Nummer]],tbl_GOAE_Leistungsverzeichnis[Mapping ID],0))</f>
        <v>1465</v>
      </c>
      <c r="I339" s="96">
        <f>INDEX(tbl_GOAE_Leistungsverzeichnis[Allgemeine Bestimmungen],MATCH(Tabelle1[[#This Row],[GOÄ Nummer]],tbl_GOAE_Leistungsverzeichnis[Mapping ID],0))</f>
        <v>0</v>
      </c>
    </row>
    <row r="340" spans="1:9" x14ac:dyDescent="0.2">
      <c r="A340" s="2">
        <v>1466</v>
      </c>
      <c r="B340" s="3" t="s">
        <v>288</v>
      </c>
      <c r="C340" s="4">
        <v>20</v>
      </c>
      <c r="D340" s="5" t="s">
        <v>545</v>
      </c>
      <c r="E340" s="5" t="str">
        <f>INDEX(tbl_GOAE_Leistungsverzeichnis[Leistung],MATCH(Tabelle1[[#This Row],[GOÄ Nummer]],tbl_GOAE_Leistungsverzeichnis[Mapping ID],0))</f>
        <v>Endoskopische Untersuchung der Kieferhöhle (Antroskopie) - gegebenenfalls einschließlich der Leistung nach Nummer 1465 -</v>
      </c>
      <c r="F340" s="5" t="str">
        <f>INDEX(tbl_GOAE_Leistungsverzeichnis[Abschnitt],MATCH(Tabelle1[[#This Row],[GOÄ Nummer]],tbl_GOAE_Leistungsverzeichnis[Mapping ID],0))</f>
        <v>J. Hals-, Nasen-, Ohrenheilkunde</v>
      </c>
      <c r="G340" s="5">
        <f>INDEX(tbl_GOAE_Leistungsverzeichnis[Unterabschnitt (Kategorie)],MATCH(Tabelle1[[#This Row],[GOÄ Nummer]],tbl_GOAE_Leistungsverzeichnis[Mapping ID],0))</f>
        <v>0</v>
      </c>
      <c r="H340" s="96" t="str">
        <f>INDEX(tbl_GOAE_Leistungsverzeichnis[Nummer],MATCH(Tabelle1[[#This Row],[GOÄ Nummer]],tbl_GOAE_Leistungsverzeichnis[Mapping ID],0))</f>
        <v>1466</v>
      </c>
      <c r="I340" s="96">
        <f>INDEX(tbl_GOAE_Leistungsverzeichnis[Allgemeine Bestimmungen],MATCH(Tabelle1[[#This Row],[GOÄ Nummer]],tbl_GOAE_Leistungsverzeichnis[Mapping ID],0))</f>
        <v>0</v>
      </c>
    </row>
    <row r="341" spans="1:9" x14ac:dyDescent="0.2">
      <c r="A341" s="2">
        <v>1478</v>
      </c>
      <c r="B341" s="3" t="s">
        <v>289</v>
      </c>
      <c r="C341" s="4">
        <v>3</v>
      </c>
      <c r="D341" s="5" t="s">
        <v>545</v>
      </c>
      <c r="E341" s="5" t="str">
        <f>INDEX(tbl_GOAE_Leistungsverzeichnis[Leistung],MATCH(Tabelle1[[#This Row],[GOÄ Nummer]],tbl_GOAE_Leistungsverzeichnis[Mapping ID],0))</f>
        <v>Sondierung und/oder Bougierung der Stirnhöhle vom Naseninnern aus - gegebenenfalls einschließlich Spülung und/oder Instillation von Arzneimitteln -</v>
      </c>
      <c r="F341" s="5" t="str">
        <f>INDEX(tbl_GOAE_Leistungsverzeichnis[Abschnitt],MATCH(Tabelle1[[#This Row],[GOÄ Nummer]],tbl_GOAE_Leistungsverzeichnis[Mapping ID],0))</f>
        <v>J. Hals-, Nasen-, Ohrenheilkunde</v>
      </c>
      <c r="G341" s="5">
        <f>INDEX(tbl_GOAE_Leistungsverzeichnis[Unterabschnitt (Kategorie)],MATCH(Tabelle1[[#This Row],[GOÄ Nummer]],tbl_GOAE_Leistungsverzeichnis[Mapping ID],0))</f>
        <v>0</v>
      </c>
      <c r="H341" s="96" t="str">
        <f>INDEX(tbl_GOAE_Leistungsverzeichnis[Nummer],MATCH(Tabelle1[[#This Row],[GOÄ Nummer]],tbl_GOAE_Leistungsverzeichnis[Mapping ID],0))</f>
        <v>1478</v>
      </c>
      <c r="I341" s="96">
        <f>INDEX(tbl_GOAE_Leistungsverzeichnis[Allgemeine Bestimmungen],MATCH(Tabelle1[[#This Row],[GOÄ Nummer]],tbl_GOAE_Leistungsverzeichnis[Mapping ID],0))</f>
        <v>0</v>
      </c>
    </row>
    <row r="342" spans="1:9" x14ac:dyDescent="0.2">
      <c r="A342" s="2">
        <v>1479</v>
      </c>
      <c r="B342" s="3" t="s">
        <v>290</v>
      </c>
      <c r="C342" s="4">
        <v>8</v>
      </c>
      <c r="D342" s="5" t="s">
        <v>545</v>
      </c>
      <c r="E342" s="5" t="str">
        <f>INDEX(tbl_GOAE_Leistungsverzeichnis[Leistung],MATCH(Tabelle1[[#This Row],[GOÄ Nummer]],tbl_GOAE_Leistungsverzeichnis[Mapping ID],0))</f>
        <v>Ausspülung der Kiefer-, Keilbein-, Stirnhöhle von der natürlichen oder künstlichen Öffnung aus - auch Spülung mehrerer dieser Höhlen, auch einschließlich Instillation von Arzneimitteln -</v>
      </c>
      <c r="F342" s="5" t="str">
        <f>INDEX(tbl_GOAE_Leistungsverzeichnis[Abschnitt],MATCH(Tabelle1[[#This Row],[GOÄ Nummer]],tbl_GOAE_Leistungsverzeichnis[Mapping ID],0))</f>
        <v>J. Hals-, Nasen-, Ohrenheilkunde</v>
      </c>
      <c r="G342" s="5">
        <f>INDEX(tbl_GOAE_Leistungsverzeichnis[Unterabschnitt (Kategorie)],MATCH(Tabelle1[[#This Row],[GOÄ Nummer]],tbl_GOAE_Leistungsverzeichnis[Mapping ID],0))</f>
        <v>0</v>
      </c>
      <c r="H342" s="96" t="str">
        <f>INDEX(tbl_GOAE_Leistungsverzeichnis[Nummer],MATCH(Tabelle1[[#This Row],[GOÄ Nummer]],tbl_GOAE_Leistungsverzeichnis[Mapping ID],0))</f>
        <v>1479</v>
      </c>
      <c r="I342" s="96">
        <f>INDEX(tbl_GOAE_Leistungsverzeichnis[Allgemeine Bestimmungen],MATCH(Tabelle1[[#This Row],[GOÄ Nummer]],tbl_GOAE_Leistungsverzeichnis[Mapping ID],0))</f>
        <v>0</v>
      </c>
    </row>
    <row r="343" spans="1:9" x14ac:dyDescent="0.2">
      <c r="A343" s="2">
        <v>1480</v>
      </c>
      <c r="B343" s="3" t="s">
        <v>291</v>
      </c>
      <c r="C343" s="4">
        <v>8</v>
      </c>
      <c r="D343" s="5" t="s">
        <v>545</v>
      </c>
      <c r="E343" s="5" t="str">
        <f>INDEX(tbl_GOAE_Leistungsverzeichnis[Leistung],MATCH(Tabelle1[[#This Row],[GOÄ Nummer]],tbl_GOAE_Leistungsverzeichnis[Mapping ID],0))</f>
        <v>Absaugen der Nebenhöhlen</v>
      </c>
      <c r="F343" s="5" t="str">
        <f>INDEX(tbl_GOAE_Leistungsverzeichnis[Abschnitt],MATCH(Tabelle1[[#This Row],[GOÄ Nummer]],tbl_GOAE_Leistungsverzeichnis[Mapping ID],0))</f>
        <v>J. Hals-, Nasen-, Ohrenheilkunde</v>
      </c>
      <c r="G343" s="5">
        <f>INDEX(tbl_GOAE_Leistungsverzeichnis[Unterabschnitt (Kategorie)],MATCH(Tabelle1[[#This Row],[GOÄ Nummer]],tbl_GOAE_Leistungsverzeichnis[Mapping ID],0))</f>
        <v>0</v>
      </c>
      <c r="H343" s="96" t="str">
        <f>INDEX(tbl_GOAE_Leistungsverzeichnis[Nummer],MATCH(Tabelle1[[#This Row],[GOÄ Nummer]],tbl_GOAE_Leistungsverzeichnis[Mapping ID],0))</f>
        <v>1480</v>
      </c>
      <c r="I343" s="96">
        <f>INDEX(tbl_GOAE_Leistungsverzeichnis[Allgemeine Bestimmungen],MATCH(Tabelle1[[#This Row],[GOÄ Nummer]],tbl_GOAE_Leistungsverzeichnis[Mapping ID],0))</f>
        <v>0</v>
      </c>
    </row>
    <row r="344" spans="1:9" x14ac:dyDescent="0.2">
      <c r="A344" s="2">
        <v>1528</v>
      </c>
      <c r="B344" s="3" t="s">
        <v>292</v>
      </c>
      <c r="C344" s="4">
        <v>20</v>
      </c>
      <c r="D344" s="5" t="s">
        <v>545</v>
      </c>
      <c r="E344" s="5" t="str">
        <f>INDEX(tbl_GOAE_Leistungsverzeichnis[Leistung],MATCH(Tabelle1[[#This Row],[GOÄ Nummer]],tbl_GOAE_Leistungsverzeichnis[Mapping ID],0))</f>
        <v>Fremdkörperentfernung aus dem Kehlkopf</v>
      </c>
      <c r="F344" s="5" t="str">
        <f>INDEX(tbl_GOAE_Leistungsverzeichnis[Abschnitt],MATCH(Tabelle1[[#This Row],[GOÄ Nummer]],tbl_GOAE_Leistungsverzeichnis[Mapping ID],0))</f>
        <v>J. Hals-, Nasen-, Ohrenheilkunde</v>
      </c>
      <c r="G344" s="5">
        <f>INDEX(tbl_GOAE_Leistungsverzeichnis[Unterabschnitt (Kategorie)],MATCH(Tabelle1[[#This Row],[GOÄ Nummer]],tbl_GOAE_Leistungsverzeichnis[Mapping ID],0))</f>
        <v>0</v>
      </c>
      <c r="H344" s="96" t="str">
        <f>INDEX(tbl_GOAE_Leistungsverzeichnis[Nummer],MATCH(Tabelle1[[#This Row],[GOÄ Nummer]],tbl_GOAE_Leistungsverzeichnis[Mapping ID],0))</f>
        <v>1528</v>
      </c>
      <c r="I344" s="96">
        <f>INDEX(tbl_GOAE_Leistungsverzeichnis[Allgemeine Bestimmungen],MATCH(Tabelle1[[#This Row],[GOÄ Nummer]],tbl_GOAE_Leistungsverzeichnis[Mapping ID],0))</f>
        <v>0</v>
      </c>
    </row>
    <row r="345" spans="1:9" x14ac:dyDescent="0.2">
      <c r="A345" s="2">
        <v>1529</v>
      </c>
      <c r="B345" s="3" t="s">
        <v>293</v>
      </c>
      <c r="C345" s="4">
        <v>10</v>
      </c>
      <c r="D345" s="5" t="s">
        <v>545</v>
      </c>
      <c r="E345" s="5" t="str">
        <f>INDEX(tbl_GOAE_Leistungsverzeichnis[Leistung],MATCH(Tabelle1[[#This Row],[GOÄ Nummer]],tbl_GOAE_Leistungsverzeichnis[Mapping ID],0))</f>
        <v>Intubation oder Einführung von Dehnungsinstrumenten in den Kehlkopf, als selbständige Leistung</v>
      </c>
      <c r="F345" s="5" t="str">
        <f>INDEX(tbl_GOAE_Leistungsverzeichnis[Abschnitt],MATCH(Tabelle1[[#This Row],[GOÄ Nummer]],tbl_GOAE_Leistungsverzeichnis[Mapping ID],0))</f>
        <v>J. Hals-, Nasen-, Ohrenheilkunde</v>
      </c>
      <c r="G345" s="5">
        <f>INDEX(tbl_GOAE_Leistungsverzeichnis[Unterabschnitt (Kategorie)],MATCH(Tabelle1[[#This Row],[GOÄ Nummer]],tbl_GOAE_Leistungsverzeichnis[Mapping ID],0))</f>
        <v>0</v>
      </c>
      <c r="H345" s="96" t="str">
        <f>INDEX(tbl_GOAE_Leistungsverzeichnis[Nummer],MATCH(Tabelle1[[#This Row],[GOÄ Nummer]],tbl_GOAE_Leistungsverzeichnis[Mapping ID],0))</f>
        <v>1529</v>
      </c>
      <c r="I345" s="96">
        <f>INDEX(tbl_GOAE_Leistungsverzeichnis[Allgemeine Bestimmungen],MATCH(Tabelle1[[#This Row],[GOÄ Nummer]],tbl_GOAE_Leistungsverzeichnis[Mapping ID],0))</f>
        <v>0</v>
      </c>
    </row>
    <row r="346" spans="1:9" x14ac:dyDescent="0.2">
      <c r="A346" s="2">
        <v>1530</v>
      </c>
      <c r="B346" s="3" t="s">
        <v>294</v>
      </c>
      <c r="C346" s="4">
        <v>30</v>
      </c>
      <c r="D346" s="5" t="s">
        <v>545</v>
      </c>
      <c r="E346" s="5" t="str">
        <f>INDEX(tbl_GOAE_Leistungsverzeichnis[Leistung],MATCH(Tabelle1[[#This Row],[GOÄ Nummer]],tbl_GOAE_Leistungsverzeichnis[Mapping ID],0))</f>
        <v>Untersuchung des Kehlkopfes mit dem Laryngoskop</v>
      </c>
      <c r="F346" s="5" t="str">
        <f>INDEX(tbl_GOAE_Leistungsverzeichnis[Abschnitt],MATCH(Tabelle1[[#This Row],[GOÄ Nummer]],tbl_GOAE_Leistungsverzeichnis[Mapping ID],0))</f>
        <v>J. Hals-, Nasen-, Ohrenheilkunde</v>
      </c>
      <c r="G346" s="5">
        <f>INDEX(tbl_GOAE_Leistungsverzeichnis[Unterabschnitt (Kategorie)],MATCH(Tabelle1[[#This Row],[GOÄ Nummer]],tbl_GOAE_Leistungsverzeichnis[Mapping ID],0))</f>
        <v>0</v>
      </c>
      <c r="H346" s="96" t="str">
        <f>INDEX(tbl_GOAE_Leistungsverzeichnis[Nummer],MATCH(Tabelle1[[#This Row],[GOÄ Nummer]],tbl_GOAE_Leistungsverzeichnis[Mapping ID],0))</f>
        <v>1530</v>
      </c>
      <c r="I346" s="96">
        <f>INDEX(tbl_GOAE_Leistungsverzeichnis[Allgemeine Bestimmungen],MATCH(Tabelle1[[#This Row],[GOÄ Nummer]],tbl_GOAE_Leistungsverzeichnis[Mapping ID],0))</f>
        <v>0</v>
      </c>
    </row>
    <row r="347" spans="1:9" x14ac:dyDescent="0.2">
      <c r="A347" s="2">
        <v>1532</v>
      </c>
      <c r="B347" s="3" t="s">
        <v>295</v>
      </c>
      <c r="C347" s="4">
        <v>45</v>
      </c>
      <c r="D347" s="5" t="s">
        <v>545</v>
      </c>
      <c r="E347" s="5" t="str">
        <f>INDEX(tbl_GOAE_Leistungsverzeichnis[Leistung],MATCH(Tabelle1[[#This Row],[GOÄ Nummer]],tbl_GOAE_Leistungsverzeichnis[Mapping ID],0))</f>
        <v>Endobronchiale Behandlung mit weichem Rohr</v>
      </c>
      <c r="F347" s="5" t="str">
        <f>INDEX(tbl_GOAE_Leistungsverzeichnis[Abschnitt],MATCH(Tabelle1[[#This Row],[GOÄ Nummer]],tbl_GOAE_Leistungsverzeichnis[Mapping ID],0))</f>
        <v>J. Hals-, Nasen-, Ohrenheilkunde</v>
      </c>
      <c r="G347" s="5">
        <f>INDEX(tbl_GOAE_Leistungsverzeichnis[Unterabschnitt (Kategorie)],MATCH(Tabelle1[[#This Row],[GOÄ Nummer]],tbl_GOAE_Leistungsverzeichnis[Mapping ID],0))</f>
        <v>0</v>
      </c>
      <c r="H347" s="96" t="str">
        <f>INDEX(tbl_GOAE_Leistungsverzeichnis[Nummer],MATCH(Tabelle1[[#This Row],[GOÄ Nummer]],tbl_GOAE_Leistungsverzeichnis[Mapping ID],0))</f>
        <v>1532</v>
      </c>
      <c r="I347" s="96">
        <f>INDEX(tbl_GOAE_Leistungsverzeichnis[Allgemeine Bestimmungen],MATCH(Tabelle1[[#This Row],[GOÄ Nummer]],tbl_GOAE_Leistungsverzeichnis[Mapping ID],0))</f>
        <v>0</v>
      </c>
    </row>
    <row r="348" spans="1:9" x14ac:dyDescent="0.2">
      <c r="A348" s="2">
        <v>1555</v>
      </c>
      <c r="B348" s="3" t="s">
        <v>296</v>
      </c>
      <c r="C348" s="4">
        <v>45</v>
      </c>
      <c r="D348" s="5" t="s">
        <v>545</v>
      </c>
      <c r="E348" s="5" t="str">
        <f>INDEX(tbl_GOAE_Leistungsverzeichnis[Leistung],MATCH(Tabelle1[[#This Row],[GOÄ Nummer]],tbl_GOAE_Leistungsverzeichnis[Mapping ID],0))</f>
        <v>Untersuchung der Sprache nach standardisierten Verfahren (Prüfung der Sprachentwicklung, der Artikulation, der Satzstruktur, des Sprachverständnisses, der zentralen Sprachverarbeitung und des Redeflusses)</v>
      </c>
      <c r="F348" s="5" t="str">
        <f>INDEX(tbl_GOAE_Leistungsverzeichnis[Abschnitt],MATCH(Tabelle1[[#This Row],[GOÄ Nummer]],tbl_GOAE_Leistungsverzeichnis[Mapping ID],0))</f>
        <v>J. Hals-, Nasen-, Ohrenheilkunde</v>
      </c>
      <c r="G348" s="5">
        <f>INDEX(tbl_GOAE_Leistungsverzeichnis[Unterabschnitt (Kategorie)],MATCH(Tabelle1[[#This Row],[GOÄ Nummer]],tbl_GOAE_Leistungsverzeichnis[Mapping ID],0))</f>
        <v>0</v>
      </c>
      <c r="H348" s="96" t="str">
        <f>INDEX(tbl_GOAE_Leistungsverzeichnis[Nummer],MATCH(Tabelle1[[#This Row],[GOÄ Nummer]],tbl_GOAE_Leistungsverzeichnis[Mapping ID],0))</f>
        <v>1555</v>
      </c>
      <c r="I348" s="96">
        <f>INDEX(tbl_GOAE_Leistungsverzeichnis[Allgemeine Bestimmungen],MATCH(Tabelle1[[#This Row],[GOÄ Nummer]],tbl_GOAE_Leistungsverzeichnis[Mapping ID],0))</f>
        <v>0</v>
      </c>
    </row>
    <row r="349" spans="1:9" x14ac:dyDescent="0.2">
      <c r="A349" s="2">
        <v>1556</v>
      </c>
      <c r="B349" s="3" t="s">
        <v>297</v>
      </c>
      <c r="C349" s="4">
        <v>15</v>
      </c>
      <c r="D349" s="5" t="s">
        <v>545</v>
      </c>
      <c r="E349" s="5" t="str">
        <f>INDEX(tbl_GOAE_Leistungsverzeichnis[Leistung],MATCH(Tabelle1[[#This Row],[GOÄ Nummer]],tbl_GOAE_Leistungsverzeichnis[Mapping ID],0))</f>
        <v>Untersuchung der Stimme nach standardisierten Verfahren (Prüfung der Atmung, des Stimmklanges, des Stimmeinsatzes, der Tonhaltedauer, des Stimmumfanges und der Sprachstimmlage, gegebenenfalls auch mit Prüfung der Stimme nach Belastung)</v>
      </c>
      <c r="F349" s="5" t="str">
        <f>INDEX(tbl_GOAE_Leistungsverzeichnis[Abschnitt],MATCH(Tabelle1[[#This Row],[GOÄ Nummer]],tbl_GOAE_Leistungsverzeichnis[Mapping ID],0))</f>
        <v>J. Hals-, Nasen-, Ohrenheilkunde</v>
      </c>
      <c r="G349" s="5">
        <f>INDEX(tbl_GOAE_Leistungsverzeichnis[Unterabschnitt (Kategorie)],MATCH(Tabelle1[[#This Row],[GOÄ Nummer]],tbl_GOAE_Leistungsverzeichnis[Mapping ID],0))</f>
        <v>0</v>
      </c>
      <c r="H349" s="96" t="str">
        <f>INDEX(tbl_GOAE_Leistungsverzeichnis[Nummer],MATCH(Tabelle1[[#This Row],[GOÄ Nummer]],tbl_GOAE_Leistungsverzeichnis[Mapping ID],0))</f>
        <v>1556</v>
      </c>
      <c r="I349" s="96">
        <f>INDEX(tbl_GOAE_Leistungsverzeichnis[Allgemeine Bestimmungen],MATCH(Tabelle1[[#This Row],[GOÄ Nummer]],tbl_GOAE_Leistungsverzeichnis[Mapping ID],0))</f>
        <v>0</v>
      </c>
    </row>
    <row r="350" spans="1:9" x14ac:dyDescent="0.2">
      <c r="A350" s="2">
        <v>1557</v>
      </c>
      <c r="B350" s="3" t="s">
        <v>298</v>
      </c>
      <c r="C350" s="4">
        <v>45</v>
      </c>
      <c r="D350" s="5" t="s">
        <v>545</v>
      </c>
      <c r="E350" s="5" t="str">
        <f>INDEX(tbl_GOAE_Leistungsverzeichnis[Leistung],MATCH(Tabelle1[[#This Row],[GOÄ Nummer]],tbl_GOAE_Leistungsverzeichnis[Mapping ID],0))</f>
        <v>Elektroglottographische Untersuchung</v>
      </c>
      <c r="F350" s="5" t="str">
        <f>INDEX(tbl_GOAE_Leistungsverzeichnis[Abschnitt],MATCH(Tabelle1[[#This Row],[GOÄ Nummer]],tbl_GOAE_Leistungsverzeichnis[Mapping ID],0))</f>
        <v>J. Hals-, Nasen-, Ohrenheilkunde</v>
      </c>
      <c r="G350" s="5">
        <f>INDEX(tbl_GOAE_Leistungsverzeichnis[Unterabschnitt (Kategorie)],MATCH(Tabelle1[[#This Row],[GOÄ Nummer]],tbl_GOAE_Leistungsverzeichnis[Mapping ID],0))</f>
        <v>0</v>
      </c>
      <c r="H350" s="96" t="str">
        <f>INDEX(tbl_GOAE_Leistungsverzeichnis[Nummer],MATCH(Tabelle1[[#This Row],[GOÄ Nummer]],tbl_GOAE_Leistungsverzeichnis[Mapping ID],0))</f>
        <v>1557</v>
      </c>
      <c r="I350" s="96">
        <f>INDEX(tbl_GOAE_Leistungsverzeichnis[Allgemeine Bestimmungen],MATCH(Tabelle1[[#This Row],[GOÄ Nummer]],tbl_GOAE_Leistungsverzeichnis[Mapping ID],0))</f>
        <v>0</v>
      </c>
    </row>
    <row r="351" spans="1:9" x14ac:dyDescent="0.2">
      <c r="A351" s="2">
        <v>1569</v>
      </c>
      <c r="B351" s="3" t="s">
        <v>593</v>
      </c>
      <c r="C351" s="4">
        <v>15</v>
      </c>
      <c r="D351" s="5" t="s">
        <v>545</v>
      </c>
      <c r="E351" s="5" t="str">
        <f>INDEX(tbl_GOAE_Leistungsverzeichnis[Leistung],MATCH(Tabelle1[[#This Row],[GOÄ Nummer]],tbl_GOAE_Leistungsverzeichnis[Mapping ID],0))</f>
        <v>Entfernung eines nicht festsitzenden Fremdkörpers aus dem Gehörgang oder der Paukenhöhle</v>
      </c>
      <c r="F351" s="5" t="str">
        <f>INDEX(tbl_GOAE_Leistungsverzeichnis[Abschnitt],MATCH(Tabelle1[[#This Row],[GOÄ Nummer]],tbl_GOAE_Leistungsverzeichnis[Mapping ID],0))</f>
        <v>J. Hals-, Nasen-, Ohrenheilkunde</v>
      </c>
      <c r="G351" s="5">
        <f>INDEX(tbl_GOAE_Leistungsverzeichnis[Unterabschnitt (Kategorie)],MATCH(Tabelle1[[#This Row],[GOÄ Nummer]],tbl_GOAE_Leistungsverzeichnis[Mapping ID],0))</f>
        <v>0</v>
      </c>
      <c r="H351" s="96" t="str">
        <f>INDEX(tbl_GOAE_Leistungsverzeichnis[Nummer],MATCH(Tabelle1[[#This Row],[GOÄ Nummer]],tbl_GOAE_Leistungsverzeichnis[Mapping ID],0))</f>
        <v>1569</v>
      </c>
      <c r="I351" s="96">
        <f>INDEX(tbl_GOAE_Leistungsverzeichnis[Allgemeine Bestimmungen],MATCH(Tabelle1[[#This Row],[GOÄ Nummer]],tbl_GOAE_Leistungsverzeichnis[Mapping ID],0))</f>
        <v>0</v>
      </c>
    </row>
    <row r="352" spans="1:9" x14ac:dyDescent="0.2">
      <c r="A352" s="2">
        <v>1570</v>
      </c>
      <c r="B352" s="3" t="s">
        <v>594</v>
      </c>
      <c r="C352" s="4">
        <v>5</v>
      </c>
      <c r="D352" s="5" t="s">
        <v>545</v>
      </c>
      <c r="E352" s="5" t="str">
        <f>INDEX(tbl_GOAE_Leistungsverzeichnis[Leistung],MATCH(Tabelle1[[#This Row],[GOÄ Nummer]],tbl_GOAE_Leistungsverzeichnis[Mapping ID],0))</f>
        <v>Entfernung eines festsitzenden Fremdkörpers aus dem Gehörgang oder der Paukenhöhle</v>
      </c>
      <c r="F352" s="5" t="str">
        <f>INDEX(tbl_GOAE_Leistungsverzeichnis[Abschnitt],MATCH(Tabelle1[[#This Row],[GOÄ Nummer]],tbl_GOAE_Leistungsverzeichnis[Mapping ID],0))</f>
        <v>J. Hals-, Nasen-, Ohrenheilkunde</v>
      </c>
      <c r="G352" s="5">
        <f>INDEX(tbl_GOAE_Leistungsverzeichnis[Unterabschnitt (Kategorie)],MATCH(Tabelle1[[#This Row],[GOÄ Nummer]],tbl_GOAE_Leistungsverzeichnis[Mapping ID],0))</f>
        <v>0</v>
      </c>
      <c r="H352" s="96" t="str">
        <f>INDEX(tbl_GOAE_Leistungsverzeichnis[Nummer],MATCH(Tabelle1[[#This Row],[GOÄ Nummer]],tbl_GOAE_Leistungsverzeichnis[Mapping ID],0))</f>
        <v>1570</v>
      </c>
      <c r="I352" s="96">
        <f>INDEX(tbl_GOAE_Leistungsverzeichnis[Allgemeine Bestimmungen],MATCH(Tabelle1[[#This Row],[GOÄ Nummer]],tbl_GOAE_Leistungsverzeichnis[Mapping ID],0))</f>
        <v>0</v>
      </c>
    </row>
    <row r="353" spans="1:9" x14ac:dyDescent="0.2">
      <c r="A353" s="2">
        <v>1575</v>
      </c>
      <c r="B353" s="3" t="s">
        <v>299</v>
      </c>
      <c r="C353" s="4">
        <v>15</v>
      </c>
      <c r="D353" s="5" t="s">
        <v>545</v>
      </c>
      <c r="E353" s="5" t="str">
        <f>INDEX(tbl_GOAE_Leistungsverzeichnis[Leistung],MATCH(Tabelle1[[#This Row],[GOÄ Nummer]],tbl_GOAE_Leistungsverzeichnis[Mapping ID],0))</f>
        <v>Inzision des Trommelfells (Parazentese)</v>
      </c>
      <c r="F353" s="5" t="str">
        <f>INDEX(tbl_GOAE_Leistungsverzeichnis[Abschnitt],MATCH(Tabelle1[[#This Row],[GOÄ Nummer]],tbl_GOAE_Leistungsverzeichnis[Mapping ID],0))</f>
        <v>J. Hals-, Nasen-, Ohrenheilkunde</v>
      </c>
      <c r="G353" s="5">
        <f>INDEX(tbl_GOAE_Leistungsverzeichnis[Unterabschnitt (Kategorie)],MATCH(Tabelle1[[#This Row],[GOÄ Nummer]],tbl_GOAE_Leistungsverzeichnis[Mapping ID],0))</f>
        <v>0</v>
      </c>
      <c r="H353" s="96" t="str">
        <f>INDEX(tbl_GOAE_Leistungsverzeichnis[Nummer],MATCH(Tabelle1[[#This Row],[GOÄ Nummer]],tbl_GOAE_Leistungsverzeichnis[Mapping ID],0))</f>
        <v>1575</v>
      </c>
      <c r="I353" s="96">
        <f>INDEX(tbl_GOAE_Leistungsverzeichnis[Allgemeine Bestimmungen],MATCH(Tabelle1[[#This Row],[GOÄ Nummer]],tbl_GOAE_Leistungsverzeichnis[Mapping ID],0))</f>
        <v>0</v>
      </c>
    </row>
    <row r="354" spans="1:9" x14ac:dyDescent="0.2">
      <c r="A354" s="2">
        <v>1576</v>
      </c>
      <c r="B354" s="3" t="s">
        <v>300</v>
      </c>
      <c r="C354" s="4">
        <v>20</v>
      </c>
      <c r="D354" s="5" t="s">
        <v>545</v>
      </c>
      <c r="E354" s="5" t="str">
        <f>INDEX(tbl_GOAE_Leistungsverzeichnis[Leistung],MATCH(Tabelle1[[#This Row],[GOÄ Nummer]],tbl_GOAE_Leistungsverzeichnis[Mapping ID],0))</f>
        <v>Anlage einer Paukenhöhlendauerdrainage (Inzision des Trommelfells mit Entleerung der Paukenhöhle und Einlegen eines Verweilröhrchens)</v>
      </c>
      <c r="F354" s="5" t="str">
        <f>INDEX(tbl_GOAE_Leistungsverzeichnis[Abschnitt],MATCH(Tabelle1[[#This Row],[GOÄ Nummer]],tbl_GOAE_Leistungsverzeichnis[Mapping ID],0))</f>
        <v>J. Hals-, Nasen-, Ohrenheilkunde</v>
      </c>
      <c r="G354" s="5">
        <f>INDEX(tbl_GOAE_Leistungsverzeichnis[Unterabschnitt (Kategorie)],MATCH(Tabelle1[[#This Row],[GOÄ Nummer]],tbl_GOAE_Leistungsverzeichnis[Mapping ID],0))</f>
        <v>0</v>
      </c>
      <c r="H354" s="96" t="str">
        <f>INDEX(tbl_GOAE_Leistungsverzeichnis[Nummer],MATCH(Tabelle1[[#This Row],[GOÄ Nummer]],tbl_GOAE_Leistungsverzeichnis[Mapping ID],0))</f>
        <v>1576</v>
      </c>
      <c r="I354" s="96">
        <f>INDEX(tbl_GOAE_Leistungsverzeichnis[Allgemeine Bestimmungen],MATCH(Tabelle1[[#This Row],[GOÄ Nummer]],tbl_GOAE_Leistungsverzeichnis[Mapping ID],0))</f>
        <v>0</v>
      </c>
    </row>
    <row r="355" spans="1:9" x14ac:dyDescent="0.2">
      <c r="A355" s="2">
        <v>1577</v>
      </c>
      <c r="B355" s="3" t="s">
        <v>301</v>
      </c>
      <c r="C355" s="4">
        <v>8</v>
      </c>
      <c r="D355" s="5" t="s">
        <v>545</v>
      </c>
      <c r="E355" s="5" t="str">
        <f>INDEX(tbl_GOAE_Leistungsverzeichnis[Leistung],MATCH(Tabelle1[[#This Row],[GOÄ Nummer]],tbl_GOAE_Leistungsverzeichnis[Mapping ID],0))</f>
        <v>Einsetzen oder Auswechseln einer Trommelfellprothese oder Wiedereinlegen eines Verweilröhrchens</v>
      </c>
      <c r="F355" s="5" t="str">
        <f>INDEX(tbl_GOAE_Leistungsverzeichnis[Abschnitt],MATCH(Tabelle1[[#This Row],[GOÄ Nummer]],tbl_GOAE_Leistungsverzeichnis[Mapping ID],0))</f>
        <v>J. Hals-, Nasen-, Ohrenheilkunde</v>
      </c>
      <c r="G355" s="5">
        <f>INDEX(tbl_GOAE_Leistungsverzeichnis[Unterabschnitt (Kategorie)],MATCH(Tabelle1[[#This Row],[GOÄ Nummer]],tbl_GOAE_Leistungsverzeichnis[Mapping ID],0))</f>
        <v>0</v>
      </c>
      <c r="H355" s="96" t="str">
        <f>INDEX(tbl_GOAE_Leistungsverzeichnis[Nummer],MATCH(Tabelle1[[#This Row],[GOÄ Nummer]],tbl_GOAE_Leistungsverzeichnis[Mapping ID],0))</f>
        <v>1577</v>
      </c>
      <c r="I355" s="96">
        <f>INDEX(tbl_GOAE_Leistungsverzeichnis[Allgemeine Bestimmungen],MATCH(Tabelle1[[#This Row],[GOÄ Nummer]],tbl_GOAE_Leistungsverzeichnis[Mapping ID],0))</f>
        <v>0</v>
      </c>
    </row>
    <row r="356" spans="1:9" x14ac:dyDescent="0.2">
      <c r="A356" s="2">
        <v>1578</v>
      </c>
      <c r="B356" s="3" t="s">
        <v>302</v>
      </c>
      <c r="C356" s="4">
        <v>6</v>
      </c>
      <c r="D356" s="5" t="s">
        <v>545</v>
      </c>
      <c r="E356" s="5" t="str">
        <f>INDEX(tbl_GOAE_Leistungsverzeichnis[Leistung],MATCH(Tabelle1[[#This Row],[GOÄ Nummer]],tbl_GOAE_Leistungsverzeichnis[Mapping ID],0))</f>
        <v>Gezielte chemische Ätzung im Gehörgang unter Spiegelbeleuchtung, auch beidseitig</v>
      </c>
      <c r="F356" s="5" t="str">
        <f>INDEX(tbl_GOAE_Leistungsverzeichnis[Abschnitt],MATCH(Tabelle1[[#This Row],[GOÄ Nummer]],tbl_GOAE_Leistungsverzeichnis[Mapping ID],0))</f>
        <v>J. Hals-, Nasen-, Ohrenheilkunde</v>
      </c>
      <c r="G356" s="5">
        <f>INDEX(tbl_GOAE_Leistungsverzeichnis[Unterabschnitt (Kategorie)],MATCH(Tabelle1[[#This Row],[GOÄ Nummer]],tbl_GOAE_Leistungsverzeichnis[Mapping ID],0))</f>
        <v>0</v>
      </c>
      <c r="H356" s="96" t="str">
        <f>INDEX(tbl_GOAE_Leistungsverzeichnis[Nummer],MATCH(Tabelle1[[#This Row],[GOÄ Nummer]],tbl_GOAE_Leistungsverzeichnis[Mapping ID],0))</f>
        <v>1578</v>
      </c>
      <c r="I356" s="96">
        <f>INDEX(tbl_GOAE_Leistungsverzeichnis[Allgemeine Bestimmungen],MATCH(Tabelle1[[#This Row],[GOÄ Nummer]],tbl_GOAE_Leistungsverzeichnis[Mapping ID],0))</f>
        <v>0</v>
      </c>
    </row>
    <row r="357" spans="1:9" x14ac:dyDescent="0.2">
      <c r="A357" s="2">
        <v>1579</v>
      </c>
      <c r="B357" s="3" t="s">
        <v>303</v>
      </c>
      <c r="C357" s="4">
        <v>6</v>
      </c>
      <c r="D357" s="5" t="s">
        <v>545</v>
      </c>
      <c r="E357" s="5" t="str">
        <f>INDEX(tbl_GOAE_Leistungsverzeichnis[Leistung],MATCH(Tabelle1[[#This Row],[GOÄ Nummer]],tbl_GOAE_Leistungsverzeichnis[Mapping ID],0))</f>
        <v>Chemische Ätzung in der Paukenhöhle - gegebenenfalls einschließlich der Ätzung im Gehörgang -</v>
      </c>
      <c r="F357" s="5" t="str">
        <f>INDEX(tbl_GOAE_Leistungsverzeichnis[Abschnitt],MATCH(Tabelle1[[#This Row],[GOÄ Nummer]],tbl_GOAE_Leistungsverzeichnis[Mapping ID],0))</f>
        <v>J. Hals-, Nasen-, Ohrenheilkunde</v>
      </c>
      <c r="G357" s="5">
        <f>INDEX(tbl_GOAE_Leistungsverzeichnis[Unterabschnitt (Kategorie)],MATCH(Tabelle1[[#This Row],[GOÄ Nummer]],tbl_GOAE_Leistungsverzeichnis[Mapping ID],0))</f>
        <v>0</v>
      </c>
      <c r="H357" s="96" t="str">
        <f>INDEX(tbl_GOAE_Leistungsverzeichnis[Nummer],MATCH(Tabelle1[[#This Row],[GOÄ Nummer]],tbl_GOAE_Leistungsverzeichnis[Mapping ID],0))</f>
        <v>1579</v>
      </c>
      <c r="I357" s="96">
        <f>INDEX(tbl_GOAE_Leistungsverzeichnis[Allgemeine Bestimmungen],MATCH(Tabelle1[[#This Row],[GOÄ Nummer]],tbl_GOAE_Leistungsverzeichnis[Mapping ID],0))</f>
        <v>0</v>
      </c>
    </row>
    <row r="358" spans="1:9" x14ac:dyDescent="0.2">
      <c r="A358" s="2">
        <v>1580</v>
      </c>
      <c r="B358" s="3" t="s">
        <v>304</v>
      </c>
      <c r="C358" s="4">
        <v>6</v>
      </c>
      <c r="D358" s="5" t="s">
        <v>545</v>
      </c>
      <c r="E358" s="5" t="str">
        <f>INDEX(tbl_GOAE_Leistungsverzeichnis[Leistung],MATCH(Tabelle1[[#This Row],[GOÄ Nummer]],tbl_GOAE_Leistungsverzeichnis[Mapping ID],0))</f>
        <v>Galvanokaustik im Gehörgang oder in der Paukenhöhle</v>
      </c>
      <c r="F358" s="5" t="str">
        <f>INDEX(tbl_GOAE_Leistungsverzeichnis[Abschnitt],MATCH(Tabelle1[[#This Row],[GOÄ Nummer]],tbl_GOAE_Leistungsverzeichnis[Mapping ID],0))</f>
        <v>J. Hals-, Nasen-, Ohrenheilkunde</v>
      </c>
      <c r="G358" s="5">
        <f>INDEX(tbl_GOAE_Leistungsverzeichnis[Unterabschnitt (Kategorie)],MATCH(Tabelle1[[#This Row],[GOÄ Nummer]],tbl_GOAE_Leistungsverzeichnis[Mapping ID],0))</f>
        <v>0</v>
      </c>
      <c r="H358" s="96" t="str">
        <f>INDEX(tbl_GOAE_Leistungsverzeichnis[Nummer],MATCH(Tabelle1[[#This Row],[GOÄ Nummer]],tbl_GOAE_Leistungsverzeichnis[Mapping ID],0))</f>
        <v>1580</v>
      </c>
      <c r="I358" s="96">
        <f>INDEX(tbl_GOAE_Leistungsverzeichnis[Allgemeine Bestimmungen],MATCH(Tabelle1[[#This Row],[GOÄ Nummer]],tbl_GOAE_Leistungsverzeichnis[Mapping ID],0))</f>
        <v>0</v>
      </c>
    </row>
    <row r="359" spans="1:9" x14ac:dyDescent="0.2">
      <c r="A359" s="2">
        <v>1585</v>
      </c>
      <c r="B359" s="3" t="s">
        <v>305</v>
      </c>
      <c r="C359" s="4">
        <v>15</v>
      </c>
      <c r="D359" s="5" t="s">
        <v>545</v>
      </c>
      <c r="E359" s="5" t="str">
        <f>INDEX(tbl_GOAE_Leistungsverzeichnis[Leistung],MATCH(Tabelle1[[#This Row],[GOÄ Nummer]],tbl_GOAE_Leistungsverzeichnis[Mapping ID],0))</f>
        <v>Entfernung einzelner Granulationen vom Trommelfell und/oder aus der Paukenhöhle unter Anwendung des scharfen Löffels oder ähnliche kleinere Eingriffe</v>
      </c>
      <c r="F359" s="5" t="str">
        <f>INDEX(tbl_GOAE_Leistungsverzeichnis[Abschnitt],MATCH(Tabelle1[[#This Row],[GOÄ Nummer]],tbl_GOAE_Leistungsverzeichnis[Mapping ID],0))</f>
        <v>J. Hals-, Nasen-, Ohrenheilkunde</v>
      </c>
      <c r="G359" s="5">
        <f>INDEX(tbl_GOAE_Leistungsverzeichnis[Unterabschnitt (Kategorie)],MATCH(Tabelle1[[#This Row],[GOÄ Nummer]],tbl_GOAE_Leistungsverzeichnis[Mapping ID],0))</f>
        <v>0</v>
      </c>
      <c r="H359" s="96" t="str">
        <f>INDEX(tbl_GOAE_Leistungsverzeichnis[Nummer],MATCH(Tabelle1[[#This Row],[GOÄ Nummer]],tbl_GOAE_Leistungsverzeichnis[Mapping ID],0))</f>
        <v>1585</v>
      </c>
      <c r="I359" s="96">
        <f>INDEX(tbl_GOAE_Leistungsverzeichnis[Allgemeine Bestimmungen],MATCH(Tabelle1[[#This Row],[GOÄ Nummer]],tbl_GOAE_Leistungsverzeichnis[Mapping ID],0))</f>
        <v>0</v>
      </c>
    </row>
    <row r="360" spans="1:9" x14ac:dyDescent="0.2">
      <c r="A360" s="2">
        <v>1586</v>
      </c>
      <c r="B360" s="3" t="s">
        <v>306</v>
      </c>
      <c r="C360" s="4">
        <v>15</v>
      </c>
      <c r="D360" s="5" t="s">
        <v>545</v>
      </c>
      <c r="E360" s="5" t="str">
        <f>INDEX(tbl_GOAE_Leistungsverzeichnis[Leistung],MATCH(Tabelle1[[#This Row],[GOÄ Nummer]],tbl_GOAE_Leistungsverzeichnis[Mapping ID],0))</f>
        <v>Entfernung eines oder mehrerer größerer Polypen oder ähnlicher Gebilde aus dem Gehörgang oder der Paukenhöhle, auch in mehreren Sitzungen</v>
      </c>
      <c r="F360" s="5" t="str">
        <f>INDEX(tbl_GOAE_Leistungsverzeichnis[Abschnitt],MATCH(Tabelle1[[#This Row],[GOÄ Nummer]],tbl_GOAE_Leistungsverzeichnis[Mapping ID],0))</f>
        <v>J. Hals-, Nasen-, Ohrenheilkunde</v>
      </c>
      <c r="G360" s="5">
        <f>INDEX(tbl_GOAE_Leistungsverzeichnis[Unterabschnitt (Kategorie)],MATCH(Tabelle1[[#This Row],[GOÄ Nummer]],tbl_GOAE_Leistungsverzeichnis[Mapping ID],0))</f>
        <v>0</v>
      </c>
      <c r="H360" s="96" t="str">
        <f>INDEX(tbl_GOAE_Leistungsverzeichnis[Nummer],MATCH(Tabelle1[[#This Row],[GOÄ Nummer]],tbl_GOAE_Leistungsverzeichnis[Mapping ID],0))</f>
        <v>1586</v>
      </c>
      <c r="I360" s="96">
        <f>INDEX(tbl_GOAE_Leistungsverzeichnis[Allgemeine Bestimmungen],MATCH(Tabelle1[[#This Row],[GOÄ Nummer]],tbl_GOAE_Leistungsverzeichnis[Mapping ID],0))</f>
        <v>0</v>
      </c>
    </row>
    <row r="361" spans="1:9" x14ac:dyDescent="0.2">
      <c r="A361" s="2">
        <v>1589</v>
      </c>
      <c r="B361" s="3" t="s">
        <v>307</v>
      </c>
      <c r="C361" s="4">
        <v>2</v>
      </c>
      <c r="D361" s="5" t="s">
        <v>545</v>
      </c>
      <c r="E361" s="5" t="str">
        <f>INDEX(tbl_GOAE_Leistungsverzeichnis[Leistung],MATCH(Tabelle1[[#This Row],[GOÄ Nummer]],tbl_GOAE_Leistungsverzeichnis[Mapping ID],0))</f>
        <v>Dosierte luftdruck-kontrollierte Insufflation der Eustachischen Röhre unter Verwendung eines manometerbestückten Druckkompressors</v>
      </c>
      <c r="F361" s="5" t="str">
        <f>INDEX(tbl_GOAE_Leistungsverzeichnis[Abschnitt],MATCH(Tabelle1[[#This Row],[GOÄ Nummer]],tbl_GOAE_Leistungsverzeichnis[Mapping ID],0))</f>
        <v>J. Hals-, Nasen-, Ohrenheilkunde</v>
      </c>
      <c r="G361" s="5">
        <f>INDEX(tbl_GOAE_Leistungsverzeichnis[Unterabschnitt (Kategorie)],MATCH(Tabelle1[[#This Row],[GOÄ Nummer]],tbl_GOAE_Leistungsverzeichnis[Mapping ID],0))</f>
        <v>0</v>
      </c>
      <c r="H361" s="96" t="str">
        <f>INDEX(tbl_GOAE_Leistungsverzeichnis[Nummer],MATCH(Tabelle1[[#This Row],[GOÄ Nummer]],tbl_GOAE_Leistungsverzeichnis[Mapping ID],0))</f>
        <v>1589</v>
      </c>
      <c r="I361" s="96">
        <f>INDEX(tbl_GOAE_Leistungsverzeichnis[Allgemeine Bestimmungen],MATCH(Tabelle1[[#This Row],[GOÄ Nummer]],tbl_GOAE_Leistungsverzeichnis[Mapping ID],0))</f>
        <v>0</v>
      </c>
    </row>
    <row r="362" spans="1:9" x14ac:dyDescent="0.2">
      <c r="A362" s="2">
        <v>1590</v>
      </c>
      <c r="B362" s="3" t="s">
        <v>308</v>
      </c>
      <c r="C362" s="4">
        <v>12</v>
      </c>
      <c r="D362" s="5" t="s">
        <v>545</v>
      </c>
      <c r="E362" s="5" t="str">
        <f>INDEX(tbl_GOAE_Leistungsverzeichnis[Leistung],MATCH(Tabelle1[[#This Row],[GOÄ Nummer]],tbl_GOAE_Leistungsverzeichnis[Mapping ID],0))</f>
        <v>Katheterismus der Ohrtrompete - auch mit Bougierung und/oder Einbringung von Arzneimitteln und gegebenenfalls einschließlich Luftdusche -, auch beidseitig</v>
      </c>
      <c r="F362" s="5" t="str">
        <f>INDEX(tbl_GOAE_Leistungsverzeichnis[Abschnitt],MATCH(Tabelle1[[#This Row],[GOÄ Nummer]],tbl_GOAE_Leistungsverzeichnis[Mapping ID],0))</f>
        <v>J. Hals-, Nasen-, Ohrenheilkunde</v>
      </c>
      <c r="G362" s="5">
        <f>INDEX(tbl_GOAE_Leistungsverzeichnis[Unterabschnitt (Kategorie)],MATCH(Tabelle1[[#This Row],[GOÄ Nummer]],tbl_GOAE_Leistungsverzeichnis[Mapping ID],0))</f>
        <v>0</v>
      </c>
      <c r="H362" s="96" t="str">
        <f>INDEX(tbl_GOAE_Leistungsverzeichnis[Nummer],MATCH(Tabelle1[[#This Row],[GOÄ Nummer]],tbl_GOAE_Leistungsverzeichnis[Mapping ID],0))</f>
        <v>1590</v>
      </c>
      <c r="I362" s="96">
        <f>INDEX(tbl_GOAE_Leistungsverzeichnis[Allgemeine Bestimmungen],MATCH(Tabelle1[[#This Row],[GOÄ Nummer]],tbl_GOAE_Leistungsverzeichnis[Mapping ID],0))</f>
        <v>0</v>
      </c>
    </row>
    <row r="363" spans="1:9" x14ac:dyDescent="0.2">
      <c r="A363" s="2">
        <v>1591</v>
      </c>
      <c r="B363" s="3" t="s">
        <v>309</v>
      </c>
      <c r="C363" s="4">
        <v>2</v>
      </c>
      <c r="D363" s="5" t="s">
        <v>545</v>
      </c>
      <c r="E363" s="5" t="str">
        <f>INDEX(tbl_GOAE_Leistungsverzeichnis[Leistung],MATCH(Tabelle1[[#This Row],[GOÄ Nummer]],tbl_GOAE_Leistungsverzeichnis[Mapping ID],0))</f>
        <v>Vibrationsmassage des Trommelfells oder Anwendung der Drucksonde, auch beidseitig</v>
      </c>
      <c r="F363" s="5" t="str">
        <f>INDEX(tbl_GOAE_Leistungsverzeichnis[Abschnitt],MATCH(Tabelle1[[#This Row],[GOÄ Nummer]],tbl_GOAE_Leistungsverzeichnis[Mapping ID],0))</f>
        <v>J. Hals-, Nasen-, Ohrenheilkunde</v>
      </c>
      <c r="G363" s="5">
        <f>INDEX(tbl_GOAE_Leistungsverzeichnis[Unterabschnitt (Kategorie)],MATCH(Tabelle1[[#This Row],[GOÄ Nummer]],tbl_GOAE_Leistungsverzeichnis[Mapping ID],0))</f>
        <v>0</v>
      </c>
      <c r="H363" s="96" t="str">
        <f>INDEX(tbl_GOAE_Leistungsverzeichnis[Nummer],MATCH(Tabelle1[[#This Row],[GOÄ Nummer]],tbl_GOAE_Leistungsverzeichnis[Mapping ID],0))</f>
        <v>1591</v>
      </c>
      <c r="I363" s="96">
        <f>INDEX(tbl_GOAE_Leistungsverzeichnis[Allgemeine Bestimmungen],MATCH(Tabelle1[[#This Row],[GOÄ Nummer]],tbl_GOAE_Leistungsverzeichnis[Mapping ID],0))</f>
        <v>0</v>
      </c>
    </row>
    <row r="364" spans="1:9" x14ac:dyDescent="0.2">
      <c r="A364" s="2">
        <v>1611</v>
      </c>
      <c r="B364" s="3" t="s">
        <v>310</v>
      </c>
      <c r="C364" s="4">
        <v>25</v>
      </c>
      <c r="D364" s="5" t="s">
        <v>545</v>
      </c>
      <c r="E364" s="5" t="str">
        <f>INDEX(tbl_GOAE_Leistungsverzeichnis[Leistung],MATCH(Tabelle1[[#This Row],[GOÄ Nummer]],tbl_GOAE_Leistungsverzeichnis[Mapping ID],0))</f>
        <v>Myringoplastik vom Gehörgang aus</v>
      </c>
      <c r="F364" s="5" t="str">
        <f>INDEX(tbl_GOAE_Leistungsverzeichnis[Abschnitt],MATCH(Tabelle1[[#This Row],[GOÄ Nummer]],tbl_GOAE_Leistungsverzeichnis[Mapping ID],0))</f>
        <v>J. Hals-, Nasen-, Ohrenheilkunde</v>
      </c>
      <c r="G364" s="5">
        <f>INDEX(tbl_GOAE_Leistungsverzeichnis[Unterabschnitt (Kategorie)],MATCH(Tabelle1[[#This Row],[GOÄ Nummer]],tbl_GOAE_Leistungsverzeichnis[Mapping ID],0))</f>
        <v>0</v>
      </c>
      <c r="H364" s="96" t="str">
        <f>INDEX(tbl_GOAE_Leistungsverzeichnis[Nummer],MATCH(Tabelle1[[#This Row],[GOÄ Nummer]],tbl_GOAE_Leistungsverzeichnis[Mapping ID],0))</f>
        <v>1611</v>
      </c>
      <c r="I364" s="96">
        <f>INDEX(tbl_GOAE_Leistungsverzeichnis[Allgemeine Bestimmungen],MATCH(Tabelle1[[#This Row],[GOÄ Nummer]],tbl_GOAE_Leistungsverzeichnis[Mapping ID],0))</f>
        <v>0</v>
      </c>
    </row>
    <row r="365" spans="1:9" x14ac:dyDescent="0.2">
      <c r="A365" s="2">
        <v>1700</v>
      </c>
      <c r="B365" s="3" t="s">
        <v>311</v>
      </c>
      <c r="C365" s="4">
        <v>10</v>
      </c>
      <c r="D365" s="5" t="s">
        <v>545</v>
      </c>
      <c r="E365" s="5" t="str">
        <f>INDEX(tbl_GOAE_Leistungsverzeichnis[Leistung],MATCH(Tabelle1[[#This Row],[GOÄ Nummer]],tbl_GOAE_Leistungsverzeichnis[Mapping ID],0))</f>
        <v>Spülung der männlichen Harnröhre und/oder Instillation von Arzneimitteln</v>
      </c>
      <c r="F365" s="5" t="str">
        <f>INDEX(tbl_GOAE_Leistungsverzeichnis[Abschnitt],MATCH(Tabelle1[[#This Row],[GOÄ Nummer]],tbl_GOAE_Leistungsverzeichnis[Mapping ID],0))</f>
        <v>K. Urologie</v>
      </c>
      <c r="G365" s="5">
        <f>INDEX(tbl_GOAE_Leistungsverzeichnis[Unterabschnitt (Kategorie)],MATCH(Tabelle1[[#This Row],[GOÄ Nummer]],tbl_GOAE_Leistungsverzeichnis[Mapping ID],0))</f>
        <v>0</v>
      </c>
      <c r="H365" s="96" t="str">
        <f>INDEX(tbl_GOAE_Leistungsverzeichnis[Nummer],MATCH(Tabelle1[[#This Row],[GOÄ Nummer]],tbl_GOAE_Leistungsverzeichnis[Mapping ID],0))</f>
        <v>1700</v>
      </c>
      <c r="I365"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66" spans="1:9" x14ac:dyDescent="0.2">
      <c r="A366" s="2">
        <v>1701</v>
      </c>
      <c r="B366" s="3" t="s">
        <v>312</v>
      </c>
      <c r="C366" s="4">
        <v>10</v>
      </c>
      <c r="D366" s="5" t="s">
        <v>545</v>
      </c>
      <c r="E366" s="5" t="str">
        <f>INDEX(tbl_GOAE_Leistungsverzeichnis[Leistung],MATCH(Tabelle1[[#This Row],[GOÄ Nummer]],tbl_GOAE_Leistungsverzeichnis[Mapping ID],0))</f>
        <v>Dehnung der männlichen Harnröhre - auch einschließlich Spülung und/ oder Instillation von Arzneimitteln -, je Sitzung</v>
      </c>
      <c r="F366" s="5" t="str">
        <f>INDEX(tbl_GOAE_Leistungsverzeichnis[Abschnitt],MATCH(Tabelle1[[#This Row],[GOÄ Nummer]],tbl_GOAE_Leistungsverzeichnis[Mapping ID],0))</f>
        <v>K. Urologie</v>
      </c>
      <c r="G366" s="5">
        <f>INDEX(tbl_GOAE_Leistungsverzeichnis[Unterabschnitt (Kategorie)],MATCH(Tabelle1[[#This Row],[GOÄ Nummer]],tbl_GOAE_Leistungsverzeichnis[Mapping ID],0))</f>
        <v>0</v>
      </c>
      <c r="H366" s="96" t="str">
        <f>INDEX(tbl_GOAE_Leistungsverzeichnis[Nummer],MATCH(Tabelle1[[#This Row],[GOÄ Nummer]],tbl_GOAE_Leistungsverzeichnis[Mapping ID],0))</f>
        <v>1701</v>
      </c>
      <c r="I366"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67" spans="1:9" x14ac:dyDescent="0.2">
      <c r="A367" s="2">
        <v>1702</v>
      </c>
      <c r="B367" s="3" t="s">
        <v>313</v>
      </c>
      <c r="C367" s="4">
        <v>20</v>
      </c>
      <c r="D367" s="5" t="s">
        <v>545</v>
      </c>
      <c r="E367" s="5" t="str">
        <f>INDEX(tbl_GOAE_Leistungsverzeichnis[Leistung],MATCH(Tabelle1[[#This Row],[GOÄ Nummer]],tbl_GOAE_Leistungsverzeichnis[Mapping ID],0))</f>
        <v>Dehnung der männlichen Harnröhre mit filiformen Bougies und/ oder Bougies mit Leitsonde - auch einschließlich Spülung und/oder Instillation von Arzneimitteln -, erste Sitzung</v>
      </c>
      <c r="F367" s="5" t="str">
        <f>INDEX(tbl_GOAE_Leistungsverzeichnis[Abschnitt],MATCH(Tabelle1[[#This Row],[GOÄ Nummer]],tbl_GOAE_Leistungsverzeichnis[Mapping ID],0))</f>
        <v>K. Urologie</v>
      </c>
      <c r="G367" s="5">
        <f>INDEX(tbl_GOAE_Leistungsverzeichnis[Unterabschnitt (Kategorie)],MATCH(Tabelle1[[#This Row],[GOÄ Nummer]],tbl_GOAE_Leistungsverzeichnis[Mapping ID],0))</f>
        <v>0</v>
      </c>
      <c r="H367" s="96" t="str">
        <f>INDEX(tbl_GOAE_Leistungsverzeichnis[Nummer],MATCH(Tabelle1[[#This Row],[GOÄ Nummer]],tbl_GOAE_Leistungsverzeichnis[Mapping ID],0))</f>
        <v>1702</v>
      </c>
      <c r="I367"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68" spans="1:9" x14ac:dyDescent="0.2">
      <c r="A368" s="2">
        <v>1703</v>
      </c>
      <c r="B368" s="3" t="s">
        <v>314</v>
      </c>
      <c r="C368" s="4">
        <v>15</v>
      </c>
      <c r="D368" s="5" t="s">
        <v>545</v>
      </c>
      <c r="E368" s="5" t="str">
        <f>INDEX(tbl_GOAE_Leistungsverzeichnis[Leistung],MATCH(Tabelle1[[#This Row],[GOÄ Nummer]],tbl_GOAE_Leistungsverzeichnis[Mapping ID],0))</f>
        <v>Unblutige Fremdkörperentfernung aus der männlichen Harnröhre</v>
      </c>
      <c r="F368" s="5" t="str">
        <f>INDEX(tbl_GOAE_Leistungsverzeichnis[Abschnitt],MATCH(Tabelle1[[#This Row],[GOÄ Nummer]],tbl_GOAE_Leistungsverzeichnis[Mapping ID],0))</f>
        <v>K. Urologie</v>
      </c>
      <c r="G368" s="5">
        <f>INDEX(tbl_GOAE_Leistungsverzeichnis[Unterabschnitt (Kategorie)],MATCH(Tabelle1[[#This Row],[GOÄ Nummer]],tbl_GOAE_Leistungsverzeichnis[Mapping ID],0))</f>
        <v>0</v>
      </c>
      <c r="H368" s="96" t="str">
        <f>INDEX(tbl_GOAE_Leistungsverzeichnis[Nummer],MATCH(Tabelle1[[#This Row],[GOÄ Nummer]],tbl_GOAE_Leistungsverzeichnis[Mapping ID],0))</f>
        <v>1703</v>
      </c>
      <c r="I368"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69" spans="1:9" x14ac:dyDescent="0.2">
      <c r="A369" s="2">
        <v>1708</v>
      </c>
      <c r="B369" s="3" t="s">
        <v>315</v>
      </c>
      <c r="C369" s="4">
        <v>10</v>
      </c>
      <c r="D369" s="5" t="s">
        <v>545</v>
      </c>
      <c r="E369" s="5" t="str">
        <f>INDEX(tbl_GOAE_Leistungsverzeichnis[Leistung],MATCH(Tabelle1[[#This Row],[GOÄ Nummer]],tbl_GOAE_Leistungsverzeichnis[Mapping ID],0))</f>
        <v>Kalibrierung der männlichen Harnröhre</v>
      </c>
      <c r="F369" s="5" t="str">
        <f>INDEX(tbl_GOAE_Leistungsverzeichnis[Abschnitt],MATCH(Tabelle1[[#This Row],[GOÄ Nummer]],tbl_GOAE_Leistungsverzeichnis[Mapping ID],0))</f>
        <v>K. Urologie</v>
      </c>
      <c r="G369" s="5">
        <f>INDEX(tbl_GOAE_Leistungsverzeichnis[Unterabschnitt (Kategorie)],MATCH(Tabelle1[[#This Row],[GOÄ Nummer]],tbl_GOAE_Leistungsverzeichnis[Mapping ID],0))</f>
        <v>0</v>
      </c>
      <c r="H369" s="96" t="str">
        <f>INDEX(tbl_GOAE_Leistungsverzeichnis[Nummer],MATCH(Tabelle1[[#This Row],[GOÄ Nummer]],tbl_GOAE_Leistungsverzeichnis[Mapping ID],0))</f>
        <v>1708</v>
      </c>
      <c r="I369"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0" spans="1:9" x14ac:dyDescent="0.2">
      <c r="A370" s="2">
        <v>1709</v>
      </c>
      <c r="B370" s="3" t="s">
        <v>316</v>
      </c>
      <c r="C370" s="4">
        <v>10</v>
      </c>
      <c r="D370" s="5" t="s">
        <v>545</v>
      </c>
      <c r="E370" s="5" t="str">
        <f>INDEX(tbl_GOAE_Leistungsverzeichnis[Leistung],MATCH(Tabelle1[[#This Row],[GOÄ Nummer]],tbl_GOAE_Leistungsverzeichnis[Mapping ID],0))</f>
        <v>Kalibrierung der weiblichen Harnröhre</v>
      </c>
      <c r="F370" s="5" t="str">
        <f>INDEX(tbl_GOAE_Leistungsverzeichnis[Abschnitt],MATCH(Tabelle1[[#This Row],[GOÄ Nummer]],tbl_GOAE_Leistungsverzeichnis[Mapping ID],0))</f>
        <v>K. Urologie</v>
      </c>
      <c r="G370" s="5">
        <f>INDEX(tbl_GOAE_Leistungsverzeichnis[Unterabschnitt (Kategorie)],MATCH(Tabelle1[[#This Row],[GOÄ Nummer]],tbl_GOAE_Leistungsverzeichnis[Mapping ID],0))</f>
        <v>0</v>
      </c>
      <c r="H370" s="96" t="str">
        <f>INDEX(tbl_GOAE_Leistungsverzeichnis[Nummer],MATCH(Tabelle1[[#This Row],[GOÄ Nummer]],tbl_GOAE_Leistungsverzeichnis[Mapping ID],0))</f>
        <v>1709</v>
      </c>
      <c r="I370"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1" spans="1:9" x14ac:dyDescent="0.2">
      <c r="A371" s="2">
        <v>1710</v>
      </c>
      <c r="B371" s="3" t="s">
        <v>317</v>
      </c>
      <c r="C371" s="4">
        <v>10</v>
      </c>
      <c r="D371" s="5" t="s">
        <v>545</v>
      </c>
      <c r="E371" s="5" t="str">
        <f>INDEX(tbl_GOAE_Leistungsverzeichnis[Leistung],MATCH(Tabelle1[[#This Row],[GOÄ Nummer]],tbl_GOAE_Leistungsverzeichnis[Mapping ID],0))</f>
        <v>Dehnung der weiblichen Harnröhre - auch einschließlich Spülung und/ oder Instillation von Arzneimitteln -, je Sitzung</v>
      </c>
      <c r="F371" s="5" t="str">
        <f>INDEX(tbl_GOAE_Leistungsverzeichnis[Abschnitt],MATCH(Tabelle1[[#This Row],[GOÄ Nummer]],tbl_GOAE_Leistungsverzeichnis[Mapping ID],0))</f>
        <v>K. Urologie</v>
      </c>
      <c r="G371" s="5">
        <f>INDEX(tbl_GOAE_Leistungsverzeichnis[Unterabschnitt (Kategorie)],MATCH(Tabelle1[[#This Row],[GOÄ Nummer]],tbl_GOAE_Leistungsverzeichnis[Mapping ID],0))</f>
        <v>0</v>
      </c>
      <c r="H371" s="96" t="str">
        <f>INDEX(tbl_GOAE_Leistungsverzeichnis[Nummer],MATCH(Tabelle1[[#This Row],[GOÄ Nummer]],tbl_GOAE_Leistungsverzeichnis[Mapping ID],0))</f>
        <v>1710</v>
      </c>
      <c r="I371"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2" spans="1:9" x14ac:dyDescent="0.2">
      <c r="A372" s="2">
        <v>1711</v>
      </c>
      <c r="B372" s="3" t="s">
        <v>318</v>
      </c>
      <c r="C372" s="4">
        <v>10</v>
      </c>
      <c r="D372" s="5" t="s">
        <v>545</v>
      </c>
      <c r="E372" s="5" t="str">
        <f>INDEX(tbl_GOAE_Leistungsverzeichnis[Leistung],MATCH(Tabelle1[[#This Row],[GOÄ Nummer]],tbl_GOAE_Leistungsverzeichnis[Mapping ID],0))</f>
        <v>Unblutige Fremdkörperentfernung aus der weiblichen Harnröhre</v>
      </c>
      <c r="F372" s="5" t="str">
        <f>INDEX(tbl_GOAE_Leistungsverzeichnis[Abschnitt],MATCH(Tabelle1[[#This Row],[GOÄ Nummer]],tbl_GOAE_Leistungsverzeichnis[Mapping ID],0))</f>
        <v>K. Urologie</v>
      </c>
      <c r="G372" s="5">
        <f>INDEX(tbl_GOAE_Leistungsverzeichnis[Unterabschnitt (Kategorie)],MATCH(Tabelle1[[#This Row],[GOÄ Nummer]],tbl_GOAE_Leistungsverzeichnis[Mapping ID],0))</f>
        <v>0</v>
      </c>
      <c r="H372" s="96" t="str">
        <f>INDEX(tbl_GOAE_Leistungsverzeichnis[Nummer],MATCH(Tabelle1[[#This Row],[GOÄ Nummer]],tbl_GOAE_Leistungsverzeichnis[Mapping ID],0))</f>
        <v>1711</v>
      </c>
      <c r="I372"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3" spans="1:9" x14ac:dyDescent="0.2">
      <c r="A373" s="2">
        <v>1712</v>
      </c>
      <c r="B373" s="3" t="s">
        <v>319</v>
      </c>
      <c r="C373" s="4">
        <v>15</v>
      </c>
      <c r="D373" s="5" t="s">
        <v>545</v>
      </c>
      <c r="E373" s="5" t="str">
        <f>INDEX(tbl_GOAE_Leistungsverzeichnis[Leistung],MATCH(Tabelle1[[#This Row],[GOÄ Nummer]],tbl_GOAE_Leistungsverzeichnis[Mapping ID],0))</f>
        <v>Endoskopie der Harnröhre (Urethroskopie)</v>
      </c>
      <c r="F373" s="5" t="str">
        <f>INDEX(tbl_GOAE_Leistungsverzeichnis[Abschnitt],MATCH(Tabelle1[[#This Row],[GOÄ Nummer]],tbl_GOAE_Leistungsverzeichnis[Mapping ID],0))</f>
        <v>K. Urologie</v>
      </c>
      <c r="G373" s="5">
        <f>INDEX(tbl_GOAE_Leistungsverzeichnis[Unterabschnitt (Kategorie)],MATCH(Tabelle1[[#This Row],[GOÄ Nummer]],tbl_GOAE_Leistungsverzeichnis[Mapping ID],0))</f>
        <v>0</v>
      </c>
      <c r="H373" s="96" t="str">
        <f>INDEX(tbl_GOAE_Leistungsverzeichnis[Nummer],MATCH(Tabelle1[[#This Row],[GOÄ Nummer]],tbl_GOAE_Leistungsverzeichnis[Mapping ID],0))</f>
        <v>1712</v>
      </c>
      <c r="I373"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4" spans="1:9" x14ac:dyDescent="0.2">
      <c r="A374" s="2">
        <v>1713</v>
      </c>
      <c r="B374" s="3" t="s">
        <v>320</v>
      </c>
      <c r="C374" s="4">
        <v>25</v>
      </c>
      <c r="D374" s="5" t="s">
        <v>545</v>
      </c>
      <c r="E374" s="5" t="str">
        <f>INDEX(tbl_GOAE_Leistungsverzeichnis[Leistung],MATCH(Tabelle1[[#This Row],[GOÄ Nummer]],tbl_GOAE_Leistungsverzeichnis[Mapping ID],0))</f>
        <v>Endoskopie der Harnröhre (Urethroskopie) mit operativem Eingriff (z.B. Papillomkoagulation, Erstbougierung und/oder Spaltung einer Striktur)</v>
      </c>
      <c r="F374" s="5" t="str">
        <f>INDEX(tbl_GOAE_Leistungsverzeichnis[Abschnitt],MATCH(Tabelle1[[#This Row],[GOÄ Nummer]],tbl_GOAE_Leistungsverzeichnis[Mapping ID],0))</f>
        <v>K. Urologie</v>
      </c>
      <c r="G374" s="5">
        <f>INDEX(tbl_GOAE_Leistungsverzeichnis[Unterabschnitt (Kategorie)],MATCH(Tabelle1[[#This Row],[GOÄ Nummer]],tbl_GOAE_Leistungsverzeichnis[Mapping ID],0))</f>
        <v>0</v>
      </c>
      <c r="H374" s="96" t="str">
        <f>INDEX(tbl_GOAE_Leistungsverzeichnis[Nummer],MATCH(Tabelle1[[#This Row],[GOÄ Nummer]],tbl_GOAE_Leistungsverzeichnis[Mapping ID],0))</f>
        <v>1713</v>
      </c>
      <c r="I374"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5" spans="1:9" x14ac:dyDescent="0.2">
      <c r="A375" s="2">
        <v>1728</v>
      </c>
      <c r="B375" s="3" t="s">
        <v>321</v>
      </c>
      <c r="C375" s="4">
        <v>10</v>
      </c>
      <c r="D375" s="5" t="s">
        <v>545</v>
      </c>
      <c r="E375" s="5" t="str">
        <f>INDEX(tbl_GOAE_Leistungsverzeichnis[Leistung],MATCH(Tabelle1[[#This Row],[GOÄ Nummer]],tbl_GOAE_Leistungsverzeichnis[Mapping ID],0))</f>
        <v>Katheterisierung der Harnblase beim Mann</v>
      </c>
      <c r="F375" s="5" t="str">
        <f>INDEX(tbl_GOAE_Leistungsverzeichnis[Abschnitt],MATCH(Tabelle1[[#This Row],[GOÄ Nummer]],tbl_GOAE_Leistungsverzeichnis[Mapping ID],0))</f>
        <v>K. Urologie</v>
      </c>
      <c r="G375" s="5">
        <f>INDEX(tbl_GOAE_Leistungsverzeichnis[Unterabschnitt (Kategorie)],MATCH(Tabelle1[[#This Row],[GOÄ Nummer]],tbl_GOAE_Leistungsverzeichnis[Mapping ID],0))</f>
        <v>0</v>
      </c>
      <c r="H375" s="96" t="str">
        <f>INDEX(tbl_GOAE_Leistungsverzeichnis[Nummer],MATCH(Tabelle1[[#This Row],[GOÄ Nummer]],tbl_GOAE_Leistungsverzeichnis[Mapping ID],0))</f>
        <v>1728</v>
      </c>
      <c r="I375"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6" spans="1:9" x14ac:dyDescent="0.2">
      <c r="A376" s="2">
        <v>1729</v>
      </c>
      <c r="B376" s="3" t="s">
        <v>322</v>
      </c>
      <c r="C376" s="4">
        <v>10</v>
      </c>
      <c r="D376" s="5" t="s">
        <v>545</v>
      </c>
      <c r="E376" s="5" t="str">
        <f>INDEX(tbl_GOAE_Leistungsverzeichnis[Leistung],MATCH(Tabelle1[[#This Row],[GOÄ Nummer]],tbl_GOAE_Leistungsverzeichnis[Mapping ID],0))</f>
        <v>Spülung der Harnblase beim Mann und/oder Instillation von Arzneimitteln - einschließlich Katheterisierung und gegebenenfalls auch Ausspülung von Blutkoagula -</v>
      </c>
      <c r="F376" s="5" t="str">
        <f>INDEX(tbl_GOAE_Leistungsverzeichnis[Abschnitt],MATCH(Tabelle1[[#This Row],[GOÄ Nummer]],tbl_GOAE_Leistungsverzeichnis[Mapping ID],0))</f>
        <v>K. Urologie</v>
      </c>
      <c r="G376" s="5">
        <f>INDEX(tbl_GOAE_Leistungsverzeichnis[Unterabschnitt (Kategorie)],MATCH(Tabelle1[[#This Row],[GOÄ Nummer]],tbl_GOAE_Leistungsverzeichnis[Mapping ID],0))</f>
        <v>0</v>
      </c>
      <c r="H376" s="96" t="str">
        <f>INDEX(tbl_GOAE_Leistungsverzeichnis[Nummer],MATCH(Tabelle1[[#This Row],[GOÄ Nummer]],tbl_GOAE_Leistungsverzeichnis[Mapping ID],0))</f>
        <v>1729</v>
      </c>
      <c r="I376"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7" spans="1:9" x14ac:dyDescent="0.2">
      <c r="A377" s="2">
        <v>1730</v>
      </c>
      <c r="B377" s="3" t="s">
        <v>323</v>
      </c>
      <c r="C377" s="4">
        <v>10</v>
      </c>
      <c r="D377" s="5" t="s">
        <v>545</v>
      </c>
      <c r="E377" s="5" t="str">
        <f>INDEX(tbl_GOAE_Leistungsverzeichnis[Leistung],MATCH(Tabelle1[[#This Row],[GOÄ Nummer]],tbl_GOAE_Leistungsverzeichnis[Mapping ID],0))</f>
        <v>Katheterisierung der Harnblase bei der Frau</v>
      </c>
      <c r="F377" s="5" t="str">
        <f>INDEX(tbl_GOAE_Leistungsverzeichnis[Abschnitt],MATCH(Tabelle1[[#This Row],[GOÄ Nummer]],tbl_GOAE_Leistungsverzeichnis[Mapping ID],0))</f>
        <v>K. Urologie</v>
      </c>
      <c r="G377" s="5">
        <f>INDEX(tbl_GOAE_Leistungsverzeichnis[Unterabschnitt (Kategorie)],MATCH(Tabelle1[[#This Row],[GOÄ Nummer]],tbl_GOAE_Leistungsverzeichnis[Mapping ID],0))</f>
        <v>0</v>
      </c>
      <c r="H377" s="96" t="str">
        <f>INDEX(tbl_GOAE_Leistungsverzeichnis[Nummer],MATCH(Tabelle1[[#This Row],[GOÄ Nummer]],tbl_GOAE_Leistungsverzeichnis[Mapping ID],0))</f>
        <v>1730</v>
      </c>
      <c r="I377"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8" spans="1:9" x14ac:dyDescent="0.2">
      <c r="A378" s="2">
        <v>1731</v>
      </c>
      <c r="B378" s="3" t="s">
        <v>324</v>
      </c>
      <c r="C378" s="4">
        <v>10</v>
      </c>
      <c r="D378" s="5" t="s">
        <v>545</v>
      </c>
      <c r="E378" s="5" t="str">
        <f>INDEX(tbl_GOAE_Leistungsverzeichnis[Leistung],MATCH(Tabelle1[[#This Row],[GOÄ Nummer]],tbl_GOAE_Leistungsverzeichnis[Mapping ID],0))</f>
        <v>Spülung der Harnblase bei der Frau und/oder Instillation von Medikamenten - einschließlich Katheterisierung und gegebenenfalls auch Ausspülung von Blutkoagula -</v>
      </c>
      <c r="F378" s="5" t="str">
        <f>INDEX(tbl_GOAE_Leistungsverzeichnis[Abschnitt],MATCH(Tabelle1[[#This Row],[GOÄ Nummer]],tbl_GOAE_Leistungsverzeichnis[Mapping ID],0))</f>
        <v>K. Urologie</v>
      </c>
      <c r="G378" s="5">
        <f>INDEX(tbl_GOAE_Leistungsverzeichnis[Unterabschnitt (Kategorie)],MATCH(Tabelle1[[#This Row],[GOÄ Nummer]],tbl_GOAE_Leistungsverzeichnis[Mapping ID],0))</f>
        <v>0</v>
      </c>
      <c r="H378" s="96" t="str">
        <f>INDEX(tbl_GOAE_Leistungsverzeichnis[Nummer],MATCH(Tabelle1[[#This Row],[GOÄ Nummer]],tbl_GOAE_Leistungsverzeichnis[Mapping ID],0))</f>
        <v>1731</v>
      </c>
      <c r="I378"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79" spans="1:9" x14ac:dyDescent="0.2">
      <c r="A379" s="2">
        <v>1732</v>
      </c>
      <c r="B379" s="3" t="s">
        <v>325</v>
      </c>
      <c r="C379" s="4">
        <v>10</v>
      </c>
      <c r="D379" s="5" t="s">
        <v>545</v>
      </c>
      <c r="E379" s="5" t="str">
        <f>INDEX(tbl_GOAE_Leistungsverzeichnis[Leistung],MATCH(Tabelle1[[#This Row],[GOÄ Nummer]],tbl_GOAE_Leistungsverzeichnis[Mapping ID],0))</f>
        <v>Einlegung eines Verweilkatheters - gegebenenfalls einschließlich der Leistungen nach Nummer 1728 oder Nummer 1730 -</v>
      </c>
      <c r="F379" s="5" t="str">
        <f>INDEX(tbl_GOAE_Leistungsverzeichnis[Abschnitt],MATCH(Tabelle1[[#This Row],[GOÄ Nummer]],tbl_GOAE_Leistungsverzeichnis[Mapping ID],0))</f>
        <v>K. Urologie</v>
      </c>
      <c r="G379" s="5">
        <f>INDEX(tbl_GOAE_Leistungsverzeichnis[Unterabschnitt (Kategorie)],MATCH(Tabelle1[[#This Row],[GOÄ Nummer]],tbl_GOAE_Leistungsverzeichnis[Mapping ID],0))</f>
        <v>0</v>
      </c>
      <c r="H379" s="96" t="str">
        <f>INDEX(tbl_GOAE_Leistungsverzeichnis[Nummer],MATCH(Tabelle1[[#This Row],[GOÄ Nummer]],tbl_GOAE_Leistungsverzeichnis[Mapping ID],0))</f>
        <v>1732</v>
      </c>
      <c r="I379"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0" spans="1:9" x14ac:dyDescent="0.2">
      <c r="A380" s="2">
        <v>1733</v>
      </c>
      <c r="B380" s="3" t="s">
        <v>326</v>
      </c>
      <c r="C380" s="4">
        <v>10</v>
      </c>
      <c r="D380" s="5" t="s">
        <v>545</v>
      </c>
      <c r="E380" s="5" t="str">
        <f>INDEX(tbl_GOAE_Leistungsverzeichnis[Leistung],MATCH(Tabelle1[[#This Row],[GOÄ Nummer]],tbl_GOAE_Leistungsverzeichnis[Mapping ID],0))</f>
        <v>Spülung der Harnblase und/oder Instillation bei liegendem Verweilkatheter</v>
      </c>
      <c r="F380" s="5" t="str">
        <f>INDEX(tbl_GOAE_Leistungsverzeichnis[Abschnitt],MATCH(Tabelle1[[#This Row],[GOÄ Nummer]],tbl_GOAE_Leistungsverzeichnis[Mapping ID],0))</f>
        <v>K. Urologie</v>
      </c>
      <c r="G380" s="5">
        <f>INDEX(tbl_GOAE_Leistungsverzeichnis[Unterabschnitt (Kategorie)],MATCH(Tabelle1[[#This Row],[GOÄ Nummer]],tbl_GOAE_Leistungsverzeichnis[Mapping ID],0))</f>
        <v>0</v>
      </c>
      <c r="H380" s="96" t="str">
        <f>INDEX(tbl_GOAE_Leistungsverzeichnis[Nummer],MATCH(Tabelle1[[#This Row],[GOÄ Nummer]],tbl_GOAE_Leistungsverzeichnis[Mapping ID],0))</f>
        <v>1733</v>
      </c>
      <c r="I380"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1" spans="1:9" x14ac:dyDescent="0.2">
      <c r="A381" s="2">
        <v>1739</v>
      </c>
      <c r="B381" s="3" t="s">
        <v>595</v>
      </c>
      <c r="C381" s="4">
        <v>10</v>
      </c>
      <c r="D381" s="5" t="s">
        <v>545</v>
      </c>
      <c r="E381" s="5" t="str">
        <f>INDEX(tbl_GOAE_Leistungsverzeichnis[Leistung],MATCH(Tabelle1[[#This Row],[GOÄ Nummer]],tbl_GOAE_Leistungsverzeichnis[Mapping ID],0))</f>
        <v>Unblutige Beseitigung einer Paraphimose und/oder Lösung einer Vorhautverklebung</v>
      </c>
      <c r="F381" s="5" t="str">
        <f>INDEX(tbl_GOAE_Leistungsverzeichnis[Abschnitt],MATCH(Tabelle1[[#This Row],[GOÄ Nummer]],tbl_GOAE_Leistungsverzeichnis[Mapping ID],0))</f>
        <v>K. Urologie</v>
      </c>
      <c r="G381" s="5">
        <f>INDEX(tbl_GOAE_Leistungsverzeichnis[Unterabschnitt (Kategorie)],MATCH(Tabelle1[[#This Row],[GOÄ Nummer]],tbl_GOAE_Leistungsverzeichnis[Mapping ID],0))</f>
        <v>0</v>
      </c>
      <c r="H381" s="96" t="str">
        <f>INDEX(tbl_GOAE_Leistungsverzeichnis[Nummer],MATCH(Tabelle1[[#This Row],[GOÄ Nummer]],tbl_GOAE_Leistungsverzeichnis[Mapping ID],0))</f>
        <v>1739</v>
      </c>
      <c r="I381"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2" spans="1:9" x14ac:dyDescent="0.2">
      <c r="A382" s="2">
        <v>1785</v>
      </c>
      <c r="B382" s="3" t="s">
        <v>327</v>
      </c>
      <c r="C382" s="4">
        <v>15</v>
      </c>
      <c r="D382" s="5" t="s">
        <v>545</v>
      </c>
      <c r="E382" s="5" t="str">
        <f>INDEX(tbl_GOAE_Leistungsverzeichnis[Leistung],MATCH(Tabelle1[[#This Row],[GOÄ Nummer]],tbl_GOAE_Leistungsverzeichnis[Mapping ID],0))</f>
        <v>Zystoskopie</v>
      </c>
      <c r="F382" s="5" t="str">
        <f>INDEX(tbl_GOAE_Leistungsverzeichnis[Abschnitt],MATCH(Tabelle1[[#This Row],[GOÄ Nummer]],tbl_GOAE_Leistungsverzeichnis[Mapping ID],0))</f>
        <v>K. Urologie</v>
      </c>
      <c r="G382" s="5">
        <f>INDEX(tbl_GOAE_Leistungsverzeichnis[Unterabschnitt (Kategorie)],MATCH(Tabelle1[[#This Row],[GOÄ Nummer]],tbl_GOAE_Leistungsverzeichnis[Mapping ID],0))</f>
        <v>0</v>
      </c>
      <c r="H382" s="96" t="str">
        <f>INDEX(tbl_GOAE_Leistungsverzeichnis[Nummer],MATCH(Tabelle1[[#This Row],[GOÄ Nummer]],tbl_GOAE_Leistungsverzeichnis[Mapping ID],0))</f>
        <v>1785</v>
      </c>
      <c r="I382"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3" spans="1:9" x14ac:dyDescent="0.2">
      <c r="A383" s="2">
        <v>1787</v>
      </c>
      <c r="B383" s="3" t="s">
        <v>328</v>
      </c>
      <c r="C383" s="4">
        <v>20</v>
      </c>
      <c r="D383" s="5" t="s">
        <v>545</v>
      </c>
      <c r="E383" s="5" t="str">
        <f>INDEX(tbl_GOAE_Leistungsverzeichnis[Leistung],MATCH(Tabelle1[[#This Row],[GOÄ Nummer]],tbl_GOAE_Leistungsverzeichnis[Mapping ID],0))</f>
        <v>Kombinierte Zystourethroskopie</v>
      </c>
      <c r="F383" s="5" t="str">
        <f>INDEX(tbl_GOAE_Leistungsverzeichnis[Abschnitt],MATCH(Tabelle1[[#This Row],[GOÄ Nummer]],tbl_GOAE_Leistungsverzeichnis[Mapping ID],0))</f>
        <v>K. Urologie</v>
      </c>
      <c r="G383" s="5">
        <f>INDEX(tbl_GOAE_Leistungsverzeichnis[Unterabschnitt (Kategorie)],MATCH(Tabelle1[[#This Row],[GOÄ Nummer]],tbl_GOAE_Leistungsverzeichnis[Mapping ID],0))</f>
        <v>0</v>
      </c>
      <c r="H383" s="96" t="str">
        <f>INDEX(tbl_GOAE_Leistungsverzeichnis[Nummer],MATCH(Tabelle1[[#This Row],[GOÄ Nummer]],tbl_GOAE_Leistungsverzeichnis[Mapping ID],0))</f>
        <v>1787</v>
      </c>
      <c r="I383"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4" spans="1:9" x14ac:dyDescent="0.2">
      <c r="A384" s="2">
        <v>1788</v>
      </c>
      <c r="B384" s="3" t="s">
        <v>329</v>
      </c>
      <c r="C384" s="4">
        <v>25</v>
      </c>
      <c r="D384" s="5" t="s">
        <v>545</v>
      </c>
      <c r="E384" s="5" t="str">
        <f>INDEX(tbl_GOAE_Leistungsverzeichnis[Leistung],MATCH(Tabelle1[[#This Row],[GOÄ Nummer]],tbl_GOAE_Leistungsverzeichnis[Mapping ID],0))</f>
        <v>Zystoskopie mit Harnleitersondierung</v>
      </c>
      <c r="F384" s="5" t="str">
        <f>INDEX(tbl_GOAE_Leistungsverzeichnis[Abschnitt],MATCH(Tabelle1[[#This Row],[GOÄ Nummer]],tbl_GOAE_Leistungsverzeichnis[Mapping ID],0))</f>
        <v>K. Urologie</v>
      </c>
      <c r="G384" s="5">
        <f>INDEX(tbl_GOAE_Leistungsverzeichnis[Unterabschnitt (Kategorie)],MATCH(Tabelle1[[#This Row],[GOÄ Nummer]],tbl_GOAE_Leistungsverzeichnis[Mapping ID],0))</f>
        <v>0</v>
      </c>
      <c r="H384" s="96" t="str">
        <f>INDEX(tbl_GOAE_Leistungsverzeichnis[Nummer],MATCH(Tabelle1[[#This Row],[GOÄ Nummer]],tbl_GOAE_Leistungsverzeichnis[Mapping ID],0))</f>
        <v>1788</v>
      </c>
      <c r="I384"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5" spans="1:9" x14ac:dyDescent="0.2">
      <c r="A385" s="2">
        <v>1790</v>
      </c>
      <c r="B385" s="3" t="s">
        <v>330</v>
      </c>
      <c r="C385" s="4">
        <v>25</v>
      </c>
      <c r="D385" s="5" t="s">
        <v>545</v>
      </c>
      <c r="E385" s="5" t="str">
        <f>INDEX(tbl_GOAE_Leistungsverzeichnis[Leistung],MATCH(Tabelle1[[#This Row],[GOÄ Nummer]],tbl_GOAE_Leistungsverzeichnis[Mapping ID],0))</f>
        <v>Zystoskopie mit Harnleitersondierung(en) - einschließlich Einbringung von Medikamenten und/oder Kontrastmitteln in das Nierenbecken -</v>
      </c>
      <c r="F385" s="5" t="str">
        <f>INDEX(tbl_GOAE_Leistungsverzeichnis[Abschnitt],MATCH(Tabelle1[[#This Row],[GOÄ Nummer]],tbl_GOAE_Leistungsverzeichnis[Mapping ID],0))</f>
        <v>K. Urologie</v>
      </c>
      <c r="G385" s="5">
        <f>INDEX(tbl_GOAE_Leistungsverzeichnis[Unterabschnitt (Kategorie)],MATCH(Tabelle1[[#This Row],[GOÄ Nummer]],tbl_GOAE_Leistungsverzeichnis[Mapping ID],0))</f>
        <v>0</v>
      </c>
      <c r="H385" s="96" t="str">
        <f>INDEX(tbl_GOAE_Leistungsverzeichnis[Nummer],MATCH(Tabelle1[[#This Row],[GOÄ Nummer]],tbl_GOAE_Leistungsverzeichnis[Mapping ID],0))</f>
        <v>1790</v>
      </c>
      <c r="I385"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6" spans="1:9" x14ac:dyDescent="0.2">
      <c r="A386" s="2">
        <v>1791</v>
      </c>
      <c r="B386" s="3" t="s">
        <v>596</v>
      </c>
      <c r="C386" s="4">
        <v>30</v>
      </c>
      <c r="D386" s="5" t="s">
        <v>545</v>
      </c>
      <c r="E386" s="5" t="str">
        <f>INDEX(tbl_GOAE_Leistungsverzeichnis[Leistung],MATCH(Tabelle1[[#This Row],[GOÄ Nummer]],tbl_GOAE_Leistungsverzeichnis[Mapping ID],0))</f>
        <v>Tonographische Untersuchung der Harnblase und/oder Funktionsprüfung des Schließmuskels einschließlich Katheterisierung</v>
      </c>
      <c r="F386" s="5" t="str">
        <f>INDEX(tbl_GOAE_Leistungsverzeichnis[Abschnitt],MATCH(Tabelle1[[#This Row],[GOÄ Nummer]],tbl_GOAE_Leistungsverzeichnis[Mapping ID],0))</f>
        <v>K. Urologie</v>
      </c>
      <c r="G386" s="5">
        <f>INDEX(tbl_GOAE_Leistungsverzeichnis[Unterabschnitt (Kategorie)],MATCH(Tabelle1[[#This Row],[GOÄ Nummer]],tbl_GOAE_Leistungsverzeichnis[Mapping ID],0))</f>
        <v>0</v>
      </c>
      <c r="H386" s="96" t="str">
        <f>INDEX(tbl_GOAE_Leistungsverzeichnis[Nummer],MATCH(Tabelle1[[#This Row],[GOÄ Nummer]],tbl_GOAE_Leistungsverzeichnis[Mapping ID],0))</f>
        <v>1791</v>
      </c>
      <c r="I386"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7" spans="1:9" x14ac:dyDescent="0.2">
      <c r="A387" s="2">
        <v>1792</v>
      </c>
      <c r="B387" s="3" t="s">
        <v>331</v>
      </c>
      <c r="C387" s="4">
        <v>5</v>
      </c>
      <c r="D387" s="5" t="s">
        <v>545</v>
      </c>
      <c r="E387" s="5" t="str">
        <f>INDEX(tbl_GOAE_Leistungsverzeichnis[Leistung],MATCH(Tabelle1[[#This Row],[GOÄ Nummer]],tbl_GOAE_Leistungsverzeichnis[Mapping ID],0))</f>
        <v>Uroflowmetrie einschließlich Registrierung</v>
      </c>
      <c r="F387" s="5" t="str">
        <f>INDEX(tbl_GOAE_Leistungsverzeichnis[Abschnitt],MATCH(Tabelle1[[#This Row],[GOÄ Nummer]],tbl_GOAE_Leistungsverzeichnis[Mapping ID],0))</f>
        <v>K. Urologie</v>
      </c>
      <c r="G387" s="5">
        <f>INDEX(tbl_GOAE_Leistungsverzeichnis[Unterabschnitt (Kategorie)],MATCH(Tabelle1[[#This Row],[GOÄ Nummer]],tbl_GOAE_Leistungsverzeichnis[Mapping ID],0))</f>
        <v>0</v>
      </c>
      <c r="H387" s="96" t="str">
        <f>INDEX(tbl_GOAE_Leistungsverzeichnis[Nummer],MATCH(Tabelle1[[#This Row],[GOÄ Nummer]],tbl_GOAE_Leistungsverzeichnis[Mapping ID],0))</f>
        <v>1792</v>
      </c>
      <c r="I387"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8" spans="1:9" x14ac:dyDescent="0.2">
      <c r="A388" s="2">
        <v>1793</v>
      </c>
      <c r="B388" s="3" t="s">
        <v>332</v>
      </c>
      <c r="C388" s="4">
        <v>30</v>
      </c>
      <c r="D388" s="5" t="s">
        <v>545</v>
      </c>
      <c r="E388" s="5" t="str">
        <f>INDEX(tbl_GOAE_Leistungsverzeichnis[Leistung],MATCH(Tabelle1[[#This Row],[GOÄ Nummer]],tbl_GOAE_Leistungsverzeichnis[Mapping ID],0))</f>
        <v>Manometrische Untersuchung der Harnblase mit fortlaufender Registrierung - einschließlich physikalischer Provokationstests -</v>
      </c>
      <c r="F388" s="5" t="str">
        <f>INDEX(tbl_GOAE_Leistungsverzeichnis[Abschnitt],MATCH(Tabelle1[[#This Row],[GOÄ Nummer]],tbl_GOAE_Leistungsverzeichnis[Mapping ID],0))</f>
        <v>K. Urologie</v>
      </c>
      <c r="G388" s="5">
        <f>INDEX(tbl_GOAE_Leistungsverzeichnis[Unterabschnitt (Kategorie)],MATCH(Tabelle1[[#This Row],[GOÄ Nummer]],tbl_GOAE_Leistungsverzeichnis[Mapping ID],0))</f>
        <v>0</v>
      </c>
      <c r="H388" s="96" t="str">
        <f>INDEX(tbl_GOAE_Leistungsverzeichnis[Nummer],MATCH(Tabelle1[[#This Row],[GOÄ Nummer]],tbl_GOAE_Leistungsverzeichnis[Mapping ID],0))</f>
        <v>1793</v>
      </c>
      <c r="I388"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89" spans="1:9" x14ac:dyDescent="0.2">
      <c r="A389" s="2">
        <v>1794</v>
      </c>
      <c r="B389" s="3" t="s">
        <v>597</v>
      </c>
      <c r="C389" s="4">
        <v>60</v>
      </c>
      <c r="D389" s="5" t="s">
        <v>545</v>
      </c>
      <c r="E389" s="5" t="str">
        <f>INDEX(tbl_GOAE_Leistungsverzeichnis[Leistung],MATCH(Tabelle1[[#This Row],[GOÄ Nummer]],tbl_GOAE_Leistungsverzeichnis[Mapping ID],0))</f>
        <v>Simultane, elektromanometrische Blasen- und Abdominaldruckmessung mit fortlaufender Registrierung - einschließlich physikalischer Provokationstests -</v>
      </c>
      <c r="F389" s="5" t="str">
        <f>INDEX(tbl_GOAE_Leistungsverzeichnis[Abschnitt],MATCH(Tabelle1[[#This Row],[GOÄ Nummer]],tbl_GOAE_Leistungsverzeichnis[Mapping ID],0))</f>
        <v>K. Urologie</v>
      </c>
      <c r="G389" s="5">
        <f>INDEX(tbl_GOAE_Leistungsverzeichnis[Unterabschnitt (Kategorie)],MATCH(Tabelle1[[#This Row],[GOÄ Nummer]],tbl_GOAE_Leistungsverzeichnis[Mapping ID],0))</f>
        <v>0</v>
      </c>
      <c r="H389" s="96" t="str">
        <f>INDEX(tbl_GOAE_Leistungsverzeichnis[Nummer],MATCH(Tabelle1[[#This Row],[GOÄ Nummer]],tbl_GOAE_Leistungsverzeichnis[Mapping ID],0))</f>
        <v>1794</v>
      </c>
      <c r="I389"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0" spans="1:9" x14ac:dyDescent="0.2">
      <c r="A390" s="2">
        <v>1795</v>
      </c>
      <c r="B390" s="3" t="s">
        <v>333</v>
      </c>
      <c r="C390" s="4">
        <v>15</v>
      </c>
      <c r="D390" s="5" t="s">
        <v>545</v>
      </c>
      <c r="E390" s="5" t="str">
        <f>INDEX(tbl_GOAE_Leistungsverzeichnis[Leistung],MATCH(Tabelle1[[#This Row],[GOÄ Nummer]],tbl_GOAE_Leistungsverzeichnis[Mapping ID],0))</f>
        <v>Anlegung einer perkutanen Harnblasenfistel durch Punktion einschließlich Kathetereinlegung</v>
      </c>
      <c r="F390" s="5" t="str">
        <f>INDEX(tbl_GOAE_Leistungsverzeichnis[Abschnitt],MATCH(Tabelle1[[#This Row],[GOÄ Nummer]],tbl_GOAE_Leistungsverzeichnis[Mapping ID],0))</f>
        <v>K. Urologie</v>
      </c>
      <c r="G390" s="5">
        <f>INDEX(tbl_GOAE_Leistungsverzeichnis[Unterabschnitt (Kategorie)],MATCH(Tabelle1[[#This Row],[GOÄ Nummer]],tbl_GOAE_Leistungsverzeichnis[Mapping ID],0))</f>
        <v>0</v>
      </c>
      <c r="H390" s="96" t="str">
        <f>INDEX(tbl_GOAE_Leistungsverzeichnis[Nummer],MATCH(Tabelle1[[#This Row],[GOÄ Nummer]],tbl_GOAE_Leistungsverzeichnis[Mapping ID],0))</f>
        <v>1795</v>
      </c>
      <c r="I390"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1" spans="1:9" x14ac:dyDescent="0.2">
      <c r="A391" s="2">
        <v>1797</v>
      </c>
      <c r="B391" s="3" t="s">
        <v>334</v>
      </c>
      <c r="C391" s="4">
        <v>30</v>
      </c>
      <c r="D391" s="5" t="s">
        <v>545</v>
      </c>
      <c r="E391" s="5" t="str">
        <f>INDEX(tbl_GOAE_Leistungsverzeichnis[Leistung],MATCH(Tabelle1[[#This Row],[GOÄ Nummer]],tbl_GOAE_Leistungsverzeichnis[Mapping ID],0))</f>
        <v>Ausräumung einer Bluttamponade der Harnblase, als selbständige Leistung</v>
      </c>
      <c r="F391" s="5" t="str">
        <f>INDEX(tbl_GOAE_Leistungsverzeichnis[Abschnitt],MATCH(Tabelle1[[#This Row],[GOÄ Nummer]],tbl_GOAE_Leistungsverzeichnis[Mapping ID],0))</f>
        <v>K. Urologie</v>
      </c>
      <c r="G391" s="5">
        <f>INDEX(tbl_GOAE_Leistungsverzeichnis[Unterabschnitt (Kategorie)],MATCH(Tabelle1[[#This Row],[GOÄ Nummer]],tbl_GOAE_Leistungsverzeichnis[Mapping ID],0))</f>
        <v>0</v>
      </c>
      <c r="H391" s="96" t="str">
        <f>INDEX(tbl_GOAE_Leistungsverzeichnis[Nummer],MATCH(Tabelle1[[#This Row],[GOÄ Nummer]],tbl_GOAE_Leistungsverzeichnis[Mapping ID],0))</f>
        <v>1797</v>
      </c>
      <c r="I391"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2" spans="1:9" x14ac:dyDescent="0.2">
      <c r="A392" s="2">
        <v>1798</v>
      </c>
      <c r="B392" s="3" t="s">
        <v>335</v>
      </c>
      <c r="C392" s="4">
        <v>60</v>
      </c>
      <c r="D392" s="5" t="s">
        <v>545</v>
      </c>
      <c r="E392" s="5" t="str">
        <f>INDEX(tbl_GOAE_Leistungsverzeichnis[Leistung],MATCH(Tabelle1[[#This Row],[GOÄ Nummer]],tbl_GOAE_Leistungsverzeichnis[Mapping ID],0))</f>
        <v>Urethradruckprofilmessung mit fortlaufender Registrierung - einschließlich physikalischer Provokationstests -</v>
      </c>
      <c r="F392" s="5" t="str">
        <f>INDEX(tbl_GOAE_Leistungsverzeichnis[Abschnitt],MATCH(Tabelle1[[#This Row],[GOÄ Nummer]],tbl_GOAE_Leistungsverzeichnis[Mapping ID],0))</f>
        <v>K. Urologie</v>
      </c>
      <c r="G392" s="5">
        <f>INDEX(tbl_GOAE_Leistungsverzeichnis[Unterabschnitt (Kategorie)],MATCH(Tabelle1[[#This Row],[GOÄ Nummer]],tbl_GOAE_Leistungsverzeichnis[Mapping ID],0))</f>
        <v>0</v>
      </c>
      <c r="H392" s="96" t="str">
        <f>INDEX(tbl_GOAE_Leistungsverzeichnis[Nummer],MATCH(Tabelle1[[#This Row],[GOÄ Nummer]],tbl_GOAE_Leistungsverzeichnis[Mapping ID],0))</f>
        <v>1798</v>
      </c>
      <c r="I392"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3" spans="1:9" x14ac:dyDescent="0.2">
      <c r="A393" s="2">
        <v>1800</v>
      </c>
      <c r="B393" s="3" t="s">
        <v>336</v>
      </c>
      <c r="C393" s="4">
        <v>30</v>
      </c>
      <c r="D393" s="5" t="s">
        <v>545</v>
      </c>
      <c r="E393" s="5" t="str">
        <f>INDEX(tbl_GOAE_Leistungsverzeichnis[Leistung],MATCH(Tabelle1[[#This Row],[GOÄ Nummer]],tbl_GOAE_Leistungsverzeichnis[Mapping ID],0))</f>
        <v>Zertrümmerung und Entfernung von Blasensteinen unter</v>
      </c>
      <c r="F393" s="5" t="str">
        <f>INDEX(tbl_GOAE_Leistungsverzeichnis[Abschnitt],MATCH(Tabelle1[[#This Row],[GOÄ Nummer]],tbl_GOAE_Leistungsverzeichnis[Mapping ID],0))</f>
        <v>K. Urologie</v>
      </c>
      <c r="G393" s="5">
        <f>INDEX(tbl_GOAE_Leistungsverzeichnis[Unterabschnitt (Kategorie)],MATCH(Tabelle1[[#This Row],[GOÄ Nummer]],tbl_GOAE_Leistungsverzeichnis[Mapping ID],0))</f>
        <v>0</v>
      </c>
      <c r="H393" s="96" t="str">
        <f>INDEX(tbl_GOAE_Leistungsverzeichnis[Nummer],MATCH(Tabelle1[[#This Row],[GOÄ Nummer]],tbl_GOAE_Leistungsverzeichnis[Mapping ID],0))</f>
        <v>1800</v>
      </c>
      <c r="I393"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4" spans="1:9" x14ac:dyDescent="0.2">
      <c r="A394" s="2">
        <v>1802</v>
      </c>
      <c r="B394" s="3" t="s">
        <v>337</v>
      </c>
      <c r="C394" s="4">
        <v>30</v>
      </c>
      <c r="D394" s="5" t="s">
        <v>545</v>
      </c>
      <c r="E394" s="5" t="str">
        <f>INDEX(tbl_GOAE_Leistungsverzeichnis[Leistung],MATCH(Tabelle1[[#This Row],[GOÄ Nummer]],tbl_GOAE_Leistungsverzeichnis[Mapping ID],0))</f>
        <v>Transurethrale Eingriffe in der Harnblase (z.B. Koagulation</v>
      </c>
      <c r="F394" s="5" t="str">
        <f>INDEX(tbl_GOAE_Leistungsverzeichnis[Abschnitt],MATCH(Tabelle1[[#This Row],[GOÄ Nummer]],tbl_GOAE_Leistungsverzeichnis[Mapping ID],0))</f>
        <v>K. Urologie</v>
      </c>
      <c r="G394" s="5">
        <f>INDEX(tbl_GOAE_Leistungsverzeichnis[Unterabschnitt (Kategorie)],MATCH(Tabelle1[[#This Row],[GOÄ Nummer]],tbl_GOAE_Leistungsverzeichnis[Mapping ID],0))</f>
        <v>0</v>
      </c>
      <c r="H394" s="96" t="str">
        <f>INDEX(tbl_GOAE_Leistungsverzeichnis[Nummer],MATCH(Tabelle1[[#This Row],[GOÄ Nummer]],tbl_GOAE_Leistungsverzeichnis[Mapping ID],0))</f>
        <v>1802</v>
      </c>
      <c r="I394"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5" spans="1:9" x14ac:dyDescent="0.2">
      <c r="A395" s="2">
        <v>1812</v>
      </c>
      <c r="B395" s="3" t="s">
        <v>338</v>
      </c>
      <c r="C395" s="4">
        <v>15</v>
      </c>
      <c r="D395" s="5" t="s">
        <v>545</v>
      </c>
      <c r="E395" s="5" t="str">
        <f>INDEX(tbl_GOAE_Leistungsverzeichnis[Leistung],MATCH(Tabelle1[[#This Row],[GOÄ Nummer]],tbl_GOAE_Leistungsverzeichnis[Mapping ID],0))</f>
        <v>Anlegen einer Ureterverweilschiene bzw. eines</v>
      </c>
      <c r="F395" s="5" t="str">
        <f>INDEX(tbl_GOAE_Leistungsverzeichnis[Abschnitt],MATCH(Tabelle1[[#This Row],[GOÄ Nummer]],tbl_GOAE_Leistungsverzeichnis[Mapping ID],0))</f>
        <v>K. Urologie</v>
      </c>
      <c r="G395" s="5">
        <f>INDEX(tbl_GOAE_Leistungsverzeichnis[Unterabschnitt (Kategorie)],MATCH(Tabelle1[[#This Row],[GOÄ Nummer]],tbl_GOAE_Leistungsverzeichnis[Mapping ID],0))</f>
        <v>0</v>
      </c>
      <c r="H395" s="96" t="str">
        <f>INDEX(tbl_GOAE_Leistungsverzeichnis[Nummer],MATCH(Tabelle1[[#This Row],[GOÄ Nummer]],tbl_GOAE_Leistungsverzeichnis[Mapping ID],0))</f>
        <v>1812</v>
      </c>
      <c r="I395"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6" spans="1:9" x14ac:dyDescent="0.2">
      <c r="A396" s="2">
        <v>1814</v>
      </c>
      <c r="B396" s="3" t="s">
        <v>339</v>
      </c>
      <c r="C396" s="4">
        <v>20</v>
      </c>
      <c r="D396" s="5" t="s">
        <v>545</v>
      </c>
      <c r="E396" s="5" t="str">
        <f>INDEX(tbl_GOAE_Leistungsverzeichnis[Leistung],MATCH(Tabelle1[[#This Row],[GOÄ Nummer]],tbl_GOAE_Leistungsverzeichnis[Mapping ID],0))</f>
        <v>Harnleiterbougierung .............................</v>
      </c>
      <c r="F396" s="5" t="str">
        <f>INDEX(tbl_GOAE_Leistungsverzeichnis[Abschnitt],MATCH(Tabelle1[[#This Row],[GOÄ Nummer]],tbl_GOAE_Leistungsverzeichnis[Mapping ID],0))</f>
        <v>K. Urologie</v>
      </c>
      <c r="G396" s="5">
        <f>INDEX(tbl_GOAE_Leistungsverzeichnis[Unterabschnitt (Kategorie)],MATCH(Tabelle1[[#This Row],[GOÄ Nummer]],tbl_GOAE_Leistungsverzeichnis[Mapping ID],0))</f>
        <v>0</v>
      </c>
      <c r="H396" s="96" t="str">
        <f>INDEX(tbl_GOAE_Leistungsverzeichnis[Nummer],MATCH(Tabelle1[[#This Row],[GOÄ Nummer]],tbl_GOAE_Leistungsverzeichnis[Mapping ID],0))</f>
        <v>1814</v>
      </c>
      <c r="I396"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7" spans="1:9" x14ac:dyDescent="0.2">
      <c r="A397" s="2">
        <v>1815</v>
      </c>
      <c r="B397" s="3" t="s">
        <v>340</v>
      </c>
      <c r="C397" s="4">
        <v>20</v>
      </c>
      <c r="D397" s="5" t="s">
        <v>545</v>
      </c>
      <c r="E397" s="5" t="str">
        <f>INDEX(tbl_GOAE_Leistungsverzeichnis[Leistung],MATCH(Tabelle1[[#This Row],[GOÄ Nummer]],tbl_GOAE_Leistungsverzeichnis[Mapping ID],0))</f>
        <v>Schlingenextraktion oder Versuch der Extraktion von</v>
      </c>
      <c r="F397" s="5" t="str">
        <f>INDEX(tbl_GOAE_Leistungsverzeichnis[Abschnitt],MATCH(Tabelle1[[#This Row],[GOÄ Nummer]],tbl_GOAE_Leistungsverzeichnis[Mapping ID],0))</f>
        <v>K. Urologie</v>
      </c>
      <c r="G397" s="5">
        <f>INDEX(tbl_GOAE_Leistungsverzeichnis[Unterabschnitt (Kategorie)],MATCH(Tabelle1[[#This Row],[GOÄ Nummer]],tbl_GOAE_Leistungsverzeichnis[Mapping ID],0))</f>
        <v>0</v>
      </c>
      <c r="H397" s="96" t="str">
        <f>INDEX(tbl_GOAE_Leistungsverzeichnis[Nummer],MATCH(Tabelle1[[#This Row],[GOÄ Nummer]],tbl_GOAE_Leistungsverzeichnis[Mapping ID],0))</f>
        <v>1815</v>
      </c>
      <c r="I397"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398" spans="1:9" x14ac:dyDescent="0.2">
      <c r="A398" s="2">
        <v>1827</v>
      </c>
      <c r="B398" s="3" t="s">
        <v>341</v>
      </c>
      <c r="C398" s="4">
        <v>40</v>
      </c>
      <c r="D398" s="5" t="s">
        <v>545</v>
      </c>
      <c r="E398" s="5" t="e">
        <f>INDEX(tbl_GOAE_Leistungsverzeichnis[Leistung],MATCH(Tabelle1[[#This Row],[GOÄ Nummer]],tbl_GOAE_Leistungsverzeichnis[Mapping ID],0))</f>
        <v>#N/A</v>
      </c>
      <c r="F398" s="5" t="e">
        <f>INDEX(tbl_GOAE_Leistungsverzeichnis[Abschnitt],MATCH(Tabelle1[[#This Row],[GOÄ Nummer]],tbl_GOAE_Leistungsverzeichnis[Mapping ID],0))</f>
        <v>#N/A</v>
      </c>
      <c r="G398" s="5" t="e">
        <f>INDEX(tbl_GOAE_Leistungsverzeichnis[Unterabschnitt (Kategorie)],MATCH(Tabelle1[[#This Row],[GOÄ Nummer]],tbl_GOAE_Leistungsverzeichnis[Mapping ID],0))</f>
        <v>#N/A</v>
      </c>
      <c r="H398" s="96" t="e">
        <f>INDEX(tbl_GOAE_Leistungsverzeichnis[Nummer],MATCH(Tabelle1[[#This Row],[GOÄ Nummer]],tbl_GOAE_Leistungsverzeichnis[Mapping ID],0))</f>
        <v>#N/A</v>
      </c>
      <c r="I398" s="96" t="e">
        <f>INDEX(tbl_GOAE_Leistungsverzeichnis[Allgemeine Bestimmungen],MATCH(Tabelle1[[#This Row],[GOÄ Nummer]],tbl_GOAE_Leistungsverzeichnis[Mapping ID],0))</f>
        <v>#N/A</v>
      </c>
    </row>
    <row r="399" spans="1:9" x14ac:dyDescent="0.2">
      <c r="A399" s="2">
        <v>1833</v>
      </c>
      <c r="B399" s="3" t="s">
        <v>342</v>
      </c>
      <c r="C399" s="4">
        <v>20</v>
      </c>
      <c r="D399" s="5" t="s">
        <v>545</v>
      </c>
      <c r="E399" s="5" t="str">
        <f>INDEX(tbl_GOAE_Leistungsverzeichnis[Leistung],MATCH(Tabelle1[[#This Row],[GOÄ Nummer]],tbl_GOAE_Leistungsverzeichnis[Mapping ID],0))</f>
        <v>Wechsel eines Nierenfistelkatheters einschließlich Spülung und</v>
      </c>
      <c r="F399" s="5" t="str">
        <f>INDEX(tbl_GOAE_Leistungsverzeichnis[Abschnitt],MATCH(Tabelle1[[#This Row],[GOÄ Nummer]],tbl_GOAE_Leistungsverzeichnis[Mapping ID],0))</f>
        <v>K. Urologie</v>
      </c>
      <c r="G399" s="5">
        <f>INDEX(tbl_GOAE_Leistungsverzeichnis[Unterabschnitt (Kategorie)],MATCH(Tabelle1[[#This Row],[GOÄ Nummer]],tbl_GOAE_Leistungsverzeichnis[Mapping ID],0))</f>
        <v>0</v>
      </c>
      <c r="H399" s="96" t="str">
        <f>INDEX(tbl_GOAE_Leistungsverzeichnis[Nummer],MATCH(Tabelle1[[#This Row],[GOÄ Nummer]],tbl_GOAE_Leistungsverzeichnis[Mapping ID],0))</f>
        <v>1833</v>
      </c>
      <c r="I399" s="96" t="str">
        <f>INDEX(tbl_GOAE_Leistungsverzeichnis[Allgemeine Bestimmungen],MATCH(Tabelle1[[#This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400" spans="1:9" x14ac:dyDescent="0.2">
      <c r="A400" s="2">
        <v>1860</v>
      </c>
      <c r="B400" s="3" t="s">
        <v>343</v>
      </c>
      <c r="C400" s="4">
        <v>80</v>
      </c>
      <c r="D400" s="5" t="s">
        <v>545</v>
      </c>
      <c r="E400" s="5" t="e">
        <f>INDEX(tbl_GOAE_Leistungsverzeichnis[Leistung],MATCH(Tabelle1[[#This Row],[GOÄ Nummer]],tbl_GOAE_Leistungsverzeichnis[Mapping ID],0))</f>
        <v>#N/A</v>
      </c>
      <c r="F400" s="5" t="e">
        <f>INDEX(tbl_GOAE_Leistungsverzeichnis[Abschnitt],MATCH(Tabelle1[[#This Row],[GOÄ Nummer]],tbl_GOAE_Leistungsverzeichnis[Mapping ID],0))</f>
        <v>#N/A</v>
      </c>
      <c r="G400" s="5" t="e">
        <f>INDEX(tbl_GOAE_Leistungsverzeichnis[Unterabschnitt (Kategorie)],MATCH(Tabelle1[[#This Row],[GOÄ Nummer]],tbl_GOAE_Leistungsverzeichnis[Mapping ID],0))</f>
        <v>#N/A</v>
      </c>
      <c r="H400" s="96" t="e">
        <f>INDEX(tbl_GOAE_Leistungsverzeichnis[Nummer],MATCH(Tabelle1[[#This Row],[GOÄ Nummer]],tbl_GOAE_Leistungsverzeichnis[Mapping ID],0))</f>
        <v>#N/A</v>
      </c>
      <c r="I400" s="96" t="e">
        <f>INDEX(tbl_GOAE_Leistungsverzeichnis[Allgemeine Bestimmungen],MATCH(Tabelle1[[#This Row],[GOÄ Nummer]],tbl_GOAE_Leistungsverzeichnis[Mapping ID],0))</f>
        <v>#N/A</v>
      </c>
    </row>
    <row r="401" spans="1:9" x14ac:dyDescent="0.2">
      <c r="A401" s="2">
        <v>2000</v>
      </c>
      <c r="B401" s="3" t="s">
        <v>344</v>
      </c>
      <c r="C401" s="4">
        <v>7</v>
      </c>
      <c r="D401" s="5" t="s">
        <v>545</v>
      </c>
      <c r="E401" s="5" t="str">
        <f>INDEX(tbl_GOAE_Leistungsverzeichnis[Leistung],MATCH(Tabelle1[[#This Row],[GOÄ Nummer]],tbl_GOAE_Leistungsverzeichnis[Mapping ID],0))</f>
        <v>Erstversorgung einer kleinen Wunde</v>
      </c>
      <c r="F401" s="5" t="str">
        <f>INDEX(tbl_GOAE_Leistungsverzeichnis[Abschnitt],MATCH(Tabelle1[[#This Row],[GOÄ Nummer]],tbl_GOAE_Leistungsverzeichnis[Mapping ID],0))</f>
        <v>L. Chirurgie, Orthopädie</v>
      </c>
      <c r="G401" s="5" t="str">
        <f>INDEX(tbl_GOAE_Leistungsverzeichnis[Unterabschnitt (Kategorie)],MATCH(Tabelle1[[#This Row],[GOÄ Nummer]],tbl_GOAE_Leistungsverzeichnis[Mapping ID],0))</f>
        <v>I. Wundversorgung, Fremdkörperentfernung</v>
      </c>
      <c r="H401" s="96" t="str">
        <f>INDEX(tbl_GOAE_Leistungsverzeichnis[Nummer],MATCH(Tabelle1[[#This Row],[GOÄ Nummer]],tbl_GOAE_Leistungsverzeichnis[Mapping ID],0))</f>
        <v>2000</v>
      </c>
      <c r="I401" s="96">
        <f>INDEX(tbl_GOAE_Leistungsverzeichnis[Allgemeine Bestimmungen],MATCH(Tabelle1[[#This Row],[GOÄ Nummer]],tbl_GOAE_Leistungsverzeichnis[Mapping ID],0))</f>
        <v>0</v>
      </c>
    </row>
    <row r="402" spans="1:9" x14ac:dyDescent="0.2">
      <c r="A402" s="2">
        <v>2001</v>
      </c>
      <c r="B402" s="3" t="s">
        <v>345</v>
      </c>
      <c r="C402" s="4">
        <v>13</v>
      </c>
      <c r="D402" s="5" t="s">
        <v>545</v>
      </c>
      <c r="E402" s="5" t="str">
        <f>INDEX(tbl_GOAE_Leistungsverzeichnis[Leistung],MATCH(Tabelle1[[#This Row],[GOÄ Nummer]],tbl_GOAE_Leistungsverzeichnis[Mapping ID],0))</f>
        <v>Versorgung einer kleinen Wunde einschließlich Naht</v>
      </c>
      <c r="F402" s="5" t="str">
        <f>INDEX(tbl_GOAE_Leistungsverzeichnis[Abschnitt],MATCH(Tabelle1[[#This Row],[GOÄ Nummer]],tbl_GOAE_Leistungsverzeichnis[Mapping ID],0))</f>
        <v>L. Chirurgie, Orthopädie</v>
      </c>
      <c r="G402" s="5" t="str">
        <f>INDEX(tbl_GOAE_Leistungsverzeichnis[Unterabschnitt (Kategorie)],MATCH(Tabelle1[[#This Row],[GOÄ Nummer]],tbl_GOAE_Leistungsverzeichnis[Mapping ID],0))</f>
        <v>I. Wundversorgung, Fremdkörperentfernung</v>
      </c>
      <c r="H402" s="96" t="str">
        <f>INDEX(tbl_GOAE_Leistungsverzeichnis[Nummer],MATCH(Tabelle1[[#This Row],[GOÄ Nummer]],tbl_GOAE_Leistungsverzeichnis[Mapping ID],0))</f>
        <v>2001</v>
      </c>
      <c r="I402" s="96">
        <f>INDEX(tbl_GOAE_Leistungsverzeichnis[Allgemeine Bestimmungen],MATCH(Tabelle1[[#This Row],[GOÄ Nummer]],tbl_GOAE_Leistungsverzeichnis[Mapping ID],0))</f>
        <v>0</v>
      </c>
    </row>
    <row r="403" spans="1:9" x14ac:dyDescent="0.2">
      <c r="A403" s="2">
        <v>2002</v>
      </c>
      <c r="B403" s="3" t="s">
        <v>346</v>
      </c>
      <c r="C403" s="4">
        <v>16</v>
      </c>
      <c r="D403" s="5" t="s">
        <v>545</v>
      </c>
      <c r="E403" s="5" t="str">
        <f>INDEX(tbl_GOAE_Leistungsverzeichnis[Leistung],MATCH(Tabelle1[[#This Row],[GOÄ Nummer]],tbl_GOAE_Leistungsverzeichnis[Mapping ID],0))</f>
        <v>Versorgung einer kleinen Wunde einschließlich Umschneidung und Naht</v>
      </c>
      <c r="F403" s="5" t="str">
        <f>INDEX(tbl_GOAE_Leistungsverzeichnis[Abschnitt],MATCH(Tabelle1[[#This Row],[GOÄ Nummer]],tbl_GOAE_Leistungsverzeichnis[Mapping ID],0))</f>
        <v>L. Chirurgie, Orthopädie</v>
      </c>
      <c r="G403" s="5" t="str">
        <f>INDEX(tbl_GOAE_Leistungsverzeichnis[Unterabschnitt (Kategorie)],MATCH(Tabelle1[[#This Row],[GOÄ Nummer]],tbl_GOAE_Leistungsverzeichnis[Mapping ID],0))</f>
        <v>I. Wundversorgung, Fremdkörperentfernung</v>
      </c>
      <c r="H403" s="96" t="str">
        <f>INDEX(tbl_GOAE_Leistungsverzeichnis[Nummer],MATCH(Tabelle1[[#This Row],[GOÄ Nummer]],tbl_GOAE_Leistungsverzeichnis[Mapping ID],0))</f>
        <v>2002</v>
      </c>
      <c r="I403" s="96">
        <f>INDEX(tbl_GOAE_Leistungsverzeichnis[Allgemeine Bestimmungen],MATCH(Tabelle1[[#This Row],[GOÄ Nummer]],tbl_GOAE_Leistungsverzeichnis[Mapping ID],0))</f>
        <v>0</v>
      </c>
    </row>
    <row r="404" spans="1:9" x14ac:dyDescent="0.2">
      <c r="A404" s="2">
        <v>2003</v>
      </c>
      <c r="B404" s="3" t="s">
        <v>347</v>
      </c>
      <c r="C404" s="4">
        <v>13</v>
      </c>
      <c r="D404" s="5" t="s">
        <v>545</v>
      </c>
      <c r="E404" s="5" t="str">
        <f>INDEX(tbl_GOAE_Leistungsverzeichnis[Leistung],MATCH(Tabelle1[[#This Row],[GOÄ Nummer]],tbl_GOAE_Leistungsverzeichnis[Mapping ID],0))</f>
        <v>Erstversorgung einer großen und/oder stark verunreinigten Wunde</v>
      </c>
      <c r="F404" s="5" t="str">
        <f>INDEX(tbl_GOAE_Leistungsverzeichnis[Abschnitt],MATCH(Tabelle1[[#This Row],[GOÄ Nummer]],tbl_GOAE_Leistungsverzeichnis[Mapping ID],0))</f>
        <v>L. Chirurgie, Orthopädie</v>
      </c>
      <c r="G404" s="5" t="str">
        <f>INDEX(tbl_GOAE_Leistungsverzeichnis[Unterabschnitt (Kategorie)],MATCH(Tabelle1[[#This Row],[GOÄ Nummer]],tbl_GOAE_Leistungsverzeichnis[Mapping ID],0))</f>
        <v>I. Wundversorgung, Fremdkörperentfernung</v>
      </c>
      <c r="H404" s="96" t="str">
        <f>INDEX(tbl_GOAE_Leistungsverzeichnis[Nummer],MATCH(Tabelle1[[#This Row],[GOÄ Nummer]],tbl_GOAE_Leistungsverzeichnis[Mapping ID],0))</f>
        <v>2003</v>
      </c>
      <c r="I404" s="96">
        <f>INDEX(tbl_GOAE_Leistungsverzeichnis[Allgemeine Bestimmungen],MATCH(Tabelle1[[#This Row],[GOÄ Nummer]],tbl_GOAE_Leistungsverzeichnis[Mapping ID],0))</f>
        <v>0</v>
      </c>
    </row>
    <row r="405" spans="1:9" x14ac:dyDescent="0.2">
      <c r="A405" s="2">
        <v>2004</v>
      </c>
      <c r="B405" s="3" t="s">
        <v>348</v>
      </c>
      <c r="C405" s="4">
        <v>24</v>
      </c>
      <c r="D405" s="5" t="s">
        <v>545</v>
      </c>
      <c r="E405" s="5" t="str">
        <f>INDEX(tbl_GOAE_Leistungsverzeichnis[Leistung],MATCH(Tabelle1[[#This Row],[GOÄ Nummer]],tbl_GOAE_Leistungsverzeichnis[Mapping ID],0))</f>
        <v>Versorgung einer großen Wunde einschließlich Naht</v>
      </c>
      <c r="F405" s="5" t="str">
        <f>INDEX(tbl_GOAE_Leistungsverzeichnis[Abschnitt],MATCH(Tabelle1[[#This Row],[GOÄ Nummer]],tbl_GOAE_Leistungsverzeichnis[Mapping ID],0))</f>
        <v>L. Chirurgie, Orthopädie</v>
      </c>
      <c r="G405" s="5" t="str">
        <f>INDEX(tbl_GOAE_Leistungsverzeichnis[Unterabschnitt (Kategorie)],MATCH(Tabelle1[[#This Row],[GOÄ Nummer]],tbl_GOAE_Leistungsverzeichnis[Mapping ID],0))</f>
        <v>I. Wundversorgung, Fremdkörperentfernung</v>
      </c>
      <c r="H405" s="96" t="str">
        <f>INDEX(tbl_GOAE_Leistungsverzeichnis[Nummer],MATCH(Tabelle1[[#This Row],[GOÄ Nummer]],tbl_GOAE_Leistungsverzeichnis[Mapping ID],0))</f>
        <v>2004</v>
      </c>
      <c r="I405" s="96">
        <f>INDEX(tbl_GOAE_Leistungsverzeichnis[Allgemeine Bestimmungen],MATCH(Tabelle1[[#This Row],[GOÄ Nummer]],tbl_GOAE_Leistungsverzeichnis[Mapping ID],0))</f>
        <v>0</v>
      </c>
    </row>
    <row r="406" spans="1:9" ht="25.5" x14ac:dyDescent="0.2">
      <c r="A406" s="2">
        <v>2005</v>
      </c>
      <c r="B406" s="3" t="s">
        <v>349</v>
      </c>
      <c r="C406" s="4">
        <v>40</v>
      </c>
      <c r="D406" s="5" t="s">
        <v>545</v>
      </c>
      <c r="E406" s="5" t="str">
        <f>INDEX(tbl_GOAE_Leistungsverzeichnis[Leistung],MATCH(Tabelle1[[#This Row],[GOÄ Nummer]],tbl_GOAE_Leistungsverzeichnis[Mapping ID],0))</f>
        <v>Versorgung einer großen und/oder stark verunreinigten Wunde einschließlich Umschneidung und Naht</v>
      </c>
      <c r="F406" s="5" t="str">
        <f>INDEX(tbl_GOAE_Leistungsverzeichnis[Abschnitt],MATCH(Tabelle1[[#This Row],[GOÄ Nummer]],tbl_GOAE_Leistungsverzeichnis[Mapping ID],0))</f>
        <v>L. Chirurgie, Orthopädie</v>
      </c>
      <c r="G406" s="5" t="str">
        <f>INDEX(tbl_GOAE_Leistungsverzeichnis[Unterabschnitt (Kategorie)],MATCH(Tabelle1[[#This Row],[GOÄ Nummer]],tbl_GOAE_Leistungsverzeichnis[Mapping ID],0))</f>
        <v>I. Wundversorgung, Fremdkörperentfernung</v>
      </c>
      <c r="H406" s="96" t="str">
        <f>INDEX(tbl_GOAE_Leistungsverzeichnis[Nummer],MATCH(Tabelle1[[#This Row],[GOÄ Nummer]],tbl_GOAE_Leistungsverzeichnis[Mapping ID],0))</f>
        <v>2005</v>
      </c>
      <c r="I406" s="96">
        <f>INDEX(tbl_GOAE_Leistungsverzeichnis[Allgemeine Bestimmungen],MATCH(Tabelle1[[#This Row],[GOÄ Nummer]],tbl_GOAE_Leistungsverzeichnis[Mapping ID],0))</f>
        <v>0</v>
      </c>
    </row>
    <row r="407" spans="1:9" x14ac:dyDescent="0.2">
      <c r="A407" s="2">
        <v>2006</v>
      </c>
      <c r="B407" s="3" t="s">
        <v>350</v>
      </c>
      <c r="C407" s="4">
        <v>20</v>
      </c>
      <c r="D407" s="5" t="s">
        <v>545</v>
      </c>
      <c r="E407" s="5" t="str">
        <f>INDEX(tbl_GOAE_Leistungsverzeichnis[Leistung],MATCH(Tabelle1[[#This Row],[GOÄ Nummer]],tbl_GOAE_Leistungsverzeichnis[Mapping ID],0))</f>
        <v>Behandlung einer Wunde, die nicht primär heilt oder Entzündungserscheinungen oder Eiterungen aufweist - auch Abtragung von Nekrosen an einer Wunde -</v>
      </c>
      <c r="F407" s="5" t="str">
        <f>INDEX(tbl_GOAE_Leistungsverzeichnis[Abschnitt],MATCH(Tabelle1[[#This Row],[GOÄ Nummer]],tbl_GOAE_Leistungsverzeichnis[Mapping ID],0))</f>
        <v>L. Chirurgie, Orthopädie</v>
      </c>
      <c r="G407" s="5" t="str">
        <f>INDEX(tbl_GOAE_Leistungsverzeichnis[Unterabschnitt (Kategorie)],MATCH(Tabelle1[[#This Row],[GOÄ Nummer]],tbl_GOAE_Leistungsverzeichnis[Mapping ID],0))</f>
        <v>I. Wundversorgung, Fremdkörperentfernung</v>
      </c>
      <c r="H407" s="96" t="str">
        <f>INDEX(tbl_GOAE_Leistungsverzeichnis[Nummer],MATCH(Tabelle1[[#This Row],[GOÄ Nummer]],tbl_GOAE_Leistungsverzeichnis[Mapping ID],0))</f>
        <v>2006</v>
      </c>
      <c r="I407" s="96">
        <f>INDEX(tbl_GOAE_Leistungsverzeichnis[Allgemeine Bestimmungen],MATCH(Tabelle1[[#This Row],[GOÄ Nummer]],tbl_GOAE_Leistungsverzeichnis[Mapping ID],0))</f>
        <v>0</v>
      </c>
    </row>
    <row r="408" spans="1:9" x14ac:dyDescent="0.2">
      <c r="A408" s="2">
        <v>2007</v>
      </c>
      <c r="B408" s="3" t="s">
        <v>351</v>
      </c>
      <c r="C408" s="4">
        <v>8</v>
      </c>
      <c r="D408" s="5" t="s">
        <v>545</v>
      </c>
      <c r="E408" s="5" t="str">
        <f>INDEX(tbl_GOAE_Leistungsverzeichnis[Leistung],MATCH(Tabelle1[[#This Row],[GOÄ Nummer]],tbl_GOAE_Leistungsverzeichnis[Mapping ID],0))</f>
        <v>Entfernung von Fäden oder Klammern</v>
      </c>
      <c r="F408" s="5" t="str">
        <f>INDEX(tbl_GOAE_Leistungsverzeichnis[Abschnitt],MATCH(Tabelle1[[#This Row],[GOÄ Nummer]],tbl_GOAE_Leistungsverzeichnis[Mapping ID],0))</f>
        <v>L. Chirurgie, Orthopädie</v>
      </c>
      <c r="G408" s="5" t="str">
        <f>INDEX(tbl_GOAE_Leistungsverzeichnis[Unterabschnitt (Kategorie)],MATCH(Tabelle1[[#This Row],[GOÄ Nummer]],tbl_GOAE_Leistungsverzeichnis[Mapping ID],0))</f>
        <v>I. Wundversorgung, Fremdkörperentfernung</v>
      </c>
      <c r="H408" s="96" t="str">
        <f>INDEX(tbl_GOAE_Leistungsverzeichnis[Nummer],MATCH(Tabelle1[[#This Row],[GOÄ Nummer]],tbl_GOAE_Leistungsverzeichnis[Mapping ID],0))</f>
        <v>2007</v>
      </c>
      <c r="I408" s="96">
        <f>INDEX(tbl_GOAE_Leistungsverzeichnis[Allgemeine Bestimmungen],MATCH(Tabelle1[[#This Row],[GOÄ Nummer]],tbl_GOAE_Leistungsverzeichnis[Mapping ID],0))</f>
        <v>0</v>
      </c>
    </row>
    <row r="409" spans="1:9" x14ac:dyDescent="0.2">
      <c r="A409" s="2">
        <v>2008</v>
      </c>
      <c r="B409" s="3" t="s">
        <v>598</v>
      </c>
      <c r="C409" s="4">
        <v>9</v>
      </c>
      <c r="D409" s="5" t="s">
        <v>545</v>
      </c>
      <c r="E409" s="5" t="str">
        <f>INDEX(tbl_GOAE_Leistungsverzeichnis[Leistung],MATCH(Tabelle1[[#This Row],[GOÄ Nummer]],tbl_GOAE_Leistungsverzeichnis[Mapping ID],0))</f>
        <v>Wund- oder Fistelspaltung</v>
      </c>
      <c r="F409" s="5" t="str">
        <f>INDEX(tbl_GOAE_Leistungsverzeichnis[Abschnitt],MATCH(Tabelle1[[#This Row],[GOÄ Nummer]],tbl_GOAE_Leistungsverzeichnis[Mapping ID],0))</f>
        <v>L. Chirurgie, Orthopädie</v>
      </c>
      <c r="G409" s="5" t="str">
        <f>INDEX(tbl_GOAE_Leistungsverzeichnis[Unterabschnitt (Kategorie)],MATCH(Tabelle1[[#This Row],[GOÄ Nummer]],tbl_GOAE_Leistungsverzeichnis[Mapping ID],0))</f>
        <v>I. Wundversorgung, Fremdkörperentfernung</v>
      </c>
      <c r="H409" s="96" t="str">
        <f>INDEX(tbl_GOAE_Leistungsverzeichnis[Nummer],MATCH(Tabelle1[[#This Row],[GOÄ Nummer]],tbl_GOAE_Leistungsverzeichnis[Mapping ID],0))</f>
        <v>2008</v>
      </c>
      <c r="I409" s="96">
        <f>INDEX(tbl_GOAE_Leistungsverzeichnis[Allgemeine Bestimmungen],MATCH(Tabelle1[[#This Row],[GOÄ Nummer]],tbl_GOAE_Leistungsverzeichnis[Mapping ID],0))</f>
        <v>0</v>
      </c>
    </row>
    <row r="410" spans="1:9" ht="25.5" x14ac:dyDescent="0.2">
      <c r="A410" s="2">
        <v>2009</v>
      </c>
      <c r="B410" s="3" t="s">
        <v>599</v>
      </c>
      <c r="C410" s="4">
        <v>10</v>
      </c>
      <c r="D410" s="5" t="s">
        <v>545</v>
      </c>
      <c r="E410" s="5" t="str">
        <f>INDEX(tbl_GOAE_Leistungsverzeichnis[Leistung],MATCH(Tabelle1[[#This Row],[GOÄ Nummer]],tbl_GOAE_Leistungsverzeichnis[Mapping ID],0))</f>
        <v>Entfernung eines unter der Oberfläche der Haut oder der Schleimhaut gelegenen fühlbaren Fremdkörpers</v>
      </c>
      <c r="F410" s="5" t="str">
        <f>INDEX(tbl_GOAE_Leistungsverzeichnis[Abschnitt],MATCH(Tabelle1[[#This Row],[GOÄ Nummer]],tbl_GOAE_Leistungsverzeichnis[Mapping ID],0))</f>
        <v>L. Chirurgie, Orthopädie</v>
      </c>
      <c r="G410" s="5" t="str">
        <f>INDEX(tbl_GOAE_Leistungsverzeichnis[Unterabschnitt (Kategorie)],MATCH(Tabelle1[[#This Row],[GOÄ Nummer]],tbl_GOAE_Leistungsverzeichnis[Mapping ID],0))</f>
        <v>I. Wundversorgung, Fremdkörperentfernung</v>
      </c>
      <c r="H410" s="96" t="str">
        <f>INDEX(tbl_GOAE_Leistungsverzeichnis[Nummer],MATCH(Tabelle1[[#This Row],[GOÄ Nummer]],tbl_GOAE_Leistungsverzeichnis[Mapping ID],0))</f>
        <v>2009</v>
      </c>
      <c r="I410" s="96">
        <f>INDEX(tbl_GOAE_Leistungsverzeichnis[Allgemeine Bestimmungen],MATCH(Tabelle1[[#This Row],[GOÄ Nummer]],tbl_GOAE_Leistungsverzeichnis[Mapping ID],0))</f>
        <v>0</v>
      </c>
    </row>
    <row r="411" spans="1:9" ht="25.5" x14ac:dyDescent="0.2">
      <c r="A411" s="2">
        <v>2030</v>
      </c>
      <c r="B411" s="3" t="s">
        <v>600</v>
      </c>
      <c r="C411" s="4">
        <v>13</v>
      </c>
      <c r="D411" s="5" t="s">
        <v>545</v>
      </c>
      <c r="E411" s="5" t="str">
        <f>INDEX(tbl_GOAE_Leistungsverzeichnis[Leistung],MATCH(Tabelle1[[#This Row],[GOÄ Nummer]],tbl_GOAE_Leistungsverzeichnis[Mapping ID],0))</f>
        <v>Eröffnung eines subkutanen Panaritiums oder der Paronychie - gegebenenfalls einschließlich Extraktion eines Finger- oder Zehennagels -</v>
      </c>
      <c r="F411" s="5" t="str">
        <f>INDEX(tbl_GOAE_Leistungsverzeichnis[Abschnitt],MATCH(Tabelle1[[#This Row],[GOÄ Nummer]],tbl_GOAE_Leistungsverzeichnis[Mapping ID],0))</f>
        <v>L. Chirurgie, Orthopädie</v>
      </c>
      <c r="G411" s="5" t="str">
        <f>INDEX(tbl_GOAE_Leistungsverzeichnis[Unterabschnitt (Kategorie)],MATCH(Tabelle1[[#This Row],[GOÄ Nummer]],tbl_GOAE_Leistungsverzeichnis[Mapping ID],0))</f>
        <v>II. Extremitätenchirurgie</v>
      </c>
      <c r="H411" s="96" t="str">
        <f>INDEX(tbl_GOAE_Leistungsverzeichnis[Nummer],MATCH(Tabelle1[[#This Row],[GOÄ Nummer]],tbl_GOAE_Leistungsverzeichnis[Mapping ID],0))</f>
        <v>2030</v>
      </c>
      <c r="I411" s="96">
        <f>INDEX(tbl_GOAE_Leistungsverzeichnis[Allgemeine Bestimmungen],MATCH(Tabelle1[[#This Row],[GOÄ Nummer]],tbl_GOAE_Leistungsverzeichnis[Mapping ID],0))</f>
        <v>0</v>
      </c>
    </row>
    <row r="412" spans="1:9" x14ac:dyDescent="0.2">
      <c r="A412" s="2">
        <v>2032</v>
      </c>
      <c r="B412" s="3" t="s">
        <v>601</v>
      </c>
      <c r="C412" s="4">
        <v>25</v>
      </c>
      <c r="D412" s="5" t="s">
        <v>545</v>
      </c>
      <c r="E412" s="5" t="str">
        <f>INDEX(tbl_GOAE_Leistungsverzeichnis[Leistung],MATCH(Tabelle1[[#This Row],[GOÄ Nummer]],tbl_GOAE_Leistungsverzeichnis[Mapping ID],0))</f>
        <v>Anlage einer proximal gelegenen Spül- und/oder Saugdrainage</v>
      </c>
      <c r="F412" s="5" t="str">
        <f>INDEX(tbl_GOAE_Leistungsverzeichnis[Abschnitt],MATCH(Tabelle1[[#This Row],[GOÄ Nummer]],tbl_GOAE_Leistungsverzeichnis[Mapping ID],0))</f>
        <v>L. Chirurgie, Orthopädie</v>
      </c>
      <c r="G412" s="5" t="str">
        <f>INDEX(tbl_GOAE_Leistungsverzeichnis[Unterabschnitt (Kategorie)],MATCH(Tabelle1[[#This Row],[GOÄ Nummer]],tbl_GOAE_Leistungsverzeichnis[Mapping ID],0))</f>
        <v>II. Extremitätenchirurgie</v>
      </c>
      <c r="H412" s="96" t="str">
        <f>INDEX(tbl_GOAE_Leistungsverzeichnis[Nummer],MATCH(Tabelle1[[#This Row],[GOÄ Nummer]],tbl_GOAE_Leistungsverzeichnis[Mapping ID],0))</f>
        <v>2032</v>
      </c>
      <c r="I412" s="96">
        <f>INDEX(tbl_GOAE_Leistungsverzeichnis[Allgemeine Bestimmungen],MATCH(Tabelle1[[#This Row],[GOÄ Nummer]],tbl_GOAE_Leistungsverzeichnis[Mapping ID],0))</f>
        <v>0</v>
      </c>
    </row>
    <row r="413" spans="1:9" x14ac:dyDescent="0.2">
      <c r="A413" s="2">
        <v>2033</v>
      </c>
      <c r="B413" s="3" t="s">
        <v>602</v>
      </c>
      <c r="C413" s="4">
        <v>6</v>
      </c>
      <c r="D413" s="5" t="s">
        <v>545</v>
      </c>
      <c r="E413" s="5" t="str">
        <f>INDEX(tbl_GOAE_Leistungsverzeichnis[Leistung],MATCH(Tabelle1[[#This Row],[GOÄ Nummer]],tbl_GOAE_Leistungsverzeichnis[Mapping ID],0))</f>
        <v>Extraktion eines Finger- oder Zehennagels</v>
      </c>
      <c r="F413" s="5" t="str">
        <f>INDEX(tbl_GOAE_Leistungsverzeichnis[Abschnitt],MATCH(Tabelle1[[#This Row],[GOÄ Nummer]],tbl_GOAE_Leistungsverzeichnis[Mapping ID],0))</f>
        <v>L. Chirurgie, Orthopädie</v>
      </c>
      <c r="G413" s="5" t="str">
        <f>INDEX(tbl_GOAE_Leistungsverzeichnis[Unterabschnitt (Kategorie)],MATCH(Tabelle1[[#This Row],[GOÄ Nummer]],tbl_GOAE_Leistungsverzeichnis[Mapping ID],0))</f>
        <v>II. Extremitätenchirurgie</v>
      </c>
      <c r="H413" s="96" t="str">
        <f>INDEX(tbl_GOAE_Leistungsverzeichnis[Nummer],MATCH(Tabelle1[[#This Row],[GOÄ Nummer]],tbl_GOAE_Leistungsverzeichnis[Mapping ID],0))</f>
        <v>2033</v>
      </c>
      <c r="I413" s="96">
        <f>INDEX(tbl_GOAE_Leistungsverzeichnis[Allgemeine Bestimmungen],MATCH(Tabelle1[[#This Row],[GOÄ Nummer]],tbl_GOAE_Leistungsverzeichnis[Mapping ID],0))</f>
        <v>0</v>
      </c>
    </row>
    <row r="414" spans="1:9" x14ac:dyDescent="0.2">
      <c r="A414" s="2">
        <v>2034</v>
      </c>
      <c r="B414" s="3" t="s">
        <v>603</v>
      </c>
      <c r="C414" s="4">
        <v>11</v>
      </c>
      <c r="D414" s="5" t="s">
        <v>545</v>
      </c>
      <c r="E414" s="5" t="e">
        <f>INDEX(tbl_GOAE_Leistungsverzeichnis[Leistung],MATCH(Tabelle1[[#This Row],[GOÄ Nummer]],tbl_GOAE_Leistungsverzeichnis[Mapping ID],0))</f>
        <v>#N/A</v>
      </c>
      <c r="F414" s="5" t="e">
        <f>INDEX(tbl_GOAE_Leistungsverzeichnis[Abschnitt],MATCH(Tabelle1[[#This Row],[GOÄ Nummer]],tbl_GOAE_Leistungsverzeichnis[Mapping ID],0))</f>
        <v>#N/A</v>
      </c>
      <c r="G414" s="5" t="e">
        <f>INDEX(tbl_GOAE_Leistungsverzeichnis[Unterabschnitt (Kategorie)],MATCH(Tabelle1[[#This Row],[GOÄ Nummer]],tbl_GOAE_Leistungsverzeichnis[Mapping ID],0))</f>
        <v>#N/A</v>
      </c>
      <c r="H414" s="96" t="e">
        <f>INDEX(tbl_GOAE_Leistungsverzeichnis[Nummer],MATCH(Tabelle1[[#This Row],[GOÄ Nummer]],tbl_GOAE_Leistungsverzeichnis[Mapping ID],0))</f>
        <v>#N/A</v>
      </c>
      <c r="I414" s="96" t="e">
        <f>INDEX(tbl_GOAE_Leistungsverzeichnis[Allgemeine Bestimmungen],MATCH(Tabelle1[[#This Row],[GOÄ Nummer]],tbl_GOAE_Leistungsverzeichnis[Mapping ID],0))</f>
        <v>#N/A</v>
      </c>
    </row>
    <row r="415" spans="1:9" ht="25.5" x14ac:dyDescent="0.2">
      <c r="A415" s="2">
        <v>2035</v>
      </c>
      <c r="B415" s="6" t="s">
        <v>604</v>
      </c>
      <c r="C415" s="7">
        <v>18</v>
      </c>
      <c r="D415" s="5" t="s">
        <v>545</v>
      </c>
      <c r="E415" s="5" t="str">
        <f>INDEX(tbl_GOAE_Leistungsverzeichnis[Leistung],MATCH(Tabelle1[[#This Row],[GOÄ Nummer]],tbl_GOAE_Leistungsverzeichnis[Mapping ID],0))</f>
        <v>Plastische Operation am Nagelwall eines Fingers oder einer Zehe - auch mit Defektdeckung -</v>
      </c>
      <c r="F415" s="5" t="str">
        <f>INDEX(tbl_GOAE_Leistungsverzeichnis[Abschnitt],MATCH(Tabelle1[[#This Row],[GOÄ Nummer]],tbl_GOAE_Leistungsverzeichnis[Mapping ID],0))</f>
        <v>L. Chirurgie, Orthopädie</v>
      </c>
      <c r="G415" s="5" t="str">
        <f>INDEX(tbl_GOAE_Leistungsverzeichnis[Unterabschnitt (Kategorie)],MATCH(Tabelle1[[#This Row],[GOÄ Nummer]],tbl_GOAE_Leistungsverzeichnis[Mapping ID],0))</f>
        <v>II. Extremitätenchirurgie</v>
      </c>
      <c r="H415" s="96" t="str">
        <f>INDEX(tbl_GOAE_Leistungsverzeichnis[Nummer],MATCH(Tabelle1[[#This Row],[GOÄ Nummer]],tbl_GOAE_Leistungsverzeichnis[Mapping ID],0))</f>
        <v>2035</v>
      </c>
      <c r="I415" s="96">
        <f>INDEX(tbl_GOAE_Leistungsverzeichnis[Allgemeine Bestimmungen],MATCH(Tabelle1[[#This Row],[GOÄ Nummer]],tbl_GOAE_Leistungsverzeichnis[Mapping ID],0))</f>
        <v>0</v>
      </c>
    </row>
    <row r="416" spans="1:9" x14ac:dyDescent="0.2">
      <c r="A416" s="2">
        <v>2073</v>
      </c>
      <c r="B416" s="3" t="s">
        <v>605</v>
      </c>
      <c r="C416" s="4">
        <v>54</v>
      </c>
      <c r="D416" s="5" t="s">
        <v>545</v>
      </c>
      <c r="E416" s="5" t="str">
        <f>INDEX(tbl_GOAE_Leistungsverzeichnis[Leistung],MATCH(Tabelle1[[#This Row],[GOÄ Nummer]],tbl_GOAE_Leistungsverzeichnis[Mapping ID],0))</f>
        <v>Sehnen-, Muskel- und/oder Fasziennaht gegebenenfalls einschließlich Versorgung einer frischen Wunde -</v>
      </c>
      <c r="F416" s="5" t="str">
        <f>INDEX(tbl_GOAE_Leistungsverzeichnis[Abschnitt],MATCH(Tabelle1[[#This Row],[GOÄ Nummer]],tbl_GOAE_Leistungsverzeichnis[Mapping ID],0))</f>
        <v>L. Chirurgie, Orthopädie</v>
      </c>
      <c r="G416" s="5" t="str">
        <f>INDEX(tbl_GOAE_Leistungsverzeichnis[Unterabschnitt (Kategorie)],MATCH(Tabelle1[[#This Row],[GOÄ Nummer]],tbl_GOAE_Leistungsverzeichnis[Mapping ID],0))</f>
        <v>II. Extremitätenchirurgie</v>
      </c>
      <c r="H416" s="96" t="str">
        <f>INDEX(tbl_GOAE_Leistungsverzeichnis[Nummer],MATCH(Tabelle1[[#This Row],[GOÄ Nummer]],tbl_GOAE_Leistungsverzeichnis[Mapping ID],0))</f>
        <v>2073</v>
      </c>
      <c r="I416" s="96">
        <f>INDEX(tbl_GOAE_Leistungsverzeichnis[Allgemeine Bestimmungen],MATCH(Tabelle1[[#This Row],[GOÄ Nummer]],tbl_GOAE_Leistungsverzeichnis[Mapping ID],0))</f>
        <v>0</v>
      </c>
    </row>
    <row r="417" spans="1:9" x14ac:dyDescent="0.2">
      <c r="A417" s="2">
        <v>2221</v>
      </c>
      <c r="B417" s="3" t="s">
        <v>352</v>
      </c>
      <c r="C417" s="4">
        <v>11</v>
      </c>
      <c r="D417" s="5" t="s">
        <v>545</v>
      </c>
      <c r="E417" s="5" t="str">
        <f>INDEX(tbl_GOAE_Leistungsverzeichnis[Leistung],MATCH(Tabelle1[[#This Row],[GOÄ Nummer]],tbl_GOAE_Leistungsverzeichnis[Mapping ID],0))</f>
        <v>Einrenkung der Luxation eines Schlüsselbeingelenks oder einer Kniescheibe</v>
      </c>
      <c r="F417" s="5" t="str">
        <f>INDEX(tbl_GOAE_Leistungsverzeichnis[Abschnitt],MATCH(Tabelle1[[#This Row],[GOÄ Nummer]],tbl_GOAE_Leistungsverzeichnis[Mapping ID],0))</f>
        <v>L. Chirurgie, Orthopädie</v>
      </c>
      <c r="G417" s="5" t="str">
        <f>INDEX(tbl_GOAE_Leistungsverzeichnis[Unterabschnitt (Kategorie)],MATCH(Tabelle1[[#This Row],[GOÄ Nummer]],tbl_GOAE_Leistungsverzeichnis[Mapping ID],0))</f>
        <v>III. Gelenkchirurgie</v>
      </c>
      <c r="H417" s="96" t="str">
        <f>INDEX(tbl_GOAE_Leistungsverzeichnis[Nummer],MATCH(Tabelle1[[#This Row],[GOÄ Nummer]],tbl_GOAE_Leistungsverzeichnis[Mapping ID],0))</f>
        <v>2221</v>
      </c>
      <c r="I417" s="96" t="str">
        <f>INDEX(tbl_GOAE_Leistungsverzeichnis[Allgemeine Bestimmungen],MATCH(Tabelle1[[#This Row],[GOÄ Nummer]],tbl_GOAE_Leistungsverzeichnis[Mapping ID],0))</f>
        <v>Bei Einrenkung von Luxationen sind Verbände Bestandteil der Leistung.</v>
      </c>
    </row>
    <row r="418" spans="1:9" x14ac:dyDescent="0.2">
      <c r="A418" s="2">
        <v>2327</v>
      </c>
      <c r="B418" s="3" t="s">
        <v>353</v>
      </c>
      <c r="C418" s="4">
        <v>39</v>
      </c>
      <c r="D418" s="5" t="s">
        <v>545</v>
      </c>
      <c r="E418" s="5" t="str">
        <f>INDEX(tbl_GOAE_Leistungsverzeichnis[Leistung],MATCH(Tabelle1[[#This Row],[GOÄ Nummer]],tbl_GOAE_Leistungsverzeichnis[Mapping ID],0))</f>
        <v>Einrichtung eines gebrochenen Oberarmknochens</v>
      </c>
      <c r="F418" s="5" t="str">
        <f>INDEX(tbl_GOAE_Leistungsverzeichnis[Abschnitt],MATCH(Tabelle1[[#This Row],[GOÄ Nummer]],tbl_GOAE_Leistungsverzeichnis[Mapping ID],0))</f>
        <v>L. Chirurgie, Orthopädie</v>
      </c>
      <c r="G418" s="5" t="str">
        <f>INDEX(tbl_GOAE_Leistungsverzeichnis[Unterabschnitt (Kategorie)],MATCH(Tabelle1[[#This Row],[GOÄ Nummer]],tbl_GOAE_Leistungsverzeichnis[Mapping ID],0))</f>
        <v>III. Gelenkchirurgie</v>
      </c>
      <c r="H418" s="96" t="str">
        <f>INDEX(tbl_GOAE_Leistungsverzeichnis[Nummer],MATCH(Tabelle1[[#This Row],[GOÄ Nummer]],tbl_GOAE_Leistungsverzeichnis[Mapping ID],0))</f>
        <v>2327</v>
      </c>
      <c r="I418" s="96" t="str">
        <f>INDEX(tbl_GOAE_Leistungsverzeichnis[Allgemeine Bestimmungen],MATCH(Tabelle1[[#This Row],[GOÄ Nummer]],tbl_GOAE_Leistungsverzeichnis[Mapping ID],0))</f>
        <v>Bei Einrenkung von Luxationen sind Verbände Bestandteil der Leistung.</v>
      </c>
    </row>
    <row r="419" spans="1:9" x14ac:dyDescent="0.2">
      <c r="A419" s="2">
        <v>2328</v>
      </c>
      <c r="B419" s="3" t="s">
        <v>354</v>
      </c>
      <c r="C419" s="4">
        <v>28</v>
      </c>
      <c r="D419" s="5" t="s">
        <v>545</v>
      </c>
      <c r="E419" s="5" t="str">
        <f>INDEX(tbl_GOAE_Leistungsverzeichnis[Leistung],MATCH(Tabelle1[[#This Row],[GOÄ Nummer]],tbl_GOAE_Leistungsverzeichnis[Mapping ID],0))</f>
        <v>Einrichtung gebrochener Unterarmknochen</v>
      </c>
      <c r="F419" s="5" t="str">
        <f>INDEX(tbl_GOAE_Leistungsverzeichnis[Abschnitt],MATCH(Tabelle1[[#This Row],[GOÄ Nummer]],tbl_GOAE_Leistungsverzeichnis[Mapping ID],0))</f>
        <v>L. Chirurgie, Orthopädie</v>
      </c>
      <c r="G419" s="5" t="str">
        <f>INDEX(tbl_GOAE_Leistungsverzeichnis[Unterabschnitt (Kategorie)],MATCH(Tabelle1[[#This Row],[GOÄ Nummer]],tbl_GOAE_Leistungsverzeichnis[Mapping ID],0))</f>
        <v>III. Gelenkchirurgie</v>
      </c>
      <c r="H419" s="96" t="str">
        <f>INDEX(tbl_GOAE_Leistungsverzeichnis[Nummer],MATCH(Tabelle1[[#This Row],[GOÄ Nummer]],tbl_GOAE_Leistungsverzeichnis[Mapping ID],0))</f>
        <v>2328</v>
      </c>
      <c r="I419" s="96" t="str">
        <f>INDEX(tbl_GOAE_Leistungsverzeichnis[Allgemeine Bestimmungen],MATCH(Tabelle1[[#This Row],[GOÄ Nummer]],tbl_GOAE_Leistungsverzeichnis[Mapping ID],0))</f>
        <v>Bei Einrenkung von Luxationen sind Verbände Bestandteil der Leistung.</v>
      </c>
    </row>
    <row r="420" spans="1:9" x14ac:dyDescent="0.2">
      <c r="A420" s="2">
        <v>2335</v>
      </c>
      <c r="B420" s="3" t="s">
        <v>606</v>
      </c>
      <c r="C420" s="4">
        <v>39</v>
      </c>
      <c r="D420" s="5" t="s">
        <v>545</v>
      </c>
      <c r="E420" s="5" t="str">
        <f>INDEX(tbl_GOAE_Leistungsverzeichnis[Leistung],MATCH(Tabelle1[[#This Row],[GOÄ Nummer]],tbl_GOAE_Leistungsverzeichnis[Mapping ID],0))</f>
        <v>Einrichtung einer gebrochenen Kniescheibe oder gebrochener Unterschenkelknochen</v>
      </c>
      <c r="F420" s="5" t="str">
        <f>INDEX(tbl_GOAE_Leistungsverzeichnis[Abschnitt],MATCH(Tabelle1[[#This Row],[GOÄ Nummer]],tbl_GOAE_Leistungsverzeichnis[Mapping ID],0))</f>
        <v>L. Chirurgie, Orthopädie</v>
      </c>
      <c r="G420" s="5" t="str">
        <f>INDEX(tbl_GOAE_Leistungsverzeichnis[Unterabschnitt (Kategorie)],MATCH(Tabelle1[[#This Row],[GOÄ Nummer]],tbl_GOAE_Leistungsverzeichnis[Mapping ID],0))</f>
        <v>III. Gelenkchirurgie</v>
      </c>
      <c r="H420" s="96" t="str">
        <f>INDEX(tbl_GOAE_Leistungsverzeichnis[Nummer],MATCH(Tabelle1[[#This Row],[GOÄ Nummer]],tbl_GOAE_Leistungsverzeichnis[Mapping ID],0))</f>
        <v>2335</v>
      </c>
      <c r="I420" s="96" t="str">
        <f>INDEX(tbl_GOAE_Leistungsverzeichnis[Allgemeine Bestimmungen],MATCH(Tabelle1[[#This Row],[GOÄ Nummer]],tbl_GOAE_Leistungsverzeichnis[Mapping ID],0))</f>
        <v>Bei Einrenkung von Luxationen sind Verbände Bestandteil der Leistung.</v>
      </c>
    </row>
    <row r="421" spans="1:9" ht="25.5" x14ac:dyDescent="0.2">
      <c r="A421" s="2">
        <v>2353</v>
      </c>
      <c r="B421" s="3" t="s">
        <v>355</v>
      </c>
      <c r="C421" s="4">
        <v>19</v>
      </c>
      <c r="D421" s="5" t="s">
        <v>545</v>
      </c>
      <c r="E421" s="5" t="str">
        <f>INDEX(tbl_GOAE_Leistungsverzeichnis[Leistung],MATCH(Tabelle1[[#This Row],[GOÄ Nummer]],tbl_GOAE_Leistungsverzeichnis[Mapping ID],0))</f>
        <v>Entfernung einer Nagelung und/oder Drahtung und/ oder Verschraubung aus kleinen Röhrenknochen</v>
      </c>
      <c r="F421" s="5" t="str">
        <f>INDEX(tbl_GOAE_Leistungsverzeichnis[Abschnitt],MATCH(Tabelle1[[#This Row],[GOÄ Nummer]],tbl_GOAE_Leistungsverzeichnis[Mapping ID],0))</f>
        <v>L. Chirurgie, Orthopädie</v>
      </c>
      <c r="G421" s="5" t="str">
        <f>INDEX(tbl_GOAE_Leistungsverzeichnis[Unterabschnitt (Kategorie)],MATCH(Tabelle1[[#This Row],[GOÄ Nummer]],tbl_GOAE_Leistungsverzeichnis[Mapping ID],0))</f>
        <v>III. Gelenkchirurgie</v>
      </c>
      <c r="H421" s="96" t="str">
        <f>INDEX(tbl_GOAE_Leistungsverzeichnis[Nummer],MATCH(Tabelle1[[#This Row],[GOÄ Nummer]],tbl_GOAE_Leistungsverzeichnis[Mapping ID],0))</f>
        <v>2353</v>
      </c>
      <c r="I421" s="96" t="str">
        <f>INDEX(tbl_GOAE_Leistungsverzeichnis[Allgemeine Bestimmungen],MATCH(Tabelle1[[#This Row],[GOÄ Nummer]],tbl_GOAE_Leistungsverzeichnis[Mapping ID],0))</f>
        <v>Bei Einrenkung von Luxationen sind Verbände Bestandteil der Leistung.</v>
      </c>
    </row>
    <row r="422" spans="1:9" ht="25.5" x14ac:dyDescent="0.2">
      <c r="A422" s="2">
        <v>2354</v>
      </c>
      <c r="B422" s="3" t="s">
        <v>356</v>
      </c>
      <c r="C422" s="4">
        <v>37</v>
      </c>
      <c r="D422" s="5" t="s">
        <v>545</v>
      </c>
      <c r="E422" s="5" t="str">
        <f>INDEX(tbl_GOAE_Leistungsverzeichnis[Leistung],MATCH(Tabelle1[[#This Row],[GOÄ Nummer]],tbl_GOAE_Leistungsverzeichnis[Mapping ID],0))</f>
        <v>Entfernung einer Nagelung und/oder Drahtung und/ oder Verschraubung (mit Metallplatten) aus großen Röhrenknochen</v>
      </c>
      <c r="F422" s="5" t="str">
        <f>INDEX(tbl_GOAE_Leistungsverzeichnis[Abschnitt],MATCH(Tabelle1[[#This Row],[GOÄ Nummer]],tbl_GOAE_Leistungsverzeichnis[Mapping ID],0))</f>
        <v>L. Chirurgie, Orthopädie</v>
      </c>
      <c r="G422" s="5" t="str">
        <f>INDEX(tbl_GOAE_Leistungsverzeichnis[Unterabschnitt (Kategorie)],MATCH(Tabelle1[[#This Row],[GOÄ Nummer]],tbl_GOAE_Leistungsverzeichnis[Mapping ID],0))</f>
        <v>III. Gelenkchirurgie</v>
      </c>
      <c r="H422" s="96" t="str">
        <f>INDEX(tbl_GOAE_Leistungsverzeichnis[Nummer],MATCH(Tabelle1[[#This Row],[GOÄ Nummer]],tbl_GOAE_Leistungsverzeichnis[Mapping ID],0))</f>
        <v>2354</v>
      </c>
      <c r="I422" s="96" t="str">
        <f>INDEX(tbl_GOAE_Leistungsverzeichnis[Allgemeine Bestimmungen],MATCH(Tabelle1[[#This Row],[GOÄ Nummer]],tbl_GOAE_Leistungsverzeichnis[Mapping ID],0))</f>
        <v>Bei Einrenkung von Luxationen sind Verbände Bestandteil der Leistung.</v>
      </c>
    </row>
    <row r="423" spans="1:9" x14ac:dyDescent="0.2">
      <c r="A423" s="2">
        <v>2401</v>
      </c>
      <c r="B423" s="3" t="s">
        <v>357</v>
      </c>
      <c r="C423" s="4">
        <v>10</v>
      </c>
      <c r="D423" s="5" t="s">
        <v>545</v>
      </c>
      <c r="E423" s="5" t="str">
        <f>INDEX(tbl_GOAE_Leistungsverzeichnis[Leistung],MATCH(Tabelle1[[#This Row],[GOÄ Nummer]],tbl_GOAE_Leistungsverzeichnis[Mapping ID],0))</f>
        <v>Probeexzision aus oberflächlich gelegenem Körpergewebe (z.B. Haut, Schleimhaut, Lippe)</v>
      </c>
      <c r="F423" s="5" t="str">
        <f>INDEX(tbl_GOAE_Leistungsverzeichnis[Abschnitt],MATCH(Tabelle1[[#This Row],[GOÄ Nummer]],tbl_GOAE_Leistungsverzeichnis[Mapping ID],0))</f>
        <v>L. Chirurgie, Orthopädie</v>
      </c>
      <c r="G423" s="5" t="str">
        <f>INDEX(tbl_GOAE_Leistungsverzeichnis[Unterabschnitt (Kategorie)],MATCH(Tabelle1[[#This Row],[GOÄ Nummer]],tbl_GOAE_Leistungsverzeichnis[Mapping ID],0))</f>
        <v>III. Gelenkchirurgie</v>
      </c>
      <c r="H423" s="96" t="str">
        <f>INDEX(tbl_GOAE_Leistungsverzeichnis[Nummer],MATCH(Tabelle1[[#This Row],[GOÄ Nummer]],tbl_GOAE_Leistungsverzeichnis[Mapping ID],0))</f>
        <v>2401</v>
      </c>
      <c r="I423" s="96" t="str">
        <f>INDEX(tbl_GOAE_Leistungsverzeichnis[Allgemeine Bestimmungen],MATCH(Tabelle1[[#This Row],[GOÄ Nummer]],tbl_GOAE_Leistungsverzeichnis[Mapping ID],0))</f>
        <v>Bei Einrenkung von Luxationen sind Verbände Bestandteil der Leistung.</v>
      </c>
    </row>
    <row r="424" spans="1:9" x14ac:dyDescent="0.2">
      <c r="A424" s="2">
        <v>2402</v>
      </c>
      <c r="B424" s="3" t="s">
        <v>358</v>
      </c>
      <c r="C424" s="4">
        <v>16</v>
      </c>
      <c r="D424" s="5" t="s">
        <v>545</v>
      </c>
      <c r="E424" s="5" t="str">
        <f>INDEX(tbl_GOAE_Leistungsverzeichnis[Leistung],MATCH(Tabelle1[[#This Row],[GOÄ Nummer]],tbl_GOAE_Leistungsverzeichnis[Mapping ID],0))</f>
        <v>Probeexzision aus tiefliegendem Körpergewebe (z.B. Fettgewebe, Faszie, Muskulatur) oder aus einem Organ ohne Eröffnung einer Körperhöhle (z.B. Zunge)</v>
      </c>
      <c r="F424" s="5" t="str">
        <f>INDEX(tbl_GOAE_Leistungsverzeichnis[Abschnitt],MATCH(Tabelle1[[#This Row],[GOÄ Nummer]],tbl_GOAE_Leistungsverzeichnis[Mapping ID],0))</f>
        <v>L. Chirurgie, Orthopädie</v>
      </c>
      <c r="G424" s="5" t="str">
        <f>INDEX(tbl_GOAE_Leistungsverzeichnis[Unterabschnitt (Kategorie)],MATCH(Tabelle1[[#This Row],[GOÄ Nummer]],tbl_GOAE_Leistungsverzeichnis[Mapping ID],0))</f>
        <v>III. Gelenkchirurgie</v>
      </c>
      <c r="H424" s="96" t="str">
        <f>INDEX(tbl_GOAE_Leistungsverzeichnis[Nummer],MATCH(Tabelle1[[#This Row],[GOÄ Nummer]],tbl_GOAE_Leistungsverzeichnis[Mapping ID],0))</f>
        <v>2402</v>
      </c>
      <c r="I424" s="96" t="str">
        <f>INDEX(tbl_GOAE_Leistungsverzeichnis[Allgemeine Bestimmungen],MATCH(Tabelle1[[#This Row],[GOÄ Nummer]],tbl_GOAE_Leistungsverzeichnis[Mapping ID],0))</f>
        <v>Bei Einrenkung von Luxationen sind Verbände Bestandteil der Leistung.</v>
      </c>
    </row>
    <row r="425" spans="1:9" x14ac:dyDescent="0.2">
      <c r="A425" s="2">
        <v>2403</v>
      </c>
      <c r="B425" s="3" t="s">
        <v>359</v>
      </c>
      <c r="C425" s="4">
        <v>11</v>
      </c>
      <c r="D425" s="5" t="s">
        <v>545</v>
      </c>
      <c r="E425" s="5" t="str">
        <f>INDEX(tbl_GOAE_Leistungsverzeichnis[Leistung],MATCH(Tabelle1[[#This Row],[GOÄ Nummer]],tbl_GOAE_Leistungsverzeichnis[Mapping ID],0))</f>
        <v>Exzision einer in oder unter der Haut oder Schleimhaut liegenden kleinen Geschwulst</v>
      </c>
      <c r="F425" s="5" t="str">
        <f>INDEX(tbl_GOAE_Leistungsverzeichnis[Abschnitt],MATCH(Tabelle1[[#This Row],[GOÄ Nummer]],tbl_GOAE_Leistungsverzeichnis[Mapping ID],0))</f>
        <v>L. Chirurgie, Orthopädie</v>
      </c>
      <c r="G425" s="5" t="str">
        <f>INDEX(tbl_GOAE_Leistungsverzeichnis[Unterabschnitt (Kategorie)],MATCH(Tabelle1[[#This Row],[GOÄ Nummer]],tbl_GOAE_Leistungsverzeichnis[Mapping ID],0))</f>
        <v>III. Gelenkchirurgie</v>
      </c>
      <c r="H425" s="96" t="str">
        <f>INDEX(tbl_GOAE_Leistungsverzeichnis[Nummer],MATCH(Tabelle1[[#This Row],[GOÄ Nummer]],tbl_GOAE_Leistungsverzeichnis[Mapping ID],0))</f>
        <v>2403</v>
      </c>
      <c r="I425" s="96" t="str">
        <f>INDEX(tbl_GOAE_Leistungsverzeichnis[Allgemeine Bestimmungen],MATCH(Tabelle1[[#This Row],[GOÄ Nummer]],tbl_GOAE_Leistungsverzeichnis[Mapping ID],0))</f>
        <v>Bei Einrenkung von Luxationen sind Verbände Bestandteil der Leistung.</v>
      </c>
    </row>
    <row r="426" spans="1:9" x14ac:dyDescent="0.2">
      <c r="A426" s="2">
        <v>2427</v>
      </c>
      <c r="B426" s="3" t="s">
        <v>360</v>
      </c>
      <c r="C426" s="4">
        <v>20</v>
      </c>
      <c r="D426" s="5" t="s">
        <v>545</v>
      </c>
      <c r="E426" s="5" t="str">
        <f>INDEX(tbl_GOAE_Leistungsverzeichnis[Leistung],MATCH(Tabelle1[[#This Row],[GOÄ Nummer]],tbl_GOAE_Leistungsverzeichnis[Mapping ID],0))</f>
        <v>Tiefreichende, die Faszie und die darunterliegenden Körperschichten durchtrennende Entlastungsinzision(en) - auch mit Drainage(n) -</v>
      </c>
      <c r="F426" s="5" t="str">
        <f>INDEX(tbl_GOAE_Leistungsverzeichnis[Abschnitt],MATCH(Tabelle1[[#This Row],[GOÄ Nummer]],tbl_GOAE_Leistungsverzeichnis[Mapping ID],0))</f>
        <v>L. Chirurgie, Orthopädie</v>
      </c>
      <c r="G426" s="5" t="str">
        <f>INDEX(tbl_GOAE_Leistungsverzeichnis[Unterabschnitt (Kategorie)],MATCH(Tabelle1[[#This Row],[GOÄ Nummer]],tbl_GOAE_Leistungsverzeichnis[Mapping ID],0))</f>
        <v>III. Gelenkchirurgie</v>
      </c>
      <c r="H426" s="96" t="str">
        <f>INDEX(tbl_GOAE_Leistungsverzeichnis[Nummer],MATCH(Tabelle1[[#This Row],[GOÄ Nummer]],tbl_GOAE_Leistungsverzeichnis[Mapping ID],0))</f>
        <v>2427</v>
      </c>
      <c r="I426" s="96" t="str">
        <f>INDEX(tbl_GOAE_Leistungsverzeichnis[Allgemeine Bestimmungen],MATCH(Tabelle1[[#This Row],[GOÄ Nummer]],tbl_GOAE_Leistungsverzeichnis[Mapping ID],0))</f>
        <v>Bei Einrenkung von Luxationen sind Verbände Bestandteil der Leistung.</v>
      </c>
    </row>
    <row r="427" spans="1:9" x14ac:dyDescent="0.2">
      <c r="A427" s="2">
        <v>2428</v>
      </c>
      <c r="B427" s="3" t="s">
        <v>361</v>
      </c>
      <c r="C427" s="4">
        <v>20</v>
      </c>
      <c r="D427" s="5" t="s">
        <v>545</v>
      </c>
      <c r="E427" s="5" t="str">
        <f>INDEX(tbl_GOAE_Leistungsverzeichnis[Leistung],MATCH(Tabelle1[[#This Row],[GOÄ Nummer]],tbl_GOAE_Leistungsverzeichnis[Mapping ID],0))</f>
        <v>Eröffnung eines oberflächlich unter der Haut oder Schleimhaut liegenden Abszesses oder eines Furunkels</v>
      </c>
      <c r="F427" s="5" t="str">
        <f>INDEX(tbl_GOAE_Leistungsverzeichnis[Abschnitt],MATCH(Tabelle1[[#This Row],[GOÄ Nummer]],tbl_GOAE_Leistungsverzeichnis[Mapping ID],0))</f>
        <v>L. Chirurgie, Orthopädie</v>
      </c>
      <c r="G427" s="5" t="str">
        <f>INDEX(tbl_GOAE_Leistungsverzeichnis[Unterabschnitt (Kategorie)],MATCH(Tabelle1[[#This Row],[GOÄ Nummer]],tbl_GOAE_Leistungsverzeichnis[Mapping ID],0))</f>
        <v>III. Gelenkchirurgie</v>
      </c>
      <c r="H427" s="96" t="str">
        <f>INDEX(tbl_GOAE_Leistungsverzeichnis[Nummer],MATCH(Tabelle1[[#This Row],[GOÄ Nummer]],tbl_GOAE_Leistungsverzeichnis[Mapping ID],0))</f>
        <v>2428</v>
      </c>
      <c r="I427" s="96" t="str">
        <f>INDEX(tbl_GOAE_Leistungsverzeichnis[Allgemeine Bestimmungen],MATCH(Tabelle1[[#This Row],[GOÄ Nummer]],tbl_GOAE_Leistungsverzeichnis[Mapping ID],0))</f>
        <v>Bei Einrenkung von Luxationen sind Verbände Bestandteil der Leistung.</v>
      </c>
    </row>
    <row r="428" spans="1:9" x14ac:dyDescent="0.2">
      <c r="A428" s="2">
        <v>2429</v>
      </c>
      <c r="B428" s="3" t="s">
        <v>362</v>
      </c>
      <c r="C428" s="4">
        <v>20</v>
      </c>
      <c r="D428" s="5" t="s">
        <v>545</v>
      </c>
      <c r="E428" s="5" t="str">
        <f>INDEX(tbl_GOAE_Leistungsverzeichnis[Leistung],MATCH(Tabelle1[[#This Row],[GOÄ Nummer]],tbl_GOAE_Leistungsverzeichnis[Mapping ID],0))</f>
        <v>Eröffnungen disseminierter Abszeßbildungen der Haut (z.B. bei einem Säugling)</v>
      </c>
      <c r="F428" s="5" t="str">
        <f>INDEX(tbl_GOAE_Leistungsverzeichnis[Abschnitt],MATCH(Tabelle1[[#This Row],[GOÄ Nummer]],tbl_GOAE_Leistungsverzeichnis[Mapping ID],0))</f>
        <v>L. Chirurgie, Orthopädie</v>
      </c>
      <c r="G428" s="5" t="str">
        <f>INDEX(tbl_GOAE_Leistungsverzeichnis[Unterabschnitt (Kategorie)],MATCH(Tabelle1[[#This Row],[GOÄ Nummer]],tbl_GOAE_Leistungsverzeichnis[Mapping ID],0))</f>
        <v>III. Gelenkchirurgie</v>
      </c>
      <c r="H428" s="96" t="str">
        <f>INDEX(tbl_GOAE_Leistungsverzeichnis[Nummer],MATCH(Tabelle1[[#This Row],[GOÄ Nummer]],tbl_GOAE_Leistungsverzeichnis[Mapping ID],0))</f>
        <v>2429</v>
      </c>
      <c r="I428" s="96" t="str">
        <f>INDEX(tbl_GOAE_Leistungsverzeichnis[Allgemeine Bestimmungen],MATCH(Tabelle1[[#This Row],[GOÄ Nummer]],tbl_GOAE_Leistungsverzeichnis[Mapping ID],0))</f>
        <v>Bei Einrenkung von Luxationen sind Verbände Bestandteil der Leistung.</v>
      </c>
    </row>
    <row r="429" spans="1:9" x14ac:dyDescent="0.2">
      <c r="A429" s="2">
        <v>2430</v>
      </c>
      <c r="B429" s="3" t="s">
        <v>363</v>
      </c>
      <c r="C429" s="4">
        <v>20</v>
      </c>
      <c r="D429" s="5" t="s">
        <v>545</v>
      </c>
      <c r="E429" s="5" t="str">
        <f>INDEX(tbl_GOAE_Leistungsverzeichnis[Leistung],MATCH(Tabelle1[[#This Row],[GOÄ Nummer]],tbl_GOAE_Leistungsverzeichnis[Mapping ID],0))</f>
        <v>Eröffnung eines tiefliegenden Abszesses</v>
      </c>
      <c r="F429" s="5" t="str">
        <f>INDEX(tbl_GOAE_Leistungsverzeichnis[Abschnitt],MATCH(Tabelle1[[#This Row],[GOÄ Nummer]],tbl_GOAE_Leistungsverzeichnis[Mapping ID],0))</f>
        <v>L. Chirurgie, Orthopädie</v>
      </c>
      <c r="G429" s="5" t="str">
        <f>INDEX(tbl_GOAE_Leistungsverzeichnis[Unterabschnitt (Kategorie)],MATCH(Tabelle1[[#This Row],[GOÄ Nummer]],tbl_GOAE_Leistungsverzeichnis[Mapping ID],0))</f>
        <v>III. Gelenkchirurgie</v>
      </c>
      <c r="H429" s="96" t="str">
        <f>INDEX(tbl_GOAE_Leistungsverzeichnis[Nummer],MATCH(Tabelle1[[#This Row],[GOÄ Nummer]],tbl_GOAE_Leistungsverzeichnis[Mapping ID],0))</f>
        <v>2430</v>
      </c>
      <c r="I429" s="96" t="str">
        <f>INDEX(tbl_GOAE_Leistungsverzeichnis[Allgemeine Bestimmungen],MATCH(Tabelle1[[#This Row],[GOÄ Nummer]],tbl_GOAE_Leistungsverzeichnis[Mapping ID],0))</f>
        <v>Bei Einrenkung von Luxationen sind Verbände Bestandteil der Leistung.</v>
      </c>
    </row>
    <row r="430" spans="1:9" x14ac:dyDescent="0.2">
      <c r="A430" s="2">
        <v>2431</v>
      </c>
      <c r="B430" s="3" t="s">
        <v>364</v>
      </c>
      <c r="C430" s="4">
        <v>20</v>
      </c>
      <c r="D430" s="5" t="s">
        <v>545</v>
      </c>
      <c r="E430" s="5" t="str">
        <f>INDEX(tbl_GOAE_Leistungsverzeichnis[Leistung],MATCH(Tabelle1[[#This Row],[GOÄ Nummer]],tbl_GOAE_Leistungsverzeichnis[Mapping ID],0))</f>
        <v>Eröffnung eines Karbunkels - auch mit Exzision -</v>
      </c>
      <c r="F430" s="5" t="str">
        <f>INDEX(tbl_GOAE_Leistungsverzeichnis[Abschnitt],MATCH(Tabelle1[[#This Row],[GOÄ Nummer]],tbl_GOAE_Leistungsverzeichnis[Mapping ID],0))</f>
        <v>L. Chirurgie, Orthopädie</v>
      </c>
      <c r="G430" s="5" t="str">
        <f>INDEX(tbl_GOAE_Leistungsverzeichnis[Unterabschnitt (Kategorie)],MATCH(Tabelle1[[#This Row],[GOÄ Nummer]],tbl_GOAE_Leistungsverzeichnis[Mapping ID],0))</f>
        <v>III. Gelenkchirurgie</v>
      </c>
      <c r="H430" s="96" t="str">
        <f>INDEX(tbl_GOAE_Leistungsverzeichnis[Nummer],MATCH(Tabelle1[[#This Row],[GOÄ Nummer]],tbl_GOAE_Leistungsverzeichnis[Mapping ID],0))</f>
        <v>2431</v>
      </c>
      <c r="I430" s="96" t="str">
        <f>INDEX(tbl_GOAE_Leistungsverzeichnis[Allgemeine Bestimmungen],MATCH(Tabelle1[[#This Row],[GOÄ Nummer]],tbl_GOAE_Leistungsverzeichnis[Mapping ID],0))</f>
        <v>Bei Einrenkung von Luxationen sind Verbände Bestandteil der Leistung.</v>
      </c>
    </row>
    <row r="431" spans="1:9" x14ac:dyDescent="0.2">
      <c r="A431" s="2">
        <v>2432</v>
      </c>
      <c r="B431" s="3" t="s">
        <v>365</v>
      </c>
      <c r="C431" s="4">
        <v>20</v>
      </c>
      <c r="D431" s="5" t="s">
        <v>545</v>
      </c>
      <c r="E431" s="5" t="str">
        <f>INDEX(tbl_GOAE_Leistungsverzeichnis[Leistung],MATCH(Tabelle1[[#This Row],[GOÄ Nummer]],tbl_GOAE_Leistungsverzeichnis[Mapping ID],0))</f>
        <v>Eröffnung einer Phlegmone</v>
      </c>
      <c r="F431" s="5" t="str">
        <f>INDEX(tbl_GOAE_Leistungsverzeichnis[Abschnitt],MATCH(Tabelle1[[#This Row],[GOÄ Nummer]],tbl_GOAE_Leistungsverzeichnis[Mapping ID],0))</f>
        <v>L. Chirurgie, Orthopädie</v>
      </c>
      <c r="G431" s="5" t="str">
        <f>INDEX(tbl_GOAE_Leistungsverzeichnis[Unterabschnitt (Kategorie)],MATCH(Tabelle1[[#This Row],[GOÄ Nummer]],tbl_GOAE_Leistungsverzeichnis[Mapping ID],0))</f>
        <v>III. Gelenkchirurgie</v>
      </c>
      <c r="H431" s="96" t="str">
        <f>INDEX(tbl_GOAE_Leistungsverzeichnis[Nummer],MATCH(Tabelle1[[#This Row],[GOÄ Nummer]],tbl_GOAE_Leistungsverzeichnis[Mapping ID],0))</f>
        <v>2432</v>
      </c>
      <c r="I431" s="96" t="str">
        <f>INDEX(tbl_GOAE_Leistungsverzeichnis[Allgemeine Bestimmungen],MATCH(Tabelle1[[#This Row],[GOÄ Nummer]],tbl_GOAE_Leistungsverzeichnis[Mapping ID],0))</f>
        <v>Bei Einrenkung von Luxationen sind Verbände Bestandteil der Leistung.</v>
      </c>
    </row>
    <row r="432" spans="1:9" x14ac:dyDescent="0.2">
      <c r="A432" s="2">
        <v>2801</v>
      </c>
      <c r="B432" s="3" t="s">
        <v>366</v>
      </c>
      <c r="C432" s="4">
        <v>45</v>
      </c>
      <c r="D432" s="5" t="s">
        <v>545</v>
      </c>
      <c r="E432" s="5" t="str">
        <f>INDEX(tbl_GOAE_Leistungsverzeichnis[Leistung],MATCH(Tabelle1[[#This Row],[GOÄ Nummer]],tbl_GOAE_Leistungsverzeichnis[Mapping ID],0))</f>
        <v>Freilegung und/oder Unterbindung eines Blutgefäßes an den Gliedmaßen, als selbständige Leistung</v>
      </c>
      <c r="F432" s="5" t="str">
        <f>INDEX(tbl_GOAE_Leistungsverzeichnis[Abschnitt],MATCH(Tabelle1[[#This Row],[GOÄ Nummer]],tbl_GOAE_Leistungsverzeichnis[Mapping ID],0))</f>
        <v>L. Chirurgie, Orthopädie</v>
      </c>
      <c r="G432" s="5" t="str">
        <f>INDEX(tbl_GOAE_Leistungsverzeichnis[Unterabschnitt (Kategorie)],MATCH(Tabelle1[[#This Row],[GOÄ Nummer]],tbl_GOAE_Leistungsverzeichnis[Mapping ID],0))</f>
        <v>III. Gelenkchirurgie</v>
      </c>
      <c r="H432" s="96" t="str">
        <f>INDEX(tbl_GOAE_Leistungsverzeichnis[Nummer],MATCH(Tabelle1[[#This Row],[GOÄ Nummer]],tbl_GOAE_Leistungsverzeichnis[Mapping ID],0))</f>
        <v>2801</v>
      </c>
      <c r="I432" s="96" t="str">
        <f>INDEX(tbl_GOAE_Leistungsverzeichnis[Allgemeine Bestimmungen],MATCH(Tabelle1[[#This Row],[GOÄ Nummer]],tbl_GOAE_Leistungsverzeichnis[Mapping ID],0))</f>
        <v>Bei Einrenkung von Luxationen sind Verbände Bestandteil der Leistung.</v>
      </c>
    </row>
    <row r="433" spans="1:9" x14ac:dyDescent="0.2">
      <c r="A433" s="2">
        <v>2850</v>
      </c>
      <c r="B433" s="3" t="s">
        <v>367</v>
      </c>
      <c r="C433" s="4">
        <v>160</v>
      </c>
      <c r="D433" s="5" t="s">
        <v>545</v>
      </c>
      <c r="E433" s="5" t="e">
        <f>INDEX(tbl_GOAE_Leistungsverzeichnis[Leistung],MATCH(Tabelle1[[#This Row],[GOÄ Nummer]],tbl_GOAE_Leistungsverzeichnis[Mapping ID],0))</f>
        <v>#N/A</v>
      </c>
      <c r="F433" s="5" t="e">
        <f>INDEX(tbl_GOAE_Leistungsverzeichnis[Abschnitt],MATCH(Tabelle1[[#This Row],[GOÄ Nummer]],tbl_GOAE_Leistungsverzeichnis[Mapping ID],0))</f>
        <v>#N/A</v>
      </c>
      <c r="G433" s="5" t="e">
        <f>INDEX(tbl_GOAE_Leistungsverzeichnis[Unterabschnitt (Kategorie)],MATCH(Tabelle1[[#This Row],[GOÄ Nummer]],tbl_GOAE_Leistungsverzeichnis[Mapping ID],0))</f>
        <v>#N/A</v>
      </c>
      <c r="H433" s="96" t="e">
        <f>INDEX(tbl_GOAE_Leistungsverzeichnis[Nummer],MATCH(Tabelle1[[#This Row],[GOÄ Nummer]],tbl_GOAE_Leistungsverzeichnis[Mapping ID],0))</f>
        <v>#N/A</v>
      </c>
      <c r="I433" s="96" t="e">
        <f>INDEX(tbl_GOAE_Leistungsverzeichnis[Allgemeine Bestimmungen],MATCH(Tabelle1[[#This Row],[GOÄ Nummer]],tbl_GOAE_Leistungsverzeichnis[Mapping ID],0))</f>
        <v>#N/A</v>
      </c>
    </row>
    <row r="434" spans="1:9" x14ac:dyDescent="0.2">
      <c r="A434" s="2">
        <v>2970</v>
      </c>
      <c r="B434" s="3" t="s">
        <v>368</v>
      </c>
      <c r="C434" s="4">
        <v>22</v>
      </c>
      <c r="D434" s="5" t="s">
        <v>545</v>
      </c>
      <c r="E434" s="5" t="str">
        <f>INDEX(tbl_GOAE_Leistungsverzeichnis[Leistung],MATCH(Tabelle1[[#This Row],[GOÄ Nummer]],tbl_GOAE_Leistungsverzeichnis[Mapping ID],0))</f>
        <v>Anlage einer Pleuradrainage (z.B. Bülau'sche Heberdrainage)</v>
      </c>
      <c r="F434" s="5" t="str">
        <f>INDEX(tbl_GOAE_Leistungsverzeichnis[Abschnitt],MATCH(Tabelle1[[#This Row],[GOÄ Nummer]],tbl_GOAE_Leistungsverzeichnis[Mapping ID],0))</f>
        <v>L. Chirurgie, Orthopädie</v>
      </c>
      <c r="G434" s="5" t="str">
        <f>INDEX(tbl_GOAE_Leistungsverzeichnis[Unterabschnitt (Kategorie)],MATCH(Tabelle1[[#This Row],[GOÄ Nummer]],tbl_GOAE_Leistungsverzeichnis[Mapping ID],0))</f>
        <v>III. Gelenkchirurgie</v>
      </c>
      <c r="H434" s="96" t="str">
        <f>INDEX(tbl_GOAE_Leistungsverzeichnis[Nummer],MATCH(Tabelle1[[#This Row],[GOÄ Nummer]],tbl_GOAE_Leistungsverzeichnis[Mapping ID],0))</f>
        <v>2970</v>
      </c>
      <c r="I434" s="96" t="str">
        <f>INDEX(tbl_GOAE_Leistungsverzeichnis[Allgemeine Bestimmungen],MATCH(Tabelle1[[#This Row],[GOÄ Nummer]],tbl_GOAE_Leistungsverzeichnis[Mapping ID],0))</f>
        <v>Bei Einrenkung von Luxationen sind Verbände Bestandteil der Leistung.</v>
      </c>
    </row>
    <row r="435" spans="1:9" ht="25.5" x14ac:dyDescent="0.2">
      <c r="A435" s="2">
        <v>2971</v>
      </c>
      <c r="B435" s="3" t="s">
        <v>607</v>
      </c>
      <c r="C435" s="4">
        <v>12</v>
      </c>
      <c r="D435" s="5" t="s">
        <v>545</v>
      </c>
      <c r="E435" s="5" t="str">
        <f>INDEX(tbl_GOAE_Leistungsverzeichnis[Leistung],MATCH(Tabelle1[[#This Row],[GOÄ Nummer]],tbl_GOAE_Leistungsverzeichnis[Mapping ID],0))</f>
        <v>Spülung des Pleuraraumes bei liegender Drainage - gegebenenfalls einschließlich Einbringung von Arzneimitteln -</v>
      </c>
      <c r="F435" s="5" t="str">
        <f>INDEX(tbl_GOAE_Leistungsverzeichnis[Abschnitt],MATCH(Tabelle1[[#This Row],[GOÄ Nummer]],tbl_GOAE_Leistungsverzeichnis[Mapping ID],0))</f>
        <v>L. Chirurgie, Orthopädie</v>
      </c>
      <c r="G435" s="5" t="str">
        <f>INDEX(tbl_GOAE_Leistungsverzeichnis[Unterabschnitt (Kategorie)],MATCH(Tabelle1[[#This Row],[GOÄ Nummer]],tbl_GOAE_Leistungsverzeichnis[Mapping ID],0))</f>
        <v>III. Gelenkchirurgie</v>
      </c>
      <c r="H435" s="96" t="str">
        <f>INDEX(tbl_GOAE_Leistungsverzeichnis[Nummer],MATCH(Tabelle1[[#This Row],[GOÄ Nummer]],tbl_GOAE_Leistungsverzeichnis[Mapping ID],0))</f>
        <v>2971</v>
      </c>
      <c r="I435" s="96" t="str">
        <f>INDEX(tbl_GOAE_Leistungsverzeichnis[Allgemeine Bestimmungen],MATCH(Tabelle1[[#This Row],[GOÄ Nummer]],tbl_GOAE_Leistungsverzeichnis[Mapping ID],0))</f>
        <v>Bei Einrenkung von Luxationen sind Verbände Bestandteil der Leistung.</v>
      </c>
    </row>
    <row r="436" spans="1:9" ht="25.5" x14ac:dyDescent="0.2">
      <c r="A436" s="2">
        <v>2972</v>
      </c>
      <c r="B436" s="3" t="s">
        <v>369</v>
      </c>
      <c r="C436" s="4">
        <v>53</v>
      </c>
      <c r="D436" s="5" t="s">
        <v>545</v>
      </c>
      <c r="E436" s="5" t="str">
        <f>INDEX(tbl_GOAE_Leistungsverzeichnis[Leistung],MATCH(Tabelle1[[#This Row],[GOÄ Nummer]],tbl_GOAE_Leistungsverzeichnis[Mapping ID],0))</f>
        <v>Entnahme von Pleuragewebe nach operativer Freilegung der Pleura, als selbständige Leistung</v>
      </c>
      <c r="F436" s="5" t="str">
        <f>INDEX(tbl_GOAE_Leistungsverzeichnis[Abschnitt],MATCH(Tabelle1[[#This Row],[GOÄ Nummer]],tbl_GOAE_Leistungsverzeichnis[Mapping ID],0))</f>
        <v>L. Chirurgie, Orthopädie</v>
      </c>
      <c r="G436" s="5" t="str">
        <f>INDEX(tbl_GOAE_Leistungsverzeichnis[Unterabschnitt (Kategorie)],MATCH(Tabelle1[[#This Row],[GOÄ Nummer]],tbl_GOAE_Leistungsverzeichnis[Mapping ID],0))</f>
        <v>III. Gelenkchirurgie</v>
      </c>
      <c r="H436" s="96" t="str">
        <f>INDEX(tbl_GOAE_Leistungsverzeichnis[Nummer],MATCH(Tabelle1[[#This Row],[GOÄ Nummer]],tbl_GOAE_Leistungsverzeichnis[Mapping ID],0))</f>
        <v>2972</v>
      </c>
      <c r="I436" s="96" t="str">
        <f>INDEX(tbl_GOAE_Leistungsverzeichnis[Allgemeine Bestimmungen],MATCH(Tabelle1[[#This Row],[GOÄ Nummer]],tbl_GOAE_Leistungsverzeichnis[Mapping ID],0))</f>
        <v>Bei Einrenkung von Luxationen sind Verbände Bestandteil der Leistung.</v>
      </c>
    </row>
    <row r="437" spans="1:9" x14ac:dyDescent="0.2">
      <c r="A437" s="2">
        <v>3095</v>
      </c>
      <c r="B437" s="3" t="s">
        <v>370</v>
      </c>
      <c r="C437" s="4">
        <v>90</v>
      </c>
      <c r="D437" s="5" t="s">
        <v>545</v>
      </c>
      <c r="E437" s="5" t="str">
        <f>INDEX(tbl_GOAE_Leistungsverzeichnis[Leistung],MATCH(Tabelle1[[#This Row],[GOÄ Nummer]],tbl_GOAE_Leistungsverzeichnis[Mapping ID],0))</f>
        <v>Schrittmacher-Erstimplantation</v>
      </c>
      <c r="F437" s="5" t="str">
        <f>INDEX(tbl_GOAE_Leistungsverzeichnis[Abschnitt],MATCH(Tabelle1[[#This Row],[GOÄ Nummer]],tbl_GOAE_Leistungsverzeichnis[Mapping ID],0))</f>
        <v>L. Chirurgie, Orthopädie</v>
      </c>
      <c r="G437" s="5" t="str">
        <f>INDEX(tbl_GOAE_Leistungsverzeichnis[Unterabschnitt (Kategorie)],MATCH(Tabelle1[[#This Row],[GOÄ Nummer]],tbl_GOAE_Leistungsverzeichnis[Mapping ID],0))</f>
        <v>III. Gelenkchirurgie</v>
      </c>
      <c r="H437" s="96" t="str">
        <f>INDEX(tbl_GOAE_Leistungsverzeichnis[Nummer],MATCH(Tabelle1[[#This Row],[GOÄ Nummer]],tbl_GOAE_Leistungsverzeichnis[Mapping ID],0))</f>
        <v>3095</v>
      </c>
      <c r="I437" s="96" t="str">
        <f>INDEX(tbl_GOAE_Leistungsverzeichnis[Allgemeine Bestimmungen],MATCH(Tabelle1[[#This Row],[GOÄ Nummer]],tbl_GOAE_Leistungsverzeichnis[Mapping ID],0))</f>
        <v>Bei Einrenkung von Luxationen sind Verbände Bestandteil der Leistung.</v>
      </c>
    </row>
    <row r="438" spans="1:9" x14ac:dyDescent="0.2">
      <c r="A438" s="2">
        <v>3097</v>
      </c>
      <c r="B438" s="3" t="s">
        <v>371</v>
      </c>
      <c r="C438" s="4">
        <v>120</v>
      </c>
      <c r="D438" s="5" t="s">
        <v>545</v>
      </c>
      <c r="E438" s="5" t="str">
        <f>INDEX(tbl_GOAE_Leistungsverzeichnis[Leistung],MATCH(Tabelle1[[#This Row],[GOÄ Nummer]],tbl_GOAE_Leistungsverzeichnis[Mapping ID],0))</f>
        <v>Schrittmacher-Korrektureingriff - auch Implantation von myokardialen Elektroden -</v>
      </c>
      <c r="F438" s="5" t="str">
        <f>INDEX(tbl_GOAE_Leistungsverzeichnis[Abschnitt],MATCH(Tabelle1[[#This Row],[GOÄ Nummer]],tbl_GOAE_Leistungsverzeichnis[Mapping ID],0))</f>
        <v>L. Chirurgie, Orthopädie</v>
      </c>
      <c r="G438" s="5" t="str">
        <f>INDEX(tbl_GOAE_Leistungsverzeichnis[Unterabschnitt (Kategorie)],MATCH(Tabelle1[[#This Row],[GOÄ Nummer]],tbl_GOAE_Leistungsverzeichnis[Mapping ID],0))</f>
        <v>III. Gelenkchirurgie</v>
      </c>
      <c r="H438" s="96" t="str">
        <f>INDEX(tbl_GOAE_Leistungsverzeichnis[Nummer],MATCH(Tabelle1[[#This Row],[GOÄ Nummer]],tbl_GOAE_Leistungsverzeichnis[Mapping ID],0))</f>
        <v>3097</v>
      </c>
      <c r="I438" s="96" t="str">
        <f>INDEX(tbl_GOAE_Leistungsverzeichnis[Allgemeine Bestimmungen],MATCH(Tabelle1[[#This Row],[GOÄ Nummer]],tbl_GOAE_Leistungsverzeichnis[Mapping ID],0))</f>
        <v>Bei Einrenkung von Luxationen sind Verbände Bestandteil der Leistung.</v>
      </c>
    </row>
    <row r="439" spans="1:9" x14ac:dyDescent="0.2">
      <c r="A439" s="2">
        <v>3121</v>
      </c>
      <c r="B439" s="3" t="s">
        <v>372</v>
      </c>
      <c r="C439" s="4">
        <v>15</v>
      </c>
      <c r="D439" s="5" t="s">
        <v>545</v>
      </c>
      <c r="E439" s="5" t="e">
        <f>INDEX(tbl_GOAE_Leistungsverzeichnis[Leistung],MATCH(Tabelle1[[#This Row],[GOÄ Nummer]],tbl_GOAE_Leistungsverzeichnis[Mapping ID],0))</f>
        <v>#N/A</v>
      </c>
      <c r="F439" s="5" t="e">
        <f>INDEX(tbl_GOAE_Leistungsverzeichnis[Abschnitt],MATCH(Tabelle1[[#This Row],[GOÄ Nummer]],tbl_GOAE_Leistungsverzeichnis[Mapping ID],0))</f>
        <v>#N/A</v>
      </c>
      <c r="G439" s="5" t="e">
        <f>INDEX(tbl_GOAE_Leistungsverzeichnis[Unterabschnitt (Kategorie)],MATCH(Tabelle1[[#This Row],[GOÄ Nummer]],tbl_GOAE_Leistungsverzeichnis[Mapping ID],0))</f>
        <v>#N/A</v>
      </c>
      <c r="H439" s="96" t="e">
        <f>INDEX(tbl_GOAE_Leistungsverzeichnis[Nummer],MATCH(Tabelle1[[#This Row],[GOÄ Nummer]],tbl_GOAE_Leistungsverzeichnis[Mapping ID],0))</f>
        <v>#N/A</v>
      </c>
      <c r="I439" s="96" t="e">
        <f>INDEX(tbl_GOAE_Leistungsverzeichnis[Allgemeine Bestimmungen],MATCH(Tabelle1[[#This Row],[GOÄ Nummer]],tbl_GOAE_Leistungsverzeichnis[Mapping ID],0))</f>
        <v>#N/A</v>
      </c>
    </row>
    <row r="440" spans="1:9" x14ac:dyDescent="0.2">
      <c r="A440" s="2">
        <v>3150</v>
      </c>
      <c r="B440" s="3" t="s">
        <v>373</v>
      </c>
      <c r="C440" s="4">
        <v>48</v>
      </c>
      <c r="D440" s="5" t="s">
        <v>545</v>
      </c>
      <c r="E440" s="5" t="str">
        <f>INDEX(tbl_GOAE_Leistungsverzeichnis[Leistung],MATCH(Tabelle1[[#This Row],[GOÄ Nummer]],tbl_GOAE_Leistungsverzeichnis[Mapping ID],0))</f>
        <v>Gastrotomie</v>
      </c>
      <c r="F440" s="5" t="str">
        <f>INDEX(tbl_GOAE_Leistungsverzeichnis[Abschnitt],MATCH(Tabelle1[[#This Row],[GOÄ Nummer]],tbl_GOAE_Leistungsverzeichnis[Mapping ID],0))</f>
        <v>L. Chirurgie, Orthopädie</v>
      </c>
      <c r="G440" s="5" t="str">
        <f>INDEX(tbl_GOAE_Leistungsverzeichnis[Unterabschnitt (Kategorie)],MATCH(Tabelle1[[#This Row],[GOÄ Nummer]],tbl_GOAE_Leistungsverzeichnis[Mapping ID],0))</f>
        <v>III. Gelenkchirurgie</v>
      </c>
      <c r="H440" s="96" t="str">
        <f>INDEX(tbl_GOAE_Leistungsverzeichnis[Nummer],MATCH(Tabelle1[[#This Row],[GOÄ Nummer]],tbl_GOAE_Leistungsverzeichnis[Mapping ID],0))</f>
        <v>3150</v>
      </c>
      <c r="I440" s="96" t="str">
        <f>INDEX(tbl_GOAE_Leistungsverzeichnis[Allgemeine Bestimmungen],MATCH(Tabelle1[[#This Row],[GOÄ Nummer]],tbl_GOAE_Leistungsverzeichnis[Mapping ID],0))</f>
        <v>Bei Einrenkung von Luxationen sind Verbände Bestandteil der Leistung.</v>
      </c>
    </row>
    <row r="441" spans="1:9" x14ac:dyDescent="0.2">
      <c r="A441" s="2">
        <v>3152</v>
      </c>
      <c r="B441" s="3" t="s">
        <v>374</v>
      </c>
      <c r="C441" s="4">
        <v>30</v>
      </c>
      <c r="D441" s="5" t="s">
        <v>545</v>
      </c>
      <c r="E441" s="5" t="str">
        <f>INDEX(tbl_GOAE_Leistungsverzeichnis[Leistung],MATCH(Tabelle1[[#This Row],[GOÄ Nummer]],tbl_GOAE_Leistungsverzeichnis[Mapping ID],0))</f>
        <v>Spaltung des Pylorus (z.B. bei Pylorospasmus)</v>
      </c>
      <c r="F441" s="5" t="str">
        <f>INDEX(tbl_GOAE_Leistungsverzeichnis[Abschnitt],MATCH(Tabelle1[[#This Row],[GOÄ Nummer]],tbl_GOAE_Leistungsverzeichnis[Mapping ID],0))</f>
        <v>L. Chirurgie, Orthopädie</v>
      </c>
      <c r="G441" s="5" t="str">
        <f>INDEX(tbl_GOAE_Leistungsverzeichnis[Unterabschnitt (Kategorie)],MATCH(Tabelle1[[#This Row],[GOÄ Nummer]],tbl_GOAE_Leistungsverzeichnis[Mapping ID],0))</f>
        <v>III. Gelenkchirurgie</v>
      </c>
      <c r="H441" s="96" t="str">
        <f>INDEX(tbl_GOAE_Leistungsverzeichnis[Nummer],MATCH(Tabelle1[[#This Row],[GOÄ Nummer]],tbl_GOAE_Leistungsverzeichnis[Mapping ID],0))</f>
        <v>3152</v>
      </c>
      <c r="I441" s="96" t="str">
        <f>INDEX(tbl_GOAE_Leistungsverzeichnis[Allgemeine Bestimmungen],MATCH(Tabelle1[[#This Row],[GOÄ Nummer]],tbl_GOAE_Leistungsverzeichnis[Mapping ID],0))</f>
        <v>Bei Einrenkung von Luxationen sind Verbände Bestandteil der Leistung.</v>
      </c>
    </row>
    <row r="442" spans="1:9" x14ac:dyDescent="0.2">
      <c r="A442" s="2">
        <v>3156</v>
      </c>
      <c r="B442" s="3" t="s">
        <v>375</v>
      </c>
      <c r="C442" s="4">
        <v>17</v>
      </c>
      <c r="D442" s="5" t="s">
        <v>545</v>
      </c>
      <c r="E442" s="5" t="str">
        <f>INDEX(tbl_GOAE_Leistungsverzeichnis[Leistung],MATCH(Tabelle1[[#This Row],[GOÄ Nummer]],tbl_GOAE_Leistungsverzeichnis[Mapping ID],0))</f>
        <v>Endoskopische Entfernung von Fäden nach Magenoperation oder von Fremdkörpern, zusätzlich zur Gastroskopie</v>
      </c>
      <c r="F442" s="5" t="str">
        <f>INDEX(tbl_GOAE_Leistungsverzeichnis[Abschnitt],MATCH(Tabelle1[[#This Row],[GOÄ Nummer]],tbl_GOAE_Leistungsverzeichnis[Mapping ID],0))</f>
        <v>L. Chirurgie, Orthopädie</v>
      </c>
      <c r="G442" s="5" t="str">
        <f>INDEX(tbl_GOAE_Leistungsverzeichnis[Unterabschnitt (Kategorie)],MATCH(Tabelle1[[#This Row],[GOÄ Nummer]],tbl_GOAE_Leistungsverzeichnis[Mapping ID],0))</f>
        <v>III. Gelenkchirurgie</v>
      </c>
      <c r="H442" s="96" t="str">
        <f>INDEX(tbl_GOAE_Leistungsverzeichnis[Nummer],MATCH(Tabelle1[[#This Row],[GOÄ Nummer]],tbl_GOAE_Leistungsverzeichnis[Mapping ID],0))</f>
        <v>3156</v>
      </c>
      <c r="I442" s="96" t="str">
        <f>INDEX(tbl_GOAE_Leistungsverzeichnis[Allgemeine Bestimmungen],MATCH(Tabelle1[[#This Row],[GOÄ Nummer]],tbl_GOAE_Leistungsverzeichnis[Mapping ID],0))</f>
        <v>Bei Einrenkung von Luxationen sind Verbände Bestandteil der Leistung.</v>
      </c>
    </row>
    <row r="443" spans="1:9" x14ac:dyDescent="0.2">
      <c r="A443" s="2">
        <v>3158</v>
      </c>
      <c r="B443" s="3" t="s">
        <v>608</v>
      </c>
      <c r="C443" s="4">
        <v>30</v>
      </c>
      <c r="D443" s="5" t="s">
        <v>545</v>
      </c>
      <c r="E443" s="5" t="str">
        <f>INDEX(tbl_GOAE_Leistungsverzeichnis[Leistung],MATCH(Tabelle1[[#This Row],[GOÄ Nummer]],tbl_GOAE_Leistungsverzeichnis[Mapping ID],0))</f>
        <v>Gastroenterostomie</v>
      </c>
      <c r="F443" s="5" t="str">
        <f>INDEX(tbl_GOAE_Leistungsverzeichnis[Abschnitt],MATCH(Tabelle1[[#This Row],[GOÄ Nummer]],tbl_GOAE_Leistungsverzeichnis[Mapping ID],0))</f>
        <v>L. Chirurgie, Orthopädie</v>
      </c>
      <c r="G443" s="5" t="str">
        <f>INDEX(tbl_GOAE_Leistungsverzeichnis[Unterabschnitt (Kategorie)],MATCH(Tabelle1[[#This Row],[GOÄ Nummer]],tbl_GOAE_Leistungsverzeichnis[Mapping ID],0))</f>
        <v>III. Gelenkchirurgie</v>
      </c>
      <c r="H443" s="96" t="str">
        <f>INDEX(tbl_GOAE_Leistungsverzeichnis[Nummer],MATCH(Tabelle1[[#This Row],[GOÄ Nummer]],tbl_GOAE_Leistungsverzeichnis[Mapping ID],0))</f>
        <v>3158</v>
      </c>
      <c r="I443" s="96" t="str">
        <f>INDEX(tbl_GOAE_Leistungsverzeichnis[Allgemeine Bestimmungen],MATCH(Tabelle1[[#This Row],[GOÄ Nummer]],tbl_GOAE_Leistungsverzeichnis[Mapping ID],0))</f>
        <v>Bei Einrenkung von Luxationen sind Verbände Bestandteil der Leistung.</v>
      </c>
    </row>
    <row r="444" spans="1:9" x14ac:dyDescent="0.2">
      <c r="A444" s="2">
        <v>3205</v>
      </c>
      <c r="B444" s="3" t="s">
        <v>376</v>
      </c>
      <c r="C444" s="4">
        <v>45</v>
      </c>
      <c r="D444" s="5" t="s">
        <v>545</v>
      </c>
      <c r="E444" s="5" t="str">
        <f>INDEX(tbl_GOAE_Leistungsverzeichnis[Leistung],MATCH(Tabelle1[[#This Row],[GOÄ Nummer]],tbl_GOAE_Leistungsverzeichnis[Mapping ID],0))</f>
        <v>Anlage einer Endodrainage (z.B. Duodenum-Dünndarm- Leberpforte-Bauchhaut), zusätzlich zu anderen intraabdominalen Operationen</v>
      </c>
      <c r="F444" s="5" t="str">
        <f>INDEX(tbl_GOAE_Leistungsverzeichnis[Abschnitt],MATCH(Tabelle1[[#This Row],[GOÄ Nummer]],tbl_GOAE_Leistungsverzeichnis[Mapping ID],0))</f>
        <v>L. Chirurgie, Orthopädie</v>
      </c>
      <c r="G444" s="5" t="str">
        <f>INDEX(tbl_GOAE_Leistungsverzeichnis[Unterabschnitt (Kategorie)],MATCH(Tabelle1[[#This Row],[GOÄ Nummer]],tbl_GOAE_Leistungsverzeichnis[Mapping ID],0))</f>
        <v>III. Gelenkchirurgie</v>
      </c>
      <c r="H444" s="96" t="str">
        <f>INDEX(tbl_GOAE_Leistungsverzeichnis[Nummer],MATCH(Tabelle1[[#This Row],[GOÄ Nummer]],tbl_GOAE_Leistungsverzeichnis[Mapping ID],0))</f>
        <v>3205</v>
      </c>
      <c r="I444" s="96" t="str">
        <f>INDEX(tbl_GOAE_Leistungsverzeichnis[Allgemeine Bestimmungen],MATCH(Tabelle1[[#This Row],[GOÄ Nummer]],tbl_GOAE_Leistungsverzeichnis[Mapping ID],0))</f>
        <v>Bei Einrenkung von Luxationen sind Verbände Bestandteil der Leistung.</v>
      </c>
    </row>
    <row r="445" spans="1:9" x14ac:dyDescent="0.2">
      <c r="A445" s="2">
        <v>3230</v>
      </c>
      <c r="B445" s="3" t="s">
        <v>377</v>
      </c>
      <c r="C445" s="4">
        <v>12</v>
      </c>
      <c r="D445" s="5" t="s">
        <v>545</v>
      </c>
      <c r="E445" s="5" t="str">
        <f>INDEX(tbl_GOAE_Leistungsverzeichnis[Leistung],MATCH(Tabelle1[[#This Row],[GOÄ Nummer]],tbl_GOAE_Leistungsverzeichnis[Mapping ID],0))</f>
        <v>Manuelles Zurückbringen des Mastdarmvorfalles</v>
      </c>
      <c r="F445" s="5" t="str">
        <f>INDEX(tbl_GOAE_Leistungsverzeichnis[Abschnitt],MATCH(Tabelle1[[#This Row],[GOÄ Nummer]],tbl_GOAE_Leistungsverzeichnis[Mapping ID],0))</f>
        <v>L. Chirurgie, Orthopädie</v>
      </c>
      <c r="G445" s="5" t="str">
        <f>INDEX(tbl_GOAE_Leistungsverzeichnis[Unterabschnitt (Kategorie)],MATCH(Tabelle1[[#This Row],[GOÄ Nummer]],tbl_GOAE_Leistungsverzeichnis[Mapping ID],0))</f>
        <v>III. Gelenkchirurgie</v>
      </c>
      <c r="H445" s="96" t="str">
        <f>INDEX(tbl_GOAE_Leistungsverzeichnis[Nummer],MATCH(Tabelle1[[#This Row],[GOÄ Nummer]],tbl_GOAE_Leistungsverzeichnis[Mapping ID],0))</f>
        <v>3230</v>
      </c>
      <c r="I445" s="96" t="str">
        <f>INDEX(tbl_GOAE_Leistungsverzeichnis[Allgemeine Bestimmungen],MATCH(Tabelle1[[#This Row],[GOÄ Nummer]],tbl_GOAE_Leistungsverzeichnis[Mapping ID],0))</f>
        <v>Bei Einrenkung von Luxationen sind Verbände Bestandteil der Leistung.</v>
      </c>
    </row>
    <row r="446" spans="1:9" x14ac:dyDescent="0.2">
      <c r="A446" s="2">
        <v>3238</v>
      </c>
      <c r="B446" s="3" t="s">
        <v>378</v>
      </c>
      <c r="C446" s="4">
        <v>10</v>
      </c>
      <c r="D446" s="5" t="s">
        <v>545</v>
      </c>
      <c r="E446" s="5" t="str">
        <f>INDEX(tbl_GOAE_Leistungsverzeichnis[Leistung],MATCH(Tabelle1[[#This Row],[GOÄ Nummer]],tbl_GOAE_Leistungsverzeichnis[Mapping ID],0))</f>
        <v>Entfernung von Fremdkörpern aus dem Mastdarm Eine neben der Leistung nach Nummer 3238 erforderliche Rektoskopie ist nach Nummer 690 zusätzlich berechnungsfähig.</v>
      </c>
      <c r="F446" s="5" t="str">
        <f>INDEX(tbl_GOAE_Leistungsverzeichnis[Abschnitt],MATCH(Tabelle1[[#This Row],[GOÄ Nummer]],tbl_GOAE_Leistungsverzeichnis[Mapping ID],0))</f>
        <v>L. Chirurgie, Orthopädie</v>
      </c>
      <c r="G446" s="5" t="str">
        <f>INDEX(tbl_GOAE_Leistungsverzeichnis[Unterabschnitt (Kategorie)],MATCH(Tabelle1[[#This Row],[GOÄ Nummer]],tbl_GOAE_Leistungsverzeichnis[Mapping ID],0))</f>
        <v>III. Gelenkchirurgie</v>
      </c>
      <c r="H446" s="96" t="str">
        <f>INDEX(tbl_GOAE_Leistungsverzeichnis[Nummer],MATCH(Tabelle1[[#This Row],[GOÄ Nummer]],tbl_GOAE_Leistungsverzeichnis[Mapping ID],0))</f>
        <v>3238</v>
      </c>
      <c r="I446" s="96" t="str">
        <f>INDEX(tbl_GOAE_Leistungsverzeichnis[Allgemeine Bestimmungen],MATCH(Tabelle1[[#This Row],[GOÄ Nummer]],tbl_GOAE_Leistungsverzeichnis[Mapping ID],0))</f>
        <v>Bei Einrenkung von Luxationen sind Verbände Bestandteil der Leistung.</v>
      </c>
    </row>
    <row r="447" spans="1:9" x14ac:dyDescent="0.2">
      <c r="A447" s="2">
        <v>3280</v>
      </c>
      <c r="B447" s="3" t="s">
        <v>379</v>
      </c>
      <c r="C447" s="4">
        <v>45</v>
      </c>
      <c r="D447" s="5" t="s">
        <v>545</v>
      </c>
      <c r="E447" s="5" t="str">
        <f>INDEX(tbl_GOAE_Leistungsverzeichnis[Leistung],MATCH(Tabelle1[[#This Row],[GOÄ Nummer]],tbl_GOAE_Leistungsverzeichnis[Mapping ID],0))</f>
        <v>Operation einer Diaphragmahernie .................</v>
      </c>
      <c r="F447" s="5" t="str">
        <f>INDEX(tbl_GOAE_Leistungsverzeichnis[Abschnitt],MATCH(Tabelle1[[#This Row],[GOÄ Nummer]],tbl_GOAE_Leistungsverzeichnis[Mapping ID],0))</f>
        <v>L. Chirurgie, Orthopädie</v>
      </c>
      <c r="G447" s="5" t="str">
        <f>INDEX(tbl_GOAE_Leistungsverzeichnis[Unterabschnitt (Kategorie)],MATCH(Tabelle1[[#This Row],[GOÄ Nummer]],tbl_GOAE_Leistungsverzeichnis[Mapping ID],0))</f>
        <v>III. Gelenkchirurgie</v>
      </c>
      <c r="H447" s="96" t="str">
        <f>INDEX(tbl_GOAE_Leistungsverzeichnis[Nummer],MATCH(Tabelle1[[#This Row],[GOÄ Nummer]],tbl_GOAE_Leistungsverzeichnis[Mapping ID],0))</f>
        <v>3280</v>
      </c>
      <c r="I447" s="96" t="str">
        <f>INDEX(tbl_GOAE_Leistungsverzeichnis[Allgemeine Bestimmungen],MATCH(Tabelle1[[#This Row],[GOÄ Nummer]],tbl_GOAE_Leistungsverzeichnis[Mapping ID],0))</f>
        <v>Bei Einrenkung von Luxationen sind Verbände Bestandteil der Leistung.</v>
      </c>
    </row>
    <row r="448" spans="1:9" x14ac:dyDescent="0.2">
      <c r="A448" s="2">
        <v>3680</v>
      </c>
      <c r="B448" s="3" t="s">
        <v>380</v>
      </c>
      <c r="C448" s="4">
        <v>10</v>
      </c>
      <c r="D448" s="5" t="s">
        <v>545</v>
      </c>
      <c r="E448" s="5" t="str">
        <f>INDEX(tbl_GOAE_Leistungsverzeichnis[Leistung],MATCH(Tabelle1[[#This Row],[GOÄ Nummer]],tbl_GOAE_Leistungsverzeichnis[Mapping ID],0))</f>
        <v>Differenzierung des Blutausstrichs, mikroskopisch</v>
      </c>
      <c r="F448" s="5" t="str">
        <f>INDEX(tbl_GOAE_Leistungsverzeichnis[Abschnitt],MATCH(Tabelle1[[#This Row],[GOÄ Nummer]],tbl_GOAE_Leistungsverzeichnis[Mapping ID],0))</f>
        <v>M. Laboratoriumsuntersuchungen</v>
      </c>
      <c r="G448" s="5">
        <f>INDEX(tbl_GOAE_Leistungsverzeichnis[Unterabschnitt (Kategorie)],MATCH(Tabelle1[[#This Row],[GOÄ Nummer]],tbl_GOAE_Leistungsverzeichnis[Mapping ID],0))</f>
        <v>0</v>
      </c>
      <c r="H448" s="96" t="str">
        <f>INDEX(tbl_GOAE_Leistungsverzeichnis[Nummer],MATCH(Tabelle1[[#This Row],[GOÄ Nummer]],tbl_GOAE_Leistungsverzeichnis[Mapping ID],0))</f>
        <v>3680</v>
      </c>
      <c r="I448" s="96" t="str">
        <f>INDEX(tbl_GOAE_Leistungsverzeichnis[Allgemeine Bestimmungen],MATCH(Tabelle1[[#This Row],[GOÄ Nummer]],tbl_GOAE_Leistungsverzeichnis[Mapping ID],0))</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449" spans="1:9" x14ac:dyDescent="0.2">
      <c r="A449" s="2">
        <v>3681</v>
      </c>
      <c r="B449" s="3" t="s">
        <v>381</v>
      </c>
      <c r="C449" s="4">
        <v>40</v>
      </c>
      <c r="D449" s="5" t="s">
        <v>545</v>
      </c>
      <c r="E449" s="5" t="str">
        <f>INDEX(tbl_GOAE_Leistungsverzeichnis[Leistung],MATCH(Tabelle1[[#This Row],[GOÄ Nummer]],tbl_GOAE_Leistungsverzeichnis[Mapping ID],0))</f>
        <v>Morphologische Differenzierung des Knochenmarkausstrichs, mikroskopisch</v>
      </c>
      <c r="F449" s="5" t="str">
        <f>INDEX(tbl_GOAE_Leistungsverzeichnis[Abschnitt],MATCH(Tabelle1[[#This Row],[GOÄ Nummer]],tbl_GOAE_Leistungsverzeichnis[Mapping ID],0))</f>
        <v>M. Laboratoriumsuntersuchungen</v>
      </c>
      <c r="G449" s="5">
        <f>INDEX(tbl_GOAE_Leistungsverzeichnis[Unterabschnitt (Kategorie)],MATCH(Tabelle1[[#This Row],[GOÄ Nummer]],tbl_GOAE_Leistungsverzeichnis[Mapping ID],0))</f>
        <v>0</v>
      </c>
      <c r="H449" s="96" t="str">
        <f>INDEX(tbl_GOAE_Leistungsverzeichnis[Nummer],MATCH(Tabelle1[[#This Row],[GOÄ Nummer]],tbl_GOAE_Leistungsverzeichnis[Mapping ID],0))</f>
        <v>3681</v>
      </c>
      <c r="I449" s="96" t="str">
        <f>INDEX(tbl_GOAE_Leistungsverzeichnis[Allgemeine Bestimmungen],MATCH(Tabelle1[[#This Row],[GOÄ Nummer]],tbl_GOAE_Leistungsverzeichnis[Mapping ID],0))</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450" spans="1:9" x14ac:dyDescent="0.2">
      <c r="A450" s="2">
        <v>3710</v>
      </c>
      <c r="B450" s="3" t="s">
        <v>382</v>
      </c>
      <c r="C450" s="4">
        <v>4</v>
      </c>
      <c r="D450" s="5" t="s">
        <v>545</v>
      </c>
      <c r="E450" s="5" t="str">
        <f>INDEX(tbl_GOAE_Leistungsverzeichnis[Leistung],MATCH(Tabelle1[[#This Row],[GOÄ Nummer]],tbl_GOAE_Leistungsverzeichnis[Mapping ID],0))</f>
        <v>Blutgasanalyse (pH und/oder PCO2 und/oder PO2 und/oder Hb)</v>
      </c>
      <c r="F450" s="5" t="str">
        <f>INDEX(tbl_GOAE_Leistungsverzeichnis[Abschnitt],MATCH(Tabelle1[[#This Row],[GOÄ Nummer]],tbl_GOAE_Leistungsverzeichnis[Mapping ID],0))</f>
        <v>M. Laboratoriumsuntersuchungen</v>
      </c>
      <c r="G450" s="5">
        <f>INDEX(tbl_GOAE_Leistungsverzeichnis[Unterabschnitt (Kategorie)],MATCH(Tabelle1[[#This Row],[GOÄ Nummer]],tbl_GOAE_Leistungsverzeichnis[Mapping ID],0))</f>
        <v>0</v>
      </c>
      <c r="H450" s="96" t="str">
        <f>INDEX(tbl_GOAE_Leistungsverzeichnis[Nummer],MATCH(Tabelle1[[#This Row],[GOÄ Nummer]],tbl_GOAE_Leistungsverzeichnis[Mapping ID],0))</f>
        <v>3710</v>
      </c>
      <c r="I450" s="96" t="str">
        <f>INDEX(tbl_GOAE_Leistungsverzeichnis[Allgemeine Bestimmungen],MATCH(Tabelle1[[#This Row],[GOÄ Nummer]],tbl_GOAE_Leistungsverzeichnis[Mapping ID],0))</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451" spans="1:9" x14ac:dyDescent="0.2">
      <c r="A451" s="2">
        <v>4088</v>
      </c>
      <c r="B451" s="3" t="s">
        <v>383</v>
      </c>
      <c r="C451" s="4">
        <v>5</v>
      </c>
      <c r="D451" s="5" t="s">
        <v>545</v>
      </c>
      <c r="E451" s="5" t="str">
        <f>INDEX(tbl_GOAE_Leistungsverzeichnis[Leistung],MATCH(Tabelle1[[#This Row],[GOÄ Nummer]],tbl_GOAE_Leistungsverzeichnis[Mapping ID],0))</f>
        <v>Andere Hormonrezeptoren (z.B. Androgenrezeptoren) - einschließlich Aufbereitung -</v>
      </c>
      <c r="F451" s="5" t="str">
        <f>INDEX(tbl_GOAE_Leistungsverzeichnis[Abschnitt],MATCH(Tabelle1[[#This Row],[GOÄ Nummer]],tbl_GOAE_Leistungsverzeichnis[Mapping ID],0))</f>
        <v>M. Laboratoriumsuntersuchungen</v>
      </c>
      <c r="G451" s="5">
        <f>INDEX(tbl_GOAE_Leistungsverzeichnis[Unterabschnitt (Kategorie)],MATCH(Tabelle1[[#This Row],[GOÄ Nummer]],tbl_GOAE_Leistungsverzeichnis[Mapping ID],0))</f>
        <v>0</v>
      </c>
      <c r="H451" s="96" t="str">
        <f>INDEX(tbl_GOAE_Leistungsverzeichnis[Nummer],MATCH(Tabelle1[[#This Row],[GOÄ Nummer]],tbl_GOAE_Leistungsverzeichnis[Mapping ID],0))</f>
        <v>4088</v>
      </c>
      <c r="I451" s="96" t="str">
        <f>INDEX(tbl_GOAE_Leistungsverzeichnis[Allgemeine Bestimmungen],MATCH(Tabelle1[[#This Row],[GOÄ Nummer]],tbl_GOAE_Leistungsverzeichnis[Mapping ID],0))</f>
        <v>Die Berechnung einer Gebühr für die qualitative Immunfluoreszenzuntersuchung (bis zu zwei Titerstufen) neben einer Gebühr für die quantitative Immunfluoreszenzuntersuchung (mehr als zwei Titerstufen) oder eine ähnliche Untersuchungsmethode ist nicht zulässig. Für die mit H2 gekennzeichneten Untersuchungen ist der Höchstwert nach Nummer 3630.H zu beachten. Untersuchung auf Antikörper mittels qualitativer Immunfluoreszenzuntersuchung (bis zu zwei Titerstufen) oder ähnlicher Untersuchungsmethoden 290 33,06 Katalog Antikörper gegen 3805.H2 Basalmembran (GBM) 3806.H2 Centromerregion 3807.H2 Endomysium 3808.H2 Extrahierbare, nukleäre Antigene (ENA) 3809.H2 Glatte Muskulatur (SMA) 3811.H2 Haut (AHA, BMA und ICS) 3812.H2 Herzmuskulatur (HMA) 3813.H2 Kerne (ANA) 3814.H2 Kollagen 3815.H2 Langerhans-Inseln (ICA) 3816.H2 Mikrosomen (Thyroperoxidase) 3817.H2 Mikrosomen (Leber, Niere) 3818.H2 Mitochondrien (AMA) 3819.H2 nDNA 3820.H2 Nebenniere 3821.H2 Parietalzellen (PCA) 3822.H2 Skelettmuskulatur (SkMA) 3823.H2 Speichelgangepithel 3824.H2 Spermien 3825.H2 Thyreoglobulin 3826.H2 zytoplasmatische Antigene in neutrophilen Granulozyten (P-ANCA, C-ANCA) 3827.H2 Untersuchungen mit ähnlichem methodischem Aufwand Die untersuchten Parameter sind in der Rechnung anzugeben. Untersuchung auf Antikörper mittels quantitativer Immunfluoreszenzuntersuchung (mehr als zwei Titerstufen) oder ähnlicher Untersuchungsmethoden 510 58,14 Katalog Antikörper gegen</v>
      </c>
    </row>
    <row r="452" spans="1:9" x14ac:dyDescent="0.2">
      <c r="A452" s="2">
        <v>4800</v>
      </c>
      <c r="B452" s="3" t="s">
        <v>384</v>
      </c>
      <c r="C452" s="4">
        <v>4</v>
      </c>
      <c r="D452" s="5" t="s">
        <v>545</v>
      </c>
      <c r="E452" s="5" t="str">
        <f>INDEX(tbl_GOAE_Leistungsverzeichnis[Leistung],MATCH(Tabelle1[[#This Row],[GOÄ Nummer]],tbl_GOAE_Leistungsverzeichnis[Mapping ID],0))</f>
        <v>Histologische Untersuchung und Begutachtung eines Materials</v>
      </c>
      <c r="F452" s="5" t="str">
        <f>INDEX(tbl_GOAE_Leistungsverzeichnis[Abschnitt],MATCH(Tabelle1[[#This Row],[GOÄ Nummer]],tbl_GOAE_Leistungsverzeichnis[Mapping ID],0))</f>
        <v>N. Histologie, Zytologie und Zytogenetik</v>
      </c>
      <c r="G452" s="5">
        <f>INDEX(tbl_GOAE_Leistungsverzeichnis[Unterabschnitt (Kategorie)],MATCH(Tabelle1[[#This Row],[GOÄ Nummer]],tbl_GOAE_Leistungsverzeichnis[Mapping ID],0))</f>
        <v>0</v>
      </c>
      <c r="H452" s="96" t="str">
        <f>INDEX(tbl_GOAE_Leistungsverzeichnis[Nummer],MATCH(Tabelle1[[#This Row],[GOÄ Nummer]],tbl_GOAE_Leistungsverzeichnis[Mapping ID],0))</f>
        <v>4800</v>
      </c>
      <c r="I452" s="96">
        <f>INDEX(tbl_GOAE_Leistungsverzeichnis[Allgemeine Bestimmungen],MATCH(Tabelle1[[#This Row],[GOÄ Nummer]],tbl_GOAE_Leistungsverzeichnis[Mapping ID],0))</f>
        <v>0</v>
      </c>
    </row>
    <row r="453" spans="1:9" x14ac:dyDescent="0.2">
      <c r="A453" s="2">
        <v>4800</v>
      </c>
      <c r="B453" s="3" t="s">
        <v>385</v>
      </c>
      <c r="C453" s="4">
        <v>3</v>
      </c>
      <c r="D453" s="5" t="s">
        <v>545</v>
      </c>
      <c r="E453" s="5" t="str">
        <f>INDEX(tbl_GOAE_Leistungsverzeichnis[Leistung],MATCH(Tabelle1[[#This Row],[GOÄ Nummer]],tbl_GOAE_Leistungsverzeichnis[Mapping ID],0))</f>
        <v>Histologische Untersuchung und Begutachtung eines Materials</v>
      </c>
      <c r="F453" s="5" t="str">
        <f>INDEX(tbl_GOAE_Leistungsverzeichnis[Abschnitt],MATCH(Tabelle1[[#This Row],[GOÄ Nummer]],tbl_GOAE_Leistungsverzeichnis[Mapping ID],0))</f>
        <v>N. Histologie, Zytologie und Zytogenetik</v>
      </c>
      <c r="G453" s="5">
        <f>INDEX(tbl_GOAE_Leistungsverzeichnis[Unterabschnitt (Kategorie)],MATCH(Tabelle1[[#This Row],[GOÄ Nummer]],tbl_GOAE_Leistungsverzeichnis[Mapping ID],0))</f>
        <v>0</v>
      </c>
      <c r="H453" s="96" t="str">
        <f>INDEX(tbl_GOAE_Leistungsverzeichnis[Nummer],MATCH(Tabelle1[[#This Row],[GOÄ Nummer]],tbl_GOAE_Leistungsverzeichnis[Mapping ID],0))</f>
        <v>4800</v>
      </c>
      <c r="I453" s="96">
        <f>INDEX(tbl_GOAE_Leistungsverzeichnis[Allgemeine Bestimmungen],MATCH(Tabelle1[[#This Row],[GOÄ Nummer]],tbl_GOAE_Leistungsverzeichnis[Mapping ID],0))</f>
        <v>0</v>
      </c>
    </row>
    <row r="454" spans="1:9" x14ac:dyDescent="0.2">
      <c r="A454" s="2">
        <v>4801</v>
      </c>
      <c r="B454" s="3" t="s">
        <v>384</v>
      </c>
      <c r="C454" s="4">
        <v>4</v>
      </c>
      <c r="D454" s="5" t="s">
        <v>545</v>
      </c>
      <c r="E454" s="5" t="str">
        <f>INDEX(tbl_GOAE_Leistungsverzeichnis[Leistung],MATCH(Tabelle1[[#This Row],[GOÄ Nummer]],tbl_GOAE_Leistungsverzeichnis[Mapping ID],0))</f>
        <v>Histologische Untersuchung und Begutachtung mehrerer Zupfpräparate aus der Magen- oder Darmschleimhaut</v>
      </c>
      <c r="F454" s="5" t="str">
        <f>INDEX(tbl_GOAE_Leistungsverzeichnis[Abschnitt],MATCH(Tabelle1[[#This Row],[GOÄ Nummer]],tbl_GOAE_Leistungsverzeichnis[Mapping ID],0))</f>
        <v>N. Histologie, Zytologie und Zytogenetik</v>
      </c>
      <c r="G454" s="5">
        <f>INDEX(tbl_GOAE_Leistungsverzeichnis[Unterabschnitt (Kategorie)],MATCH(Tabelle1[[#This Row],[GOÄ Nummer]],tbl_GOAE_Leistungsverzeichnis[Mapping ID],0))</f>
        <v>0</v>
      </c>
      <c r="H454" s="96" t="str">
        <f>INDEX(tbl_GOAE_Leistungsverzeichnis[Nummer],MATCH(Tabelle1[[#This Row],[GOÄ Nummer]],tbl_GOAE_Leistungsverzeichnis[Mapping ID],0))</f>
        <v>4801</v>
      </c>
      <c r="I454" s="96">
        <f>INDEX(tbl_GOAE_Leistungsverzeichnis[Allgemeine Bestimmungen],MATCH(Tabelle1[[#This Row],[GOÄ Nummer]],tbl_GOAE_Leistungsverzeichnis[Mapping ID],0))</f>
        <v>0</v>
      </c>
    </row>
    <row r="455" spans="1:9" x14ac:dyDescent="0.2">
      <c r="A455" s="2">
        <v>4802</v>
      </c>
      <c r="B455" s="3" t="s">
        <v>384</v>
      </c>
      <c r="C455" s="4">
        <v>4</v>
      </c>
      <c r="D455" s="5" t="s">
        <v>545</v>
      </c>
      <c r="E455" s="5" t="str">
        <f>INDEX(tbl_GOAE_Leistungsverzeichnis[Leistung],MATCH(Tabelle1[[#This Row],[GOÄ Nummer]],tbl_GOAE_Leistungsverzeichnis[Mapping ID],0))</f>
        <v>Histologische Untersuchung und Begutachtung eines Materials mit besonders schwieriger Aufbereitung desselben (z.B. Knochen mit Entkalkung)</v>
      </c>
      <c r="F455" s="5" t="str">
        <f>INDEX(tbl_GOAE_Leistungsverzeichnis[Abschnitt],MATCH(Tabelle1[[#This Row],[GOÄ Nummer]],tbl_GOAE_Leistungsverzeichnis[Mapping ID],0))</f>
        <v>N. Histologie, Zytologie und Zytogenetik</v>
      </c>
      <c r="G455" s="5">
        <f>INDEX(tbl_GOAE_Leistungsverzeichnis[Unterabschnitt (Kategorie)],MATCH(Tabelle1[[#This Row],[GOÄ Nummer]],tbl_GOAE_Leistungsverzeichnis[Mapping ID],0))</f>
        <v>0</v>
      </c>
      <c r="H455" s="96" t="str">
        <f>INDEX(tbl_GOAE_Leistungsverzeichnis[Nummer],MATCH(Tabelle1[[#This Row],[GOÄ Nummer]],tbl_GOAE_Leistungsverzeichnis[Mapping ID],0))</f>
        <v>4802</v>
      </c>
      <c r="I455" s="96">
        <f>INDEX(tbl_GOAE_Leistungsverzeichnis[Allgemeine Bestimmungen],MATCH(Tabelle1[[#This Row],[GOÄ Nummer]],tbl_GOAE_Leistungsverzeichnis[Mapping ID],0))</f>
        <v>0</v>
      </c>
    </row>
    <row r="456" spans="1:9" x14ac:dyDescent="0.2">
      <c r="A456" s="2">
        <v>4810</v>
      </c>
      <c r="B456" s="3" t="s">
        <v>386</v>
      </c>
      <c r="C456" s="4">
        <v>5</v>
      </c>
      <c r="D456" s="5" t="s">
        <v>545</v>
      </c>
      <c r="E456" s="5" t="str">
        <f>INDEX(tbl_GOAE_Leistungsverzeichnis[Leistung],MATCH(Tabelle1[[#This Row],[GOÄ Nummer]],tbl_GOAE_Leistungsverzeichnis[Mapping ID],0))</f>
        <v>Histologische Untersuchung eines Materials und zytologische Untersuchung zur Krebsdiagnostik</v>
      </c>
      <c r="F456" s="5" t="str">
        <f>INDEX(tbl_GOAE_Leistungsverzeichnis[Abschnitt],MATCH(Tabelle1[[#This Row],[GOÄ Nummer]],tbl_GOAE_Leistungsverzeichnis[Mapping ID],0))</f>
        <v>N. Histologie, Zytologie und Zytogenetik</v>
      </c>
      <c r="G456" s="5">
        <f>INDEX(tbl_GOAE_Leistungsverzeichnis[Unterabschnitt (Kategorie)],MATCH(Tabelle1[[#This Row],[GOÄ Nummer]],tbl_GOAE_Leistungsverzeichnis[Mapping ID],0))</f>
        <v>0</v>
      </c>
      <c r="H456" s="96" t="str">
        <f>INDEX(tbl_GOAE_Leistungsverzeichnis[Nummer],MATCH(Tabelle1[[#This Row],[GOÄ Nummer]],tbl_GOAE_Leistungsverzeichnis[Mapping ID],0))</f>
        <v>4810</v>
      </c>
      <c r="I456" s="96">
        <f>INDEX(tbl_GOAE_Leistungsverzeichnis[Allgemeine Bestimmungen],MATCH(Tabelle1[[#This Row],[GOÄ Nummer]],tbl_GOAE_Leistungsverzeichnis[Mapping ID],0))</f>
        <v>0</v>
      </c>
    </row>
    <row r="457" spans="1:9" x14ac:dyDescent="0.2">
      <c r="A457" s="2">
        <v>4811</v>
      </c>
      <c r="B457" s="3" t="s">
        <v>387</v>
      </c>
      <c r="C457" s="4">
        <v>10</v>
      </c>
      <c r="D457" s="5" t="s">
        <v>545</v>
      </c>
      <c r="E457" s="5" t="str">
        <f>INDEX(tbl_GOAE_Leistungsverzeichnis[Leistung],MATCH(Tabelle1[[#This Row],[GOÄ Nummer]],tbl_GOAE_Leistungsverzeichnis[Mapping ID],0))</f>
        <v>Histologische Untersuchung und Begutachtung eines Materials (z.B. Portio, Zervix, Bronchus) anhand von Schnittserien bei zweifelhafter oder positiver Zytologie</v>
      </c>
      <c r="F457" s="5" t="str">
        <f>INDEX(tbl_GOAE_Leistungsverzeichnis[Abschnitt],MATCH(Tabelle1[[#This Row],[GOÄ Nummer]],tbl_GOAE_Leistungsverzeichnis[Mapping ID],0))</f>
        <v>N. Histologie, Zytologie und Zytogenetik</v>
      </c>
      <c r="G457" s="5">
        <f>INDEX(tbl_GOAE_Leistungsverzeichnis[Unterabschnitt (Kategorie)],MATCH(Tabelle1[[#This Row],[GOÄ Nummer]],tbl_GOAE_Leistungsverzeichnis[Mapping ID],0))</f>
        <v>0</v>
      </c>
      <c r="H457" s="96" t="str">
        <f>INDEX(tbl_GOAE_Leistungsverzeichnis[Nummer],MATCH(Tabelle1[[#This Row],[GOÄ Nummer]],tbl_GOAE_Leistungsverzeichnis[Mapping ID],0))</f>
        <v>4811</v>
      </c>
      <c r="I457" s="96">
        <f>INDEX(tbl_GOAE_Leistungsverzeichnis[Allgemeine Bestimmungen],MATCH(Tabelle1[[#This Row],[GOÄ Nummer]],tbl_GOAE_Leistungsverzeichnis[Mapping ID],0))</f>
        <v>0</v>
      </c>
    </row>
    <row r="458" spans="1:9" x14ac:dyDescent="0.2">
      <c r="A458" s="2">
        <v>4815</v>
      </c>
      <c r="B458" s="3" t="s">
        <v>388</v>
      </c>
      <c r="C458" s="4">
        <v>10</v>
      </c>
      <c r="D458" s="5" t="s">
        <v>545</v>
      </c>
      <c r="E458" s="5" t="str">
        <f>INDEX(tbl_GOAE_Leistungsverzeichnis[Leistung],MATCH(Tabelle1[[#This Row],[GOÄ Nummer]],tbl_GOAE_Leistungsverzeichnis[Mapping ID],0))</f>
        <v>Histologische Untersuchung und Begutachtung von Organbiopsien (z.B. Leber, Lunge, Niere, Milz, Knochen, Lymphknoten) unter Anwendung histochemischer oder optischer Sonderverfahren (Elektronen-Interferenz-, Polarisationsmikroskopie)</v>
      </c>
      <c r="F458" s="5" t="str">
        <f>INDEX(tbl_GOAE_Leistungsverzeichnis[Abschnitt],MATCH(Tabelle1[[#This Row],[GOÄ Nummer]],tbl_GOAE_Leistungsverzeichnis[Mapping ID],0))</f>
        <v>N. Histologie, Zytologie und Zytogenetik</v>
      </c>
      <c r="G458" s="5">
        <f>INDEX(tbl_GOAE_Leistungsverzeichnis[Unterabschnitt (Kategorie)],MATCH(Tabelle1[[#This Row],[GOÄ Nummer]],tbl_GOAE_Leistungsverzeichnis[Mapping ID],0))</f>
        <v>0</v>
      </c>
      <c r="H458" s="96" t="str">
        <f>INDEX(tbl_GOAE_Leistungsverzeichnis[Nummer],MATCH(Tabelle1[[#This Row],[GOÄ Nummer]],tbl_GOAE_Leistungsverzeichnis[Mapping ID],0))</f>
        <v>4815</v>
      </c>
      <c r="I458" s="96">
        <f>INDEX(tbl_GOAE_Leistungsverzeichnis[Allgemeine Bestimmungen],MATCH(Tabelle1[[#This Row],[GOÄ Nummer]],tbl_GOAE_Leistungsverzeichnis[Mapping ID],0))</f>
        <v>0</v>
      </c>
    </row>
    <row r="459" spans="1:9" x14ac:dyDescent="0.2">
      <c r="A459" s="2">
        <v>4816</v>
      </c>
      <c r="B459" s="3" t="s">
        <v>389</v>
      </c>
      <c r="C459" s="4">
        <v>10</v>
      </c>
      <c r="D459" s="5" t="s">
        <v>545</v>
      </c>
      <c r="E459" s="5" t="str">
        <f>INDEX(tbl_GOAE_Leistungsverzeichnis[Leistung],MATCH(Tabelle1[[#This Row],[GOÄ Nummer]],tbl_GOAE_Leistungsverzeichnis[Mapping ID],0))</f>
        <v>Histologische Sofortuntersuchung und - begutachtung während einer Operation (Schnellschnitt)</v>
      </c>
      <c r="F459" s="5" t="str">
        <f>INDEX(tbl_GOAE_Leistungsverzeichnis[Abschnitt],MATCH(Tabelle1[[#This Row],[GOÄ Nummer]],tbl_GOAE_Leistungsverzeichnis[Mapping ID],0))</f>
        <v>N. Histologie, Zytologie und Zytogenetik</v>
      </c>
      <c r="G459" s="5">
        <f>INDEX(tbl_GOAE_Leistungsverzeichnis[Unterabschnitt (Kategorie)],MATCH(Tabelle1[[#This Row],[GOÄ Nummer]],tbl_GOAE_Leistungsverzeichnis[Mapping ID],0))</f>
        <v>0</v>
      </c>
      <c r="H459" s="96" t="str">
        <f>INDEX(tbl_GOAE_Leistungsverzeichnis[Nummer],MATCH(Tabelle1[[#This Row],[GOÄ Nummer]],tbl_GOAE_Leistungsverzeichnis[Mapping ID],0))</f>
        <v>4816</v>
      </c>
      <c r="I459" s="96">
        <f>INDEX(tbl_GOAE_Leistungsverzeichnis[Allgemeine Bestimmungen],MATCH(Tabelle1[[#This Row],[GOÄ Nummer]],tbl_GOAE_Leistungsverzeichnis[Mapping ID],0))</f>
        <v>0</v>
      </c>
    </row>
    <row r="460" spans="1:9" x14ac:dyDescent="0.2">
      <c r="A460" s="2">
        <v>4850</v>
      </c>
      <c r="B460" s="3" t="s">
        <v>390</v>
      </c>
      <c r="C460" s="4">
        <v>10</v>
      </c>
      <c r="D460" s="5" t="s">
        <v>545</v>
      </c>
      <c r="E460" s="5" t="str">
        <f>INDEX(tbl_GOAE_Leistungsverzeichnis[Leistung],MATCH(Tabelle1[[#This Row],[GOÄ Nummer]],tbl_GOAE_Leistungsverzeichnis[Mapping ID],0))</f>
        <v>Zytologische Untersuchung zur Phasenbestimmung des Zyklus - gegebenenfalls einschließlich der Beurteilung nichtzytologischer mikroskopischer Befunde an demselben Material -</v>
      </c>
      <c r="F460" s="5" t="str">
        <f>INDEX(tbl_GOAE_Leistungsverzeichnis[Abschnitt],MATCH(Tabelle1[[#This Row],[GOÄ Nummer]],tbl_GOAE_Leistungsverzeichnis[Mapping ID],0))</f>
        <v>N. Histologie, Zytologie und Zytogenetik</v>
      </c>
      <c r="G460" s="5">
        <f>INDEX(tbl_GOAE_Leistungsverzeichnis[Unterabschnitt (Kategorie)],MATCH(Tabelle1[[#This Row],[GOÄ Nummer]],tbl_GOAE_Leistungsverzeichnis[Mapping ID],0))</f>
        <v>0</v>
      </c>
      <c r="H460" s="96" t="str">
        <f>INDEX(tbl_GOAE_Leistungsverzeichnis[Nummer],MATCH(Tabelle1[[#This Row],[GOÄ Nummer]],tbl_GOAE_Leistungsverzeichnis[Mapping ID],0))</f>
        <v>4850</v>
      </c>
      <c r="I460" s="96">
        <f>INDEX(tbl_GOAE_Leistungsverzeichnis[Allgemeine Bestimmungen],MATCH(Tabelle1[[#This Row],[GOÄ Nummer]],tbl_GOAE_Leistungsverzeichnis[Mapping ID],0))</f>
        <v>0</v>
      </c>
    </row>
    <row r="461" spans="1:9" x14ac:dyDescent="0.2">
      <c r="A461" s="2">
        <v>4851</v>
      </c>
      <c r="B461" s="3" t="s">
        <v>391</v>
      </c>
      <c r="C461" s="4">
        <v>10</v>
      </c>
      <c r="D461" s="5" t="s">
        <v>545</v>
      </c>
      <c r="E461" s="5" t="str">
        <f>INDEX(tbl_GOAE_Leistungsverzeichnis[Leistung],MATCH(Tabelle1[[#This Row],[GOÄ Nummer]],tbl_GOAE_Leistungsverzeichnis[Mapping ID],0))</f>
        <v>Zytologische Untersuchung zur Krebsdiagnostik als Durchmusterung der in zeitlichem Zusammenhang aus einem Untersuchungsgebiet gewonnenen Präparate (z.B. aus dem Genitale der Frau) - gegebenenfalls einschließlich der Beurteilung nichtzytologischer mikroskopischer Befunde an demselben Material -</v>
      </c>
      <c r="F461" s="5" t="str">
        <f>INDEX(tbl_GOAE_Leistungsverzeichnis[Abschnitt],MATCH(Tabelle1[[#This Row],[GOÄ Nummer]],tbl_GOAE_Leistungsverzeichnis[Mapping ID],0))</f>
        <v>N. Histologie, Zytologie und Zytogenetik</v>
      </c>
      <c r="G461" s="5">
        <f>INDEX(tbl_GOAE_Leistungsverzeichnis[Unterabschnitt (Kategorie)],MATCH(Tabelle1[[#This Row],[GOÄ Nummer]],tbl_GOAE_Leistungsverzeichnis[Mapping ID],0))</f>
        <v>0</v>
      </c>
      <c r="H461" s="96" t="str">
        <f>INDEX(tbl_GOAE_Leistungsverzeichnis[Nummer],MATCH(Tabelle1[[#This Row],[GOÄ Nummer]],tbl_GOAE_Leistungsverzeichnis[Mapping ID],0))</f>
        <v>4851</v>
      </c>
      <c r="I461" s="96">
        <f>INDEX(tbl_GOAE_Leistungsverzeichnis[Allgemeine Bestimmungen],MATCH(Tabelle1[[#This Row],[GOÄ Nummer]],tbl_GOAE_Leistungsverzeichnis[Mapping ID],0))</f>
        <v>0</v>
      </c>
    </row>
    <row r="462" spans="1:9" x14ac:dyDescent="0.2">
      <c r="A462" s="2">
        <v>4852</v>
      </c>
      <c r="B462" s="3" t="s">
        <v>392</v>
      </c>
      <c r="C462" s="4">
        <v>10</v>
      </c>
      <c r="D462" s="5" t="s">
        <v>545</v>
      </c>
      <c r="E462" s="5" t="str">
        <f>INDEX(tbl_GOAE_Leistungsverzeichnis[Leistung],MATCH(Tabelle1[[#This Row],[GOÄ Nummer]],tbl_GOAE_Leistungsverzeichnis[Mapping ID],0))</f>
        <v>Zytologische Untersuchung von z.B. Punktaten, Sputum, Sekreten, Spülflüssigkeiten mit besonderen Aufbereitungsverfahren - gegebenenfalls einschließlich der Beurteilung nichtzytologischer mikroskopischer Befunde an demselben Material -, je Untersuchungsmaterial</v>
      </c>
      <c r="F462" s="5" t="str">
        <f>INDEX(tbl_GOAE_Leistungsverzeichnis[Abschnitt],MATCH(Tabelle1[[#This Row],[GOÄ Nummer]],tbl_GOAE_Leistungsverzeichnis[Mapping ID],0))</f>
        <v>N. Histologie, Zytologie und Zytogenetik</v>
      </c>
      <c r="G462" s="5">
        <f>INDEX(tbl_GOAE_Leistungsverzeichnis[Unterabschnitt (Kategorie)],MATCH(Tabelle1[[#This Row],[GOÄ Nummer]],tbl_GOAE_Leistungsverzeichnis[Mapping ID],0))</f>
        <v>0</v>
      </c>
      <c r="H462" s="96" t="str">
        <f>INDEX(tbl_GOAE_Leistungsverzeichnis[Nummer],MATCH(Tabelle1[[#This Row],[GOÄ Nummer]],tbl_GOAE_Leistungsverzeichnis[Mapping ID],0))</f>
        <v>4852</v>
      </c>
      <c r="I462" s="96">
        <f>INDEX(tbl_GOAE_Leistungsverzeichnis[Allgemeine Bestimmungen],MATCH(Tabelle1[[#This Row],[GOÄ Nummer]],tbl_GOAE_Leistungsverzeichnis[Mapping ID],0))</f>
        <v>0</v>
      </c>
    </row>
    <row r="463" spans="1:9" x14ac:dyDescent="0.2">
      <c r="A463" s="2">
        <v>5002</v>
      </c>
      <c r="B463" s="3" t="s">
        <v>393</v>
      </c>
      <c r="C463" s="4">
        <v>3</v>
      </c>
      <c r="D463" s="5" t="s">
        <v>545</v>
      </c>
      <c r="E463" s="5" t="str">
        <f>INDEX(tbl_GOAE_Leistungsverzeichnis[Leistung],MATCH(Tabelle1[[#This Row],[GOÄ Nummer]],tbl_GOAE_Leistungsverzeichnis[Mapping ID],0))</f>
        <v>Panoramaaufnahme(n) eines Kiefers</v>
      </c>
      <c r="F463" s="5" t="str">
        <f>INDEX(tbl_GOAE_Leistungsverzeichnis[Abschnitt],MATCH(Tabelle1[[#This Row],[GOÄ Nummer]],tbl_GOAE_Leistungsverzeichnis[Mapping ID],0))</f>
        <v>O. Strahlendiagnostik, Nuklearmedizin, Magnetresonanztomographie und Strahlentherapie</v>
      </c>
      <c r="G463" s="5">
        <f>INDEX(tbl_GOAE_Leistungsverzeichnis[Unterabschnitt (Kategorie)],MATCH(Tabelle1[[#This Row],[GOÄ Nummer]],tbl_GOAE_Leistungsverzeichnis[Mapping ID],0))</f>
        <v>0</v>
      </c>
      <c r="H463" s="96" t="str">
        <f>INDEX(tbl_GOAE_Leistungsverzeichnis[Nummer],MATCH(Tabelle1[[#This Row],[GOÄ Nummer]],tbl_GOAE_Leistungsverzeichnis[Mapping ID],0))</f>
        <v>5002</v>
      </c>
      <c r="I463"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64" spans="1:9" x14ac:dyDescent="0.2">
      <c r="A464" s="2">
        <v>5006</v>
      </c>
      <c r="B464" s="3" t="s">
        <v>394</v>
      </c>
      <c r="C464" s="4">
        <v>7</v>
      </c>
      <c r="D464" s="5" t="s">
        <v>545</v>
      </c>
      <c r="E464" s="5" t="e">
        <f>INDEX(tbl_GOAE_Leistungsverzeichnis[Leistung],MATCH(Tabelle1[[#This Row],[GOÄ Nummer]],tbl_GOAE_Leistungsverzeichnis[Mapping ID],0))</f>
        <v>#N/A</v>
      </c>
      <c r="F464" s="5" t="e">
        <f>INDEX(tbl_GOAE_Leistungsverzeichnis[Abschnitt],MATCH(Tabelle1[[#This Row],[GOÄ Nummer]],tbl_GOAE_Leistungsverzeichnis[Mapping ID],0))</f>
        <v>#N/A</v>
      </c>
      <c r="G464" s="5" t="e">
        <f>INDEX(tbl_GOAE_Leistungsverzeichnis[Unterabschnitt (Kategorie)],MATCH(Tabelle1[[#This Row],[GOÄ Nummer]],tbl_GOAE_Leistungsverzeichnis[Mapping ID],0))</f>
        <v>#N/A</v>
      </c>
      <c r="H464" s="96" t="e">
        <f>INDEX(tbl_GOAE_Leistungsverzeichnis[Nummer],MATCH(Tabelle1[[#This Row],[GOÄ Nummer]],tbl_GOAE_Leistungsverzeichnis[Mapping ID],0))</f>
        <v>#N/A</v>
      </c>
      <c r="I464" s="96" t="e">
        <f>INDEX(tbl_GOAE_Leistungsverzeichnis[Allgemeine Bestimmungen],MATCH(Tabelle1[[#This Row],[GOÄ Nummer]],tbl_GOAE_Leistungsverzeichnis[Mapping ID],0))</f>
        <v>#N/A</v>
      </c>
    </row>
    <row r="465" spans="1:9" x14ac:dyDescent="0.2">
      <c r="A465" s="2">
        <v>5010</v>
      </c>
      <c r="B465" s="3" t="s">
        <v>395</v>
      </c>
      <c r="C465" s="4">
        <v>5</v>
      </c>
      <c r="D465" s="5" t="s">
        <v>545</v>
      </c>
      <c r="E465" s="5" t="str">
        <f>INDEX(tbl_GOAE_Leistungsverzeichnis[Leistung],MATCH(Tabelle1[[#This Row],[GOÄ Nummer]],tbl_GOAE_Leistungsverzeichnis[Mapping ID],0))</f>
        <v>jeweils in zwei Ebenen</v>
      </c>
      <c r="F465" s="5" t="str">
        <f>INDEX(tbl_GOAE_Leistungsverzeichnis[Abschnitt],MATCH(Tabelle1[[#This Row],[GOÄ Nummer]],tbl_GOAE_Leistungsverzeichnis[Mapping ID],0))</f>
        <v>O. Strahlendiagnostik, Nuklearmedizin, Magnetresonanztomographie und Strahlentherapie</v>
      </c>
      <c r="G465" s="5">
        <f>INDEX(tbl_GOAE_Leistungsverzeichnis[Unterabschnitt (Kategorie)],MATCH(Tabelle1[[#This Row],[GOÄ Nummer]],tbl_GOAE_Leistungsverzeichnis[Mapping ID],0))</f>
        <v>0</v>
      </c>
      <c r="H465" s="96" t="str">
        <f>INDEX(tbl_GOAE_Leistungsverzeichnis[Nummer],MATCH(Tabelle1[[#This Row],[GOÄ Nummer]],tbl_GOAE_Leistungsverzeichnis[Mapping ID],0))</f>
        <v>5010</v>
      </c>
      <c r="I465"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66" spans="1:9" x14ac:dyDescent="0.2">
      <c r="A466" s="2">
        <v>5011</v>
      </c>
      <c r="B466" s="3" t="s">
        <v>396</v>
      </c>
      <c r="C466" s="4">
        <v>5</v>
      </c>
      <c r="D466" s="5" t="s">
        <v>545</v>
      </c>
      <c r="E466" s="5" t="str">
        <f>INDEX(tbl_GOAE_Leistungsverzeichnis[Leistung],MATCH(Tabelle1[[#This Row],[GOÄ Nummer]],tbl_GOAE_Leistungsverzeichnis[Mapping ID],0))</f>
        <v>ergänzende Ebene(n)</v>
      </c>
      <c r="F466" s="5" t="str">
        <f>INDEX(tbl_GOAE_Leistungsverzeichnis[Abschnitt],MATCH(Tabelle1[[#This Row],[GOÄ Nummer]],tbl_GOAE_Leistungsverzeichnis[Mapping ID],0))</f>
        <v>O. Strahlendiagnostik, Nuklearmedizin, Magnetresonanztomographie und Strahlentherapie</v>
      </c>
      <c r="G466" s="5">
        <f>INDEX(tbl_GOAE_Leistungsverzeichnis[Unterabschnitt (Kategorie)],MATCH(Tabelle1[[#This Row],[GOÄ Nummer]],tbl_GOAE_Leistungsverzeichnis[Mapping ID],0))</f>
        <v>0</v>
      </c>
      <c r="H466" s="96" t="str">
        <f>INDEX(tbl_GOAE_Leistungsverzeichnis[Nummer],MATCH(Tabelle1[[#This Row],[GOÄ Nummer]],tbl_GOAE_Leistungsverzeichnis[Mapping ID],0))</f>
        <v>5011</v>
      </c>
      <c r="I466"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67" spans="1:9" x14ac:dyDescent="0.2">
      <c r="A467" s="2">
        <v>5012</v>
      </c>
      <c r="B467" s="3" t="s">
        <v>397</v>
      </c>
      <c r="C467" s="4">
        <v>5</v>
      </c>
      <c r="D467" s="5" t="s">
        <v>545</v>
      </c>
      <c r="E467" s="5" t="e">
        <f>INDEX(tbl_GOAE_Leistungsverzeichnis[Leistung],MATCH(Tabelle1[[#This Row],[GOÄ Nummer]],tbl_GOAE_Leistungsverzeichnis[Mapping ID],0))</f>
        <v>#N/A</v>
      </c>
      <c r="F467" s="5" t="e">
        <f>INDEX(tbl_GOAE_Leistungsverzeichnis[Abschnitt],MATCH(Tabelle1[[#This Row],[GOÄ Nummer]],tbl_GOAE_Leistungsverzeichnis[Mapping ID],0))</f>
        <v>#N/A</v>
      </c>
      <c r="G467" s="5" t="e">
        <f>INDEX(tbl_GOAE_Leistungsverzeichnis[Unterabschnitt (Kategorie)],MATCH(Tabelle1[[#This Row],[GOÄ Nummer]],tbl_GOAE_Leistungsverzeichnis[Mapping ID],0))</f>
        <v>#N/A</v>
      </c>
      <c r="H467" s="96" t="e">
        <f>INDEX(tbl_GOAE_Leistungsverzeichnis[Nummer],MATCH(Tabelle1[[#This Row],[GOÄ Nummer]],tbl_GOAE_Leistungsverzeichnis[Mapping ID],0))</f>
        <v>#N/A</v>
      </c>
      <c r="I467" s="96" t="e">
        <f>INDEX(tbl_GOAE_Leistungsverzeichnis[Allgemeine Bestimmungen],MATCH(Tabelle1[[#This Row],[GOÄ Nummer]],tbl_GOAE_Leistungsverzeichnis[Mapping ID],0))</f>
        <v>#N/A</v>
      </c>
    </row>
    <row r="468" spans="1:9" x14ac:dyDescent="0.2">
      <c r="A468" s="2">
        <v>5015</v>
      </c>
      <c r="B468" s="3" t="s">
        <v>398</v>
      </c>
      <c r="C468" s="4">
        <v>2</v>
      </c>
      <c r="D468" s="5" t="s">
        <v>545</v>
      </c>
      <c r="E468" s="5" t="e">
        <f>INDEX(tbl_GOAE_Leistungsverzeichnis[Leistung],MATCH(Tabelle1[[#This Row],[GOÄ Nummer]],tbl_GOAE_Leistungsverzeichnis[Mapping ID],0))</f>
        <v>#N/A</v>
      </c>
      <c r="F468" s="5" t="e">
        <f>INDEX(tbl_GOAE_Leistungsverzeichnis[Abschnitt],MATCH(Tabelle1[[#This Row],[GOÄ Nummer]],tbl_GOAE_Leistungsverzeichnis[Mapping ID],0))</f>
        <v>#N/A</v>
      </c>
      <c r="G468" s="5" t="e">
        <f>INDEX(tbl_GOAE_Leistungsverzeichnis[Unterabschnitt (Kategorie)],MATCH(Tabelle1[[#This Row],[GOÄ Nummer]],tbl_GOAE_Leistungsverzeichnis[Mapping ID],0))</f>
        <v>#N/A</v>
      </c>
      <c r="H468" s="96" t="e">
        <f>INDEX(tbl_GOAE_Leistungsverzeichnis[Nummer],MATCH(Tabelle1[[#This Row],[GOÄ Nummer]],tbl_GOAE_Leistungsverzeichnis[Mapping ID],0))</f>
        <v>#N/A</v>
      </c>
      <c r="I468" s="96" t="e">
        <f>INDEX(tbl_GOAE_Leistungsverzeichnis[Allgemeine Bestimmungen],MATCH(Tabelle1[[#This Row],[GOÄ Nummer]],tbl_GOAE_Leistungsverzeichnis[Mapping ID],0))</f>
        <v>#N/A</v>
      </c>
    </row>
    <row r="469" spans="1:9" x14ac:dyDescent="0.2">
      <c r="A469" s="2">
        <v>5016</v>
      </c>
      <c r="B469" s="3" t="s">
        <v>398</v>
      </c>
      <c r="C469" s="4">
        <v>2</v>
      </c>
      <c r="D469" s="5" t="s">
        <v>545</v>
      </c>
      <c r="E469" s="5" t="e">
        <f>INDEX(tbl_GOAE_Leistungsverzeichnis[Leistung],MATCH(Tabelle1[[#This Row],[GOÄ Nummer]],tbl_GOAE_Leistungsverzeichnis[Mapping ID],0))</f>
        <v>#N/A</v>
      </c>
      <c r="F469" s="5" t="e">
        <f>INDEX(tbl_GOAE_Leistungsverzeichnis[Abschnitt],MATCH(Tabelle1[[#This Row],[GOÄ Nummer]],tbl_GOAE_Leistungsverzeichnis[Mapping ID],0))</f>
        <v>#N/A</v>
      </c>
      <c r="G469" s="5" t="e">
        <f>INDEX(tbl_GOAE_Leistungsverzeichnis[Unterabschnitt (Kategorie)],MATCH(Tabelle1[[#This Row],[GOÄ Nummer]],tbl_GOAE_Leistungsverzeichnis[Mapping ID],0))</f>
        <v>#N/A</v>
      </c>
      <c r="H469" s="96" t="e">
        <f>INDEX(tbl_GOAE_Leistungsverzeichnis[Nummer],MATCH(Tabelle1[[#This Row],[GOÄ Nummer]],tbl_GOAE_Leistungsverzeichnis[Mapping ID],0))</f>
        <v>#N/A</v>
      </c>
      <c r="I469" s="96" t="e">
        <f>INDEX(tbl_GOAE_Leistungsverzeichnis[Allgemeine Bestimmungen],MATCH(Tabelle1[[#This Row],[GOÄ Nummer]],tbl_GOAE_Leistungsverzeichnis[Mapping ID],0))</f>
        <v>#N/A</v>
      </c>
    </row>
    <row r="470" spans="1:9" x14ac:dyDescent="0.2">
      <c r="A470" s="2">
        <v>5017</v>
      </c>
      <c r="B470" s="3" t="s">
        <v>399</v>
      </c>
      <c r="C470" s="4">
        <v>2</v>
      </c>
      <c r="D470" s="5" t="s">
        <v>545</v>
      </c>
      <c r="E470" s="5" t="e">
        <f>INDEX(tbl_GOAE_Leistungsverzeichnis[Leistung],MATCH(Tabelle1[[#This Row],[GOÄ Nummer]],tbl_GOAE_Leistungsverzeichnis[Mapping ID],0))</f>
        <v>#N/A</v>
      </c>
      <c r="F470" s="5" t="e">
        <f>INDEX(tbl_GOAE_Leistungsverzeichnis[Abschnitt],MATCH(Tabelle1[[#This Row],[GOÄ Nummer]],tbl_GOAE_Leistungsverzeichnis[Mapping ID],0))</f>
        <v>#N/A</v>
      </c>
      <c r="G470" s="5" t="e">
        <f>INDEX(tbl_GOAE_Leistungsverzeichnis[Unterabschnitt (Kategorie)],MATCH(Tabelle1[[#This Row],[GOÄ Nummer]],tbl_GOAE_Leistungsverzeichnis[Mapping ID],0))</f>
        <v>#N/A</v>
      </c>
      <c r="H470" s="96" t="e">
        <f>INDEX(tbl_GOAE_Leistungsverzeichnis[Nummer],MATCH(Tabelle1[[#This Row],[GOÄ Nummer]],tbl_GOAE_Leistungsverzeichnis[Mapping ID],0))</f>
        <v>#N/A</v>
      </c>
      <c r="I470" s="96" t="e">
        <f>INDEX(tbl_GOAE_Leistungsverzeichnis[Allgemeine Bestimmungen],MATCH(Tabelle1[[#This Row],[GOÄ Nummer]],tbl_GOAE_Leistungsverzeichnis[Mapping ID],0))</f>
        <v>#N/A</v>
      </c>
    </row>
    <row r="471" spans="1:9" x14ac:dyDescent="0.2">
      <c r="A471" s="2">
        <v>5020</v>
      </c>
      <c r="B471" s="3" t="s">
        <v>400</v>
      </c>
      <c r="C471" s="4">
        <v>2</v>
      </c>
      <c r="D471" s="5" t="s">
        <v>545</v>
      </c>
      <c r="E471" s="5" t="str">
        <f>INDEX(tbl_GOAE_Leistungsverzeichnis[Leistung],MATCH(Tabelle1[[#This Row],[GOÄ Nummer]],tbl_GOAE_Leistungsverzeichnis[Mapping ID],0))</f>
        <v>jeweils in zwei Ebenen</v>
      </c>
      <c r="F471" s="5" t="str">
        <f>INDEX(tbl_GOAE_Leistungsverzeichnis[Abschnitt],MATCH(Tabelle1[[#This Row],[GOÄ Nummer]],tbl_GOAE_Leistungsverzeichnis[Mapping ID],0))</f>
        <v>O. Strahlendiagnostik, Nuklearmedizin, Magnetresonanztomographie und Strahlentherapie</v>
      </c>
      <c r="G471" s="5">
        <f>INDEX(tbl_GOAE_Leistungsverzeichnis[Unterabschnitt (Kategorie)],MATCH(Tabelle1[[#This Row],[GOÄ Nummer]],tbl_GOAE_Leistungsverzeichnis[Mapping ID],0))</f>
        <v>0</v>
      </c>
      <c r="H471" s="96" t="str">
        <f>INDEX(tbl_GOAE_Leistungsverzeichnis[Nummer],MATCH(Tabelle1[[#This Row],[GOÄ Nummer]],tbl_GOAE_Leistungsverzeichnis[Mapping ID],0))</f>
        <v>5020</v>
      </c>
      <c r="I471"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2" spans="1:9" x14ac:dyDescent="0.2">
      <c r="A472" s="2">
        <v>5021</v>
      </c>
      <c r="B472" s="3" t="s">
        <v>400</v>
      </c>
      <c r="C472" s="4">
        <v>2</v>
      </c>
      <c r="D472" s="5" t="s">
        <v>545</v>
      </c>
      <c r="E472" s="5" t="str">
        <f>INDEX(tbl_GOAE_Leistungsverzeichnis[Leistung],MATCH(Tabelle1[[#This Row],[GOÄ Nummer]],tbl_GOAE_Leistungsverzeichnis[Mapping ID],0))</f>
        <v>ergänzende Ebene(n)</v>
      </c>
      <c r="F472" s="5" t="str">
        <f>INDEX(tbl_GOAE_Leistungsverzeichnis[Abschnitt],MATCH(Tabelle1[[#This Row],[GOÄ Nummer]],tbl_GOAE_Leistungsverzeichnis[Mapping ID],0))</f>
        <v>O. Strahlendiagnostik, Nuklearmedizin, Magnetresonanztomographie und Strahlentherapie</v>
      </c>
      <c r="G472" s="5">
        <f>INDEX(tbl_GOAE_Leistungsverzeichnis[Unterabschnitt (Kategorie)],MATCH(Tabelle1[[#This Row],[GOÄ Nummer]],tbl_GOAE_Leistungsverzeichnis[Mapping ID],0))</f>
        <v>0</v>
      </c>
      <c r="H472" s="96" t="str">
        <f>INDEX(tbl_GOAE_Leistungsverzeichnis[Nummer],MATCH(Tabelle1[[#This Row],[GOÄ Nummer]],tbl_GOAE_Leistungsverzeichnis[Mapping ID],0))</f>
        <v>5021</v>
      </c>
      <c r="I47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3" spans="1:9" x14ac:dyDescent="0.2">
      <c r="A473" s="2">
        <v>5022</v>
      </c>
      <c r="B473" s="3" t="s">
        <v>401</v>
      </c>
      <c r="C473" s="4">
        <v>3</v>
      </c>
      <c r="D473" s="5" t="s">
        <v>545</v>
      </c>
      <c r="E473" s="5" t="e">
        <f>INDEX(tbl_GOAE_Leistungsverzeichnis[Leistung],MATCH(Tabelle1[[#This Row],[GOÄ Nummer]],tbl_GOAE_Leistungsverzeichnis[Mapping ID],0))</f>
        <v>#N/A</v>
      </c>
      <c r="F473" s="5" t="e">
        <f>INDEX(tbl_GOAE_Leistungsverzeichnis[Abschnitt],MATCH(Tabelle1[[#This Row],[GOÄ Nummer]],tbl_GOAE_Leistungsverzeichnis[Mapping ID],0))</f>
        <v>#N/A</v>
      </c>
      <c r="G473" s="5" t="e">
        <f>INDEX(tbl_GOAE_Leistungsverzeichnis[Unterabschnitt (Kategorie)],MATCH(Tabelle1[[#This Row],[GOÄ Nummer]],tbl_GOAE_Leistungsverzeichnis[Mapping ID],0))</f>
        <v>#N/A</v>
      </c>
      <c r="H473" s="96" t="e">
        <f>INDEX(tbl_GOAE_Leistungsverzeichnis[Nummer],MATCH(Tabelle1[[#This Row],[GOÄ Nummer]],tbl_GOAE_Leistungsverzeichnis[Mapping ID],0))</f>
        <v>#N/A</v>
      </c>
      <c r="I473" s="96" t="e">
        <f>INDEX(tbl_GOAE_Leistungsverzeichnis[Allgemeine Bestimmungen],MATCH(Tabelle1[[#This Row],[GOÄ Nummer]],tbl_GOAE_Leistungsverzeichnis[Mapping ID],0))</f>
        <v>#N/A</v>
      </c>
    </row>
    <row r="474" spans="1:9" x14ac:dyDescent="0.2">
      <c r="A474" s="2">
        <v>5025</v>
      </c>
      <c r="B474" s="3" t="s">
        <v>402</v>
      </c>
      <c r="C474" s="4">
        <v>2</v>
      </c>
      <c r="D474" s="5" t="s">
        <v>545</v>
      </c>
      <c r="E474" s="5" t="e">
        <f>INDEX(tbl_GOAE_Leistungsverzeichnis[Leistung],MATCH(Tabelle1[[#This Row],[GOÄ Nummer]],tbl_GOAE_Leistungsverzeichnis[Mapping ID],0))</f>
        <v>#N/A</v>
      </c>
      <c r="F474" s="5" t="e">
        <f>INDEX(tbl_GOAE_Leistungsverzeichnis[Abschnitt],MATCH(Tabelle1[[#This Row],[GOÄ Nummer]],tbl_GOAE_Leistungsverzeichnis[Mapping ID],0))</f>
        <v>#N/A</v>
      </c>
      <c r="G474" s="5" t="e">
        <f>INDEX(tbl_GOAE_Leistungsverzeichnis[Unterabschnitt (Kategorie)],MATCH(Tabelle1[[#This Row],[GOÄ Nummer]],tbl_GOAE_Leistungsverzeichnis[Mapping ID],0))</f>
        <v>#N/A</v>
      </c>
      <c r="H474" s="96" t="e">
        <f>INDEX(tbl_GOAE_Leistungsverzeichnis[Nummer],MATCH(Tabelle1[[#This Row],[GOÄ Nummer]],tbl_GOAE_Leistungsverzeichnis[Mapping ID],0))</f>
        <v>#N/A</v>
      </c>
      <c r="I474" s="96" t="e">
        <f>INDEX(tbl_GOAE_Leistungsverzeichnis[Allgemeine Bestimmungen],MATCH(Tabelle1[[#This Row],[GOÄ Nummer]],tbl_GOAE_Leistungsverzeichnis[Mapping ID],0))</f>
        <v>#N/A</v>
      </c>
    </row>
    <row r="475" spans="1:9" x14ac:dyDescent="0.2">
      <c r="A475" s="2">
        <v>5026</v>
      </c>
      <c r="B475" s="3" t="s">
        <v>403</v>
      </c>
      <c r="C475" s="4">
        <v>2</v>
      </c>
      <c r="D475" s="5" t="s">
        <v>545</v>
      </c>
      <c r="E475" s="5" t="e">
        <f>INDEX(tbl_GOAE_Leistungsverzeichnis[Leistung],MATCH(Tabelle1[[#This Row],[GOÄ Nummer]],tbl_GOAE_Leistungsverzeichnis[Mapping ID],0))</f>
        <v>#N/A</v>
      </c>
      <c r="F475" s="5" t="e">
        <f>INDEX(tbl_GOAE_Leistungsverzeichnis[Abschnitt],MATCH(Tabelle1[[#This Row],[GOÄ Nummer]],tbl_GOAE_Leistungsverzeichnis[Mapping ID],0))</f>
        <v>#N/A</v>
      </c>
      <c r="G475" s="5" t="e">
        <f>INDEX(tbl_GOAE_Leistungsverzeichnis[Unterabschnitt (Kategorie)],MATCH(Tabelle1[[#This Row],[GOÄ Nummer]],tbl_GOAE_Leistungsverzeichnis[Mapping ID],0))</f>
        <v>#N/A</v>
      </c>
      <c r="H475" s="96" t="e">
        <f>INDEX(tbl_GOAE_Leistungsverzeichnis[Nummer],MATCH(Tabelle1[[#This Row],[GOÄ Nummer]],tbl_GOAE_Leistungsverzeichnis[Mapping ID],0))</f>
        <v>#N/A</v>
      </c>
      <c r="I475" s="96" t="e">
        <f>INDEX(tbl_GOAE_Leistungsverzeichnis[Allgemeine Bestimmungen],MATCH(Tabelle1[[#This Row],[GOÄ Nummer]],tbl_GOAE_Leistungsverzeichnis[Mapping ID],0))</f>
        <v>#N/A</v>
      </c>
    </row>
    <row r="476" spans="1:9" x14ac:dyDescent="0.2">
      <c r="A476" s="2">
        <v>5030</v>
      </c>
      <c r="B476" s="3" t="s">
        <v>404</v>
      </c>
      <c r="C476" s="4">
        <v>3</v>
      </c>
      <c r="D476" s="5" t="s">
        <v>545</v>
      </c>
      <c r="E476" s="5" t="str">
        <f>INDEX(tbl_GOAE_Leistungsverzeichnis[Leistung],MATCH(Tabelle1[[#This Row],[GOÄ Nummer]],tbl_GOAE_Leistungsverzeichnis[Mapping ID],0))</f>
        <v>jeweils in zwei Ebenen</v>
      </c>
      <c r="F476" s="5" t="str">
        <f>INDEX(tbl_GOAE_Leistungsverzeichnis[Abschnitt],MATCH(Tabelle1[[#This Row],[GOÄ Nummer]],tbl_GOAE_Leistungsverzeichnis[Mapping ID],0))</f>
        <v>O. Strahlendiagnostik, Nuklearmedizin, Magnetresonanztomographie und Strahlentherapie</v>
      </c>
      <c r="G476" s="5">
        <f>INDEX(tbl_GOAE_Leistungsverzeichnis[Unterabschnitt (Kategorie)],MATCH(Tabelle1[[#This Row],[GOÄ Nummer]],tbl_GOAE_Leistungsverzeichnis[Mapping ID],0))</f>
        <v>0</v>
      </c>
      <c r="H476" s="96" t="str">
        <f>INDEX(tbl_GOAE_Leistungsverzeichnis[Nummer],MATCH(Tabelle1[[#This Row],[GOÄ Nummer]],tbl_GOAE_Leistungsverzeichnis[Mapping ID],0))</f>
        <v>5030</v>
      </c>
      <c r="I476"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7" spans="1:9" x14ac:dyDescent="0.2">
      <c r="A477" s="2">
        <v>5031</v>
      </c>
      <c r="B477" s="3" t="s">
        <v>405</v>
      </c>
      <c r="C477" s="4">
        <v>1</v>
      </c>
      <c r="D477" s="5" t="s">
        <v>545</v>
      </c>
      <c r="E477" s="5" t="str">
        <f>INDEX(tbl_GOAE_Leistungsverzeichnis[Leistung],MATCH(Tabelle1[[#This Row],[GOÄ Nummer]],tbl_GOAE_Leistungsverzeichnis[Mapping ID],0))</f>
        <v>ergänzende Ebene(n)</v>
      </c>
      <c r="F477" s="5" t="str">
        <f>INDEX(tbl_GOAE_Leistungsverzeichnis[Abschnitt],MATCH(Tabelle1[[#This Row],[GOÄ Nummer]],tbl_GOAE_Leistungsverzeichnis[Mapping ID],0))</f>
        <v>O. Strahlendiagnostik, Nuklearmedizin, Magnetresonanztomographie und Strahlentherapie</v>
      </c>
      <c r="G477" s="5">
        <f>INDEX(tbl_GOAE_Leistungsverzeichnis[Unterabschnitt (Kategorie)],MATCH(Tabelle1[[#This Row],[GOÄ Nummer]],tbl_GOAE_Leistungsverzeichnis[Mapping ID],0))</f>
        <v>0</v>
      </c>
      <c r="H477" s="96" t="str">
        <f>INDEX(tbl_GOAE_Leistungsverzeichnis[Nummer],MATCH(Tabelle1[[#This Row],[GOÄ Nummer]],tbl_GOAE_Leistungsverzeichnis[Mapping ID],0))</f>
        <v>5031</v>
      </c>
      <c r="I477"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8" spans="1:9" x14ac:dyDescent="0.2">
      <c r="A478" s="2">
        <v>5035</v>
      </c>
      <c r="B478" s="3" t="s">
        <v>406</v>
      </c>
      <c r="C478" s="4">
        <v>3</v>
      </c>
      <c r="D478" s="5" t="s">
        <v>545</v>
      </c>
      <c r="E478" s="5" t="str">
        <f>INDEX(tbl_GOAE_Leistungsverzeichnis[Leistung],MATCH(Tabelle1[[#This Row],[GOÄ Nummer]],tbl_GOAE_Leistungsverzeichnis[Mapping ID],0))</f>
        <v>Teile des Skeletts in einer Ebene, je Teil</v>
      </c>
      <c r="F478" s="5" t="str">
        <f>INDEX(tbl_GOAE_Leistungsverzeichnis[Abschnitt],MATCH(Tabelle1[[#This Row],[GOÄ Nummer]],tbl_GOAE_Leistungsverzeichnis[Mapping ID],0))</f>
        <v>O. Strahlendiagnostik, Nuklearmedizin, Magnetresonanztomographie und Strahlentherapie</v>
      </c>
      <c r="G478" s="5">
        <f>INDEX(tbl_GOAE_Leistungsverzeichnis[Unterabschnitt (Kategorie)],MATCH(Tabelle1[[#This Row],[GOÄ Nummer]],tbl_GOAE_Leistungsverzeichnis[Mapping ID],0))</f>
        <v>0</v>
      </c>
      <c r="H478" s="96" t="str">
        <f>INDEX(tbl_GOAE_Leistungsverzeichnis[Nummer],MATCH(Tabelle1[[#This Row],[GOÄ Nummer]],tbl_GOAE_Leistungsverzeichnis[Mapping ID],0))</f>
        <v>5035</v>
      </c>
      <c r="I47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79" spans="1:9" x14ac:dyDescent="0.2">
      <c r="A479" s="2">
        <v>5036</v>
      </c>
      <c r="B479" s="3" t="s">
        <v>407</v>
      </c>
      <c r="C479" s="4">
        <v>3</v>
      </c>
      <c r="D479" s="5" t="s">
        <v>545</v>
      </c>
      <c r="E479" s="5" t="e">
        <f>INDEX(tbl_GOAE_Leistungsverzeichnis[Leistung],MATCH(Tabelle1[[#This Row],[GOÄ Nummer]],tbl_GOAE_Leistungsverzeichnis[Mapping ID],0))</f>
        <v>#N/A</v>
      </c>
      <c r="F479" s="5" t="e">
        <f>INDEX(tbl_GOAE_Leistungsverzeichnis[Abschnitt],MATCH(Tabelle1[[#This Row],[GOÄ Nummer]],tbl_GOAE_Leistungsverzeichnis[Mapping ID],0))</f>
        <v>#N/A</v>
      </c>
      <c r="G479" s="5" t="e">
        <f>INDEX(tbl_GOAE_Leistungsverzeichnis[Unterabschnitt (Kategorie)],MATCH(Tabelle1[[#This Row],[GOÄ Nummer]],tbl_GOAE_Leistungsverzeichnis[Mapping ID],0))</f>
        <v>#N/A</v>
      </c>
      <c r="H479" s="96" t="e">
        <f>INDEX(tbl_GOAE_Leistungsverzeichnis[Nummer],MATCH(Tabelle1[[#This Row],[GOÄ Nummer]],tbl_GOAE_Leistungsverzeichnis[Mapping ID],0))</f>
        <v>#N/A</v>
      </c>
      <c r="I479" s="96" t="e">
        <f>INDEX(tbl_GOAE_Leistungsverzeichnis[Allgemeine Bestimmungen],MATCH(Tabelle1[[#This Row],[GOÄ Nummer]],tbl_GOAE_Leistungsverzeichnis[Mapping ID],0))</f>
        <v>#N/A</v>
      </c>
    </row>
    <row r="480" spans="1:9" x14ac:dyDescent="0.2">
      <c r="A480" s="2">
        <v>5040</v>
      </c>
      <c r="B480" s="3" t="s">
        <v>408</v>
      </c>
      <c r="C480" s="4">
        <v>3</v>
      </c>
      <c r="D480" s="5" t="s">
        <v>545</v>
      </c>
      <c r="E480" s="5" t="str">
        <f>INDEX(tbl_GOAE_Leistungsverzeichnis[Leistung],MATCH(Tabelle1[[#This Row],[GOÄ Nummer]],tbl_GOAE_Leistungsverzeichnis[Mapping ID],0))</f>
        <v>Beckenübersicht</v>
      </c>
      <c r="F480" s="5" t="str">
        <f>INDEX(tbl_GOAE_Leistungsverzeichnis[Abschnitt],MATCH(Tabelle1[[#This Row],[GOÄ Nummer]],tbl_GOAE_Leistungsverzeichnis[Mapping ID],0))</f>
        <v>O. Strahlendiagnostik, Nuklearmedizin, Magnetresonanztomographie und Strahlentherapie</v>
      </c>
      <c r="G480" s="5">
        <f>INDEX(tbl_GOAE_Leistungsverzeichnis[Unterabschnitt (Kategorie)],MATCH(Tabelle1[[#This Row],[GOÄ Nummer]],tbl_GOAE_Leistungsverzeichnis[Mapping ID],0))</f>
        <v>0</v>
      </c>
      <c r="H480" s="96" t="str">
        <f>INDEX(tbl_GOAE_Leistungsverzeichnis[Nummer],MATCH(Tabelle1[[#This Row],[GOÄ Nummer]],tbl_GOAE_Leistungsverzeichnis[Mapping ID],0))</f>
        <v>5040</v>
      </c>
      <c r="I480"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1" spans="1:9" x14ac:dyDescent="0.2">
      <c r="A481" s="2">
        <v>5041</v>
      </c>
      <c r="B481" s="3" t="s">
        <v>409</v>
      </c>
      <c r="C481" s="4">
        <v>3</v>
      </c>
      <c r="D481" s="5" t="s">
        <v>545</v>
      </c>
      <c r="E481" s="5" t="str">
        <f>INDEX(tbl_GOAE_Leistungsverzeichnis[Leistung],MATCH(Tabelle1[[#This Row],[GOÄ Nummer]],tbl_GOAE_Leistungsverzeichnis[Mapping ID],0))</f>
        <v>Beckenübersicht bei einem Kind bis zum vollendeten 14. Lebensjahr</v>
      </c>
      <c r="F481" s="5" t="str">
        <f>INDEX(tbl_GOAE_Leistungsverzeichnis[Abschnitt],MATCH(Tabelle1[[#This Row],[GOÄ Nummer]],tbl_GOAE_Leistungsverzeichnis[Mapping ID],0))</f>
        <v>O. Strahlendiagnostik, Nuklearmedizin, Magnetresonanztomographie und Strahlentherapie</v>
      </c>
      <c r="G481" s="5">
        <f>INDEX(tbl_GOAE_Leistungsverzeichnis[Unterabschnitt (Kategorie)],MATCH(Tabelle1[[#This Row],[GOÄ Nummer]],tbl_GOAE_Leistungsverzeichnis[Mapping ID],0))</f>
        <v>0</v>
      </c>
      <c r="H481" s="96" t="str">
        <f>INDEX(tbl_GOAE_Leistungsverzeichnis[Nummer],MATCH(Tabelle1[[#This Row],[GOÄ Nummer]],tbl_GOAE_Leistungsverzeichnis[Mapping ID],0))</f>
        <v>5041</v>
      </c>
      <c r="I481"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2" spans="1:9" x14ac:dyDescent="0.2">
      <c r="A482" s="2">
        <v>5050</v>
      </c>
      <c r="B482" s="3" t="s">
        <v>410</v>
      </c>
      <c r="C482" s="4">
        <v>20</v>
      </c>
      <c r="D482" s="5" t="s">
        <v>545</v>
      </c>
      <c r="E482" s="5" t="str">
        <f>INDEX(tbl_GOAE_Leistungsverzeichnis[Leistung],MATCH(Tabelle1[[#This Row],[GOÄ Nummer]],tbl_GOAE_Leistungsverzeichnis[Mapping ID],0))</f>
        <v>Kontrastuntersuchung eines Hüftgelenks, Kniegelenks oder Schultergelenks, einschließlich Punktion, Stichkanalanästhesie und Kontrastmitteleinbringung - gegebenenfalls einschließlich Durchleuchtung(en) -</v>
      </c>
      <c r="F482" s="5" t="str">
        <f>INDEX(tbl_GOAE_Leistungsverzeichnis[Abschnitt],MATCH(Tabelle1[[#This Row],[GOÄ Nummer]],tbl_GOAE_Leistungsverzeichnis[Mapping ID],0))</f>
        <v>O. Strahlendiagnostik, Nuklearmedizin, Magnetresonanztomographie und Strahlentherapie</v>
      </c>
      <c r="G482" s="5">
        <f>INDEX(tbl_GOAE_Leistungsverzeichnis[Unterabschnitt (Kategorie)],MATCH(Tabelle1[[#This Row],[GOÄ Nummer]],tbl_GOAE_Leistungsverzeichnis[Mapping ID],0))</f>
        <v>0</v>
      </c>
      <c r="H482" s="96" t="str">
        <f>INDEX(tbl_GOAE_Leistungsverzeichnis[Nummer],MATCH(Tabelle1[[#This Row],[GOÄ Nummer]],tbl_GOAE_Leistungsverzeichnis[Mapping ID],0))</f>
        <v>5050</v>
      </c>
      <c r="I48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3" spans="1:9" x14ac:dyDescent="0.2">
      <c r="A483" s="2">
        <v>5060</v>
      </c>
      <c r="B483" s="3" t="s">
        <v>411</v>
      </c>
      <c r="C483" s="4">
        <v>30</v>
      </c>
      <c r="D483" s="5" t="s">
        <v>545</v>
      </c>
      <c r="E483" s="5" t="e">
        <f>INDEX(tbl_GOAE_Leistungsverzeichnis[Leistung],MATCH(Tabelle1[[#This Row],[GOÄ Nummer]],tbl_GOAE_Leistungsverzeichnis[Mapping ID],0))</f>
        <v>#N/A</v>
      </c>
      <c r="F483" s="5" t="e">
        <f>INDEX(tbl_GOAE_Leistungsverzeichnis[Abschnitt],MATCH(Tabelle1[[#This Row],[GOÄ Nummer]],tbl_GOAE_Leistungsverzeichnis[Mapping ID],0))</f>
        <v>#N/A</v>
      </c>
      <c r="G483" s="5" t="e">
        <f>INDEX(tbl_GOAE_Leistungsverzeichnis[Unterabschnitt (Kategorie)],MATCH(Tabelle1[[#This Row],[GOÄ Nummer]],tbl_GOAE_Leistungsverzeichnis[Mapping ID],0))</f>
        <v>#N/A</v>
      </c>
      <c r="H483" s="96" t="e">
        <f>INDEX(tbl_GOAE_Leistungsverzeichnis[Nummer],MATCH(Tabelle1[[#This Row],[GOÄ Nummer]],tbl_GOAE_Leistungsverzeichnis[Mapping ID],0))</f>
        <v>#N/A</v>
      </c>
      <c r="I483" s="96" t="e">
        <f>INDEX(tbl_GOAE_Leistungsverzeichnis[Allgemeine Bestimmungen],MATCH(Tabelle1[[#This Row],[GOÄ Nummer]],tbl_GOAE_Leistungsverzeichnis[Mapping ID],0))</f>
        <v>#N/A</v>
      </c>
    </row>
    <row r="484" spans="1:9" ht="25.5" x14ac:dyDescent="0.2">
      <c r="A484" s="2">
        <v>5070</v>
      </c>
      <c r="B484" s="3" t="s">
        <v>609</v>
      </c>
      <c r="C484" s="4">
        <v>25</v>
      </c>
      <c r="D484" s="5" t="s">
        <v>545</v>
      </c>
      <c r="E484" s="5" t="str">
        <f>INDEX(tbl_GOAE_Leistungsverzeichnis[Leistung],MATCH(Tabelle1[[#This Row],[GOÄ Nummer]],tbl_GOAE_Leistungsverzeichnis[Mapping ID],0))</f>
        <v>Kontrastuntersuchung der übrigen Gelenke, einschließlich Punktion, Stichkanalanästhesie und Kontrastmitteleinbringung - gegebenenfalls einschließlich Durchleuchtung(en) -, je Gelenk</v>
      </c>
      <c r="F484" s="5" t="str">
        <f>INDEX(tbl_GOAE_Leistungsverzeichnis[Abschnitt],MATCH(Tabelle1[[#This Row],[GOÄ Nummer]],tbl_GOAE_Leistungsverzeichnis[Mapping ID],0))</f>
        <v>O. Strahlendiagnostik, Nuklearmedizin, Magnetresonanztomographie und Strahlentherapie</v>
      </c>
      <c r="G484" s="5">
        <f>INDEX(tbl_GOAE_Leistungsverzeichnis[Unterabschnitt (Kategorie)],MATCH(Tabelle1[[#This Row],[GOÄ Nummer]],tbl_GOAE_Leistungsverzeichnis[Mapping ID],0))</f>
        <v>0</v>
      </c>
      <c r="H484" s="96" t="str">
        <f>INDEX(tbl_GOAE_Leistungsverzeichnis[Nummer],MATCH(Tabelle1[[#This Row],[GOÄ Nummer]],tbl_GOAE_Leistungsverzeichnis[Mapping ID],0))</f>
        <v>5070</v>
      </c>
      <c r="I484"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5" spans="1:9" x14ac:dyDescent="0.2">
      <c r="A485" s="2">
        <v>5075</v>
      </c>
      <c r="B485" s="3" t="s">
        <v>412</v>
      </c>
      <c r="C485" s="4">
        <v>30</v>
      </c>
      <c r="D485" s="5" t="s">
        <v>545</v>
      </c>
      <c r="E485" s="5" t="e">
        <f>INDEX(tbl_GOAE_Leistungsverzeichnis[Leistung],MATCH(Tabelle1[[#This Row],[GOÄ Nummer]],tbl_GOAE_Leistungsverzeichnis[Mapping ID],0))</f>
        <v>#N/A</v>
      </c>
      <c r="F485" s="5" t="e">
        <f>INDEX(tbl_GOAE_Leistungsverzeichnis[Abschnitt],MATCH(Tabelle1[[#This Row],[GOÄ Nummer]],tbl_GOAE_Leistungsverzeichnis[Mapping ID],0))</f>
        <v>#N/A</v>
      </c>
      <c r="G485" s="5" t="e">
        <f>INDEX(tbl_GOAE_Leistungsverzeichnis[Unterabschnitt (Kategorie)],MATCH(Tabelle1[[#This Row],[GOÄ Nummer]],tbl_GOAE_Leistungsverzeichnis[Mapping ID],0))</f>
        <v>#N/A</v>
      </c>
      <c r="H485" s="96" t="e">
        <f>INDEX(tbl_GOAE_Leistungsverzeichnis[Nummer],MATCH(Tabelle1[[#This Row],[GOÄ Nummer]],tbl_GOAE_Leistungsverzeichnis[Mapping ID],0))</f>
        <v>#N/A</v>
      </c>
      <c r="I485" s="96" t="e">
        <f>INDEX(tbl_GOAE_Leistungsverzeichnis[Allgemeine Bestimmungen],MATCH(Tabelle1[[#This Row],[GOÄ Nummer]],tbl_GOAE_Leistungsverzeichnis[Mapping ID],0))</f>
        <v>#N/A</v>
      </c>
    </row>
    <row r="486" spans="1:9" x14ac:dyDescent="0.2">
      <c r="A486" s="2">
        <v>5080</v>
      </c>
      <c r="B486" s="3" t="s">
        <v>413</v>
      </c>
      <c r="C486" s="4">
        <v>25</v>
      </c>
      <c r="D486" s="5" t="s">
        <v>545</v>
      </c>
      <c r="E486" s="5" t="e">
        <f>INDEX(tbl_GOAE_Leistungsverzeichnis[Leistung],MATCH(Tabelle1[[#This Row],[GOÄ Nummer]],tbl_GOAE_Leistungsverzeichnis[Mapping ID],0))</f>
        <v>#N/A</v>
      </c>
      <c r="F486" s="5" t="e">
        <f>INDEX(tbl_GOAE_Leistungsverzeichnis[Abschnitt],MATCH(Tabelle1[[#This Row],[GOÄ Nummer]],tbl_GOAE_Leistungsverzeichnis[Mapping ID],0))</f>
        <v>#N/A</v>
      </c>
      <c r="G486" s="5" t="e">
        <f>INDEX(tbl_GOAE_Leistungsverzeichnis[Unterabschnitt (Kategorie)],MATCH(Tabelle1[[#This Row],[GOÄ Nummer]],tbl_GOAE_Leistungsverzeichnis[Mapping ID],0))</f>
        <v>#N/A</v>
      </c>
      <c r="H486" s="96" t="e">
        <f>INDEX(tbl_GOAE_Leistungsverzeichnis[Nummer],MATCH(Tabelle1[[#This Row],[GOÄ Nummer]],tbl_GOAE_Leistungsverzeichnis[Mapping ID],0))</f>
        <v>#N/A</v>
      </c>
      <c r="I486" s="96" t="e">
        <f>INDEX(tbl_GOAE_Leistungsverzeichnis[Allgemeine Bestimmungen],MATCH(Tabelle1[[#This Row],[GOÄ Nummer]],tbl_GOAE_Leistungsverzeichnis[Mapping ID],0))</f>
        <v>#N/A</v>
      </c>
    </row>
    <row r="487" spans="1:9" x14ac:dyDescent="0.2">
      <c r="A487" s="2">
        <v>5081</v>
      </c>
      <c r="B487" s="3" t="s">
        <v>414</v>
      </c>
      <c r="C487" s="4">
        <v>30</v>
      </c>
      <c r="D487" s="5" t="s">
        <v>545</v>
      </c>
      <c r="E487" s="5" t="e">
        <f>INDEX(tbl_GOAE_Leistungsverzeichnis[Leistung],MATCH(Tabelle1[[#This Row],[GOÄ Nummer]],tbl_GOAE_Leistungsverzeichnis[Mapping ID],0))</f>
        <v>#N/A</v>
      </c>
      <c r="F487" s="5" t="e">
        <f>INDEX(tbl_GOAE_Leistungsverzeichnis[Abschnitt],MATCH(Tabelle1[[#This Row],[GOÄ Nummer]],tbl_GOAE_Leistungsverzeichnis[Mapping ID],0))</f>
        <v>#N/A</v>
      </c>
      <c r="G487" s="5" t="e">
        <f>INDEX(tbl_GOAE_Leistungsverzeichnis[Unterabschnitt (Kategorie)],MATCH(Tabelle1[[#This Row],[GOÄ Nummer]],tbl_GOAE_Leistungsverzeichnis[Mapping ID],0))</f>
        <v>#N/A</v>
      </c>
      <c r="H487" s="96" t="e">
        <f>INDEX(tbl_GOAE_Leistungsverzeichnis[Nummer],MATCH(Tabelle1[[#This Row],[GOÄ Nummer]],tbl_GOAE_Leistungsverzeichnis[Mapping ID],0))</f>
        <v>#N/A</v>
      </c>
      <c r="I487" s="96" t="e">
        <f>INDEX(tbl_GOAE_Leistungsverzeichnis[Allgemeine Bestimmungen],MATCH(Tabelle1[[#This Row],[GOÄ Nummer]],tbl_GOAE_Leistungsverzeichnis[Mapping ID],0))</f>
        <v>#N/A</v>
      </c>
    </row>
    <row r="488" spans="1:9" x14ac:dyDescent="0.2">
      <c r="A488" s="2">
        <v>5090</v>
      </c>
      <c r="B488" s="3" t="s">
        <v>415</v>
      </c>
      <c r="C488" s="4">
        <v>3</v>
      </c>
      <c r="D488" s="5" t="s">
        <v>545</v>
      </c>
      <c r="E488" s="5" t="str">
        <f>INDEX(tbl_GOAE_Leistungsverzeichnis[Leistung],MATCH(Tabelle1[[#This Row],[GOÄ Nummer]],tbl_GOAE_Leistungsverzeichnis[Mapping ID],0))</f>
        <v>Schädel-Übersicht, in zwei Ebenen</v>
      </c>
      <c r="F488" s="5" t="str">
        <f>INDEX(tbl_GOAE_Leistungsverzeichnis[Abschnitt],MATCH(Tabelle1[[#This Row],[GOÄ Nummer]],tbl_GOAE_Leistungsverzeichnis[Mapping ID],0))</f>
        <v>O. Strahlendiagnostik, Nuklearmedizin, Magnetresonanztomographie und Strahlentherapie</v>
      </c>
      <c r="G488" s="5">
        <f>INDEX(tbl_GOAE_Leistungsverzeichnis[Unterabschnitt (Kategorie)],MATCH(Tabelle1[[#This Row],[GOÄ Nummer]],tbl_GOAE_Leistungsverzeichnis[Mapping ID],0))</f>
        <v>0</v>
      </c>
      <c r="H488" s="96" t="str">
        <f>INDEX(tbl_GOAE_Leistungsverzeichnis[Nummer],MATCH(Tabelle1[[#This Row],[GOÄ Nummer]],tbl_GOAE_Leistungsverzeichnis[Mapping ID],0))</f>
        <v>5090</v>
      </c>
      <c r="I48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89" spans="1:9" x14ac:dyDescent="0.2">
      <c r="A489" s="2">
        <v>5091</v>
      </c>
      <c r="B489" s="3" t="s">
        <v>416</v>
      </c>
      <c r="C489" s="4">
        <v>3</v>
      </c>
      <c r="D489" s="5" t="s">
        <v>545</v>
      </c>
      <c r="E489" s="5" t="e">
        <f>INDEX(tbl_GOAE_Leistungsverzeichnis[Leistung],MATCH(Tabelle1[[#This Row],[GOÄ Nummer]],tbl_GOAE_Leistungsverzeichnis[Mapping ID],0))</f>
        <v>#N/A</v>
      </c>
      <c r="F489" s="5" t="e">
        <f>INDEX(tbl_GOAE_Leistungsverzeichnis[Abschnitt],MATCH(Tabelle1[[#This Row],[GOÄ Nummer]],tbl_GOAE_Leistungsverzeichnis[Mapping ID],0))</f>
        <v>#N/A</v>
      </c>
      <c r="G489" s="5" t="e">
        <f>INDEX(tbl_GOAE_Leistungsverzeichnis[Unterabschnitt (Kategorie)],MATCH(Tabelle1[[#This Row],[GOÄ Nummer]],tbl_GOAE_Leistungsverzeichnis[Mapping ID],0))</f>
        <v>#N/A</v>
      </c>
      <c r="H489" s="96" t="e">
        <f>INDEX(tbl_GOAE_Leistungsverzeichnis[Nummer],MATCH(Tabelle1[[#This Row],[GOÄ Nummer]],tbl_GOAE_Leistungsverzeichnis[Mapping ID],0))</f>
        <v>#N/A</v>
      </c>
      <c r="I489" s="96" t="e">
        <f>INDEX(tbl_GOAE_Leistungsverzeichnis[Allgemeine Bestimmungen],MATCH(Tabelle1[[#This Row],[GOÄ Nummer]],tbl_GOAE_Leistungsverzeichnis[Mapping ID],0))</f>
        <v>#N/A</v>
      </c>
    </row>
    <row r="490" spans="1:9" x14ac:dyDescent="0.2">
      <c r="A490" s="2">
        <v>5095</v>
      </c>
      <c r="B490" s="3" t="s">
        <v>417</v>
      </c>
      <c r="C490" s="4">
        <v>3</v>
      </c>
      <c r="D490" s="5" t="s">
        <v>545</v>
      </c>
      <c r="E490" s="5" t="str">
        <f>INDEX(tbl_GOAE_Leistungsverzeichnis[Leistung],MATCH(Tabelle1[[#This Row],[GOÄ Nummer]],tbl_GOAE_Leistungsverzeichnis[Mapping ID],0))</f>
        <v>Schädelteile in Spezialprojektionen, je Teil</v>
      </c>
      <c r="F490" s="5" t="str">
        <f>INDEX(tbl_GOAE_Leistungsverzeichnis[Abschnitt],MATCH(Tabelle1[[#This Row],[GOÄ Nummer]],tbl_GOAE_Leistungsverzeichnis[Mapping ID],0))</f>
        <v>O. Strahlendiagnostik, Nuklearmedizin, Magnetresonanztomographie und Strahlentherapie</v>
      </c>
      <c r="G490" s="5">
        <f>INDEX(tbl_GOAE_Leistungsverzeichnis[Unterabschnitt (Kategorie)],MATCH(Tabelle1[[#This Row],[GOÄ Nummer]],tbl_GOAE_Leistungsverzeichnis[Mapping ID],0))</f>
        <v>0</v>
      </c>
      <c r="H490" s="96" t="str">
        <f>INDEX(tbl_GOAE_Leistungsverzeichnis[Nummer],MATCH(Tabelle1[[#This Row],[GOÄ Nummer]],tbl_GOAE_Leistungsverzeichnis[Mapping ID],0))</f>
        <v>5095</v>
      </c>
      <c r="I490"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1" spans="1:9" x14ac:dyDescent="0.2">
      <c r="A491" s="2">
        <v>5096</v>
      </c>
      <c r="B491" s="3" t="s">
        <v>418</v>
      </c>
      <c r="C491" s="4">
        <v>3</v>
      </c>
      <c r="D491" s="5" t="s">
        <v>545</v>
      </c>
      <c r="E491" s="5" t="e">
        <f>INDEX(tbl_GOAE_Leistungsverzeichnis[Leistung],MATCH(Tabelle1[[#This Row],[GOÄ Nummer]],tbl_GOAE_Leistungsverzeichnis[Mapping ID],0))</f>
        <v>#N/A</v>
      </c>
      <c r="F491" s="5" t="e">
        <f>INDEX(tbl_GOAE_Leistungsverzeichnis[Abschnitt],MATCH(Tabelle1[[#This Row],[GOÄ Nummer]],tbl_GOAE_Leistungsverzeichnis[Mapping ID],0))</f>
        <v>#N/A</v>
      </c>
      <c r="G491" s="5" t="e">
        <f>INDEX(tbl_GOAE_Leistungsverzeichnis[Unterabschnitt (Kategorie)],MATCH(Tabelle1[[#This Row],[GOÄ Nummer]],tbl_GOAE_Leistungsverzeichnis[Mapping ID],0))</f>
        <v>#N/A</v>
      </c>
      <c r="H491" s="96" t="e">
        <f>INDEX(tbl_GOAE_Leistungsverzeichnis[Nummer],MATCH(Tabelle1[[#This Row],[GOÄ Nummer]],tbl_GOAE_Leistungsverzeichnis[Mapping ID],0))</f>
        <v>#N/A</v>
      </c>
      <c r="I491" s="96" t="e">
        <f>INDEX(tbl_GOAE_Leistungsverzeichnis[Allgemeine Bestimmungen],MATCH(Tabelle1[[#This Row],[GOÄ Nummer]],tbl_GOAE_Leistungsverzeichnis[Mapping ID],0))</f>
        <v>#N/A</v>
      </c>
    </row>
    <row r="492" spans="1:9" x14ac:dyDescent="0.2">
      <c r="A492" s="2">
        <v>5098</v>
      </c>
      <c r="B492" s="3" t="s">
        <v>419</v>
      </c>
      <c r="C492" s="4">
        <v>3</v>
      </c>
      <c r="D492" s="5" t="s">
        <v>545</v>
      </c>
      <c r="E492" s="5" t="str">
        <f>INDEX(tbl_GOAE_Leistungsverzeichnis[Leistung],MATCH(Tabelle1[[#This Row],[GOÄ Nummer]],tbl_GOAE_Leistungsverzeichnis[Mapping ID],0))</f>
        <v>Nasennebenhöhlen - gegebenenfalls auch in mehreren Ebenen -</v>
      </c>
      <c r="F492" s="5" t="str">
        <f>INDEX(tbl_GOAE_Leistungsverzeichnis[Abschnitt],MATCH(Tabelle1[[#This Row],[GOÄ Nummer]],tbl_GOAE_Leistungsverzeichnis[Mapping ID],0))</f>
        <v>O. Strahlendiagnostik, Nuklearmedizin, Magnetresonanztomographie und Strahlentherapie</v>
      </c>
      <c r="G492" s="5">
        <f>INDEX(tbl_GOAE_Leistungsverzeichnis[Unterabschnitt (Kategorie)],MATCH(Tabelle1[[#This Row],[GOÄ Nummer]],tbl_GOAE_Leistungsverzeichnis[Mapping ID],0))</f>
        <v>0</v>
      </c>
      <c r="H492" s="96" t="str">
        <f>INDEX(tbl_GOAE_Leistungsverzeichnis[Nummer],MATCH(Tabelle1[[#This Row],[GOÄ Nummer]],tbl_GOAE_Leistungsverzeichnis[Mapping ID],0))</f>
        <v>5098</v>
      </c>
      <c r="I49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3" spans="1:9" x14ac:dyDescent="0.2">
      <c r="A493" s="2">
        <v>5100</v>
      </c>
      <c r="B493" s="3" t="s">
        <v>420</v>
      </c>
      <c r="C493" s="4">
        <v>3</v>
      </c>
      <c r="D493" s="5" t="s">
        <v>545</v>
      </c>
      <c r="E493" s="5" t="str">
        <f>INDEX(tbl_GOAE_Leistungsverzeichnis[Leistung],MATCH(Tabelle1[[#This Row],[GOÄ Nummer]],tbl_GOAE_Leistungsverzeichnis[Mapping ID],0))</f>
        <v>Halswirbelsäule, in zwei Ebenen</v>
      </c>
      <c r="F493" s="5" t="str">
        <f>INDEX(tbl_GOAE_Leistungsverzeichnis[Abschnitt],MATCH(Tabelle1[[#This Row],[GOÄ Nummer]],tbl_GOAE_Leistungsverzeichnis[Mapping ID],0))</f>
        <v>O. Strahlendiagnostik, Nuklearmedizin, Magnetresonanztomographie und Strahlentherapie</v>
      </c>
      <c r="G493" s="5">
        <f>INDEX(tbl_GOAE_Leistungsverzeichnis[Unterabschnitt (Kategorie)],MATCH(Tabelle1[[#This Row],[GOÄ Nummer]],tbl_GOAE_Leistungsverzeichnis[Mapping ID],0))</f>
        <v>0</v>
      </c>
      <c r="H493" s="96" t="str">
        <f>INDEX(tbl_GOAE_Leistungsverzeichnis[Nummer],MATCH(Tabelle1[[#This Row],[GOÄ Nummer]],tbl_GOAE_Leistungsverzeichnis[Mapping ID],0))</f>
        <v>5100</v>
      </c>
      <c r="I493"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4" spans="1:9" x14ac:dyDescent="0.2">
      <c r="A494" s="2">
        <v>5101</v>
      </c>
      <c r="B494" s="3" t="s">
        <v>421</v>
      </c>
      <c r="C494" s="4">
        <v>3</v>
      </c>
      <c r="D494" s="5" t="s">
        <v>545</v>
      </c>
      <c r="E494" s="5" t="str">
        <f>INDEX(tbl_GOAE_Leistungsverzeichnis[Leistung],MATCH(Tabelle1[[#This Row],[GOÄ Nummer]],tbl_GOAE_Leistungsverzeichnis[Mapping ID],0))</f>
        <v>ergänzende Ebene(n)</v>
      </c>
      <c r="F494" s="5" t="str">
        <f>INDEX(tbl_GOAE_Leistungsverzeichnis[Abschnitt],MATCH(Tabelle1[[#This Row],[GOÄ Nummer]],tbl_GOAE_Leistungsverzeichnis[Mapping ID],0))</f>
        <v>O. Strahlendiagnostik, Nuklearmedizin, Magnetresonanztomographie und Strahlentherapie</v>
      </c>
      <c r="G494" s="5">
        <f>INDEX(tbl_GOAE_Leistungsverzeichnis[Unterabschnitt (Kategorie)],MATCH(Tabelle1[[#This Row],[GOÄ Nummer]],tbl_GOAE_Leistungsverzeichnis[Mapping ID],0))</f>
        <v>0</v>
      </c>
      <c r="H494" s="96" t="str">
        <f>INDEX(tbl_GOAE_Leistungsverzeichnis[Nummer],MATCH(Tabelle1[[#This Row],[GOÄ Nummer]],tbl_GOAE_Leistungsverzeichnis[Mapping ID],0))</f>
        <v>5101</v>
      </c>
      <c r="I494"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5" spans="1:9" x14ac:dyDescent="0.2">
      <c r="A495" s="2">
        <v>5102</v>
      </c>
      <c r="B495" s="3" t="s">
        <v>422</v>
      </c>
      <c r="C495" s="4">
        <v>3</v>
      </c>
      <c r="D495" s="5" t="s">
        <v>545</v>
      </c>
      <c r="E495" s="5" t="e">
        <f>INDEX(tbl_GOAE_Leistungsverzeichnis[Leistung],MATCH(Tabelle1[[#This Row],[GOÄ Nummer]],tbl_GOAE_Leistungsverzeichnis[Mapping ID],0))</f>
        <v>#N/A</v>
      </c>
      <c r="F495" s="5" t="e">
        <f>INDEX(tbl_GOAE_Leistungsverzeichnis[Abschnitt],MATCH(Tabelle1[[#This Row],[GOÄ Nummer]],tbl_GOAE_Leistungsverzeichnis[Mapping ID],0))</f>
        <v>#N/A</v>
      </c>
      <c r="G495" s="5" t="e">
        <f>INDEX(tbl_GOAE_Leistungsverzeichnis[Unterabschnitt (Kategorie)],MATCH(Tabelle1[[#This Row],[GOÄ Nummer]],tbl_GOAE_Leistungsverzeichnis[Mapping ID],0))</f>
        <v>#N/A</v>
      </c>
      <c r="H495" s="96" t="e">
        <f>INDEX(tbl_GOAE_Leistungsverzeichnis[Nummer],MATCH(Tabelle1[[#This Row],[GOÄ Nummer]],tbl_GOAE_Leistungsverzeichnis[Mapping ID],0))</f>
        <v>#N/A</v>
      </c>
      <c r="I495" s="96" t="e">
        <f>INDEX(tbl_GOAE_Leistungsverzeichnis[Allgemeine Bestimmungen],MATCH(Tabelle1[[#This Row],[GOÄ Nummer]],tbl_GOAE_Leistungsverzeichnis[Mapping ID],0))</f>
        <v>#N/A</v>
      </c>
    </row>
    <row r="496" spans="1:9" x14ac:dyDescent="0.2">
      <c r="A496" s="2">
        <v>5103</v>
      </c>
      <c r="B496" s="3" t="s">
        <v>423</v>
      </c>
      <c r="C496" s="4">
        <v>3</v>
      </c>
      <c r="D496" s="5" t="s">
        <v>545</v>
      </c>
      <c r="E496" s="5" t="e">
        <f>INDEX(tbl_GOAE_Leistungsverzeichnis[Leistung],MATCH(Tabelle1[[#This Row],[GOÄ Nummer]],tbl_GOAE_Leistungsverzeichnis[Mapping ID],0))</f>
        <v>#N/A</v>
      </c>
      <c r="F496" s="5" t="e">
        <f>INDEX(tbl_GOAE_Leistungsverzeichnis[Abschnitt],MATCH(Tabelle1[[#This Row],[GOÄ Nummer]],tbl_GOAE_Leistungsverzeichnis[Mapping ID],0))</f>
        <v>#N/A</v>
      </c>
      <c r="G496" s="5" t="e">
        <f>INDEX(tbl_GOAE_Leistungsverzeichnis[Unterabschnitt (Kategorie)],MATCH(Tabelle1[[#This Row],[GOÄ Nummer]],tbl_GOAE_Leistungsverzeichnis[Mapping ID],0))</f>
        <v>#N/A</v>
      </c>
      <c r="H496" s="96" t="e">
        <f>INDEX(tbl_GOAE_Leistungsverzeichnis[Nummer],MATCH(Tabelle1[[#This Row],[GOÄ Nummer]],tbl_GOAE_Leistungsverzeichnis[Mapping ID],0))</f>
        <v>#N/A</v>
      </c>
      <c r="I496" s="96" t="e">
        <f>INDEX(tbl_GOAE_Leistungsverzeichnis[Allgemeine Bestimmungen],MATCH(Tabelle1[[#This Row],[GOÄ Nummer]],tbl_GOAE_Leistungsverzeichnis[Mapping ID],0))</f>
        <v>#N/A</v>
      </c>
    </row>
    <row r="497" spans="1:9" x14ac:dyDescent="0.2">
      <c r="A497" s="2">
        <v>5105</v>
      </c>
      <c r="B497" s="3" t="s">
        <v>424</v>
      </c>
      <c r="C497" s="4">
        <v>3</v>
      </c>
      <c r="D497" s="5" t="s">
        <v>545</v>
      </c>
      <c r="E497" s="5" t="str">
        <f>INDEX(tbl_GOAE_Leistungsverzeichnis[Leistung],MATCH(Tabelle1[[#This Row],[GOÄ Nummer]],tbl_GOAE_Leistungsverzeichnis[Mapping ID],0))</f>
        <v>Brust- oder Lendenwirbelsäule, in zwei Ebenen, je Teil</v>
      </c>
      <c r="F497" s="5" t="str">
        <f>INDEX(tbl_GOAE_Leistungsverzeichnis[Abschnitt],MATCH(Tabelle1[[#This Row],[GOÄ Nummer]],tbl_GOAE_Leistungsverzeichnis[Mapping ID],0))</f>
        <v>O. Strahlendiagnostik, Nuklearmedizin, Magnetresonanztomographie und Strahlentherapie</v>
      </c>
      <c r="G497" s="5">
        <f>INDEX(tbl_GOAE_Leistungsverzeichnis[Unterabschnitt (Kategorie)],MATCH(Tabelle1[[#This Row],[GOÄ Nummer]],tbl_GOAE_Leistungsverzeichnis[Mapping ID],0))</f>
        <v>0</v>
      </c>
      <c r="H497" s="96" t="str">
        <f>INDEX(tbl_GOAE_Leistungsverzeichnis[Nummer],MATCH(Tabelle1[[#This Row],[GOÄ Nummer]],tbl_GOAE_Leistungsverzeichnis[Mapping ID],0))</f>
        <v>5105</v>
      </c>
      <c r="I497"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8" spans="1:9" x14ac:dyDescent="0.2">
      <c r="A498" s="2">
        <v>5106</v>
      </c>
      <c r="B498" s="3" t="s">
        <v>425</v>
      </c>
      <c r="C498" s="4">
        <v>3</v>
      </c>
      <c r="D498" s="5" t="s">
        <v>545</v>
      </c>
      <c r="E498" s="5" t="str">
        <f>INDEX(tbl_GOAE_Leistungsverzeichnis[Leistung],MATCH(Tabelle1[[#This Row],[GOÄ Nummer]],tbl_GOAE_Leistungsverzeichnis[Mapping ID],0))</f>
        <v>ergänzende Ebene(n)</v>
      </c>
      <c r="F498" s="5" t="str">
        <f>INDEX(tbl_GOAE_Leistungsverzeichnis[Abschnitt],MATCH(Tabelle1[[#This Row],[GOÄ Nummer]],tbl_GOAE_Leistungsverzeichnis[Mapping ID],0))</f>
        <v>O. Strahlendiagnostik, Nuklearmedizin, Magnetresonanztomographie und Strahlentherapie</v>
      </c>
      <c r="G498" s="5">
        <f>INDEX(tbl_GOAE_Leistungsverzeichnis[Unterabschnitt (Kategorie)],MATCH(Tabelle1[[#This Row],[GOÄ Nummer]],tbl_GOAE_Leistungsverzeichnis[Mapping ID],0))</f>
        <v>0</v>
      </c>
      <c r="H498" s="96" t="str">
        <f>INDEX(tbl_GOAE_Leistungsverzeichnis[Nummer],MATCH(Tabelle1[[#This Row],[GOÄ Nummer]],tbl_GOAE_Leistungsverzeichnis[Mapping ID],0))</f>
        <v>5106</v>
      </c>
      <c r="I49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99" spans="1:9" x14ac:dyDescent="0.2">
      <c r="A499" s="2">
        <v>5110</v>
      </c>
      <c r="B499" s="3" t="s">
        <v>426</v>
      </c>
      <c r="C499" s="4">
        <v>15</v>
      </c>
      <c r="D499" s="5" t="s">
        <v>545</v>
      </c>
      <c r="E499" s="5" t="e">
        <f>INDEX(tbl_GOAE_Leistungsverzeichnis[Leistung],MATCH(Tabelle1[[#This Row],[GOÄ Nummer]],tbl_GOAE_Leistungsverzeichnis[Mapping ID],0))</f>
        <v>#N/A</v>
      </c>
      <c r="F499" s="5" t="e">
        <f>INDEX(tbl_GOAE_Leistungsverzeichnis[Abschnitt],MATCH(Tabelle1[[#This Row],[GOÄ Nummer]],tbl_GOAE_Leistungsverzeichnis[Mapping ID],0))</f>
        <v>#N/A</v>
      </c>
      <c r="G499" s="5" t="e">
        <f>INDEX(tbl_GOAE_Leistungsverzeichnis[Unterabschnitt (Kategorie)],MATCH(Tabelle1[[#This Row],[GOÄ Nummer]],tbl_GOAE_Leistungsverzeichnis[Mapping ID],0))</f>
        <v>#N/A</v>
      </c>
      <c r="H499" s="96" t="e">
        <f>INDEX(tbl_GOAE_Leistungsverzeichnis[Nummer],MATCH(Tabelle1[[#This Row],[GOÄ Nummer]],tbl_GOAE_Leistungsverzeichnis[Mapping ID],0))</f>
        <v>#N/A</v>
      </c>
      <c r="I499" s="96" t="e">
        <f>INDEX(tbl_GOAE_Leistungsverzeichnis[Allgemeine Bestimmungen],MATCH(Tabelle1[[#This Row],[GOÄ Nummer]],tbl_GOAE_Leistungsverzeichnis[Mapping ID],0))</f>
        <v>#N/A</v>
      </c>
    </row>
    <row r="500" spans="1:9" x14ac:dyDescent="0.2">
      <c r="A500" s="2">
        <v>5115</v>
      </c>
      <c r="B500" s="3" t="s">
        <v>427</v>
      </c>
      <c r="C500" s="4">
        <v>3</v>
      </c>
      <c r="D500" s="5" t="s">
        <v>545</v>
      </c>
      <c r="E500" s="5" t="str">
        <f>INDEX(tbl_GOAE_Leistungsverzeichnis[Leistung],MATCH(Tabelle1[[#This Row],[GOÄ Nummer]],tbl_GOAE_Leistungsverzeichnis[Mapping ID],0))</f>
        <v>Untersuchung von Teilen der Hand oder des Fußes mittels Feinstfokustechnik (Fokusgröße maximal 0,2 mm) oder Xeroradiographietechnik zur gleichzeitigen Beurteilung von Knochen und Weichteilen, je Teil</v>
      </c>
      <c r="F500" s="5" t="str">
        <f>INDEX(tbl_GOAE_Leistungsverzeichnis[Abschnitt],MATCH(Tabelle1[[#This Row],[GOÄ Nummer]],tbl_GOAE_Leistungsverzeichnis[Mapping ID],0))</f>
        <v>O. Strahlendiagnostik, Nuklearmedizin, Magnetresonanztomographie und Strahlentherapie</v>
      </c>
      <c r="G500" s="5">
        <f>INDEX(tbl_GOAE_Leistungsverzeichnis[Unterabschnitt (Kategorie)],MATCH(Tabelle1[[#This Row],[GOÄ Nummer]],tbl_GOAE_Leistungsverzeichnis[Mapping ID],0))</f>
        <v>0</v>
      </c>
      <c r="H500" s="96" t="str">
        <f>INDEX(tbl_GOAE_Leistungsverzeichnis[Nummer],MATCH(Tabelle1[[#This Row],[GOÄ Nummer]],tbl_GOAE_Leistungsverzeichnis[Mapping ID],0))</f>
        <v>5115</v>
      </c>
      <c r="I500"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1" spans="1:9" x14ac:dyDescent="0.2">
      <c r="A501" s="2">
        <v>5116</v>
      </c>
      <c r="B501" s="3" t="s">
        <v>428</v>
      </c>
      <c r="C501" s="4">
        <v>3</v>
      </c>
      <c r="D501" s="5" t="s">
        <v>545</v>
      </c>
      <c r="E501" s="5" t="e">
        <f>INDEX(tbl_GOAE_Leistungsverzeichnis[Leistung],MATCH(Tabelle1[[#This Row],[GOÄ Nummer]],tbl_GOAE_Leistungsverzeichnis[Mapping ID],0))</f>
        <v>#N/A</v>
      </c>
      <c r="F501" s="5" t="e">
        <f>INDEX(tbl_GOAE_Leistungsverzeichnis[Abschnitt],MATCH(Tabelle1[[#This Row],[GOÄ Nummer]],tbl_GOAE_Leistungsverzeichnis[Mapping ID],0))</f>
        <v>#N/A</v>
      </c>
      <c r="G501" s="5" t="e">
        <f>INDEX(tbl_GOAE_Leistungsverzeichnis[Unterabschnitt (Kategorie)],MATCH(Tabelle1[[#This Row],[GOÄ Nummer]],tbl_GOAE_Leistungsverzeichnis[Mapping ID],0))</f>
        <v>#N/A</v>
      </c>
      <c r="H501" s="96" t="e">
        <f>INDEX(tbl_GOAE_Leistungsverzeichnis[Nummer],MATCH(Tabelle1[[#This Row],[GOÄ Nummer]],tbl_GOAE_Leistungsverzeichnis[Mapping ID],0))</f>
        <v>#N/A</v>
      </c>
      <c r="I501" s="96" t="e">
        <f>INDEX(tbl_GOAE_Leistungsverzeichnis[Allgemeine Bestimmungen],MATCH(Tabelle1[[#This Row],[GOÄ Nummer]],tbl_GOAE_Leistungsverzeichnis[Mapping ID],0))</f>
        <v>#N/A</v>
      </c>
    </row>
    <row r="502" spans="1:9" x14ac:dyDescent="0.2">
      <c r="A502" s="2">
        <v>5120</v>
      </c>
      <c r="B502" s="3" t="s">
        <v>429</v>
      </c>
      <c r="C502" s="4">
        <v>3</v>
      </c>
      <c r="D502" s="5" t="s">
        <v>545</v>
      </c>
      <c r="E502" s="5" t="str">
        <f>INDEX(tbl_GOAE_Leistungsverzeichnis[Leistung],MATCH(Tabelle1[[#This Row],[GOÄ Nummer]],tbl_GOAE_Leistungsverzeichnis[Mapping ID],0))</f>
        <v>Rippen einer Thoraxhälfte, Schulterblatt oder Brustbein, in einer Ebene</v>
      </c>
      <c r="F502" s="5" t="str">
        <f>INDEX(tbl_GOAE_Leistungsverzeichnis[Abschnitt],MATCH(Tabelle1[[#This Row],[GOÄ Nummer]],tbl_GOAE_Leistungsverzeichnis[Mapping ID],0))</f>
        <v>O. Strahlendiagnostik, Nuklearmedizin, Magnetresonanztomographie und Strahlentherapie</v>
      </c>
      <c r="G502" s="5">
        <f>INDEX(tbl_GOAE_Leistungsverzeichnis[Unterabschnitt (Kategorie)],MATCH(Tabelle1[[#This Row],[GOÄ Nummer]],tbl_GOAE_Leistungsverzeichnis[Mapping ID],0))</f>
        <v>0</v>
      </c>
      <c r="H502" s="96" t="str">
        <f>INDEX(tbl_GOAE_Leistungsverzeichnis[Nummer],MATCH(Tabelle1[[#This Row],[GOÄ Nummer]],tbl_GOAE_Leistungsverzeichnis[Mapping ID],0))</f>
        <v>5120</v>
      </c>
      <c r="I50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3" spans="1:9" x14ac:dyDescent="0.2">
      <c r="A503" s="2">
        <v>5121</v>
      </c>
      <c r="B503" s="3" t="s">
        <v>429</v>
      </c>
      <c r="C503" s="4">
        <v>3</v>
      </c>
      <c r="D503" s="5" t="s">
        <v>545</v>
      </c>
      <c r="E503" s="5" t="str">
        <f>INDEX(tbl_GOAE_Leistungsverzeichnis[Leistung],MATCH(Tabelle1[[#This Row],[GOÄ Nummer]],tbl_GOAE_Leistungsverzeichnis[Mapping ID],0))</f>
        <v>ergänzende Ebene(n)</v>
      </c>
      <c r="F503" s="5" t="str">
        <f>INDEX(tbl_GOAE_Leistungsverzeichnis[Abschnitt],MATCH(Tabelle1[[#This Row],[GOÄ Nummer]],tbl_GOAE_Leistungsverzeichnis[Mapping ID],0))</f>
        <v>O. Strahlendiagnostik, Nuklearmedizin, Magnetresonanztomographie und Strahlentherapie</v>
      </c>
      <c r="G503" s="5">
        <f>INDEX(tbl_GOAE_Leistungsverzeichnis[Unterabschnitt (Kategorie)],MATCH(Tabelle1[[#This Row],[GOÄ Nummer]],tbl_GOAE_Leistungsverzeichnis[Mapping ID],0))</f>
        <v>0</v>
      </c>
      <c r="H503" s="96" t="str">
        <f>INDEX(tbl_GOAE_Leistungsverzeichnis[Nummer],MATCH(Tabelle1[[#This Row],[GOÄ Nummer]],tbl_GOAE_Leistungsverzeichnis[Mapping ID],0))</f>
        <v>5121</v>
      </c>
      <c r="I503"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4" spans="1:9" x14ac:dyDescent="0.2">
      <c r="A504" s="2">
        <v>5130</v>
      </c>
      <c r="B504" s="3" t="s">
        <v>430</v>
      </c>
      <c r="C504" s="4">
        <v>3</v>
      </c>
      <c r="D504" s="5" t="s">
        <v>545</v>
      </c>
      <c r="E504" s="5" t="str">
        <f>INDEX(tbl_GOAE_Leistungsverzeichnis[Leistung],MATCH(Tabelle1[[#This Row],[GOÄ Nummer]],tbl_GOAE_Leistungsverzeichnis[Mapping ID],0))</f>
        <v>Halsorgane oder Mundboden - gegebenenfalls in mehreren Ebenen -</v>
      </c>
      <c r="F504" s="5" t="str">
        <f>INDEX(tbl_GOAE_Leistungsverzeichnis[Abschnitt],MATCH(Tabelle1[[#This Row],[GOÄ Nummer]],tbl_GOAE_Leistungsverzeichnis[Mapping ID],0))</f>
        <v>O. Strahlendiagnostik, Nuklearmedizin, Magnetresonanztomographie und Strahlentherapie</v>
      </c>
      <c r="G504" s="5">
        <f>INDEX(tbl_GOAE_Leistungsverzeichnis[Unterabschnitt (Kategorie)],MATCH(Tabelle1[[#This Row],[GOÄ Nummer]],tbl_GOAE_Leistungsverzeichnis[Mapping ID],0))</f>
        <v>0</v>
      </c>
      <c r="H504" s="96" t="str">
        <f>INDEX(tbl_GOAE_Leistungsverzeichnis[Nummer],MATCH(Tabelle1[[#This Row],[GOÄ Nummer]],tbl_GOAE_Leistungsverzeichnis[Mapping ID],0))</f>
        <v>5130</v>
      </c>
      <c r="I504"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5" spans="1:9" x14ac:dyDescent="0.2">
      <c r="A505" s="2">
        <v>5131</v>
      </c>
      <c r="B505" s="3" t="s">
        <v>431</v>
      </c>
      <c r="C505" s="4">
        <v>3</v>
      </c>
      <c r="D505" s="5" t="s">
        <v>545</v>
      </c>
      <c r="E505" s="5" t="e">
        <f>INDEX(tbl_GOAE_Leistungsverzeichnis[Leistung],MATCH(Tabelle1[[#This Row],[GOÄ Nummer]],tbl_GOAE_Leistungsverzeichnis[Mapping ID],0))</f>
        <v>#N/A</v>
      </c>
      <c r="F505" s="5" t="e">
        <f>INDEX(tbl_GOAE_Leistungsverzeichnis[Abschnitt],MATCH(Tabelle1[[#This Row],[GOÄ Nummer]],tbl_GOAE_Leistungsverzeichnis[Mapping ID],0))</f>
        <v>#N/A</v>
      </c>
      <c r="G505" s="5" t="e">
        <f>INDEX(tbl_GOAE_Leistungsverzeichnis[Unterabschnitt (Kategorie)],MATCH(Tabelle1[[#This Row],[GOÄ Nummer]],tbl_GOAE_Leistungsverzeichnis[Mapping ID],0))</f>
        <v>#N/A</v>
      </c>
      <c r="H505" s="96" t="e">
        <f>INDEX(tbl_GOAE_Leistungsverzeichnis[Nummer],MATCH(Tabelle1[[#This Row],[GOÄ Nummer]],tbl_GOAE_Leistungsverzeichnis[Mapping ID],0))</f>
        <v>#N/A</v>
      </c>
      <c r="I505" s="96" t="e">
        <f>INDEX(tbl_GOAE_Leistungsverzeichnis[Allgemeine Bestimmungen],MATCH(Tabelle1[[#This Row],[GOÄ Nummer]],tbl_GOAE_Leistungsverzeichnis[Mapping ID],0))</f>
        <v>#N/A</v>
      </c>
    </row>
    <row r="506" spans="1:9" x14ac:dyDescent="0.2">
      <c r="A506" s="2">
        <v>5135</v>
      </c>
      <c r="B506" s="3" t="s">
        <v>432</v>
      </c>
      <c r="C506" s="4">
        <v>3</v>
      </c>
      <c r="D506" s="5" t="s">
        <v>545</v>
      </c>
      <c r="E506" s="5" t="str">
        <f>INDEX(tbl_GOAE_Leistungsverzeichnis[Leistung],MATCH(Tabelle1[[#This Row],[GOÄ Nummer]],tbl_GOAE_Leistungsverzeichnis[Mapping ID],0))</f>
        <v>Brustorgane-Übersicht, in einer Ebene</v>
      </c>
      <c r="F506" s="5" t="str">
        <f>INDEX(tbl_GOAE_Leistungsverzeichnis[Abschnitt],MATCH(Tabelle1[[#This Row],[GOÄ Nummer]],tbl_GOAE_Leistungsverzeichnis[Mapping ID],0))</f>
        <v>O. Strahlendiagnostik, Nuklearmedizin, Magnetresonanztomographie und Strahlentherapie</v>
      </c>
      <c r="G506" s="5">
        <f>INDEX(tbl_GOAE_Leistungsverzeichnis[Unterabschnitt (Kategorie)],MATCH(Tabelle1[[#This Row],[GOÄ Nummer]],tbl_GOAE_Leistungsverzeichnis[Mapping ID],0))</f>
        <v>0</v>
      </c>
      <c r="H506" s="96" t="str">
        <f>INDEX(tbl_GOAE_Leistungsverzeichnis[Nummer],MATCH(Tabelle1[[#This Row],[GOÄ Nummer]],tbl_GOAE_Leistungsverzeichnis[Mapping ID],0))</f>
        <v>5135</v>
      </c>
      <c r="I506"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7" spans="1:9" x14ac:dyDescent="0.2">
      <c r="A507" s="2">
        <v>5136</v>
      </c>
      <c r="B507" s="3" t="s">
        <v>433</v>
      </c>
      <c r="C507" s="4">
        <v>3</v>
      </c>
      <c r="D507" s="5" t="s">
        <v>545</v>
      </c>
      <c r="E507" s="5" t="e">
        <f>INDEX(tbl_GOAE_Leistungsverzeichnis[Leistung],MATCH(Tabelle1[[#This Row],[GOÄ Nummer]],tbl_GOAE_Leistungsverzeichnis[Mapping ID],0))</f>
        <v>#N/A</v>
      </c>
      <c r="F507" s="5" t="e">
        <f>INDEX(tbl_GOAE_Leistungsverzeichnis[Abschnitt],MATCH(Tabelle1[[#This Row],[GOÄ Nummer]],tbl_GOAE_Leistungsverzeichnis[Mapping ID],0))</f>
        <v>#N/A</v>
      </c>
      <c r="G507" s="5" t="e">
        <f>INDEX(tbl_GOAE_Leistungsverzeichnis[Unterabschnitt (Kategorie)],MATCH(Tabelle1[[#This Row],[GOÄ Nummer]],tbl_GOAE_Leistungsverzeichnis[Mapping ID],0))</f>
        <v>#N/A</v>
      </c>
      <c r="H507" s="96" t="e">
        <f>INDEX(tbl_GOAE_Leistungsverzeichnis[Nummer],MATCH(Tabelle1[[#This Row],[GOÄ Nummer]],tbl_GOAE_Leistungsverzeichnis[Mapping ID],0))</f>
        <v>#N/A</v>
      </c>
      <c r="I507" s="96" t="e">
        <f>INDEX(tbl_GOAE_Leistungsverzeichnis[Allgemeine Bestimmungen],MATCH(Tabelle1[[#This Row],[GOÄ Nummer]],tbl_GOAE_Leistungsverzeichnis[Mapping ID],0))</f>
        <v>#N/A</v>
      </c>
    </row>
    <row r="508" spans="1:9" x14ac:dyDescent="0.2">
      <c r="A508" s="2">
        <v>5137</v>
      </c>
      <c r="B508" s="3" t="s">
        <v>434</v>
      </c>
      <c r="C508" s="4">
        <v>3</v>
      </c>
      <c r="D508" s="5" t="s">
        <v>545</v>
      </c>
      <c r="E508" s="5" t="str">
        <f>INDEX(tbl_GOAE_Leistungsverzeichnis[Leistung],MATCH(Tabelle1[[#This Row],[GOÄ Nummer]],tbl_GOAE_Leistungsverzeichnis[Mapping ID],0))</f>
        <v>Brustorgane-Übersicht - gegebenenfalls einschließlich Breischluck und Durchleuchtung(en) -, in mehreren Ebenen</v>
      </c>
      <c r="F508" s="5" t="str">
        <f>INDEX(tbl_GOAE_Leistungsverzeichnis[Abschnitt],MATCH(Tabelle1[[#This Row],[GOÄ Nummer]],tbl_GOAE_Leistungsverzeichnis[Mapping ID],0))</f>
        <v>O. Strahlendiagnostik, Nuklearmedizin, Magnetresonanztomographie und Strahlentherapie</v>
      </c>
      <c r="G508" s="5">
        <f>INDEX(tbl_GOAE_Leistungsverzeichnis[Unterabschnitt (Kategorie)],MATCH(Tabelle1[[#This Row],[GOÄ Nummer]],tbl_GOAE_Leistungsverzeichnis[Mapping ID],0))</f>
        <v>0</v>
      </c>
      <c r="H508" s="96" t="str">
        <f>INDEX(tbl_GOAE_Leistungsverzeichnis[Nummer],MATCH(Tabelle1[[#This Row],[GOÄ Nummer]],tbl_GOAE_Leistungsverzeichnis[Mapping ID],0))</f>
        <v>5137</v>
      </c>
      <c r="I50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09" spans="1:9" x14ac:dyDescent="0.2">
      <c r="A509" s="2">
        <v>5138</v>
      </c>
      <c r="B509" s="3" t="s">
        <v>435</v>
      </c>
      <c r="C509" s="4">
        <v>3</v>
      </c>
      <c r="D509" s="5" t="s">
        <v>545</v>
      </c>
      <c r="E509" s="5" t="e">
        <f>INDEX(tbl_GOAE_Leistungsverzeichnis[Leistung],MATCH(Tabelle1[[#This Row],[GOÄ Nummer]],tbl_GOAE_Leistungsverzeichnis[Mapping ID],0))</f>
        <v>#N/A</v>
      </c>
      <c r="F509" s="5" t="e">
        <f>INDEX(tbl_GOAE_Leistungsverzeichnis[Abschnitt],MATCH(Tabelle1[[#This Row],[GOÄ Nummer]],tbl_GOAE_Leistungsverzeichnis[Mapping ID],0))</f>
        <v>#N/A</v>
      </c>
      <c r="G509" s="5" t="e">
        <f>INDEX(tbl_GOAE_Leistungsverzeichnis[Unterabschnitt (Kategorie)],MATCH(Tabelle1[[#This Row],[GOÄ Nummer]],tbl_GOAE_Leistungsverzeichnis[Mapping ID],0))</f>
        <v>#N/A</v>
      </c>
      <c r="H509" s="96" t="e">
        <f>INDEX(tbl_GOAE_Leistungsverzeichnis[Nummer],MATCH(Tabelle1[[#This Row],[GOÄ Nummer]],tbl_GOAE_Leistungsverzeichnis[Mapping ID],0))</f>
        <v>#N/A</v>
      </c>
      <c r="I509" s="96" t="e">
        <f>INDEX(tbl_GOAE_Leistungsverzeichnis[Allgemeine Bestimmungen],MATCH(Tabelle1[[#This Row],[GOÄ Nummer]],tbl_GOAE_Leistungsverzeichnis[Mapping ID],0))</f>
        <v>#N/A</v>
      </c>
    </row>
    <row r="510" spans="1:9" x14ac:dyDescent="0.2">
      <c r="A510" s="2">
        <v>5139</v>
      </c>
      <c r="B510" s="3" t="s">
        <v>435</v>
      </c>
      <c r="C510" s="4">
        <v>3</v>
      </c>
      <c r="D510" s="5" t="s">
        <v>545</v>
      </c>
      <c r="E510" s="5" t="str">
        <f>INDEX(tbl_GOAE_Leistungsverzeichnis[Leistung],MATCH(Tabelle1[[#This Row],[GOÄ Nummer]],tbl_GOAE_Leistungsverzeichnis[Mapping ID],0))</f>
        <v>Teil der Brustorgane</v>
      </c>
      <c r="F510" s="5" t="str">
        <f>INDEX(tbl_GOAE_Leistungsverzeichnis[Abschnitt],MATCH(Tabelle1[[#This Row],[GOÄ Nummer]],tbl_GOAE_Leistungsverzeichnis[Mapping ID],0))</f>
        <v>O. Strahlendiagnostik, Nuklearmedizin, Magnetresonanztomographie und Strahlentherapie</v>
      </c>
      <c r="G510" s="5">
        <f>INDEX(tbl_GOAE_Leistungsverzeichnis[Unterabschnitt (Kategorie)],MATCH(Tabelle1[[#This Row],[GOÄ Nummer]],tbl_GOAE_Leistungsverzeichnis[Mapping ID],0))</f>
        <v>0</v>
      </c>
      <c r="H510" s="96" t="str">
        <f>INDEX(tbl_GOAE_Leistungsverzeichnis[Nummer],MATCH(Tabelle1[[#This Row],[GOÄ Nummer]],tbl_GOAE_Leistungsverzeichnis[Mapping ID],0))</f>
        <v>5139</v>
      </c>
      <c r="I510"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1" spans="1:9" x14ac:dyDescent="0.2">
      <c r="A511" s="2">
        <v>5140</v>
      </c>
      <c r="B511" s="3" t="s">
        <v>436</v>
      </c>
      <c r="C511" s="4">
        <v>1</v>
      </c>
      <c r="D511" s="5" t="s">
        <v>545</v>
      </c>
      <c r="E511" s="5" t="str">
        <f>INDEX(tbl_GOAE_Leistungsverzeichnis[Leistung],MATCH(Tabelle1[[#This Row],[GOÄ Nummer]],tbl_GOAE_Leistungsverzeichnis[Mapping ID],0))</f>
        <v>Brustorgane, Übersicht im Mittelformat</v>
      </c>
      <c r="F511" s="5" t="str">
        <f>INDEX(tbl_GOAE_Leistungsverzeichnis[Abschnitt],MATCH(Tabelle1[[#This Row],[GOÄ Nummer]],tbl_GOAE_Leistungsverzeichnis[Mapping ID],0))</f>
        <v>O. Strahlendiagnostik, Nuklearmedizin, Magnetresonanztomographie und Strahlentherapie</v>
      </c>
      <c r="G511" s="5">
        <f>INDEX(tbl_GOAE_Leistungsverzeichnis[Unterabschnitt (Kategorie)],MATCH(Tabelle1[[#This Row],[GOÄ Nummer]],tbl_GOAE_Leistungsverzeichnis[Mapping ID],0))</f>
        <v>0</v>
      </c>
      <c r="H511" s="96" t="str">
        <f>INDEX(tbl_GOAE_Leistungsverzeichnis[Nummer],MATCH(Tabelle1[[#This Row],[GOÄ Nummer]],tbl_GOAE_Leistungsverzeichnis[Mapping ID],0))</f>
        <v>5140</v>
      </c>
      <c r="I511"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2" spans="1:9" x14ac:dyDescent="0.2">
      <c r="A512" s="2">
        <v>5150</v>
      </c>
      <c r="B512" s="3" t="s">
        <v>437</v>
      </c>
      <c r="C512" s="4">
        <v>9</v>
      </c>
      <c r="D512" s="5" t="s">
        <v>545</v>
      </c>
      <c r="E512" s="5" t="str">
        <f>INDEX(tbl_GOAE_Leistungsverzeichnis[Leistung],MATCH(Tabelle1[[#This Row],[GOÄ Nummer]],tbl_GOAE_Leistungsverzeichnis[Mapping ID],0))</f>
        <v>Speiseröhre, gegebenenfalls einschließlich ösophago-gastraler Übergang, Kontrastuntersuchung (auch Doppelkontrast) -einschließlich Durchleuchtung(en) -, als selbständige Leistung</v>
      </c>
      <c r="F512" s="5" t="str">
        <f>INDEX(tbl_GOAE_Leistungsverzeichnis[Abschnitt],MATCH(Tabelle1[[#This Row],[GOÄ Nummer]],tbl_GOAE_Leistungsverzeichnis[Mapping ID],0))</f>
        <v>O. Strahlendiagnostik, Nuklearmedizin, Magnetresonanztomographie und Strahlentherapie</v>
      </c>
      <c r="G512" s="5">
        <f>INDEX(tbl_GOAE_Leistungsverzeichnis[Unterabschnitt (Kategorie)],MATCH(Tabelle1[[#This Row],[GOÄ Nummer]],tbl_GOAE_Leistungsverzeichnis[Mapping ID],0))</f>
        <v>0</v>
      </c>
      <c r="H512" s="96" t="str">
        <f>INDEX(tbl_GOAE_Leistungsverzeichnis[Nummer],MATCH(Tabelle1[[#This Row],[GOÄ Nummer]],tbl_GOAE_Leistungsverzeichnis[Mapping ID],0))</f>
        <v>5150</v>
      </c>
      <c r="I51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3" spans="1:9" x14ac:dyDescent="0.2">
      <c r="A513" s="2">
        <v>5151</v>
      </c>
      <c r="B513" s="3" t="s">
        <v>438</v>
      </c>
      <c r="C513" s="4">
        <v>15</v>
      </c>
      <c r="D513" s="5" t="s">
        <v>545</v>
      </c>
      <c r="E513" s="5" t="e">
        <f>INDEX(tbl_GOAE_Leistungsverzeichnis[Leistung],MATCH(Tabelle1[[#This Row],[GOÄ Nummer]],tbl_GOAE_Leistungsverzeichnis[Mapping ID],0))</f>
        <v>#N/A</v>
      </c>
      <c r="F513" s="5" t="e">
        <f>INDEX(tbl_GOAE_Leistungsverzeichnis[Abschnitt],MATCH(Tabelle1[[#This Row],[GOÄ Nummer]],tbl_GOAE_Leistungsverzeichnis[Mapping ID],0))</f>
        <v>#N/A</v>
      </c>
      <c r="G513" s="5" t="e">
        <f>INDEX(tbl_GOAE_Leistungsverzeichnis[Unterabschnitt (Kategorie)],MATCH(Tabelle1[[#This Row],[GOÄ Nummer]],tbl_GOAE_Leistungsverzeichnis[Mapping ID],0))</f>
        <v>#N/A</v>
      </c>
      <c r="H513" s="96" t="e">
        <f>INDEX(tbl_GOAE_Leistungsverzeichnis[Nummer],MATCH(Tabelle1[[#This Row],[GOÄ Nummer]],tbl_GOAE_Leistungsverzeichnis[Mapping ID],0))</f>
        <v>#N/A</v>
      </c>
      <c r="I513" s="96" t="e">
        <f>INDEX(tbl_GOAE_Leistungsverzeichnis[Allgemeine Bestimmungen],MATCH(Tabelle1[[#This Row],[GOÄ Nummer]],tbl_GOAE_Leistungsverzeichnis[Mapping ID],0))</f>
        <v>#N/A</v>
      </c>
    </row>
    <row r="514" spans="1:9" x14ac:dyDescent="0.2">
      <c r="A514" s="2">
        <v>5155</v>
      </c>
      <c r="B514" s="3" t="s">
        <v>439</v>
      </c>
      <c r="C514" s="4">
        <v>28</v>
      </c>
      <c r="D514" s="5" t="s">
        <v>545</v>
      </c>
      <c r="E514" s="5" t="e">
        <f>INDEX(tbl_GOAE_Leistungsverzeichnis[Leistung],MATCH(Tabelle1[[#This Row],[GOÄ Nummer]],tbl_GOAE_Leistungsverzeichnis[Mapping ID],0))</f>
        <v>#N/A</v>
      </c>
      <c r="F514" s="5" t="e">
        <f>INDEX(tbl_GOAE_Leistungsverzeichnis[Abschnitt],MATCH(Tabelle1[[#This Row],[GOÄ Nummer]],tbl_GOAE_Leistungsverzeichnis[Mapping ID],0))</f>
        <v>#N/A</v>
      </c>
      <c r="G514" s="5" t="e">
        <f>INDEX(tbl_GOAE_Leistungsverzeichnis[Unterabschnitt (Kategorie)],MATCH(Tabelle1[[#This Row],[GOÄ Nummer]],tbl_GOAE_Leistungsverzeichnis[Mapping ID],0))</f>
        <v>#N/A</v>
      </c>
      <c r="H514" s="96" t="e">
        <f>INDEX(tbl_GOAE_Leistungsverzeichnis[Nummer],MATCH(Tabelle1[[#This Row],[GOÄ Nummer]],tbl_GOAE_Leistungsverzeichnis[Mapping ID],0))</f>
        <v>#N/A</v>
      </c>
      <c r="I514" s="96" t="e">
        <f>INDEX(tbl_GOAE_Leistungsverzeichnis[Allgemeine Bestimmungen],MATCH(Tabelle1[[#This Row],[GOÄ Nummer]],tbl_GOAE_Leistungsverzeichnis[Mapping ID],0))</f>
        <v>#N/A</v>
      </c>
    </row>
    <row r="515" spans="1:9" x14ac:dyDescent="0.2">
      <c r="A515" s="2">
        <v>5157</v>
      </c>
      <c r="B515" s="3" t="s">
        <v>440</v>
      </c>
      <c r="C515" s="4">
        <v>28</v>
      </c>
      <c r="D515" s="5" t="s">
        <v>545</v>
      </c>
      <c r="E515" s="5" t="str">
        <f>INDEX(tbl_GOAE_Leistungsverzeichnis[Leistung],MATCH(Tabelle1[[#This Row],[GOÄ Nummer]],tbl_GOAE_Leistungsverzeichnis[Mapping ID],0))</f>
        <v>Oberer Verdauungstrakt (Speiseröhre, Magen, Zwölffingerdarm und oberer Abschnitt des Dünndarms), Monokontrastuntersuchung - einschließlich Durchleuchtung(en) -</v>
      </c>
      <c r="F515" s="5" t="str">
        <f>INDEX(tbl_GOAE_Leistungsverzeichnis[Abschnitt],MATCH(Tabelle1[[#This Row],[GOÄ Nummer]],tbl_GOAE_Leistungsverzeichnis[Mapping ID],0))</f>
        <v>O. Strahlendiagnostik, Nuklearmedizin, Magnetresonanztomographie und Strahlentherapie</v>
      </c>
      <c r="G515" s="5">
        <f>INDEX(tbl_GOAE_Leistungsverzeichnis[Unterabschnitt (Kategorie)],MATCH(Tabelle1[[#This Row],[GOÄ Nummer]],tbl_GOAE_Leistungsverzeichnis[Mapping ID],0))</f>
        <v>0</v>
      </c>
      <c r="H515" s="96" t="str">
        <f>INDEX(tbl_GOAE_Leistungsverzeichnis[Nummer],MATCH(Tabelle1[[#This Row],[GOÄ Nummer]],tbl_GOAE_Leistungsverzeichnis[Mapping ID],0))</f>
        <v>5157</v>
      </c>
      <c r="I515"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6" spans="1:9" x14ac:dyDescent="0.2">
      <c r="A516" s="2">
        <v>5158</v>
      </c>
      <c r="B516" s="3" t="s">
        <v>441</v>
      </c>
      <c r="C516" s="4">
        <v>28</v>
      </c>
      <c r="D516" s="5" t="s">
        <v>545</v>
      </c>
      <c r="E516" s="5" t="str">
        <f>INDEX(tbl_GOAE_Leistungsverzeichnis[Leistung],MATCH(Tabelle1[[#This Row],[GOÄ Nummer]],tbl_GOAE_Leistungsverzeichnis[Mapping ID],0))</f>
        <v>Oberer Verdauungstrakt (Speiseröhre, Magen, Zwölffingerdarm und oberer Abschnitt des Dünndarms), Kontrastuntersuchung -einschließlich Doppelkontrastdarstellung und Durchleuchtung(en), gegebenenfalls einschließlich der Leistung nach Nummer 5150 -</v>
      </c>
      <c r="F516" s="5" t="str">
        <f>INDEX(tbl_GOAE_Leistungsverzeichnis[Abschnitt],MATCH(Tabelle1[[#This Row],[GOÄ Nummer]],tbl_GOAE_Leistungsverzeichnis[Mapping ID],0))</f>
        <v>O. Strahlendiagnostik, Nuklearmedizin, Magnetresonanztomographie und Strahlentherapie</v>
      </c>
      <c r="G516" s="5">
        <f>INDEX(tbl_GOAE_Leistungsverzeichnis[Unterabschnitt (Kategorie)],MATCH(Tabelle1[[#This Row],[GOÄ Nummer]],tbl_GOAE_Leistungsverzeichnis[Mapping ID],0))</f>
        <v>0</v>
      </c>
      <c r="H516" s="96" t="str">
        <f>INDEX(tbl_GOAE_Leistungsverzeichnis[Nummer],MATCH(Tabelle1[[#This Row],[GOÄ Nummer]],tbl_GOAE_Leistungsverzeichnis[Mapping ID],0))</f>
        <v>5158</v>
      </c>
      <c r="I516"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7" spans="1:9" x14ac:dyDescent="0.2">
      <c r="A517" s="2">
        <v>5159</v>
      </c>
      <c r="B517" s="3" t="s">
        <v>442</v>
      </c>
      <c r="C517" s="4">
        <v>28</v>
      </c>
      <c r="D517" s="5" t="s">
        <v>545</v>
      </c>
      <c r="E517" s="5" t="str">
        <f>INDEX(tbl_GOAE_Leistungsverzeichnis[Leistung],MATCH(Tabelle1[[#This Row],[GOÄ Nummer]],tbl_GOAE_Leistungsverzeichnis[Mapping ID],0))</f>
        <v>Zuschlag zu den Leistungen nach den Nummern 5157 und 5158 bei Erweiterung der Untersuchung bis zum Ileozökalgebiet</v>
      </c>
      <c r="F517" s="5" t="str">
        <f>INDEX(tbl_GOAE_Leistungsverzeichnis[Abschnitt],MATCH(Tabelle1[[#This Row],[GOÄ Nummer]],tbl_GOAE_Leistungsverzeichnis[Mapping ID],0))</f>
        <v>O. Strahlendiagnostik, Nuklearmedizin, Magnetresonanztomographie und Strahlentherapie</v>
      </c>
      <c r="G517" s="5">
        <f>INDEX(tbl_GOAE_Leistungsverzeichnis[Unterabschnitt (Kategorie)],MATCH(Tabelle1[[#This Row],[GOÄ Nummer]],tbl_GOAE_Leistungsverzeichnis[Mapping ID],0))</f>
        <v>0</v>
      </c>
      <c r="H517" s="96" t="str">
        <f>INDEX(tbl_GOAE_Leistungsverzeichnis[Nummer],MATCH(Tabelle1[[#This Row],[GOÄ Nummer]],tbl_GOAE_Leistungsverzeichnis[Mapping ID],0))</f>
        <v>5159</v>
      </c>
      <c r="I517"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18" spans="1:9" x14ac:dyDescent="0.2">
      <c r="A518" s="2">
        <v>5160</v>
      </c>
      <c r="B518" s="3" t="s">
        <v>443</v>
      </c>
      <c r="C518" s="4">
        <v>45</v>
      </c>
      <c r="D518" s="5" t="s">
        <v>545</v>
      </c>
      <c r="E518" s="5" t="e">
        <f>INDEX(tbl_GOAE_Leistungsverzeichnis[Leistung],MATCH(Tabelle1[[#This Row],[GOÄ Nummer]],tbl_GOAE_Leistungsverzeichnis[Mapping ID],0))</f>
        <v>#N/A</v>
      </c>
      <c r="F518" s="5" t="e">
        <f>INDEX(tbl_GOAE_Leistungsverzeichnis[Abschnitt],MATCH(Tabelle1[[#This Row],[GOÄ Nummer]],tbl_GOAE_Leistungsverzeichnis[Mapping ID],0))</f>
        <v>#N/A</v>
      </c>
      <c r="G518" s="5" t="e">
        <f>INDEX(tbl_GOAE_Leistungsverzeichnis[Unterabschnitt (Kategorie)],MATCH(Tabelle1[[#This Row],[GOÄ Nummer]],tbl_GOAE_Leistungsverzeichnis[Mapping ID],0))</f>
        <v>#N/A</v>
      </c>
      <c r="H518" s="96" t="e">
        <f>INDEX(tbl_GOAE_Leistungsverzeichnis[Nummer],MATCH(Tabelle1[[#This Row],[GOÄ Nummer]],tbl_GOAE_Leistungsverzeichnis[Mapping ID],0))</f>
        <v>#N/A</v>
      </c>
      <c r="I518" s="96" t="e">
        <f>INDEX(tbl_GOAE_Leistungsverzeichnis[Allgemeine Bestimmungen],MATCH(Tabelle1[[#This Row],[GOÄ Nummer]],tbl_GOAE_Leistungsverzeichnis[Mapping ID],0))</f>
        <v>#N/A</v>
      </c>
    </row>
    <row r="519" spans="1:9" x14ac:dyDescent="0.2">
      <c r="A519" s="2">
        <v>5163</v>
      </c>
      <c r="B519" s="3" t="s">
        <v>444</v>
      </c>
      <c r="C519" s="4">
        <v>40</v>
      </c>
      <c r="D519" s="5" t="s">
        <v>545</v>
      </c>
      <c r="E519" s="5" t="str">
        <f>INDEX(tbl_GOAE_Leistungsverzeichnis[Leistung],MATCH(Tabelle1[[#This Row],[GOÄ Nummer]],tbl_GOAE_Leistungsverzeichnis[Mapping ID],0))</f>
        <v>Dünndarmkontrastuntersuchung mit im Bereich der Flexura duodeno-jejunalis endender Sonde - einschließlich Durchleuchtung(en) -</v>
      </c>
      <c r="F519" s="5" t="str">
        <f>INDEX(tbl_GOAE_Leistungsverzeichnis[Abschnitt],MATCH(Tabelle1[[#This Row],[GOÄ Nummer]],tbl_GOAE_Leistungsverzeichnis[Mapping ID],0))</f>
        <v>O. Strahlendiagnostik, Nuklearmedizin, Magnetresonanztomographie und Strahlentherapie</v>
      </c>
      <c r="G519" s="5">
        <f>INDEX(tbl_GOAE_Leistungsverzeichnis[Unterabschnitt (Kategorie)],MATCH(Tabelle1[[#This Row],[GOÄ Nummer]],tbl_GOAE_Leistungsverzeichnis[Mapping ID],0))</f>
        <v>0</v>
      </c>
      <c r="H519" s="96" t="str">
        <f>INDEX(tbl_GOAE_Leistungsverzeichnis[Nummer],MATCH(Tabelle1[[#This Row],[GOÄ Nummer]],tbl_GOAE_Leistungsverzeichnis[Mapping ID],0))</f>
        <v>5163</v>
      </c>
      <c r="I519"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0" spans="1:9" x14ac:dyDescent="0.2">
      <c r="A520" s="2">
        <v>5165</v>
      </c>
      <c r="B520" s="3" t="s">
        <v>610</v>
      </c>
      <c r="C520" s="4">
        <v>22</v>
      </c>
      <c r="D520" s="5" t="s">
        <v>545</v>
      </c>
      <c r="E520" s="5" t="str">
        <f>INDEX(tbl_GOAE_Leistungsverzeichnis[Leistung],MATCH(Tabelle1[[#This Row],[GOÄ Nummer]],tbl_GOAE_Leistungsverzeichnis[Mapping ID],0))</f>
        <v>Monokontrastuntersuchung von Teilen des Dickdarms - einschließlich Durchleuchtung(en) -</v>
      </c>
      <c r="F520" s="5" t="str">
        <f>INDEX(tbl_GOAE_Leistungsverzeichnis[Abschnitt],MATCH(Tabelle1[[#This Row],[GOÄ Nummer]],tbl_GOAE_Leistungsverzeichnis[Mapping ID],0))</f>
        <v>O. Strahlendiagnostik, Nuklearmedizin, Magnetresonanztomographie und Strahlentherapie</v>
      </c>
      <c r="G520" s="5">
        <f>INDEX(tbl_GOAE_Leistungsverzeichnis[Unterabschnitt (Kategorie)],MATCH(Tabelle1[[#This Row],[GOÄ Nummer]],tbl_GOAE_Leistungsverzeichnis[Mapping ID],0))</f>
        <v>0</v>
      </c>
      <c r="H520" s="96" t="str">
        <f>INDEX(tbl_GOAE_Leistungsverzeichnis[Nummer],MATCH(Tabelle1[[#This Row],[GOÄ Nummer]],tbl_GOAE_Leistungsverzeichnis[Mapping ID],0))</f>
        <v>5165</v>
      </c>
      <c r="I520"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1" spans="1:9" x14ac:dyDescent="0.2">
      <c r="A521" s="2">
        <v>5166</v>
      </c>
      <c r="B521" s="3" t="s">
        <v>445</v>
      </c>
      <c r="C521" s="4">
        <v>40</v>
      </c>
      <c r="D521" s="5" t="s">
        <v>545</v>
      </c>
      <c r="E521" s="5" t="str">
        <f>INDEX(tbl_GOAE_Leistungsverzeichnis[Leistung],MATCH(Tabelle1[[#This Row],[GOÄ Nummer]],tbl_GOAE_Leistungsverzeichnis[Mapping ID],0))</f>
        <v>Dickdarmdoppelkontrastuntersuchung - einschließlich Durchleuchtung(en) -</v>
      </c>
      <c r="F521" s="5" t="str">
        <f>INDEX(tbl_GOAE_Leistungsverzeichnis[Abschnitt],MATCH(Tabelle1[[#This Row],[GOÄ Nummer]],tbl_GOAE_Leistungsverzeichnis[Mapping ID],0))</f>
        <v>O. Strahlendiagnostik, Nuklearmedizin, Magnetresonanztomographie und Strahlentherapie</v>
      </c>
      <c r="G521" s="5">
        <f>INDEX(tbl_GOAE_Leistungsverzeichnis[Unterabschnitt (Kategorie)],MATCH(Tabelle1[[#This Row],[GOÄ Nummer]],tbl_GOAE_Leistungsverzeichnis[Mapping ID],0))</f>
        <v>0</v>
      </c>
      <c r="H521" s="96" t="str">
        <f>INDEX(tbl_GOAE_Leistungsverzeichnis[Nummer],MATCH(Tabelle1[[#This Row],[GOÄ Nummer]],tbl_GOAE_Leistungsverzeichnis[Mapping ID],0))</f>
        <v>5166</v>
      </c>
      <c r="I521"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2" spans="1:9" x14ac:dyDescent="0.2">
      <c r="A522" s="2">
        <v>5170</v>
      </c>
      <c r="B522" s="3" t="s">
        <v>446</v>
      </c>
      <c r="C522" s="4">
        <v>28</v>
      </c>
      <c r="D522" s="5" t="s">
        <v>545</v>
      </c>
      <c r="E522" s="5" t="str">
        <f>INDEX(tbl_GOAE_Leistungsverzeichnis[Leistung],MATCH(Tabelle1[[#This Row],[GOÄ Nummer]],tbl_GOAE_Leistungsverzeichnis[Mapping ID],0))</f>
        <v>Kontrastuntersuchung von Gallenblase und/oder Gallenwegen und/oder Pankreasgängen</v>
      </c>
      <c r="F522" s="5" t="str">
        <f>INDEX(tbl_GOAE_Leistungsverzeichnis[Abschnitt],MATCH(Tabelle1[[#This Row],[GOÄ Nummer]],tbl_GOAE_Leistungsverzeichnis[Mapping ID],0))</f>
        <v>O. Strahlendiagnostik, Nuklearmedizin, Magnetresonanztomographie und Strahlentherapie</v>
      </c>
      <c r="G522" s="5">
        <f>INDEX(tbl_GOAE_Leistungsverzeichnis[Unterabschnitt (Kategorie)],MATCH(Tabelle1[[#This Row],[GOÄ Nummer]],tbl_GOAE_Leistungsverzeichnis[Mapping ID],0))</f>
        <v>0</v>
      </c>
      <c r="H522" s="96" t="str">
        <f>INDEX(tbl_GOAE_Leistungsverzeichnis[Nummer],MATCH(Tabelle1[[#This Row],[GOÄ Nummer]],tbl_GOAE_Leistungsverzeichnis[Mapping ID],0))</f>
        <v>5170</v>
      </c>
      <c r="I52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3" spans="1:9" x14ac:dyDescent="0.2">
      <c r="A523" s="2">
        <v>5171</v>
      </c>
      <c r="B523" s="3" t="s">
        <v>447</v>
      </c>
      <c r="C523" s="4">
        <v>28</v>
      </c>
      <c r="D523" s="5" t="s">
        <v>545</v>
      </c>
      <c r="E523" s="5" t="e">
        <f>INDEX(tbl_GOAE_Leistungsverzeichnis[Leistung],MATCH(Tabelle1[[#This Row],[GOÄ Nummer]],tbl_GOAE_Leistungsverzeichnis[Mapping ID],0))</f>
        <v>#N/A</v>
      </c>
      <c r="F523" s="5" t="e">
        <f>INDEX(tbl_GOAE_Leistungsverzeichnis[Abschnitt],MATCH(Tabelle1[[#This Row],[GOÄ Nummer]],tbl_GOAE_Leistungsverzeichnis[Mapping ID],0))</f>
        <v>#N/A</v>
      </c>
      <c r="G523" s="5" t="e">
        <f>INDEX(tbl_GOAE_Leistungsverzeichnis[Unterabschnitt (Kategorie)],MATCH(Tabelle1[[#This Row],[GOÄ Nummer]],tbl_GOAE_Leistungsverzeichnis[Mapping ID],0))</f>
        <v>#N/A</v>
      </c>
      <c r="H523" s="96" t="e">
        <f>INDEX(tbl_GOAE_Leistungsverzeichnis[Nummer],MATCH(Tabelle1[[#This Row],[GOÄ Nummer]],tbl_GOAE_Leistungsverzeichnis[Mapping ID],0))</f>
        <v>#N/A</v>
      </c>
      <c r="I523" s="96" t="e">
        <f>INDEX(tbl_GOAE_Leistungsverzeichnis[Allgemeine Bestimmungen],MATCH(Tabelle1[[#This Row],[GOÄ Nummer]],tbl_GOAE_Leistungsverzeichnis[Mapping ID],0))</f>
        <v>#N/A</v>
      </c>
    </row>
    <row r="524" spans="1:9" x14ac:dyDescent="0.2">
      <c r="A524" s="2">
        <v>5173</v>
      </c>
      <c r="B524" s="3" t="s">
        <v>448</v>
      </c>
      <c r="C524" s="4">
        <v>28</v>
      </c>
      <c r="D524" s="5" t="s">
        <v>545</v>
      </c>
      <c r="E524" s="5" t="e">
        <f>INDEX(tbl_GOAE_Leistungsverzeichnis[Leistung],MATCH(Tabelle1[[#This Row],[GOÄ Nummer]],tbl_GOAE_Leistungsverzeichnis[Mapping ID],0))</f>
        <v>#N/A</v>
      </c>
      <c r="F524" s="5" t="e">
        <f>INDEX(tbl_GOAE_Leistungsverzeichnis[Abschnitt],MATCH(Tabelle1[[#This Row],[GOÄ Nummer]],tbl_GOAE_Leistungsverzeichnis[Mapping ID],0))</f>
        <v>#N/A</v>
      </c>
      <c r="G524" s="5" t="e">
        <f>INDEX(tbl_GOAE_Leistungsverzeichnis[Unterabschnitt (Kategorie)],MATCH(Tabelle1[[#This Row],[GOÄ Nummer]],tbl_GOAE_Leistungsverzeichnis[Mapping ID],0))</f>
        <v>#N/A</v>
      </c>
      <c r="H524" s="96" t="e">
        <f>INDEX(tbl_GOAE_Leistungsverzeichnis[Nummer],MATCH(Tabelle1[[#This Row],[GOÄ Nummer]],tbl_GOAE_Leistungsverzeichnis[Mapping ID],0))</f>
        <v>#N/A</v>
      </c>
      <c r="I524" s="96" t="e">
        <f>INDEX(tbl_GOAE_Leistungsverzeichnis[Allgemeine Bestimmungen],MATCH(Tabelle1[[#This Row],[GOÄ Nummer]],tbl_GOAE_Leistungsverzeichnis[Mapping ID],0))</f>
        <v>#N/A</v>
      </c>
    </row>
    <row r="525" spans="1:9" x14ac:dyDescent="0.2">
      <c r="A525" s="2">
        <v>5174</v>
      </c>
      <c r="B525" s="3" t="s">
        <v>449</v>
      </c>
      <c r="C525" s="4">
        <v>28</v>
      </c>
      <c r="D525" s="5" t="s">
        <v>545</v>
      </c>
      <c r="E525" s="5" t="e">
        <f>INDEX(tbl_GOAE_Leistungsverzeichnis[Leistung],MATCH(Tabelle1[[#This Row],[GOÄ Nummer]],tbl_GOAE_Leistungsverzeichnis[Mapping ID],0))</f>
        <v>#N/A</v>
      </c>
      <c r="F525" s="5" t="e">
        <f>INDEX(tbl_GOAE_Leistungsverzeichnis[Abschnitt],MATCH(Tabelle1[[#This Row],[GOÄ Nummer]],tbl_GOAE_Leistungsverzeichnis[Mapping ID],0))</f>
        <v>#N/A</v>
      </c>
      <c r="G525" s="5" t="e">
        <f>INDEX(tbl_GOAE_Leistungsverzeichnis[Unterabschnitt (Kategorie)],MATCH(Tabelle1[[#This Row],[GOÄ Nummer]],tbl_GOAE_Leistungsverzeichnis[Mapping ID],0))</f>
        <v>#N/A</v>
      </c>
      <c r="H525" s="96" t="e">
        <f>INDEX(tbl_GOAE_Leistungsverzeichnis[Nummer],MATCH(Tabelle1[[#This Row],[GOÄ Nummer]],tbl_GOAE_Leistungsverzeichnis[Mapping ID],0))</f>
        <v>#N/A</v>
      </c>
      <c r="I525" s="96" t="e">
        <f>INDEX(tbl_GOAE_Leistungsverzeichnis[Allgemeine Bestimmungen],MATCH(Tabelle1[[#This Row],[GOÄ Nummer]],tbl_GOAE_Leistungsverzeichnis[Mapping ID],0))</f>
        <v>#N/A</v>
      </c>
    </row>
    <row r="526" spans="1:9" x14ac:dyDescent="0.2">
      <c r="A526" s="2">
        <v>5183</v>
      </c>
      <c r="B526" s="3" t="s">
        <v>450</v>
      </c>
      <c r="C526" s="4">
        <v>30</v>
      </c>
      <c r="D526" s="5" t="s">
        <v>545</v>
      </c>
      <c r="E526" s="5" t="e">
        <f>INDEX(tbl_GOAE_Leistungsverzeichnis[Leistung],MATCH(Tabelle1[[#This Row],[GOÄ Nummer]],tbl_GOAE_Leistungsverzeichnis[Mapping ID],0))</f>
        <v>#N/A</v>
      </c>
      <c r="F526" s="5" t="e">
        <f>INDEX(tbl_GOAE_Leistungsverzeichnis[Abschnitt],MATCH(Tabelle1[[#This Row],[GOÄ Nummer]],tbl_GOAE_Leistungsverzeichnis[Mapping ID],0))</f>
        <v>#N/A</v>
      </c>
      <c r="G526" s="5" t="e">
        <f>INDEX(tbl_GOAE_Leistungsverzeichnis[Unterabschnitt (Kategorie)],MATCH(Tabelle1[[#This Row],[GOÄ Nummer]],tbl_GOAE_Leistungsverzeichnis[Mapping ID],0))</f>
        <v>#N/A</v>
      </c>
      <c r="H526" s="96" t="e">
        <f>INDEX(tbl_GOAE_Leistungsverzeichnis[Nummer],MATCH(Tabelle1[[#This Row],[GOÄ Nummer]],tbl_GOAE_Leistungsverzeichnis[Mapping ID],0))</f>
        <v>#N/A</v>
      </c>
      <c r="I526" s="96" t="e">
        <f>INDEX(tbl_GOAE_Leistungsverzeichnis[Allgemeine Bestimmungen],MATCH(Tabelle1[[#This Row],[GOÄ Nummer]],tbl_GOAE_Leistungsverzeichnis[Mapping ID],0))</f>
        <v>#N/A</v>
      </c>
    </row>
    <row r="527" spans="1:9" x14ac:dyDescent="0.2">
      <c r="A527" s="2">
        <v>5190</v>
      </c>
      <c r="B527" s="3" t="s">
        <v>451</v>
      </c>
      <c r="C527" s="4">
        <v>5.5</v>
      </c>
      <c r="D527" s="5" t="s">
        <v>545</v>
      </c>
      <c r="E527" s="5" t="str">
        <f>INDEX(tbl_GOAE_Leistungsverzeichnis[Leistung],MATCH(Tabelle1[[#This Row],[GOÄ Nummer]],tbl_GOAE_Leistungsverzeichnis[Mapping ID],0))</f>
        <v>Bauchübersicht, in einer Ebene oder Projektion</v>
      </c>
      <c r="F527" s="5" t="str">
        <f>INDEX(tbl_GOAE_Leistungsverzeichnis[Abschnitt],MATCH(Tabelle1[[#This Row],[GOÄ Nummer]],tbl_GOAE_Leistungsverzeichnis[Mapping ID],0))</f>
        <v>O. Strahlendiagnostik, Nuklearmedizin, Magnetresonanztomographie und Strahlentherapie</v>
      </c>
      <c r="G527" s="5">
        <f>INDEX(tbl_GOAE_Leistungsverzeichnis[Unterabschnitt (Kategorie)],MATCH(Tabelle1[[#This Row],[GOÄ Nummer]],tbl_GOAE_Leistungsverzeichnis[Mapping ID],0))</f>
        <v>0</v>
      </c>
      <c r="H527" s="96" t="str">
        <f>INDEX(tbl_GOAE_Leistungsverzeichnis[Nummer],MATCH(Tabelle1[[#This Row],[GOÄ Nummer]],tbl_GOAE_Leistungsverzeichnis[Mapping ID],0))</f>
        <v>5190</v>
      </c>
      <c r="I527"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28" spans="1:9" x14ac:dyDescent="0.2">
      <c r="A528" s="2">
        <v>5191</v>
      </c>
      <c r="B528" s="3" t="s">
        <v>452</v>
      </c>
      <c r="C528" s="4">
        <v>7</v>
      </c>
      <c r="D528" s="5" t="s">
        <v>545</v>
      </c>
      <c r="E528" s="5" t="e">
        <f>INDEX(tbl_GOAE_Leistungsverzeichnis[Leistung],MATCH(Tabelle1[[#This Row],[GOÄ Nummer]],tbl_GOAE_Leistungsverzeichnis[Mapping ID],0))</f>
        <v>#N/A</v>
      </c>
      <c r="F528" s="5" t="e">
        <f>INDEX(tbl_GOAE_Leistungsverzeichnis[Abschnitt],MATCH(Tabelle1[[#This Row],[GOÄ Nummer]],tbl_GOAE_Leistungsverzeichnis[Mapping ID],0))</f>
        <v>#N/A</v>
      </c>
      <c r="G528" s="5" t="e">
        <f>INDEX(tbl_GOAE_Leistungsverzeichnis[Unterabschnitt (Kategorie)],MATCH(Tabelle1[[#This Row],[GOÄ Nummer]],tbl_GOAE_Leistungsverzeichnis[Mapping ID],0))</f>
        <v>#N/A</v>
      </c>
      <c r="H528" s="96" t="e">
        <f>INDEX(tbl_GOAE_Leistungsverzeichnis[Nummer],MATCH(Tabelle1[[#This Row],[GOÄ Nummer]],tbl_GOAE_Leistungsverzeichnis[Mapping ID],0))</f>
        <v>#N/A</v>
      </c>
      <c r="I528" s="96" t="e">
        <f>INDEX(tbl_GOAE_Leistungsverzeichnis[Allgemeine Bestimmungen],MATCH(Tabelle1[[#This Row],[GOÄ Nummer]],tbl_GOAE_Leistungsverzeichnis[Mapping ID],0))</f>
        <v>#N/A</v>
      </c>
    </row>
    <row r="529" spans="1:9" x14ac:dyDescent="0.2">
      <c r="A529" s="2">
        <v>5192</v>
      </c>
      <c r="B529" s="3" t="s">
        <v>453</v>
      </c>
      <c r="C529" s="4">
        <v>8</v>
      </c>
      <c r="D529" s="5" t="s">
        <v>545</v>
      </c>
      <c r="E529" s="5" t="str">
        <f>INDEX(tbl_GOAE_Leistungsverzeichnis[Leistung],MATCH(Tabelle1[[#This Row],[GOÄ Nummer]],tbl_GOAE_Leistungsverzeichnis[Mapping ID],0))</f>
        <v>Bauchteilaufnahme - gegebenenfalls in mehreren Ebenen oder Spezialprojektionen -</v>
      </c>
      <c r="F529" s="5" t="str">
        <f>INDEX(tbl_GOAE_Leistungsverzeichnis[Abschnitt],MATCH(Tabelle1[[#This Row],[GOÄ Nummer]],tbl_GOAE_Leistungsverzeichnis[Mapping ID],0))</f>
        <v>O. Strahlendiagnostik, Nuklearmedizin, Magnetresonanztomographie und Strahlentherapie</v>
      </c>
      <c r="G529" s="5">
        <f>INDEX(tbl_GOAE_Leistungsverzeichnis[Unterabschnitt (Kategorie)],MATCH(Tabelle1[[#This Row],[GOÄ Nummer]],tbl_GOAE_Leistungsverzeichnis[Mapping ID],0))</f>
        <v>0</v>
      </c>
      <c r="H529" s="96" t="str">
        <f>INDEX(tbl_GOAE_Leistungsverzeichnis[Nummer],MATCH(Tabelle1[[#This Row],[GOÄ Nummer]],tbl_GOAE_Leistungsverzeichnis[Mapping ID],0))</f>
        <v>5192</v>
      </c>
      <c r="I529"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0" spans="1:9" x14ac:dyDescent="0.2">
      <c r="A530" s="2">
        <v>5195</v>
      </c>
      <c r="B530" s="3" t="s">
        <v>454</v>
      </c>
      <c r="C530" s="4">
        <v>4</v>
      </c>
      <c r="D530" s="5" t="s">
        <v>545</v>
      </c>
      <c r="E530" s="5" t="e">
        <f>INDEX(tbl_GOAE_Leistungsverzeichnis[Leistung],MATCH(Tabelle1[[#This Row],[GOÄ Nummer]],tbl_GOAE_Leistungsverzeichnis[Mapping ID],0))</f>
        <v>#N/A</v>
      </c>
      <c r="F530" s="5" t="e">
        <f>INDEX(tbl_GOAE_Leistungsverzeichnis[Abschnitt],MATCH(Tabelle1[[#This Row],[GOÄ Nummer]],tbl_GOAE_Leistungsverzeichnis[Mapping ID],0))</f>
        <v>#N/A</v>
      </c>
      <c r="G530" s="5" t="e">
        <f>INDEX(tbl_GOAE_Leistungsverzeichnis[Unterabschnitt (Kategorie)],MATCH(Tabelle1[[#This Row],[GOÄ Nummer]],tbl_GOAE_Leistungsverzeichnis[Mapping ID],0))</f>
        <v>#N/A</v>
      </c>
      <c r="H530" s="96" t="e">
        <f>INDEX(tbl_GOAE_Leistungsverzeichnis[Nummer],MATCH(Tabelle1[[#This Row],[GOÄ Nummer]],tbl_GOAE_Leistungsverzeichnis[Mapping ID],0))</f>
        <v>#N/A</v>
      </c>
      <c r="I530" s="96" t="e">
        <f>INDEX(tbl_GOAE_Leistungsverzeichnis[Allgemeine Bestimmungen],MATCH(Tabelle1[[#This Row],[GOÄ Nummer]],tbl_GOAE_Leistungsverzeichnis[Mapping ID],0))</f>
        <v>#N/A</v>
      </c>
    </row>
    <row r="531" spans="1:9" x14ac:dyDescent="0.2">
      <c r="A531" s="2">
        <v>5196</v>
      </c>
      <c r="B531" s="3" t="s">
        <v>455</v>
      </c>
      <c r="C531" s="4">
        <v>7</v>
      </c>
      <c r="D531" s="5" t="s">
        <v>545</v>
      </c>
      <c r="E531" s="5" t="e">
        <f>INDEX(tbl_GOAE_Leistungsverzeichnis[Leistung],MATCH(Tabelle1[[#This Row],[GOÄ Nummer]],tbl_GOAE_Leistungsverzeichnis[Mapping ID],0))</f>
        <v>#N/A</v>
      </c>
      <c r="F531" s="5" t="e">
        <f>INDEX(tbl_GOAE_Leistungsverzeichnis[Abschnitt],MATCH(Tabelle1[[#This Row],[GOÄ Nummer]],tbl_GOAE_Leistungsverzeichnis[Mapping ID],0))</f>
        <v>#N/A</v>
      </c>
      <c r="G531" s="5" t="e">
        <f>INDEX(tbl_GOAE_Leistungsverzeichnis[Unterabschnitt (Kategorie)],MATCH(Tabelle1[[#This Row],[GOÄ Nummer]],tbl_GOAE_Leistungsverzeichnis[Mapping ID],0))</f>
        <v>#N/A</v>
      </c>
      <c r="H531" s="96" t="e">
        <f>INDEX(tbl_GOAE_Leistungsverzeichnis[Nummer],MATCH(Tabelle1[[#This Row],[GOÄ Nummer]],tbl_GOAE_Leistungsverzeichnis[Mapping ID],0))</f>
        <v>#N/A</v>
      </c>
      <c r="I531" s="96" t="e">
        <f>INDEX(tbl_GOAE_Leistungsverzeichnis[Allgemeine Bestimmungen],MATCH(Tabelle1[[#This Row],[GOÄ Nummer]],tbl_GOAE_Leistungsverzeichnis[Mapping ID],0))</f>
        <v>#N/A</v>
      </c>
    </row>
    <row r="532" spans="1:9" x14ac:dyDescent="0.2">
      <c r="A532" s="2">
        <v>5200</v>
      </c>
      <c r="B532" s="3" t="s">
        <v>456</v>
      </c>
      <c r="C532" s="4">
        <v>25</v>
      </c>
      <c r="D532" s="5" t="s">
        <v>545</v>
      </c>
      <c r="E532" s="5" t="str">
        <f>INDEX(tbl_GOAE_Leistungsverzeichnis[Leistung],MATCH(Tabelle1[[#This Row],[GOÄ Nummer]],tbl_GOAE_Leistungsverzeichnis[Mapping ID],0))</f>
        <v>Harntraktkontrastuntersuchung - einschließlich intravenöser Verabreichung des Kontrastmittels -</v>
      </c>
      <c r="F532" s="5" t="str">
        <f>INDEX(tbl_GOAE_Leistungsverzeichnis[Abschnitt],MATCH(Tabelle1[[#This Row],[GOÄ Nummer]],tbl_GOAE_Leistungsverzeichnis[Mapping ID],0))</f>
        <v>O. Strahlendiagnostik, Nuklearmedizin, Magnetresonanztomographie und Strahlentherapie</v>
      </c>
      <c r="G532" s="5">
        <f>INDEX(tbl_GOAE_Leistungsverzeichnis[Unterabschnitt (Kategorie)],MATCH(Tabelle1[[#This Row],[GOÄ Nummer]],tbl_GOAE_Leistungsverzeichnis[Mapping ID],0))</f>
        <v>0</v>
      </c>
      <c r="H532" s="96" t="str">
        <f>INDEX(tbl_GOAE_Leistungsverzeichnis[Nummer],MATCH(Tabelle1[[#This Row],[GOÄ Nummer]],tbl_GOAE_Leistungsverzeichnis[Mapping ID],0))</f>
        <v>5200</v>
      </c>
      <c r="I53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3" spans="1:9" x14ac:dyDescent="0.2">
      <c r="A533" s="2">
        <v>5201</v>
      </c>
      <c r="B533" s="3" t="s">
        <v>457</v>
      </c>
      <c r="C533" s="4">
        <v>25</v>
      </c>
      <c r="D533" s="5" t="s">
        <v>545</v>
      </c>
      <c r="E533" s="5" t="str">
        <f>INDEX(tbl_GOAE_Leistungsverzeichnis[Leistung],MATCH(Tabelle1[[#This Row],[GOÄ Nummer]],tbl_GOAE_Leistungsverzeichnis[Mapping ID],0))</f>
        <v>Ergänzende Ebene(n) oder Projektion(en) im Anschluß an die Leistung nach Nummer 5200 - gegebenenfalls einschließlich Durchleuchtung(en) -</v>
      </c>
      <c r="F533" s="5" t="str">
        <f>INDEX(tbl_GOAE_Leistungsverzeichnis[Abschnitt],MATCH(Tabelle1[[#This Row],[GOÄ Nummer]],tbl_GOAE_Leistungsverzeichnis[Mapping ID],0))</f>
        <v>O. Strahlendiagnostik, Nuklearmedizin, Magnetresonanztomographie und Strahlentherapie</v>
      </c>
      <c r="G533" s="5">
        <f>INDEX(tbl_GOAE_Leistungsverzeichnis[Unterabschnitt (Kategorie)],MATCH(Tabelle1[[#This Row],[GOÄ Nummer]],tbl_GOAE_Leistungsverzeichnis[Mapping ID],0))</f>
        <v>0</v>
      </c>
      <c r="H533" s="96" t="str">
        <f>INDEX(tbl_GOAE_Leistungsverzeichnis[Nummer],MATCH(Tabelle1[[#This Row],[GOÄ Nummer]],tbl_GOAE_Leistungsverzeichnis[Mapping ID],0))</f>
        <v>5201</v>
      </c>
      <c r="I533"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4" spans="1:9" x14ac:dyDescent="0.2">
      <c r="A534" s="2">
        <v>5211</v>
      </c>
      <c r="B534" s="3" t="s">
        <v>458</v>
      </c>
      <c r="C534" s="4">
        <v>11</v>
      </c>
      <c r="D534" s="5" t="s">
        <v>545</v>
      </c>
      <c r="E534" s="5" t="e">
        <f>INDEX(tbl_GOAE_Leistungsverzeichnis[Leistung],MATCH(Tabelle1[[#This Row],[GOÄ Nummer]],tbl_GOAE_Leistungsverzeichnis[Mapping ID],0))</f>
        <v>#N/A</v>
      </c>
      <c r="F534" s="5" t="e">
        <f>INDEX(tbl_GOAE_Leistungsverzeichnis[Abschnitt],MATCH(Tabelle1[[#This Row],[GOÄ Nummer]],tbl_GOAE_Leistungsverzeichnis[Mapping ID],0))</f>
        <v>#N/A</v>
      </c>
      <c r="G534" s="5" t="e">
        <f>INDEX(tbl_GOAE_Leistungsverzeichnis[Unterabschnitt (Kategorie)],MATCH(Tabelle1[[#This Row],[GOÄ Nummer]],tbl_GOAE_Leistungsverzeichnis[Mapping ID],0))</f>
        <v>#N/A</v>
      </c>
      <c r="H534" s="96" t="e">
        <f>INDEX(tbl_GOAE_Leistungsverzeichnis[Nummer],MATCH(Tabelle1[[#This Row],[GOÄ Nummer]],tbl_GOAE_Leistungsverzeichnis[Mapping ID],0))</f>
        <v>#N/A</v>
      </c>
      <c r="I534" s="96" t="e">
        <f>INDEX(tbl_GOAE_Leistungsverzeichnis[Allgemeine Bestimmungen],MATCH(Tabelle1[[#This Row],[GOÄ Nummer]],tbl_GOAE_Leistungsverzeichnis[Mapping ID],0))</f>
        <v>#N/A</v>
      </c>
    </row>
    <row r="535" spans="1:9" x14ac:dyDescent="0.2">
      <c r="A535" s="2">
        <v>5215</v>
      </c>
      <c r="B535" s="3" t="s">
        <v>459</v>
      </c>
      <c r="C535" s="4">
        <v>30</v>
      </c>
      <c r="D535" s="5" t="s">
        <v>545</v>
      </c>
      <c r="E535" s="5" t="e">
        <f>INDEX(tbl_GOAE_Leistungsverzeichnis[Leistung],MATCH(Tabelle1[[#This Row],[GOÄ Nummer]],tbl_GOAE_Leistungsverzeichnis[Mapping ID],0))</f>
        <v>#N/A</v>
      </c>
      <c r="F535" s="5" t="e">
        <f>INDEX(tbl_GOAE_Leistungsverzeichnis[Abschnitt],MATCH(Tabelle1[[#This Row],[GOÄ Nummer]],tbl_GOAE_Leistungsverzeichnis[Mapping ID],0))</f>
        <v>#N/A</v>
      </c>
      <c r="G535" s="5" t="e">
        <f>INDEX(tbl_GOAE_Leistungsverzeichnis[Unterabschnitt (Kategorie)],MATCH(Tabelle1[[#This Row],[GOÄ Nummer]],tbl_GOAE_Leistungsverzeichnis[Mapping ID],0))</f>
        <v>#N/A</v>
      </c>
      <c r="H535" s="96" t="e">
        <f>INDEX(tbl_GOAE_Leistungsverzeichnis[Nummer],MATCH(Tabelle1[[#This Row],[GOÄ Nummer]],tbl_GOAE_Leistungsverzeichnis[Mapping ID],0))</f>
        <v>#N/A</v>
      </c>
      <c r="I535" s="96" t="e">
        <f>INDEX(tbl_GOAE_Leistungsverzeichnis[Allgemeine Bestimmungen],MATCH(Tabelle1[[#This Row],[GOÄ Nummer]],tbl_GOAE_Leistungsverzeichnis[Mapping ID],0))</f>
        <v>#N/A</v>
      </c>
    </row>
    <row r="536" spans="1:9" x14ac:dyDescent="0.2">
      <c r="A536" s="2">
        <v>5216</v>
      </c>
      <c r="B536" s="3" t="s">
        <v>460</v>
      </c>
      <c r="C536" s="4">
        <v>11</v>
      </c>
      <c r="D536" s="5" t="s">
        <v>545</v>
      </c>
      <c r="E536" s="5" t="e">
        <f>INDEX(tbl_GOAE_Leistungsverzeichnis[Leistung],MATCH(Tabelle1[[#This Row],[GOÄ Nummer]],tbl_GOAE_Leistungsverzeichnis[Mapping ID],0))</f>
        <v>#N/A</v>
      </c>
      <c r="F536" s="5" t="e">
        <f>INDEX(tbl_GOAE_Leistungsverzeichnis[Abschnitt],MATCH(Tabelle1[[#This Row],[GOÄ Nummer]],tbl_GOAE_Leistungsverzeichnis[Mapping ID],0))</f>
        <v>#N/A</v>
      </c>
      <c r="G536" s="5" t="e">
        <f>INDEX(tbl_GOAE_Leistungsverzeichnis[Unterabschnitt (Kategorie)],MATCH(Tabelle1[[#This Row],[GOÄ Nummer]],tbl_GOAE_Leistungsverzeichnis[Mapping ID],0))</f>
        <v>#N/A</v>
      </c>
      <c r="H536" s="96" t="e">
        <f>INDEX(tbl_GOAE_Leistungsverzeichnis[Nummer],MATCH(Tabelle1[[#This Row],[GOÄ Nummer]],tbl_GOAE_Leistungsverzeichnis[Mapping ID],0))</f>
        <v>#N/A</v>
      </c>
      <c r="I536" s="96" t="e">
        <f>INDEX(tbl_GOAE_Leistungsverzeichnis[Allgemeine Bestimmungen],MATCH(Tabelle1[[#This Row],[GOÄ Nummer]],tbl_GOAE_Leistungsverzeichnis[Mapping ID],0))</f>
        <v>#N/A</v>
      </c>
    </row>
    <row r="537" spans="1:9" x14ac:dyDescent="0.2">
      <c r="A537" s="2">
        <v>5217</v>
      </c>
      <c r="B537" s="3" t="s">
        <v>461</v>
      </c>
      <c r="C537" s="4">
        <v>10</v>
      </c>
      <c r="D537" s="5" t="s">
        <v>545</v>
      </c>
      <c r="E537" s="5" t="e">
        <f>INDEX(tbl_GOAE_Leistungsverzeichnis[Leistung],MATCH(Tabelle1[[#This Row],[GOÄ Nummer]],tbl_GOAE_Leistungsverzeichnis[Mapping ID],0))</f>
        <v>#N/A</v>
      </c>
      <c r="F537" s="5" t="e">
        <f>INDEX(tbl_GOAE_Leistungsverzeichnis[Abschnitt],MATCH(Tabelle1[[#This Row],[GOÄ Nummer]],tbl_GOAE_Leistungsverzeichnis[Mapping ID],0))</f>
        <v>#N/A</v>
      </c>
      <c r="G537" s="5" t="e">
        <f>INDEX(tbl_GOAE_Leistungsverzeichnis[Unterabschnitt (Kategorie)],MATCH(Tabelle1[[#This Row],[GOÄ Nummer]],tbl_GOAE_Leistungsverzeichnis[Mapping ID],0))</f>
        <v>#N/A</v>
      </c>
      <c r="H537" s="96" t="e">
        <f>INDEX(tbl_GOAE_Leistungsverzeichnis[Nummer],MATCH(Tabelle1[[#This Row],[GOÄ Nummer]],tbl_GOAE_Leistungsverzeichnis[Mapping ID],0))</f>
        <v>#N/A</v>
      </c>
      <c r="I537" s="96" t="e">
        <f>INDEX(tbl_GOAE_Leistungsverzeichnis[Allgemeine Bestimmungen],MATCH(Tabelle1[[#This Row],[GOÄ Nummer]],tbl_GOAE_Leistungsverzeichnis[Mapping ID],0))</f>
        <v>#N/A</v>
      </c>
    </row>
    <row r="538" spans="1:9" x14ac:dyDescent="0.2">
      <c r="A538" s="2">
        <v>5220</v>
      </c>
      <c r="B538" s="3" t="s">
        <v>462</v>
      </c>
      <c r="C538" s="4">
        <v>45</v>
      </c>
      <c r="D538" s="5" t="s">
        <v>545</v>
      </c>
      <c r="E538" s="5" t="str">
        <f>INDEX(tbl_GOAE_Leistungsverzeichnis[Leistung],MATCH(Tabelle1[[#This Row],[GOÄ Nummer]],tbl_GOAE_Leistungsverzeichnis[Mapping ID],0))</f>
        <v>Harntraktkontrastuntersuchung - einschließlich retrograder Verabreichung des Kontrastmittels, gegebenenfalls einschließlich Durchleuchtung(en) -, je Seite</v>
      </c>
      <c r="F538" s="5" t="str">
        <f>INDEX(tbl_GOAE_Leistungsverzeichnis[Abschnitt],MATCH(Tabelle1[[#This Row],[GOÄ Nummer]],tbl_GOAE_Leistungsverzeichnis[Mapping ID],0))</f>
        <v>O. Strahlendiagnostik, Nuklearmedizin, Magnetresonanztomographie und Strahlentherapie</v>
      </c>
      <c r="G538" s="5">
        <f>INDEX(tbl_GOAE_Leistungsverzeichnis[Unterabschnitt (Kategorie)],MATCH(Tabelle1[[#This Row],[GOÄ Nummer]],tbl_GOAE_Leistungsverzeichnis[Mapping ID],0))</f>
        <v>0</v>
      </c>
      <c r="H538" s="96" t="str">
        <f>INDEX(tbl_GOAE_Leistungsverzeichnis[Nummer],MATCH(Tabelle1[[#This Row],[GOÄ Nummer]],tbl_GOAE_Leistungsverzeichnis[Mapping ID],0))</f>
        <v>5220</v>
      </c>
      <c r="I53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39" spans="1:9" x14ac:dyDescent="0.2">
      <c r="A539" s="2">
        <v>5230</v>
      </c>
      <c r="B539" s="3" t="s">
        <v>463</v>
      </c>
      <c r="C539" s="4">
        <v>20</v>
      </c>
      <c r="D539" s="5" t="s">
        <v>545</v>
      </c>
      <c r="E539" s="5" t="str">
        <f>INDEX(tbl_GOAE_Leistungsverzeichnis[Leistung],MATCH(Tabelle1[[#This Row],[GOÄ Nummer]],tbl_GOAE_Leistungsverzeichnis[Mapping ID],0))</f>
        <v>Harnröhren- und/oder Harnblasenkontrastuntersuchung (Urethrozystographie) - einschließlich retrograder Verabreichung des Kontrastmittels, gegebenenfalls einschließlich Durchleuchtung(en) -, als selbständige Leistung</v>
      </c>
      <c r="F539" s="5" t="str">
        <f>INDEX(tbl_GOAE_Leistungsverzeichnis[Abschnitt],MATCH(Tabelle1[[#This Row],[GOÄ Nummer]],tbl_GOAE_Leistungsverzeichnis[Mapping ID],0))</f>
        <v>O. Strahlendiagnostik, Nuklearmedizin, Magnetresonanztomographie und Strahlentherapie</v>
      </c>
      <c r="G539" s="5">
        <f>INDEX(tbl_GOAE_Leistungsverzeichnis[Unterabschnitt (Kategorie)],MATCH(Tabelle1[[#This Row],[GOÄ Nummer]],tbl_GOAE_Leistungsverzeichnis[Mapping ID],0))</f>
        <v>0</v>
      </c>
      <c r="H539" s="96" t="str">
        <f>INDEX(tbl_GOAE_Leistungsverzeichnis[Nummer],MATCH(Tabelle1[[#This Row],[GOÄ Nummer]],tbl_GOAE_Leistungsverzeichnis[Mapping ID],0))</f>
        <v>5230</v>
      </c>
      <c r="I539"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0" spans="1:9" x14ac:dyDescent="0.2">
      <c r="A540" s="2">
        <v>5235</v>
      </c>
      <c r="B540" s="3" t="s">
        <v>464</v>
      </c>
      <c r="C540" s="4">
        <v>45</v>
      </c>
      <c r="D540" s="5" t="s">
        <v>545</v>
      </c>
      <c r="E540" s="5" t="e">
        <f>INDEX(tbl_GOAE_Leistungsverzeichnis[Leistung],MATCH(Tabelle1[[#This Row],[GOÄ Nummer]],tbl_GOAE_Leistungsverzeichnis[Mapping ID],0))</f>
        <v>#N/A</v>
      </c>
      <c r="F540" s="5" t="e">
        <f>INDEX(tbl_GOAE_Leistungsverzeichnis[Abschnitt],MATCH(Tabelle1[[#This Row],[GOÄ Nummer]],tbl_GOAE_Leistungsverzeichnis[Mapping ID],0))</f>
        <v>#N/A</v>
      </c>
      <c r="G540" s="5" t="e">
        <f>INDEX(tbl_GOAE_Leistungsverzeichnis[Unterabschnitt (Kategorie)],MATCH(Tabelle1[[#This Row],[GOÄ Nummer]],tbl_GOAE_Leistungsverzeichnis[Mapping ID],0))</f>
        <v>#N/A</v>
      </c>
      <c r="H540" s="96" t="e">
        <f>INDEX(tbl_GOAE_Leistungsverzeichnis[Nummer],MATCH(Tabelle1[[#This Row],[GOÄ Nummer]],tbl_GOAE_Leistungsverzeichnis[Mapping ID],0))</f>
        <v>#N/A</v>
      </c>
      <c r="I540" s="96" t="e">
        <f>INDEX(tbl_GOAE_Leistungsverzeichnis[Allgemeine Bestimmungen],MATCH(Tabelle1[[#This Row],[GOÄ Nummer]],tbl_GOAE_Leistungsverzeichnis[Mapping ID],0))</f>
        <v>#N/A</v>
      </c>
    </row>
    <row r="541" spans="1:9" x14ac:dyDescent="0.2">
      <c r="A541" s="2">
        <v>5236</v>
      </c>
      <c r="B541" s="3" t="s">
        <v>465</v>
      </c>
      <c r="C541" s="4">
        <v>15</v>
      </c>
      <c r="D541" s="5" t="s">
        <v>545</v>
      </c>
      <c r="E541" s="5" t="e">
        <f>INDEX(tbl_GOAE_Leistungsverzeichnis[Leistung],MATCH(Tabelle1[[#This Row],[GOÄ Nummer]],tbl_GOAE_Leistungsverzeichnis[Mapping ID],0))</f>
        <v>#N/A</v>
      </c>
      <c r="F541" s="5" t="e">
        <f>INDEX(tbl_GOAE_Leistungsverzeichnis[Abschnitt],MATCH(Tabelle1[[#This Row],[GOÄ Nummer]],tbl_GOAE_Leistungsverzeichnis[Mapping ID],0))</f>
        <v>#N/A</v>
      </c>
      <c r="G541" s="5" t="e">
        <f>INDEX(tbl_GOAE_Leistungsverzeichnis[Unterabschnitt (Kategorie)],MATCH(Tabelle1[[#This Row],[GOÄ Nummer]],tbl_GOAE_Leistungsverzeichnis[Mapping ID],0))</f>
        <v>#N/A</v>
      </c>
      <c r="H541" s="96" t="e">
        <f>INDEX(tbl_GOAE_Leistungsverzeichnis[Nummer],MATCH(Tabelle1[[#This Row],[GOÄ Nummer]],tbl_GOAE_Leistungsverzeichnis[Mapping ID],0))</f>
        <v>#N/A</v>
      </c>
      <c r="I541" s="96" t="e">
        <f>INDEX(tbl_GOAE_Leistungsverzeichnis[Allgemeine Bestimmungen],MATCH(Tabelle1[[#This Row],[GOÄ Nummer]],tbl_GOAE_Leistungsverzeichnis[Mapping ID],0))</f>
        <v>#N/A</v>
      </c>
    </row>
    <row r="542" spans="1:9" x14ac:dyDescent="0.2">
      <c r="A542" s="2">
        <v>5251</v>
      </c>
      <c r="B542" s="3" t="s">
        <v>611</v>
      </c>
      <c r="C542" s="4">
        <v>30</v>
      </c>
      <c r="D542" s="5" t="s">
        <v>545</v>
      </c>
      <c r="E542" s="5" t="e">
        <f>INDEX(tbl_GOAE_Leistungsverzeichnis[Leistung],MATCH(Tabelle1[[#This Row],[GOÄ Nummer]],tbl_GOAE_Leistungsverzeichnis[Mapping ID],0))</f>
        <v>#N/A</v>
      </c>
      <c r="F542" s="5" t="e">
        <f>INDEX(tbl_GOAE_Leistungsverzeichnis[Abschnitt],MATCH(Tabelle1[[#This Row],[GOÄ Nummer]],tbl_GOAE_Leistungsverzeichnis[Mapping ID],0))</f>
        <v>#N/A</v>
      </c>
      <c r="G542" s="5" t="e">
        <f>INDEX(tbl_GOAE_Leistungsverzeichnis[Unterabschnitt (Kategorie)],MATCH(Tabelle1[[#This Row],[GOÄ Nummer]],tbl_GOAE_Leistungsverzeichnis[Mapping ID],0))</f>
        <v>#N/A</v>
      </c>
      <c r="H542" s="96" t="e">
        <f>INDEX(tbl_GOAE_Leistungsverzeichnis[Nummer],MATCH(Tabelle1[[#This Row],[GOÄ Nummer]],tbl_GOAE_Leistungsverzeichnis[Mapping ID],0))</f>
        <v>#N/A</v>
      </c>
      <c r="I542" s="96" t="e">
        <f>INDEX(tbl_GOAE_Leistungsverzeichnis[Allgemeine Bestimmungen],MATCH(Tabelle1[[#This Row],[GOÄ Nummer]],tbl_GOAE_Leistungsverzeichnis[Mapping ID],0))</f>
        <v>#N/A</v>
      </c>
    </row>
    <row r="543" spans="1:9" x14ac:dyDescent="0.2">
      <c r="A543" s="2">
        <v>5255</v>
      </c>
      <c r="B543" s="3" t="s">
        <v>466</v>
      </c>
      <c r="C543" s="4">
        <v>6.5</v>
      </c>
      <c r="D543" s="5" t="s">
        <v>545</v>
      </c>
      <c r="E543" s="5" t="e">
        <f>INDEX(tbl_GOAE_Leistungsverzeichnis[Leistung],MATCH(Tabelle1[[#This Row],[GOÄ Nummer]],tbl_GOAE_Leistungsverzeichnis[Mapping ID],0))</f>
        <v>#N/A</v>
      </c>
      <c r="F543" s="5" t="e">
        <f>INDEX(tbl_GOAE_Leistungsverzeichnis[Abschnitt],MATCH(Tabelle1[[#This Row],[GOÄ Nummer]],tbl_GOAE_Leistungsverzeichnis[Mapping ID],0))</f>
        <v>#N/A</v>
      </c>
      <c r="G543" s="5" t="e">
        <f>INDEX(tbl_GOAE_Leistungsverzeichnis[Unterabschnitt (Kategorie)],MATCH(Tabelle1[[#This Row],[GOÄ Nummer]],tbl_GOAE_Leistungsverzeichnis[Mapping ID],0))</f>
        <v>#N/A</v>
      </c>
      <c r="H543" s="96" t="e">
        <f>INDEX(tbl_GOAE_Leistungsverzeichnis[Nummer],MATCH(Tabelle1[[#This Row],[GOÄ Nummer]],tbl_GOAE_Leistungsverzeichnis[Mapping ID],0))</f>
        <v>#N/A</v>
      </c>
      <c r="I543" s="96" t="e">
        <f>INDEX(tbl_GOAE_Leistungsverzeichnis[Allgemeine Bestimmungen],MATCH(Tabelle1[[#This Row],[GOÄ Nummer]],tbl_GOAE_Leistungsverzeichnis[Mapping ID],0))</f>
        <v>#N/A</v>
      </c>
    </row>
    <row r="544" spans="1:9" x14ac:dyDescent="0.2">
      <c r="A544" s="2">
        <v>5260</v>
      </c>
      <c r="B544" s="3" t="s">
        <v>467</v>
      </c>
      <c r="C544" s="4">
        <v>20</v>
      </c>
      <c r="D544" s="5" t="s">
        <v>545</v>
      </c>
      <c r="E544" s="5" t="str">
        <f>INDEX(tbl_GOAE_Leistungsverzeichnis[Leistung],MATCH(Tabelle1[[#This Row],[GOÄ Nummer]],tbl_GOAE_Leistungsverzeichnis[Mapping ID],0))</f>
        <v>Röntgenuntersuchung natürlicher, künstlicher oder krankhaft entstandener Gänge, Gangsysteme, Hohlräume oder Fisteln (z.B. Sialographie, Galaktographie, Kavernographie, Vesikulographie) - gegebenenfalls einschließlich Durchleuchtung(en) -</v>
      </c>
      <c r="F544" s="5" t="str">
        <f>INDEX(tbl_GOAE_Leistungsverzeichnis[Abschnitt],MATCH(Tabelle1[[#This Row],[GOÄ Nummer]],tbl_GOAE_Leistungsverzeichnis[Mapping ID],0))</f>
        <v>O. Strahlendiagnostik, Nuklearmedizin, Magnetresonanztomographie und Strahlentherapie</v>
      </c>
      <c r="G544" s="5">
        <f>INDEX(tbl_GOAE_Leistungsverzeichnis[Unterabschnitt (Kategorie)],MATCH(Tabelle1[[#This Row],[GOÄ Nummer]],tbl_GOAE_Leistungsverzeichnis[Mapping ID],0))</f>
        <v>0</v>
      </c>
      <c r="H544" s="96" t="str">
        <f>INDEX(tbl_GOAE_Leistungsverzeichnis[Nummer],MATCH(Tabelle1[[#This Row],[GOÄ Nummer]],tbl_GOAE_Leistungsverzeichnis[Mapping ID],0))</f>
        <v>5260</v>
      </c>
      <c r="I544"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5" spans="1:9" x14ac:dyDescent="0.2">
      <c r="A545" s="2">
        <v>5265</v>
      </c>
      <c r="B545" s="3" t="s">
        <v>468</v>
      </c>
      <c r="C545" s="4">
        <v>3</v>
      </c>
      <c r="D545" s="5" t="s">
        <v>545</v>
      </c>
      <c r="E545" s="5" t="str">
        <f>INDEX(tbl_GOAE_Leistungsverzeichnis[Leistung],MATCH(Tabelle1[[#This Row],[GOÄ Nummer]],tbl_GOAE_Leistungsverzeichnis[Mapping ID],0))</f>
        <v>Mammographie einer Seite, in einer Ebene</v>
      </c>
      <c r="F545" s="5" t="str">
        <f>INDEX(tbl_GOAE_Leistungsverzeichnis[Abschnitt],MATCH(Tabelle1[[#This Row],[GOÄ Nummer]],tbl_GOAE_Leistungsverzeichnis[Mapping ID],0))</f>
        <v>O. Strahlendiagnostik, Nuklearmedizin, Magnetresonanztomographie und Strahlentherapie</v>
      </c>
      <c r="G545" s="5">
        <f>INDEX(tbl_GOAE_Leistungsverzeichnis[Unterabschnitt (Kategorie)],MATCH(Tabelle1[[#This Row],[GOÄ Nummer]],tbl_GOAE_Leistungsverzeichnis[Mapping ID],0))</f>
        <v>0</v>
      </c>
      <c r="H545" s="96" t="str">
        <f>INDEX(tbl_GOAE_Leistungsverzeichnis[Nummer],MATCH(Tabelle1[[#This Row],[GOÄ Nummer]],tbl_GOAE_Leistungsverzeichnis[Mapping ID],0))</f>
        <v>5265</v>
      </c>
      <c r="I545"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6" spans="1:9" x14ac:dyDescent="0.2">
      <c r="A546" s="2">
        <v>5266</v>
      </c>
      <c r="B546" s="3" t="s">
        <v>469</v>
      </c>
      <c r="C546" s="4">
        <v>5</v>
      </c>
      <c r="D546" s="5" t="s">
        <v>545</v>
      </c>
      <c r="E546" s="5" t="str">
        <f>INDEX(tbl_GOAE_Leistungsverzeichnis[Leistung],MATCH(Tabelle1[[#This Row],[GOÄ Nummer]],tbl_GOAE_Leistungsverzeichnis[Mapping ID],0))</f>
        <v>Mammographie einer Seite, in zwei Ebenen</v>
      </c>
      <c r="F546" s="5" t="str">
        <f>INDEX(tbl_GOAE_Leistungsverzeichnis[Abschnitt],MATCH(Tabelle1[[#This Row],[GOÄ Nummer]],tbl_GOAE_Leistungsverzeichnis[Mapping ID],0))</f>
        <v>O. Strahlendiagnostik, Nuklearmedizin, Magnetresonanztomographie und Strahlentherapie</v>
      </c>
      <c r="G546" s="5">
        <f>INDEX(tbl_GOAE_Leistungsverzeichnis[Unterabschnitt (Kategorie)],MATCH(Tabelle1[[#This Row],[GOÄ Nummer]],tbl_GOAE_Leistungsverzeichnis[Mapping ID],0))</f>
        <v>0</v>
      </c>
      <c r="H546" s="96" t="str">
        <f>INDEX(tbl_GOAE_Leistungsverzeichnis[Nummer],MATCH(Tabelle1[[#This Row],[GOÄ Nummer]],tbl_GOAE_Leistungsverzeichnis[Mapping ID],0))</f>
        <v>5266</v>
      </c>
      <c r="I546"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7" spans="1:9" ht="25.5" x14ac:dyDescent="0.2">
      <c r="A547" s="2">
        <v>5267</v>
      </c>
      <c r="B547" s="3" t="s">
        <v>612</v>
      </c>
      <c r="C547" s="4">
        <v>2</v>
      </c>
      <c r="D547" s="5" t="s">
        <v>545</v>
      </c>
      <c r="E547" s="5" t="str">
        <f>INDEX(tbl_GOAE_Leistungsverzeichnis[Leistung],MATCH(Tabelle1[[#This Row],[GOÄ Nummer]],tbl_GOAE_Leistungsverzeichnis[Mapping ID],0))</f>
        <v>Ergänzende Ebene(n) oder Spezialprojektion(en) im Anschluß an die Leistung nach Nummer 5266</v>
      </c>
      <c r="F547" s="5" t="str">
        <f>INDEX(tbl_GOAE_Leistungsverzeichnis[Abschnitt],MATCH(Tabelle1[[#This Row],[GOÄ Nummer]],tbl_GOAE_Leistungsverzeichnis[Mapping ID],0))</f>
        <v>O. Strahlendiagnostik, Nuklearmedizin, Magnetresonanztomographie und Strahlentherapie</v>
      </c>
      <c r="G547" s="5">
        <f>INDEX(tbl_GOAE_Leistungsverzeichnis[Unterabschnitt (Kategorie)],MATCH(Tabelle1[[#This Row],[GOÄ Nummer]],tbl_GOAE_Leistungsverzeichnis[Mapping ID],0))</f>
        <v>0</v>
      </c>
      <c r="H547" s="96" t="str">
        <f>INDEX(tbl_GOAE_Leistungsverzeichnis[Nummer],MATCH(Tabelle1[[#This Row],[GOÄ Nummer]],tbl_GOAE_Leistungsverzeichnis[Mapping ID],0))</f>
        <v>5267</v>
      </c>
      <c r="I547"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8" spans="1:9" x14ac:dyDescent="0.2">
      <c r="A548" s="2">
        <v>5280</v>
      </c>
      <c r="B548" s="3" t="s">
        <v>470</v>
      </c>
      <c r="C548" s="4">
        <v>30</v>
      </c>
      <c r="D548" s="5" t="s">
        <v>545</v>
      </c>
      <c r="E548" s="5" t="str">
        <f>INDEX(tbl_GOAE_Leistungsverzeichnis[Leistung],MATCH(Tabelle1[[#This Row],[GOÄ Nummer]],tbl_GOAE_Leistungsverzeichnis[Mapping ID],0))</f>
        <v>Myelographie</v>
      </c>
      <c r="F548" s="5" t="str">
        <f>INDEX(tbl_GOAE_Leistungsverzeichnis[Abschnitt],MATCH(Tabelle1[[#This Row],[GOÄ Nummer]],tbl_GOAE_Leistungsverzeichnis[Mapping ID],0))</f>
        <v>O. Strahlendiagnostik, Nuklearmedizin, Magnetresonanztomographie und Strahlentherapie</v>
      </c>
      <c r="G548" s="5">
        <f>INDEX(tbl_GOAE_Leistungsverzeichnis[Unterabschnitt (Kategorie)],MATCH(Tabelle1[[#This Row],[GOÄ Nummer]],tbl_GOAE_Leistungsverzeichnis[Mapping ID],0))</f>
        <v>0</v>
      </c>
      <c r="H548" s="96" t="str">
        <f>INDEX(tbl_GOAE_Leistungsverzeichnis[Nummer],MATCH(Tabelle1[[#This Row],[GOÄ Nummer]],tbl_GOAE_Leistungsverzeichnis[Mapping ID],0))</f>
        <v>5280</v>
      </c>
      <c r="I54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49" spans="1:9" x14ac:dyDescent="0.2">
      <c r="A549" s="2">
        <v>5282</v>
      </c>
      <c r="B549" s="3" t="s">
        <v>471</v>
      </c>
      <c r="C549" s="4">
        <v>45</v>
      </c>
      <c r="D549" s="5" t="s">
        <v>545</v>
      </c>
      <c r="E549" s="5" t="e">
        <f>INDEX(tbl_GOAE_Leistungsverzeichnis[Leistung],MATCH(Tabelle1[[#This Row],[GOÄ Nummer]],tbl_GOAE_Leistungsverzeichnis[Mapping ID],0))</f>
        <v>#N/A</v>
      </c>
      <c r="F549" s="5" t="e">
        <f>INDEX(tbl_GOAE_Leistungsverzeichnis[Abschnitt],MATCH(Tabelle1[[#This Row],[GOÄ Nummer]],tbl_GOAE_Leistungsverzeichnis[Mapping ID],0))</f>
        <v>#N/A</v>
      </c>
      <c r="G549" s="5" t="e">
        <f>INDEX(tbl_GOAE_Leistungsverzeichnis[Unterabschnitt (Kategorie)],MATCH(Tabelle1[[#This Row],[GOÄ Nummer]],tbl_GOAE_Leistungsverzeichnis[Mapping ID],0))</f>
        <v>#N/A</v>
      </c>
      <c r="H549" s="96" t="e">
        <f>INDEX(tbl_GOAE_Leistungsverzeichnis[Nummer],MATCH(Tabelle1[[#This Row],[GOÄ Nummer]],tbl_GOAE_Leistungsverzeichnis[Mapping ID],0))</f>
        <v>#N/A</v>
      </c>
      <c r="I549" s="96" t="e">
        <f>INDEX(tbl_GOAE_Leistungsverzeichnis[Allgemeine Bestimmungen],MATCH(Tabelle1[[#This Row],[GOÄ Nummer]],tbl_GOAE_Leistungsverzeichnis[Mapping ID],0))</f>
        <v>#N/A</v>
      </c>
    </row>
    <row r="550" spans="1:9" x14ac:dyDescent="0.2">
      <c r="A550" s="2">
        <v>5285</v>
      </c>
      <c r="B550" s="3" t="s">
        <v>472</v>
      </c>
      <c r="C550" s="4">
        <v>40</v>
      </c>
      <c r="D550" s="5" t="s">
        <v>545</v>
      </c>
      <c r="E550" s="5" t="str">
        <f>INDEX(tbl_GOAE_Leistungsverzeichnis[Leistung],MATCH(Tabelle1[[#This Row],[GOÄ Nummer]],tbl_GOAE_Leistungsverzeichnis[Mapping ID],0))</f>
        <v>Bronchographie - einschließlich Durchleuchtung(en) -</v>
      </c>
      <c r="F550" s="5" t="str">
        <f>INDEX(tbl_GOAE_Leistungsverzeichnis[Abschnitt],MATCH(Tabelle1[[#This Row],[GOÄ Nummer]],tbl_GOAE_Leistungsverzeichnis[Mapping ID],0))</f>
        <v>O. Strahlendiagnostik, Nuklearmedizin, Magnetresonanztomographie und Strahlentherapie</v>
      </c>
      <c r="G550" s="5">
        <f>INDEX(tbl_GOAE_Leistungsverzeichnis[Unterabschnitt (Kategorie)],MATCH(Tabelle1[[#This Row],[GOÄ Nummer]],tbl_GOAE_Leistungsverzeichnis[Mapping ID],0))</f>
        <v>0</v>
      </c>
      <c r="H550" s="96" t="str">
        <f>INDEX(tbl_GOAE_Leistungsverzeichnis[Nummer],MATCH(Tabelle1[[#This Row],[GOÄ Nummer]],tbl_GOAE_Leistungsverzeichnis[Mapping ID],0))</f>
        <v>5285</v>
      </c>
      <c r="I550"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1" spans="1:9" x14ac:dyDescent="0.2">
      <c r="A551" s="2">
        <v>5290</v>
      </c>
      <c r="B551" s="3" t="s">
        <v>473</v>
      </c>
      <c r="C551" s="4">
        <v>10</v>
      </c>
      <c r="D551" s="5" t="s">
        <v>545</v>
      </c>
      <c r="E551" s="5" t="str">
        <f>INDEX(tbl_GOAE_Leistungsverzeichnis[Leistung],MATCH(Tabelle1[[#This Row],[GOÄ Nummer]],tbl_GOAE_Leistungsverzeichnis[Mapping ID],0))</f>
        <v>Schichtaufnahme(n) (Tomographie), bis zu fünf Strahleneinrichtungen oder Projektionen, je Strahlenrichtung oder Projektion</v>
      </c>
      <c r="F551" s="5" t="str">
        <f>INDEX(tbl_GOAE_Leistungsverzeichnis[Abschnitt],MATCH(Tabelle1[[#This Row],[GOÄ Nummer]],tbl_GOAE_Leistungsverzeichnis[Mapping ID],0))</f>
        <v>O. Strahlendiagnostik, Nuklearmedizin, Magnetresonanztomographie und Strahlentherapie</v>
      </c>
      <c r="G551" s="5">
        <f>INDEX(tbl_GOAE_Leistungsverzeichnis[Unterabschnitt (Kategorie)],MATCH(Tabelle1[[#This Row],[GOÄ Nummer]],tbl_GOAE_Leistungsverzeichnis[Mapping ID],0))</f>
        <v>0</v>
      </c>
      <c r="H551" s="96" t="str">
        <f>INDEX(tbl_GOAE_Leistungsverzeichnis[Nummer],MATCH(Tabelle1[[#This Row],[GOÄ Nummer]],tbl_GOAE_Leistungsverzeichnis[Mapping ID],0))</f>
        <v>5290</v>
      </c>
      <c r="I551"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2" spans="1:9" x14ac:dyDescent="0.2">
      <c r="A552" s="2">
        <v>5291</v>
      </c>
      <c r="B552" s="3" t="s">
        <v>474</v>
      </c>
      <c r="C552" s="4">
        <v>21</v>
      </c>
      <c r="D552" s="5" t="s">
        <v>545</v>
      </c>
      <c r="E552" s="5" t="e">
        <f>INDEX(tbl_GOAE_Leistungsverzeichnis[Leistung],MATCH(Tabelle1[[#This Row],[GOÄ Nummer]],tbl_GOAE_Leistungsverzeichnis[Mapping ID],0))</f>
        <v>#N/A</v>
      </c>
      <c r="F552" s="5" t="e">
        <f>INDEX(tbl_GOAE_Leistungsverzeichnis[Abschnitt],MATCH(Tabelle1[[#This Row],[GOÄ Nummer]],tbl_GOAE_Leistungsverzeichnis[Mapping ID],0))</f>
        <v>#N/A</v>
      </c>
      <c r="G552" s="5" t="e">
        <f>INDEX(tbl_GOAE_Leistungsverzeichnis[Unterabschnitt (Kategorie)],MATCH(Tabelle1[[#This Row],[GOÄ Nummer]],tbl_GOAE_Leistungsverzeichnis[Mapping ID],0))</f>
        <v>#N/A</v>
      </c>
      <c r="H552" s="96" t="e">
        <f>INDEX(tbl_GOAE_Leistungsverzeichnis[Nummer],MATCH(Tabelle1[[#This Row],[GOÄ Nummer]],tbl_GOAE_Leistungsverzeichnis[Mapping ID],0))</f>
        <v>#N/A</v>
      </c>
      <c r="I552" s="96" t="e">
        <f>INDEX(tbl_GOAE_Leistungsverzeichnis[Allgemeine Bestimmungen],MATCH(Tabelle1[[#This Row],[GOÄ Nummer]],tbl_GOAE_Leistungsverzeichnis[Mapping ID],0))</f>
        <v>#N/A</v>
      </c>
    </row>
    <row r="553" spans="1:9" x14ac:dyDescent="0.2">
      <c r="A553" s="2">
        <v>5292</v>
      </c>
      <c r="B553" s="3" t="s">
        <v>475</v>
      </c>
      <c r="C553" s="4">
        <v>27</v>
      </c>
      <c r="D553" s="5" t="s">
        <v>545</v>
      </c>
      <c r="E553" s="5" t="e">
        <f>INDEX(tbl_GOAE_Leistungsverzeichnis[Leistung],MATCH(Tabelle1[[#This Row],[GOÄ Nummer]],tbl_GOAE_Leistungsverzeichnis[Mapping ID],0))</f>
        <v>#N/A</v>
      </c>
      <c r="F553" s="5" t="e">
        <f>INDEX(tbl_GOAE_Leistungsverzeichnis[Abschnitt],MATCH(Tabelle1[[#This Row],[GOÄ Nummer]],tbl_GOAE_Leistungsverzeichnis[Mapping ID],0))</f>
        <v>#N/A</v>
      </c>
      <c r="G553" s="5" t="e">
        <f>INDEX(tbl_GOAE_Leistungsverzeichnis[Unterabschnitt (Kategorie)],MATCH(Tabelle1[[#This Row],[GOÄ Nummer]],tbl_GOAE_Leistungsverzeichnis[Mapping ID],0))</f>
        <v>#N/A</v>
      </c>
      <c r="H553" s="96" t="e">
        <f>INDEX(tbl_GOAE_Leistungsverzeichnis[Nummer],MATCH(Tabelle1[[#This Row],[GOÄ Nummer]],tbl_GOAE_Leistungsverzeichnis[Mapping ID],0))</f>
        <v>#N/A</v>
      </c>
      <c r="I553" s="96" t="e">
        <f>INDEX(tbl_GOAE_Leistungsverzeichnis[Allgemeine Bestimmungen],MATCH(Tabelle1[[#This Row],[GOÄ Nummer]],tbl_GOAE_Leistungsverzeichnis[Mapping ID],0))</f>
        <v>#N/A</v>
      </c>
    </row>
    <row r="554" spans="1:9" x14ac:dyDescent="0.2">
      <c r="A554" s="2">
        <v>5293</v>
      </c>
      <c r="B554" s="3" t="s">
        <v>476</v>
      </c>
      <c r="C554" s="4">
        <v>35</v>
      </c>
      <c r="D554" s="5" t="s">
        <v>545</v>
      </c>
      <c r="E554" s="5" t="e">
        <f>INDEX(tbl_GOAE_Leistungsverzeichnis[Leistung],MATCH(Tabelle1[[#This Row],[GOÄ Nummer]],tbl_GOAE_Leistungsverzeichnis[Mapping ID],0))</f>
        <v>#N/A</v>
      </c>
      <c r="F554" s="5" t="e">
        <f>INDEX(tbl_GOAE_Leistungsverzeichnis[Abschnitt],MATCH(Tabelle1[[#This Row],[GOÄ Nummer]],tbl_GOAE_Leistungsverzeichnis[Mapping ID],0))</f>
        <v>#N/A</v>
      </c>
      <c r="G554" s="5" t="e">
        <f>INDEX(tbl_GOAE_Leistungsverzeichnis[Unterabschnitt (Kategorie)],MATCH(Tabelle1[[#This Row],[GOÄ Nummer]],tbl_GOAE_Leistungsverzeichnis[Mapping ID],0))</f>
        <v>#N/A</v>
      </c>
      <c r="H554" s="96" t="e">
        <f>INDEX(tbl_GOAE_Leistungsverzeichnis[Nummer],MATCH(Tabelle1[[#This Row],[GOÄ Nummer]],tbl_GOAE_Leistungsverzeichnis[Mapping ID],0))</f>
        <v>#N/A</v>
      </c>
      <c r="I554" s="96" t="e">
        <f>INDEX(tbl_GOAE_Leistungsverzeichnis[Allgemeine Bestimmungen],MATCH(Tabelle1[[#This Row],[GOÄ Nummer]],tbl_GOAE_Leistungsverzeichnis[Mapping ID],0))</f>
        <v>#N/A</v>
      </c>
    </row>
    <row r="555" spans="1:9" x14ac:dyDescent="0.2">
      <c r="A555" s="2">
        <v>5295</v>
      </c>
      <c r="B555" s="3" t="s">
        <v>477</v>
      </c>
      <c r="C555" s="4">
        <v>5</v>
      </c>
      <c r="D555" s="5" t="s">
        <v>545</v>
      </c>
      <c r="E555" s="5" t="str">
        <f>INDEX(tbl_GOAE_Leistungsverzeichnis[Leistung],MATCH(Tabelle1[[#This Row],[GOÄ Nummer]],tbl_GOAE_Leistungsverzeichnis[Mapping ID],0))</f>
        <v>Durchleuchtung(en), als selbständige Leistung</v>
      </c>
      <c r="F555" s="5" t="str">
        <f>INDEX(tbl_GOAE_Leistungsverzeichnis[Abschnitt],MATCH(Tabelle1[[#This Row],[GOÄ Nummer]],tbl_GOAE_Leistungsverzeichnis[Mapping ID],0))</f>
        <v>O. Strahlendiagnostik, Nuklearmedizin, Magnetresonanztomographie und Strahlentherapie</v>
      </c>
      <c r="G555" s="5">
        <f>INDEX(tbl_GOAE_Leistungsverzeichnis[Unterabschnitt (Kategorie)],MATCH(Tabelle1[[#This Row],[GOÄ Nummer]],tbl_GOAE_Leistungsverzeichnis[Mapping ID],0))</f>
        <v>0</v>
      </c>
      <c r="H555" s="96" t="str">
        <f>INDEX(tbl_GOAE_Leistungsverzeichnis[Nummer],MATCH(Tabelle1[[#This Row],[GOÄ Nummer]],tbl_GOAE_Leistungsverzeichnis[Mapping ID],0))</f>
        <v>5295</v>
      </c>
      <c r="I555"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6" spans="1:9" x14ac:dyDescent="0.2">
      <c r="A556" s="2">
        <v>5300</v>
      </c>
      <c r="B556" s="3" t="s">
        <v>478</v>
      </c>
      <c r="C556" s="4">
        <v>60</v>
      </c>
      <c r="D556" s="5" t="s">
        <v>545</v>
      </c>
      <c r="E556" s="5" t="str">
        <f>INDEX(tbl_GOAE_Leistungsverzeichnis[Leistung],MATCH(Tabelle1[[#This Row],[GOÄ Nummer]],tbl_GOAE_Leistungsverzeichnis[Mapping ID],0))</f>
        <v>bis 5327 bei Anwendung der simultanen Zwei- Ebenen-Technik</v>
      </c>
      <c r="F556" s="5" t="str">
        <f>INDEX(tbl_GOAE_Leistungsverzeichnis[Abschnitt],MATCH(Tabelle1[[#This Row],[GOÄ Nummer]],tbl_GOAE_Leistungsverzeichnis[Mapping ID],0))</f>
        <v>O. Strahlendiagnostik, Nuklearmedizin, Magnetresonanztomographie und Strahlentherapie</v>
      </c>
      <c r="G556" s="5">
        <f>INDEX(tbl_GOAE_Leistungsverzeichnis[Unterabschnitt (Kategorie)],MATCH(Tabelle1[[#This Row],[GOÄ Nummer]],tbl_GOAE_Leistungsverzeichnis[Mapping ID],0))</f>
        <v>0</v>
      </c>
      <c r="H556" s="96" t="str">
        <f>INDEX(tbl_GOAE_Leistungsverzeichnis[Nummer],MATCH(Tabelle1[[#This Row],[GOÄ Nummer]],tbl_GOAE_Leistungsverzeichnis[Mapping ID],0))</f>
        <v>5300</v>
      </c>
      <c r="I556"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7" spans="1:9" x14ac:dyDescent="0.2">
      <c r="A557" s="2">
        <v>5301</v>
      </c>
      <c r="B557" s="3" t="s">
        <v>479</v>
      </c>
      <c r="C557" s="4">
        <v>57</v>
      </c>
      <c r="D557" s="5" t="s">
        <v>545</v>
      </c>
      <c r="E557" s="5" t="str">
        <f>INDEX(tbl_GOAE_Leistungsverzeichnis[Leistung],MATCH(Tabelle1[[#This Row],[GOÄ Nummer]],tbl_GOAE_Leistungsverzeichnis[Mapping ID],0))</f>
        <v>Zweite bis dritte Serie im Anschluß an die Leistung nach Nummer 5300, je Serie</v>
      </c>
      <c r="F557" s="5" t="str">
        <f>INDEX(tbl_GOAE_Leistungsverzeichnis[Abschnitt],MATCH(Tabelle1[[#This Row],[GOÄ Nummer]],tbl_GOAE_Leistungsverzeichnis[Mapping ID],0))</f>
        <v>O. Strahlendiagnostik, Nuklearmedizin, Magnetresonanztomographie und Strahlentherapie</v>
      </c>
      <c r="G557" s="5">
        <f>INDEX(tbl_GOAE_Leistungsverzeichnis[Unterabschnitt (Kategorie)],MATCH(Tabelle1[[#This Row],[GOÄ Nummer]],tbl_GOAE_Leistungsverzeichnis[Mapping ID],0))</f>
        <v>0</v>
      </c>
      <c r="H557" s="96" t="str">
        <f>INDEX(tbl_GOAE_Leistungsverzeichnis[Nummer],MATCH(Tabelle1[[#This Row],[GOÄ Nummer]],tbl_GOAE_Leistungsverzeichnis[Mapping ID],0))</f>
        <v>5301</v>
      </c>
      <c r="I557"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8" spans="1:9" x14ac:dyDescent="0.2">
      <c r="A558" s="2">
        <v>5302</v>
      </c>
      <c r="B558" s="3" t="s">
        <v>480</v>
      </c>
      <c r="C558" s="4">
        <v>30</v>
      </c>
      <c r="D558" s="5" t="s">
        <v>545</v>
      </c>
      <c r="E558" s="5" t="str">
        <f>INDEX(tbl_GOAE_Leistungsverzeichnis[Leistung],MATCH(Tabelle1[[#This Row],[GOÄ Nummer]],tbl_GOAE_Leistungsverzeichnis[Mapping ID],0))</f>
        <v>Weitere Serien im Anschluß an die Leistungen nach den Nummern 5300 und 5301, insgesamt</v>
      </c>
      <c r="F558" s="5" t="str">
        <f>INDEX(tbl_GOAE_Leistungsverzeichnis[Abschnitt],MATCH(Tabelle1[[#This Row],[GOÄ Nummer]],tbl_GOAE_Leistungsverzeichnis[Mapping ID],0))</f>
        <v>O. Strahlendiagnostik, Nuklearmedizin, Magnetresonanztomographie und Strahlentherapie</v>
      </c>
      <c r="G558" s="5">
        <f>INDEX(tbl_GOAE_Leistungsverzeichnis[Unterabschnitt (Kategorie)],MATCH(Tabelle1[[#This Row],[GOÄ Nummer]],tbl_GOAE_Leistungsverzeichnis[Mapping ID],0))</f>
        <v>0</v>
      </c>
      <c r="H558" s="96" t="str">
        <f>INDEX(tbl_GOAE_Leistungsverzeichnis[Nummer],MATCH(Tabelle1[[#This Row],[GOÄ Nummer]],tbl_GOAE_Leistungsverzeichnis[Mapping ID],0))</f>
        <v>5302</v>
      </c>
      <c r="I55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59" spans="1:9" x14ac:dyDescent="0.2">
      <c r="A559" s="2">
        <v>5303</v>
      </c>
      <c r="B559" s="3" t="s">
        <v>481</v>
      </c>
      <c r="C559" s="4">
        <v>50</v>
      </c>
      <c r="D559" s="5" t="s">
        <v>545</v>
      </c>
      <c r="E559" s="5" t="e">
        <f>INDEX(tbl_GOAE_Leistungsverzeichnis[Leistung],MATCH(Tabelle1[[#This Row],[GOÄ Nummer]],tbl_GOAE_Leistungsverzeichnis[Mapping ID],0))</f>
        <v>#N/A</v>
      </c>
      <c r="F559" s="5" t="e">
        <f>INDEX(tbl_GOAE_Leistungsverzeichnis[Abschnitt],MATCH(Tabelle1[[#This Row],[GOÄ Nummer]],tbl_GOAE_Leistungsverzeichnis[Mapping ID],0))</f>
        <v>#N/A</v>
      </c>
      <c r="G559" s="5" t="e">
        <f>INDEX(tbl_GOAE_Leistungsverzeichnis[Unterabschnitt (Kategorie)],MATCH(Tabelle1[[#This Row],[GOÄ Nummer]],tbl_GOAE_Leistungsverzeichnis[Mapping ID],0))</f>
        <v>#N/A</v>
      </c>
      <c r="H559" s="96" t="e">
        <f>INDEX(tbl_GOAE_Leistungsverzeichnis[Nummer],MATCH(Tabelle1[[#This Row],[GOÄ Nummer]],tbl_GOAE_Leistungsverzeichnis[Mapping ID],0))</f>
        <v>#N/A</v>
      </c>
      <c r="I559" s="96" t="e">
        <f>INDEX(tbl_GOAE_Leistungsverzeichnis[Allgemeine Bestimmungen],MATCH(Tabelle1[[#This Row],[GOÄ Nummer]],tbl_GOAE_Leistungsverzeichnis[Mapping ID],0))</f>
        <v>#N/A</v>
      </c>
    </row>
    <row r="560" spans="1:9" x14ac:dyDescent="0.2">
      <c r="A560" s="2">
        <v>5305</v>
      </c>
      <c r="B560" s="3" t="s">
        <v>482</v>
      </c>
      <c r="C560" s="4">
        <v>32</v>
      </c>
      <c r="D560" s="5" t="s">
        <v>545</v>
      </c>
      <c r="E560" s="5" t="str">
        <f>INDEX(tbl_GOAE_Leistungsverzeichnis[Leistung],MATCH(Tabelle1[[#This Row],[GOÄ Nummer]],tbl_GOAE_Leistungsverzeichnis[Mapping ID],0))</f>
        <v>Weitere Serien im Anschluß an die Leistungen nach den Nummern 5303 und 5304, insgesamt</v>
      </c>
      <c r="F560" s="5" t="str">
        <f>INDEX(tbl_GOAE_Leistungsverzeichnis[Abschnitt],MATCH(Tabelle1[[#This Row],[GOÄ Nummer]],tbl_GOAE_Leistungsverzeichnis[Mapping ID],0))</f>
        <v>O. Strahlendiagnostik, Nuklearmedizin, Magnetresonanztomographie und Strahlentherapie</v>
      </c>
      <c r="G560" s="5">
        <f>INDEX(tbl_GOAE_Leistungsverzeichnis[Unterabschnitt (Kategorie)],MATCH(Tabelle1[[#This Row],[GOÄ Nummer]],tbl_GOAE_Leistungsverzeichnis[Mapping ID],0))</f>
        <v>0</v>
      </c>
      <c r="H560" s="96" t="str">
        <f>INDEX(tbl_GOAE_Leistungsverzeichnis[Nummer],MATCH(Tabelle1[[#This Row],[GOÄ Nummer]],tbl_GOAE_Leistungsverzeichnis[Mapping ID],0))</f>
        <v>5305</v>
      </c>
      <c r="I560"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1" spans="1:9" x14ac:dyDescent="0.2">
      <c r="A561" s="2">
        <v>5306</v>
      </c>
      <c r="B561" s="3" t="s">
        <v>483</v>
      </c>
      <c r="C561" s="4">
        <v>33</v>
      </c>
      <c r="D561" s="5" t="s">
        <v>545</v>
      </c>
      <c r="E561" s="5" t="e">
        <f>INDEX(tbl_GOAE_Leistungsverzeichnis[Leistung],MATCH(Tabelle1[[#This Row],[GOÄ Nummer]],tbl_GOAE_Leistungsverzeichnis[Mapping ID],0))</f>
        <v>#N/A</v>
      </c>
      <c r="F561" s="5" t="e">
        <f>INDEX(tbl_GOAE_Leistungsverzeichnis[Abschnitt],MATCH(Tabelle1[[#This Row],[GOÄ Nummer]],tbl_GOAE_Leistungsverzeichnis[Mapping ID],0))</f>
        <v>#N/A</v>
      </c>
      <c r="G561" s="5" t="e">
        <f>INDEX(tbl_GOAE_Leistungsverzeichnis[Unterabschnitt (Kategorie)],MATCH(Tabelle1[[#This Row],[GOÄ Nummer]],tbl_GOAE_Leistungsverzeichnis[Mapping ID],0))</f>
        <v>#N/A</v>
      </c>
      <c r="H561" s="96" t="e">
        <f>INDEX(tbl_GOAE_Leistungsverzeichnis[Nummer],MATCH(Tabelle1[[#This Row],[GOÄ Nummer]],tbl_GOAE_Leistungsverzeichnis[Mapping ID],0))</f>
        <v>#N/A</v>
      </c>
      <c r="I561" s="96" t="e">
        <f>INDEX(tbl_GOAE_Leistungsverzeichnis[Allgemeine Bestimmungen],MATCH(Tabelle1[[#This Row],[GOÄ Nummer]],tbl_GOAE_Leistungsverzeichnis[Mapping ID],0))</f>
        <v>#N/A</v>
      </c>
    </row>
    <row r="562" spans="1:9" x14ac:dyDescent="0.2">
      <c r="A562" s="2">
        <v>5307</v>
      </c>
      <c r="B562" s="3" t="s">
        <v>484</v>
      </c>
      <c r="C562" s="4">
        <v>18</v>
      </c>
      <c r="D562" s="5" t="s">
        <v>545</v>
      </c>
      <c r="E562" s="5" t="str">
        <f>INDEX(tbl_GOAE_Leistungsverzeichnis[Leistung],MATCH(Tabelle1[[#This Row],[GOÄ Nummer]],tbl_GOAE_Leistungsverzeichnis[Mapping ID],0))</f>
        <v>Zweite Serie im Anschluß an die Leistung nach Nummer 5306</v>
      </c>
      <c r="F562" s="5" t="str">
        <f>INDEX(tbl_GOAE_Leistungsverzeichnis[Abschnitt],MATCH(Tabelle1[[#This Row],[GOÄ Nummer]],tbl_GOAE_Leistungsverzeichnis[Mapping ID],0))</f>
        <v>O. Strahlendiagnostik, Nuklearmedizin, Magnetresonanztomographie und Strahlentherapie</v>
      </c>
      <c r="G562" s="5">
        <f>INDEX(tbl_GOAE_Leistungsverzeichnis[Unterabschnitt (Kategorie)],MATCH(Tabelle1[[#This Row],[GOÄ Nummer]],tbl_GOAE_Leistungsverzeichnis[Mapping ID],0))</f>
        <v>0</v>
      </c>
      <c r="H562" s="96" t="str">
        <f>INDEX(tbl_GOAE_Leistungsverzeichnis[Nummer],MATCH(Tabelle1[[#This Row],[GOÄ Nummer]],tbl_GOAE_Leistungsverzeichnis[Mapping ID],0))</f>
        <v>5307</v>
      </c>
      <c r="I56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3" spans="1:9" ht="25.5" x14ac:dyDescent="0.2">
      <c r="A563" s="2">
        <v>5308</v>
      </c>
      <c r="B563" s="3" t="s">
        <v>485</v>
      </c>
      <c r="C563" s="4">
        <v>33</v>
      </c>
      <c r="D563" s="5" t="s">
        <v>545</v>
      </c>
      <c r="E563" s="5" t="str">
        <f>INDEX(tbl_GOAE_Leistungsverzeichnis[Leistung],MATCH(Tabelle1[[#This Row],[GOÄ Nummer]],tbl_GOAE_Leistungsverzeichnis[Mapping ID],0))</f>
        <v>Weitere Serien im Anschluß an die Leistungen nach den Nummern 5306 und 5307, insgesamt</v>
      </c>
      <c r="F563" s="5" t="str">
        <f>INDEX(tbl_GOAE_Leistungsverzeichnis[Abschnitt],MATCH(Tabelle1[[#This Row],[GOÄ Nummer]],tbl_GOAE_Leistungsverzeichnis[Mapping ID],0))</f>
        <v>O. Strahlendiagnostik, Nuklearmedizin, Magnetresonanztomographie und Strahlentherapie</v>
      </c>
      <c r="G563" s="5">
        <f>INDEX(tbl_GOAE_Leistungsverzeichnis[Unterabschnitt (Kategorie)],MATCH(Tabelle1[[#This Row],[GOÄ Nummer]],tbl_GOAE_Leistungsverzeichnis[Mapping ID],0))</f>
        <v>0</v>
      </c>
      <c r="H563" s="96" t="str">
        <f>INDEX(tbl_GOAE_Leistungsverzeichnis[Nummer],MATCH(Tabelle1[[#This Row],[GOÄ Nummer]],tbl_GOAE_Leistungsverzeichnis[Mapping ID],0))</f>
        <v>5308</v>
      </c>
      <c r="I563"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4" spans="1:9" x14ac:dyDescent="0.2">
      <c r="A564" s="2">
        <v>5309</v>
      </c>
      <c r="B564" s="3" t="s">
        <v>486</v>
      </c>
      <c r="C564" s="4">
        <v>33</v>
      </c>
      <c r="D564" s="5" t="s">
        <v>545</v>
      </c>
      <c r="E564" s="5" t="str">
        <f>INDEX(tbl_GOAE_Leistungsverzeichnis[Leistung],MATCH(Tabelle1[[#This Row],[GOÄ Nummer]],tbl_GOAE_Leistungsverzeichnis[Mapping ID],0))</f>
        <v>Serienangiographie einer Extremität, eine Serie</v>
      </c>
      <c r="F564" s="5" t="str">
        <f>INDEX(tbl_GOAE_Leistungsverzeichnis[Abschnitt],MATCH(Tabelle1[[#This Row],[GOÄ Nummer]],tbl_GOAE_Leistungsverzeichnis[Mapping ID],0))</f>
        <v>O. Strahlendiagnostik, Nuklearmedizin, Magnetresonanztomographie und Strahlentherapie</v>
      </c>
      <c r="G564" s="5">
        <f>INDEX(tbl_GOAE_Leistungsverzeichnis[Unterabschnitt (Kategorie)],MATCH(Tabelle1[[#This Row],[GOÄ Nummer]],tbl_GOAE_Leistungsverzeichnis[Mapping ID],0))</f>
        <v>0</v>
      </c>
      <c r="H564" s="96" t="str">
        <f>INDEX(tbl_GOAE_Leistungsverzeichnis[Nummer],MATCH(Tabelle1[[#This Row],[GOÄ Nummer]],tbl_GOAE_Leistungsverzeichnis[Mapping ID],0))</f>
        <v>5309</v>
      </c>
      <c r="I564"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5" spans="1:9" x14ac:dyDescent="0.2">
      <c r="A565" s="2">
        <v>5310</v>
      </c>
      <c r="B565" s="3" t="s">
        <v>613</v>
      </c>
      <c r="C565" s="4">
        <v>25</v>
      </c>
      <c r="D565" s="5" t="s">
        <v>545</v>
      </c>
      <c r="E565" s="5" t="str">
        <f>INDEX(tbl_GOAE_Leistungsverzeichnis[Leistung],MATCH(Tabelle1[[#This Row],[GOÄ Nummer]],tbl_GOAE_Leistungsverzeichnis[Mapping ID],0))</f>
        <v>Weitere Serien im Anschluß an die Leistung nach Nummer 5309, insgesamt</v>
      </c>
      <c r="F565" s="5" t="str">
        <f>INDEX(tbl_GOAE_Leistungsverzeichnis[Abschnitt],MATCH(Tabelle1[[#This Row],[GOÄ Nummer]],tbl_GOAE_Leistungsverzeichnis[Mapping ID],0))</f>
        <v>O. Strahlendiagnostik, Nuklearmedizin, Magnetresonanztomographie und Strahlentherapie</v>
      </c>
      <c r="G565" s="5">
        <f>INDEX(tbl_GOAE_Leistungsverzeichnis[Unterabschnitt (Kategorie)],MATCH(Tabelle1[[#This Row],[GOÄ Nummer]],tbl_GOAE_Leistungsverzeichnis[Mapping ID],0))</f>
        <v>0</v>
      </c>
      <c r="H565" s="96" t="str">
        <f>INDEX(tbl_GOAE_Leistungsverzeichnis[Nummer],MATCH(Tabelle1[[#This Row],[GOÄ Nummer]],tbl_GOAE_Leistungsverzeichnis[Mapping ID],0))</f>
        <v>5310</v>
      </c>
      <c r="I565"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6" spans="1:9" ht="25.5" x14ac:dyDescent="0.2">
      <c r="A566" s="2">
        <v>5311</v>
      </c>
      <c r="B566" s="3" t="s">
        <v>614</v>
      </c>
      <c r="C566" s="4">
        <v>33</v>
      </c>
      <c r="D566" s="5" t="s">
        <v>545</v>
      </c>
      <c r="E566" s="5" t="e">
        <f>INDEX(tbl_GOAE_Leistungsverzeichnis[Leistung],MATCH(Tabelle1[[#This Row],[GOÄ Nummer]],tbl_GOAE_Leistungsverzeichnis[Mapping ID],0))</f>
        <v>#N/A</v>
      </c>
      <c r="F566" s="5" t="e">
        <f>INDEX(tbl_GOAE_Leistungsverzeichnis[Abschnitt],MATCH(Tabelle1[[#This Row],[GOÄ Nummer]],tbl_GOAE_Leistungsverzeichnis[Mapping ID],0))</f>
        <v>#N/A</v>
      </c>
      <c r="G566" s="5" t="e">
        <f>INDEX(tbl_GOAE_Leistungsverzeichnis[Unterabschnitt (Kategorie)],MATCH(Tabelle1[[#This Row],[GOÄ Nummer]],tbl_GOAE_Leistungsverzeichnis[Mapping ID],0))</f>
        <v>#N/A</v>
      </c>
      <c r="H566" s="96" t="e">
        <f>INDEX(tbl_GOAE_Leistungsverzeichnis[Nummer],MATCH(Tabelle1[[#This Row],[GOÄ Nummer]],tbl_GOAE_Leistungsverzeichnis[Mapping ID],0))</f>
        <v>#N/A</v>
      </c>
      <c r="I566" s="96" t="e">
        <f>INDEX(tbl_GOAE_Leistungsverzeichnis[Allgemeine Bestimmungen],MATCH(Tabelle1[[#This Row],[GOÄ Nummer]],tbl_GOAE_Leistungsverzeichnis[Mapping ID],0))</f>
        <v>#N/A</v>
      </c>
    </row>
    <row r="567" spans="1:9" x14ac:dyDescent="0.2">
      <c r="A567" s="2">
        <v>5312</v>
      </c>
      <c r="B567" s="3" t="s">
        <v>487</v>
      </c>
      <c r="C567" s="4">
        <v>25</v>
      </c>
      <c r="D567" s="5" t="s">
        <v>545</v>
      </c>
      <c r="E567" s="5" t="str">
        <f>INDEX(tbl_GOAE_Leistungsverzeichnis[Leistung],MATCH(Tabelle1[[#This Row],[GOÄ Nummer]],tbl_GOAE_Leistungsverzeichnis[Mapping ID],0))</f>
        <v>Weitere Serien im Anschluß an die Leistung nach Nummer 5311, insgesamt</v>
      </c>
      <c r="F567" s="5" t="str">
        <f>INDEX(tbl_GOAE_Leistungsverzeichnis[Abschnitt],MATCH(Tabelle1[[#This Row],[GOÄ Nummer]],tbl_GOAE_Leistungsverzeichnis[Mapping ID],0))</f>
        <v>O. Strahlendiagnostik, Nuklearmedizin, Magnetresonanztomographie und Strahlentherapie</v>
      </c>
      <c r="G567" s="5">
        <f>INDEX(tbl_GOAE_Leistungsverzeichnis[Unterabschnitt (Kategorie)],MATCH(Tabelle1[[#This Row],[GOÄ Nummer]],tbl_GOAE_Leistungsverzeichnis[Mapping ID],0))</f>
        <v>0</v>
      </c>
      <c r="H567" s="96" t="str">
        <f>INDEX(tbl_GOAE_Leistungsverzeichnis[Nummer],MATCH(Tabelle1[[#This Row],[GOÄ Nummer]],tbl_GOAE_Leistungsverzeichnis[Mapping ID],0))</f>
        <v>5312</v>
      </c>
      <c r="I567"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8" spans="1:9" x14ac:dyDescent="0.2">
      <c r="A568" s="2">
        <v>5313</v>
      </c>
      <c r="B568" s="3" t="s">
        <v>615</v>
      </c>
      <c r="C568" s="4">
        <v>40</v>
      </c>
      <c r="D568" s="5" t="s">
        <v>545</v>
      </c>
      <c r="E568" s="5" t="str">
        <f>INDEX(tbl_GOAE_Leistungsverzeichnis[Leistung],MATCH(Tabelle1[[#This Row],[GOÄ Nummer]],tbl_GOAE_Leistungsverzeichnis[Mapping ID],0))</f>
        <v>Angiographie der Becken- und Beingefäße in Großkassetten-Technik, je Sitzung</v>
      </c>
      <c r="F568" s="5" t="str">
        <f>INDEX(tbl_GOAE_Leistungsverzeichnis[Abschnitt],MATCH(Tabelle1[[#This Row],[GOÄ Nummer]],tbl_GOAE_Leistungsverzeichnis[Mapping ID],0))</f>
        <v>O. Strahlendiagnostik, Nuklearmedizin, Magnetresonanztomographie und Strahlentherapie</v>
      </c>
      <c r="G568" s="5">
        <f>INDEX(tbl_GOAE_Leistungsverzeichnis[Unterabschnitt (Kategorie)],MATCH(Tabelle1[[#This Row],[GOÄ Nummer]],tbl_GOAE_Leistungsverzeichnis[Mapping ID],0))</f>
        <v>0</v>
      </c>
      <c r="H568" s="96" t="str">
        <f>INDEX(tbl_GOAE_Leistungsverzeichnis[Nummer],MATCH(Tabelle1[[#This Row],[GOÄ Nummer]],tbl_GOAE_Leistungsverzeichnis[Mapping ID],0))</f>
        <v>5313</v>
      </c>
      <c r="I56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69" spans="1:9" x14ac:dyDescent="0.2">
      <c r="A569" s="2">
        <v>5324</v>
      </c>
      <c r="B569" s="3" t="s">
        <v>488</v>
      </c>
      <c r="C569" s="4">
        <v>60</v>
      </c>
      <c r="D569" s="5" t="s">
        <v>545</v>
      </c>
      <c r="E569" s="5" t="str">
        <f>INDEX(tbl_GOAE_Leistungsverzeichnis[Leistung],MATCH(Tabelle1[[#This Row],[GOÄ Nummer]],tbl_GOAE_Leistungsverzeichnis[Mapping ID],0))</f>
        <v>Selektive Koronarangiographie eines Herzkranzgefäßes oder Bypasses mittels Cinetechnik, eine Serie</v>
      </c>
      <c r="F569" s="5" t="str">
        <f>INDEX(tbl_GOAE_Leistungsverzeichnis[Abschnitt],MATCH(Tabelle1[[#This Row],[GOÄ Nummer]],tbl_GOAE_Leistungsverzeichnis[Mapping ID],0))</f>
        <v>O. Strahlendiagnostik, Nuklearmedizin, Magnetresonanztomographie und Strahlentherapie</v>
      </c>
      <c r="G569" s="5">
        <f>INDEX(tbl_GOAE_Leistungsverzeichnis[Unterabschnitt (Kategorie)],MATCH(Tabelle1[[#This Row],[GOÄ Nummer]],tbl_GOAE_Leistungsverzeichnis[Mapping ID],0))</f>
        <v>0</v>
      </c>
      <c r="H569" s="96" t="str">
        <f>INDEX(tbl_GOAE_Leistungsverzeichnis[Nummer],MATCH(Tabelle1[[#This Row],[GOÄ Nummer]],tbl_GOAE_Leistungsverzeichnis[Mapping ID],0))</f>
        <v>5324</v>
      </c>
      <c r="I569"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0" spans="1:9" x14ac:dyDescent="0.2">
      <c r="A570" s="2">
        <v>5325</v>
      </c>
      <c r="B570" s="3" t="s">
        <v>489</v>
      </c>
      <c r="C570" s="4">
        <v>19</v>
      </c>
      <c r="D570" s="5" t="s">
        <v>545</v>
      </c>
      <c r="E570" s="5" t="e">
        <f>INDEX(tbl_GOAE_Leistungsverzeichnis[Leistung],MATCH(Tabelle1[[#This Row],[GOÄ Nummer]],tbl_GOAE_Leistungsverzeichnis[Mapping ID],0))</f>
        <v>#N/A</v>
      </c>
      <c r="F570" s="5" t="e">
        <f>INDEX(tbl_GOAE_Leistungsverzeichnis[Abschnitt],MATCH(Tabelle1[[#This Row],[GOÄ Nummer]],tbl_GOAE_Leistungsverzeichnis[Mapping ID],0))</f>
        <v>#N/A</v>
      </c>
      <c r="G570" s="5" t="e">
        <f>INDEX(tbl_GOAE_Leistungsverzeichnis[Unterabschnitt (Kategorie)],MATCH(Tabelle1[[#This Row],[GOÄ Nummer]],tbl_GOAE_Leistungsverzeichnis[Mapping ID],0))</f>
        <v>#N/A</v>
      </c>
      <c r="H570" s="96" t="e">
        <f>INDEX(tbl_GOAE_Leistungsverzeichnis[Nummer],MATCH(Tabelle1[[#This Row],[GOÄ Nummer]],tbl_GOAE_Leistungsverzeichnis[Mapping ID],0))</f>
        <v>#N/A</v>
      </c>
      <c r="I570" s="96" t="e">
        <f>INDEX(tbl_GOAE_Leistungsverzeichnis[Allgemeine Bestimmungen],MATCH(Tabelle1[[#This Row],[GOÄ Nummer]],tbl_GOAE_Leistungsverzeichnis[Mapping ID],0))</f>
        <v>#N/A</v>
      </c>
    </row>
    <row r="571" spans="1:9" x14ac:dyDescent="0.2">
      <c r="A571" s="2">
        <v>5326</v>
      </c>
      <c r="B571" s="3" t="s">
        <v>490</v>
      </c>
      <c r="C571" s="4">
        <v>27</v>
      </c>
      <c r="D571" s="5" t="s">
        <v>545</v>
      </c>
      <c r="E571" s="5" t="str">
        <f>INDEX(tbl_GOAE_Leistungsverzeichnis[Leistung],MATCH(Tabelle1[[#This Row],[GOÄ Nummer]],tbl_GOAE_Leistungsverzeichnis[Mapping ID],0))</f>
        <v>Selektive Koronarangiographie eines oder aller Herzkranzgefäße im Anschluß an die Leistungen nach Nummer 5324 oder 5325, zweite bis fünfte Serie, je Serie</v>
      </c>
      <c r="F571" s="5" t="str">
        <f>INDEX(tbl_GOAE_Leistungsverzeichnis[Abschnitt],MATCH(Tabelle1[[#This Row],[GOÄ Nummer]],tbl_GOAE_Leistungsverzeichnis[Mapping ID],0))</f>
        <v>O. Strahlendiagnostik, Nuklearmedizin, Magnetresonanztomographie und Strahlentherapie</v>
      </c>
      <c r="G571" s="5">
        <f>INDEX(tbl_GOAE_Leistungsverzeichnis[Unterabschnitt (Kategorie)],MATCH(Tabelle1[[#This Row],[GOÄ Nummer]],tbl_GOAE_Leistungsverzeichnis[Mapping ID],0))</f>
        <v>0</v>
      </c>
      <c r="H571" s="96" t="str">
        <f>INDEX(tbl_GOAE_Leistungsverzeichnis[Nummer],MATCH(Tabelle1[[#This Row],[GOÄ Nummer]],tbl_GOAE_Leistungsverzeichnis[Mapping ID],0))</f>
        <v>5326</v>
      </c>
      <c r="I571"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2" spans="1:9" x14ac:dyDescent="0.2">
      <c r="A572" s="2">
        <v>5329</v>
      </c>
      <c r="B572" s="3" t="s">
        <v>616</v>
      </c>
      <c r="C572" s="4">
        <v>60</v>
      </c>
      <c r="D572" s="5" t="s">
        <v>545</v>
      </c>
      <c r="E572" s="5" t="str">
        <f>INDEX(tbl_GOAE_Leistungsverzeichnis[Leistung],MATCH(Tabelle1[[#This Row],[GOÄ Nummer]],tbl_GOAE_Leistungsverzeichnis[Mapping ID],0))</f>
        <v>Venographie im Bereich des Brust- und Bauchraums</v>
      </c>
      <c r="F572" s="5" t="str">
        <f>INDEX(tbl_GOAE_Leistungsverzeichnis[Abschnitt],MATCH(Tabelle1[[#This Row],[GOÄ Nummer]],tbl_GOAE_Leistungsverzeichnis[Mapping ID],0))</f>
        <v>O. Strahlendiagnostik, Nuklearmedizin, Magnetresonanztomographie und Strahlentherapie</v>
      </c>
      <c r="G572" s="5">
        <f>INDEX(tbl_GOAE_Leistungsverzeichnis[Unterabschnitt (Kategorie)],MATCH(Tabelle1[[#This Row],[GOÄ Nummer]],tbl_GOAE_Leistungsverzeichnis[Mapping ID],0))</f>
        <v>0</v>
      </c>
      <c r="H572" s="96" t="str">
        <f>INDEX(tbl_GOAE_Leistungsverzeichnis[Nummer],MATCH(Tabelle1[[#This Row],[GOÄ Nummer]],tbl_GOAE_Leistungsverzeichnis[Mapping ID],0))</f>
        <v>5329</v>
      </c>
      <c r="I572"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3" spans="1:9" x14ac:dyDescent="0.2">
      <c r="A573" s="2">
        <v>5330</v>
      </c>
      <c r="B573" s="3" t="s">
        <v>491</v>
      </c>
      <c r="C573" s="4">
        <v>45</v>
      </c>
      <c r="D573" s="5" t="s">
        <v>545</v>
      </c>
      <c r="E573" s="5" t="str">
        <f>INDEX(tbl_GOAE_Leistungsverzeichnis[Leistung],MATCH(Tabelle1[[#This Row],[GOÄ Nummer]],tbl_GOAE_Leistungsverzeichnis[Mapping ID],0))</f>
        <v>Venographie einer Extremität</v>
      </c>
      <c r="F573" s="5" t="str">
        <f>INDEX(tbl_GOAE_Leistungsverzeichnis[Abschnitt],MATCH(Tabelle1[[#This Row],[GOÄ Nummer]],tbl_GOAE_Leistungsverzeichnis[Mapping ID],0))</f>
        <v>O. Strahlendiagnostik, Nuklearmedizin, Magnetresonanztomographie und Strahlentherapie</v>
      </c>
      <c r="G573" s="5">
        <f>INDEX(tbl_GOAE_Leistungsverzeichnis[Unterabschnitt (Kategorie)],MATCH(Tabelle1[[#This Row],[GOÄ Nummer]],tbl_GOAE_Leistungsverzeichnis[Mapping ID],0))</f>
        <v>0</v>
      </c>
      <c r="H573" s="96" t="str">
        <f>INDEX(tbl_GOAE_Leistungsverzeichnis[Nummer],MATCH(Tabelle1[[#This Row],[GOÄ Nummer]],tbl_GOAE_Leistungsverzeichnis[Mapping ID],0))</f>
        <v>5330</v>
      </c>
      <c r="I573"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4" spans="1:9" ht="25.5" x14ac:dyDescent="0.2">
      <c r="A574" s="2">
        <v>5331</v>
      </c>
      <c r="B574" s="3" t="s">
        <v>492</v>
      </c>
      <c r="C574" s="4">
        <v>10</v>
      </c>
      <c r="D574" s="5" t="s">
        <v>545</v>
      </c>
      <c r="E574" s="5" t="str">
        <f>INDEX(tbl_GOAE_Leistungsverzeichnis[Leistung],MATCH(Tabelle1[[#This Row],[GOÄ Nummer]],tbl_GOAE_Leistungsverzeichnis[Mapping ID],0))</f>
        <v>Ergänzende Projektion(en) (insbesondere des zentralen Abflußgebiets) im Anschluß an die Leistung nach Nummer 5330, insgesamt</v>
      </c>
      <c r="F574" s="5" t="str">
        <f>INDEX(tbl_GOAE_Leistungsverzeichnis[Abschnitt],MATCH(Tabelle1[[#This Row],[GOÄ Nummer]],tbl_GOAE_Leistungsverzeichnis[Mapping ID],0))</f>
        <v>O. Strahlendiagnostik, Nuklearmedizin, Magnetresonanztomographie und Strahlentherapie</v>
      </c>
      <c r="G574" s="5">
        <f>INDEX(tbl_GOAE_Leistungsverzeichnis[Unterabschnitt (Kategorie)],MATCH(Tabelle1[[#This Row],[GOÄ Nummer]],tbl_GOAE_Leistungsverzeichnis[Mapping ID],0))</f>
        <v>0</v>
      </c>
      <c r="H574" s="96" t="str">
        <f>INDEX(tbl_GOAE_Leistungsverzeichnis[Nummer],MATCH(Tabelle1[[#This Row],[GOÄ Nummer]],tbl_GOAE_Leistungsverzeichnis[Mapping ID],0))</f>
        <v>5331</v>
      </c>
      <c r="I574"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5" spans="1:9" x14ac:dyDescent="0.2">
      <c r="A575" s="2">
        <v>5341</v>
      </c>
      <c r="B575" s="3" t="s">
        <v>493</v>
      </c>
      <c r="C575" s="4">
        <v>75</v>
      </c>
      <c r="D575" s="5" t="s">
        <v>545</v>
      </c>
      <c r="E575" s="5" t="e">
        <f>INDEX(tbl_GOAE_Leistungsverzeichnis[Leistung],MATCH(Tabelle1[[#This Row],[GOÄ Nummer]],tbl_GOAE_Leistungsverzeichnis[Mapping ID],0))</f>
        <v>#N/A</v>
      </c>
      <c r="F575" s="5" t="e">
        <f>INDEX(tbl_GOAE_Leistungsverzeichnis[Abschnitt],MATCH(Tabelle1[[#This Row],[GOÄ Nummer]],tbl_GOAE_Leistungsverzeichnis[Mapping ID],0))</f>
        <v>#N/A</v>
      </c>
      <c r="G575" s="5" t="e">
        <f>INDEX(tbl_GOAE_Leistungsverzeichnis[Unterabschnitt (Kategorie)],MATCH(Tabelle1[[#This Row],[GOÄ Nummer]],tbl_GOAE_Leistungsverzeichnis[Mapping ID],0))</f>
        <v>#N/A</v>
      </c>
      <c r="H575" s="96" t="e">
        <f>INDEX(tbl_GOAE_Leistungsverzeichnis[Nummer],MATCH(Tabelle1[[#This Row],[GOÄ Nummer]],tbl_GOAE_Leistungsverzeichnis[Mapping ID],0))</f>
        <v>#N/A</v>
      </c>
      <c r="I575" s="96" t="e">
        <f>INDEX(tbl_GOAE_Leistungsverzeichnis[Allgemeine Bestimmungen],MATCH(Tabelle1[[#This Row],[GOÄ Nummer]],tbl_GOAE_Leistungsverzeichnis[Mapping ID],0))</f>
        <v>#N/A</v>
      </c>
    </row>
    <row r="576" spans="1:9" x14ac:dyDescent="0.2">
      <c r="A576" s="2">
        <v>5343</v>
      </c>
      <c r="B576" s="3" t="s">
        <v>494</v>
      </c>
      <c r="C576" s="4">
        <v>15</v>
      </c>
      <c r="D576" s="5" t="s">
        <v>545</v>
      </c>
      <c r="E576" s="5" t="e">
        <f>INDEX(tbl_GOAE_Leistungsverzeichnis[Leistung],MATCH(Tabelle1[[#This Row],[GOÄ Nummer]],tbl_GOAE_Leistungsverzeichnis[Mapping ID],0))</f>
        <v>#N/A</v>
      </c>
      <c r="F576" s="5" t="e">
        <f>INDEX(tbl_GOAE_Leistungsverzeichnis[Abschnitt],MATCH(Tabelle1[[#This Row],[GOÄ Nummer]],tbl_GOAE_Leistungsverzeichnis[Mapping ID],0))</f>
        <v>#N/A</v>
      </c>
      <c r="G576" s="5" t="e">
        <f>INDEX(tbl_GOAE_Leistungsverzeichnis[Unterabschnitt (Kategorie)],MATCH(Tabelle1[[#This Row],[GOÄ Nummer]],tbl_GOAE_Leistungsverzeichnis[Mapping ID],0))</f>
        <v>#N/A</v>
      </c>
      <c r="H576" s="96" t="e">
        <f>INDEX(tbl_GOAE_Leistungsverzeichnis[Nummer],MATCH(Tabelle1[[#This Row],[GOÄ Nummer]],tbl_GOAE_Leistungsverzeichnis[Mapping ID],0))</f>
        <v>#N/A</v>
      </c>
      <c r="I576" s="96" t="e">
        <f>INDEX(tbl_GOAE_Leistungsverzeichnis[Allgemeine Bestimmungen],MATCH(Tabelle1[[#This Row],[GOÄ Nummer]],tbl_GOAE_Leistungsverzeichnis[Mapping ID],0))</f>
        <v>#N/A</v>
      </c>
    </row>
    <row r="577" spans="1:9" x14ac:dyDescent="0.2">
      <c r="A577" s="2">
        <v>5344</v>
      </c>
      <c r="B577" s="3" t="s">
        <v>495</v>
      </c>
      <c r="C577" s="4">
        <v>15</v>
      </c>
      <c r="D577" s="5" t="s">
        <v>545</v>
      </c>
      <c r="E577" s="5" t="e">
        <f>INDEX(tbl_GOAE_Leistungsverzeichnis[Leistung],MATCH(Tabelle1[[#This Row],[GOÄ Nummer]],tbl_GOAE_Leistungsverzeichnis[Mapping ID],0))</f>
        <v>#N/A</v>
      </c>
      <c r="F577" s="5" t="e">
        <f>INDEX(tbl_GOAE_Leistungsverzeichnis[Abschnitt],MATCH(Tabelle1[[#This Row],[GOÄ Nummer]],tbl_GOAE_Leistungsverzeichnis[Mapping ID],0))</f>
        <v>#N/A</v>
      </c>
      <c r="G577" s="5" t="e">
        <f>INDEX(tbl_GOAE_Leistungsverzeichnis[Unterabschnitt (Kategorie)],MATCH(Tabelle1[[#This Row],[GOÄ Nummer]],tbl_GOAE_Leistungsverzeichnis[Mapping ID],0))</f>
        <v>#N/A</v>
      </c>
      <c r="H577" s="96" t="e">
        <f>INDEX(tbl_GOAE_Leistungsverzeichnis[Nummer],MATCH(Tabelle1[[#This Row],[GOÄ Nummer]],tbl_GOAE_Leistungsverzeichnis[Mapping ID],0))</f>
        <v>#N/A</v>
      </c>
      <c r="I577" s="96" t="e">
        <f>INDEX(tbl_GOAE_Leistungsverzeichnis[Allgemeine Bestimmungen],MATCH(Tabelle1[[#This Row],[GOÄ Nummer]],tbl_GOAE_Leistungsverzeichnis[Mapping ID],0))</f>
        <v>#N/A</v>
      </c>
    </row>
    <row r="578" spans="1:9" x14ac:dyDescent="0.2">
      <c r="A578" s="2">
        <v>5345</v>
      </c>
      <c r="B578" s="3" t="s">
        <v>496</v>
      </c>
      <c r="C578" s="4">
        <v>45</v>
      </c>
      <c r="D578" s="5" t="s">
        <v>545</v>
      </c>
      <c r="E578" s="5" t="str">
        <f>INDEX(tbl_GOAE_Leistungsverzeichnis[Leistung],MATCH(Tabelle1[[#This Row],[GOÄ Nummer]],tbl_GOAE_Leistungsverzeichnis[Mapping ID],0))</f>
        <v>Perkutane transluminale Dilatation und Rekanalisation von Arterien mit Ausnahme der Koronararterien - einschließlich Kontrastmitteleinbringungen und Durchleuchtung(en) im zeitlichen Zusammenhang mit dem gesamten Eingriff -</v>
      </c>
      <c r="F578" s="5" t="str">
        <f>INDEX(tbl_GOAE_Leistungsverzeichnis[Abschnitt],MATCH(Tabelle1[[#This Row],[GOÄ Nummer]],tbl_GOAE_Leistungsverzeichnis[Mapping ID],0))</f>
        <v>O. Strahlendiagnostik, Nuklearmedizin, Magnetresonanztomographie und Strahlentherapie</v>
      </c>
      <c r="G578" s="5">
        <f>INDEX(tbl_GOAE_Leistungsverzeichnis[Unterabschnitt (Kategorie)],MATCH(Tabelle1[[#This Row],[GOÄ Nummer]],tbl_GOAE_Leistungsverzeichnis[Mapping ID],0))</f>
        <v>0</v>
      </c>
      <c r="H578" s="96" t="str">
        <f>INDEX(tbl_GOAE_Leistungsverzeichnis[Nummer],MATCH(Tabelle1[[#This Row],[GOÄ Nummer]],tbl_GOAE_Leistungsverzeichnis[Mapping ID],0))</f>
        <v>5345</v>
      </c>
      <c r="I578"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79" spans="1:9" x14ac:dyDescent="0.2">
      <c r="A579" s="2">
        <v>5348</v>
      </c>
      <c r="B579" s="3" t="s">
        <v>497</v>
      </c>
      <c r="C579" s="4">
        <v>75</v>
      </c>
      <c r="D579" s="5" t="s">
        <v>545</v>
      </c>
      <c r="E579" s="5" t="str">
        <f>INDEX(tbl_GOAE_Leistungsverzeichnis[Leistung],MATCH(Tabelle1[[#This Row],[GOÄ Nummer]],tbl_GOAE_Leistungsverzeichnis[Mapping ID],0))</f>
        <v>Perkutane transluminale Dilatation und Rekanalisation von Koronararterien - einschließlich Kontrastmitteleinbringungen und Durchleuchtung(en) im zeitlichen Zusammenhang mit dem gesamten Eingriff -</v>
      </c>
      <c r="F579" s="5" t="str">
        <f>INDEX(tbl_GOAE_Leistungsverzeichnis[Abschnitt],MATCH(Tabelle1[[#This Row],[GOÄ Nummer]],tbl_GOAE_Leistungsverzeichnis[Mapping ID],0))</f>
        <v>O. Strahlendiagnostik, Nuklearmedizin, Magnetresonanztomographie und Strahlentherapie</v>
      </c>
      <c r="G579" s="5">
        <f>INDEX(tbl_GOAE_Leistungsverzeichnis[Unterabschnitt (Kategorie)],MATCH(Tabelle1[[#This Row],[GOÄ Nummer]],tbl_GOAE_Leistungsverzeichnis[Mapping ID],0))</f>
        <v>0</v>
      </c>
      <c r="H579" s="96" t="str">
        <f>INDEX(tbl_GOAE_Leistungsverzeichnis[Nummer],MATCH(Tabelle1[[#This Row],[GOÄ Nummer]],tbl_GOAE_Leistungsverzeichnis[Mapping ID],0))</f>
        <v>5348</v>
      </c>
      <c r="I579" s="96" t="str">
        <f>INDEX(tbl_GOAE_Leistungsverzeichnis[Allgemeine Bestimmungen],MATCH(Tabelle1[[#This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580" spans="1:9" x14ac:dyDescent="0.2">
      <c r="A580" s="2">
        <v>5351</v>
      </c>
      <c r="B580" s="3" t="s">
        <v>498</v>
      </c>
      <c r="C580" s="4">
        <v>35</v>
      </c>
      <c r="D580" s="5" t="s">
        <v>545</v>
      </c>
      <c r="E580" s="5" t="e">
        <f>INDEX(tbl_GOAE_Leistungsverzeichnis[Leistung],MATCH(Tabelle1[[#This Row],[GOÄ Nummer]],tbl_GOAE_Leistungsverzeichnis[Mapping ID],0))</f>
        <v>#N/A</v>
      </c>
      <c r="F580" s="5" t="e">
        <f>INDEX(tbl_GOAE_Leistungsverzeichnis[Abschnitt],MATCH(Tabelle1[[#This Row],[GOÄ Nummer]],tbl_GOAE_Leistungsverzeichnis[Mapping ID],0))</f>
        <v>#N/A</v>
      </c>
      <c r="G580" s="5" t="e">
        <f>INDEX(tbl_GOAE_Leistungsverzeichnis[Unterabschnitt (Kategorie)],MATCH(Tabelle1[[#This Row],[GOÄ Nummer]],tbl_GOAE_Leistungsverzeichnis[Mapping ID],0))</f>
        <v>#N/A</v>
      </c>
      <c r="H580" s="96" t="e">
        <f>INDEX(tbl_GOAE_Leistungsverzeichnis[Nummer],MATCH(Tabelle1[[#This Row],[GOÄ Nummer]],tbl_GOAE_Leistungsverzeichnis[Mapping ID],0))</f>
        <v>#N/A</v>
      </c>
      <c r="I580" s="96" t="e">
        <f>INDEX(tbl_GOAE_Leistungsverzeichnis[Allgemeine Bestimmungen],MATCH(Tabelle1[[#This Row],[GOÄ Nummer]],tbl_GOAE_Leistungsverzeichnis[Mapping ID],0))</f>
        <v>#N/A</v>
      </c>
    </row>
    <row r="581" spans="1:9" ht="25.5" x14ac:dyDescent="0.2">
      <c r="A581" s="2">
        <v>5353</v>
      </c>
      <c r="B581" s="3" t="s">
        <v>617</v>
      </c>
      <c r="C581" s="4">
        <v>88</v>
      </c>
      <c r="D581" s="5" t="s">
        <v>545</v>
      </c>
      <c r="E581" s="5" t="e">
        <f>INDEX(tbl_GOAE_Leistungsverzeichnis[Leistung],MATCH(Tabelle1[[#This Row],[GOÄ Nummer]],tbl_GOAE_Leistungsverzeichnis[Mapping ID],0))</f>
        <v>#N/A</v>
      </c>
      <c r="F581" s="5" t="e">
        <f>INDEX(tbl_GOAE_Leistungsverzeichnis[Abschnitt],MATCH(Tabelle1[[#This Row],[GOÄ Nummer]],tbl_GOAE_Leistungsverzeichnis[Mapping ID],0))</f>
        <v>#N/A</v>
      </c>
      <c r="G581" s="5" t="e">
        <f>INDEX(tbl_GOAE_Leistungsverzeichnis[Unterabschnitt (Kategorie)],MATCH(Tabelle1[[#This Row],[GOÄ Nummer]],tbl_GOAE_Leistungsverzeichnis[Mapping ID],0))</f>
        <v>#N/A</v>
      </c>
      <c r="H581" s="96" t="e">
        <f>INDEX(tbl_GOAE_Leistungsverzeichnis[Nummer],MATCH(Tabelle1[[#This Row],[GOÄ Nummer]],tbl_GOAE_Leistungsverzeichnis[Mapping ID],0))</f>
        <v>#N/A</v>
      </c>
      <c r="I581" s="96" t="e">
        <f>INDEX(tbl_GOAE_Leistungsverzeichnis[Allgemeine Bestimmungen],MATCH(Tabelle1[[#This Row],[GOÄ Nummer]],tbl_GOAE_Leistungsverzeichnis[Mapping ID],0))</f>
        <v>#N/A</v>
      </c>
    </row>
    <row r="582" spans="1:9" x14ac:dyDescent="0.2">
      <c r="A582" s="2">
        <v>5370</v>
      </c>
      <c r="B582" s="3" t="s">
        <v>499</v>
      </c>
      <c r="C582" s="4">
        <v>15</v>
      </c>
      <c r="D582" s="5" t="s">
        <v>545</v>
      </c>
      <c r="E582" s="5" t="e">
        <f>INDEX(tbl_GOAE_Leistungsverzeichnis[Leistung],MATCH(Tabelle1[[#This Row],[GOÄ Nummer]],tbl_GOAE_Leistungsverzeichnis[Mapping ID],0))</f>
        <v>#N/A</v>
      </c>
      <c r="F582" s="5" t="e">
        <f>INDEX(tbl_GOAE_Leistungsverzeichnis[Abschnitt],MATCH(Tabelle1[[#This Row],[GOÄ Nummer]],tbl_GOAE_Leistungsverzeichnis[Mapping ID],0))</f>
        <v>#N/A</v>
      </c>
      <c r="G582" s="5" t="e">
        <f>INDEX(tbl_GOAE_Leistungsverzeichnis[Unterabschnitt (Kategorie)],MATCH(Tabelle1[[#This Row],[GOÄ Nummer]],tbl_GOAE_Leistungsverzeichnis[Mapping ID],0))</f>
        <v>#N/A</v>
      </c>
      <c r="H582" s="96" t="e">
        <f>INDEX(tbl_GOAE_Leistungsverzeichnis[Nummer],MATCH(Tabelle1[[#This Row],[GOÄ Nummer]],tbl_GOAE_Leistungsverzeichnis[Mapping ID],0))</f>
        <v>#N/A</v>
      </c>
      <c r="I582" s="96" t="e">
        <f>INDEX(tbl_GOAE_Leistungsverzeichnis[Allgemeine Bestimmungen],MATCH(Tabelle1[[#This Row],[GOÄ Nummer]],tbl_GOAE_Leistungsverzeichnis[Mapping ID],0))</f>
        <v>#N/A</v>
      </c>
    </row>
    <row r="583" spans="1:9" x14ac:dyDescent="0.2">
      <c r="A583" s="2">
        <v>5371</v>
      </c>
      <c r="B583" s="3" t="s">
        <v>500</v>
      </c>
      <c r="C583" s="4">
        <v>15</v>
      </c>
      <c r="D583" s="5" t="s">
        <v>545</v>
      </c>
      <c r="E583" s="5" t="str">
        <f>INDEX(tbl_GOAE_Leistungsverzeichnis[Leistung],MATCH(Tabelle1[[#This Row],[GOÄ Nummer]],tbl_GOAE_Leistungsverzeichnis[Mapping ID],0))</f>
        <v>Computergesteuerte Tomographie im Hals-und/oder Thoraxbereich</v>
      </c>
      <c r="F583" s="5" t="str">
        <f>INDEX(tbl_GOAE_Leistungsverzeichnis[Abschnitt],MATCH(Tabelle1[[#This Row],[GOÄ Nummer]],tbl_GOAE_Leistungsverzeichnis[Mapping ID],0))</f>
        <v>O. Strahlendiagnostik, Nuklearmedizin, Magnetresonanztomographie und Strahlentherapie</v>
      </c>
      <c r="G583" s="5">
        <f>INDEX(tbl_GOAE_Leistungsverzeichnis[Unterabschnitt (Kategorie)],MATCH(Tabelle1[[#This Row],[GOÄ Nummer]],tbl_GOAE_Leistungsverzeichnis[Mapping ID],0))</f>
        <v>0</v>
      </c>
      <c r="H583" s="96" t="str">
        <f>INDEX(tbl_GOAE_Leistungsverzeichnis[Nummer],MATCH(Tabelle1[[#This Row],[GOÄ Nummer]],tbl_GOAE_Leistungsverzeichnis[Mapping ID],0))</f>
        <v>5371</v>
      </c>
      <c r="I583" s="96" t="str">
        <f>INDEX(tbl_GOAE_Leistungsverzeichnis[Allgemeine Bestimmungen],MATCH(Tabelle1[[#This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4" spans="1:9" x14ac:dyDescent="0.2">
      <c r="A584" s="2">
        <v>5372</v>
      </c>
      <c r="B584" s="3" t="s">
        <v>501</v>
      </c>
      <c r="C584" s="4">
        <v>15</v>
      </c>
      <c r="D584" s="5" t="s">
        <v>545</v>
      </c>
      <c r="E584" s="5" t="str">
        <f>INDEX(tbl_GOAE_Leistungsverzeichnis[Leistung],MATCH(Tabelle1[[#This Row],[GOÄ Nummer]],tbl_GOAE_Leistungsverzeichnis[Mapping ID],0))</f>
        <v>Computergesteuerte Tomographie im Abdominalbereich</v>
      </c>
      <c r="F584" s="5" t="str">
        <f>INDEX(tbl_GOAE_Leistungsverzeichnis[Abschnitt],MATCH(Tabelle1[[#This Row],[GOÄ Nummer]],tbl_GOAE_Leistungsverzeichnis[Mapping ID],0))</f>
        <v>O. Strahlendiagnostik, Nuklearmedizin, Magnetresonanztomographie und Strahlentherapie</v>
      </c>
      <c r="G584" s="5">
        <f>INDEX(tbl_GOAE_Leistungsverzeichnis[Unterabschnitt (Kategorie)],MATCH(Tabelle1[[#This Row],[GOÄ Nummer]],tbl_GOAE_Leistungsverzeichnis[Mapping ID],0))</f>
        <v>0</v>
      </c>
      <c r="H584" s="96" t="str">
        <f>INDEX(tbl_GOAE_Leistungsverzeichnis[Nummer],MATCH(Tabelle1[[#This Row],[GOÄ Nummer]],tbl_GOAE_Leistungsverzeichnis[Mapping ID],0))</f>
        <v>5372</v>
      </c>
      <c r="I584" s="96" t="str">
        <f>INDEX(tbl_GOAE_Leistungsverzeichnis[Allgemeine Bestimmungen],MATCH(Tabelle1[[#This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5" spans="1:9" x14ac:dyDescent="0.2">
      <c r="A585" s="2">
        <v>5373</v>
      </c>
      <c r="B585" s="3" t="s">
        <v>502</v>
      </c>
      <c r="C585" s="4">
        <v>15</v>
      </c>
      <c r="D585" s="5" t="s">
        <v>545</v>
      </c>
      <c r="E585" s="5" t="str">
        <f>INDEX(tbl_GOAE_Leistungsverzeichnis[Leistung],MATCH(Tabelle1[[#This Row],[GOÄ Nummer]],tbl_GOAE_Leistungsverzeichnis[Mapping ID],0))</f>
        <v>Computergesteuerte Tomographie des Skeletts (Wirbelsäule, Extremitäten oder Gelenke bzw. Gelenkpaare)</v>
      </c>
      <c r="F585" s="5" t="str">
        <f>INDEX(tbl_GOAE_Leistungsverzeichnis[Abschnitt],MATCH(Tabelle1[[#This Row],[GOÄ Nummer]],tbl_GOAE_Leistungsverzeichnis[Mapping ID],0))</f>
        <v>O. Strahlendiagnostik, Nuklearmedizin, Magnetresonanztomographie und Strahlentherapie</v>
      </c>
      <c r="G585" s="5">
        <f>INDEX(tbl_GOAE_Leistungsverzeichnis[Unterabschnitt (Kategorie)],MATCH(Tabelle1[[#This Row],[GOÄ Nummer]],tbl_GOAE_Leistungsverzeichnis[Mapping ID],0))</f>
        <v>0</v>
      </c>
      <c r="H585" s="96" t="str">
        <f>INDEX(tbl_GOAE_Leistungsverzeichnis[Nummer],MATCH(Tabelle1[[#This Row],[GOÄ Nummer]],tbl_GOAE_Leistungsverzeichnis[Mapping ID],0))</f>
        <v>5373</v>
      </c>
      <c r="I585" s="96" t="str">
        <f>INDEX(tbl_GOAE_Leistungsverzeichnis[Allgemeine Bestimmungen],MATCH(Tabelle1[[#This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6" spans="1:9" x14ac:dyDescent="0.2">
      <c r="A586" s="2">
        <v>5374</v>
      </c>
      <c r="B586" s="3" t="s">
        <v>503</v>
      </c>
      <c r="C586" s="4">
        <v>15</v>
      </c>
      <c r="D586" s="5" t="s">
        <v>545</v>
      </c>
      <c r="E586" s="5" t="str">
        <f>INDEX(tbl_GOAE_Leistungsverzeichnis[Leistung],MATCH(Tabelle1[[#This Row],[GOÄ Nummer]],tbl_GOAE_Leistungsverzeichnis[Mapping ID],0))</f>
        <v>Computergesteuerte Tomographie der Zwischenwirbelräume im Bereich der Hals-, Brust- und/oder Lendenwirbelsäule - gegebenenfalls einschließlich der Übergangsregionen -</v>
      </c>
      <c r="F586" s="5" t="str">
        <f>INDEX(tbl_GOAE_Leistungsverzeichnis[Abschnitt],MATCH(Tabelle1[[#This Row],[GOÄ Nummer]],tbl_GOAE_Leistungsverzeichnis[Mapping ID],0))</f>
        <v>O. Strahlendiagnostik, Nuklearmedizin, Magnetresonanztomographie und Strahlentherapie</v>
      </c>
      <c r="G586" s="5">
        <f>INDEX(tbl_GOAE_Leistungsverzeichnis[Unterabschnitt (Kategorie)],MATCH(Tabelle1[[#This Row],[GOÄ Nummer]],tbl_GOAE_Leistungsverzeichnis[Mapping ID],0))</f>
        <v>0</v>
      </c>
      <c r="H586" s="96" t="str">
        <f>INDEX(tbl_GOAE_Leistungsverzeichnis[Nummer],MATCH(Tabelle1[[#This Row],[GOÄ Nummer]],tbl_GOAE_Leistungsverzeichnis[Mapping ID],0))</f>
        <v>5374</v>
      </c>
      <c r="I586" s="96" t="str">
        <f>INDEX(tbl_GOAE_Leistungsverzeichnis[Allgemeine Bestimmungen],MATCH(Tabelle1[[#This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587" spans="1:9" x14ac:dyDescent="0.2">
      <c r="A587" s="2">
        <v>5375</v>
      </c>
      <c r="B587" s="3" t="s">
        <v>504</v>
      </c>
      <c r="C587" s="4">
        <v>12</v>
      </c>
      <c r="D587" s="5" t="s">
        <v>545</v>
      </c>
      <c r="E587" s="5" t="e">
        <f>INDEX(tbl_GOAE_Leistungsverzeichnis[Leistung],MATCH(Tabelle1[[#This Row],[GOÄ Nummer]],tbl_GOAE_Leistungsverzeichnis[Mapping ID],0))</f>
        <v>#N/A</v>
      </c>
      <c r="F587" s="5" t="e">
        <f>INDEX(tbl_GOAE_Leistungsverzeichnis[Abschnitt],MATCH(Tabelle1[[#This Row],[GOÄ Nummer]],tbl_GOAE_Leistungsverzeichnis[Mapping ID],0))</f>
        <v>#N/A</v>
      </c>
      <c r="G587" s="5" t="e">
        <f>INDEX(tbl_GOAE_Leistungsverzeichnis[Unterabschnitt (Kategorie)],MATCH(Tabelle1[[#This Row],[GOÄ Nummer]],tbl_GOAE_Leistungsverzeichnis[Mapping ID],0))</f>
        <v>#N/A</v>
      </c>
      <c r="H587" s="96" t="e">
        <f>INDEX(tbl_GOAE_Leistungsverzeichnis[Nummer],MATCH(Tabelle1[[#This Row],[GOÄ Nummer]],tbl_GOAE_Leistungsverzeichnis[Mapping ID],0))</f>
        <v>#N/A</v>
      </c>
      <c r="I587" s="96" t="e">
        <f>INDEX(tbl_GOAE_Leistungsverzeichnis[Allgemeine Bestimmungen],MATCH(Tabelle1[[#This Row],[GOÄ Nummer]],tbl_GOAE_Leistungsverzeichnis[Mapping ID],0))</f>
        <v>#N/A</v>
      </c>
    </row>
    <row r="588" spans="1:9" x14ac:dyDescent="0.2">
      <c r="A588" s="2">
        <v>5404</v>
      </c>
      <c r="B588" s="3" t="s">
        <v>505</v>
      </c>
      <c r="C588" s="4">
        <v>30</v>
      </c>
      <c r="D588" s="5" t="s">
        <v>545</v>
      </c>
      <c r="E588" s="5" t="e">
        <f>INDEX(tbl_GOAE_Leistungsverzeichnis[Leistung],MATCH(Tabelle1[[#This Row],[GOÄ Nummer]],tbl_GOAE_Leistungsverzeichnis[Mapping ID],0))</f>
        <v>#N/A</v>
      </c>
      <c r="F588" s="5" t="e">
        <f>INDEX(tbl_GOAE_Leistungsverzeichnis[Abschnitt],MATCH(Tabelle1[[#This Row],[GOÄ Nummer]],tbl_GOAE_Leistungsverzeichnis[Mapping ID],0))</f>
        <v>#N/A</v>
      </c>
      <c r="G588" s="5" t="e">
        <f>INDEX(tbl_GOAE_Leistungsverzeichnis[Unterabschnitt (Kategorie)],MATCH(Tabelle1[[#This Row],[GOÄ Nummer]],tbl_GOAE_Leistungsverzeichnis[Mapping ID],0))</f>
        <v>#N/A</v>
      </c>
      <c r="H588" s="96" t="e">
        <f>INDEX(tbl_GOAE_Leistungsverzeichnis[Nummer],MATCH(Tabelle1[[#This Row],[GOÄ Nummer]],tbl_GOAE_Leistungsverzeichnis[Mapping ID],0))</f>
        <v>#N/A</v>
      </c>
      <c r="I588" s="96" t="e">
        <f>INDEX(tbl_GOAE_Leistungsverzeichnis[Allgemeine Bestimmungen],MATCH(Tabelle1[[#This Row],[GOÄ Nummer]],tbl_GOAE_Leistungsverzeichnis[Mapping ID],0))</f>
        <v>#N/A</v>
      </c>
    </row>
    <row r="589" spans="1:9" x14ac:dyDescent="0.2">
      <c r="A589" s="2">
        <v>5405</v>
      </c>
      <c r="B589" s="3" t="s">
        <v>506</v>
      </c>
      <c r="C589" s="4">
        <v>32</v>
      </c>
      <c r="D589" s="5" t="s">
        <v>545</v>
      </c>
      <c r="E589" s="5" t="e">
        <f>INDEX(tbl_GOAE_Leistungsverzeichnis[Leistung],MATCH(Tabelle1[[#This Row],[GOÄ Nummer]],tbl_GOAE_Leistungsverzeichnis[Mapping ID],0))</f>
        <v>#N/A</v>
      </c>
      <c r="F589" s="5" t="e">
        <f>INDEX(tbl_GOAE_Leistungsverzeichnis[Abschnitt],MATCH(Tabelle1[[#This Row],[GOÄ Nummer]],tbl_GOAE_Leistungsverzeichnis[Mapping ID],0))</f>
        <v>#N/A</v>
      </c>
      <c r="G589" s="5" t="e">
        <f>INDEX(tbl_GOAE_Leistungsverzeichnis[Unterabschnitt (Kategorie)],MATCH(Tabelle1[[#This Row],[GOÄ Nummer]],tbl_GOAE_Leistungsverzeichnis[Mapping ID],0))</f>
        <v>#N/A</v>
      </c>
      <c r="H589" s="96" t="e">
        <f>INDEX(tbl_GOAE_Leistungsverzeichnis[Nummer],MATCH(Tabelle1[[#This Row],[GOÄ Nummer]],tbl_GOAE_Leistungsverzeichnis[Mapping ID],0))</f>
        <v>#N/A</v>
      </c>
      <c r="I589" s="96" t="e">
        <f>INDEX(tbl_GOAE_Leistungsverzeichnis[Allgemeine Bestimmungen],MATCH(Tabelle1[[#This Row],[GOÄ Nummer]],tbl_GOAE_Leistungsverzeichnis[Mapping ID],0))</f>
        <v>#N/A</v>
      </c>
    </row>
    <row r="590" spans="1:9" x14ac:dyDescent="0.2">
      <c r="A590" s="2">
        <v>5415</v>
      </c>
      <c r="B590" s="3" t="s">
        <v>507</v>
      </c>
      <c r="C590" s="4">
        <v>30</v>
      </c>
      <c r="D590" s="5" t="s">
        <v>545</v>
      </c>
      <c r="E590" s="5" t="str">
        <f>INDEX(tbl_GOAE_Leistungsverzeichnis[Leistung],MATCH(Tabelle1[[#This Row],[GOÄ Nummer]],tbl_GOAE_Leistungsverzeichnis[Mapping ID],0))</f>
        <v>Szintigraphische Untersuchung der Lungenperfusion - mindestens vier Sichten/Projektionen -, insgesamt</v>
      </c>
      <c r="F590" s="5" t="str">
        <f>INDEX(tbl_GOAE_Leistungsverzeichnis[Abschnitt],MATCH(Tabelle1[[#This Row],[GOÄ Nummer]],tbl_GOAE_Leistungsverzeichnis[Mapping ID],0))</f>
        <v>O. Strahlendiagnostik, Nuklearmedizin, Magnetresonanztomographie und Strahlentherapie</v>
      </c>
      <c r="G590" s="5">
        <f>INDEX(tbl_GOAE_Leistungsverzeichnis[Unterabschnitt (Kategorie)],MATCH(Tabelle1[[#This Row],[GOÄ Nummer]],tbl_GOAE_Leistungsverzeichnis[Mapping ID],0))</f>
        <v>0</v>
      </c>
      <c r="H590" s="96" t="str">
        <f>INDEX(tbl_GOAE_Leistungsverzeichnis[Nummer],MATCH(Tabelle1[[#This Row],[GOÄ Nummer]],tbl_GOAE_Leistungsverzeichnis[Mapping ID],0))</f>
        <v>5415</v>
      </c>
      <c r="I590"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1" spans="1:9" x14ac:dyDescent="0.2">
      <c r="A591" s="2">
        <v>5418</v>
      </c>
      <c r="B591" s="3" t="s">
        <v>508</v>
      </c>
      <c r="C591" s="4">
        <v>25</v>
      </c>
      <c r="D591" s="5" t="s">
        <v>545</v>
      </c>
      <c r="E591" s="5" t="e">
        <f>INDEX(tbl_GOAE_Leistungsverzeichnis[Leistung],MATCH(Tabelle1[[#This Row],[GOÄ Nummer]],tbl_GOAE_Leistungsverzeichnis[Mapping ID],0))</f>
        <v>#N/A</v>
      </c>
      <c r="F591" s="5" t="e">
        <f>INDEX(tbl_GOAE_Leistungsverzeichnis[Abschnitt],MATCH(Tabelle1[[#This Row],[GOÄ Nummer]],tbl_GOAE_Leistungsverzeichnis[Mapping ID],0))</f>
        <v>#N/A</v>
      </c>
      <c r="G591" s="5" t="e">
        <f>INDEX(tbl_GOAE_Leistungsverzeichnis[Unterabschnitt (Kategorie)],MATCH(Tabelle1[[#This Row],[GOÄ Nummer]],tbl_GOAE_Leistungsverzeichnis[Mapping ID],0))</f>
        <v>#N/A</v>
      </c>
      <c r="H591" s="96" t="e">
        <f>INDEX(tbl_GOAE_Leistungsverzeichnis[Nummer],MATCH(Tabelle1[[#This Row],[GOÄ Nummer]],tbl_GOAE_Leistungsverzeichnis[Mapping ID],0))</f>
        <v>#N/A</v>
      </c>
      <c r="I591" s="96" t="e">
        <f>INDEX(tbl_GOAE_Leistungsverzeichnis[Allgemeine Bestimmungen],MATCH(Tabelle1[[#This Row],[GOÄ Nummer]],tbl_GOAE_Leistungsverzeichnis[Mapping ID],0))</f>
        <v>#N/A</v>
      </c>
    </row>
    <row r="592" spans="1:9" x14ac:dyDescent="0.2">
      <c r="A592" s="2">
        <v>5422</v>
      </c>
      <c r="B592" s="3" t="s">
        <v>509</v>
      </c>
      <c r="C592" s="4">
        <v>22</v>
      </c>
      <c r="D592" s="5" t="s">
        <v>545</v>
      </c>
      <c r="E592" s="5" t="e">
        <f>INDEX(tbl_GOAE_Leistungsverzeichnis[Leistung],MATCH(Tabelle1[[#This Row],[GOÄ Nummer]],tbl_GOAE_Leistungsverzeichnis[Mapping ID],0))</f>
        <v>#N/A</v>
      </c>
      <c r="F592" s="5" t="e">
        <f>INDEX(tbl_GOAE_Leistungsverzeichnis[Abschnitt],MATCH(Tabelle1[[#This Row],[GOÄ Nummer]],tbl_GOAE_Leistungsverzeichnis[Mapping ID],0))</f>
        <v>#N/A</v>
      </c>
      <c r="G592" s="5" t="e">
        <f>INDEX(tbl_GOAE_Leistungsverzeichnis[Unterabschnitt (Kategorie)],MATCH(Tabelle1[[#This Row],[GOÄ Nummer]],tbl_GOAE_Leistungsverzeichnis[Mapping ID],0))</f>
        <v>#N/A</v>
      </c>
      <c r="H592" s="96" t="e">
        <f>INDEX(tbl_GOAE_Leistungsverzeichnis[Nummer],MATCH(Tabelle1[[#This Row],[GOÄ Nummer]],tbl_GOAE_Leistungsverzeichnis[Mapping ID],0))</f>
        <v>#N/A</v>
      </c>
      <c r="I592" s="96" t="e">
        <f>INDEX(tbl_GOAE_Leistungsverzeichnis[Allgemeine Bestimmungen],MATCH(Tabelle1[[#This Row],[GOÄ Nummer]],tbl_GOAE_Leistungsverzeichnis[Mapping ID],0))</f>
        <v>#N/A</v>
      </c>
    </row>
    <row r="593" spans="1:9" x14ac:dyDescent="0.2">
      <c r="A593" s="2">
        <v>5423</v>
      </c>
      <c r="B593" s="3" t="s">
        <v>510</v>
      </c>
      <c r="C593" s="4">
        <v>35</v>
      </c>
      <c r="D593" s="5" t="s">
        <v>545</v>
      </c>
      <c r="E593" s="5" t="e">
        <f>INDEX(tbl_GOAE_Leistungsverzeichnis[Leistung],MATCH(Tabelle1[[#This Row],[GOÄ Nummer]],tbl_GOAE_Leistungsverzeichnis[Mapping ID],0))</f>
        <v>#N/A</v>
      </c>
      <c r="F593" s="5" t="e">
        <f>INDEX(tbl_GOAE_Leistungsverzeichnis[Abschnitt],MATCH(Tabelle1[[#This Row],[GOÄ Nummer]],tbl_GOAE_Leistungsverzeichnis[Mapping ID],0))</f>
        <v>#N/A</v>
      </c>
      <c r="G593" s="5" t="e">
        <f>INDEX(tbl_GOAE_Leistungsverzeichnis[Unterabschnitt (Kategorie)],MATCH(Tabelle1[[#This Row],[GOÄ Nummer]],tbl_GOAE_Leistungsverzeichnis[Mapping ID],0))</f>
        <v>#N/A</v>
      </c>
      <c r="H593" s="96" t="e">
        <f>INDEX(tbl_GOAE_Leistungsverzeichnis[Nummer],MATCH(Tabelle1[[#This Row],[GOÄ Nummer]],tbl_GOAE_Leistungsverzeichnis[Mapping ID],0))</f>
        <v>#N/A</v>
      </c>
      <c r="I593" s="96" t="e">
        <f>INDEX(tbl_GOAE_Leistungsverzeichnis[Allgemeine Bestimmungen],MATCH(Tabelle1[[#This Row],[GOÄ Nummer]],tbl_GOAE_Leistungsverzeichnis[Mapping ID],0))</f>
        <v>#N/A</v>
      </c>
    </row>
    <row r="594" spans="1:9" x14ac:dyDescent="0.2">
      <c r="A594" s="2">
        <v>5427</v>
      </c>
      <c r="B594" s="3" t="s">
        <v>511</v>
      </c>
      <c r="C594" s="4">
        <v>45</v>
      </c>
      <c r="D594" s="5" t="s">
        <v>545</v>
      </c>
      <c r="E594" s="5" t="str">
        <f>INDEX(tbl_GOAE_Leistungsverzeichnis[Leistung],MATCH(Tabelle1[[#This Row],[GOÄ Nummer]],tbl_GOAE_Leistungsverzeichnis[Mapping ID],0))</f>
        <v>Zusätzliche szintigraphische Abbildung des regionalen Blutpools (Zwei-Phasenszintigraphie) - mindestens zwei Aufnahmen -</v>
      </c>
      <c r="F594" s="5" t="str">
        <f>INDEX(tbl_GOAE_Leistungsverzeichnis[Abschnitt],MATCH(Tabelle1[[#This Row],[GOÄ Nummer]],tbl_GOAE_Leistungsverzeichnis[Mapping ID],0))</f>
        <v>O. Strahlendiagnostik, Nuklearmedizin, Magnetresonanztomographie und Strahlentherapie</v>
      </c>
      <c r="G594" s="5">
        <f>INDEX(tbl_GOAE_Leistungsverzeichnis[Unterabschnitt (Kategorie)],MATCH(Tabelle1[[#This Row],[GOÄ Nummer]],tbl_GOAE_Leistungsverzeichnis[Mapping ID],0))</f>
        <v>0</v>
      </c>
      <c r="H594" s="96" t="str">
        <f>INDEX(tbl_GOAE_Leistungsverzeichnis[Nummer],MATCH(Tabelle1[[#This Row],[GOÄ Nummer]],tbl_GOAE_Leistungsverzeichnis[Mapping ID],0))</f>
        <v>5427</v>
      </c>
      <c r="I594"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5" spans="1:9" x14ac:dyDescent="0.2">
      <c r="A595" s="2">
        <v>5428</v>
      </c>
      <c r="B595" s="3" t="s">
        <v>618</v>
      </c>
      <c r="C595" s="4">
        <v>75</v>
      </c>
      <c r="D595" s="5" t="s">
        <v>545</v>
      </c>
      <c r="E595" s="5" t="str">
        <f>INDEX(tbl_GOAE_Leistungsverzeichnis[Leistung],MATCH(Tabelle1[[#This Row],[GOÄ Nummer]],tbl_GOAE_Leistungsverzeichnis[Mapping ID],0))</f>
        <v>Ganzkörperknochenmarkszintigraphie, Schädel und Körperstamm in zwei Sichten/Projektionen -einschließlich der proximalen Extremitäten, gegebenenfalls einschließlich der distalen Extremitäten -</v>
      </c>
      <c r="F595" s="5" t="str">
        <f>INDEX(tbl_GOAE_Leistungsverzeichnis[Abschnitt],MATCH(Tabelle1[[#This Row],[GOÄ Nummer]],tbl_GOAE_Leistungsverzeichnis[Mapping ID],0))</f>
        <v>O. Strahlendiagnostik, Nuklearmedizin, Magnetresonanztomographie und Strahlentherapie</v>
      </c>
      <c r="G595" s="5">
        <f>INDEX(tbl_GOAE_Leistungsverzeichnis[Unterabschnitt (Kategorie)],MATCH(Tabelle1[[#This Row],[GOÄ Nummer]],tbl_GOAE_Leistungsverzeichnis[Mapping ID],0))</f>
        <v>0</v>
      </c>
      <c r="H595" s="96" t="str">
        <f>INDEX(tbl_GOAE_Leistungsverzeichnis[Nummer],MATCH(Tabelle1[[#This Row],[GOÄ Nummer]],tbl_GOAE_Leistungsverzeichnis[Mapping ID],0))</f>
        <v>5428</v>
      </c>
      <c r="I595"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6" spans="1:9" x14ac:dyDescent="0.2">
      <c r="A596" s="2">
        <v>5431</v>
      </c>
      <c r="B596" s="3" t="s">
        <v>512</v>
      </c>
      <c r="C596" s="4">
        <v>35</v>
      </c>
      <c r="D596" s="5" t="s">
        <v>545</v>
      </c>
      <c r="E596" s="5" t="str">
        <f>INDEX(tbl_GOAE_Leistungsverzeichnis[Leistung],MATCH(Tabelle1[[#This Row],[GOÄ Nummer]],tbl_GOAE_Leistungsverzeichnis[Mapping ID],0))</f>
        <v>Ganzkörper (Stamm und/oder Extremitäten)</v>
      </c>
      <c r="F596" s="5" t="str">
        <f>INDEX(tbl_GOAE_Leistungsverzeichnis[Abschnitt],MATCH(Tabelle1[[#This Row],[GOÄ Nummer]],tbl_GOAE_Leistungsverzeichnis[Mapping ID],0))</f>
        <v>O. Strahlendiagnostik, Nuklearmedizin, Magnetresonanztomographie und Strahlentherapie</v>
      </c>
      <c r="G596" s="5">
        <f>INDEX(tbl_GOAE_Leistungsverzeichnis[Unterabschnitt (Kategorie)],MATCH(Tabelle1[[#This Row],[GOÄ Nummer]],tbl_GOAE_Leistungsverzeichnis[Mapping ID],0))</f>
        <v>0</v>
      </c>
      <c r="H596" s="96" t="str">
        <f>INDEX(tbl_GOAE_Leistungsverzeichnis[Nummer],MATCH(Tabelle1[[#This Row],[GOÄ Nummer]],tbl_GOAE_Leistungsverzeichnis[Mapping ID],0))</f>
        <v>5431</v>
      </c>
      <c r="I596"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597" spans="1:9" x14ac:dyDescent="0.2">
      <c r="A597" s="2">
        <v>5432</v>
      </c>
      <c r="B597" s="3" t="s">
        <v>513</v>
      </c>
      <c r="C597" s="4">
        <v>70</v>
      </c>
      <c r="D597" s="5" t="s">
        <v>545</v>
      </c>
      <c r="E597" s="5" t="e">
        <f>INDEX(tbl_GOAE_Leistungsverzeichnis[Leistung],MATCH(Tabelle1[[#This Row],[GOÄ Nummer]],tbl_GOAE_Leistungsverzeichnis[Mapping ID],0))</f>
        <v>#N/A</v>
      </c>
      <c r="F597" s="5" t="e">
        <f>INDEX(tbl_GOAE_Leistungsverzeichnis[Abschnitt],MATCH(Tabelle1[[#This Row],[GOÄ Nummer]],tbl_GOAE_Leistungsverzeichnis[Mapping ID],0))</f>
        <v>#N/A</v>
      </c>
      <c r="G597" s="5" t="e">
        <f>INDEX(tbl_GOAE_Leistungsverzeichnis[Unterabschnitt (Kategorie)],MATCH(Tabelle1[[#This Row],[GOÄ Nummer]],tbl_GOAE_Leistungsverzeichnis[Mapping ID],0))</f>
        <v>#N/A</v>
      </c>
      <c r="H597" s="96" t="e">
        <f>INDEX(tbl_GOAE_Leistungsverzeichnis[Nummer],MATCH(Tabelle1[[#This Row],[GOÄ Nummer]],tbl_GOAE_Leistungsverzeichnis[Mapping ID],0))</f>
        <v>#N/A</v>
      </c>
      <c r="I597" s="96" t="e">
        <f>INDEX(tbl_GOAE_Leistungsverzeichnis[Allgemeine Bestimmungen],MATCH(Tabelle1[[#This Row],[GOÄ Nummer]],tbl_GOAE_Leistungsverzeichnis[Mapping ID],0))</f>
        <v>#N/A</v>
      </c>
    </row>
    <row r="598" spans="1:9" x14ac:dyDescent="0.2">
      <c r="A598" s="2">
        <v>5435</v>
      </c>
      <c r="B598" s="3" t="s">
        <v>514</v>
      </c>
      <c r="C598" s="4">
        <v>19</v>
      </c>
      <c r="D598" s="5" t="s">
        <v>545</v>
      </c>
      <c r="E598" s="5" t="e">
        <f>INDEX(tbl_GOAE_Leistungsverzeichnis[Leistung],MATCH(Tabelle1[[#This Row],[GOÄ Nummer]],tbl_GOAE_Leistungsverzeichnis[Mapping ID],0))</f>
        <v>#N/A</v>
      </c>
      <c r="F598" s="5" t="e">
        <f>INDEX(tbl_GOAE_Leistungsverzeichnis[Abschnitt],MATCH(Tabelle1[[#This Row],[GOÄ Nummer]],tbl_GOAE_Leistungsverzeichnis[Mapping ID],0))</f>
        <v>#N/A</v>
      </c>
      <c r="G598" s="5" t="e">
        <f>INDEX(tbl_GOAE_Leistungsverzeichnis[Unterabschnitt (Kategorie)],MATCH(Tabelle1[[#This Row],[GOÄ Nummer]],tbl_GOAE_Leistungsverzeichnis[Mapping ID],0))</f>
        <v>#N/A</v>
      </c>
      <c r="H598" s="96" t="e">
        <f>INDEX(tbl_GOAE_Leistungsverzeichnis[Nummer],MATCH(Tabelle1[[#This Row],[GOÄ Nummer]],tbl_GOAE_Leistungsverzeichnis[Mapping ID],0))</f>
        <v>#N/A</v>
      </c>
      <c r="I598" s="96" t="e">
        <f>INDEX(tbl_GOAE_Leistungsverzeichnis[Allgemeine Bestimmungen],MATCH(Tabelle1[[#This Row],[GOÄ Nummer]],tbl_GOAE_Leistungsverzeichnis[Mapping ID],0))</f>
        <v>#N/A</v>
      </c>
    </row>
    <row r="599" spans="1:9" x14ac:dyDescent="0.2">
      <c r="A599" s="2">
        <v>5438</v>
      </c>
      <c r="B599" s="3" t="s">
        <v>515</v>
      </c>
      <c r="C599" s="4">
        <v>34</v>
      </c>
      <c r="D599" s="5" t="s">
        <v>545</v>
      </c>
      <c r="E599" s="5" t="e">
        <f>INDEX(tbl_GOAE_Leistungsverzeichnis[Leistung],MATCH(Tabelle1[[#This Row],[GOÄ Nummer]],tbl_GOAE_Leistungsverzeichnis[Mapping ID],0))</f>
        <v>#N/A</v>
      </c>
      <c r="F599" s="5" t="e">
        <f>INDEX(tbl_GOAE_Leistungsverzeichnis[Abschnitt],MATCH(Tabelle1[[#This Row],[GOÄ Nummer]],tbl_GOAE_Leistungsverzeichnis[Mapping ID],0))</f>
        <v>#N/A</v>
      </c>
      <c r="G599" s="5" t="e">
        <f>INDEX(tbl_GOAE_Leistungsverzeichnis[Unterabschnitt (Kategorie)],MATCH(Tabelle1[[#This Row],[GOÄ Nummer]],tbl_GOAE_Leistungsverzeichnis[Mapping ID],0))</f>
        <v>#N/A</v>
      </c>
      <c r="H599" s="96" t="e">
        <f>INDEX(tbl_GOAE_Leistungsverzeichnis[Nummer],MATCH(Tabelle1[[#This Row],[GOÄ Nummer]],tbl_GOAE_Leistungsverzeichnis[Mapping ID],0))</f>
        <v>#N/A</v>
      </c>
      <c r="I599" s="96" t="e">
        <f>INDEX(tbl_GOAE_Leistungsverzeichnis[Allgemeine Bestimmungen],MATCH(Tabelle1[[#This Row],[GOÄ Nummer]],tbl_GOAE_Leistungsverzeichnis[Mapping ID],0))</f>
        <v>#N/A</v>
      </c>
    </row>
    <row r="600" spans="1:9" x14ac:dyDescent="0.2">
      <c r="A600" s="2">
        <v>5439</v>
      </c>
      <c r="B600" s="3" t="s">
        <v>516</v>
      </c>
      <c r="C600" s="4">
        <v>55</v>
      </c>
      <c r="D600" s="5" t="s">
        <v>545</v>
      </c>
      <c r="E600" s="5" t="e">
        <f>INDEX(tbl_GOAE_Leistungsverzeichnis[Leistung],MATCH(Tabelle1[[#This Row],[GOÄ Nummer]],tbl_GOAE_Leistungsverzeichnis[Mapping ID],0))</f>
        <v>#N/A</v>
      </c>
      <c r="F600" s="5" t="e">
        <f>INDEX(tbl_GOAE_Leistungsverzeichnis[Abschnitt],MATCH(Tabelle1[[#This Row],[GOÄ Nummer]],tbl_GOAE_Leistungsverzeichnis[Mapping ID],0))</f>
        <v>#N/A</v>
      </c>
      <c r="G600" s="5" t="e">
        <f>INDEX(tbl_GOAE_Leistungsverzeichnis[Unterabschnitt (Kategorie)],MATCH(Tabelle1[[#This Row],[GOÄ Nummer]],tbl_GOAE_Leistungsverzeichnis[Mapping ID],0))</f>
        <v>#N/A</v>
      </c>
      <c r="H600" s="96" t="e">
        <f>INDEX(tbl_GOAE_Leistungsverzeichnis[Nummer],MATCH(Tabelle1[[#This Row],[GOÄ Nummer]],tbl_GOAE_Leistungsverzeichnis[Mapping ID],0))</f>
        <v>#N/A</v>
      </c>
      <c r="I600" s="96" t="e">
        <f>INDEX(tbl_GOAE_Leistungsverzeichnis[Allgemeine Bestimmungen],MATCH(Tabelle1[[#This Row],[GOÄ Nummer]],tbl_GOAE_Leistungsverzeichnis[Mapping ID],0))</f>
        <v>#N/A</v>
      </c>
    </row>
    <row r="601" spans="1:9" x14ac:dyDescent="0.2">
      <c r="A601" s="2">
        <v>5446</v>
      </c>
      <c r="B601" s="3" t="s">
        <v>517</v>
      </c>
      <c r="C601" s="4">
        <v>10</v>
      </c>
      <c r="D601" s="5" t="s">
        <v>545</v>
      </c>
      <c r="E601" s="5" t="e">
        <f>INDEX(tbl_GOAE_Leistungsverzeichnis[Leistung],MATCH(Tabelle1[[#This Row],[GOÄ Nummer]],tbl_GOAE_Leistungsverzeichnis[Mapping ID],0))</f>
        <v>#N/A</v>
      </c>
      <c r="F601" s="5" t="e">
        <f>INDEX(tbl_GOAE_Leistungsverzeichnis[Abschnitt],MATCH(Tabelle1[[#This Row],[GOÄ Nummer]],tbl_GOAE_Leistungsverzeichnis[Mapping ID],0))</f>
        <v>#N/A</v>
      </c>
      <c r="G601" s="5" t="e">
        <f>INDEX(tbl_GOAE_Leistungsverzeichnis[Unterabschnitt (Kategorie)],MATCH(Tabelle1[[#This Row],[GOÄ Nummer]],tbl_GOAE_Leistungsverzeichnis[Mapping ID],0))</f>
        <v>#N/A</v>
      </c>
      <c r="H601" s="96" t="e">
        <f>INDEX(tbl_GOAE_Leistungsverzeichnis[Nummer],MATCH(Tabelle1[[#This Row],[GOÄ Nummer]],tbl_GOAE_Leistungsverzeichnis[Mapping ID],0))</f>
        <v>#N/A</v>
      </c>
      <c r="I601" s="96" t="e">
        <f>INDEX(tbl_GOAE_Leistungsverzeichnis[Allgemeine Bestimmungen],MATCH(Tabelle1[[#This Row],[GOÄ Nummer]],tbl_GOAE_Leistungsverzeichnis[Mapping ID],0))</f>
        <v>#N/A</v>
      </c>
    </row>
    <row r="602" spans="1:9" x14ac:dyDescent="0.2">
      <c r="A602" s="2">
        <v>5448</v>
      </c>
      <c r="B602" s="3" t="s">
        <v>518</v>
      </c>
      <c r="C602" s="4">
        <v>40</v>
      </c>
      <c r="D602" s="5" t="s">
        <v>545</v>
      </c>
      <c r="E602" s="5" t="e">
        <f>INDEX(tbl_GOAE_Leistungsverzeichnis[Leistung],MATCH(Tabelle1[[#This Row],[GOÄ Nummer]],tbl_GOAE_Leistungsverzeichnis[Mapping ID],0))</f>
        <v>#N/A</v>
      </c>
      <c r="F602" s="5" t="e">
        <f>INDEX(tbl_GOAE_Leistungsverzeichnis[Abschnitt],MATCH(Tabelle1[[#This Row],[GOÄ Nummer]],tbl_GOAE_Leistungsverzeichnis[Mapping ID],0))</f>
        <v>#N/A</v>
      </c>
      <c r="G602" s="5" t="e">
        <f>INDEX(tbl_GOAE_Leistungsverzeichnis[Unterabschnitt (Kategorie)],MATCH(Tabelle1[[#This Row],[GOÄ Nummer]],tbl_GOAE_Leistungsverzeichnis[Mapping ID],0))</f>
        <v>#N/A</v>
      </c>
      <c r="H602" s="96" t="e">
        <f>INDEX(tbl_GOAE_Leistungsverzeichnis[Nummer],MATCH(Tabelle1[[#This Row],[GOÄ Nummer]],tbl_GOAE_Leistungsverzeichnis[Mapping ID],0))</f>
        <v>#N/A</v>
      </c>
      <c r="I602" s="96" t="e">
        <f>INDEX(tbl_GOAE_Leistungsverzeichnis[Allgemeine Bestimmungen],MATCH(Tabelle1[[#This Row],[GOÄ Nummer]],tbl_GOAE_Leistungsverzeichnis[Mapping ID],0))</f>
        <v>#N/A</v>
      </c>
    </row>
    <row r="603" spans="1:9" x14ac:dyDescent="0.2">
      <c r="A603" s="2">
        <v>5452</v>
      </c>
      <c r="B603" s="3" t="s">
        <v>519</v>
      </c>
      <c r="C603" s="4">
        <v>30</v>
      </c>
      <c r="D603" s="5" t="s">
        <v>545</v>
      </c>
      <c r="E603" s="5" t="e">
        <f>INDEX(tbl_GOAE_Leistungsverzeichnis[Leistung],MATCH(Tabelle1[[#This Row],[GOÄ Nummer]],tbl_GOAE_Leistungsverzeichnis[Mapping ID],0))</f>
        <v>#N/A</v>
      </c>
      <c r="F603" s="5" t="e">
        <f>INDEX(tbl_GOAE_Leistungsverzeichnis[Abschnitt],MATCH(Tabelle1[[#This Row],[GOÄ Nummer]],tbl_GOAE_Leistungsverzeichnis[Mapping ID],0))</f>
        <v>#N/A</v>
      </c>
      <c r="G603" s="5" t="e">
        <f>INDEX(tbl_GOAE_Leistungsverzeichnis[Unterabschnitt (Kategorie)],MATCH(Tabelle1[[#This Row],[GOÄ Nummer]],tbl_GOAE_Leistungsverzeichnis[Mapping ID],0))</f>
        <v>#N/A</v>
      </c>
      <c r="H603" s="96" t="e">
        <f>INDEX(tbl_GOAE_Leistungsverzeichnis[Nummer],MATCH(Tabelle1[[#This Row],[GOÄ Nummer]],tbl_GOAE_Leistungsverzeichnis[Mapping ID],0))</f>
        <v>#N/A</v>
      </c>
      <c r="I603" s="96" t="e">
        <f>INDEX(tbl_GOAE_Leistungsverzeichnis[Allgemeine Bestimmungen],MATCH(Tabelle1[[#This Row],[GOÄ Nummer]],tbl_GOAE_Leistungsverzeichnis[Mapping ID],0))</f>
        <v>#N/A</v>
      </c>
    </row>
    <row r="604" spans="1:9" x14ac:dyDescent="0.2">
      <c r="A604" s="2">
        <v>5460</v>
      </c>
      <c r="B604" s="3" t="s">
        <v>520</v>
      </c>
      <c r="C604" s="4">
        <v>20</v>
      </c>
      <c r="D604" s="5" t="s">
        <v>545</v>
      </c>
      <c r="E604" s="5" t="str">
        <f>INDEX(tbl_GOAE_Leistungsverzeichnis[Leistung],MATCH(Tabelle1[[#This Row],[GOÄ Nummer]],tbl_GOAE_Leistungsverzeichnis[Mapping ID],0))</f>
        <v>Szintigraphische Untersuchung von großen Gefäßen und/oder deren Stromgebieten -gegebenenfalls einschließlich der kontralateralen Seite -</v>
      </c>
      <c r="F604" s="5" t="str">
        <f>INDEX(tbl_GOAE_Leistungsverzeichnis[Abschnitt],MATCH(Tabelle1[[#This Row],[GOÄ Nummer]],tbl_GOAE_Leistungsverzeichnis[Mapping ID],0))</f>
        <v>O. Strahlendiagnostik, Nuklearmedizin, Magnetresonanztomographie und Strahlentherapie</v>
      </c>
      <c r="G604" s="5">
        <f>INDEX(tbl_GOAE_Leistungsverzeichnis[Unterabschnitt (Kategorie)],MATCH(Tabelle1[[#This Row],[GOÄ Nummer]],tbl_GOAE_Leistungsverzeichnis[Mapping ID],0))</f>
        <v>0</v>
      </c>
      <c r="H604" s="96" t="str">
        <f>INDEX(tbl_GOAE_Leistungsverzeichnis[Nummer],MATCH(Tabelle1[[#This Row],[GOÄ Nummer]],tbl_GOAE_Leistungsverzeichnis[Mapping ID],0))</f>
        <v>5460</v>
      </c>
      <c r="I604"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05" spans="1:9" x14ac:dyDescent="0.2">
      <c r="A605" s="2">
        <v>5461</v>
      </c>
      <c r="B605" s="3" t="s">
        <v>521</v>
      </c>
      <c r="C605" s="4">
        <v>25</v>
      </c>
      <c r="D605" s="5" t="s">
        <v>545</v>
      </c>
      <c r="E605" s="5" t="str">
        <f>INDEX(tbl_GOAE_Leistungsverzeichnis[Leistung],MATCH(Tabelle1[[#This Row],[GOÄ Nummer]],tbl_GOAE_Leistungsverzeichnis[Mapping ID],0))</f>
        <v>Szintigraphische Untersuchung von Lymphabflußgebieten an Stamm und/oder Kopf und/ oder Extremitäten - gegebenenfalls einschließlich der kontralateralen Seite -</v>
      </c>
      <c r="F605" s="5" t="str">
        <f>INDEX(tbl_GOAE_Leistungsverzeichnis[Abschnitt],MATCH(Tabelle1[[#This Row],[GOÄ Nummer]],tbl_GOAE_Leistungsverzeichnis[Mapping ID],0))</f>
        <v>O. Strahlendiagnostik, Nuklearmedizin, Magnetresonanztomographie und Strahlentherapie</v>
      </c>
      <c r="G605" s="5">
        <f>INDEX(tbl_GOAE_Leistungsverzeichnis[Unterabschnitt (Kategorie)],MATCH(Tabelle1[[#This Row],[GOÄ Nummer]],tbl_GOAE_Leistungsverzeichnis[Mapping ID],0))</f>
        <v>0</v>
      </c>
      <c r="H605" s="96" t="str">
        <f>INDEX(tbl_GOAE_Leistungsverzeichnis[Nummer],MATCH(Tabelle1[[#This Row],[GOÄ Nummer]],tbl_GOAE_Leistungsverzeichnis[Mapping ID],0))</f>
        <v>5461</v>
      </c>
      <c r="I605"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06" spans="1:9" x14ac:dyDescent="0.2">
      <c r="A606" s="2">
        <v>5463</v>
      </c>
      <c r="B606" s="3" t="s">
        <v>522</v>
      </c>
      <c r="C606" s="4">
        <v>10</v>
      </c>
      <c r="D606" s="5" t="s">
        <v>545</v>
      </c>
      <c r="E606" s="5" t="e">
        <f>INDEX(tbl_GOAE_Leistungsverzeichnis[Leistung],MATCH(Tabelle1[[#This Row],[GOÄ Nummer]],tbl_GOAE_Leistungsverzeichnis[Mapping ID],0))</f>
        <v>#N/A</v>
      </c>
      <c r="F606" s="5" t="e">
        <f>INDEX(tbl_GOAE_Leistungsverzeichnis[Abschnitt],MATCH(Tabelle1[[#This Row],[GOÄ Nummer]],tbl_GOAE_Leistungsverzeichnis[Mapping ID],0))</f>
        <v>#N/A</v>
      </c>
      <c r="G606" s="5" t="e">
        <f>INDEX(tbl_GOAE_Leistungsverzeichnis[Unterabschnitt (Kategorie)],MATCH(Tabelle1[[#This Row],[GOÄ Nummer]],tbl_GOAE_Leistungsverzeichnis[Mapping ID],0))</f>
        <v>#N/A</v>
      </c>
      <c r="H606" s="96" t="e">
        <f>INDEX(tbl_GOAE_Leistungsverzeichnis[Nummer],MATCH(Tabelle1[[#This Row],[GOÄ Nummer]],tbl_GOAE_Leistungsverzeichnis[Mapping ID],0))</f>
        <v>#N/A</v>
      </c>
      <c r="I606" s="96" t="e">
        <f>INDEX(tbl_GOAE_Leistungsverzeichnis[Allgemeine Bestimmungen],MATCH(Tabelle1[[#This Row],[GOÄ Nummer]],tbl_GOAE_Leistungsverzeichnis[Mapping ID],0))</f>
        <v>#N/A</v>
      </c>
    </row>
    <row r="607" spans="1:9" x14ac:dyDescent="0.2">
      <c r="A607" s="2">
        <v>5470</v>
      </c>
      <c r="B607" s="3" t="s">
        <v>523</v>
      </c>
      <c r="C607" s="4">
        <v>20</v>
      </c>
      <c r="D607" s="5" t="s">
        <v>545</v>
      </c>
      <c r="E607" s="5" t="str">
        <f>INDEX(tbl_GOAE_Leistungsverzeichnis[Leistung],MATCH(Tabelle1[[#This Row],[GOÄ Nummer]],tbl_GOAE_Leistungsverzeichnis[Mapping ID],0))</f>
        <v>Nachweis und/oder quantitative Bestimmung von Resorption, Exkretion oder Verlust von körpereigenen Stoffen (durch Bilanzierung nach radioaktiver Markierung) und/oder von radioaktiv markierten Analoga, in Blut, Urin, Faeces oder Liquor - einschließlich notwendiger Radioaktivitätsmessungen über dem Verteilungsraum -</v>
      </c>
      <c r="F607" s="5" t="str">
        <f>INDEX(tbl_GOAE_Leistungsverzeichnis[Abschnitt],MATCH(Tabelle1[[#This Row],[GOÄ Nummer]],tbl_GOAE_Leistungsverzeichnis[Mapping ID],0))</f>
        <v>O. Strahlendiagnostik, Nuklearmedizin, Magnetresonanztomographie und Strahlentherapie</v>
      </c>
      <c r="G607" s="5">
        <f>INDEX(tbl_GOAE_Leistungsverzeichnis[Unterabschnitt (Kategorie)],MATCH(Tabelle1[[#This Row],[GOÄ Nummer]],tbl_GOAE_Leistungsverzeichnis[Mapping ID],0))</f>
        <v>0</v>
      </c>
      <c r="H607" s="96" t="str">
        <f>INDEX(tbl_GOAE_Leistungsverzeichnis[Nummer],MATCH(Tabelle1[[#This Row],[GOÄ Nummer]],tbl_GOAE_Leistungsverzeichnis[Mapping ID],0))</f>
        <v>5470</v>
      </c>
      <c r="I607"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08" spans="1:9" x14ac:dyDescent="0.2">
      <c r="A608" s="2">
        <v>5471</v>
      </c>
      <c r="B608" s="3" t="s">
        <v>524</v>
      </c>
      <c r="C608" s="4">
        <v>35</v>
      </c>
      <c r="D608" s="5" t="s">
        <v>545</v>
      </c>
      <c r="E608" s="5" t="e">
        <f>INDEX(tbl_GOAE_Leistungsverzeichnis[Leistung],MATCH(Tabelle1[[#This Row],[GOÄ Nummer]],tbl_GOAE_Leistungsverzeichnis[Mapping ID],0))</f>
        <v>#N/A</v>
      </c>
      <c r="F608" s="5" t="e">
        <f>INDEX(tbl_GOAE_Leistungsverzeichnis[Abschnitt],MATCH(Tabelle1[[#This Row],[GOÄ Nummer]],tbl_GOAE_Leistungsverzeichnis[Mapping ID],0))</f>
        <v>#N/A</v>
      </c>
      <c r="G608" s="5" t="e">
        <f>INDEX(tbl_GOAE_Leistungsverzeichnis[Unterabschnitt (Kategorie)],MATCH(Tabelle1[[#This Row],[GOÄ Nummer]],tbl_GOAE_Leistungsverzeichnis[Mapping ID],0))</f>
        <v>#N/A</v>
      </c>
      <c r="H608" s="96" t="e">
        <f>INDEX(tbl_GOAE_Leistungsverzeichnis[Nummer],MATCH(Tabelle1[[#This Row],[GOÄ Nummer]],tbl_GOAE_Leistungsverzeichnis[Mapping ID],0))</f>
        <v>#N/A</v>
      </c>
      <c r="I608" s="96" t="e">
        <f>INDEX(tbl_GOAE_Leistungsverzeichnis[Allgemeine Bestimmungen],MATCH(Tabelle1[[#This Row],[GOÄ Nummer]],tbl_GOAE_Leistungsverzeichnis[Mapping ID],0))</f>
        <v>#N/A</v>
      </c>
    </row>
    <row r="609" spans="1:9" x14ac:dyDescent="0.2">
      <c r="A609" s="2">
        <v>5472</v>
      </c>
      <c r="B609" s="3" t="s">
        <v>525</v>
      </c>
      <c r="C609" s="4">
        <v>30</v>
      </c>
      <c r="D609" s="5" t="s">
        <v>545</v>
      </c>
      <c r="E609" s="5" t="str">
        <f>INDEX(tbl_GOAE_Leistungsverzeichnis[Leistung],MATCH(Tabelle1[[#This Row],[GOÄ Nummer]],tbl_GOAE_Leistungsverzeichnis[Mapping ID],0))</f>
        <v>Szintigraphische Untersuchungen (z.B. von Hoden, Tränenkanälen, Augen, Tuben) oder Funktionsmessungen (z.B. Ejektionsfraktion mit Meßsonde) ohne Gruppenzuordnung – auch nach Einbringung eines Radiopharmazeutikums in eine Körperhöhle -</v>
      </c>
      <c r="F609" s="5" t="str">
        <f>INDEX(tbl_GOAE_Leistungsverzeichnis[Abschnitt],MATCH(Tabelle1[[#This Row],[GOÄ Nummer]],tbl_GOAE_Leistungsverzeichnis[Mapping ID],0))</f>
        <v>O. Strahlendiagnostik, Nuklearmedizin, Magnetresonanztomographie und Strahlentherapie</v>
      </c>
      <c r="G609" s="5">
        <f>INDEX(tbl_GOAE_Leistungsverzeichnis[Unterabschnitt (Kategorie)],MATCH(Tabelle1[[#This Row],[GOÄ Nummer]],tbl_GOAE_Leistungsverzeichnis[Mapping ID],0))</f>
        <v>0</v>
      </c>
      <c r="H609" s="96" t="str">
        <f>INDEX(tbl_GOAE_Leistungsverzeichnis[Nummer],MATCH(Tabelle1[[#This Row],[GOÄ Nummer]],tbl_GOAE_Leistungsverzeichnis[Mapping ID],0))</f>
        <v>5472</v>
      </c>
      <c r="I609"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10" spans="1:9" x14ac:dyDescent="0.2">
      <c r="A610" s="2">
        <v>5475</v>
      </c>
      <c r="B610" s="3" t="s">
        <v>526</v>
      </c>
      <c r="C610" s="4">
        <v>30</v>
      </c>
      <c r="D610" s="5" t="s">
        <v>545</v>
      </c>
      <c r="E610" s="5" t="str">
        <f>INDEX(tbl_GOAE_Leistungsverzeichnis[Leistung],MATCH(Tabelle1[[#This Row],[GOÄ Nummer]],tbl_GOAE_Leistungsverzeichnis[Mapping ID],0))</f>
        <v>Quantitative Bestimmung des Mineralgehalts im Skelett (Osteodensitometrie) in einzelnen oder mehreren repräsentativen Extremitäten- oder Stammskelettabschnitten mittels Dual- PhotonenAbsorptionstechnik</v>
      </c>
      <c r="F610" s="5" t="str">
        <f>INDEX(tbl_GOAE_Leistungsverzeichnis[Abschnitt],MATCH(Tabelle1[[#This Row],[GOÄ Nummer]],tbl_GOAE_Leistungsverzeichnis[Mapping ID],0))</f>
        <v>O. Strahlendiagnostik, Nuklearmedizin, Magnetresonanztomographie und Strahlentherapie</v>
      </c>
      <c r="G610" s="5">
        <f>INDEX(tbl_GOAE_Leistungsverzeichnis[Unterabschnitt (Kategorie)],MATCH(Tabelle1[[#This Row],[GOÄ Nummer]],tbl_GOAE_Leistungsverzeichnis[Mapping ID],0))</f>
        <v>0</v>
      </c>
      <c r="H610" s="96" t="str">
        <f>INDEX(tbl_GOAE_Leistungsverzeichnis[Nummer],MATCH(Tabelle1[[#This Row],[GOÄ Nummer]],tbl_GOAE_Leistungsverzeichnis[Mapping ID],0))</f>
        <v>5475</v>
      </c>
      <c r="I610" s="96" t="str">
        <f>INDEX(tbl_GOAE_Leistungsverzeichnis[Allgemeine Bestimmungen],MATCH(Tabelle1[[#This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611" spans="1:9" x14ac:dyDescent="0.2">
      <c r="A611" s="2">
        <v>5478</v>
      </c>
      <c r="B611" s="3" t="s">
        <v>527</v>
      </c>
      <c r="C611" s="4">
        <v>15</v>
      </c>
      <c r="D611" s="5" t="s">
        <v>545</v>
      </c>
      <c r="E611" s="5" t="e">
        <f>INDEX(tbl_GOAE_Leistungsverzeichnis[Leistung],MATCH(Tabelle1[[#This Row],[GOÄ Nummer]],tbl_GOAE_Leistungsverzeichnis[Mapping ID],0))</f>
        <v>#N/A</v>
      </c>
      <c r="F611" s="5" t="e">
        <f>INDEX(tbl_GOAE_Leistungsverzeichnis[Abschnitt],MATCH(Tabelle1[[#This Row],[GOÄ Nummer]],tbl_GOAE_Leistungsverzeichnis[Mapping ID],0))</f>
        <v>#N/A</v>
      </c>
      <c r="G611" s="5" t="e">
        <f>INDEX(tbl_GOAE_Leistungsverzeichnis[Unterabschnitt (Kategorie)],MATCH(Tabelle1[[#This Row],[GOÄ Nummer]],tbl_GOAE_Leistungsverzeichnis[Mapping ID],0))</f>
        <v>#N/A</v>
      </c>
      <c r="H611" s="96" t="e">
        <f>INDEX(tbl_GOAE_Leistungsverzeichnis[Nummer],MATCH(Tabelle1[[#This Row],[GOÄ Nummer]],tbl_GOAE_Leistungsverzeichnis[Mapping ID],0))</f>
        <v>#N/A</v>
      </c>
      <c r="I611" s="96" t="e">
        <f>INDEX(tbl_GOAE_Leistungsverzeichnis[Allgemeine Bestimmungen],MATCH(Tabelle1[[#This Row],[GOÄ Nummer]],tbl_GOAE_Leistungsverzeichnis[Mapping ID],0))</f>
        <v>#N/A</v>
      </c>
    </row>
    <row r="612" spans="1:9" x14ac:dyDescent="0.2">
      <c r="A612" s="2">
        <v>5479</v>
      </c>
      <c r="B612" s="3" t="s">
        <v>528</v>
      </c>
      <c r="C612" s="4">
        <v>40</v>
      </c>
      <c r="D612" s="5" t="s">
        <v>545</v>
      </c>
      <c r="E612" s="5" t="e">
        <f>INDEX(tbl_GOAE_Leistungsverzeichnis[Leistung],MATCH(Tabelle1[[#This Row],[GOÄ Nummer]],tbl_GOAE_Leistungsverzeichnis[Mapping ID],0))</f>
        <v>#N/A</v>
      </c>
      <c r="F612" s="5" t="e">
        <f>INDEX(tbl_GOAE_Leistungsverzeichnis[Abschnitt],MATCH(Tabelle1[[#This Row],[GOÄ Nummer]],tbl_GOAE_Leistungsverzeichnis[Mapping ID],0))</f>
        <v>#N/A</v>
      </c>
      <c r="G612" s="5" t="e">
        <f>INDEX(tbl_GOAE_Leistungsverzeichnis[Unterabschnitt (Kategorie)],MATCH(Tabelle1[[#This Row],[GOÄ Nummer]],tbl_GOAE_Leistungsverzeichnis[Mapping ID],0))</f>
        <v>#N/A</v>
      </c>
      <c r="H612" s="96" t="e">
        <f>INDEX(tbl_GOAE_Leistungsverzeichnis[Nummer],MATCH(Tabelle1[[#This Row],[GOÄ Nummer]],tbl_GOAE_Leistungsverzeichnis[Mapping ID],0))</f>
        <v>#N/A</v>
      </c>
      <c r="I612" s="96" t="e">
        <f>INDEX(tbl_GOAE_Leistungsverzeichnis[Allgemeine Bestimmungen],MATCH(Tabelle1[[#This Row],[GOÄ Nummer]],tbl_GOAE_Leistungsverzeichnis[Mapping ID],0))</f>
        <v>#N/A</v>
      </c>
    </row>
    <row r="613" spans="1:9" x14ac:dyDescent="0.2">
      <c r="A613" s="2">
        <v>5490</v>
      </c>
      <c r="B613" s="3" t="s">
        <v>529</v>
      </c>
      <c r="C613" s="4">
        <v>25</v>
      </c>
      <c r="D613" s="5" t="s">
        <v>545</v>
      </c>
      <c r="E613" s="5" t="e">
        <f>INDEX(tbl_GOAE_Leistungsverzeichnis[Leistung],MATCH(Tabelle1[[#This Row],[GOÄ Nummer]],tbl_GOAE_Leistungsverzeichnis[Mapping ID],0))</f>
        <v>#N/A</v>
      </c>
      <c r="F613" s="5" t="e">
        <f>INDEX(tbl_GOAE_Leistungsverzeichnis[Abschnitt],MATCH(Tabelle1[[#This Row],[GOÄ Nummer]],tbl_GOAE_Leistungsverzeichnis[Mapping ID],0))</f>
        <v>#N/A</v>
      </c>
      <c r="G613" s="5" t="e">
        <f>INDEX(tbl_GOAE_Leistungsverzeichnis[Unterabschnitt (Kategorie)],MATCH(Tabelle1[[#This Row],[GOÄ Nummer]],tbl_GOAE_Leistungsverzeichnis[Mapping ID],0))</f>
        <v>#N/A</v>
      </c>
      <c r="H613" s="96" t="e">
        <f>INDEX(tbl_GOAE_Leistungsverzeichnis[Nummer],MATCH(Tabelle1[[#This Row],[GOÄ Nummer]],tbl_GOAE_Leistungsverzeichnis[Mapping ID],0))</f>
        <v>#N/A</v>
      </c>
      <c r="I613" s="96" t="e">
        <f>INDEX(tbl_GOAE_Leistungsverzeichnis[Allgemeine Bestimmungen],MATCH(Tabelle1[[#This Row],[GOÄ Nummer]],tbl_GOAE_Leistungsverzeichnis[Mapping ID],0))</f>
        <v>#N/A</v>
      </c>
    </row>
    <row r="614" spans="1:9" x14ac:dyDescent="0.2">
      <c r="A614" s="2">
        <v>5700</v>
      </c>
      <c r="B614" s="3" t="s">
        <v>619</v>
      </c>
      <c r="C614" s="4">
        <v>18</v>
      </c>
      <c r="D614" s="5" t="s">
        <v>545</v>
      </c>
      <c r="E614" s="5" t="str">
        <f>INDEX(tbl_GOAE_Leistungsverzeichnis[Leistung],MATCH(Tabelle1[[#This Row],[GOÄ Nummer]],tbl_GOAE_Leistungsverzeichnis[Mapping ID],0))</f>
        <v>Magnetresonanztomographie im Bereich des Kopfes - gegebenenfalls einschließlich des Halses -, in zwei Projektionen, davon mindestens eine Projektion unter Einschluß T2-gewichteter Aufnahmen</v>
      </c>
      <c r="F614" s="5" t="str">
        <f>INDEX(tbl_GOAE_Leistungsverzeichnis[Abschnitt],MATCH(Tabelle1[[#This Row],[GOÄ Nummer]],tbl_GOAE_Leistungsverzeichnis[Mapping ID],0))</f>
        <v>O. Strahlendiagnostik, Nuklearmedizin, Magnetresonanztomographie und Strahlentherapie</v>
      </c>
      <c r="G614" s="5">
        <f>INDEX(tbl_GOAE_Leistungsverzeichnis[Unterabschnitt (Kategorie)],MATCH(Tabelle1[[#This Row],[GOÄ Nummer]],tbl_GOAE_Leistungsverzeichnis[Mapping ID],0))</f>
        <v>0</v>
      </c>
      <c r="H614" s="96" t="str">
        <f>INDEX(tbl_GOAE_Leistungsverzeichnis[Nummer],MATCH(Tabelle1[[#This Row],[GOÄ Nummer]],tbl_GOAE_Leistungsverzeichnis[Mapping ID],0))</f>
        <v>5700</v>
      </c>
      <c r="I614" s="96" t="str">
        <f>INDEX(tbl_GOAE_Leistungsverzeichnis[Allgemeine Bestimmungen],MATCH(Tabelle1[[#This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15" spans="1:9" x14ac:dyDescent="0.2">
      <c r="A615" s="2">
        <v>5705</v>
      </c>
      <c r="B615" s="3" t="s">
        <v>530</v>
      </c>
      <c r="C615" s="4">
        <v>18</v>
      </c>
      <c r="D615" s="5" t="s">
        <v>545</v>
      </c>
      <c r="E615" s="5" t="str">
        <f>INDEX(tbl_GOAE_Leistungsverzeichnis[Leistung],MATCH(Tabelle1[[#This Row],[GOÄ Nummer]],tbl_GOAE_Leistungsverzeichnis[Mapping ID],0))</f>
        <v>Magnetresonanztomographie im Bereich der Wirbelsäule, in zwei Projektionen</v>
      </c>
      <c r="F615" s="5" t="str">
        <f>INDEX(tbl_GOAE_Leistungsverzeichnis[Abschnitt],MATCH(Tabelle1[[#This Row],[GOÄ Nummer]],tbl_GOAE_Leistungsverzeichnis[Mapping ID],0))</f>
        <v>O. Strahlendiagnostik, Nuklearmedizin, Magnetresonanztomographie und Strahlentherapie</v>
      </c>
      <c r="G615" s="5">
        <f>INDEX(tbl_GOAE_Leistungsverzeichnis[Unterabschnitt (Kategorie)],MATCH(Tabelle1[[#This Row],[GOÄ Nummer]],tbl_GOAE_Leistungsverzeichnis[Mapping ID],0))</f>
        <v>0</v>
      </c>
      <c r="H615" s="96" t="str">
        <f>INDEX(tbl_GOAE_Leistungsverzeichnis[Nummer],MATCH(Tabelle1[[#This Row],[GOÄ Nummer]],tbl_GOAE_Leistungsverzeichnis[Mapping ID],0))</f>
        <v>5705</v>
      </c>
      <c r="I615" s="96" t="str">
        <f>INDEX(tbl_GOAE_Leistungsverzeichnis[Allgemeine Bestimmungen],MATCH(Tabelle1[[#This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16" spans="1:9" ht="25.5" x14ac:dyDescent="0.2">
      <c r="A616" s="2">
        <v>5715</v>
      </c>
      <c r="B616" s="3" t="s">
        <v>620</v>
      </c>
      <c r="C616" s="4">
        <v>18</v>
      </c>
      <c r="D616" s="5" t="s">
        <v>545</v>
      </c>
      <c r="E616" s="5" t="str">
        <f>INDEX(tbl_GOAE_Leistungsverzeichnis[Leistung],MATCH(Tabelle1[[#This Row],[GOÄ Nummer]],tbl_GOAE_Leistungsverzeichnis[Mapping ID],0))</f>
        <v>Magnetresonanztomographie im Bereich des Thorax - gegebenenfalls einschließlich des Halses -, der Thoraxorgane und/oder der Aorta in ihrer gesamten Länge</v>
      </c>
      <c r="F616" s="5" t="str">
        <f>INDEX(tbl_GOAE_Leistungsverzeichnis[Abschnitt],MATCH(Tabelle1[[#This Row],[GOÄ Nummer]],tbl_GOAE_Leistungsverzeichnis[Mapping ID],0))</f>
        <v>O. Strahlendiagnostik, Nuklearmedizin, Magnetresonanztomographie und Strahlentherapie</v>
      </c>
      <c r="G616" s="5">
        <f>INDEX(tbl_GOAE_Leistungsverzeichnis[Unterabschnitt (Kategorie)],MATCH(Tabelle1[[#This Row],[GOÄ Nummer]],tbl_GOAE_Leistungsverzeichnis[Mapping ID],0))</f>
        <v>0</v>
      </c>
      <c r="H616" s="96" t="str">
        <f>INDEX(tbl_GOAE_Leistungsverzeichnis[Nummer],MATCH(Tabelle1[[#This Row],[GOÄ Nummer]],tbl_GOAE_Leistungsverzeichnis[Mapping ID],0))</f>
        <v>5715</v>
      </c>
      <c r="I616" s="96" t="str">
        <f>INDEX(tbl_GOAE_Leistungsverzeichnis[Allgemeine Bestimmungen],MATCH(Tabelle1[[#This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17" spans="1:9" x14ac:dyDescent="0.2">
      <c r="A617" s="2">
        <v>5720</v>
      </c>
      <c r="B617" s="3" t="s">
        <v>531</v>
      </c>
      <c r="C617" s="4">
        <v>18</v>
      </c>
      <c r="D617" s="5" t="s">
        <v>545</v>
      </c>
      <c r="E617" s="5" t="str">
        <f>INDEX(tbl_GOAE_Leistungsverzeichnis[Leistung],MATCH(Tabelle1[[#This Row],[GOÄ Nummer]],tbl_GOAE_Leistungsverzeichnis[Mapping ID],0))</f>
        <v>Magnetresonanztomographie im Bereich des Abdomens und/oder des Beckens</v>
      </c>
      <c r="F617" s="5" t="str">
        <f>INDEX(tbl_GOAE_Leistungsverzeichnis[Abschnitt],MATCH(Tabelle1[[#This Row],[GOÄ Nummer]],tbl_GOAE_Leistungsverzeichnis[Mapping ID],0))</f>
        <v>O. Strahlendiagnostik, Nuklearmedizin, Magnetresonanztomographie und Strahlentherapie</v>
      </c>
      <c r="G617" s="5">
        <f>INDEX(tbl_GOAE_Leistungsverzeichnis[Unterabschnitt (Kategorie)],MATCH(Tabelle1[[#This Row],[GOÄ Nummer]],tbl_GOAE_Leistungsverzeichnis[Mapping ID],0))</f>
        <v>0</v>
      </c>
      <c r="H617" s="96" t="str">
        <f>INDEX(tbl_GOAE_Leistungsverzeichnis[Nummer],MATCH(Tabelle1[[#This Row],[GOÄ Nummer]],tbl_GOAE_Leistungsverzeichnis[Mapping ID],0))</f>
        <v>5720</v>
      </c>
      <c r="I617" s="96" t="str">
        <f>INDEX(tbl_GOAE_Leistungsverzeichnis[Allgemeine Bestimmungen],MATCH(Tabelle1[[#This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18" spans="1:9" x14ac:dyDescent="0.2">
      <c r="A618" s="2">
        <v>5721</v>
      </c>
      <c r="B618" s="3" t="s">
        <v>532</v>
      </c>
      <c r="C618" s="4">
        <v>18</v>
      </c>
      <c r="D618" s="5" t="s">
        <v>545</v>
      </c>
      <c r="E618" s="5" t="e">
        <f>INDEX(tbl_GOAE_Leistungsverzeichnis[Leistung],MATCH(Tabelle1[[#This Row],[GOÄ Nummer]],tbl_GOAE_Leistungsverzeichnis[Mapping ID],0))</f>
        <v>#N/A</v>
      </c>
      <c r="F618" s="5" t="e">
        <f>INDEX(tbl_GOAE_Leistungsverzeichnis[Abschnitt],MATCH(Tabelle1[[#This Row],[GOÄ Nummer]],tbl_GOAE_Leistungsverzeichnis[Mapping ID],0))</f>
        <v>#N/A</v>
      </c>
      <c r="G618" s="5" t="e">
        <f>INDEX(tbl_GOAE_Leistungsverzeichnis[Unterabschnitt (Kategorie)],MATCH(Tabelle1[[#This Row],[GOÄ Nummer]],tbl_GOAE_Leistungsverzeichnis[Mapping ID],0))</f>
        <v>#N/A</v>
      </c>
      <c r="H618" s="96" t="e">
        <f>INDEX(tbl_GOAE_Leistungsverzeichnis[Nummer],MATCH(Tabelle1[[#This Row],[GOÄ Nummer]],tbl_GOAE_Leistungsverzeichnis[Mapping ID],0))</f>
        <v>#N/A</v>
      </c>
      <c r="I618" s="96" t="e">
        <f>INDEX(tbl_GOAE_Leistungsverzeichnis[Allgemeine Bestimmungen],MATCH(Tabelle1[[#This Row],[GOÄ Nummer]],tbl_GOAE_Leistungsverzeichnis[Mapping ID],0))</f>
        <v>#N/A</v>
      </c>
    </row>
    <row r="619" spans="1:9" x14ac:dyDescent="0.2">
      <c r="A619" s="2">
        <v>5729</v>
      </c>
      <c r="B619" s="3" t="s">
        <v>533</v>
      </c>
      <c r="C619" s="4">
        <v>18</v>
      </c>
      <c r="D619" s="5" t="s">
        <v>545</v>
      </c>
      <c r="E619" s="5" t="str">
        <f>INDEX(tbl_GOAE_Leistungsverzeichnis[Leistung],MATCH(Tabelle1[[#This Row],[GOÄ Nummer]],tbl_GOAE_Leistungsverzeichnis[Mapping ID],0))</f>
        <v>Magnetresonanztomographie eines oder mehrerer Gelenke oder Abschnitte von Extremitäten</v>
      </c>
      <c r="F619" s="5" t="str">
        <f>INDEX(tbl_GOAE_Leistungsverzeichnis[Abschnitt],MATCH(Tabelle1[[#This Row],[GOÄ Nummer]],tbl_GOAE_Leistungsverzeichnis[Mapping ID],0))</f>
        <v>O. Strahlendiagnostik, Nuklearmedizin, Magnetresonanztomographie und Strahlentherapie</v>
      </c>
      <c r="G619" s="5">
        <f>INDEX(tbl_GOAE_Leistungsverzeichnis[Unterabschnitt (Kategorie)],MATCH(Tabelle1[[#This Row],[GOÄ Nummer]],tbl_GOAE_Leistungsverzeichnis[Mapping ID],0))</f>
        <v>0</v>
      </c>
      <c r="H619" s="96" t="str">
        <f>INDEX(tbl_GOAE_Leistungsverzeichnis[Nummer],MATCH(Tabelle1[[#This Row],[GOÄ Nummer]],tbl_GOAE_Leistungsverzeichnis[Mapping ID],0))</f>
        <v>5729</v>
      </c>
      <c r="I619" s="96" t="str">
        <f>INDEX(tbl_GOAE_Leistungsverzeichnis[Allgemeine Bestimmungen],MATCH(Tabelle1[[#This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20" spans="1:9" ht="25.5" x14ac:dyDescent="0.2">
      <c r="A620" s="2">
        <v>5730</v>
      </c>
      <c r="B620" s="3" t="s">
        <v>534</v>
      </c>
      <c r="C620" s="4">
        <v>18</v>
      </c>
      <c r="D620" s="5" t="s">
        <v>545</v>
      </c>
      <c r="E620" s="5" t="e">
        <f>INDEX(tbl_GOAE_Leistungsverzeichnis[Leistung],MATCH(Tabelle1[[#This Row],[GOÄ Nummer]],tbl_GOAE_Leistungsverzeichnis[Mapping ID],0))</f>
        <v>#N/A</v>
      </c>
      <c r="F620" s="5" t="e">
        <f>INDEX(tbl_GOAE_Leistungsverzeichnis[Abschnitt],MATCH(Tabelle1[[#This Row],[GOÄ Nummer]],tbl_GOAE_Leistungsverzeichnis[Mapping ID],0))</f>
        <v>#N/A</v>
      </c>
      <c r="G620" s="5" t="e">
        <f>INDEX(tbl_GOAE_Leistungsverzeichnis[Unterabschnitt (Kategorie)],MATCH(Tabelle1[[#This Row],[GOÄ Nummer]],tbl_GOAE_Leistungsverzeichnis[Mapping ID],0))</f>
        <v>#N/A</v>
      </c>
      <c r="H620" s="96" t="e">
        <f>INDEX(tbl_GOAE_Leistungsverzeichnis[Nummer],MATCH(Tabelle1[[#This Row],[GOÄ Nummer]],tbl_GOAE_Leistungsverzeichnis[Mapping ID],0))</f>
        <v>#N/A</v>
      </c>
      <c r="I620" s="96" t="e">
        <f>INDEX(tbl_GOAE_Leistungsverzeichnis[Allgemeine Bestimmungen],MATCH(Tabelle1[[#This Row],[GOÄ Nummer]],tbl_GOAE_Leistungsverzeichnis[Mapping ID],0))</f>
        <v>#N/A</v>
      </c>
    </row>
    <row r="621" spans="1:9" x14ac:dyDescent="0.2">
      <c r="A621" s="2">
        <v>5733</v>
      </c>
      <c r="B621" s="3" t="s">
        <v>621</v>
      </c>
      <c r="C621" s="4">
        <v>10</v>
      </c>
      <c r="D621" s="5" t="s">
        <v>545</v>
      </c>
      <c r="E621" s="5" t="str">
        <f>INDEX(tbl_GOAE_Leistungsverzeichnis[Leistung],MATCH(Tabelle1[[#This Row],[GOÄ Nummer]],tbl_GOAE_Leistungsverzeichnis[Mapping ID],0))</f>
        <v>Zuschlag für computergesteuerte Analyse (z.B. Kinetik, 3D-Rekonstruktion)</v>
      </c>
      <c r="F621" s="5" t="str">
        <f>INDEX(tbl_GOAE_Leistungsverzeichnis[Abschnitt],MATCH(Tabelle1[[#This Row],[GOÄ Nummer]],tbl_GOAE_Leistungsverzeichnis[Mapping ID],0))</f>
        <v>O. Strahlendiagnostik, Nuklearmedizin, Magnetresonanztomographie und Strahlentherapie</v>
      </c>
      <c r="G621" s="5">
        <f>INDEX(tbl_GOAE_Leistungsverzeichnis[Unterabschnitt (Kategorie)],MATCH(Tabelle1[[#This Row],[GOÄ Nummer]],tbl_GOAE_Leistungsverzeichnis[Mapping ID],0))</f>
        <v>0</v>
      </c>
      <c r="H621" s="96" t="str">
        <f>INDEX(tbl_GOAE_Leistungsverzeichnis[Nummer],MATCH(Tabelle1[[#This Row],[GOÄ Nummer]],tbl_GOAE_Leistungsverzeichnis[Mapping ID],0))</f>
        <v>5733</v>
      </c>
      <c r="I621" s="96" t="str">
        <f>INDEX(tbl_GOAE_Leistungsverzeichnis[Allgemeine Bestimmungen],MATCH(Tabelle1[[#This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622" spans="1:9" x14ac:dyDescent="0.2">
      <c r="A622" s="2">
        <v>6100</v>
      </c>
      <c r="B622" s="3" t="s">
        <v>535</v>
      </c>
      <c r="C622" s="4">
        <v>60</v>
      </c>
      <c r="D622" s="5" t="s">
        <v>545</v>
      </c>
      <c r="E622" s="5" t="e">
        <f>INDEX(tbl_GOAE_Leistungsverzeichnis[Leistung],MATCH(Tabelle1[[#This Row],[GOÄ Nummer]],tbl_GOAE_Leistungsverzeichnis[Mapping ID],0))</f>
        <v>#N/A</v>
      </c>
      <c r="F622" s="5" t="e">
        <f>INDEX(tbl_GOAE_Leistungsverzeichnis[Abschnitt],MATCH(Tabelle1[[#This Row],[GOÄ Nummer]],tbl_GOAE_Leistungsverzeichnis[Mapping ID],0))</f>
        <v>#N/A</v>
      </c>
      <c r="G622" s="5" t="e">
        <f>INDEX(tbl_GOAE_Leistungsverzeichnis[Unterabschnitt (Kategorie)],MATCH(Tabelle1[[#This Row],[GOÄ Nummer]],tbl_GOAE_Leistungsverzeichnis[Mapping ID],0))</f>
        <v>#N/A</v>
      </c>
      <c r="H622" s="96" t="e">
        <f>INDEX(tbl_GOAE_Leistungsverzeichnis[Nummer],MATCH(Tabelle1[[#This Row],[GOÄ Nummer]],tbl_GOAE_Leistungsverzeichnis[Mapping ID],0))</f>
        <v>#N/A</v>
      </c>
      <c r="I622" s="96" t="e">
        <f>INDEX(tbl_GOAE_Leistungsverzeichnis[Allgemeine Bestimmungen],MATCH(Tabelle1[[#This Row],[GOÄ Nummer]],tbl_GOAE_Leistungsverzeichnis[Mapping ID],0))</f>
        <v>#N/A</v>
      </c>
    </row>
    <row r="623" spans="1:9" ht="38.25" x14ac:dyDescent="0.2">
      <c r="A623" s="8" t="s">
        <v>536</v>
      </c>
      <c r="B623" s="3" t="s">
        <v>622</v>
      </c>
      <c r="C623" s="4">
        <v>8</v>
      </c>
      <c r="D623" s="5" t="s">
        <v>545</v>
      </c>
      <c r="E623" s="5" t="e">
        <f>INDEX(tbl_GOAE_Leistungsverzeichnis[Leistung],MATCH(Tabelle1[[#This Row],[GOÄ Nummer]],tbl_GOAE_Leistungsverzeichnis[Mapping ID],0))</f>
        <v>#N/A</v>
      </c>
      <c r="F623" s="5" t="e">
        <f>INDEX(tbl_GOAE_Leistungsverzeichnis[Abschnitt],MATCH(Tabelle1[[#This Row],[GOÄ Nummer]],tbl_GOAE_Leistungsverzeichnis[Mapping ID],0))</f>
        <v>#N/A</v>
      </c>
      <c r="G623" s="5" t="e">
        <f>INDEX(tbl_GOAE_Leistungsverzeichnis[Unterabschnitt (Kategorie)],MATCH(Tabelle1[[#This Row],[GOÄ Nummer]],tbl_GOAE_Leistungsverzeichnis[Mapping ID],0))</f>
        <v>#N/A</v>
      </c>
      <c r="H623" s="96" t="e">
        <f>INDEX(tbl_GOAE_Leistungsverzeichnis[Nummer],MATCH(Tabelle1[[#This Row],[GOÄ Nummer]],tbl_GOAE_Leistungsverzeichnis[Mapping ID],0))</f>
        <v>#N/A</v>
      </c>
      <c r="I623" s="96" t="e">
        <f>INDEX(tbl_GOAE_Leistungsverzeichnis[Allgemeine Bestimmungen],MATCH(Tabelle1[[#This Row],[GOÄ Nummer]],tbl_GOAE_Leistungsverzeichnis[Mapping ID],0))</f>
        <v>#N/A</v>
      </c>
    </row>
    <row r="624" spans="1:9" x14ac:dyDescent="0.2">
      <c r="A624" s="8" t="s">
        <v>537</v>
      </c>
      <c r="B624" s="3" t="s">
        <v>538</v>
      </c>
      <c r="C624" s="4">
        <v>6</v>
      </c>
      <c r="D624" s="5" t="s">
        <v>545</v>
      </c>
      <c r="E624" s="5" t="e">
        <f>INDEX(tbl_GOAE_Leistungsverzeichnis[Leistung],MATCH(Tabelle1[[#This Row],[GOÄ Nummer]],tbl_GOAE_Leistungsverzeichnis[Mapping ID],0))</f>
        <v>#N/A</v>
      </c>
      <c r="F624" s="5" t="e">
        <f>INDEX(tbl_GOAE_Leistungsverzeichnis[Abschnitt],MATCH(Tabelle1[[#This Row],[GOÄ Nummer]],tbl_GOAE_Leistungsverzeichnis[Mapping ID],0))</f>
        <v>#N/A</v>
      </c>
      <c r="G624" s="5" t="e">
        <f>INDEX(tbl_GOAE_Leistungsverzeichnis[Unterabschnitt (Kategorie)],MATCH(Tabelle1[[#This Row],[GOÄ Nummer]],tbl_GOAE_Leistungsverzeichnis[Mapping ID],0))</f>
        <v>#N/A</v>
      </c>
      <c r="H624" s="96" t="e">
        <f>INDEX(tbl_GOAE_Leistungsverzeichnis[Nummer],MATCH(Tabelle1[[#This Row],[GOÄ Nummer]],tbl_GOAE_Leistungsverzeichnis[Mapping ID],0))</f>
        <v>#N/A</v>
      </c>
      <c r="I624" s="96" t="e">
        <f>INDEX(tbl_GOAE_Leistungsverzeichnis[Allgemeine Bestimmungen],MATCH(Tabelle1[[#This Row],[GOÄ Nummer]],tbl_GOAE_Leistungsverzeichnis[Mapping ID],0))</f>
        <v>#N/A</v>
      </c>
    </row>
    <row r="625" spans="1:9" x14ac:dyDescent="0.2">
      <c r="A625" s="8" t="s">
        <v>539</v>
      </c>
      <c r="B625" s="3" t="s">
        <v>540</v>
      </c>
      <c r="C625" s="4">
        <v>20</v>
      </c>
      <c r="D625" s="5" t="s">
        <v>545</v>
      </c>
      <c r="E625" s="5" t="e">
        <f>INDEX(tbl_GOAE_Leistungsverzeichnis[Leistung],MATCH(Tabelle1[[#This Row],[GOÄ Nummer]],tbl_GOAE_Leistungsverzeichnis[Mapping ID],0))</f>
        <v>#N/A</v>
      </c>
      <c r="F625" s="5" t="e">
        <f>INDEX(tbl_GOAE_Leistungsverzeichnis[Abschnitt],MATCH(Tabelle1[[#This Row],[GOÄ Nummer]],tbl_GOAE_Leistungsverzeichnis[Mapping ID],0))</f>
        <v>#N/A</v>
      </c>
      <c r="G625" s="5" t="e">
        <f>INDEX(tbl_GOAE_Leistungsverzeichnis[Unterabschnitt (Kategorie)],MATCH(Tabelle1[[#This Row],[GOÄ Nummer]],tbl_GOAE_Leistungsverzeichnis[Mapping ID],0))</f>
        <v>#N/A</v>
      </c>
      <c r="H625" s="96" t="e">
        <f>INDEX(tbl_GOAE_Leistungsverzeichnis[Nummer],MATCH(Tabelle1[[#This Row],[GOÄ Nummer]],tbl_GOAE_Leistungsverzeichnis[Mapping ID],0))</f>
        <v>#N/A</v>
      </c>
      <c r="I625" s="96" t="e">
        <f>INDEX(tbl_GOAE_Leistungsverzeichnis[Allgemeine Bestimmungen],MATCH(Tabelle1[[#This Row],[GOÄ Nummer]],tbl_GOAE_Leistungsverzeichnis[Mapping ID],0))</f>
        <v>#N/A</v>
      </c>
    </row>
    <row r="626" spans="1:9" ht="38.25" x14ac:dyDescent="0.2">
      <c r="A626" s="8" t="s">
        <v>541</v>
      </c>
      <c r="B626" s="3" t="s">
        <v>623</v>
      </c>
      <c r="C626" s="4">
        <v>38</v>
      </c>
      <c r="D626" s="5" t="s">
        <v>545</v>
      </c>
      <c r="E626" s="5" t="e">
        <f>INDEX(tbl_GOAE_Leistungsverzeichnis[Leistung],MATCH(Tabelle1[[#This Row],[GOÄ Nummer]],tbl_GOAE_Leistungsverzeichnis[Mapping ID],0))</f>
        <v>#N/A</v>
      </c>
      <c r="F626" s="5" t="e">
        <f>INDEX(tbl_GOAE_Leistungsverzeichnis[Abschnitt],MATCH(Tabelle1[[#This Row],[GOÄ Nummer]],tbl_GOAE_Leistungsverzeichnis[Mapping ID],0))</f>
        <v>#N/A</v>
      </c>
      <c r="G626" s="5" t="e">
        <f>INDEX(tbl_GOAE_Leistungsverzeichnis[Unterabschnitt (Kategorie)],MATCH(Tabelle1[[#This Row],[GOÄ Nummer]],tbl_GOAE_Leistungsverzeichnis[Mapping ID],0))</f>
        <v>#N/A</v>
      </c>
      <c r="H626" s="96" t="e">
        <f>INDEX(tbl_GOAE_Leistungsverzeichnis[Nummer],MATCH(Tabelle1[[#This Row],[GOÄ Nummer]],tbl_GOAE_Leistungsverzeichnis[Mapping ID],0))</f>
        <v>#N/A</v>
      </c>
      <c r="I626" s="96" t="e">
        <f>INDEX(tbl_GOAE_Leistungsverzeichnis[Allgemeine Bestimmungen],MATCH(Tabelle1[[#This Row],[GOÄ Nummer]],tbl_GOAE_Leistungsverzeichnis[Mapping ID],0))</f>
        <v>#N/A</v>
      </c>
    </row>
    <row r="627" spans="1:9" x14ac:dyDescent="0.2">
      <c r="A627" s="8" t="s">
        <v>542</v>
      </c>
      <c r="B627" s="3" t="s">
        <v>543</v>
      </c>
      <c r="C627" s="4">
        <v>20</v>
      </c>
      <c r="D627" s="5" t="s">
        <v>545</v>
      </c>
      <c r="E627" s="5" t="e">
        <f>INDEX(tbl_GOAE_Leistungsverzeichnis[Leistung],MATCH(Tabelle1[[#This Row],[GOÄ Nummer]],tbl_GOAE_Leistungsverzeichnis[Mapping ID],0))</f>
        <v>#N/A</v>
      </c>
      <c r="F627" s="5" t="e">
        <f>INDEX(tbl_GOAE_Leistungsverzeichnis[Abschnitt],MATCH(Tabelle1[[#This Row],[GOÄ Nummer]],tbl_GOAE_Leistungsverzeichnis[Mapping ID],0))</f>
        <v>#N/A</v>
      </c>
      <c r="G627" s="5" t="e">
        <f>INDEX(tbl_GOAE_Leistungsverzeichnis[Unterabschnitt (Kategorie)],MATCH(Tabelle1[[#This Row],[GOÄ Nummer]],tbl_GOAE_Leistungsverzeichnis[Mapping ID],0))</f>
        <v>#N/A</v>
      </c>
      <c r="H627" s="96" t="e">
        <f>INDEX(tbl_GOAE_Leistungsverzeichnis[Nummer],MATCH(Tabelle1[[#This Row],[GOÄ Nummer]],tbl_GOAE_Leistungsverzeichnis[Mapping ID],0))</f>
        <v>#N/A</v>
      </c>
      <c r="I627" s="96" t="e">
        <f>INDEX(tbl_GOAE_Leistungsverzeichnis[Allgemeine Bestimmungen],MATCH(Tabelle1[[#This Row],[GOÄ Nummer]],tbl_GOAE_Leistungsverzeichnis[Mapping ID],0))</f>
        <v>#N/A</v>
      </c>
    </row>
    <row r="628" spans="1:9" x14ac:dyDescent="0.2">
      <c r="A628" s="9" t="s">
        <v>544</v>
      </c>
      <c r="B628" s="10" t="s">
        <v>624</v>
      </c>
      <c r="C628" s="11">
        <v>12</v>
      </c>
      <c r="D628" s="5" t="s">
        <v>545</v>
      </c>
      <c r="E628" s="5" t="e">
        <f>INDEX(tbl_GOAE_Leistungsverzeichnis[Leistung],MATCH(Tabelle1[[#This Row],[GOÄ Nummer]],tbl_GOAE_Leistungsverzeichnis[Mapping ID],0))</f>
        <v>#N/A</v>
      </c>
      <c r="F628" s="5" t="e">
        <f>INDEX(tbl_GOAE_Leistungsverzeichnis[Abschnitt],MATCH(Tabelle1[[#This Row],[GOÄ Nummer]],tbl_GOAE_Leistungsverzeichnis[Mapping ID],0))</f>
        <v>#N/A</v>
      </c>
      <c r="G628" s="5" t="e">
        <f>INDEX(tbl_GOAE_Leistungsverzeichnis[Unterabschnitt (Kategorie)],MATCH(Tabelle1[[#This Row],[GOÄ Nummer]],tbl_GOAE_Leistungsverzeichnis[Mapping ID],0))</f>
        <v>#N/A</v>
      </c>
      <c r="H628" s="96" t="e">
        <f>INDEX(tbl_GOAE_Leistungsverzeichnis[Nummer],MATCH(Tabelle1[[#This Row],[GOÄ Nummer]],tbl_GOAE_Leistungsverzeichnis[Mapping ID],0))</f>
        <v>#N/A</v>
      </c>
      <c r="I628" s="96" t="e">
        <f>INDEX(tbl_GOAE_Leistungsverzeichnis[Allgemeine Bestimmungen],MATCH(Tabelle1[[#This Row],[GOÄ Nummer]],tbl_GOAE_Leistungsverzeichnis[Mapping ID],0))</f>
        <v>#N/A</v>
      </c>
    </row>
  </sheetData>
  <phoneticPr fontId="17"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503B-8E09-4701-AF94-07269922D7C6}">
  <dimension ref="A1:I471"/>
  <sheetViews>
    <sheetView workbookViewId="0">
      <selection activeCell="I12" sqref="I12"/>
    </sheetView>
    <sheetView topLeftCell="A13" workbookViewId="1">
      <selection activeCell="D19" sqref="D19"/>
    </sheetView>
  </sheetViews>
  <sheetFormatPr baseColWidth="10" defaultRowHeight="14.25" x14ac:dyDescent="0.2"/>
  <cols>
    <col min="2" max="2" width="71.5" customWidth="1"/>
    <col min="3" max="3" width="10.375" bestFit="1" customWidth="1"/>
    <col min="4" max="4" width="17.25" customWidth="1"/>
  </cols>
  <sheetData>
    <row r="1" spans="1:9" ht="25.5" x14ac:dyDescent="0.2">
      <c r="A1" s="34" t="s">
        <v>12857</v>
      </c>
      <c r="B1" s="35" t="s">
        <v>1</v>
      </c>
      <c r="C1" s="36" t="s">
        <v>546</v>
      </c>
      <c r="D1" s="1" t="s">
        <v>17490</v>
      </c>
      <c r="E1" s="94" t="s">
        <v>10396</v>
      </c>
      <c r="F1" s="94" t="s">
        <v>13159</v>
      </c>
      <c r="G1" s="94" t="s">
        <v>13160</v>
      </c>
      <c r="H1" s="94" t="s">
        <v>17491</v>
      </c>
      <c r="I1" s="94" t="s">
        <v>13161</v>
      </c>
    </row>
    <row r="2" spans="1:9" x14ac:dyDescent="0.2">
      <c r="A2" s="37">
        <v>1</v>
      </c>
      <c r="B2" s="38" t="s">
        <v>12860</v>
      </c>
      <c r="C2" s="42">
        <v>30</v>
      </c>
      <c r="D2" s="29" t="s">
        <v>12858</v>
      </c>
      <c r="E2" s="95" t="str">
        <f>INDEX(tbl_GOAE_Leistungsverzeichnis[Leistung],MATCH(Tabelle5[[#This Row],[GOÄ
Nummer]],tbl_GOAE_Leistungsverzeichnis[Mapping ID],0))</f>
        <v>Beratung - auch mittels Fernsprecher -</v>
      </c>
      <c r="F2" s="95" t="str">
        <f>INDEX(tbl_GOAE_Leistungsverzeichnis[Abschnitt],MATCH(Tabelle5[[#This Row],[GOÄ
Nummer]],tbl_GOAE_Leistungsverzeichnis[Mapping ID],0))</f>
        <v>B. Grundleistungen und allgemeine Leistungen</v>
      </c>
      <c r="G2" s="95" t="str">
        <f>INDEX(tbl_GOAE_Leistungsverzeichnis[Unterabschnitt (Kategorie)],MATCH(Tabelle5[[#This Row],[GOÄ
Nummer]],tbl_GOAE_Leistungsverzeichnis[Mapping ID],0))</f>
        <v>I. Allgemeine Beratungen und Untersuchungen</v>
      </c>
      <c r="H2" s="95" t="str">
        <f>INDEX(tbl_GOAE_Leistungsverzeichnis[Nummer],MATCH(Tabelle5[[#This Row],[GOÄ
Nummer]],tbl_GOAE_Leistungsverzeichnis[Mapping ID],0))</f>
        <v>1</v>
      </c>
      <c r="I2" s="95">
        <f>INDEX(tbl_GOAE_Leistungsverzeichnis[Allgemeine Bestimmungen],MATCH(Tabelle5[[#This Row],[GOÄ
Nummer]],tbl_GOAE_Leistungsverzeichnis[Mapping ID],0))</f>
        <v>0</v>
      </c>
    </row>
    <row r="3" spans="1:9" x14ac:dyDescent="0.2">
      <c r="A3" s="37">
        <v>2</v>
      </c>
      <c r="B3" s="38" t="s">
        <v>2</v>
      </c>
      <c r="C3" s="42">
        <v>2</v>
      </c>
      <c r="D3" s="29" t="s">
        <v>12859</v>
      </c>
      <c r="E3" s="95" t="str">
        <f>INDEX(tbl_GOAE_Leistungsverzeichnis[Leistung],MATCH(Tabelle5[[#This Row],[GOÄ
Nummer]],tbl_GOAE_Leistungsverzeichnis[Mapping ID],0))</f>
        <v>Ausstellung von Wiederholungsrezepten und/oder Überweisungen und/ oder Übermittlung von Befunden oder ärztlichen Anordnungen - auch mittels Fernsprecher - durch die Arzthelferin und/oder Messung von Körperzuständen (z.B. Blutdruck, Temperatur) ohne Beratung, bei einer Inanspruchnahme des Arztes</v>
      </c>
      <c r="F3" s="95" t="str">
        <f>INDEX(tbl_GOAE_Leistungsverzeichnis[Abschnitt],MATCH(Tabelle5[[#This Row],[GOÄ
Nummer]],tbl_GOAE_Leistungsverzeichnis[Mapping ID],0))</f>
        <v>B. Grundleistungen und allgemeine Leistungen</v>
      </c>
      <c r="G3" s="95" t="str">
        <f>INDEX(tbl_GOAE_Leistungsverzeichnis[Unterabschnitt (Kategorie)],MATCH(Tabelle5[[#This Row],[GOÄ
Nummer]],tbl_GOAE_Leistungsverzeichnis[Mapping ID],0))</f>
        <v>I. Allgemeine Beratungen und Untersuchungen</v>
      </c>
      <c r="H3" s="95" t="str">
        <f>INDEX(tbl_GOAE_Leistungsverzeichnis[Nummer],MATCH(Tabelle5[[#This Row],[GOÄ
Nummer]],tbl_GOAE_Leistungsverzeichnis[Mapping ID],0))</f>
        <v>2</v>
      </c>
      <c r="I3" s="95">
        <f>INDEX(tbl_GOAE_Leistungsverzeichnis[Allgemeine Bestimmungen],MATCH(Tabelle5[[#This Row],[GOÄ
Nummer]],tbl_GOAE_Leistungsverzeichnis[Mapping ID],0))</f>
        <v>0</v>
      </c>
    </row>
    <row r="4" spans="1:9" x14ac:dyDescent="0.2">
      <c r="A4" s="37">
        <v>8</v>
      </c>
      <c r="B4" s="38" t="s">
        <v>6</v>
      </c>
      <c r="C4" s="42">
        <v>12.5</v>
      </c>
      <c r="D4" s="29" t="s">
        <v>12859</v>
      </c>
      <c r="E4" s="95" t="str">
        <f>INDEX(tbl_GOAE_Leistungsverzeichnis[Leistung],MATCH(Tabelle5[[#This Row],[GOÄ
Nummer]],tbl_GOAE_Leistungsverzeichnis[Mapping ID],0))</f>
        <v>Untersuchung zur Erhebung des Ganzkörperstatus, gegebenenfalls einschließlich Dokumentation</v>
      </c>
      <c r="F4" s="95" t="str">
        <f>INDEX(tbl_GOAE_Leistungsverzeichnis[Abschnitt],MATCH(Tabelle5[[#This Row],[GOÄ
Nummer]],tbl_GOAE_Leistungsverzeichnis[Mapping ID],0))</f>
        <v>B. Grundleistungen und allgemeine Leistungen</v>
      </c>
      <c r="G4" s="95" t="str">
        <f>INDEX(tbl_GOAE_Leistungsverzeichnis[Unterabschnitt (Kategorie)],MATCH(Tabelle5[[#This Row],[GOÄ
Nummer]],tbl_GOAE_Leistungsverzeichnis[Mapping ID],0))</f>
        <v>I. Allgemeine Beratungen und Untersuchungen</v>
      </c>
      <c r="H4" s="95" t="str">
        <f>INDEX(tbl_GOAE_Leistungsverzeichnis[Nummer],MATCH(Tabelle5[[#This Row],[GOÄ
Nummer]],tbl_GOAE_Leistungsverzeichnis[Mapping ID],0))</f>
        <v>8</v>
      </c>
      <c r="I4" s="95">
        <f>INDEX(tbl_GOAE_Leistungsverzeichnis[Allgemeine Bestimmungen],MATCH(Tabelle5[[#This Row],[GOÄ
Nummer]],tbl_GOAE_Leistungsverzeichnis[Mapping ID],0))</f>
        <v>0</v>
      </c>
    </row>
    <row r="5" spans="1:9" x14ac:dyDescent="0.2">
      <c r="A5" s="37">
        <v>11</v>
      </c>
      <c r="B5" s="38" t="s">
        <v>7</v>
      </c>
      <c r="C5" s="42">
        <v>5</v>
      </c>
      <c r="D5" s="29" t="s">
        <v>12859</v>
      </c>
      <c r="E5" s="95" t="str">
        <f>INDEX(tbl_GOAE_Leistungsverzeichnis[Leistung],MATCH(Tabelle5[[#This Row],[GOÄ
Nummer]],tbl_GOAE_Leistungsverzeichnis[Mapping ID],0))</f>
        <v>Digitaluntersuchung des Mastdarms und/oder der Prostata</v>
      </c>
      <c r="F5" s="95" t="str">
        <f>INDEX(tbl_GOAE_Leistungsverzeichnis[Abschnitt],MATCH(Tabelle5[[#This Row],[GOÄ
Nummer]],tbl_GOAE_Leistungsverzeichnis[Mapping ID],0))</f>
        <v>B. Grundleistungen und allgemeine Leistungen</v>
      </c>
      <c r="G5" s="95" t="str">
        <f>INDEX(tbl_GOAE_Leistungsverzeichnis[Unterabschnitt (Kategorie)],MATCH(Tabelle5[[#This Row],[GOÄ
Nummer]],tbl_GOAE_Leistungsverzeichnis[Mapping ID],0))</f>
        <v>I. Allgemeine Beratungen und Untersuchungen</v>
      </c>
      <c r="H5" s="95" t="str">
        <f>INDEX(tbl_GOAE_Leistungsverzeichnis[Nummer],MATCH(Tabelle5[[#This Row],[GOÄ
Nummer]],tbl_GOAE_Leistungsverzeichnis[Mapping ID],0))</f>
        <v>11</v>
      </c>
      <c r="I5" s="95">
        <f>INDEX(tbl_GOAE_Leistungsverzeichnis[Allgemeine Bestimmungen],MATCH(Tabelle5[[#This Row],[GOÄ
Nummer]],tbl_GOAE_Leistungsverzeichnis[Mapping ID],0))</f>
        <v>0</v>
      </c>
    </row>
    <row r="6" spans="1:9" ht="38.25" x14ac:dyDescent="0.2">
      <c r="A6" s="37">
        <v>33</v>
      </c>
      <c r="B6" s="39" t="s">
        <v>13153</v>
      </c>
      <c r="C6" s="43">
        <v>20</v>
      </c>
      <c r="D6" s="29" t="s">
        <v>12859</v>
      </c>
      <c r="E6" s="95" t="str">
        <f>INDEX(tbl_GOAE_Leistungsverzeichnis[Leistung],MATCH(Tabelle5[[#This Row],[GOÄ
Nummer]],tbl_GOAE_Leistungsverzeichnis[Mapping ID],0))</f>
        <v>Strukturierte Schulung einer Einzelperson mit einer Mindestdauer von 20 Minuten (bei Diabetes, Gestationsdiabetes oder Zustand nach Pankreatektomie) - einschließlich Evaluation zur Qualitätssicherung unter diabetologischen Gesichtspunkten zum Erlernen und Umsetzen des Behandlungsmanagements, einschließlich der Auswertung eines standardisierten Fragebogens -</v>
      </c>
      <c r="F6" s="95" t="str">
        <f>INDEX(tbl_GOAE_Leistungsverzeichnis[Abschnitt],MATCH(Tabelle5[[#This Row],[GOÄ
Nummer]],tbl_GOAE_Leistungsverzeichnis[Mapping ID],0))</f>
        <v>B. Grundleistungen und allgemeine Leistungen</v>
      </c>
      <c r="G6" s="95" t="str">
        <f>INDEX(tbl_GOAE_Leistungsverzeichnis[Unterabschnitt (Kategorie)],MATCH(Tabelle5[[#This Row],[GOÄ
Nummer]],tbl_GOAE_Leistungsverzeichnis[Mapping ID],0))</f>
        <v>II. Zuschläge zu Beratungen und Untersuchungen nach Nummer 1, 3, 4, 5, 6, 7 oder 8</v>
      </c>
      <c r="H6" s="95" t="str">
        <f>INDEX(tbl_GOAE_Leistungsverzeichnis[Nummer],MATCH(Tabelle5[[#This Row],[GOÄ
Nummer]],tbl_GOAE_Leistungsverzeichnis[Mapping ID],0))</f>
        <v>33</v>
      </c>
      <c r="I6" s="95" t="str">
        <f>INDEX(tbl_GOAE_Leistungsverzeichnis[Allgemeine Bestimmungen],MATCH(Tabelle5[[#This Row],[GOÄ
Nummer]],tbl_GOAE_Leistungsverzeichnis[Mapping ID],0))</f>
        <v>Die Zuschläge nach den Buchstaben A bis D sowie K 1 sind nur mit dem einfachen Gebührensatz berechnungsfähig. Sie dürfen unabhängig von der Anzahl und Kombination der erbrachten Leistungen je Inanspruchnahme des Arztes nur einmal berechnet werden. Neben den Zuschlägen nach den Buchstaben A bis</v>
      </c>
    </row>
    <row r="7" spans="1:9" x14ac:dyDescent="0.2">
      <c r="A7" s="37">
        <v>75</v>
      </c>
      <c r="B7" s="38" t="s">
        <v>12861</v>
      </c>
      <c r="C7" s="42">
        <v>0</v>
      </c>
      <c r="D7" s="29" t="s">
        <v>12859</v>
      </c>
      <c r="E7" s="95" t="str">
        <f>INDEX(tbl_GOAE_Leistungsverzeichnis[Leistung],MATCH(Tabelle5[[#This Row],[GOÄ
Nummer]],tbl_GOAE_Leistungsverzeichnis[Mapping ID],0))</f>
        <v>Ausführlicher schriftlicher Krankheits- und Befundbericht (einschließlich Angaben zur Anamnese, zu dem(n) Befund(en), zur epikritischen Bewertung und gegebenenfalls zur Therapie)</v>
      </c>
      <c r="F7" s="95" t="str">
        <f>INDEX(tbl_GOAE_Leistungsverzeichnis[Abschnitt],MATCH(Tabelle5[[#This Row],[GOÄ
Nummer]],tbl_GOAE_Leistungsverzeichnis[Mapping ID],0))</f>
        <v>B. Grundleistungen und allgemeine Leistungen</v>
      </c>
      <c r="G7" s="95" t="str">
        <f>INDEX(tbl_GOAE_Leistungsverzeichnis[Unterabschnitt (Kategorie)],MATCH(Tabelle5[[#This Row],[GOÄ
Nummer]],tbl_GOAE_Leistungsverzeichnis[Mapping ID],0))</f>
        <v>VI. Berichte, Briefe</v>
      </c>
      <c r="H7" s="95" t="str">
        <f>INDEX(tbl_GOAE_Leistungsverzeichnis[Nummer],MATCH(Tabelle5[[#This Row],[GOÄ
Nummer]],tbl_GOAE_Leistungsverzeichnis[Mapping ID],0))</f>
        <v>75</v>
      </c>
      <c r="I7" s="95">
        <f>INDEX(tbl_GOAE_Leistungsverzeichnis[Allgemeine Bestimmungen],MATCH(Tabelle5[[#This Row],[GOÄ
Nummer]],tbl_GOAE_Leistungsverzeichnis[Mapping ID],0))</f>
        <v>0</v>
      </c>
    </row>
    <row r="8" spans="1:9" x14ac:dyDescent="0.2">
      <c r="A8" s="37">
        <v>200</v>
      </c>
      <c r="B8" s="38" t="s">
        <v>12862</v>
      </c>
      <c r="C8" s="42">
        <v>3</v>
      </c>
      <c r="D8" s="29" t="s">
        <v>12859</v>
      </c>
      <c r="E8" s="95" t="str">
        <f>INDEX(tbl_GOAE_Leistungsverzeichnis[Leistung],MATCH(Tabelle5[[#This Row],[GOÄ
Nummer]],tbl_GOAE_Leistungsverzeichnis[Mapping ID],0))</f>
        <v>Verband - ausgenommen Schnell- und Sprühverbände, Augen-, Ohrenklappen oder Dreiecktücher -</v>
      </c>
      <c r="F8" s="95" t="str">
        <f>INDEX(tbl_GOAE_Leistungsverzeichnis[Abschnitt],MATCH(Tabelle5[[#This Row],[GOÄ
Nummer]],tbl_GOAE_Leistungsverzeichnis[Mapping ID],0))</f>
        <v>C. Nichtgebietsbezogene Sonderleistungen</v>
      </c>
      <c r="G8" s="95" t="str">
        <f>INDEX(tbl_GOAE_Leistungsverzeichnis[Unterabschnitt (Kategorie)],MATCH(Tabelle5[[#This Row],[GOÄ
Nummer]],tbl_GOAE_Leistungsverzeichnis[Mapping ID],0))</f>
        <v>I. Anlegen von Verbänden</v>
      </c>
      <c r="H8" s="95" t="str">
        <f>INDEX(tbl_GOAE_Leistungsverzeichnis[Nummer],MATCH(Tabelle5[[#This Row],[GOÄ
Nummer]],tbl_GOAE_Leistungsverzeichnis[Mapping ID],0))</f>
        <v>200</v>
      </c>
      <c r="I8"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9" spans="1:9" x14ac:dyDescent="0.2">
      <c r="A9" s="37">
        <v>201</v>
      </c>
      <c r="B9" s="38" t="s">
        <v>15</v>
      </c>
      <c r="C9" s="42">
        <v>6</v>
      </c>
      <c r="D9" s="29" t="s">
        <v>12859</v>
      </c>
      <c r="E9" s="95" t="str">
        <f>INDEX(tbl_GOAE_Leistungsverzeichnis[Leistung],MATCH(Tabelle5[[#This Row],[GOÄ
Nummer]],tbl_GOAE_Leistungsverzeichnis[Mapping ID],0))</f>
        <v>Redressierender Klebeverband des Brustkorbs oder dachziegelförmiger Klebeverband - ausgenommen Nabelverband -</v>
      </c>
      <c r="F9" s="95" t="str">
        <f>INDEX(tbl_GOAE_Leistungsverzeichnis[Abschnitt],MATCH(Tabelle5[[#This Row],[GOÄ
Nummer]],tbl_GOAE_Leistungsverzeichnis[Mapping ID],0))</f>
        <v>C. Nichtgebietsbezogene Sonderleistungen</v>
      </c>
      <c r="G9" s="95" t="str">
        <f>INDEX(tbl_GOAE_Leistungsverzeichnis[Unterabschnitt (Kategorie)],MATCH(Tabelle5[[#This Row],[GOÄ
Nummer]],tbl_GOAE_Leistungsverzeichnis[Mapping ID],0))</f>
        <v>I. Anlegen von Verbänden</v>
      </c>
      <c r="H9" s="95" t="str">
        <f>INDEX(tbl_GOAE_Leistungsverzeichnis[Nummer],MATCH(Tabelle5[[#This Row],[GOÄ
Nummer]],tbl_GOAE_Leistungsverzeichnis[Mapping ID],0))</f>
        <v>201</v>
      </c>
      <c r="I9"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0" spans="1:9" x14ac:dyDescent="0.2">
      <c r="A10" s="37">
        <v>204</v>
      </c>
      <c r="B10" s="38" t="s">
        <v>12863</v>
      </c>
      <c r="C10" s="42">
        <v>9</v>
      </c>
      <c r="D10" s="29" t="s">
        <v>12859</v>
      </c>
      <c r="E10" s="95" t="str">
        <f>INDEX(tbl_GOAE_Leistungsverzeichnis[Leistung],MATCH(Tabelle5[[#This Row],[GOÄ
Nummer]],tbl_GOAE_Leistungsverzeichnis[Mapping ID],0))</f>
        <v>Zirkulärer Verband des Kopfes oder des Rumpfes (auch als Wundverband); stabilisierender Verband des Halses, des Schulter- oder Hüftgelenks oder einer Extremität über mindestens zwei große Gelenke; Schanz'scher Halskrawattenverband; Kompressionsverband</v>
      </c>
      <c r="F10" s="95" t="str">
        <f>INDEX(tbl_GOAE_Leistungsverzeichnis[Abschnitt],MATCH(Tabelle5[[#This Row],[GOÄ
Nummer]],tbl_GOAE_Leistungsverzeichnis[Mapping ID],0))</f>
        <v>C. Nichtgebietsbezogene Sonderleistungen</v>
      </c>
      <c r="G10" s="95" t="str">
        <f>INDEX(tbl_GOAE_Leistungsverzeichnis[Unterabschnitt (Kategorie)],MATCH(Tabelle5[[#This Row],[GOÄ
Nummer]],tbl_GOAE_Leistungsverzeichnis[Mapping ID],0))</f>
        <v>I. Anlegen von Verbänden</v>
      </c>
      <c r="H10" s="95" t="str">
        <f>INDEX(tbl_GOAE_Leistungsverzeichnis[Nummer],MATCH(Tabelle5[[#This Row],[GOÄ
Nummer]],tbl_GOAE_Leistungsverzeichnis[Mapping ID],0))</f>
        <v>204</v>
      </c>
      <c r="I10"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1" spans="1:9" x14ac:dyDescent="0.2">
      <c r="A11" s="37">
        <v>206</v>
      </c>
      <c r="B11" s="38" t="s">
        <v>17</v>
      </c>
      <c r="C11" s="42">
        <v>6</v>
      </c>
      <c r="D11" s="29" t="s">
        <v>12859</v>
      </c>
      <c r="E11" s="95" t="str">
        <f>INDEX(tbl_GOAE_Leistungsverzeichnis[Leistung],MATCH(Tabelle5[[#This Row],[GOÄ
Nummer]],tbl_GOAE_Leistungsverzeichnis[Mapping ID],0))</f>
        <v>Tape-Verband eines kleinen Gelenks</v>
      </c>
      <c r="F11" s="95" t="str">
        <f>INDEX(tbl_GOAE_Leistungsverzeichnis[Abschnitt],MATCH(Tabelle5[[#This Row],[GOÄ
Nummer]],tbl_GOAE_Leistungsverzeichnis[Mapping ID],0))</f>
        <v>C. Nichtgebietsbezogene Sonderleistungen</v>
      </c>
      <c r="G11" s="95" t="str">
        <f>INDEX(tbl_GOAE_Leistungsverzeichnis[Unterabschnitt (Kategorie)],MATCH(Tabelle5[[#This Row],[GOÄ
Nummer]],tbl_GOAE_Leistungsverzeichnis[Mapping ID],0))</f>
        <v>I. Anlegen von Verbänden</v>
      </c>
      <c r="H11" s="95" t="str">
        <f>INDEX(tbl_GOAE_Leistungsverzeichnis[Nummer],MATCH(Tabelle5[[#This Row],[GOÄ
Nummer]],tbl_GOAE_Leistungsverzeichnis[Mapping ID],0))</f>
        <v>206</v>
      </c>
      <c r="I11"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2" spans="1:9" x14ac:dyDescent="0.2">
      <c r="A12" s="37">
        <v>206</v>
      </c>
      <c r="B12" s="38" t="s">
        <v>17</v>
      </c>
      <c r="C12" s="42">
        <v>5</v>
      </c>
      <c r="D12" s="29" t="s">
        <v>12859</v>
      </c>
      <c r="E12" s="95" t="str">
        <f>INDEX(tbl_GOAE_Leistungsverzeichnis[Leistung],MATCH(Tabelle5[[#This Row],[GOÄ
Nummer]],tbl_GOAE_Leistungsverzeichnis[Mapping ID],0))</f>
        <v>Tape-Verband eines kleinen Gelenks</v>
      </c>
      <c r="F12" s="95" t="str">
        <f>INDEX(tbl_GOAE_Leistungsverzeichnis[Abschnitt],MATCH(Tabelle5[[#This Row],[GOÄ
Nummer]],tbl_GOAE_Leistungsverzeichnis[Mapping ID],0))</f>
        <v>C. Nichtgebietsbezogene Sonderleistungen</v>
      </c>
      <c r="G12" s="95" t="str">
        <f>INDEX(tbl_GOAE_Leistungsverzeichnis[Unterabschnitt (Kategorie)],MATCH(Tabelle5[[#This Row],[GOÄ
Nummer]],tbl_GOAE_Leistungsverzeichnis[Mapping ID],0))</f>
        <v>I. Anlegen von Verbänden</v>
      </c>
      <c r="H12" s="95" t="str">
        <f>INDEX(tbl_GOAE_Leistungsverzeichnis[Nummer],MATCH(Tabelle5[[#This Row],[GOÄ
Nummer]],tbl_GOAE_Leistungsverzeichnis[Mapping ID],0))</f>
        <v>206</v>
      </c>
      <c r="I12"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3" spans="1:9" x14ac:dyDescent="0.2">
      <c r="A13" s="37">
        <v>207</v>
      </c>
      <c r="B13" s="38" t="s">
        <v>12864</v>
      </c>
      <c r="C13" s="42">
        <v>9</v>
      </c>
      <c r="D13" s="29" t="s">
        <v>12859</v>
      </c>
      <c r="E13" s="95" t="str">
        <f>INDEX(tbl_GOAE_Leistungsverzeichnis[Leistung],MATCH(Tabelle5[[#This Row],[GOÄ
Nummer]],tbl_GOAE_Leistungsverzeichnis[Mapping ID],0))</f>
        <v>Tape-Verband eines großen Gelenks oder Zinkleimverband</v>
      </c>
      <c r="F13" s="95" t="str">
        <f>INDEX(tbl_GOAE_Leistungsverzeichnis[Abschnitt],MATCH(Tabelle5[[#This Row],[GOÄ
Nummer]],tbl_GOAE_Leistungsverzeichnis[Mapping ID],0))</f>
        <v>C. Nichtgebietsbezogene Sonderleistungen</v>
      </c>
      <c r="G13" s="95" t="str">
        <f>INDEX(tbl_GOAE_Leistungsverzeichnis[Unterabschnitt (Kategorie)],MATCH(Tabelle5[[#This Row],[GOÄ
Nummer]],tbl_GOAE_Leistungsverzeichnis[Mapping ID],0))</f>
        <v>I. Anlegen von Verbänden</v>
      </c>
      <c r="H13" s="95" t="str">
        <f>INDEX(tbl_GOAE_Leistungsverzeichnis[Nummer],MATCH(Tabelle5[[#This Row],[GOÄ
Nummer]],tbl_GOAE_Leistungsverzeichnis[Mapping ID],0))</f>
        <v>207</v>
      </c>
      <c r="I13"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4" spans="1:9" x14ac:dyDescent="0.2">
      <c r="A14" s="37">
        <v>208</v>
      </c>
      <c r="B14" s="38" t="s">
        <v>12865</v>
      </c>
      <c r="C14" s="42">
        <v>2</v>
      </c>
      <c r="D14" s="29" t="s">
        <v>12859</v>
      </c>
      <c r="E14" s="95" t="str">
        <f>INDEX(tbl_GOAE_Leistungsverzeichnis[Leistung],MATCH(Tabelle5[[#This Row],[GOÄ
Nummer]],tbl_GOAE_Leistungsverzeichnis[Mapping ID],0))</f>
        <v>Stärke- oder Gipsfixation, zusätzlich zu einem Verband</v>
      </c>
      <c r="F14" s="95" t="str">
        <f>INDEX(tbl_GOAE_Leistungsverzeichnis[Abschnitt],MATCH(Tabelle5[[#This Row],[GOÄ
Nummer]],tbl_GOAE_Leistungsverzeichnis[Mapping ID],0))</f>
        <v>C. Nichtgebietsbezogene Sonderleistungen</v>
      </c>
      <c r="G14" s="95" t="str">
        <f>INDEX(tbl_GOAE_Leistungsverzeichnis[Unterabschnitt (Kategorie)],MATCH(Tabelle5[[#This Row],[GOÄ
Nummer]],tbl_GOAE_Leistungsverzeichnis[Mapping ID],0))</f>
        <v>I. Anlegen von Verbänden</v>
      </c>
      <c r="H14" s="95" t="str">
        <f>INDEX(tbl_GOAE_Leistungsverzeichnis[Nummer],MATCH(Tabelle5[[#This Row],[GOÄ
Nummer]],tbl_GOAE_Leistungsverzeichnis[Mapping ID],0))</f>
        <v>208</v>
      </c>
      <c r="I14"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5" spans="1:9" x14ac:dyDescent="0.2">
      <c r="A15" s="37">
        <v>209</v>
      </c>
      <c r="B15" s="38" t="s">
        <v>12866</v>
      </c>
      <c r="C15" s="42">
        <v>10</v>
      </c>
      <c r="D15" s="29" t="s">
        <v>12859</v>
      </c>
      <c r="E15" s="95" t="str">
        <f>INDEX(tbl_GOAE_Leistungsverzeichnis[Leistung],MATCH(Tabelle5[[#This Row],[GOÄ
Nummer]],tbl_GOAE_Leistungsverzeichnis[Mapping ID],0))</f>
        <v>Großflächiges Auftragen von Externa (z.B. Salben, Cremes, Puder, Lotionen, Lösungen) zur Behandlung von Hautkrankheiten mindestens einer Körperregion (Extremität, Kopf, Brust, Bauch, Rücken), je Sitzung</v>
      </c>
      <c r="F15" s="95" t="str">
        <f>INDEX(tbl_GOAE_Leistungsverzeichnis[Abschnitt],MATCH(Tabelle5[[#This Row],[GOÄ
Nummer]],tbl_GOAE_Leistungsverzeichnis[Mapping ID],0))</f>
        <v>C. Nichtgebietsbezogene Sonderleistungen</v>
      </c>
      <c r="G15" s="95" t="str">
        <f>INDEX(tbl_GOAE_Leistungsverzeichnis[Unterabschnitt (Kategorie)],MATCH(Tabelle5[[#This Row],[GOÄ
Nummer]],tbl_GOAE_Leistungsverzeichnis[Mapping ID],0))</f>
        <v>I. Anlegen von Verbänden</v>
      </c>
      <c r="H15" s="95" t="str">
        <f>INDEX(tbl_GOAE_Leistungsverzeichnis[Nummer],MATCH(Tabelle5[[#This Row],[GOÄ
Nummer]],tbl_GOAE_Leistungsverzeichnis[Mapping ID],0))</f>
        <v>209</v>
      </c>
      <c r="I15"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6" spans="1:9" x14ac:dyDescent="0.2">
      <c r="A16" s="37">
        <v>210</v>
      </c>
      <c r="B16" s="38" t="s">
        <v>12867</v>
      </c>
      <c r="C16" s="42">
        <v>7</v>
      </c>
      <c r="D16" s="29" t="s">
        <v>12859</v>
      </c>
      <c r="E16" s="95" t="str">
        <f>INDEX(tbl_GOAE_Leistungsverzeichnis[Leistung],MATCH(Tabelle5[[#This Row],[GOÄ
Nummer]],tbl_GOAE_Leistungsverzeichnis[Mapping ID],0))</f>
        <v>Kleiner Schienenverband - auch als Notverband bei Frakturen -</v>
      </c>
      <c r="F16" s="95" t="str">
        <f>INDEX(tbl_GOAE_Leistungsverzeichnis[Abschnitt],MATCH(Tabelle5[[#This Row],[GOÄ
Nummer]],tbl_GOAE_Leistungsverzeichnis[Mapping ID],0))</f>
        <v>C. Nichtgebietsbezogene Sonderleistungen</v>
      </c>
      <c r="G16" s="95" t="str">
        <f>INDEX(tbl_GOAE_Leistungsverzeichnis[Unterabschnitt (Kategorie)],MATCH(Tabelle5[[#This Row],[GOÄ
Nummer]],tbl_GOAE_Leistungsverzeichnis[Mapping ID],0))</f>
        <v>I. Anlegen von Verbänden</v>
      </c>
      <c r="H16" s="95" t="str">
        <f>INDEX(tbl_GOAE_Leistungsverzeichnis[Nummer],MATCH(Tabelle5[[#This Row],[GOÄ
Nummer]],tbl_GOAE_Leistungsverzeichnis[Mapping ID],0))</f>
        <v>210</v>
      </c>
      <c r="I16"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7" spans="1:9" x14ac:dyDescent="0.2">
      <c r="A17" s="37">
        <v>210</v>
      </c>
      <c r="B17" s="38" t="s">
        <v>12867</v>
      </c>
      <c r="C17" s="42">
        <v>6</v>
      </c>
      <c r="D17" s="29" t="s">
        <v>12859</v>
      </c>
      <c r="E17" s="95" t="str">
        <f>INDEX(tbl_GOAE_Leistungsverzeichnis[Leistung],MATCH(Tabelle5[[#This Row],[GOÄ
Nummer]],tbl_GOAE_Leistungsverzeichnis[Mapping ID],0))</f>
        <v>Kleiner Schienenverband - auch als Notverband bei Frakturen -</v>
      </c>
      <c r="F17" s="95" t="str">
        <f>INDEX(tbl_GOAE_Leistungsverzeichnis[Abschnitt],MATCH(Tabelle5[[#This Row],[GOÄ
Nummer]],tbl_GOAE_Leistungsverzeichnis[Mapping ID],0))</f>
        <v>C. Nichtgebietsbezogene Sonderleistungen</v>
      </c>
      <c r="G17" s="95" t="str">
        <f>INDEX(tbl_GOAE_Leistungsverzeichnis[Unterabschnitt (Kategorie)],MATCH(Tabelle5[[#This Row],[GOÄ
Nummer]],tbl_GOAE_Leistungsverzeichnis[Mapping ID],0))</f>
        <v>I. Anlegen von Verbänden</v>
      </c>
      <c r="H17" s="95" t="str">
        <f>INDEX(tbl_GOAE_Leistungsverzeichnis[Nummer],MATCH(Tabelle5[[#This Row],[GOÄ
Nummer]],tbl_GOAE_Leistungsverzeichnis[Mapping ID],0))</f>
        <v>210</v>
      </c>
      <c r="I17"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8" spans="1:9" x14ac:dyDescent="0.2">
      <c r="A18" s="37">
        <v>211</v>
      </c>
      <c r="B18" s="38" t="s">
        <v>12856</v>
      </c>
      <c r="C18" s="42">
        <v>4</v>
      </c>
      <c r="D18" s="29" t="s">
        <v>12859</v>
      </c>
      <c r="E18" s="95" t="str">
        <f>INDEX(tbl_GOAE_Leistungsverzeichnis[Leistung],MATCH(Tabelle5[[#This Row],[GOÄ
Nummer]],tbl_GOAE_Leistungsverzeichnis[Mapping ID],0))</f>
        <v>Kleiner Schienenverband - bei Wiederanlegung derselben, gegebenenfalls auch veränderten Schiene -</v>
      </c>
      <c r="F18" s="95" t="str">
        <f>INDEX(tbl_GOAE_Leistungsverzeichnis[Abschnitt],MATCH(Tabelle5[[#This Row],[GOÄ
Nummer]],tbl_GOAE_Leistungsverzeichnis[Mapping ID],0))</f>
        <v>C. Nichtgebietsbezogene Sonderleistungen</v>
      </c>
      <c r="G18" s="95" t="str">
        <f>INDEX(tbl_GOAE_Leistungsverzeichnis[Unterabschnitt (Kategorie)],MATCH(Tabelle5[[#This Row],[GOÄ
Nummer]],tbl_GOAE_Leistungsverzeichnis[Mapping ID],0))</f>
        <v>I. Anlegen von Verbänden</v>
      </c>
      <c r="H18" s="95" t="str">
        <f>INDEX(tbl_GOAE_Leistungsverzeichnis[Nummer],MATCH(Tabelle5[[#This Row],[GOÄ
Nummer]],tbl_GOAE_Leistungsverzeichnis[Mapping ID],0))</f>
        <v>211</v>
      </c>
      <c r="I18"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19" spans="1:9" ht="38.25" x14ac:dyDescent="0.2">
      <c r="A19" s="37">
        <v>212</v>
      </c>
      <c r="B19" s="39" t="s">
        <v>13154</v>
      </c>
      <c r="C19" s="43">
        <v>11</v>
      </c>
      <c r="D19" s="29" t="s">
        <v>12859</v>
      </c>
      <c r="E19" s="95" t="str">
        <f>INDEX(tbl_GOAE_Leistungsverzeichnis[Leistung],MATCH(Tabelle5[[#This Row],[GOÄ
Nummer]],tbl_GOAE_Leistungsverzeichnis[Mapping ID],0))</f>
        <v>Schienenverband mit Einschluß von mindestens zwei großen Gelenken (Schulter-, Ellenbogen-, Hand-, Knie-, Fußgelenk) - auch als Notverband bei Frakturen -</v>
      </c>
      <c r="F19" s="95" t="str">
        <f>INDEX(tbl_GOAE_Leistungsverzeichnis[Abschnitt],MATCH(Tabelle5[[#This Row],[GOÄ
Nummer]],tbl_GOAE_Leistungsverzeichnis[Mapping ID],0))</f>
        <v>C. Nichtgebietsbezogene Sonderleistungen</v>
      </c>
      <c r="G19" s="95" t="str">
        <f>INDEX(tbl_GOAE_Leistungsverzeichnis[Unterabschnitt (Kategorie)],MATCH(Tabelle5[[#This Row],[GOÄ
Nummer]],tbl_GOAE_Leistungsverzeichnis[Mapping ID],0))</f>
        <v>I. Anlegen von Verbänden</v>
      </c>
      <c r="H19" s="95" t="str">
        <f>INDEX(tbl_GOAE_Leistungsverzeichnis[Nummer],MATCH(Tabelle5[[#This Row],[GOÄ
Nummer]],tbl_GOAE_Leistungsverzeichnis[Mapping ID],0))</f>
        <v>212</v>
      </c>
      <c r="I19"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0" spans="1:9" ht="25.5" x14ac:dyDescent="0.2">
      <c r="A20" s="37">
        <v>213</v>
      </c>
      <c r="B20" s="39" t="s">
        <v>13155</v>
      </c>
      <c r="C20" s="43">
        <v>7</v>
      </c>
      <c r="D20" s="29" t="s">
        <v>12859</v>
      </c>
      <c r="E20" s="95" t="str">
        <f>INDEX(tbl_GOAE_Leistungsverzeichnis[Leistung],MATCH(Tabelle5[[#This Row],[GOÄ
Nummer]],tbl_GOAE_Leistungsverzeichnis[Mapping ID],0))</f>
        <v>Schienenverband mit Einschluß von mindestens zwei großen Gelenken (Schulter-, Ellenbogen-, Hand-, Knie-, Fußgelenk) - bei Wiederanlegung derselben, gegebenenfalls auch veränderten Schiene -</v>
      </c>
      <c r="F20" s="95" t="str">
        <f>INDEX(tbl_GOAE_Leistungsverzeichnis[Abschnitt],MATCH(Tabelle5[[#This Row],[GOÄ
Nummer]],tbl_GOAE_Leistungsverzeichnis[Mapping ID],0))</f>
        <v>C. Nichtgebietsbezogene Sonderleistungen</v>
      </c>
      <c r="G20" s="95" t="str">
        <f>INDEX(tbl_GOAE_Leistungsverzeichnis[Unterabschnitt (Kategorie)],MATCH(Tabelle5[[#This Row],[GOÄ
Nummer]],tbl_GOAE_Leistungsverzeichnis[Mapping ID],0))</f>
        <v>I. Anlegen von Verbänden</v>
      </c>
      <c r="H20" s="95" t="str">
        <f>INDEX(tbl_GOAE_Leistungsverzeichnis[Nummer],MATCH(Tabelle5[[#This Row],[GOÄ
Nummer]],tbl_GOAE_Leistungsverzeichnis[Mapping ID],0))</f>
        <v>213</v>
      </c>
      <c r="I20"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1" spans="1:9" x14ac:dyDescent="0.2">
      <c r="A21" s="37">
        <v>214</v>
      </c>
      <c r="B21" s="38" t="s">
        <v>12868</v>
      </c>
      <c r="C21" s="42">
        <v>16</v>
      </c>
      <c r="D21" s="29" t="s">
        <v>12859</v>
      </c>
      <c r="E21" s="95" t="str">
        <f>INDEX(tbl_GOAE_Leistungsverzeichnis[Leistung],MATCH(Tabelle5[[#This Row],[GOÄ
Nummer]],tbl_GOAE_Leistungsverzeichnis[Mapping ID],0))</f>
        <v>Abduktionsschienenverband - auch mit Stärke- oder Gipsfixation -</v>
      </c>
      <c r="F21" s="95" t="str">
        <f>INDEX(tbl_GOAE_Leistungsverzeichnis[Abschnitt],MATCH(Tabelle5[[#This Row],[GOÄ
Nummer]],tbl_GOAE_Leistungsverzeichnis[Mapping ID],0))</f>
        <v>C. Nichtgebietsbezogene Sonderleistungen</v>
      </c>
      <c r="G21" s="95" t="str">
        <f>INDEX(tbl_GOAE_Leistungsverzeichnis[Unterabschnitt (Kategorie)],MATCH(Tabelle5[[#This Row],[GOÄ
Nummer]],tbl_GOAE_Leistungsverzeichnis[Mapping ID],0))</f>
        <v>I. Anlegen von Verbänden</v>
      </c>
      <c r="H21" s="95" t="str">
        <f>INDEX(tbl_GOAE_Leistungsverzeichnis[Nummer],MATCH(Tabelle5[[#This Row],[GOÄ
Nummer]],tbl_GOAE_Leistungsverzeichnis[Mapping ID],0))</f>
        <v>214</v>
      </c>
      <c r="I21"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2" spans="1:9" x14ac:dyDescent="0.2">
      <c r="A22" s="37">
        <v>217</v>
      </c>
      <c r="B22" s="38" t="s">
        <v>18</v>
      </c>
      <c r="C22" s="42">
        <v>10</v>
      </c>
      <c r="D22" s="29" t="s">
        <v>12859</v>
      </c>
      <c r="E22" s="95" t="str">
        <f>INDEX(tbl_GOAE_Leistungsverzeichnis[Leistung],MATCH(Tabelle5[[#This Row],[GOÄ
Nummer]],tbl_GOAE_Leistungsverzeichnis[Mapping ID],0))</f>
        <v>Streckverband</v>
      </c>
      <c r="F22" s="95" t="str">
        <f>INDEX(tbl_GOAE_Leistungsverzeichnis[Abschnitt],MATCH(Tabelle5[[#This Row],[GOÄ
Nummer]],tbl_GOAE_Leistungsverzeichnis[Mapping ID],0))</f>
        <v>C. Nichtgebietsbezogene Sonderleistungen</v>
      </c>
      <c r="G22" s="95" t="str">
        <f>INDEX(tbl_GOAE_Leistungsverzeichnis[Unterabschnitt (Kategorie)],MATCH(Tabelle5[[#This Row],[GOÄ
Nummer]],tbl_GOAE_Leistungsverzeichnis[Mapping ID],0))</f>
        <v>I. Anlegen von Verbänden</v>
      </c>
      <c r="H22" s="95" t="str">
        <f>INDEX(tbl_GOAE_Leistungsverzeichnis[Nummer],MATCH(Tabelle5[[#This Row],[GOÄ
Nummer]],tbl_GOAE_Leistungsverzeichnis[Mapping ID],0))</f>
        <v>217</v>
      </c>
      <c r="I22"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3" spans="1:9" x14ac:dyDescent="0.2">
      <c r="A23" s="37">
        <v>218</v>
      </c>
      <c r="B23" s="38" t="s">
        <v>12869</v>
      </c>
      <c r="C23" s="42">
        <v>10</v>
      </c>
      <c r="D23" s="29" t="s">
        <v>12859</v>
      </c>
      <c r="E23" s="95" t="str">
        <f>INDEX(tbl_GOAE_Leistungsverzeichnis[Leistung],MATCH(Tabelle5[[#This Row],[GOÄ
Nummer]],tbl_GOAE_Leistungsverzeichnis[Mapping ID],0))</f>
        <v>Streckverband mit Nagel- oder Drahtextension</v>
      </c>
      <c r="F23" s="95" t="str">
        <f>INDEX(tbl_GOAE_Leistungsverzeichnis[Abschnitt],MATCH(Tabelle5[[#This Row],[GOÄ
Nummer]],tbl_GOAE_Leistungsverzeichnis[Mapping ID],0))</f>
        <v>C. Nichtgebietsbezogene Sonderleistungen</v>
      </c>
      <c r="G23" s="95" t="str">
        <f>INDEX(tbl_GOAE_Leistungsverzeichnis[Unterabschnitt (Kategorie)],MATCH(Tabelle5[[#This Row],[GOÄ
Nummer]],tbl_GOAE_Leistungsverzeichnis[Mapping ID],0))</f>
        <v>I. Anlegen von Verbänden</v>
      </c>
      <c r="H23" s="95" t="str">
        <f>INDEX(tbl_GOAE_Leistungsverzeichnis[Nummer],MATCH(Tabelle5[[#This Row],[GOÄ
Nummer]],tbl_GOAE_Leistungsverzeichnis[Mapping ID],0))</f>
        <v>218</v>
      </c>
      <c r="I23"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4" spans="1:9" x14ac:dyDescent="0.2">
      <c r="A24" s="37">
        <v>225</v>
      </c>
      <c r="B24" s="38" t="s">
        <v>12870</v>
      </c>
      <c r="C24" s="42">
        <v>2</v>
      </c>
      <c r="D24" s="29" t="s">
        <v>12859</v>
      </c>
      <c r="E24" s="95" t="str">
        <f>INDEX(tbl_GOAE_Leistungsverzeichnis[Leistung],MATCH(Tabelle5[[#This Row],[GOÄ
Nummer]],tbl_GOAE_Leistungsverzeichnis[Mapping ID],0))</f>
        <v>Gipsfingerling</v>
      </c>
      <c r="F24" s="95" t="str">
        <f>INDEX(tbl_GOAE_Leistungsverzeichnis[Abschnitt],MATCH(Tabelle5[[#This Row],[GOÄ
Nummer]],tbl_GOAE_Leistungsverzeichnis[Mapping ID],0))</f>
        <v>C. Nichtgebietsbezogene Sonderleistungen</v>
      </c>
      <c r="G24" s="95" t="str">
        <f>INDEX(tbl_GOAE_Leistungsverzeichnis[Unterabschnitt (Kategorie)],MATCH(Tabelle5[[#This Row],[GOÄ
Nummer]],tbl_GOAE_Leistungsverzeichnis[Mapping ID],0))</f>
        <v>I. Anlegen von Verbänden</v>
      </c>
      <c r="H24" s="95" t="str">
        <f>INDEX(tbl_GOAE_Leistungsverzeichnis[Nummer],MATCH(Tabelle5[[#This Row],[GOÄ
Nummer]],tbl_GOAE_Leistungsverzeichnis[Mapping ID],0))</f>
        <v>225</v>
      </c>
      <c r="I24"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5" spans="1:9" x14ac:dyDescent="0.2">
      <c r="A25" s="37">
        <v>227</v>
      </c>
      <c r="B25" s="38" t="s">
        <v>20</v>
      </c>
      <c r="C25" s="42">
        <v>5</v>
      </c>
      <c r="D25" s="29" t="s">
        <v>12859</v>
      </c>
      <c r="E25" s="95" t="str">
        <f>INDEX(tbl_GOAE_Leistungsverzeichnis[Leistung],MATCH(Tabelle5[[#This Row],[GOÄ
Nummer]],tbl_GOAE_Leistungsverzeichnis[Mapping ID],0))</f>
        <v>Gipshülse mit Gelenkschienen</v>
      </c>
      <c r="F25" s="95" t="str">
        <f>INDEX(tbl_GOAE_Leistungsverzeichnis[Abschnitt],MATCH(Tabelle5[[#This Row],[GOÄ
Nummer]],tbl_GOAE_Leistungsverzeichnis[Mapping ID],0))</f>
        <v>C. Nichtgebietsbezogene Sonderleistungen</v>
      </c>
      <c r="G25" s="95" t="str">
        <f>INDEX(tbl_GOAE_Leistungsverzeichnis[Unterabschnitt (Kategorie)],MATCH(Tabelle5[[#This Row],[GOÄ
Nummer]],tbl_GOAE_Leistungsverzeichnis[Mapping ID],0))</f>
        <v>I. Anlegen von Verbänden</v>
      </c>
      <c r="H25" s="95" t="str">
        <f>INDEX(tbl_GOAE_Leistungsverzeichnis[Nummer],MATCH(Tabelle5[[#This Row],[GOÄ
Nummer]],tbl_GOAE_Leistungsverzeichnis[Mapping ID],0))</f>
        <v>227</v>
      </c>
      <c r="I25"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6" spans="1:9" x14ac:dyDescent="0.2">
      <c r="A26" s="37">
        <v>228</v>
      </c>
      <c r="B26" s="38" t="s">
        <v>21</v>
      </c>
      <c r="C26" s="42">
        <v>13</v>
      </c>
      <c r="D26" s="29" t="s">
        <v>12859</v>
      </c>
      <c r="E26" s="95" t="str">
        <f>INDEX(tbl_GOAE_Leistungsverzeichnis[Leistung],MATCH(Tabelle5[[#This Row],[GOÄ
Nummer]],tbl_GOAE_Leistungsverzeichnis[Mapping ID],0))</f>
        <v>Gipsschienenverband oder Gipspantoffel</v>
      </c>
      <c r="F26" s="95" t="str">
        <f>INDEX(tbl_GOAE_Leistungsverzeichnis[Abschnitt],MATCH(Tabelle5[[#This Row],[GOÄ
Nummer]],tbl_GOAE_Leistungsverzeichnis[Mapping ID],0))</f>
        <v>C. Nichtgebietsbezogene Sonderleistungen</v>
      </c>
      <c r="G26" s="95" t="str">
        <f>INDEX(tbl_GOAE_Leistungsverzeichnis[Unterabschnitt (Kategorie)],MATCH(Tabelle5[[#This Row],[GOÄ
Nummer]],tbl_GOAE_Leistungsverzeichnis[Mapping ID],0))</f>
        <v>I. Anlegen von Verbänden</v>
      </c>
      <c r="H26" s="95" t="str">
        <f>INDEX(tbl_GOAE_Leistungsverzeichnis[Nummer],MATCH(Tabelle5[[#This Row],[GOÄ
Nummer]],tbl_GOAE_Leistungsverzeichnis[Mapping ID],0))</f>
        <v>228</v>
      </c>
      <c r="I26"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7" spans="1:9" x14ac:dyDescent="0.2">
      <c r="A27" s="37">
        <v>229</v>
      </c>
      <c r="B27" s="38" t="s">
        <v>12871</v>
      </c>
      <c r="C27" s="42">
        <v>9</v>
      </c>
      <c r="D27" s="29" t="s">
        <v>12859</v>
      </c>
      <c r="E27" s="95" t="str">
        <f>INDEX(tbl_GOAE_Leistungsverzeichnis[Leistung],MATCH(Tabelle5[[#This Row],[GOÄ
Nummer]],tbl_GOAE_Leistungsverzeichnis[Mapping ID],0))</f>
        <v>Gipsschienenverband - bei Wiederanlegung derselben, gegebenenfalls auch veränderten Schiene -</v>
      </c>
      <c r="F27" s="95" t="str">
        <f>INDEX(tbl_GOAE_Leistungsverzeichnis[Abschnitt],MATCH(Tabelle5[[#This Row],[GOÄ
Nummer]],tbl_GOAE_Leistungsverzeichnis[Mapping ID],0))</f>
        <v>C. Nichtgebietsbezogene Sonderleistungen</v>
      </c>
      <c r="G27" s="95" t="str">
        <f>INDEX(tbl_GOAE_Leistungsverzeichnis[Unterabschnitt (Kategorie)],MATCH(Tabelle5[[#This Row],[GOÄ
Nummer]],tbl_GOAE_Leistungsverzeichnis[Mapping ID],0))</f>
        <v>I. Anlegen von Verbänden</v>
      </c>
      <c r="H27" s="95" t="str">
        <f>INDEX(tbl_GOAE_Leistungsverzeichnis[Nummer],MATCH(Tabelle5[[#This Row],[GOÄ
Nummer]],tbl_GOAE_Leistungsverzeichnis[Mapping ID],0))</f>
        <v>229</v>
      </c>
      <c r="I27"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8" spans="1:9" x14ac:dyDescent="0.2">
      <c r="A28" s="37">
        <v>230</v>
      </c>
      <c r="B28" s="38" t="s">
        <v>12872</v>
      </c>
      <c r="C28" s="42">
        <v>20</v>
      </c>
      <c r="D28" s="29" t="s">
        <v>12859</v>
      </c>
      <c r="E28" s="95" t="str">
        <f>INDEX(tbl_GOAE_Leistungsverzeichnis[Leistung],MATCH(Tabelle5[[#This Row],[GOÄ
Nummer]],tbl_GOAE_Leistungsverzeichnis[Mapping ID],0))</f>
        <v>Zirkulärer Gipsverband - gegebenenfalls als Gipstutor -</v>
      </c>
      <c r="F28" s="95" t="str">
        <f>INDEX(tbl_GOAE_Leistungsverzeichnis[Abschnitt],MATCH(Tabelle5[[#This Row],[GOÄ
Nummer]],tbl_GOAE_Leistungsverzeichnis[Mapping ID],0))</f>
        <v>C. Nichtgebietsbezogene Sonderleistungen</v>
      </c>
      <c r="G28" s="95" t="str">
        <f>INDEX(tbl_GOAE_Leistungsverzeichnis[Unterabschnitt (Kategorie)],MATCH(Tabelle5[[#This Row],[GOÄ
Nummer]],tbl_GOAE_Leistungsverzeichnis[Mapping ID],0))</f>
        <v>I. Anlegen von Verbänden</v>
      </c>
      <c r="H28" s="95" t="str">
        <f>INDEX(tbl_GOAE_Leistungsverzeichnis[Nummer],MATCH(Tabelle5[[#This Row],[GOÄ
Nummer]],tbl_GOAE_Leistungsverzeichnis[Mapping ID],0))</f>
        <v>230</v>
      </c>
      <c r="I28"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29" spans="1:9" x14ac:dyDescent="0.2">
      <c r="A29" s="37">
        <v>231</v>
      </c>
      <c r="B29" s="38" t="s">
        <v>23</v>
      </c>
      <c r="C29" s="42">
        <v>22</v>
      </c>
      <c r="D29" s="29" t="s">
        <v>12859</v>
      </c>
      <c r="E29" s="95" t="str">
        <f>INDEX(tbl_GOAE_Leistungsverzeichnis[Leistung],MATCH(Tabelle5[[#This Row],[GOÄ
Nummer]],tbl_GOAE_Leistungsverzeichnis[Mapping ID],0))</f>
        <v>Zirkulärer Gehgipsverband des Unterschenkels</v>
      </c>
      <c r="F29" s="95" t="str">
        <f>INDEX(tbl_GOAE_Leistungsverzeichnis[Abschnitt],MATCH(Tabelle5[[#This Row],[GOÄ
Nummer]],tbl_GOAE_Leistungsverzeichnis[Mapping ID],0))</f>
        <v>C. Nichtgebietsbezogene Sonderleistungen</v>
      </c>
      <c r="G29" s="95" t="str">
        <f>INDEX(tbl_GOAE_Leistungsverzeichnis[Unterabschnitt (Kategorie)],MATCH(Tabelle5[[#This Row],[GOÄ
Nummer]],tbl_GOAE_Leistungsverzeichnis[Mapping ID],0))</f>
        <v>I. Anlegen von Verbänden</v>
      </c>
      <c r="H29" s="95" t="str">
        <f>INDEX(tbl_GOAE_Leistungsverzeichnis[Nummer],MATCH(Tabelle5[[#This Row],[GOÄ
Nummer]],tbl_GOAE_Leistungsverzeichnis[Mapping ID],0))</f>
        <v>231</v>
      </c>
      <c r="I29"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0" spans="1:9" x14ac:dyDescent="0.2">
      <c r="A30" s="37">
        <v>232</v>
      </c>
      <c r="B30" s="38" t="s">
        <v>12873</v>
      </c>
      <c r="C30" s="42">
        <v>25</v>
      </c>
      <c r="D30" s="29" t="s">
        <v>12859</v>
      </c>
      <c r="E30" s="95" t="str">
        <f>INDEX(tbl_GOAE_Leistungsverzeichnis[Leistung],MATCH(Tabelle5[[#This Row],[GOÄ
Nummer]],tbl_GOAE_Leistungsverzeichnis[Mapping ID],0))</f>
        <v>Zirkulärer Gipsverband mit Einschluß von mindestens zwei großen Gelenken (Schulter-, Ellenbogen-, Hand-, Knie-, Sprunggelenk)</v>
      </c>
      <c r="F30" s="95" t="str">
        <f>INDEX(tbl_GOAE_Leistungsverzeichnis[Abschnitt],MATCH(Tabelle5[[#This Row],[GOÄ
Nummer]],tbl_GOAE_Leistungsverzeichnis[Mapping ID],0))</f>
        <v>C. Nichtgebietsbezogene Sonderleistungen</v>
      </c>
      <c r="G30" s="95" t="str">
        <f>INDEX(tbl_GOAE_Leistungsverzeichnis[Unterabschnitt (Kategorie)],MATCH(Tabelle5[[#This Row],[GOÄ
Nummer]],tbl_GOAE_Leistungsverzeichnis[Mapping ID],0))</f>
        <v>I. Anlegen von Verbänden</v>
      </c>
      <c r="H30" s="95" t="str">
        <f>INDEX(tbl_GOAE_Leistungsverzeichnis[Nummer],MATCH(Tabelle5[[#This Row],[GOÄ
Nummer]],tbl_GOAE_Leistungsverzeichnis[Mapping ID],0))</f>
        <v>232</v>
      </c>
      <c r="I30"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1" spans="1:9" x14ac:dyDescent="0.2">
      <c r="A31" s="37">
        <v>235</v>
      </c>
      <c r="B31" s="38" t="s">
        <v>12874</v>
      </c>
      <c r="C31" s="42">
        <v>35</v>
      </c>
      <c r="D31" s="29" t="s">
        <v>12859</v>
      </c>
      <c r="E31" s="95" t="str">
        <f>INDEX(tbl_GOAE_Leistungsverzeichnis[Leistung],MATCH(Tabelle5[[#This Row],[GOÄ
Nummer]],tbl_GOAE_Leistungsverzeichnis[Mapping ID],0))</f>
        <v>Zirkulärer Gipsverband des Halses einschließlich Kopfstütze - auch mit Schultergürtel -</v>
      </c>
      <c r="F31" s="95" t="str">
        <f>INDEX(tbl_GOAE_Leistungsverzeichnis[Abschnitt],MATCH(Tabelle5[[#This Row],[GOÄ
Nummer]],tbl_GOAE_Leistungsverzeichnis[Mapping ID],0))</f>
        <v>C. Nichtgebietsbezogene Sonderleistungen</v>
      </c>
      <c r="G31" s="95" t="str">
        <f>INDEX(tbl_GOAE_Leistungsverzeichnis[Unterabschnitt (Kategorie)],MATCH(Tabelle5[[#This Row],[GOÄ
Nummer]],tbl_GOAE_Leistungsverzeichnis[Mapping ID],0))</f>
        <v>I. Anlegen von Verbänden</v>
      </c>
      <c r="H31" s="95" t="str">
        <f>INDEX(tbl_GOAE_Leistungsverzeichnis[Nummer],MATCH(Tabelle5[[#This Row],[GOÄ
Nummer]],tbl_GOAE_Leistungsverzeichnis[Mapping ID],0))</f>
        <v>235</v>
      </c>
      <c r="I31"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2" spans="1:9" x14ac:dyDescent="0.2">
      <c r="A32" s="37">
        <v>236</v>
      </c>
      <c r="B32" s="38" t="s">
        <v>12875</v>
      </c>
      <c r="C32" s="42">
        <v>42</v>
      </c>
      <c r="D32" s="29" t="s">
        <v>12859</v>
      </c>
      <c r="E32" s="95" t="str">
        <f>INDEX(tbl_GOAE_Leistungsverzeichnis[Leistung],MATCH(Tabelle5[[#This Row],[GOÄ
Nummer]],tbl_GOAE_Leistungsverzeichnis[Mapping ID],0))</f>
        <v>Zirkulärer Gipsverband des Rumpfes</v>
      </c>
      <c r="F32" s="95" t="str">
        <f>INDEX(tbl_GOAE_Leistungsverzeichnis[Abschnitt],MATCH(Tabelle5[[#This Row],[GOÄ
Nummer]],tbl_GOAE_Leistungsverzeichnis[Mapping ID],0))</f>
        <v>C. Nichtgebietsbezogene Sonderleistungen</v>
      </c>
      <c r="G32" s="95" t="str">
        <f>INDEX(tbl_GOAE_Leistungsverzeichnis[Unterabschnitt (Kategorie)],MATCH(Tabelle5[[#This Row],[GOÄ
Nummer]],tbl_GOAE_Leistungsverzeichnis[Mapping ID],0))</f>
        <v>I. Anlegen von Verbänden</v>
      </c>
      <c r="H32" s="95" t="str">
        <f>INDEX(tbl_GOAE_Leistungsverzeichnis[Nummer],MATCH(Tabelle5[[#This Row],[GOÄ
Nummer]],tbl_GOAE_Leistungsverzeichnis[Mapping ID],0))</f>
        <v>236</v>
      </c>
      <c r="I32"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3" spans="1:9" x14ac:dyDescent="0.2">
      <c r="A33" s="37">
        <v>237</v>
      </c>
      <c r="B33" s="38" t="s">
        <v>12876</v>
      </c>
      <c r="C33" s="42">
        <v>22</v>
      </c>
      <c r="D33" s="29" t="s">
        <v>12859</v>
      </c>
      <c r="E33" s="95" t="str">
        <f>INDEX(tbl_GOAE_Leistungsverzeichnis[Leistung],MATCH(Tabelle5[[#This Row],[GOÄ
Nummer]],tbl_GOAE_Leistungsverzeichnis[Mapping ID],0))</f>
        <v>Gips- oder Gipsschienenverband mit Einschluß von mindestens zwei großen Gelenken (Schulter-, Ellenbogen-, Hand-, Knie-, Fußgelenk)</v>
      </c>
      <c r="F33" s="95" t="str">
        <f>INDEX(tbl_GOAE_Leistungsverzeichnis[Abschnitt],MATCH(Tabelle5[[#This Row],[GOÄ
Nummer]],tbl_GOAE_Leistungsverzeichnis[Mapping ID],0))</f>
        <v>C. Nichtgebietsbezogene Sonderleistungen</v>
      </c>
      <c r="G33" s="95" t="str">
        <f>INDEX(tbl_GOAE_Leistungsverzeichnis[Unterabschnitt (Kategorie)],MATCH(Tabelle5[[#This Row],[GOÄ
Nummer]],tbl_GOAE_Leistungsverzeichnis[Mapping ID],0))</f>
        <v>I. Anlegen von Verbänden</v>
      </c>
      <c r="H33" s="95" t="str">
        <f>INDEX(tbl_GOAE_Leistungsverzeichnis[Nummer],MATCH(Tabelle5[[#This Row],[GOÄ
Nummer]],tbl_GOAE_Leistungsverzeichnis[Mapping ID],0))</f>
        <v>237</v>
      </c>
      <c r="I33"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4" spans="1:9" x14ac:dyDescent="0.2">
      <c r="A34" s="37">
        <v>238</v>
      </c>
      <c r="B34" s="38" t="s">
        <v>12877</v>
      </c>
      <c r="C34" s="42">
        <v>13</v>
      </c>
      <c r="D34" s="29" t="s">
        <v>12859</v>
      </c>
      <c r="E34" s="95" t="str">
        <f>INDEX(tbl_GOAE_Leistungsverzeichnis[Leistung],MATCH(Tabelle5[[#This Row],[GOÄ
Nummer]],tbl_GOAE_Leistungsverzeichnis[Mapping ID],0))</f>
        <v>Gipsschienenverband mit Einschluß von mindestens zwei großen Gelenken (Schulter-, Ellenbogen-, Hand-, Knie-, Fußgelenk) - bei Wiederanlegung derselben, gegebenenfalls auch veränderten Schiene -</v>
      </c>
      <c r="F34" s="95" t="str">
        <f>INDEX(tbl_GOAE_Leistungsverzeichnis[Abschnitt],MATCH(Tabelle5[[#This Row],[GOÄ
Nummer]],tbl_GOAE_Leistungsverzeichnis[Mapping ID],0))</f>
        <v>C. Nichtgebietsbezogene Sonderleistungen</v>
      </c>
      <c r="G34" s="95" t="str">
        <f>INDEX(tbl_GOAE_Leistungsverzeichnis[Unterabschnitt (Kategorie)],MATCH(Tabelle5[[#This Row],[GOÄ
Nummer]],tbl_GOAE_Leistungsverzeichnis[Mapping ID],0))</f>
        <v>I. Anlegen von Verbänden</v>
      </c>
      <c r="H34" s="95" t="str">
        <f>INDEX(tbl_GOAE_Leistungsverzeichnis[Nummer],MATCH(Tabelle5[[#This Row],[GOÄ
Nummer]],tbl_GOAE_Leistungsverzeichnis[Mapping ID],0))</f>
        <v>238</v>
      </c>
      <c r="I34"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5" spans="1:9" x14ac:dyDescent="0.2">
      <c r="A35" s="37">
        <v>239</v>
      </c>
      <c r="B35" s="38" t="s">
        <v>12878</v>
      </c>
      <c r="C35" s="42">
        <v>45</v>
      </c>
      <c r="D35" s="29" t="s">
        <v>12859</v>
      </c>
      <c r="E35" s="95" t="str">
        <f>INDEX(tbl_GOAE_Leistungsverzeichnis[Leistung],MATCH(Tabelle5[[#This Row],[GOÄ
Nummer]],tbl_GOAE_Leistungsverzeichnis[Mapping ID],0))</f>
        <v>Gipsverband für Arm mit Schulter oder Bein mit Beckengürtel</v>
      </c>
      <c r="F35" s="95" t="str">
        <f>INDEX(tbl_GOAE_Leistungsverzeichnis[Abschnitt],MATCH(Tabelle5[[#This Row],[GOÄ
Nummer]],tbl_GOAE_Leistungsverzeichnis[Mapping ID],0))</f>
        <v>C. Nichtgebietsbezogene Sonderleistungen</v>
      </c>
      <c r="G35" s="95" t="str">
        <f>INDEX(tbl_GOAE_Leistungsverzeichnis[Unterabschnitt (Kategorie)],MATCH(Tabelle5[[#This Row],[GOÄ
Nummer]],tbl_GOAE_Leistungsverzeichnis[Mapping ID],0))</f>
        <v>I. Anlegen von Verbänden</v>
      </c>
      <c r="H35" s="95" t="str">
        <f>INDEX(tbl_GOAE_Leistungsverzeichnis[Nummer],MATCH(Tabelle5[[#This Row],[GOÄ
Nummer]],tbl_GOAE_Leistungsverzeichnis[Mapping ID],0))</f>
        <v>239</v>
      </c>
      <c r="I35"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6" spans="1:9" x14ac:dyDescent="0.2">
      <c r="A36" s="37">
        <v>240</v>
      </c>
      <c r="B36" s="38" t="s">
        <v>12879</v>
      </c>
      <c r="C36" s="42">
        <v>49</v>
      </c>
      <c r="D36" s="29" t="s">
        <v>12859</v>
      </c>
      <c r="E36" s="95" t="str">
        <f>INDEX(tbl_GOAE_Leistungsverzeichnis[Leistung],MATCH(Tabelle5[[#This Row],[GOÄ
Nummer]],tbl_GOAE_Leistungsverzeichnis[Mapping ID],0))</f>
        <v>Gipsbett oder Nachtschale für den Rumpf</v>
      </c>
      <c r="F36" s="95" t="str">
        <f>INDEX(tbl_GOAE_Leistungsverzeichnis[Abschnitt],MATCH(Tabelle5[[#This Row],[GOÄ
Nummer]],tbl_GOAE_Leistungsverzeichnis[Mapping ID],0))</f>
        <v>C. Nichtgebietsbezogene Sonderleistungen</v>
      </c>
      <c r="G36" s="95" t="str">
        <f>INDEX(tbl_GOAE_Leistungsverzeichnis[Unterabschnitt (Kategorie)],MATCH(Tabelle5[[#This Row],[GOÄ
Nummer]],tbl_GOAE_Leistungsverzeichnis[Mapping ID],0))</f>
        <v>I. Anlegen von Verbänden</v>
      </c>
      <c r="H36" s="95" t="str">
        <f>INDEX(tbl_GOAE_Leistungsverzeichnis[Nummer],MATCH(Tabelle5[[#This Row],[GOÄ
Nummer]],tbl_GOAE_Leistungsverzeichnis[Mapping ID],0))</f>
        <v>240</v>
      </c>
      <c r="I36"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7" spans="1:9" x14ac:dyDescent="0.2">
      <c r="A37" s="37">
        <v>245</v>
      </c>
      <c r="B37" s="38" t="s">
        <v>12880</v>
      </c>
      <c r="C37" s="42">
        <v>5</v>
      </c>
      <c r="D37" s="29" t="s">
        <v>12859</v>
      </c>
      <c r="E37" s="95" t="str">
        <f>INDEX(tbl_GOAE_Leistungsverzeichnis[Leistung],MATCH(Tabelle5[[#This Row],[GOÄ
Nummer]],tbl_GOAE_Leistungsverzeichnis[Mapping ID],0))</f>
        <v>Quengelverband zusätzlich zum jeweiligen Gipsverband</v>
      </c>
      <c r="F37" s="95" t="str">
        <f>INDEX(tbl_GOAE_Leistungsverzeichnis[Abschnitt],MATCH(Tabelle5[[#This Row],[GOÄ
Nummer]],tbl_GOAE_Leistungsverzeichnis[Mapping ID],0))</f>
        <v>C. Nichtgebietsbezogene Sonderleistungen</v>
      </c>
      <c r="G37" s="95" t="str">
        <f>INDEX(tbl_GOAE_Leistungsverzeichnis[Unterabschnitt (Kategorie)],MATCH(Tabelle5[[#This Row],[GOÄ
Nummer]],tbl_GOAE_Leistungsverzeichnis[Mapping ID],0))</f>
        <v>I. Anlegen von Verbänden</v>
      </c>
      <c r="H37" s="95" t="str">
        <f>INDEX(tbl_GOAE_Leistungsverzeichnis[Nummer],MATCH(Tabelle5[[#This Row],[GOÄ
Nummer]],tbl_GOAE_Leistungsverzeichnis[Mapping ID],0))</f>
        <v>245</v>
      </c>
      <c r="I37"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8" spans="1:9" x14ac:dyDescent="0.2">
      <c r="A38" s="37">
        <v>246</v>
      </c>
      <c r="B38" s="38" t="s">
        <v>12881</v>
      </c>
      <c r="C38" s="42">
        <v>7</v>
      </c>
      <c r="D38" s="29" t="s">
        <v>12859</v>
      </c>
      <c r="E38" s="95" t="str">
        <f>INDEX(tbl_GOAE_Leistungsverzeichnis[Leistung],MATCH(Tabelle5[[#This Row],[GOÄ
Nummer]],tbl_GOAE_Leistungsverzeichnis[Mapping ID],0))</f>
        <v>Abnahme des zirkulären Gipsverbands</v>
      </c>
      <c r="F38" s="95" t="str">
        <f>INDEX(tbl_GOAE_Leistungsverzeichnis[Abschnitt],MATCH(Tabelle5[[#This Row],[GOÄ
Nummer]],tbl_GOAE_Leistungsverzeichnis[Mapping ID],0))</f>
        <v>C. Nichtgebietsbezogene Sonderleistungen</v>
      </c>
      <c r="G38" s="95" t="str">
        <f>INDEX(tbl_GOAE_Leistungsverzeichnis[Unterabschnitt (Kategorie)],MATCH(Tabelle5[[#This Row],[GOÄ
Nummer]],tbl_GOAE_Leistungsverzeichnis[Mapping ID],0))</f>
        <v>I. Anlegen von Verbänden</v>
      </c>
      <c r="H38" s="95" t="str">
        <f>INDEX(tbl_GOAE_Leistungsverzeichnis[Nummer],MATCH(Tabelle5[[#This Row],[GOÄ
Nummer]],tbl_GOAE_Leistungsverzeichnis[Mapping ID],0))</f>
        <v>246</v>
      </c>
      <c r="I38"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39" spans="1:9" x14ac:dyDescent="0.2">
      <c r="A39" s="37">
        <v>247</v>
      </c>
      <c r="B39" s="38" t="s">
        <v>12882</v>
      </c>
      <c r="C39" s="42">
        <v>10</v>
      </c>
      <c r="D39" s="29" t="s">
        <v>12859</v>
      </c>
      <c r="E39" s="95" t="str">
        <f>INDEX(tbl_GOAE_Leistungsverzeichnis[Leistung],MATCH(Tabelle5[[#This Row],[GOÄ
Nummer]],tbl_GOAE_Leistungsverzeichnis[Mapping ID],0))</f>
        <v>Fensterung, Spaltung, Schieneneinsetzung, Anlegung eines Gehbügels oder einer Abrollsohle bei einem nicht an demselben Tag angelegten Gipsverband</v>
      </c>
      <c r="F39" s="95" t="str">
        <f>INDEX(tbl_GOAE_Leistungsverzeichnis[Abschnitt],MATCH(Tabelle5[[#This Row],[GOÄ
Nummer]],tbl_GOAE_Leistungsverzeichnis[Mapping ID],0))</f>
        <v>C. Nichtgebietsbezogene Sonderleistungen</v>
      </c>
      <c r="G39" s="95" t="str">
        <f>INDEX(tbl_GOAE_Leistungsverzeichnis[Unterabschnitt (Kategorie)],MATCH(Tabelle5[[#This Row],[GOÄ
Nummer]],tbl_GOAE_Leistungsverzeichnis[Mapping ID],0))</f>
        <v>I. Anlegen von Verbänden</v>
      </c>
      <c r="H39" s="95" t="str">
        <f>INDEX(tbl_GOAE_Leistungsverzeichnis[Nummer],MATCH(Tabelle5[[#This Row],[GOÄ
Nummer]],tbl_GOAE_Leistungsverzeichnis[Mapping ID],0))</f>
        <v>247</v>
      </c>
      <c r="I39" s="95" t="str">
        <f>INDEX(tbl_GOAE_Leistungsverzeichnis[Allgemeine Bestimmungen],MATCH(Tabelle5[[#This Row],[GOÄ
Nummer]],tbl_GOAE_Leistungsverzeichnis[Mapping ID],0))</f>
        <v>Wundverbände nach Nummer 200, die im Zusammenhang mit einer operativen Leistung (auch Ätzung, Fremdkörperentfernung), Punktion, Infusion, Transfusion oder Injektion durchgeführt werden, sind Bestandteil dieser Leistung.</v>
      </c>
    </row>
    <row r="40" spans="1:9" x14ac:dyDescent="0.2">
      <c r="A40" s="37">
        <v>250</v>
      </c>
      <c r="B40" s="38" t="s">
        <v>12883</v>
      </c>
      <c r="C40" s="42">
        <v>5</v>
      </c>
      <c r="D40" s="29" t="s">
        <v>12859</v>
      </c>
      <c r="E40" s="95" t="str">
        <f>INDEX(tbl_GOAE_Leistungsverzeichnis[Leistung],MATCH(Tabelle5[[#This Row],[GOÄ
Nummer]],tbl_GOAE_Leistungsverzeichnis[Mapping ID],0))</f>
        <v>Blutentnahme mittels Spritze, Kanüle oder Katheter aus der Vene</v>
      </c>
      <c r="F40" s="95" t="str">
        <f>INDEX(tbl_GOAE_Leistungsverzeichnis[Abschnitt],MATCH(Tabelle5[[#This Row],[GOÄ
Nummer]],tbl_GOAE_Leistungsverzeichnis[Mapping ID],0))</f>
        <v>C. Nichtgebietsbezogene Sonderleistungen</v>
      </c>
      <c r="G40" s="95" t="str">
        <f>INDEX(tbl_GOAE_Leistungsverzeichnis[Unterabschnitt (Kategorie)],MATCH(Tabelle5[[#This Row],[GOÄ
Nummer]],tbl_GOAE_Leistungsverzeichnis[Mapping ID],0))</f>
        <v>II. Blutentnahmen, Injektionen, Infiltrationen, Infusionen, Transfusionen, Implantation, Abstrichentnahmen</v>
      </c>
      <c r="H40" s="95" t="str">
        <f>INDEX(tbl_GOAE_Leistungsverzeichnis[Nummer],MATCH(Tabelle5[[#This Row],[GOÄ
Nummer]],tbl_GOAE_Leistungsverzeichnis[Mapping ID],0))</f>
        <v>250</v>
      </c>
      <c r="I40"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1" spans="1:9" x14ac:dyDescent="0.2">
      <c r="A41" s="37">
        <v>252</v>
      </c>
      <c r="B41" s="38" t="s">
        <v>25</v>
      </c>
      <c r="C41" s="42">
        <v>10</v>
      </c>
      <c r="D41" s="29" t="s">
        <v>12859</v>
      </c>
      <c r="E41" s="95" t="str">
        <f>INDEX(tbl_GOAE_Leistungsverzeichnis[Leistung],MATCH(Tabelle5[[#This Row],[GOÄ
Nummer]],tbl_GOAE_Leistungsverzeichnis[Mapping ID],0))</f>
        <v>Injektion, subkutan, submukös, intrakutan oder intramuskulär</v>
      </c>
      <c r="F41" s="95" t="str">
        <f>INDEX(tbl_GOAE_Leistungsverzeichnis[Abschnitt],MATCH(Tabelle5[[#This Row],[GOÄ
Nummer]],tbl_GOAE_Leistungsverzeichnis[Mapping ID],0))</f>
        <v>C. Nichtgebietsbezogene Sonderleistungen</v>
      </c>
      <c r="G41" s="95" t="str">
        <f>INDEX(tbl_GOAE_Leistungsverzeichnis[Unterabschnitt (Kategorie)],MATCH(Tabelle5[[#This Row],[GOÄ
Nummer]],tbl_GOAE_Leistungsverzeichnis[Mapping ID],0))</f>
        <v>II. Blutentnahmen, Injektionen, Infiltrationen, Infusionen, Transfusionen, Implantation, Abstrichentnahmen</v>
      </c>
      <c r="H41" s="95" t="str">
        <f>INDEX(tbl_GOAE_Leistungsverzeichnis[Nummer],MATCH(Tabelle5[[#This Row],[GOÄ
Nummer]],tbl_GOAE_Leistungsverzeichnis[Mapping ID],0))</f>
        <v>252</v>
      </c>
      <c r="I41"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2" spans="1:9" x14ac:dyDescent="0.2">
      <c r="A42" s="37">
        <v>253</v>
      </c>
      <c r="B42" s="38" t="s">
        <v>12884</v>
      </c>
      <c r="C42" s="42">
        <v>0</v>
      </c>
      <c r="D42" s="29" t="s">
        <v>12859</v>
      </c>
      <c r="E42" s="95" t="str">
        <f>INDEX(tbl_GOAE_Leistungsverzeichnis[Leistung],MATCH(Tabelle5[[#This Row],[GOÄ
Nummer]],tbl_GOAE_Leistungsverzeichnis[Mapping ID],0))</f>
        <v>Injektion, intravenös</v>
      </c>
      <c r="F42" s="95" t="str">
        <f>INDEX(tbl_GOAE_Leistungsverzeichnis[Abschnitt],MATCH(Tabelle5[[#This Row],[GOÄ
Nummer]],tbl_GOAE_Leistungsverzeichnis[Mapping ID],0))</f>
        <v>C. Nichtgebietsbezogene Sonderleistungen</v>
      </c>
      <c r="G42" s="95" t="str">
        <f>INDEX(tbl_GOAE_Leistungsverzeichnis[Unterabschnitt (Kategorie)],MATCH(Tabelle5[[#This Row],[GOÄ
Nummer]],tbl_GOAE_Leistungsverzeichnis[Mapping ID],0))</f>
        <v>II. Blutentnahmen, Injektionen, Infiltrationen, Infusionen, Transfusionen, Implantation, Abstrichentnahmen</v>
      </c>
      <c r="H42" s="95" t="str">
        <f>INDEX(tbl_GOAE_Leistungsverzeichnis[Nummer],MATCH(Tabelle5[[#This Row],[GOÄ
Nummer]],tbl_GOAE_Leistungsverzeichnis[Mapping ID],0))</f>
        <v>253</v>
      </c>
      <c r="I42"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3" spans="1:9" x14ac:dyDescent="0.2">
      <c r="A43" s="37">
        <v>254</v>
      </c>
      <c r="B43" s="38" t="s">
        <v>27</v>
      </c>
      <c r="C43" s="42">
        <v>0</v>
      </c>
      <c r="D43" s="29" t="s">
        <v>12859</v>
      </c>
      <c r="E43" s="95" t="str">
        <f>INDEX(tbl_GOAE_Leistungsverzeichnis[Leistung],MATCH(Tabelle5[[#This Row],[GOÄ
Nummer]],tbl_GOAE_Leistungsverzeichnis[Mapping ID],0))</f>
        <v>Injektion, intraarteriell</v>
      </c>
      <c r="F43" s="95" t="str">
        <f>INDEX(tbl_GOAE_Leistungsverzeichnis[Abschnitt],MATCH(Tabelle5[[#This Row],[GOÄ
Nummer]],tbl_GOAE_Leistungsverzeichnis[Mapping ID],0))</f>
        <v>C. Nichtgebietsbezogene Sonderleistungen</v>
      </c>
      <c r="G43" s="95" t="str">
        <f>INDEX(tbl_GOAE_Leistungsverzeichnis[Unterabschnitt (Kategorie)],MATCH(Tabelle5[[#This Row],[GOÄ
Nummer]],tbl_GOAE_Leistungsverzeichnis[Mapping ID],0))</f>
        <v>II. Blutentnahmen, Injektionen, Infiltrationen, Infusionen, Transfusionen, Implantation, Abstrichentnahmen</v>
      </c>
      <c r="H43" s="95" t="str">
        <f>INDEX(tbl_GOAE_Leistungsverzeichnis[Nummer],MATCH(Tabelle5[[#This Row],[GOÄ
Nummer]],tbl_GOAE_Leistungsverzeichnis[Mapping ID],0))</f>
        <v>254</v>
      </c>
      <c r="I43"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4" spans="1:9" x14ac:dyDescent="0.2">
      <c r="A44" s="37">
        <v>259</v>
      </c>
      <c r="B44" s="38" t="s">
        <v>12885</v>
      </c>
      <c r="C44" s="42">
        <v>10</v>
      </c>
      <c r="D44" s="29" t="s">
        <v>12859</v>
      </c>
      <c r="E44" s="95" t="str">
        <f>INDEX(tbl_GOAE_Leistungsverzeichnis[Leistung],MATCH(Tabelle5[[#This Row],[GOÄ
Nummer]],tbl_GOAE_Leistungsverzeichnis[Mapping ID],0))</f>
        <v>Legen eines Periduralkatheters - in Verbindung mit der Anlage eines subkutanen Medikamentenreservoirs -</v>
      </c>
      <c r="F44" s="95" t="str">
        <f>INDEX(tbl_GOAE_Leistungsverzeichnis[Abschnitt],MATCH(Tabelle5[[#This Row],[GOÄ
Nummer]],tbl_GOAE_Leistungsverzeichnis[Mapping ID],0))</f>
        <v>C. Nichtgebietsbezogene Sonderleistungen</v>
      </c>
      <c r="G44" s="95" t="str">
        <f>INDEX(tbl_GOAE_Leistungsverzeichnis[Unterabschnitt (Kategorie)],MATCH(Tabelle5[[#This Row],[GOÄ
Nummer]],tbl_GOAE_Leistungsverzeichnis[Mapping ID],0))</f>
        <v>II. Blutentnahmen, Injektionen, Infiltrationen, Infusionen, Transfusionen, Implantation, Abstrichentnahmen</v>
      </c>
      <c r="H44" s="95" t="str">
        <f>INDEX(tbl_GOAE_Leistungsverzeichnis[Nummer],MATCH(Tabelle5[[#This Row],[GOÄ
Nummer]],tbl_GOAE_Leistungsverzeichnis[Mapping ID],0))</f>
        <v>259</v>
      </c>
      <c r="I44"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5" spans="1:9" x14ac:dyDescent="0.2">
      <c r="A45" s="37">
        <v>260</v>
      </c>
      <c r="B45" s="38" t="s">
        <v>12886</v>
      </c>
      <c r="C45" s="42">
        <v>10</v>
      </c>
      <c r="D45" s="29" t="s">
        <v>12859</v>
      </c>
      <c r="E45" s="95" t="str">
        <f>INDEX(tbl_GOAE_Leistungsverzeichnis[Leistung],MATCH(Tabelle5[[#This Row],[GOÄ
Nummer]],tbl_GOAE_Leistungsverzeichnis[Mapping ID],0))</f>
        <v>Legen eines arteriellen Katheters oder eines zentralen Venenkatheters - einschließlich Fixation -</v>
      </c>
      <c r="F45" s="95" t="str">
        <f>INDEX(tbl_GOAE_Leistungsverzeichnis[Abschnitt],MATCH(Tabelle5[[#This Row],[GOÄ
Nummer]],tbl_GOAE_Leistungsverzeichnis[Mapping ID],0))</f>
        <v>C. Nichtgebietsbezogene Sonderleistungen</v>
      </c>
      <c r="G45" s="95" t="str">
        <f>INDEX(tbl_GOAE_Leistungsverzeichnis[Unterabschnitt (Kategorie)],MATCH(Tabelle5[[#This Row],[GOÄ
Nummer]],tbl_GOAE_Leistungsverzeichnis[Mapping ID],0))</f>
        <v>II. Blutentnahmen, Injektionen, Infiltrationen, Infusionen, Transfusionen, Implantation, Abstrichentnahmen</v>
      </c>
      <c r="H45" s="95" t="str">
        <f>INDEX(tbl_GOAE_Leistungsverzeichnis[Nummer],MATCH(Tabelle5[[#This Row],[GOÄ
Nummer]],tbl_GOAE_Leistungsverzeichnis[Mapping ID],0))</f>
        <v>260</v>
      </c>
      <c r="I45"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6" spans="1:9" x14ac:dyDescent="0.2">
      <c r="A46" s="37">
        <v>271</v>
      </c>
      <c r="B46" s="38" t="s">
        <v>31</v>
      </c>
      <c r="C46" s="42">
        <v>0</v>
      </c>
      <c r="D46" s="29" t="s">
        <v>12859</v>
      </c>
      <c r="E46" s="95" t="str">
        <f>INDEX(tbl_GOAE_Leistungsverzeichnis[Leistung],MATCH(Tabelle5[[#This Row],[GOÄ
Nummer]],tbl_GOAE_Leistungsverzeichnis[Mapping ID],0))</f>
        <v>Infusion, intravenös, bis zu 30 Minuten Dauer</v>
      </c>
      <c r="F46" s="95" t="str">
        <f>INDEX(tbl_GOAE_Leistungsverzeichnis[Abschnitt],MATCH(Tabelle5[[#This Row],[GOÄ
Nummer]],tbl_GOAE_Leistungsverzeichnis[Mapping ID],0))</f>
        <v>C. Nichtgebietsbezogene Sonderleistungen</v>
      </c>
      <c r="G46" s="95" t="str">
        <f>INDEX(tbl_GOAE_Leistungsverzeichnis[Unterabschnitt (Kategorie)],MATCH(Tabelle5[[#This Row],[GOÄ
Nummer]],tbl_GOAE_Leistungsverzeichnis[Mapping ID],0))</f>
        <v>II. Blutentnahmen, Injektionen, Infiltrationen, Infusionen, Transfusionen, Implantation, Abstrichentnahmen</v>
      </c>
      <c r="H46" s="95" t="str">
        <f>INDEX(tbl_GOAE_Leistungsverzeichnis[Nummer],MATCH(Tabelle5[[#This Row],[GOÄ
Nummer]],tbl_GOAE_Leistungsverzeichnis[Mapping ID],0))</f>
        <v>271</v>
      </c>
      <c r="I46"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7" spans="1:9" x14ac:dyDescent="0.2">
      <c r="A47" s="37">
        <v>272</v>
      </c>
      <c r="B47" s="38" t="s">
        <v>12887</v>
      </c>
      <c r="C47" s="42">
        <v>0</v>
      </c>
      <c r="D47" s="29" t="s">
        <v>12859</v>
      </c>
      <c r="E47" s="95" t="str">
        <f>INDEX(tbl_GOAE_Leistungsverzeichnis[Leistung],MATCH(Tabelle5[[#This Row],[GOÄ
Nummer]],tbl_GOAE_Leistungsverzeichnis[Mapping ID],0))</f>
        <v>Infusion, intravenös, von mehr als 30 Minuten Dauer</v>
      </c>
      <c r="F47" s="95" t="str">
        <f>INDEX(tbl_GOAE_Leistungsverzeichnis[Abschnitt],MATCH(Tabelle5[[#This Row],[GOÄ
Nummer]],tbl_GOAE_Leistungsverzeichnis[Mapping ID],0))</f>
        <v>C. Nichtgebietsbezogene Sonderleistungen</v>
      </c>
      <c r="G47" s="95" t="str">
        <f>INDEX(tbl_GOAE_Leistungsverzeichnis[Unterabschnitt (Kategorie)],MATCH(Tabelle5[[#This Row],[GOÄ
Nummer]],tbl_GOAE_Leistungsverzeichnis[Mapping ID],0))</f>
        <v>II. Blutentnahmen, Injektionen, Infiltrationen, Infusionen, Transfusionen, Implantation, Abstrichentnahmen</v>
      </c>
      <c r="H47" s="95" t="str">
        <f>INDEX(tbl_GOAE_Leistungsverzeichnis[Nummer],MATCH(Tabelle5[[#This Row],[GOÄ
Nummer]],tbl_GOAE_Leistungsverzeichnis[Mapping ID],0))</f>
        <v>272</v>
      </c>
      <c r="I47"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8" spans="1:9" x14ac:dyDescent="0.2">
      <c r="A48" s="37">
        <v>280</v>
      </c>
      <c r="B48" s="38" t="s">
        <v>12888</v>
      </c>
      <c r="C48" s="42">
        <v>5</v>
      </c>
      <c r="D48" s="29" t="s">
        <v>12859</v>
      </c>
      <c r="E48" s="95" t="str">
        <f>INDEX(tbl_GOAE_Leistungsverzeichnis[Leistung],MATCH(Tabelle5[[#This Row],[GOÄ
Nummer]],tbl_GOAE_Leistungsverzeichnis[Mapping ID],0))</f>
        <v>Transfusion der ersten Blutkonserve (auch Frischblut) oder des ersten Blutbestandteilpräparats - einschließlich Identitätssicherung im ABO-System (bedside-test) und Dokumentation der Konserven- bzw. ChargenNummer -</v>
      </c>
      <c r="F48" s="95" t="str">
        <f>INDEX(tbl_GOAE_Leistungsverzeichnis[Abschnitt],MATCH(Tabelle5[[#This Row],[GOÄ
Nummer]],tbl_GOAE_Leistungsverzeichnis[Mapping ID],0))</f>
        <v>C. Nichtgebietsbezogene Sonderleistungen</v>
      </c>
      <c r="G48" s="95" t="str">
        <f>INDEX(tbl_GOAE_Leistungsverzeichnis[Unterabschnitt (Kategorie)],MATCH(Tabelle5[[#This Row],[GOÄ
Nummer]],tbl_GOAE_Leistungsverzeichnis[Mapping ID],0))</f>
        <v>II. Blutentnahmen, Injektionen, Infiltrationen, Infusionen, Transfusionen, Implantation, Abstrichentnahmen</v>
      </c>
      <c r="H48" s="95" t="str">
        <f>INDEX(tbl_GOAE_Leistungsverzeichnis[Nummer],MATCH(Tabelle5[[#This Row],[GOÄ
Nummer]],tbl_GOAE_Leistungsverzeichnis[Mapping ID],0))</f>
        <v>280</v>
      </c>
      <c r="I48"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49" spans="1:9" x14ac:dyDescent="0.2">
      <c r="A49" s="37">
        <v>297</v>
      </c>
      <c r="B49" s="38" t="s">
        <v>12889</v>
      </c>
      <c r="C49" s="42">
        <v>5</v>
      </c>
      <c r="D49" s="29" t="s">
        <v>12859</v>
      </c>
      <c r="E49" s="95" t="str">
        <f>INDEX(tbl_GOAE_Leistungsverzeichnis[Leistung],MATCH(Tabelle5[[#This Row],[GOÄ
Nummer]],tbl_GOAE_Leistungsverzeichnis[Mapping ID],0))</f>
        <v>Entnahme und Aufbereitung von Abstrichmaterial zur zytologischen Untersuchung - gegebenenfalls einschließlich Fixierung -</v>
      </c>
      <c r="F49" s="95" t="str">
        <f>INDEX(tbl_GOAE_Leistungsverzeichnis[Abschnitt],MATCH(Tabelle5[[#This Row],[GOÄ
Nummer]],tbl_GOAE_Leistungsverzeichnis[Mapping ID],0))</f>
        <v>C. Nichtgebietsbezogene Sonderleistungen</v>
      </c>
      <c r="G49" s="95" t="str">
        <f>INDEX(tbl_GOAE_Leistungsverzeichnis[Unterabschnitt (Kategorie)],MATCH(Tabelle5[[#This Row],[GOÄ
Nummer]],tbl_GOAE_Leistungsverzeichnis[Mapping ID],0))</f>
        <v>II. Blutentnahmen, Injektionen, Infiltrationen, Infusionen, Transfusionen, Implantation, Abstrichentnahmen</v>
      </c>
      <c r="H49" s="95" t="str">
        <f>INDEX(tbl_GOAE_Leistungsverzeichnis[Nummer],MATCH(Tabelle5[[#This Row],[GOÄ
Nummer]],tbl_GOAE_Leistungsverzeichnis[Mapping ID],0))</f>
        <v>297</v>
      </c>
      <c r="I49" s="95" t="str">
        <f>INDEX(tbl_GOAE_Leistungsverzeichnis[Allgemeine Bestimmungen],MATCH(Tabelle5[[#This Row],[GOÄ
Nummer]],tbl_GOAE_Leistungsverzeichnis[Mapping ID],0))</f>
        <v>Die Leistungen nach den Nummern 252 bis 258 und 261 sind nicht mehrfach berechnungsfähig, wenn anstelle einer Mischung mehrere Arzneimittel bei liegender Kanüle im zeitlichen Zusammenhang nacheinander verabreicht werden. Die Leistungen nach den Nummern 270, 273 bis 281, 283, 286 sowie 287 können jeweils nur einmal je Behandlungstag berechnet werden. Die Leistungen nach Nummer 271 oder 272 sind je Gefäßzugang einmal, insgesamt jedoch nicht mehr als zweimal je Behandlungstag berechnungsfähig. Die zweimalige Berechnung der Leistungen nach den Nummern 271 oder 272 setzt gesonderte Punktionen verschiedener Blutgefäße voraus. Gegebenenfalls erforderliche Gefäßpunktionen sind Bestandteil der Leistungen nach den Nummern 270 bis 287 und mit den Gebühren abgegolten. Die Leistungen nach den Nummern 271 bis 276 sind nicht nebeneinander berechnungsfähig.</v>
      </c>
    </row>
    <row r="50" spans="1:9" x14ac:dyDescent="0.2">
      <c r="A50" s="37">
        <v>300</v>
      </c>
      <c r="B50" s="38" t="s">
        <v>37</v>
      </c>
      <c r="C50" s="42">
        <v>20</v>
      </c>
      <c r="D50" s="29" t="s">
        <v>12859</v>
      </c>
      <c r="E50" s="95" t="str">
        <f>INDEX(tbl_GOAE_Leistungsverzeichnis[Leistung],MATCH(Tabelle5[[#This Row],[GOÄ
Nummer]],tbl_GOAE_Leistungsverzeichnis[Mapping ID],0))</f>
        <v>Punktion eines Gelenks</v>
      </c>
      <c r="F50" s="95" t="str">
        <f>INDEX(tbl_GOAE_Leistungsverzeichnis[Abschnitt],MATCH(Tabelle5[[#This Row],[GOÄ
Nummer]],tbl_GOAE_Leistungsverzeichnis[Mapping ID],0))</f>
        <v>C. Nichtgebietsbezogene Sonderleistungen</v>
      </c>
      <c r="G50" s="95" t="str">
        <f>INDEX(tbl_GOAE_Leistungsverzeichnis[Unterabschnitt (Kategorie)],MATCH(Tabelle5[[#This Row],[GOÄ
Nummer]],tbl_GOAE_Leistungsverzeichnis[Mapping ID],0))</f>
        <v>II. Blutentnahmen, Injektionen, Infiltrationen, Infusionen, Transfusionen, Implantation, Abstrichentnahmen</v>
      </c>
      <c r="H50" s="95" t="str">
        <f>INDEX(tbl_GOAE_Leistungsverzeichnis[Nummer],MATCH(Tabelle5[[#This Row],[GOÄ
Nummer]],tbl_GOAE_Leistungsverzeichnis[Mapping ID],0))</f>
        <v>300</v>
      </c>
      <c r="I50"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1" spans="1:9" x14ac:dyDescent="0.2">
      <c r="A51" s="37">
        <v>305</v>
      </c>
      <c r="B51" s="38" t="s">
        <v>41</v>
      </c>
      <c r="C51" s="42">
        <v>20</v>
      </c>
      <c r="D51" s="29" t="s">
        <v>12859</v>
      </c>
      <c r="E51" s="95" t="str">
        <f>INDEX(tbl_GOAE_Leistungsverzeichnis[Leistung],MATCH(Tabelle5[[#This Row],[GOÄ
Nummer]],tbl_GOAE_Leistungsverzeichnis[Mapping ID],0))</f>
        <v>Punktion der Liquorräume (Subokzipital- oder Lumbalpunktion)</v>
      </c>
      <c r="F51" s="95" t="str">
        <f>INDEX(tbl_GOAE_Leistungsverzeichnis[Abschnitt],MATCH(Tabelle5[[#This Row],[GOÄ
Nummer]],tbl_GOAE_Leistungsverzeichnis[Mapping ID],0))</f>
        <v>C. Nichtgebietsbezogene Sonderleistungen</v>
      </c>
      <c r="G51" s="95" t="str">
        <f>INDEX(tbl_GOAE_Leistungsverzeichnis[Unterabschnitt (Kategorie)],MATCH(Tabelle5[[#This Row],[GOÄ
Nummer]],tbl_GOAE_Leistungsverzeichnis[Mapping ID],0))</f>
        <v>II. Blutentnahmen, Injektionen, Infiltrationen, Infusionen, Transfusionen, Implantation, Abstrichentnahmen</v>
      </c>
      <c r="H51" s="95" t="str">
        <f>INDEX(tbl_GOAE_Leistungsverzeichnis[Nummer],MATCH(Tabelle5[[#This Row],[GOÄ
Nummer]],tbl_GOAE_Leistungsverzeichnis[Mapping ID],0))</f>
        <v>305</v>
      </c>
      <c r="I51"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2" spans="1:9" x14ac:dyDescent="0.2">
      <c r="A52" s="37">
        <v>306</v>
      </c>
      <c r="B52" s="38" t="s">
        <v>42</v>
      </c>
      <c r="C52" s="42">
        <v>25</v>
      </c>
      <c r="D52" s="29" t="s">
        <v>12859</v>
      </c>
      <c r="E52" s="95" t="e">
        <f>INDEX(tbl_GOAE_Leistungsverzeichnis[Leistung],MATCH(Tabelle5[[#This Row],[GOÄ
Nummer]],tbl_GOAE_Leistungsverzeichnis[Mapping ID],0))</f>
        <v>#N/A</v>
      </c>
      <c r="F52" s="95" t="e">
        <f>INDEX(tbl_GOAE_Leistungsverzeichnis[Abschnitt],MATCH(Tabelle5[[#This Row],[GOÄ
Nummer]],tbl_GOAE_Leistungsverzeichnis[Mapping ID],0))</f>
        <v>#N/A</v>
      </c>
      <c r="G52" s="95" t="e">
        <f>INDEX(tbl_GOAE_Leistungsverzeichnis[Unterabschnitt (Kategorie)],MATCH(Tabelle5[[#This Row],[GOÄ
Nummer]],tbl_GOAE_Leistungsverzeichnis[Mapping ID],0))</f>
        <v>#N/A</v>
      </c>
      <c r="H52" s="95" t="e">
        <f>INDEX(tbl_GOAE_Leistungsverzeichnis[Nummer],MATCH(Tabelle5[[#This Row],[GOÄ
Nummer]],tbl_GOAE_Leistungsverzeichnis[Mapping ID],0))</f>
        <v>#N/A</v>
      </c>
      <c r="I52" s="95" t="e">
        <f>INDEX(tbl_GOAE_Leistungsverzeichnis[Allgemeine Bestimmungen],MATCH(Tabelle5[[#This Row],[GOÄ
Nummer]],tbl_GOAE_Leistungsverzeichnis[Mapping ID],0))</f>
        <v>#N/A</v>
      </c>
    </row>
    <row r="53" spans="1:9" x14ac:dyDescent="0.2">
      <c r="A53" s="37">
        <v>307</v>
      </c>
      <c r="B53" s="38" t="s">
        <v>43</v>
      </c>
      <c r="C53" s="42">
        <v>30</v>
      </c>
      <c r="D53" s="29" t="s">
        <v>12859</v>
      </c>
      <c r="E53" s="95" t="str">
        <f>INDEX(tbl_GOAE_Leistungsverzeichnis[Leistung],MATCH(Tabelle5[[#This Row],[GOÄ
Nummer]],tbl_GOAE_Leistungsverzeichnis[Mapping ID],0))</f>
        <v>Punktion des Pleuraraums oder der Bauchhöhle</v>
      </c>
      <c r="F53" s="95" t="str">
        <f>INDEX(tbl_GOAE_Leistungsverzeichnis[Abschnitt],MATCH(Tabelle5[[#This Row],[GOÄ
Nummer]],tbl_GOAE_Leistungsverzeichnis[Mapping ID],0))</f>
        <v>C. Nichtgebietsbezogene Sonderleistungen</v>
      </c>
      <c r="G53" s="95" t="str">
        <f>INDEX(tbl_GOAE_Leistungsverzeichnis[Unterabschnitt (Kategorie)],MATCH(Tabelle5[[#This Row],[GOÄ
Nummer]],tbl_GOAE_Leistungsverzeichnis[Mapping ID],0))</f>
        <v>II. Blutentnahmen, Injektionen, Infiltrationen, Infusionen, Transfusionen, Implantation, Abstrichentnahmen</v>
      </c>
      <c r="H53" s="95" t="str">
        <f>INDEX(tbl_GOAE_Leistungsverzeichnis[Nummer],MATCH(Tabelle5[[#This Row],[GOÄ
Nummer]],tbl_GOAE_Leistungsverzeichnis[Mapping ID],0))</f>
        <v>307</v>
      </c>
      <c r="I53"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4" spans="1:9" x14ac:dyDescent="0.2">
      <c r="A54" s="37">
        <v>308</v>
      </c>
      <c r="B54" s="38" t="s">
        <v>44</v>
      </c>
      <c r="C54" s="42">
        <v>40</v>
      </c>
      <c r="D54" s="29" t="s">
        <v>12859</v>
      </c>
      <c r="E54" s="95" t="str">
        <f>INDEX(tbl_GOAE_Leistungsverzeichnis[Leistung],MATCH(Tabelle5[[#This Row],[GOÄ
Nummer]],tbl_GOAE_Leistungsverzeichnis[Mapping ID],0))</f>
        <v>Gewebeentnahme aus der Pleura - gegebenenfalls einschließlich Punktion -</v>
      </c>
      <c r="F54" s="95" t="str">
        <f>INDEX(tbl_GOAE_Leistungsverzeichnis[Abschnitt],MATCH(Tabelle5[[#This Row],[GOÄ
Nummer]],tbl_GOAE_Leistungsverzeichnis[Mapping ID],0))</f>
        <v>C. Nichtgebietsbezogene Sonderleistungen</v>
      </c>
      <c r="G54" s="95" t="str">
        <f>INDEX(tbl_GOAE_Leistungsverzeichnis[Unterabschnitt (Kategorie)],MATCH(Tabelle5[[#This Row],[GOÄ
Nummer]],tbl_GOAE_Leistungsverzeichnis[Mapping ID],0))</f>
        <v>II. Blutentnahmen, Injektionen, Infiltrationen, Infusionen, Transfusionen, Implantation, Abstrichentnahmen</v>
      </c>
      <c r="H54" s="95" t="str">
        <f>INDEX(tbl_GOAE_Leistungsverzeichnis[Nummer],MATCH(Tabelle5[[#This Row],[GOÄ
Nummer]],tbl_GOAE_Leistungsverzeichnis[Mapping ID],0))</f>
        <v>308</v>
      </c>
      <c r="I54"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5" spans="1:9" x14ac:dyDescent="0.2">
      <c r="A55" s="37">
        <v>311</v>
      </c>
      <c r="B55" s="38" t="s">
        <v>46</v>
      </c>
      <c r="C55" s="42">
        <v>30</v>
      </c>
      <c r="D55" s="29" t="s">
        <v>12859</v>
      </c>
      <c r="E55" s="95" t="str">
        <f>INDEX(tbl_GOAE_Leistungsverzeichnis[Leistung],MATCH(Tabelle5[[#This Row],[GOÄ
Nummer]],tbl_GOAE_Leistungsverzeichnis[Mapping ID],0))</f>
        <v>Punktion des Knochenmarks - auch Sternalpunktion -</v>
      </c>
      <c r="F55" s="95" t="str">
        <f>INDEX(tbl_GOAE_Leistungsverzeichnis[Abschnitt],MATCH(Tabelle5[[#This Row],[GOÄ
Nummer]],tbl_GOAE_Leistungsverzeichnis[Mapping ID],0))</f>
        <v>C. Nichtgebietsbezogene Sonderleistungen</v>
      </c>
      <c r="G55" s="95" t="str">
        <f>INDEX(tbl_GOAE_Leistungsverzeichnis[Unterabschnitt (Kategorie)],MATCH(Tabelle5[[#This Row],[GOÄ
Nummer]],tbl_GOAE_Leistungsverzeichnis[Mapping ID],0))</f>
        <v>II. Blutentnahmen, Injektionen, Infiltrationen, Infusionen, Transfusionen, Implantation, Abstrichentnahmen</v>
      </c>
      <c r="H55" s="95" t="str">
        <f>INDEX(tbl_GOAE_Leistungsverzeichnis[Nummer],MATCH(Tabelle5[[#This Row],[GOÄ
Nummer]],tbl_GOAE_Leistungsverzeichnis[Mapping ID],0))</f>
        <v>311</v>
      </c>
      <c r="I55"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6" spans="1:9" x14ac:dyDescent="0.2">
      <c r="A56" s="37">
        <v>312</v>
      </c>
      <c r="B56" s="38" t="s">
        <v>47</v>
      </c>
      <c r="C56" s="42">
        <v>30</v>
      </c>
      <c r="D56" s="29" t="s">
        <v>12859</v>
      </c>
      <c r="E56" s="95" t="str">
        <f>INDEX(tbl_GOAE_Leistungsverzeichnis[Leistung],MATCH(Tabelle5[[#This Row],[GOÄ
Nummer]],tbl_GOAE_Leistungsverzeichnis[Mapping ID],0))</f>
        <v>Knochenstanze - gegebenenfalls einschließlich Entnahme von Knochenmark -</v>
      </c>
      <c r="F56" s="95" t="str">
        <f>INDEX(tbl_GOAE_Leistungsverzeichnis[Abschnitt],MATCH(Tabelle5[[#This Row],[GOÄ
Nummer]],tbl_GOAE_Leistungsverzeichnis[Mapping ID],0))</f>
        <v>C. Nichtgebietsbezogene Sonderleistungen</v>
      </c>
      <c r="G56" s="95" t="str">
        <f>INDEX(tbl_GOAE_Leistungsverzeichnis[Unterabschnitt (Kategorie)],MATCH(Tabelle5[[#This Row],[GOÄ
Nummer]],tbl_GOAE_Leistungsverzeichnis[Mapping ID],0))</f>
        <v>II. Blutentnahmen, Injektionen, Infiltrationen, Infusionen, Transfusionen, Implantation, Abstrichentnahmen</v>
      </c>
      <c r="H56" s="95" t="str">
        <f>INDEX(tbl_GOAE_Leistungsverzeichnis[Nummer],MATCH(Tabelle5[[#This Row],[GOÄ
Nummer]],tbl_GOAE_Leistungsverzeichnis[Mapping ID],0))</f>
        <v>312</v>
      </c>
      <c r="I56"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7" spans="1:9" x14ac:dyDescent="0.2">
      <c r="A57" s="37">
        <v>314</v>
      </c>
      <c r="B57" s="38" t="s">
        <v>12890</v>
      </c>
      <c r="C57" s="42">
        <v>20</v>
      </c>
      <c r="D57" s="29" t="s">
        <v>12859</v>
      </c>
      <c r="E57" s="95" t="str">
        <f>INDEX(tbl_GOAE_Leistungsverzeichnis[Leistung],MATCH(Tabelle5[[#This Row],[GOÄ
Nummer]],tbl_GOAE_Leistungsverzeichnis[Mapping ID],0))</f>
        <v>Punktion der Mamma oder Punktion eines Lymphknotens</v>
      </c>
      <c r="F57" s="95" t="str">
        <f>INDEX(tbl_GOAE_Leistungsverzeichnis[Abschnitt],MATCH(Tabelle5[[#This Row],[GOÄ
Nummer]],tbl_GOAE_Leistungsverzeichnis[Mapping ID],0))</f>
        <v>C. Nichtgebietsbezogene Sonderleistungen</v>
      </c>
      <c r="G57" s="95" t="str">
        <f>INDEX(tbl_GOAE_Leistungsverzeichnis[Unterabschnitt (Kategorie)],MATCH(Tabelle5[[#This Row],[GOÄ
Nummer]],tbl_GOAE_Leistungsverzeichnis[Mapping ID],0))</f>
        <v>II. Blutentnahmen, Injektionen, Infiltrationen, Infusionen, Transfusionen, Implantation, Abstrichentnahmen</v>
      </c>
      <c r="H57" s="95" t="str">
        <f>INDEX(tbl_GOAE_Leistungsverzeichnis[Nummer],MATCH(Tabelle5[[#This Row],[GOÄ
Nummer]],tbl_GOAE_Leistungsverzeichnis[Mapping ID],0))</f>
        <v>314</v>
      </c>
      <c r="I57"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8" spans="1:9" x14ac:dyDescent="0.2">
      <c r="A58" s="37">
        <v>315</v>
      </c>
      <c r="B58" s="38" t="s">
        <v>12891</v>
      </c>
      <c r="C58" s="42">
        <v>30</v>
      </c>
      <c r="D58" s="29" t="s">
        <v>12859</v>
      </c>
      <c r="E58" s="95" t="str">
        <f>INDEX(tbl_GOAE_Leistungsverzeichnis[Leistung],MATCH(Tabelle5[[#This Row],[GOÄ
Nummer]],tbl_GOAE_Leistungsverzeichnis[Mapping ID],0))</f>
        <v>Punktion eines Organs (z.B. Leber, Milz, Niere, Hoden)</v>
      </c>
      <c r="F58" s="95" t="str">
        <f>INDEX(tbl_GOAE_Leistungsverzeichnis[Abschnitt],MATCH(Tabelle5[[#This Row],[GOÄ
Nummer]],tbl_GOAE_Leistungsverzeichnis[Mapping ID],0))</f>
        <v>C. Nichtgebietsbezogene Sonderleistungen</v>
      </c>
      <c r="G58" s="95" t="str">
        <f>INDEX(tbl_GOAE_Leistungsverzeichnis[Unterabschnitt (Kategorie)],MATCH(Tabelle5[[#This Row],[GOÄ
Nummer]],tbl_GOAE_Leistungsverzeichnis[Mapping ID],0))</f>
        <v>II. Blutentnahmen, Injektionen, Infiltrationen, Infusionen, Transfusionen, Implantation, Abstrichentnahmen</v>
      </c>
      <c r="H58" s="95" t="str">
        <f>INDEX(tbl_GOAE_Leistungsverzeichnis[Nummer],MATCH(Tabelle5[[#This Row],[GOÄ
Nummer]],tbl_GOAE_Leistungsverzeichnis[Mapping ID],0))</f>
        <v>315</v>
      </c>
      <c r="I58"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59" spans="1:9" x14ac:dyDescent="0.2">
      <c r="A59" s="37">
        <v>317</v>
      </c>
      <c r="B59" s="38" t="s">
        <v>50</v>
      </c>
      <c r="C59" s="42">
        <v>30</v>
      </c>
      <c r="D59" s="29" t="s">
        <v>12859</v>
      </c>
      <c r="E59" s="95" t="str">
        <f>INDEX(tbl_GOAE_Leistungsverzeichnis[Leistung],MATCH(Tabelle5[[#This Row],[GOÄ
Nummer]],tbl_GOAE_Leistungsverzeichnis[Mapping ID],0))</f>
        <v>Punktion eines Adnextumors - auch einschließlich Douglaspunktion -</v>
      </c>
      <c r="F59" s="95" t="str">
        <f>INDEX(tbl_GOAE_Leistungsverzeichnis[Abschnitt],MATCH(Tabelle5[[#This Row],[GOÄ
Nummer]],tbl_GOAE_Leistungsverzeichnis[Mapping ID],0))</f>
        <v>C. Nichtgebietsbezogene Sonderleistungen</v>
      </c>
      <c r="G59" s="95" t="str">
        <f>INDEX(tbl_GOAE_Leistungsverzeichnis[Unterabschnitt (Kategorie)],MATCH(Tabelle5[[#This Row],[GOÄ
Nummer]],tbl_GOAE_Leistungsverzeichnis[Mapping ID],0))</f>
        <v>II. Blutentnahmen, Injektionen, Infiltrationen, Infusionen, Transfusionen, Implantation, Abstrichentnahmen</v>
      </c>
      <c r="H59" s="95" t="str">
        <f>INDEX(tbl_GOAE_Leistungsverzeichnis[Nummer],MATCH(Tabelle5[[#This Row],[GOÄ
Nummer]],tbl_GOAE_Leistungsverzeichnis[Mapping ID],0))</f>
        <v>317</v>
      </c>
      <c r="I59"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60" spans="1:9" x14ac:dyDescent="0.2">
      <c r="A60" s="37">
        <v>318</v>
      </c>
      <c r="B60" s="38" t="s">
        <v>51</v>
      </c>
      <c r="C60" s="42">
        <v>20</v>
      </c>
      <c r="D60" s="29" t="s">
        <v>12859</v>
      </c>
      <c r="E60" s="95" t="str">
        <f>INDEX(tbl_GOAE_Leistungsverzeichnis[Leistung],MATCH(Tabelle5[[#This Row],[GOÄ
Nummer]],tbl_GOAE_Leistungsverzeichnis[Mapping ID],0))</f>
        <v>Punktion der Harnblase oder eines Wasserbruchs</v>
      </c>
      <c r="F60" s="95" t="str">
        <f>INDEX(tbl_GOAE_Leistungsverzeichnis[Abschnitt],MATCH(Tabelle5[[#This Row],[GOÄ
Nummer]],tbl_GOAE_Leistungsverzeichnis[Mapping ID],0))</f>
        <v>C. Nichtgebietsbezogene Sonderleistungen</v>
      </c>
      <c r="G60" s="95" t="str">
        <f>INDEX(tbl_GOAE_Leistungsverzeichnis[Unterabschnitt (Kategorie)],MATCH(Tabelle5[[#This Row],[GOÄ
Nummer]],tbl_GOAE_Leistungsverzeichnis[Mapping ID],0))</f>
        <v>II. Blutentnahmen, Injektionen, Infiltrationen, Infusionen, Transfusionen, Implantation, Abstrichentnahmen</v>
      </c>
      <c r="H60" s="95" t="str">
        <f>INDEX(tbl_GOAE_Leistungsverzeichnis[Nummer],MATCH(Tabelle5[[#This Row],[GOÄ
Nummer]],tbl_GOAE_Leistungsverzeichnis[Mapping ID],0))</f>
        <v>318</v>
      </c>
      <c r="I60"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61" spans="1:9" x14ac:dyDescent="0.2">
      <c r="A61" s="37">
        <v>319</v>
      </c>
      <c r="B61" s="38" t="s">
        <v>52</v>
      </c>
      <c r="C61" s="42">
        <v>37.5</v>
      </c>
      <c r="D61" s="29" t="s">
        <v>12859</v>
      </c>
      <c r="E61" s="95" t="str">
        <f>INDEX(tbl_GOAE_Leistungsverzeichnis[Leistung],MATCH(Tabelle5[[#This Row],[GOÄ
Nummer]],tbl_GOAE_Leistungsverzeichnis[Mapping ID],0))</f>
        <v>Punktion der Prostata oder Punktion der Schilddrüse</v>
      </c>
      <c r="F61" s="95" t="str">
        <f>INDEX(tbl_GOAE_Leistungsverzeichnis[Abschnitt],MATCH(Tabelle5[[#This Row],[GOÄ
Nummer]],tbl_GOAE_Leistungsverzeichnis[Mapping ID],0))</f>
        <v>C. Nichtgebietsbezogene Sonderleistungen</v>
      </c>
      <c r="G61" s="95" t="str">
        <f>INDEX(tbl_GOAE_Leistungsverzeichnis[Unterabschnitt (Kategorie)],MATCH(Tabelle5[[#This Row],[GOÄ
Nummer]],tbl_GOAE_Leistungsverzeichnis[Mapping ID],0))</f>
        <v>II. Blutentnahmen, Injektionen, Infiltrationen, Infusionen, Transfusionen, Implantation, Abstrichentnahmen</v>
      </c>
      <c r="H61" s="95" t="str">
        <f>INDEX(tbl_GOAE_Leistungsverzeichnis[Nummer],MATCH(Tabelle5[[#This Row],[GOÄ
Nummer]],tbl_GOAE_Leistungsverzeichnis[Mapping ID],0))</f>
        <v>319</v>
      </c>
      <c r="I61"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62" spans="1:9" x14ac:dyDescent="0.2">
      <c r="A62" s="37">
        <v>321</v>
      </c>
      <c r="B62" s="38" t="s">
        <v>12892</v>
      </c>
      <c r="C62" s="42">
        <v>10</v>
      </c>
      <c r="D62" s="29" t="s">
        <v>12859</v>
      </c>
      <c r="E62" s="95" t="str">
        <f>INDEX(tbl_GOAE_Leistungsverzeichnis[Leistung],MATCH(Tabelle5[[#This Row],[GOÄ
Nummer]],tbl_GOAE_Leistungsverzeichnis[Mapping ID],0))</f>
        <v>Untersuchung von natürlichen Gängen oder Fisteln mittels Sonde oder Einführung eines Fistelkatheters - gegebenenfalls einschließlich anschließender Injektion oder Installation -</v>
      </c>
      <c r="F62" s="95" t="str">
        <f>INDEX(tbl_GOAE_Leistungsverzeichnis[Abschnitt],MATCH(Tabelle5[[#This Row],[GOÄ
Nummer]],tbl_GOAE_Leistungsverzeichnis[Mapping ID],0))</f>
        <v>C. Nichtgebietsbezogene Sonderleistungen</v>
      </c>
      <c r="G62" s="95" t="str">
        <f>INDEX(tbl_GOAE_Leistungsverzeichnis[Unterabschnitt (Kategorie)],MATCH(Tabelle5[[#This Row],[GOÄ
Nummer]],tbl_GOAE_Leistungsverzeichnis[Mapping ID],0))</f>
        <v>II. Blutentnahmen, Injektionen, Infiltrationen, Infusionen, Transfusionen, Implantation, Abstrichentnahmen</v>
      </c>
      <c r="H62" s="95" t="str">
        <f>INDEX(tbl_GOAE_Leistungsverzeichnis[Nummer],MATCH(Tabelle5[[#This Row],[GOÄ
Nummer]],tbl_GOAE_Leistungsverzeichnis[Mapping ID],0))</f>
        <v>321</v>
      </c>
      <c r="I62" s="95" t="str">
        <f>INDEX(tbl_GOAE_Leistungsverzeichnis[Allgemeine Bestimmungen],MATCH(Tabelle5[[#This Row],[GOÄ
Nummer]],tbl_GOAE_Leistungsverzeichnis[Mapping ID],0))</f>
        <v>Zum Inhalt der Leistungen für Punktionen gehören die damit im Zusammenhang stehenden Injektionen, Instillationen, Spülungen sowie Entnahmen z.B. von Blut, Liquor, Gewebe.</v>
      </c>
    </row>
    <row r="63" spans="1:9" x14ac:dyDescent="0.2">
      <c r="A63" s="37">
        <v>340</v>
      </c>
      <c r="B63" s="38" t="s">
        <v>54</v>
      </c>
      <c r="C63" s="42">
        <v>5</v>
      </c>
      <c r="D63" s="29" t="s">
        <v>12859</v>
      </c>
      <c r="E63" s="95" t="str">
        <f>INDEX(tbl_GOAE_Leistungsverzeichnis[Leistung],MATCH(Tabelle5[[#This Row],[GOÄ
Nummer]],tbl_GOAE_Leistungsverzeichnis[Mapping ID],0))</f>
        <v>Einbringung des Kontrastmittels in die zerebralen und spinalen Liquorräume</v>
      </c>
      <c r="F63" s="95" t="str">
        <f>INDEX(tbl_GOAE_Leistungsverzeichnis[Abschnitt],MATCH(Tabelle5[[#This Row],[GOÄ
Nummer]],tbl_GOAE_Leistungsverzeichnis[Mapping ID],0))</f>
        <v>C. Nichtgebietsbezogene Sonderleistungen</v>
      </c>
      <c r="G63" s="95" t="str">
        <f>INDEX(tbl_GOAE_Leistungsverzeichnis[Unterabschnitt (Kategorie)],MATCH(Tabelle5[[#This Row],[GOÄ
Nummer]],tbl_GOAE_Leistungsverzeichnis[Mapping ID],0))</f>
        <v>IV. Kontrastmitteleinbringungen</v>
      </c>
      <c r="H63" s="95" t="str">
        <f>INDEX(tbl_GOAE_Leistungsverzeichnis[Nummer],MATCH(Tabelle5[[#This Row],[GOÄ
Nummer]],tbl_GOAE_Leistungsverzeichnis[Mapping ID],0))</f>
        <v>340</v>
      </c>
      <c r="I63" s="95" t="str">
        <f>INDEX(tbl_GOAE_Leistungsverzeichnis[Allgemeine Bestimmungen],MATCH(Tabelle5[[#This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4" spans="1:9" ht="25.5" x14ac:dyDescent="0.2">
      <c r="A64" s="37">
        <v>344</v>
      </c>
      <c r="B64" s="38" t="s">
        <v>12893</v>
      </c>
      <c r="C64" s="42">
        <v>0</v>
      </c>
      <c r="D64" s="29" t="s">
        <v>12859</v>
      </c>
      <c r="E64" s="95" t="str">
        <f>INDEX(tbl_GOAE_Leistungsverzeichnis[Leistung],MATCH(Tabelle5[[#This Row],[GOÄ
Nummer]],tbl_GOAE_Leistungsverzeichnis[Mapping ID],0))</f>
        <v>Intravenöse Einbringung des Kontrastmittels mittels Injektion oder Infusion, bis zu 10 Minuten Dauer</v>
      </c>
      <c r="F64" s="95" t="str">
        <f>INDEX(tbl_GOAE_Leistungsverzeichnis[Abschnitt],MATCH(Tabelle5[[#This Row],[GOÄ
Nummer]],tbl_GOAE_Leistungsverzeichnis[Mapping ID],0))</f>
        <v>C. Nichtgebietsbezogene Sonderleistungen</v>
      </c>
      <c r="G64" s="95" t="str">
        <f>INDEX(tbl_GOAE_Leistungsverzeichnis[Unterabschnitt (Kategorie)],MATCH(Tabelle5[[#This Row],[GOÄ
Nummer]],tbl_GOAE_Leistungsverzeichnis[Mapping ID],0))</f>
        <v>IV. Kontrastmitteleinbringungen</v>
      </c>
      <c r="H64" s="95" t="str">
        <f>INDEX(tbl_GOAE_Leistungsverzeichnis[Nummer],MATCH(Tabelle5[[#This Row],[GOÄ
Nummer]],tbl_GOAE_Leistungsverzeichnis[Mapping ID],0))</f>
        <v>344</v>
      </c>
      <c r="I64" s="95" t="str">
        <f>INDEX(tbl_GOAE_Leistungsverzeichnis[Allgemeine Bestimmungen],MATCH(Tabelle5[[#This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5" spans="1:9" ht="25.5" x14ac:dyDescent="0.2">
      <c r="A65" s="37">
        <v>345</v>
      </c>
      <c r="B65" s="38" t="s">
        <v>12894</v>
      </c>
      <c r="C65" s="42">
        <v>0</v>
      </c>
      <c r="D65" s="29" t="s">
        <v>12859</v>
      </c>
      <c r="E65" s="95" t="str">
        <f>INDEX(tbl_GOAE_Leistungsverzeichnis[Leistung],MATCH(Tabelle5[[#This Row],[GOÄ
Nummer]],tbl_GOAE_Leistungsverzeichnis[Mapping ID],0))</f>
        <v>Intravenöse Einbringung des Kontrastmittels mittels Injektion oder Infusion, von mehr als 10 Minuten Dauer</v>
      </c>
      <c r="F65" s="95" t="str">
        <f>INDEX(tbl_GOAE_Leistungsverzeichnis[Abschnitt],MATCH(Tabelle5[[#This Row],[GOÄ
Nummer]],tbl_GOAE_Leistungsverzeichnis[Mapping ID],0))</f>
        <v>C. Nichtgebietsbezogene Sonderleistungen</v>
      </c>
      <c r="G65" s="95" t="str">
        <f>INDEX(tbl_GOAE_Leistungsverzeichnis[Unterabschnitt (Kategorie)],MATCH(Tabelle5[[#This Row],[GOÄ
Nummer]],tbl_GOAE_Leistungsverzeichnis[Mapping ID],0))</f>
        <v>IV. Kontrastmitteleinbringungen</v>
      </c>
      <c r="H65" s="95" t="str">
        <f>INDEX(tbl_GOAE_Leistungsverzeichnis[Nummer],MATCH(Tabelle5[[#This Row],[GOÄ
Nummer]],tbl_GOAE_Leistungsverzeichnis[Mapping ID],0))</f>
        <v>345</v>
      </c>
      <c r="I65" s="95" t="str">
        <f>INDEX(tbl_GOAE_Leistungsverzeichnis[Allgemeine Bestimmungen],MATCH(Tabelle5[[#This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6" spans="1:9" x14ac:dyDescent="0.2">
      <c r="A66" s="37">
        <v>346</v>
      </c>
      <c r="B66" s="38" t="s">
        <v>56</v>
      </c>
      <c r="C66" s="42">
        <v>5</v>
      </c>
      <c r="D66" s="29" t="s">
        <v>12859</v>
      </c>
      <c r="E66" s="95" t="str">
        <f>INDEX(tbl_GOAE_Leistungsverzeichnis[Leistung],MATCH(Tabelle5[[#This Row],[GOÄ
Nummer]],tbl_GOAE_Leistungsverzeichnis[Mapping ID],0))</f>
        <v>Intravenöse Einbringung des Kontrastmittels mittels Hochdruckinjektion</v>
      </c>
      <c r="F66" s="95" t="str">
        <f>INDEX(tbl_GOAE_Leistungsverzeichnis[Abschnitt],MATCH(Tabelle5[[#This Row],[GOÄ
Nummer]],tbl_GOAE_Leistungsverzeichnis[Mapping ID],0))</f>
        <v>C. Nichtgebietsbezogene Sonderleistungen</v>
      </c>
      <c r="G66" s="95" t="str">
        <f>INDEX(tbl_GOAE_Leistungsverzeichnis[Unterabschnitt (Kategorie)],MATCH(Tabelle5[[#This Row],[GOÄ
Nummer]],tbl_GOAE_Leistungsverzeichnis[Mapping ID],0))</f>
        <v>IV. Kontrastmitteleinbringungen</v>
      </c>
      <c r="H66" s="95" t="str">
        <f>INDEX(tbl_GOAE_Leistungsverzeichnis[Nummer],MATCH(Tabelle5[[#This Row],[GOÄ
Nummer]],tbl_GOAE_Leistungsverzeichnis[Mapping ID],0))</f>
        <v>346</v>
      </c>
      <c r="I66" s="95" t="str">
        <f>INDEX(tbl_GOAE_Leistungsverzeichnis[Allgemeine Bestimmungen],MATCH(Tabelle5[[#This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7" spans="1:9" x14ac:dyDescent="0.2">
      <c r="A67" s="37">
        <v>350</v>
      </c>
      <c r="B67" s="38" t="s">
        <v>57</v>
      </c>
      <c r="C67" s="42">
        <v>5</v>
      </c>
      <c r="D67" s="29" t="s">
        <v>12859</v>
      </c>
      <c r="E67" s="95" t="str">
        <f>INDEX(tbl_GOAE_Leistungsverzeichnis[Leistung],MATCH(Tabelle5[[#This Row],[GOÄ
Nummer]],tbl_GOAE_Leistungsverzeichnis[Mapping ID],0))</f>
        <v>Intraarterielle Einbringung des Kontrastmittels</v>
      </c>
      <c r="F67" s="95" t="str">
        <f>INDEX(tbl_GOAE_Leistungsverzeichnis[Abschnitt],MATCH(Tabelle5[[#This Row],[GOÄ
Nummer]],tbl_GOAE_Leistungsverzeichnis[Mapping ID],0))</f>
        <v>C. Nichtgebietsbezogene Sonderleistungen</v>
      </c>
      <c r="G67" s="95" t="str">
        <f>INDEX(tbl_GOAE_Leistungsverzeichnis[Unterabschnitt (Kategorie)],MATCH(Tabelle5[[#This Row],[GOÄ
Nummer]],tbl_GOAE_Leistungsverzeichnis[Mapping ID],0))</f>
        <v>IV. Kontrastmitteleinbringungen</v>
      </c>
      <c r="H67" s="95" t="str">
        <f>INDEX(tbl_GOAE_Leistungsverzeichnis[Nummer],MATCH(Tabelle5[[#This Row],[GOÄ
Nummer]],tbl_GOAE_Leistungsverzeichnis[Mapping ID],0))</f>
        <v>350</v>
      </c>
      <c r="I67" s="95" t="str">
        <f>INDEX(tbl_GOAE_Leistungsverzeichnis[Allgemeine Bestimmungen],MATCH(Tabelle5[[#This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68" spans="1:9" x14ac:dyDescent="0.2">
      <c r="A68" s="37">
        <v>357</v>
      </c>
      <c r="B68" s="38" t="s">
        <v>12895</v>
      </c>
      <c r="C68" s="42">
        <v>15</v>
      </c>
      <c r="D68" s="29" t="s">
        <v>12859</v>
      </c>
      <c r="E68" s="95" t="e">
        <f>INDEX(tbl_GOAE_Leistungsverzeichnis[Leistung],MATCH(Tabelle5[[#This Row],[GOÄ
Nummer]],tbl_GOAE_Leistungsverzeichnis[Mapping ID],0))</f>
        <v>#N/A</v>
      </c>
      <c r="F68" s="95" t="e">
        <f>INDEX(tbl_GOAE_Leistungsverzeichnis[Abschnitt],MATCH(Tabelle5[[#This Row],[GOÄ
Nummer]],tbl_GOAE_Leistungsverzeichnis[Mapping ID],0))</f>
        <v>#N/A</v>
      </c>
      <c r="G68" s="95" t="e">
        <f>INDEX(tbl_GOAE_Leistungsverzeichnis[Unterabschnitt (Kategorie)],MATCH(Tabelle5[[#This Row],[GOÄ
Nummer]],tbl_GOAE_Leistungsverzeichnis[Mapping ID],0))</f>
        <v>#N/A</v>
      </c>
      <c r="H68" s="95" t="e">
        <f>INDEX(tbl_GOAE_Leistungsverzeichnis[Nummer],MATCH(Tabelle5[[#This Row],[GOÄ
Nummer]],tbl_GOAE_Leistungsverzeichnis[Mapping ID],0))</f>
        <v>#N/A</v>
      </c>
      <c r="I68" s="95" t="e">
        <f>INDEX(tbl_GOAE_Leistungsverzeichnis[Allgemeine Bestimmungen],MATCH(Tabelle5[[#This Row],[GOÄ
Nummer]],tbl_GOAE_Leistungsverzeichnis[Mapping ID],0))</f>
        <v>#N/A</v>
      </c>
    </row>
    <row r="69" spans="1:9" x14ac:dyDescent="0.2">
      <c r="A69" s="37">
        <v>359</v>
      </c>
      <c r="B69" s="38" t="s">
        <v>60</v>
      </c>
      <c r="C69" s="42">
        <v>3</v>
      </c>
      <c r="D69" s="29" t="s">
        <v>12859</v>
      </c>
      <c r="E69" s="95" t="e">
        <f>INDEX(tbl_GOAE_Leistungsverzeichnis[Leistung],MATCH(Tabelle5[[#This Row],[GOÄ
Nummer]],tbl_GOAE_Leistungsverzeichnis[Mapping ID],0))</f>
        <v>#N/A</v>
      </c>
      <c r="F69" s="95" t="e">
        <f>INDEX(tbl_GOAE_Leistungsverzeichnis[Abschnitt],MATCH(Tabelle5[[#This Row],[GOÄ
Nummer]],tbl_GOAE_Leistungsverzeichnis[Mapping ID],0))</f>
        <v>#N/A</v>
      </c>
      <c r="G69" s="95" t="e">
        <f>INDEX(tbl_GOAE_Leistungsverzeichnis[Unterabschnitt (Kategorie)],MATCH(Tabelle5[[#This Row],[GOÄ
Nummer]],tbl_GOAE_Leistungsverzeichnis[Mapping ID],0))</f>
        <v>#N/A</v>
      </c>
      <c r="H69" s="95" t="e">
        <f>INDEX(tbl_GOAE_Leistungsverzeichnis[Nummer],MATCH(Tabelle5[[#This Row],[GOÄ
Nummer]],tbl_GOAE_Leistungsverzeichnis[Mapping ID],0))</f>
        <v>#N/A</v>
      </c>
      <c r="I69" s="95" t="e">
        <f>INDEX(tbl_GOAE_Leistungsverzeichnis[Allgemeine Bestimmungen],MATCH(Tabelle5[[#This Row],[GOÄ
Nummer]],tbl_GOAE_Leistungsverzeichnis[Mapping ID],0))</f>
        <v>#N/A</v>
      </c>
    </row>
    <row r="70" spans="1:9" x14ac:dyDescent="0.2">
      <c r="A70" s="37">
        <v>365</v>
      </c>
      <c r="B70" s="38" t="s">
        <v>64</v>
      </c>
      <c r="C70" s="42">
        <v>60</v>
      </c>
      <c r="D70" s="29" t="s">
        <v>12859</v>
      </c>
      <c r="E70" s="95" t="str">
        <f>INDEX(tbl_GOAE_Leistungsverzeichnis[Leistung],MATCH(Tabelle5[[#This Row],[GOÄ
Nummer]],tbl_GOAE_Leistungsverzeichnis[Mapping ID],0))</f>
        <v>Einbringung des Kontrastmittels zur Lymphographie, je Extremität</v>
      </c>
      <c r="F70" s="95" t="str">
        <f>INDEX(tbl_GOAE_Leistungsverzeichnis[Abschnitt],MATCH(Tabelle5[[#This Row],[GOÄ
Nummer]],tbl_GOAE_Leistungsverzeichnis[Mapping ID],0))</f>
        <v>C. Nichtgebietsbezogene Sonderleistungen</v>
      </c>
      <c r="G70" s="95" t="str">
        <f>INDEX(tbl_GOAE_Leistungsverzeichnis[Unterabschnitt (Kategorie)],MATCH(Tabelle5[[#This Row],[GOÄ
Nummer]],tbl_GOAE_Leistungsverzeichnis[Mapping ID],0))</f>
        <v>IV. Kontrastmitteleinbringungen</v>
      </c>
      <c r="H70" s="95" t="str">
        <f>INDEX(tbl_GOAE_Leistungsverzeichnis[Nummer],MATCH(Tabelle5[[#This Row],[GOÄ
Nummer]],tbl_GOAE_Leistungsverzeichnis[Mapping ID],0))</f>
        <v>365</v>
      </c>
      <c r="I70" s="95" t="str">
        <f>INDEX(tbl_GOAE_Leistungsverzeichnis[Allgemeine Bestimmungen],MATCH(Tabelle5[[#This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1" spans="1:9" x14ac:dyDescent="0.2">
      <c r="A71" s="37">
        <v>367</v>
      </c>
      <c r="B71" s="38" t="s">
        <v>12896</v>
      </c>
      <c r="C71" s="42">
        <v>30</v>
      </c>
      <c r="D71" s="29" t="s">
        <v>12859</v>
      </c>
      <c r="E71" s="95" t="e">
        <f>INDEX(tbl_GOAE_Leistungsverzeichnis[Leistung],MATCH(Tabelle5[[#This Row],[GOÄ
Nummer]],tbl_GOAE_Leistungsverzeichnis[Mapping ID],0))</f>
        <v>#N/A</v>
      </c>
      <c r="F71" s="95" t="e">
        <f>INDEX(tbl_GOAE_Leistungsverzeichnis[Abschnitt],MATCH(Tabelle5[[#This Row],[GOÄ
Nummer]],tbl_GOAE_Leistungsverzeichnis[Mapping ID],0))</f>
        <v>#N/A</v>
      </c>
      <c r="G71" s="95" t="e">
        <f>INDEX(tbl_GOAE_Leistungsverzeichnis[Unterabschnitt (Kategorie)],MATCH(Tabelle5[[#This Row],[GOÄ
Nummer]],tbl_GOAE_Leistungsverzeichnis[Mapping ID],0))</f>
        <v>#N/A</v>
      </c>
      <c r="H71" s="95" t="e">
        <f>INDEX(tbl_GOAE_Leistungsverzeichnis[Nummer],MATCH(Tabelle5[[#This Row],[GOÄ
Nummer]],tbl_GOAE_Leistungsverzeichnis[Mapping ID],0))</f>
        <v>#N/A</v>
      </c>
      <c r="I71" s="95" t="e">
        <f>INDEX(tbl_GOAE_Leistungsverzeichnis[Allgemeine Bestimmungen],MATCH(Tabelle5[[#This Row],[GOÄ
Nummer]],tbl_GOAE_Leistungsverzeichnis[Mapping ID],0))</f>
        <v>#N/A</v>
      </c>
    </row>
    <row r="72" spans="1:9" ht="25.5" x14ac:dyDescent="0.2">
      <c r="A72" s="37">
        <v>370</v>
      </c>
      <c r="B72" s="38" t="s">
        <v>12897</v>
      </c>
      <c r="C72" s="42">
        <v>15</v>
      </c>
      <c r="D72" s="29" t="s">
        <v>12859</v>
      </c>
      <c r="E72" s="95" t="str">
        <f>INDEX(tbl_GOAE_Leistungsverzeichnis[Leistung],MATCH(Tabelle5[[#This Row],[GOÄ
Nummer]],tbl_GOAE_Leistungsverzeichnis[Mapping ID],0))</f>
        <v>Einbringung des Kontrastmittels zur Darstellung natürlicher, künstlicher oder krankhaft entstandener Gänge, Gangsysteme, Hohlräume oder Fisteln - gegebenenfalls intraoperativ -</v>
      </c>
      <c r="F72" s="95" t="str">
        <f>INDEX(tbl_GOAE_Leistungsverzeichnis[Abschnitt],MATCH(Tabelle5[[#This Row],[GOÄ
Nummer]],tbl_GOAE_Leistungsverzeichnis[Mapping ID],0))</f>
        <v>C. Nichtgebietsbezogene Sonderleistungen</v>
      </c>
      <c r="G72" s="95" t="str">
        <f>INDEX(tbl_GOAE_Leistungsverzeichnis[Unterabschnitt (Kategorie)],MATCH(Tabelle5[[#This Row],[GOÄ
Nummer]],tbl_GOAE_Leistungsverzeichnis[Mapping ID],0))</f>
        <v>IV. Kontrastmitteleinbringungen</v>
      </c>
      <c r="H72" s="95" t="str">
        <f>INDEX(tbl_GOAE_Leistungsverzeichnis[Nummer],MATCH(Tabelle5[[#This Row],[GOÄ
Nummer]],tbl_GOAE_Leistungsverzeichnis[Mapping ID],0))</f>
        <v>370</v>
      </c>
      <c r="I72" s="95" t="str">
        <f>INDEX(tbl_GOAE_Leistungsverzeichnis[Allgemeine Bestimmungen],MATCH(Tabelle5[[#This Row],[GOÄ
Nummer]],tbl_GOAE_Leistungsverzeichnis[Mapping ID],0))</f>
        <v>Die zur Einbringung des Kontrastmittels erforderlichen Maßnahmen wie Sondierungen, Injektionen, Punktionen, Gefäßkatheterismus oder Probeinjektionen und gegebenenfalls anschließende Wundnähte und Entfernung(en) des Kontrastmittels sind Bestandteile der Leistungen und nicht gesondert berechnungsfähig. Dies gilt auch für gegebenenfalls notwendige Durchleuchtungen zur Kontrolle der Lage eines Katheters oder einer Punktionsnadel.</v>
      </c>
    </row>
    <row r="73" spans="1:9" x14ac:dyDescent="0.2">
      <c r="A73" s="37">
        <v>371</v>
      </c>
      <c r="B73" s="38" t="s">
        <v>12898</v>
      </c>
      <c r="C73" s="42">
        <v>30</v>
      </c>
      <c r="D73" s="29" t="s">
        <v>12859</v>
      </c>
      <c r="E73" s="95" t="e">
        <f>INDEX(tbl_GOAE_Leistungsverzeichnis[Leistung],MATCH(Tabelle5[[#This Row],[GOÄ
Nummer]],tbl_GOAE_Leistungsverzeichnis[Mapping ID],0))</f>
        <v>#N/A</v>
      </c>
      <c r="F73" s="95" t="e">
        <f>INDEX(tbl_GOAE_Leistungsverzeichnis[Abschnitt],MATCH(Tabelle5[[#This Row],[GOÄ
Nummer]],tbl_GOAE_Leistungsverzeichnis[Mapping ID],0))</f>
        <v>#N/A</v>
      </c>
      <c r="G73" s="95" t="e">
        <f>INDEX(tbl_GOAE_Leistungsverzeichnis[Unterabschnitt (Kategorie)],MATCH(Tabelle5[[#This Row],[GOÄ
Nummer]],tbl_GOAE_Leistungsverzeichnis[Mapping ID],0))</f>
        <v>#N/A</v>
      </c>
      <c r="H73" s="95" t="e">
        <f>INDEX(tbl_GOAE_Leistungsverzeichnis[Nummer],MATCH(Tabelle5[[#This Row],[GOÄ
Nummer]],tbl_GOAE_Leistungsverzeichnis[Mapping ID],0))</f>
        <v>#N/A</v>
      </c>
      <c r="I73" s="95" t="e">
        <f>INDEX(tbl_GOAE_Leistungsverzeichnis[Allgemeine Bestimmungen],MATCH(Tabelle5[[#This Row],[GOÄ
Nummer]],tbl_GOAE_Leistungsverzeichnis[Mapping ID],0))</f>
        <v>#N/A</v>
      </c>
    </row>
    <row r="74" spans="1:9" x14ac:dyDescent="0.2">
      <c r="A74" s="37">
        <v>380</v>
      </c>
      <c r="B74" s="38" t="s">
        <v>69</v>
      </c>
      <c r="C74" s="42">
        <v>30</v>
      </c>
      <c r="D74" s="29" t="s">
        <v>12859</v>
      </c>
      <c r="E74" s="95" t="str">
        <f>INDEX(tbl_GOAE_Leistungsverzeichnis[Leistung],MATCH(Tabelle5[[#This Row],[GOÄ
Nummer]],tbl_GOAE_Leistungsverzeichnis[Mapping ID],0))</f>
        <v>Epikutantest, je Test (1. bis 30. Test je Behandlungsfall)</v>
      </c>
      <c r="F74" s="95" t="str">
        <f>INDEX(tbl_GOAE_Leistungsverzeichnis[Abschnitt],MATCH(Tabelle5[[#This Row],[GOÄ
Nummer]],tbl_GOAE_Leistungsverzeichnis[Mapping ID],0))</f>
        <v>C. Nichtgebietsbezogene Sonderleistungen</v>
      </c>
      <c r="G74" s="95" t="str">
        <f>INDEX(tbl_GOAE_Leistungsverzeichnis[Unterabschnitt (Kategorie)],MATCH(Tabelle5[[#This Row],[GOÄ
Nummer]],tbl_GOAE_Leistungsverzeichnis[Mapping ID],0))</f>
        <v>V. Impfungen und Testungen</v>
      </c>
      <c r="H74" s="95" t="str">
        <f>INDEX(tbl_GOAE_Leistungsverzeichnis[Nummer],MATCH(Tabelle5[[#This Row],[GOÄ
Nummer]],tbl_GOAE_Leistungsverzeichnis[Mapping ID],0))</f>
        <v>380</v>
      </c>
      <c r="I74"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5" spans="1:9" x14ac:dyDescent="0.2">
      <c r="A75" s="37">
        <v>385</v>
      </c>
      <c r="B75" s="38" t="s">
        <v>12899</v>
      </c>
      <c r="C75" s="42">
        <v>15</v>
      </c>
      <c r="D75" s="29" t="s">
        <v>12859</v>
      </c>
      <c r="E75" s="95" t="str">
        <f>INDEX(tbl_GOAE_Leistungsverzeichnis[Leistung],MATCH(Tabelle5[[#This Row],[GOÄ
Nummer]],tbl_GOAE_Leistungsverzeichnis[Mapping ID],0))</f>
        <v>Pricktest, je Test (1. bis 20. Test je Behandlungsfall)</v>
      </c>
      <c r="F75" s="95" t="str">
        <f>INDEX(tbl_GOAE_Leistungsverzeichnis[Abschnitt],MATCH(Tabelle5[[#This Row],[GOÄ
Nummer]],tbl_GOAE_Leistungsverzeichnis[Mapping ID],0))</f>
        <v>C. Nichtgebietsbezogene Sonderleistungen</v>
      </c>
      <c r="G75" s="95" t="str">
        <f>INDEX(tbl_GOAE_Leistungsverzeichnis[Unterabschnitt (Kategorie)],MATCH(Tabelle5[[#This Row],[GOÄ
Nummer]],tbl_GOAE_Leistungsverzeichnis[Mapping ID],0))</f>
        <v>V. Impfungen und Testungen</v>
      </c>
      <c r="H75" s="95" t="str">
        <f>INDEX(tbl_GOAE_Leistungsverzeichnis[Nummer],MATCH(Tabelle5[[#This Row],[GOÄ
Nummer]],tbl_GOAE_Leistungsverzeichnis[Mapping ID],0))</f>
        <v>385</v>
      </c>
      <c r="I75"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6" spans="1:9" x14ac:dyDescent="0.2">
      <c r="A76" s="37">
        <v>386</v>
      </c>
      <c r="B76" s="38" t="s">
        <v>72</v>
      </c>
      <c r="C76" s="42">
        <v>10</v>
      </c>
      <c r="D76" s="29" t="s">
        <v>12859</v>
      </c>
      <c r="E76" s="95" t="str">
        <f>INDEX(tbl_GOAE_Leistungsverzeichnis[Leistung],MATCH(Tabelle5[[#This Row],[GOÄ
Nummer]],tbl_GOAE_Leistungsverzeichnis[Mapping ID],0))</f>
        <v>Pricktest, je Test (21. bis 40. Test je Behandlungsfall)</v>
      </c>
      <c r="F76" s="95" t="str">
        <f>INDEX(tbl_GOAE_Leistungsverzeichnis[Abschnitt],MATCH(Tabelle5[[#This Row],[GOÄ
Nummer]],tbl_GOAE_Leistungsverzeichnis[Mapping ID],0))</f>
        <v>C. Nichtgebietsbezogene Sonderleistungen</v>
      </c>
      <c r="G76" s="95" t="str">
        <f>INDEX(tbl_GOAE_Leistungsverzeichnis[Unterabschnitt (Kategorie)],MATCH(Tabelle5[[#This Row],[GOÄ
Nummer]],tbl_GOAE_Leistungsverzeichnis[Mapping ID],0))</f>
        <v>V. Impfungen und Testungen</v>
      </c>
      <c r="H76" s="95" t="str">
        <f>INDEX(tbl_GOAE_Leistungsverzeichnis[Nummer],MATCH(Tabelle5[[#This Row],[GOÄ
Nummer]],tbl_GOAE_Leistungsverzeichnis[Mapping ID],0))</f>
        <v>386</v>
      </c>
      <c r="I76"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7" spans="1:9" x14ac:dyDescent="0.2">
      <c r="A77" s="37">
        <v>388</v>
      </c>
      <c r="B77" s="38" t="s">
        <v>73</v>
      </c>
      <c r="C77" s="42">
        <v>10</v>
      </c>
      <c r="D77" s="29" t="s">
        <v>12859</v>
      </c>
      <c r="E77" s="95" t="str">
        <f>INDEX(tbl_GOAE_Leistungsverzeichnis[Leistung],MATCH(Tabelle5[[#This Row],[GOÄ
Nummer]],tbl_GOAE_Leistungsverzeichnis[Mapping ID],0))</f>
        <v>Reib-, Scratch- oder Skarifikationstest, je Test (bis zu 10 Tests je Behandlungsfall)</v>
      </c>
      <c r="F77" s="95" t="str">
        <f>INDEX(tbl_GOAE_Leistungsverzeichnis[Abschnitt],MATCH(Tabelle5[[#This Row],[GOÄ
Nummer]],tbl_GOAE_Leistungsverzeichnis[Mapping ID],0))</f>
        <v>C. Nichtgebietsbezogene Sonderleistungen</v>
      </c>
      <c r="G77" s="95" t="str">
        <f>INDEX(tbl_GOAE_Leistungsverzeichnis[Unterabschnitt (Kategorie)],MATCH(Tabelle5[[#This Row],[GOÄ
Nummer]],tbl_GOAE_Leistungsverzeichnis[Mapping ID],0))</f>
        <v>V. Impfungen und Testungen</v>
      </c>
      <c r="H77" s="95" t="str">
        <f>INDEX(tbl_GOAE_Leistungsverzeichnis[Nummer],MATCH(Tabelle5[[#This Row],[GOÄ
Nummer]],tbl_GOAE_Leistungsverzeichnis[Mapping ID],0))</f>
        <v>388</v>
      </c>
      <c r="I77"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8" spans="1:9" x14ac:dyDescent="0.2">
      <c r="A78" s="37">
        <v>390</v>
      </c>
      <c r="B78" s="38" t="s">
        <v>74</v>
      </c>
      <c r="C78" s="42">
        <v>15</v>
      </c>
      <c r="D78" s="29" t="s">
        <v>12859</v>
      </c>
      <c r="E78" s="95" t="str">
        <f>INDEX(tbl_GOAE_Leistungsverzeichnis[Leistung],MATCH(Tabelle5[[#This Row],[GOÄ
Nummer]],tbl_GOAE_Leistungsverzeichnis[Mapping ID],0))</f>
        <v>Intrakutantest, je Test (1. bis 20. Test je Behandlungsfall)</v>
      </c>
      <c r="F78" s="95" t="str">
        <f>INDEX(tbl_GOAE_Leistungsverzeichnis[Abschnitt],MATCH(Tabelle5[[#This Row],[GOÄ
Nummer]],tbl_GOAE_Leistungsverzeichnis[Mapping ID],0))</f>
        <v>C. Nichtgebietsbezogene Sonderleistungen</v>
      </c>
      <c r="G78" s="95" t="str">
        <f>INDEX(tbl_GOAE_Leistungsverzeichnis[Unterabschnitt (Kategorie)],MATCH(Tabelle5[[#This Row],[GOÄ
Nummer]],tbl_GOAE_Leistungsverzeichnis[Mapping ID],0))</f>
        <v>V. Impfungen und Testungen</v>
      </c>
      <c r="H78" s="95" t="str">
        <f>INDEX(tbl_GOAE_Leistungsverzeichnis[Nummer],MATCH(Tabelle5[[#This Row],[GOÄ
Nummer]],tbl_GOAE_Leistungsverzeichnis[Mapping ID],0))</f>
        <v>390</v>
      </c>
      <c r="I78"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79" spans="1:9" x14ac:dyDescent="0.2">
      <c r="A79" s="37">
        <v>393</v>
      </c>
      <c r="B79" s="38" t="s">
        <v>75</v>
      </c>
      <c r="C79" s="42">
        <v>20</v>
      </c>
      <c r="D79" s="29" t="s">
        <v>12859</v>
      </c>
      <c r="E79" s="95" t="str">
        <f>INDEX(tbl_GOAE_Leistungsverzeichnis[Leistung],MATCH(Tabelle5[[#This Row],[GOÄ
Nummer]],tbl_GOAE_Leistungsverzeichnis[Mapping ID],0))</f>
        <v>Beidseitiger nasaler oder konjunktivaler Provokationstest zur Ermittlung eines oder mehrerer auslösender Allergene mit Einzeloder Gruppenextrakt, je Test</v>
      </c>
      <c r="F79" s="95" t="str">
        <f>INDEX(tbl_GOAE_Leistungsverzeichnis[Abschnitt],MATCH(Tabelle5[[#This Row],[GOÄ
Nummer]],tbl_GOAE_Leistungsverzeichnis[Mapping ID],0))</f>
        <v>C. Nichtgebietsbezogene Sonderleistungen</v>
      </c>
      <c r="G79" s="95" t="str">
        <f>INDEX(tbl_GOAE_Leistungsverzeichnis[Unterabschnitt (Kategorie)],MATCH(Tabelle5[[#This Row],[GOÄ
Nummer]],tbl_GOAE_Leistungsverzeichnis[Mapping ID],0))</f>
        <v>V. Impfungen und Testungen</v>
      </c>
      <c r="H79" s="95" t="str">
        <f>INDEX(tbl_GOAE_Leistungsverzeichnis[Nummer],MATCH(Tabelle5[[#This Row],[GOÄ
Nummer]],tbl_GOAE_Leistungsverzeichnis[Mapping ID],0))</f>
        <v>393</v>
      </c>
      <c r="I79"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0" spans="1:9" x14ac:dyDescent="0.2">
      <c r="A80" s="37">
        <v>395</v>
      </c>
      <c r="B80" s="38" t="s">
        <v>12900</v>
      </c>
      <c r="C80" s="42">
        <v>55</v>
      </c>
      <c r="D80" s="29" t="s">
        <v>12859</v>
      </c>
      <c r="E80" s="95" t="str">
        <f>INDEX(tbl_GOAE_Leistungsverzeichnis[Leistung],MATCH(Tabelle5[[#This Row],[GOÄ
Nummer]],tbl_GOAE_Leistungsverzeichnis[Mapping ID],0))</f>
        <v>Nasaler Schleimhautprovokationstest (auch beidseitig) mit mindestens dreimaliger apparativer Registrierung zur Ermittlung eines oder mehrerer auslösender Allergene mit Einzel- oder Gruppenextrakt, je Test</v>
      </c>
      <c r="F80" s="95" t="str">
        <f>INDEX(tbl_GOAE_Leistungsverzeichnis[Abschnitt],MATCH(Tabelle5[[#This Row],[GOÄ
Nummer]],tbl_GOAE_Leistungsverzeichnis[Mapping ID],0))</f>
        <v>C. Nichtgebietsbezogene Sonderleistungen</v>
      </c>
      <c r="G80" s="95" t="str">
        <f>INDEX(tbl_GOAE_Leistungsverzeichnis[Unterabschnitt (Kategorie)],MATCH(Tabelle5[[#This Row],[GOÄ
Nummer]],tbl_GOAE_Leistungsverzeichnis[Mapping ID],0))</f>
        <v>V. Impfungen und Testungen</v>
      </c>
      <c r="H80" s="95" t="str">
        <f>INDEX(tbl_GOAE_Leistungsverzeichnis[Nummer],MATCH(Tabelle5[[#This Row],[GOÄ
Nummer]],tbl_GOAE_Leistungsverzeichnis[Mapping ID],0))</f>
        <v>395</v>
      </c>
      <c r="I80"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1" spans="1:9" x14ac:dyDescent="0.2">
      <c r="A81" s="37">
        <v>397</v>
      </c>
      <c r="B81" s="38" t="s">
        <v>77</v>
      </c>
      <c r="C81" s="42">
        <v>120</v>
      </c>
      <c r="D81" s="29" t="s">
        <v>12859</v>
      </c>
      <c r="E81" s="95" t="str">
        <f>INDEX(tbl_GOAE_Leistungsverzeichnis[Leistung],MATCH(Tabelle5[[#This Row],[GOÄ
Nummer]],tbl_GOAE_Leistungsverzeichnis[Mapping ID],0))</f>
        <v>Bronchialer Provokationstest zur Ermittlung eines oder mehrerer auslösender Allergene mit Einzel- oder Gruppenextrakt mit apparativer Registrierung, je Test</v>
      </c>
      <c r="F81" s="95" t="str">
        <f>INDEX(tbl_GOAE_Leistungsverzeichnis[Abschnitt],MATCH(Tabelle5[[#This Row],[GOÄ
Nummer]],tbl_GOAE_Leistungsverzeichnis[Mapping ID],0))</f>
        <v>C. Nichtgebietsbezogene Sonderleistungen</v>
      </c>
      <c r="G81" s="95" t="str">
        <f>INDEX(tbl_GOAE_Leistungsverzeichnis[Unterabschnitt (Kategorie)],MATCH(Tabelle5[[#This Row],[GOÄ
Nummer]],tbl_GOAE_Leistungsverzeichnis[Mapping ID],0))</f>
        <v>V. Impfungen und Testungen</v>
      </c>
      <c r="H81" s="95" t="str">
        <f>INDEX(tbl_GOAE_Leistungsverzeichnis[Nummer],MATCH(Tabelle5[[#This Row],[GOÄ
Nummer]],tbl_GOAE_Leistungsverzeichnis[Mapping ID],0))</f>
        <v>397</v>
      </c>
      <c r="I81"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2" spans="1:9" x14ac:dyDescent="0.2">
      <c r="A82" s="37">
        <v>399</v>
      </c>
      <c r="B82" s="38" t="s">
        <v>78</v>
      </c>
      <c r="C82" s="42">
        <v>15</v>
      </c>
      <c r="D82" s="29" t="s">
        <v>12859</v>
      </c>
      <c r="E82" s="95" t="str">
        <f>INDEX(tbl_GOAE_Leistungsverzeichnis[Leistung],MATCH(Tabelle5[[#This Row],[GOÄ
Nummer]],tbl_GOAE_Leistungsverzeichnis[Mapping ID],0))</f>
        <v>Oraler Provokationstest, auch Expositionstest bei Nahrungsmittel- oder Medikamentenallergien - einschließlich Überwachung zur Erkennung von Schockreaktionen -</v>
      </c>
      <c r="F82" s="95" t="str">
        <f>INDEX(tbl_GOAE_Leistungsverzeichnis[Abschnitt],MATCH(Tabelle5[[#This Row],[GOÄ
Nummer]],tbl_GOAE_Leistungsverzeichnis[Mapping ID],0))</f>
        <v>C. Nichtgebietsbezogene Sonderleistungen</v>
      </c>
      <c r="G82" s="95" t="str">
        <f>INDEX(tbl_GOAE_Leistungsverzeichnis[Unterabschnitt (Kategorie)],MATCH(Tabelle5[[#This Row],[GOÄ
Nummer]],tbl_GOAE_Leistungsverzeichnis[Mapping ID],0))</f>
        <v>V. Impfungen und Testungen</v>
      </c>
      <c r="H82" s="95" t="str">
        <f>INDEX(tbl_GOAE_Leistungsverzeichnis[Nummer],MATCH(Tabelle5[[#This Row],[GOÄ
Nummer]],tbl_GOAE_Leistungsverzeichnis[Mapping ID],0))</f>
        <v>399</v>
      </c>
      <c r="I82" s="95" t="str">
        <f>INDEX(tbl_GOAE_Leistungsverzeichnis[Allgemeine Bestimmungen],MATCH(Tabelle5[[#This Row],[GOÄ
Nummer]],tbl_GOAE_Leistungsverzeichnis[Mapping ID],0))</f>
        <v>1. Als Behandlungsfall gilt für die Behandlung derselben Erkrankung der Zeitraum eines Monats nach der jeweils ersten Inanspruchnahme des Arztes. 2. Erforderliche Nachbeobachtungen am Tag der Impfung oder Testung sind in den Leistungsansätzen enthalten und nicht gesondert berechnungsfähig. 3. Neben den Leistungen nach den Nummern 376 bis 378 sind die Leistungen nach den Nummern 1 und 2 und die gegebenenfalls erforderliche Eintragung in den Impfpaß nicht berechnungsfähig. 4. Mit den Gebühren für die Leistungen nach den Nummern 380 bis 382, 385 bis 391 sowie 395 und 396 sind die Kosten abgegolten. 5. Mit den Gebühren für die Leistungen nach den Nummern 393, 394, 397 und 398 sind die Kosten für serienmäßig lieferbare Testmittel abgegolten.</v>
      </c>
    </row>
    <row r="83" spans="1:9" x14ac:dyDescent="0.2">
      <c r="A83" s="37">
        <v>402</v>
      </c>
      <c r="B83" s="38" t="s">
        <v>79</v>
      </c>
      <c r="C83" s="42">
        <v>50</v>
      </c>
      <c r="D83" s="29" t="s">
        <v>12859</v>
      </c>
      <c r="E83" s="95" t="str">
        <f>INDEX(tbl_GOAE_Leistungsverzeichnis[Leistung],MATCH(Tabelle5[[#This Row],[GOÄ
Nummer]],tbl_GOAE_Leistungsverzeichnis[Mapping ID],0))</f>
        <v>Zuschlag zu den sonographischen Leistungen bei transösophagealer Untersuchung</v>
      </c>
      <c r="F83" s="95" t="str">
        <f>INDEX(tbl_GOAE_Leistungsverzeichnis[Abschnitt],MATCH(Tabelle5[[#This Row],[GOÄ
Nummer]],tbl_GOAE_Leistungsverzeichnis[Mapping ID],0))</f>
        <v>C. Nichtgebietsbezogene Sonderleistungen</v>
      </c>
      <c r="G83" s="95" t="str">
        <f>INDEX(tbl_GOAE_Leistungsverzeichnis[Unterabschnitt (Kategorie)],MATCH(Tabelle5[[#This Row],[GOÄ
Nummer]],tbl_GOAE_Leistungsverzeichnis[Mapping ID],0))</f>
        <v>VI. Sonographische Leistungen</v>
      </c>
      <c r="H83" s="95" t="str">
        <f>INDEX(tbl_GOAE_Leistungsverzeichnis[Nummer],MATCH(Tabelle5[[#This Row],[GOÄ
Nummer]],tbl_GOAE_Leistungsverzeichnis[Mapping ID],0))</f>
        <v>402</v>
      </c>
      <c r="I83"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84" spans="1:9" ht="25.5" x14ac:dyDescent="0.2">
      <c r="A84" s="37">
        <v>404</v>
      </c>
      <c r="B84" s="38" t="s">
        <v>12901</v>
      </c>
      <c r="C84" s="42">
        <v>0</v>
      </c>
      <c r="D84" s="29" t="s">
        <v>12859</v>
      </c>
      <c r="E84" s="95" t="str">
        <f>INDEX(tbl_GOAE_Leistungsverzeichnis[Leistung],MATCH(Tabelle5[[#This Row],[GOÄ
Nummer]],tbl_GOAE_Leistungsverzeichnis[Mapping ID],0))</f>
        <v>Zuschlag zu doppler-sonographischen Leistungen bei zusätzlicher Frequenzspektrumanalyse - einschließlich graphischer oder Bilddokumentation -</v>
      </c>
      <c r="F84" s="95" t="str">
        <f>INDEX(tbl_GOAE_Leistungsverzeichnis[Abschnitt],MATCH(Tabelle5[[#This Row],[GOÄ
Nummer]],tbl_GOAE_Leistungsverzeichnis[Mapping ID],0))</f>
        <v>C. Nichtgebietsbezogene Sonderleistungen</v>
      </c>
      <c r="G84" s="95" t="str">
        <f>INDEX(tbl_GOAE_Leistungsverzeichnis[Unterabschnitt (Kategorie)],MATCH(Tabelle5[[#This Row],[GOÄ
Nummer]],tbl_GOAE_Leistungsverzeichnis[Mapping ID],0))</f>
        <v>VI. Sonographische Leistungen</v>
      </c>
      <c r="H84" s="95" t="str">
        <f>INDEX(tbl_GOAE_Leistungsverzeichnis[Nummer],MATCH(Tabelle5[[#This Row],[GOÄ
Nummer]],tbl_GOAE_Leistungsverzeichnis[Mapping ID],0))</f>
        <v>404</v>
      </c>
      <c r="I84"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85" spans="1:9" x14ac:dyDescent="0.2">
      <c r="A85" s="37">
        <v>405</v>
      </c>
      <c r="B85" s="38" t="s">
        <v>80</v>
      </c>
      <c r="C85" s="42">
        <v>5</v>
      </c>
      <c r="D85" s="29" t="s">
        <v>12859</v>
      </c>
      <c r="E85" s="95" t="str">
        <f>INDEX(tbl_GOAE_Leistungsverzeichnis[Leistung],MATCH(Tabelle5[[#This Row],[GOÄ
Nummer]],tbl_GOAE_Leistungsverzeichnis[Mapping ID],0))</f>
        <v>Zuschlag zu den Leistungen nach Nummer 415 oder 424 - bei zusätzlicher Untersuchung mit cw-Doppler -</v>
      </c>
      <c r="F85" s="95" t="str">
        <f>INDEX(tbl_GOAE_Leistungsverzeichnis[Abschnitt],MATCH(Tabelle5[[#This Row],[GOÄ
Nummer]],tbl_GOAE_Leistungsverzeichnis[Mapping ID],0))</f>
        <v>C. Nichtgebietsbezogene Sonderleistungen</v>
      </c>
      <c r="G85" s="95" t="str">
        <f>INDEX(tbl_GOAE_Leistungsverzeichnis[Unterabschnitt (Kategorie)],MATCH(Tabelle5[[#This Row],[GOÄ
Nummer]],tbl_GOAE_Leistungsverzeichnis[Mapping ID],0))</f>
        <v>VI. Sonographische Leistungen</v>
      </c>
      <c r="H85" s="95" t="str">
        <f>INDEX(tbl_GOAE_Leistungsverzeichnis[Nummer],MATCH(Tabelle5[[#This Row],[GOÄ
Nummer]],tbl_GOAE_Leistungsverzeichnis[Mapping ID],0))</f>
        <v>405</v>
      </c>
      <c r="I85"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86" spans="1:9" x14ac:dyDescent="0.2">
      <c r="A86" s="37">
        <v>406</v>
      </c>
      <c r="B86" s="38" t="s">
        <v>12902</v>
      </c>
      <c r="C86" s="42">
        <v>0</v>
      </c>
      <c r="D86" s="29" t="s">
        <v>12859</v>
      </c>
      <c r="E86" s="95" t="str">
        <f>INDEX(tbl_GOAE_Leistungsverzeichnis[Leistung],MATCH(Tabelle5[[#This Row],[GOÄ
Nummer]],tbl_GOAE_Leistungsverzeichnis[Mapping ID],0))</f>
        <v>Zuschlag zu der Leistung nach Nummer 424 - bei zusätzlicher Farbkodierung -</v>
      </c>
      <c r="F86" s="95" t="str">
        <f>INDEX(tbl_GOAE_Leistungsverzeichnis[Abschnitt],MATCH(Tabelle5[[#This Row],[GOÄ
Nummer]],tbl_GOAE_Leistungsverzeichnis[Mapping ID],0))</f>
        <v>C. Nichtgebietsbezogene Sonderleistungen</v>
      </c>
      <c r="G86" s="95" t="str">
        <f>INDEX(tbl_GOAE_Leistungsverzeichnis[Unterabschnitt (Kategorie)],MATCH(Tabelle5[[#This Row],[GOÄ
Nummer]],tbl_GOAE_Leistungsverzeichnis[Mapping ID],0))</f>
        <v>VI. Sonographische Leistungen</v>
      </c>
      <c r="H86" s="95" t="str">
        <f>INDEX(tbl_GOAE_Leistungsverzeichnis[Nummer],MATCH(Tabelle5[[#This Row],[GOÄ
Nummer]],tbl_GOAE_Leistungsverzeichnis[Mapping ID],0))</f>
        <v>406</v>
      </c>
      <c r="I86"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87" spans="1:9" x14ac:dyDescent="0.2">
      <c r="A87" s="37">
        <v>408</v>
      </c>
      <c r="B87" s="38" t="s">
        <v>82</v>
      </c>
      <c r="C87" s="42">
        <v>15</v>
      </c>
      <c r="D87" s="29" t="s">
        <v>12859</v>
      </c>
      <c r="E87" s="95" t="str">
        <f>INDEX(tbl_GOAE_Leistungsverzeichnis[Leistung],MATCH(Tabelle5[[#This Row],[GOÄ
Nummer]],tbl_GOAE_Leistungsverzeichnis[Mapping ID],0))</f>
        <v>Transluminale Sonographie von einem oder mehreren Blutgefäß(en) nach Einbringung eines Gefäßkatheters, je Sitzung</v>
      </c>
      <c r="F87" s="95" t="str">
        <f>INDEX(tbl_GOAE_Leistungsverzeichnis[Abschnitt],MATCH(Tabelle5[[#This Row],[GOÄ
Nummer]],tbl_GOAE_Leistungsverzeichnis[Mapping ID],0))</f>
        <v>C. Nichtgebietsbezogene Sonderleistungen</v>
      </c>
      <c r="G87" s="95" t="str">
        <f>INDEX(tbl_GOAE_Leistungsverzeichnis[Unterabschnitt (Kategorie)],MATCH(Tabelle5[[#This Row],[GOÄ
Nummer]],tbl_GOAE_Leistungsverzeichnis[Mapping ID],0))</f>
        <v>VI. Sonographische Leistungen</v>
      </c>
      <c r="H87" s="95" t="str">
        <f>INDEX(tbl_GOAE_Leistungsverzeichnis[Nummer],MATCH(Tabelle5[[#This Row],[GOÄ
Nummer]],tbl_GOAE_Leistungsverzeichnis[Mapping ID],0))</f>
        <v>408</v>
      </c>
      <c r="I87"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88" spans="1:9" x14ac:dyDescent="0.2">
      <c r="A88" s="37">
        <v>409</v>
      </c>
      <c r="B88" s="38" t="s">
        <v>83</v>
      </c>
      <c r="C88" s="42">
        <v>5</v>
      </c>
      <c r="D88" s="29" t="s">
        <v>12859</v>
      </c>
      <c r="E88" s="95" t="e">
        <f>INDEX(tbl_GOAE_Leistungsverzeichnis[Leistung],MATCH(Tabelle5[[#This Row],[GOÄ
Nummer]],tbl_GOAE_Leistungsverzeichnis[Mapping ID],0))</f>
        <v>#N/A</v>
      </c>
      <c r="F88" s="95" t="e">
        <f>INDEX(tbl_GOAE_Leistungsverzeichnis[Abschnitt],MATCH(Tabelle5[[#This Row],[GOÄ
Nummer]],tbl_GOAE_Leistungsverzeichnis[Mapping ID],0))</f>
        <v>#N/A</v>
      </c>
      <c r="G88" s="95" t="e">
        <f>INDEX(tbl_GOAE_Leistungsverzeichnis[Unterabschnitt (Kategorie)],MATCH(Tabelle5[[#This Row],[GOÄ
Nummer]],tbl_GOAE_Leistungsverzeichnis[Mapping ID],0))</f>
        <v>#N/A</v>
      </c>
      <c r="H88" s="95" t="e">
        <f>INDEX(tbl_GOAE_Leistungsverzeichnis[Nummer],MATCH(Tabelle5[[#This Row],[GOÄ
Nummer]],tbl_GOAE_Leistungsverzeichnis[Mapping ID],0))</f>
        <v>#N/A</v>
      </c>
      <c r="I88" s="95" t="e">
        <f>INDEX(tbl_GOAE_Leistungsverzeichnis[Allgemeine Bestimmungen],MATCH(Tabelle5[[#This Row],[GOÄ
Nummer]],tbl_GOAE_Leistungsverzeichnis[Mapping ID],0))</f>
        <v>#N/A</v>
      </c>
    </row>
    <row r="89" spans="1:9" x14ac:dyDescent="0.2">
      <c r="A89" s="37">
        <v>410</v>
      </c>
      <c r="B89" s="38" t="s">
        <v>84</v>
      </c>
      <c r="C89" s="42">
        <v>5</v>
      </c>
      <c r="D89" s="29" t="s">
        <v>12859</v>
      </c>
      <c r="E89" s="95" t="str">
        <f>INDEX(tbl_GOAE_Leistungsverzeichnis[Leistung],MATCH(Tabelle5[[#This Row],[GOÄ
Nummer]],tbl_GOAE_Leistungsverzeichnis[Mapping ID],0))</f>
        <v>bis 418 bei zusätzlicher Anwendung des Duplex-Verfahrens - gegebenenfalls einschließlich Farbkodierung -</v>
      </c>
      <c r="F89" s="95" t="str">
        <f>INDEX(tbl_GOAE_Leistungsverzeichnis[Abschnitt],MATCH(Tabelle5[[#This Row],[GOÄ
Nummer]],tbl_GOAE_Leistungsverzeichnis[Mapping ID],0))</f>
        <v>C. Nichtgebietsbezogene Sonderleistungen</v>
      </c>
      <c r="G89" s="95" t="str">
        <f>INDEX(tbl_GOAE_Leistungsverzeichnis[Unterabschnitt (Kategorie)],MATCH(Tabelle5[[#This Row],[GOÄ
Nummer]],tbl_GOAE_Leistungsverzeichnis[Mapping ID],0))</f>
        <v>VI. Sonographische Leistungen</v>
      </c>
      <c r="H89" s="95" t="str">
        <f>INDEX(tbl_GOAE_Leistungsverzeichnis[Nummer],MATCH(Tabelle5[[#This Row],[GOÄ
Nummer]],tbl_GOAE_Leistungsverzeichnis[Mapping ID],0))</f>
        <v>410</v>
      </c>
      <c r="I89"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0" spans="1:9" ht="25.5" x14ac:dyDescent="0.2">
      <c r="A90" s="37">
        <v>413</v>
      </c>
      <c r="B90" s="38" t="s">
        <v>12903</v>
      </c>
      <c r="C90" s="42">
        <v>10</v>
      </c>
      <c r="D90" s="29" t="s">
        <v>12859</v>
      </c>
      <c r="E90" s="95" t="str">
        <f>INDEX(tbl_GOAE_Leistungsverzeichnis[Leistung],MATCH(Tabelle5[[#This Row],[GOÄ
Nummer]],tbl_GOAE_Leistungsverzeichnis[Mapping ID],0))</f>
        <v>Ultraschalluntersuchung der Hüftgelenke bei einem Säugling oder Kleinkind bis zum vollendeten 2. Lebensjahr</v>
      </c>
      <c r="F90" s="95" t="str">
        <f>INDEX(tbl_GOAE_Leistungsverzeichnis[Abschnitt],MATCH(Tabelle5[[#This Row],[GOÄ
Nummer]],tbl_GOAE_Leistungsverzeichnis[Mapping ID],0))</f>
        <v>C. Nichtgebietsbezogene Sonderleistungen</v>
      </c>
      <c r="G90" s="95" t="str">
        <f>INDEX(tbl_GOAE_Leistungsverzeichnis[Unterabschnitt (Kategorie)],MATCH(Tabelle5[[#This Row],[GOÄ
Nummer]],tbl_GOAE_Leistungsverzeichnis[Mapping ID],0))</f>
        <v>VI. Sonographische Leistungen</v>
      </c>
      <c r="H90" s="95" t="str">
        <f>INDEX(tbl_GOAE_Leistungsverzeichnis[Nummer],MATCH(Tabelle5[[#This Row],[GOÄ
Nummer]],tbl_GOAE_Leistungsverzeichnis[Mapping ID],0))</f>
        <v>413</v>
      </c>
      <c r="I90"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1" spans="1:9" x14ac:dyDescent="0.2">
      <c r="A91" s="37">
        <v>417</v>
      </c>
      <c r="B91" s="38" t="s">
        <v>12904</v>
      </c>
      <c r="C91" s="42">
        <v>5</v>
      </c>
      <c r="D91" s="29" t="s">
        <v>12859</v>
      </c>
      <c r="E91" s="95" t="str">
        <f>INDEX(tbl_GOAE_Leistungsverzeichnis[Leistung],MATCH(Tabelle5[[#This Row],[GOÄ
Nummer]],tbl_GOAE_Leistungsverzeichnis[Mapping ID],0))</f>
        <v>Ultraschalluntersuchung der Schilddrüse</v>
      </c>
      <c r="F91" s="95" t="str">
        <f>INDEX(tbl_GOAE_Leistungsverzeichnis[Abschnitt],MATCH(Tabelle5[[#This Row],[GOÄ
Nummer]],tbl_GOAE_Leistungsverzeichnis[Mapping ID],0))</f>
        <v>C. Nichtgebietsbezogene Sonderleistungen</v>
      </c>
      <c r="G91" s="95" t="str">
        <f>INDEX(tbl_GOAE_Leistungsverzeichnis[Unterabschnitt (Kategorie)],MATCH(Tabelle5[[#This Row],[GOÄ
Nummer]],tbl_GOAE_Leistungsverzeichnis[Mapping ID],0))</f>
        <v>VI. Sonographische Leistungen</v>
      </c>
      <c r="H91" s="95" t="str">
        <f>INDEX(tbl_GOAE_Leistungsverzeichnis[Nummer],MATCH(Tabelle5[[#This Row],[GOÄ
Nummer]],tbl_GOAE_Leistungsverzeichnis[Mapping ID],0))</f>
        <v>417</v>
      </c>
      <c r="I91"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2" spans="1:9" x14ac:dyDescent="0.2">
      <c r="A92" s="37">
        <v>418</v>
      </c>
      <c r="B92" s="38" t="s">
        <v>89</v>
      </c>
      <c r="C92" s="42">
        <v>5</v>
      </c>
      <c r="D92" s="29" t="s">
        <v>12859</v>
      </c>
      <c r="E92" s="95" t="str">
        <f>INDEX(tbl_GOAE_Leistungsverzeichnis[Leistung],MATCH(Tabelle5[[#This Row],[GOÄ
Nummer]],tbl_GOAE_Leistungsverzeichnis[Mapping ID],0))</f>
        <v>Ultraschalluntersuchung einer Brustdrüse - gegebenenfalls einschließlich der regionalen Lymphknoten -</v>
      </c>
      <c r="F92" s="95" t="str">
        <f>INDEX(tbl_GOAE_Leistungsverzeichnis[Abschnitt],MATCH(Tabelle5[[#This Row],[GOÄ
Nummer]],tbl_GOAE_Leistungsverzeichnis[Mapping ID],0))</f>
        <v>C. Nichtgebietsbezogene Sonderleistungen</v>
      </c>
      <c r="G92" s="95" t="str">
        <f>INDEX(tbl_GOAE_Leistungsverzeichnis[Unterabschnitt (Kategorie)],MATCH(Tabelle5[[#This Row],[GOÄ
Nummer]],tbl_GOAE_Leistungsverzeichnis[Mapping ID],0))</f>
        <v>VI. Sonographische Leistungen</v>
      </c>
      <c r="H92" s="95" t="str">
        <f>INDEX(tbl_GOAE_Leistungsverzeichnis[Nummer],MATCH(Tabelle5[[#This Row],[GOÄ
Nummer]],tbl_GOAE_Leistungsverzeichnis[Mapping ID],0))</f>
        <v>418</v>
      </c>
      <c r="I92"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3" spans="1:9" x14ac:dyDescent="0.2">
      <c r="A93" s="37">
        <v>420</v>
      </c>
      <c r="B93" s="38" t="s">
        <v>12905</v>
      </c>
      <c r="C93" s="42">
        <v>5</v>
      </c>
      <c r="D93" s="29" t="s">
        <v>12859</v>
      </c>
      <c r="E93" s="95" t="str">
        <f>INDEX(tbl_GOAE_Leistungsverzeichnis[Leistung],MATCH(Tabelle5[[#This Row],[GOÄ
Nummer]],tbl_GOAE_Leistungsverzeichnis[Mapping ID],0))</f>
        <v>Ultraschalluntersuchung von bis zu drei weiteren Organen im Anschluß an eine der Leistungen nach den Nummern 410 bis 418, je Organ</v>
      </c>
      <c r="F93" s="95" t="str">
        <f>INDEX(tbl_GOAE_Leistungsverzeichnis[Abschnitt],MATCH(Tabelle5[[#This Row],[GOÄ
Nummer]],tbl_GOAE_Leistungsverzeichnis[Mapping ID],0))</f>
        <v>C. Nichtgebietsbezogene Sonderleistungen</v>
      </c>
      <c r="G93" s="95" t="str">
        <f>INDEX(tbl_GOAE_Leistungsverzeichnis[Unterabschnitt (Kategorie)],MATCH(Tabelle5[[#This Row],[GOÄ
Nummer]],tbl_GOAE_Leistungsverzeichnis[Mapping ID],0))</f>
        <v>VI. Sonographische Leistungen</v>
      </c>
      <c r="H93" s="95" t="str">
        <f>INDEX(tbl_GOAE_Leistungsverzeichnis[Nummer],MATCH(Tabelle5[[#This Row],[GOÄ
Nummer]],tbl_GOAE_Leistungsverzeichnis[Mapping ID],0))</f>
        <v>420</v>
      </c>
      <c r="I93"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4" spans="1:9" x14ac:dyDescent="0.2">
      <c r="A94" s="37">
        <v>422</v>
      </c>
      <c r="B94" s="38" t="s">
        <v>91</v>
      </c>
      <c r="C94" s="42">
        <v>5</v>
      </c>
      <c r="D94" s="29" t="s">
        <v>12859</v>
      </c>
      <c r="E94" s="95" t="str">
        <f>INDEX(tbl_GOAE_Leistungsverzeichnis[Leistung],MATCH(Tabelle5[[#This Row],[GOÄ
Nummer]],tbl_GOAE_Leistungsverzeichnis[Mapping ID],0))</f>
        <v>Eindimensionale echokardiographische Untersuchung mittels Time-Motion-Diagramm, mit Bilddokumentation - gegebenenfalls einschließlich gleichzeitiger EKG-Kontrolle -</v>
      </c>
      <c r="F94" s="95" t="str">
        <f>INDEX(tbl_GOAE_Leistungsverzeichnis[Abschnitt],MATCH(Tabelle5[[#This Row],[GOÄ
Nummer]],tbl_GOAE_Leistungsverzeichnis[Mapping ID],0))</f>
        <v>C. Nichtgebietsbezogene Sonderleistungen</v>
      </c>
      <c r="G94" s="95" t="str">
        <f>INDEX(tbl_GOAE_Leistungsverzeichnis[Unterabschnitt (Kategorie)],MATCH(Tabelle5[[#This Row],[GOÄ
Nummer]],tbl_GOAE_Leistungsverzeichnis[Mapping ID],0))</f>
        <v>VI. Sonographische Leistungen</v>
      </c>
      <c r="H94" s="95" t="str">
        <f>INDEX(tbl_GOAE_Leistungsverzeichnis[Nummer],MATCH(Tabelle5[[#This Row],[GOÄ
Nummer]],tbl_GOAE_Leistungsverzeichnis[Mapping ID],0))</f>
        <v>422</v>
      </c>
      <c r="I94"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5" spans="1:9" x14ac:dyDescent="0.2">
      <c r="A95" s="37">
        <v>423</v>
      </c>
      <c r="B95" s="38" t="s">
        <v>92</v>
      </c>
      <c r="C95" s="42">
        <v>5</v>
      </c>
      <c r="D95" s="29" t="s">
        <v>12859</v>
      </c>
      <c r="E95" s="95" t="e">
        <f>INDEX(tbl_GOAE_Leistungsverzeichnis[Leistung],MATCH(Tabelle5[[#This Row],[GOÄ
Nummer]],tbl_GOAE_Leistungsverzeichnis[Mapping ID],0))</f>
        <v>#N/A</v>
      </c>
      <c r="F95" s="95" t="e">
        <f>INDEX(tbl_GOAE_Leistungsverzeichnis[Abschnitt],MATCH(Tabelle5[[#This Row],[GOÄ
Nummer]],tbl_GOAE_Leistungsverzeichnis[Mapping ID],0))</f>
        <v>#N/A</v>
      </c>
      <c r="G95" s="95" t="e">
        <f>INDEX(tbl_GOAE_Leistungsverzeichnis[Unterabschnitt (Kategorie)],MATCH(Tabelle5[[#This Row],[GOÄ
Nummer]],tbl_GOAE_Leistungsverzeichnis[Mapping ID],0))</f>
        <v>#N/A</v>
      </c>
      <c r="H95" s="95" t="e">
        <f>INDEX(tbl_GOAE_Leistungsverzeichnis[Nummer],MATCH(Tabelle5[[#This Row],[GOÄ
Nummer]],tbl_GOAE_Leistungsverzeichnis[Mapping ID],0))</f>
        <v>#N/A</v>
      </c>
      <c r="I95" s="95" t="e">
        <f>INDEX(tbl_GOAE_Leistungsverzeichnis[Allgemeine Bestimmungen],MATCH(Tabelle5[[#This Row],[GOÄ
Nummer]],tbl_GOAE_Leistungsverzeichnis[Mapping ID],0))</f>
        <v>#N/A</v>
      </c>
    </row>
    <row r="96" spans="1:9" x14ac:dyDescent="0.2">
      <c r="A96" s="37">
        <v>424</v>
      </c>
      <c r="B96" s="38" t="s">
        <v>93</v>
      </c>
      <c r="C96" s="42">
        <v>5</v>
      </c>
      <c r="D96" s="29" t="s">
        <v>12859</v>
      </c>
      <c r="E96" s="95" t="str">
        <f>INDEX(tbl_GOAE_Leistungsverzeichnis[Leistung],MATCH(Tabelle5[[#This Row],[GOÄ
Nummer]],tbl_GOAE_Leistungsverzeichnis[Mapping ID],0))</f>
        <v>Zweidimensionale doppler-echokardiographische Untersuchung mit Bilddokumentation -einschließlich der Leistung nach Nummer 423 - (Duplex-Verfahren)</v>
      </c>
      <c r="F96" s="95" t="str">
        <f>INDEX(tbl_GOAE_Leistungsverzeichnis[Abschnitt],MATCH(Tabelle5[[#This Row],[GOÄ
Nummer]],tbl_GOAE_Leistungsverzeichnis[Mapping ID],0))</f>
        <v>C. Nichtgebietsbezogene Sonderleistungen</v>
      </c>
      <c r="G96" s="95" t="str">
        <f>INDEX(tbl_GOAE_Leistungsverzeichnis[Unterabschnitt (Kategorie)],MATCH(Tabelle5[[#This Row],[GOÄ
Nummer]],tbl_GOAE_Leistungsverzeichnis[Mapping ID],0))</f>
        <v>VI. Sonographische Leistungen</v>
      </c>
      <c r="H96" s="95" t="str">
        <f>INDEX(tbl_GOAE_Leistungsverzeichnis[Nummer],MATCH(Tabelle5[[#This Row],[GOÄ
Nummer]],tbl_GOAE_Leistungsverzeichnis[Mapping ID],0))</f>
        <v>424</v>
      </c>
      <c r="I96" s="95" t="str">
        <f>INDEX(tbl_GOAE_Leistungsverzeichnis[Allgemeine Bestimmungen],MATCH(Tabelle5[[#This Row],[GOÄ
Nummer]],tbl_GOAE_Leistungsverzeichnis[Mapping ID],0))</f>
        <v>1. Die Zuschläge nach den Nummern 401 sowie 404 bis 406 sind nur mit dem einfachen Gebührensatz berechnungsfähig. 2. Die Zuschläge bzw. Leistungen nach den Nummern 401 bis 418 sowie 422 bis 424 sind je Sitzung jeweils nur einmal berechnungsfähig. 3. Die Zuschläge bzw. Leistungen nach den Nummern 410 bis 418 sind nicht nebeneinander berechnungsfähig. 4. Die Leistungen nach den Nummern 422 bis 424 sind nicht nebeneinander berechnungsfähig. 5. Mit den Gebühren für die Zuschläge bzw. Leistungen nach den Nummern 401 bis 424 ist die erforderliche Bilddokumentation abgegolten. 6. Als Organe im Sinne der Leistungen nach den Nummern 410 und 420 gelten neben den anatomisch definierten Organen auch der Darm, Gelenke als Funktionseinheiten sowie Muskelgruppen, Lymphknoten und/oder Gefäße einer Körperregion. Als Organ gilt die jeweils untersuchte Körperregion unabhängig davon, ob nur Gefäße oder nur Lymphknoten oder Gefäße und Lymphknoten bzw. Weichteile untersucht werden. Die Darstellung des Darms gilt als eine Organuntersuchung unabhängig davon, ob der gesamte Darm, mehrere Darmabschnitte oder nur ein einziger Darmabschnitt untersucht werden. 7. Die sonographische Untersuchung eines Organs erfordert die Differenzierung der Organstrukturen in mindestens zwei Ebenen und schließt gegebenenfalls die Untersuchung unterschiedlicher Funktionszustände und die mit der gezielten Organuntersuchung verbundene Darstellung von Nachbarorganen mit ein.</v>
      </c>
    </row>
    <row r="97" spans="1:9" x14ac:dyDescent="0.2">
      <c r="A97" s="37">
        <v>429</v>
      </c>
      <c r="B97" s="38" t="s">
        <v>12906</v>
      </c>
      <c r="C97" s="42">
        <v>60</v>
      </c>
      <c r="D97" s="29" t="s">
        <v>12859</v>
      </c>
      <c r="E97" s="95" t="str">
        <f>INDEX(tbl_GOAE_Leistungsverzeichnis[Leistung],MATCH(Tabelle5[[#This Row],[GOÄ
Nummer]],tbl_GOAE_Leistungsverzeichnis[Mapping ID],0))</f>
        <v>Wiederbelebungsversuch - einschließlich künstlicher Beatmung und extrathorakaler indirekter Herzmassage, gegebenenfalls einschließlich Intubation -</v>
      </c>
      <c r="F97" s="95" t="str">
        <f>INDEX(tbl_GOAE_Leistungsverzeichnis[Abschnitt],MATCH(Tabelle5[[#This Row],[GOÄ
Nummer]],tbl_GOAE_Leistungsverzeichnis[Mapping ID],0))</f>
        <v>C. Nichtgebietsbezogene Sonderleistungen</v>
      </c>
      <c r="G97" s="95" t="str">
        <f>INDEX(tbl_GOAE_Leistungsverzeichnis[Unterabschnitt (Kategorie)],MATCH(Tabelle5[[#This Row],[GOÄ
Nummer]],tbl_GOAE_Leistungsverzeichnis[Mapping ID],0))</f>
        <v>VII. Intensivmedizinische und sonstige Leistungen</v>
      </c>
      <c r="H97" s="95" t="str">
        <f>INDEX(tbl_GOAE_Leistungsverzeichnis[Nummer],MATCH(Tabelle5[[#This Row],[GOÄ
Nummer]],tbl_GOAE_Leistungsverzeichnis[Mapping ID],0))</f>
        <v>429</v>
      </c>
      <c r="I97" s="95">
        <f>INDEX(tbl_GOAE_Leistungsverzeichnis[Allgemeine Bestimmungen],MATCH(Tabelle5[[#This Row],[GOÄ
Nummer]],tbl_GOAE_Leistungsverzeichnis[Mapping ID],0))</f>
        <v>0</v>
      </c>
    </row>
    <row r="98" spans="1:9" x14ac:dyDescent="0.2">
      <c r="A98" s="37">
        <v>430</v>
      </c>
      <c r="B98" s="38" t="s">
        <v>95</v>
      </c>
      <c r="C98" s="42">
        <v>30</v>
      </c>
      <c r="D98" s="29" t="s">
        <v>12859</v>
      </c>
      <c r="E98" s="95" t="str">
        <f>INDEX(tbl_GOAE_Leistungsverzeichnis[Leistung],MATCH(Tabelle5[[#This Row],[GOÄ
Nummer]],tbl_GOAE_Leistungsverzeichnis[Mapping ID],0))</f>
        <v>Extra- oder intrathorakale Elektro-Defibrillation und/oder -Stimulation des Herzens</v>
      </c>
      <c r="F98" s="95" t="str">
        <f>INDEX(tbl_GOAE_Leistungsverzeichnis[Abschnitt],MATCH(Tabelle5[[#This Row],[GOÄ
Nummer]],tbl_GOAE_Leistungsverzeichnis[Mapping ID],0))</f>
        <v>C. Nichtgebietsbezogene Sonderleistungen</v>
      </c>
      <c r="G98" s="95" t="str">
        <f>INDEX(tbl_GOAE_Leistungsverzeichnis[Unterabschnitt (Kategorie)],MATCH(Tabelle5[[#This Row],[GOÄ
Nummer]],tbl_GOAE_Leistungsverzeichnis[Mapping ID],0))</f>
        <v>VII. Intensivmedizinische und sonstige Leistungen</v>
      </c>
      <c r="H98" s="95" t="str">
        <f>INDEX(tbl_GOAE_Leistungsverzeichnis[Nummer],MATCH(Tabelle5[[#This Row],[GOÄ
Nummer]],tbl_GOAE_Leistungsverzeichnis[Mapping ID],0))</f>
        <v>430</v>
      </c>
      <c r="I98" s="95">
        <f>INDEX(tbl_GOAE_Leistungsverzeichnis[Allgemeine Bestimmungen],MATCH(Tabelle5[[#This Row],[GOÄ
Nummer]],tbl_GOAE_Leistungsverzeichnis[Mapping ID],0))</f>
        <v>0</v>
      </c>
    </row>
    <row r="99" spans="1:9" ht="25.5" x14ac:dyDescent="0.2">
      <c r="A99" s="37">
        <v>433</v>
      </c>
      <c r="B99" s="38" t="s">
        <v>12907</v>
      </c>
      <c r="C99" s="42">
        <v>20</v>
      </c>
      <c r="D99" s="29" t="s">
        <v>12859</v>
      </c>
      <c r="E99" s="95" t="str">
        <f>INDEX(tbl_GOAE_Leistungsverzeichnis[Leistung],MATCH(Tabelle5[[#This Row],[GOÄ
Nummer]],tbl_GOAE_Leistungsverzeichnis[Mapping ID],0))</f>
        <v>Ausspülung des Magens - auch mit Sondierung der Speiseröhre und des Magens und/oder Spülung des Duodenums -</v>
      </c>
      <c r="F99" s="95" t="str">
        <f>INDEX(tbl_GOAE_Leistungsverzeichnis[Abschnitt],MATCH(Tabelle5[[#This Row],[GOÄ
Nummer]],tbl_GOAE_Leistungsverzeichnis[Mapping ID],0))</f>
        <v>C. Nichtgebietsbezogene Sonderleistungen</v>
      </c>
      <c r="G99" s="95" t="str">
        <f>INDEX(tbl_GOAE_Leistungsverzeichnis[Unterabschnitt (Kategorie)],MATCH(Tabelle5[[#This Row],[GOÄ
Nummer]],tbl_GOAE_Leistungsverzeichnis[Mapping ID],0))</f>
        <v>VII. Intensivmedizinische und sonstige Leistungen</v>
      </c>
      <c r="H99" s="95" t="str">
        <f>INDEX(tbl_GOAE_Leistungsverzeichnis[Nummer],MATCH(Tabelle5[[#This Row],[GOÄ
Nummer]],tbl_GOAE_Leistungsverzeichnis[Mapping ID],0))</f>
        <v>433</v>
      </c>
      <c r="I99" s="95">
        <f>INDEX(tbl_GOAE_Leistungsverzeichnis[Allgemeine Bestimmungen],MATCH(Tabelle5[[#This Row],[GOÄ
Nummer]],tbl_GOAE_Leistungsverzeichnis[Mapping ID],0))</f>
        <v>0</v>
      </c>
    </row>
    <row r="100" spans="1:9" x14ac:dyDescent="0.2">
      <c r="A100" s="37">
        <v>452</v>
      </c>
      <c r="B100" s="38" t="s">
        <v>97</v>
      </c>
      <c r="C100" s="42">
        <v>0</v>
      </c>
      <c r="D100" s="29" t="s">
        <v>12859</v>
      </c>
      <c r="E100" s="95" t="str">
        <f>INDEX(tbl_GOAE_Leistungsverzeichnis[Leistung],MATCH(Tabelle5[[#This Row],[GOÄ
Nummer]],tbl_GOAE_Leistungsverzeichnis[Mapping ID],0))</f>
        <v>Intravenöse Narkose (mehrmalige Verabreichung des Narkotikums)</v>
      </c>
      <c r="F100" s="95" t="str">
        <f>INDEX(tbl_GOAE_Leistungsverzeichnis[Abschnitt],MATCH(Tabelle5[[#This Row],[GOÄ
Nummer]],tbl_GOAE_Leistungsverzeichnis[Mapping ID],0))</f>
        <v>D. Anästhesieleistungen</v>
      </c>
      <c r="G100" s="95">
        <f>INDEX(tbl_GOAE_Leistungsverzeichnis[Unterabschnitt (Kategorie)],MATCH(Tabelle5[[#This Row],[GOÄ
Nummer]],tbl_GOAE_Leistungsverzeichnis[Mapping ID],0))</f>
        <v>0</v>
      </c>
      <c r="H100" s="95" t="str">
        <f>INDEX(tbl_GOAE_Leistungsverzeichnis[Nummer],MATCH(Tabelle5[[#This Row],[GOÄ
Nummer]],tbl_GOAE_Leistungsverzeichnis[Mapping ID],0))</f>
        <v>452</v>
      </c>
      <c r="I100" s="95">
        <f>INDEX(tbl_GOAE_Leistungsverzeichnis[Allgemeine Bestimmungen],MATCH(Tabelle5[[#This Row],[GOÄ
Nummer]],tbl_GOAE_Leistungsverzeichnis[Mapping ID],0))</f>
        <v>0</v>
      </c>
    </row>
    <row r="101" spans="1:9" x14ac:dyDescent="0.2">
      <c r="A101" s="37">
        <v>453</v>
      </c>
      <c r="B101" s="38" t="s">
        <v>98</v>
      </c>
      <c r="C101" s="42">
        <v>0</v>
      </c>
      <c r="D101" s="29" t="s">
        <v>12859</v>
      </c>
      <c r="E101" s="95" t="str">
        <f>INDEX(tbl_GOAE_Leistungsverzeichnis[Leistung],MATCH(Tabelle5[[#This Row],[GOÄ
Nummer]],tbl_GOAE_Leistungsverzeichnis[Mapping ID],0))</f>
        <v>Vollnarkose</v>
      </c>
      <c r="F101" s="95" t="str">
        <f>INDEX(tbl_GOAE_Leistungsverzeichnis[Abschnitt],MATCH(Tabelle5[[#This Row],[GOÄ
Nummer]],tbl_GOAE_Leistungsverzeichnis[Mapping ID],0))</f>
        <v>D. Anästhesieleistungen</v>
      </c>
      <c r="G101" s="95">
        <f>INDEX(tbl_GOAE_Leistungsverzeichnis[Unterabschnitt (Kategorie)],MATCH(Tabelle5[[#This Row],[GOÄ
Nummer]],tbl_GOAE_Leistungsverzeichnis[Mapping ID],0))</f>
        <v>0</v>
      </c>
      <c r="H101" s="95" t="str">
        <f>INDEX(tbl_GOAE_Leistungsverzeichnis[Nummer],MATCH(Tabelle5[[#This Row],[GOÄ
Nummer]],tbl_GOAE_Leistungsverzeichnis[Mapping ID],0))</f>
        <v>453</v>
      </c>
      <c r="I101" s="95">
        <f>INDEX(tbl_GOAE_Leistungsverzeichnis[Allgemeine Bestimmungen],MATCH(Tabelle5[[#This Row],[GOÄ
Nummer]],tbl_GOAE_Leistungsverzeichnis[Mapping ID],0))</f>
        <v>0</v>
      </c>
    </row>
    <row r="102" spans="1:9" x14ac:dyDescent="0.2">
      <c r="A102" s="37">
        <v>483</v>
      </c>
      <c r="B102" s="38" t="s">
        <v>12908</v>
      </c>
      <c r="C102" s="42">
        <v>0</v>
      </c>
      <c r="D102" s="29" t="s">
        <v>12859</v>
      </c>
      <c r="E102" s="95" t="str">
        <f>INDEX(tbl_GOAE_Leistungsverzeichnis[Leistung],MATCH(Tabelle5[[#This Row],[GOÄ
Nummer]],tbl_GOAE_Leistungsverzeichnis[Mapping ID],0))</f>
        <v>Lokalanästhesie der tieferen Nasenabschnitte - gegebenenfalls einschließlich des Rachens -, auch beidseitig</v>
      </c>
      <c r="F102" s="95" t="str">
        <f>INDEX(tbl_GOAE_Leistungsverzeichnis[Abschnitt],MATCH(Tabelle5[[#This Row],[GOÄ
Nummer]],tbl_GOAE_Leistungsverzeichnis[Mapping ID],0))</f>
        <v>D. Anästhesieleistungen</v>
      </c>
      <c r="G102" s="95">
        <f>INDEX(tbl_GOAE_Leistungsverzeichnis[Unterabschnitt (Kategorie)],MATCH(Tabelle5[[#This Row],[GOÄ
Nummer]],tbl_GOAE_Leistungsverzeichnis[Mapping ID],0))</f>
        <v>0</v>
      </c>
      <c r="H102" s="95" t="str">
        <f>INDEX(tbl_GOAE_Leistungsverzeichnis[Nummer],MATCH(Tabelle5[[#This Row],[GOÄ
Nummer]],tbl_GOAE_Leistungsverzeichnis[Mapping ID],0))</f>
        <v>483</v>
      </c>
      <c r="I102" s="95">
        <f>INDEX(tbl_GOAE_Leistungsverzeichnis[Allgemeine Bestimmungen],MATCH(Tabelle5[[#This Row],[GOÄ
Nummer]],tbl_GOAE_Leistungsverzeichnis[Mapping ID],0))</f>
        <v>0</v>
      </c>
    </row>
    <row r="103" spans="1:9" x14ac:dyDescent="0.2">
      <c r="A103" s="37">
        <v>489</v>
      </c>
      <c r="B103" s="38" t="s">
        <v>12909</v>
      </c>
      <c r="C103" s="42">
        <v>0</v>
      </c>
      <c r="D103" s="29" t="s">
        <v>12859</v>
      </c>
      <c r="E103" s="95" t="str">
        <f>INDEX(tbl_GOAE_Leistungsverzeichnis[Leistung],MATCH(Tabelle5[[#This Row],[GOÄ
Nummer]],tbl_GOAE_Leistungsverzeichnis[Mapping ID],0))</f>
        <v>Lokalanästhesie des Bronchialgebietes - gegebenenfalls einschließlich des Kehlkopfes und des Rachens -</v>
      </c>
      <c r="F103" s="95" t="str">
        <f>INDEX(tbl_GOAE_Leistungsverzeichnis[Abschnitt],MATCH(Tabelle5[[#This Row],[GOÄ
Nummer]],tbl_GOAE_Leistungsverzeichnis[Mapping ID],0))</f>
        <v>D. Anästhesieleistungen</v>
      </c>
      <c r="G103" s="95">
        <f>INDEX(tbl_GOAE_Leistungsverzeichnis[Unterabschnitt (Kategorie)],MATCH(Tabelle5[[#This Row],[GOÄ
Nummer]],tbl_GOAE_Leistungsverzeichnis[Mapping ID],0))</f>
        <v>0</v>
      </c>
      <c r="H103" s="95" t="str">
        <f>INDEX(tbl_GOAE_Leistungsverzeichnis[Nummer],MATCH(Tabelle5[[#This Row],[GOÄ
Nummer]],tbl_GOAE_Leistungsverzeichnis[Mapping ID],0))</f>
        <v>489</v>
      </c>
      <c r="I103" s="95">
        <f>INDEX(tbl_GOAE_Leistungsverzeichnis[Allgemeine Bestimmungen],MATCH(Tabelle5[[#This Row],[GOÄ
Nummer]],tbl_GOAE_Leistungsverzeichnis[Mapping ID],0))</f>
        <v>0</v>
      </c>
    </row>
    <row r="104" spans="1:9" x14ac:dyDescent="0.2">
      <c r="A104" s="37">
        <v>490</v>
      </c>
      <c r="B104" s="38" t="s">
        <v>107</v>
      </c>
      <c r="C104" s="42">
        <v>0</v>
      </c>
      <c r="D104" s="29" t="s">
        <v>12859</v>
      </c>
      <c r="E104" s="95" t="str">
        <f>INDEX(tbl_GOAE_Leistungsverzeichnis[Leistung],MATCH(Tabelle5[[#This Row],[GOÄ
Nummer]],tbl_GOAE_Leistungsverzeichnis[Mapping ID],0))</f>
        <v>Infiltrationsanästhesie kleiner Bezirke</v>
      </c>
      <c r="F104" s="95" t="str">
        <f>INDEX(tbl_GOAE_Leistungsverzeichnis[Abschnitt],MATCH(Tabelle5[[#This Row],[GOÄ
Nummer]],tbl_GOAE_Leistungsverzeichnis[Mapping ID],0))</f>
        <v>D. Anästhesieleistungen</v>
      </c>
      <c r="G104" s="95">
        <f>INDEX(tbl_GOAE_Leistungsverzeichnis[Unterabschnitt (Kategorie)],MATCH(Tabelle5[[#This Row],[GOÄ
Nummer]],tbl_GOAE_Leistungsverzeichnis[Mapping ID],0))</f>
        <v>0</v>
      </c>
      <c r="H104" s="95" t="str">
        <f>INDEX(tbl_GOAE_Leistungsverzeichnis[Nummer],MATCH(Tabelle5[[#This Row],[GOÄ
Nummer]],tbl_GOAE_Leistungsverzeichnis[Mapping ID],0))</f>
        <v>490</v>
      </c>
      <c r="I104" s="95">
        <f>INDEX(tbl_GOAE_Leistungsverzeichnis[Allgemeine Bestimmungen],MATCH(Tabelle5[[#This Row],[GOÄ
Nummer]],tbl_GOAE_Leistungsverzeichnis[Mapping ID],0))</f>
        <v>0</v>
      </c>
    </row>
    <row r="105" spans="1:9" x14ac:dyDescent="0.2">
      <c r="A105" s="37">
        <v>500</v>
      </c>
      <c r="B105" s="38" t="s">
        <v>12910</v>
      </c>
      <c r="C105" s="42">
        <v>5</v>
      </c>
      <c r="D105" s="29" t="s">
        <v>12859</v>
      </c>
      <c r="E105" s="95" t="str">
        <f>INDEX(tbl_GOAE_Leistungsverzeichnis[Leistung],MATCH(Tabelle5[[#This Row],[GOÄ
Nummer]],tbl_GOAE_Leistungsverzeichnis[Mapping ID],0))</f>
        <v>Inhalationstherapie - auch mittels Ultraschallvernebelung -</v>
      </c>
      <c r="F105" s="95" t="str">
        <f>INDEX(tbl_GOAE_Leistungsverzeichnis[Abschnitt],MATCH(Tabelle5[[#This Row],[GOÄ
Nummer]],tbl_GOAE_Leistungsverzeichnis[Mapping ID],0))</f>
        <v>E. Physikalisch-medizinische Leistungen</v>
      </c>
      <c r="G105" s="95">
        <f>INDEX(tbl_GOAE_Leistungsverzeichnis[Unterabschnitt (Kategorie)],MATCH(Tabelle5[[#This Row],[GOÄ
Nummer]],tbl_GOAE_Leistungsverzeichnis[Mapping ID],0))</f>
        <v>0</v>
      </c>
      <c r="H105" s="95" t="str">
        <f>INDEX(tbl_GOAE_Leistungsverzeichnis[Nummer],MATCH(Tabelle5[[#This Row],[GOÄ
Nummer]],tbl_GOAE_Leistungsverzeichnis[Mapping ID],0))</f>
        <v>500</v>
      </c>
      <c r="I105" s="95" t="str">
        <f>INDEX(tbl_GOAE_Leistungsverzeichnis[Allgemeine Bestimmungen],MATCH(Tabelle5[[#This Row],[GOÄ
Nummer]],tbl_GOAE_Leistungsverzeichnis[Mapping ID],0))</f>
        <v>In den Leistungen des Abschnitts E sind alle Kosten enthalten mit Ausnahme der für Inhalationen sowie für die Photochemotherapie erforderlichen Arzneimittel.</v>
      </c>
    </row>
    <row r="106" spans="1:9" x14ac:dyDescent="0.2">
      <c r="A106" s="37">
        <v>501</v>
      </c>
      <c r="B106" s="38" t="s">
        <v>12911</v>
      </c>
      <c r="C106" s="42">
        <v>8</v>
      </c>
      <c r="D106" s="29" t="s">
        <v>12859</v>
      </c>
      <c r="E106" s="95" t="str">
        <f>INDEX(tbl_GOAE_Leistungsverzeichnis[Leistung],MATCH(Tabelle5[[#This Row],[GOÄ
Nummer]],tbl_GOAE_Leistungsverzeichnis[Mapping ID],0))</f>
        <v>Inhalationstherapie mit intermittierender Überdruckbeatmung (z.B. Bird-Respirator)</v>
      </c>
      <c r="F106" s="95" t="str">
        <f>INDEX(tbl_GOAE_Leistungsverzeichnis[Abschnitt],MATCH(Tabelle5[[#This Row],[GOÄ
Nummer]],tbl_GOAE_Leistungsverzeichnis[Mapping ID],0))</f>
        <v>E. Physikalisch-medizinische Leistungen</v>
      </c>
      <c r="G106" s="95">
        <f>INDEX(tbl_GOAE_Leistungsverzeichnis[Unterabschnitt (Kategorie)],MATCH(Tabelle5[[#This Row],[GOÄ
Nummer]],tbl_GOAE_Leistungsverzeichnis[Mapping ID],0))</f>
        <v>0</v>
      </c>
      <c r="H106" s="95" t="str">
        <f>INDEX(tbl_GOAE_Leistungsverzeichnis[Nummer],MATCH(Tabelle5[[#This Row],[GOÄ
Nummer]],tbl_GOAE_Leistungsverzeichnis[Mapping ID],0))</f>
        <v>501</v>
      </c>
      <c r="I106" s="95" t="str">
        <f>INDEX(tbl_GOAE_Leistungsverzeichnis[Allgemeine Bestimmungen],MATCH(Tabelle5[[#This Row],[GOÄ
Nummer]],tbl_GOAE_Leistungsverzeichnis[Mapping ID],0))</f>
        <v>In den Leistungen des Abschnitts E sind alle Kosten enthalten mit Ausnahme der für Inhalationen sowie für die Photochemotherapie erforderlichen Arzneimittel.</v>
      </c>
    </row>
    <row r="107" spans="1:9" x14ac:dyDescent="0.2">
      <c r="A107" s="37">
        <v>502</v>
      </c>
      <c r="B107" s="38" t="s">
        <v>110</v>
      </c>
      <c r="C107" s="42">
        <v>3</v>
      </c>
      <c r="D107" s="29" t="s">
        <v>12859</v>
      </c>
      <c r="E107" s="95" t="e">
        <f>INDEX(tbl_GOAE_Leistungsverzeichnis[Leistung],MATCH(Tabelle5[[#This Row],[GOÄ
Nummer]],tbl_GOAE_Leistungsverzeichnis[Mapping ID],0))</f>
        <v>#N/A</v>
      </c>
      <c r="F107" s="95" t="e">
        <f>INDEX(tbl_GOAE_Leistungsverzeichnis[Abschnitt],MATCH(Tabelle5[[#This Row],[GOÄ
Nummer]],tbl_GOAE_Leistungsverzeichnis[Mapping ID],0))</f>
        <v>#N/A</v>
      </c>
      <c r="G107" s="95" t="e">
        <f>INDEX(tbl_GOAE_Leistungsverzeichnis[Unterabschnitt (Kategorie)],MATCH(Tabelle5[[#This Row],[GOÄ
Nummer]],tbl_GOAE_Leistungsverzeichnis[Mapping ID],0))</f>
        <v>#N/A</v>
      </c>
      <c r="H107" s="95" t="e">
        <f>INDEX(tbl_GOAE_Leistungsverzeichnis[Nummer],MATCH(Tabelle5[[#This Row],[GOÄ
Nummer]],tbl_GOAE_Leistungsverzeichnis[Mapping ID],0))</f>
        <v>#N/A</v>
      </c>
      <c r="I107" s="95" t="e">
        <f>INDEX(tbl_GOAE_Leistungsverzeichnis[Allgemeine Bestimmungen],MATCH(Tabelle5[[#This Row],[GOÄ
Nummer]],tbl_GOAE_Leistungsverzeichnis[Mapping ID],0))</f>
        <v>#N/A</v>
      </c>
    </row>
    <row r="108" spans="1:9" x14ac:dyDescent="0.2">
      <c r="A108" s="37">
        <v>505</v>
      </c>
      <c r="B108" s="38" t="s">
        <v>12912</v>
      </c>
      <c r="C108" s="42">
        <v>5</v>
      </c>
      <c r="D108" s="29" t="s">
        <v>12859</v>
      </c>
      <c r="E108" s="95" t="str">
        <f>INDEX(tbl_GOAE_Leistungsverzeichnis[Leistung],MATCH(Tabelle5[[#This Row],[GOÄ
Nummer]],tbl_GOAE_Leistungsverzeichnis[Mapping ID],0))</f>
        <v>Atmungsbehandlung - einschließlich aller unterstützenden Maßnahmen -</v>
      </c>
      <c r="F108" s="95" t="str">
        <f>INDEX(tbl_GOAE_Leistungsverzeichnis[Abschnitt],MATCH(Tabelle5[[#This Row],[GOÄ
Nummer]],tbl_GOAE_Leistungsverzeichnis[Mapping ID],0))</f>
        <v>E. Physikalisch-medizinische Leistungen</v>
      </c>
      <c r="G108" s="95" t="str">
        <f>INDEX(tbl_GOAE_Leistungsverzeichnis[Unterabschnitt (Kategorie)],MATCH(Tabelle5[[#This Row],[GOÄ
Nummer]],tbl_GOAE_Leistungsverzeichnis[Mapping ID],0))</f>
        <v>II. Krankengymnastik und Übungsbehandlungen</v>
      </c>
      <c r="H108" s="95" t="str">
        <f>INDEX(tbl_GOAE_Leistungsverzeichnis[Nummer],MATCH(Tabelle5[[#This Row],[GOÄ
Nummer]],tbl_GOAE_Leistungsverzeichnis[Mapping ID],0))</f>
        <v>505</v>
      </c>
      <c r="I108" s="95">
        <f>INDEX(tbl_GOAE_Leistungsverzeichnis[Allgemeine Bestimmungen],MATCH(Tabelle5[[#This Row],[GOÄ
Nummer]],tbl_GOAE_Leistungsverzeichnis[Mapping ID],0))</f>
        <v>0</v>
      </c>
    </row>
    <row r="109" spans="1:9" ht="25.5" x14ac:dyDescent="0.2">
      <c r="A109" s="37">
        <v>506</v>
      </c>
      <c r="B109" s="38" t="s">
        <v>12913</v>
      </c>
      <c r="C109" s="42">
        <v>20</v>
      </c>
      <c r="D109" s="29" t="s">
        <v>12859</v>
      </c>
      <c r="E109" s="95" t="str">
        <f>INDEX(tbl_GOAE_Leistungsverzeichnis[Leistung],MATCH(Tabelle5[[#This Row],[GOÄ
Nummer]],tbl_GOAE_Leistungsverzeichnis[Mapping ID],0))</f>
        <v>Krankengymnastische Ganzbehandlung als Einzelbehandlung - einschließlich der erforderlichen Massage(n) -</v>
      </c>
      <c r="F109" s="95" t="str">
        <f>INDEX(tbl_GOAE_Leistungsverzeichnis[Abschnitt],MATCH(Tabelle5[[#This Row],[GOÄ
Nummer]],tbl_GOAE_Leistungsverzeichnis[Mapping ID],0))</f>
        <v>E. Physikalisch-medizinische Leistungen</v>
      </c>
      <c r="G109" s="95" t="str">
        <f>INDEX(tbl_GOAE_Leistungsverzeichnis[Unterabschnitt (Kategorie)],MATCH(Tabelle5[[#This Row],[GOÄ
Nummer]],tbl_GOAE_Leistungsverzeichnis[Mapping ID],0))</f>
        <v>II. Krankengymnastik und Übungsbehandlungen</v>
      </c>
      <c r="H109" s="95" t="str">
        <f>INDEX(tbl_GOAE_Leistungsverzeichnis[Nummer],MATCH(Tabelle5[[#This Row],[GOÄ
Nummer]],tbl_GOAE_Leistungsverzeichnis[Mapping ID],0))</f>
        <v>506</v>
      </c>
      <c r="I109" s="95">
        <f>INDEX(tbl_GOAE_Leistungsverzeichnis[Allgemeine Bestimmungen],MATCH(Tabelle5[[#This Row],[GOÄ
Nummer]],tbl_GOAE_Leistungsverzeichnis[Mapping ID],0))</f>
        <v>0</v>
      </c>
    </row>
    <row r="110" spans="1:9" ht="25.5" x14ac:dyDescent="0.2">
      <c r="A110" s="37">
        <v>507</v>
      </c>
      <c r="B110" s="38" t="s">
        <v>12914</v>
      </c>
      <c r="C110" s="42">
        <v>17</v>
      </c>
      <c r="D110" s="29" t="s">
        <v>12859</v>
      </c>
      <c r="E110" s="95" t="str">
        <f>INDEX(tbl_GOAE_Leistungsverzeichnis[Leistung],MATCH(Tabelle5[[#This Row],[GOÄ
Nummer]],tbl_GOAE_Leistungsverzeichnis[Mapping ID],0))</f>
        <v>Krankengymnastische Teilbehandlung als Einzelbehandlung - einschließlich der erforderlichen Massage(n) -</v>
      </c>
      <c r="F110" s="95" t="str">
        <f>INDEX(tbl_GOAE_Leistungsverzeichnis[Abschnitt],MATCH(Tabelle5[[#This Row],[GOÄ
Nummer]],tbl_GOAE_Leistungsverzeichnis[Mapping ID],0))</f>
        <v>E. Physikalisch-medizinische Leistungen</v>
      </c>
      <c r="G110" s="95" t="str">
        <f>INDEX(tbl_GOAE_Leistungsverzeichnis[Unterabschnitt (Kategorie)],MATCH(Tabelle5[[#This Row],[GOÄ
Nummer]],tbl_GOAE_Leistungsverzeichnis[Mapping ID],0))</f>
        <v>II. Krankengymnastik und Übungsbehandlungen</v>
      </c>
      <c r="H110" s="95" t="str">
        <f>INDEX(tbl_GOAE_Leistungsverzeichnis[Nummer],MATCH(Tabelle5[[#This Row],[GOÄ
Nummer]],tbl_GOAE_Leistungsverzeichnis[Mapping ID],0))</f>
        <v>507</v>
      </c>
      <c r="I110" s="95">
        <f>INDEX(tbl_GOAE_Leistungsverzeichnis[Allgemeine Bestimmungen],MATCH(Tabelle5[[#This Row],[GOÄ
Nummer]],tbl_GOAE_Leistungsverzeichnis[Mapping ID],0))</f>
        <v>0</v>
      </c>
    </row>
    <row r="111" spans="1:9" x14ac:dyDescent="0.2">
      <c r="A111" s="37">
        <v>508</v>
      </c>
      <c r="B111" s="38" t="s">
        <v>12915</v>
      </c>
      <c r="C111" s="42">
        <v>22</v>
      </c>
      <c r="D111" s="29" t="s">
        <v>12859</v>
      </c>
      <c r="E111" s="95" t="str">
        <f>INDEX(tbl_GOAE_Leistungsverzeichnis[Leistung],MATCH(Tabelle5[[#This Row],[GOÄ
Nummer]],tbl_GOAE_Leistungsverzeichnis[Mapping ID],0))</f>
        <v>Krankengymnastische Ganzbehandlung als Einzelbehandlung im Bewegungsbad</v>
      </c>
      <c r="F111" s="95" t="str">
        <f>INDEX(tbl_GOAE_Leistungsverzeichnis[Abschnitt],MATCH(Tabelle5[[#This Row],[GOÄ
Nummer]],tbl_GOAE_Leistungsverzeichnis[Mapping ID],0))</f>
        <v>E. Physikalisch-medizinische Leistungen</v>
      </c>
      <c r="G111" s="95" t="str">
        <f>INDEX(tbl_GOAE_Leistungsverzeichnis[Unterabschnitt (Kategorie)],MATCH(Tabelle5[[#This Row],[GOÄ
Nummer]],tbl_GOAE_Leistungsverzeichnis[Mapping ID],0))</f>
        <v>II. Krankengymnastik und Übungsbehandlungen</v>
      </c>
      <c r="H111" s="95" t="str">
        <f>INDEX(tbl_GOAE_Leistungsverzeichnis[Nummer],MATCH(Tabelle5[[#This Row],[GOÄ
Nummer]],tbl_GOAE_Leistungsverzeichnis[Mapping ID],0))</f>
        <v>508</v>
      </c>
      <c r="I111" s="95">
        <f>INDEX(tbl_GOAE_Leistungsverzeichnis[Allgemeine Bestimmungen],MATCH(Tabelle5[[#This Row],[GOÄ
Nummer]],tbl_GOAE_Leistungsverzeichnis[Mapping ID],0))</f>
        <v>0</v>
      </c>
    </row>
    <row r="112" spans="1:9" ht="25.5" x14ac:dyDescent="0.2">
      <c r="A112" s="37">
        <v>509</v>
      </c>
      <c r="B112" s="38" t="s">
        <v>12916</v>
      </c>
      <c r="C112" s="42">
        <v>25</v>
      </c>
      <c r="D112" s="29" t="s">
        <v>12859</v>
      </c>
      <c r="E112" s="95" t="str">
        <f>INDEX(tbl_GOAE_Leistungsverzeichnis[Leistung],MATCH(Tabelle5[[#This Row],[GOÄ
Nummer]],tbl_GOAE_Leistungsverzeichnis[Mapping ID],0))</f>
        <v>Krankengymnastik in Gruppen (Orthopädisches Turnen) - auch im Bewegungsbad -, bei mehr als drei bis acht Teilnehmern, je Teilnehmer</v>
      </c>
      <c r="F112" s="95" t="str">
        <f>INDEX(tbl_GOAE_Leistungsverzeichnis[Abschnitt],MATCH(Tabelle5[[#This Row],[GOÄ
Nummer]],tbl_GOAE_Leistungsverzeichnis[Mapping ID],0))</f>
        <v>E. Physikalisch-medizinische Leistungen</v>
      </c>
      <c r="G112" s="95" t="str">
        <f>INDEX(tbl_GOAE_Leistungsverzeichnis[Unterabschnitt (Kategorie)],MATCH(Tabelle5[[#This Row],[GOÄ
Nummer]],tbl_GOAE_Leistungsverzeichnis[Mapping ID],0))</f>
        <v>II. Krankengymnastik und Übungsbehandlungen</v>
      </c>
      <c r="H112" s="95" t="str">
        <f>INDEX(tbl_GOAE_Leistungsverzeichnis[Nummer],MATCH(Tabelle5[[#This Row],[GOÄ
Nummer]],tbl_GOAE_Leistungsverzeichnis[Mapping ID],0))</f>
        <v>509</v>
      </c>
      <c r="I112" s="95">
        <f>INDEX(tbl_GOAE_Leistungsverzeichnis[Allgemeine Bestimmungen],MATCH(Tabelle5[[#This Row],[GOÄ
Nummer]],tbl_GOAE_Leistungsverzeichnis[Mapping ID],0))</f>
        <v>0</v>
      </c>
    </row>
    <row r="113" spans="1:9" x14ac:dyDescent="0.2">
      <c r="A113" s="37">
        <v>510</v>
      </c>
      <c r="B113" s="38" t="s">
        <v>12917</v>
      </c>
      <c r="C113" s="42">
        <v>5</v>
      </c>
      <c r="D113" s="29" t="s">
        <v>12859</v>
      </c>
      <c r="E113" s="95" t="str">
        <f>INDEX(tbl_GOAE_Leistungsverzeichnis[Leistung],MATCH(Tabelle5[[#This Row],[GOÄ
Nummer]],tbl_GOAE_Leistungsverzeichnis[Mapping ID],0))</f>
        <v>Übungsbehandlung auch mit Anwendung mediko-mechanischer Apparate, je Sitzung</v>
      </c>
      <c r="F113" s="95" t="str">
        <f>INDEX(tbl_GOAE_Leistungsverzeichnis[Abschnitt],MATCH(Tabelle5[[#This Row],[GOÄ
Nummer]],tbl_GOAE_Leistungsverzeichnis[Mapping ID],0))</f>
        <v>E. Physikalisch-medizinische Leistungen</v>
      </c>
      <c r="G113" s="95" t="str">
        <f>INDEX(tbl_GOAE_Leistungsverzeichnis[Unterabschnitt (Kategorie)],MATCH(Tabelle5[[#This Row],[GOÄ
Nummer]],tbl_GOAE_Leistungsverzeichnis[Mapping ID],0))</f>
        <v>II. Krankengymnastik und Übungsbehandlungen</v>
      </c>
      <c r="H113" s="95" t="str">
        <f>INDEX(tbl_GOAE_Leistungsverzeichnis[Nummer],MATCH(Tabelle5[[#This Row],[GOÄ
Nummer]],tbl_GOAE_Leistungsverzeichnis[Mapping ID],0))</f>
        <v>510</v>
      </c>
      <c r="I113" s="95">
        <f>INDEX(tbl_GOAE_Leistungsverzeichnis[Allgemeine Bestimmungen],MATCH(Tabelle5[[#This Row],[GOÄ
Nummer]],tbl_GOAE_Leistungsverzeichnis[Mapping ID],0))</f>
        <v>0</v>
      </c>
    </row>
    <row r="114" spans="1:9" x14ac:dyDescent="0.2">
      <c r="A114" s="37">
        <v>515</v>
      </c>
      <c r="B114" s="38" t="s">
        <v>12918</v>
      </c>
      <c r="C114" s="42">
        <v>15</v>
      </c>
      <c r="D114" s="29" t="s">
        <v>12859</v>
      </c>
      <c r="E114" s="95" t="str">
        <f>INDEX(tbl_GOAE_Leistungsverzeichnis[Leistung],MATCH(Tabelle5[[#This Row],[GOÄ
Nummer]],tbl_GOAE_Leistungsverzeichnis[Mapping ID],0))</f>
        <v>Extensionsbehandlung (z.B. Glissonschlinge)</v>
      </c>
      <c r="F114" s="95" t="str">
        <f>INDEX(tbl_GOAE_Leistungsverzeichnis[Abschnitt],MATCH(Tabelle5[[#This Row],[GOÄ
Nummer]],tbl_GOAE_Leistungsverzeichnis[Mapping ID],0))</f>
        <v>E. Physikalisch-medizinische Leistungen</v>
      </c>
      <c r="G114" s="95" t="str">
        <f>INDEX(tbl_GOAE_Leistungsverzeichnis[Unterabschnitt (Kategorie)],MATCH(Tabelle5[[#This Row],[GOÄ
Nummer]],tbl_GOAE_Leistungsverzeichnis[Mapping ID],0))</f>
        <v>II. Krankengymnastik und Übungsbehandlungen</v>
      </c>
      <c r="H114" s="95" t="str">
        <f>INDEX(tbl_GOAE_Leistungsverzeichnis[Nummer],MATCH(Tabelle5[[#This Row],[GOÄ
Nummer]],tbl_GOAE_Leistungsverzeichnis[Mapping ID],0))</f>
        <v>515</v>
      </c>
      <c r="I114" s="95">
        <f>INDEX(tbl_GOAE_Leistungsverzeichnis[Allgemeine Bestimmungen],MATCH(Tabelle5[[#This Row],[GOÄ
Nummer]],tbl_GOAE_Leistungsverzeichnis[Mapping ID],0))</f>
        <v>0</v>
      </c>
    </row>
    <row r="115" spans="1:9" x14ac:dyDescent="0.2">
      <c r="A115" s="37">
        <v>516</v>
      </c>
      <c r="B115" s="38" t="s">
        <v>12919</v>
      </c>
      <c r="C115" s="42">
        <v>12</v>
      </c>
      <c r="D115" s="29" t="s">
        <v>12859</v>
      </c>
      <c r="E115" s="95" t="str">
        <f>INDEX(tbl_GOAE_Leistungsverzeichnis[Leistung],MATCH(Tabelle5[[#This Row],[GOÄ
Nummer]],tbl_GOAE_Leistungsverzeichnis[Mapping ID],0))</f>
        <v>Extensionsbehandlung mit Schrägbett, Extensionstisch, Perlgerät</v>
      </c>
      <c r="F115" s="95" t="str">
        <f>INDEX(tbl_GOAE_Leistungsverzeichnis[Abschnitt],MATCH(Tabelle5[[#This Row],[GOÄ
Nummer]],tbl_GOAE_Leistungsverzeichnis[Mapping ID],0))</f>
        <v>E. Physikalisch-medizinische Leistungen</v>
      </c>
      <c r="G115" s="95" t="str">
        <f>INDEX(tbl_GOAE_Leistungsverzeichnis[Unterabschnitt (Kategorie)],MATCH(Tabelle5[[#This Row],[GOÄ
Nummer]],tbl_GOAE_Leistungsverzeichnis[Mapping ID],0))</f>
        <v>II. Krankengymnastik und Übungsbehandlungen</v>
      </c>
      <c r="H115" s="95" t="str">
        <f>INDEX(tbl_GOAE_Leistungsverzeichnis[Nummer],MATCH(Tabelle5[[#This Row],[GOÄ
Nummer]],tbl_GOAE_Leistungsverzeichnis[Mapping ID],0))</f>
        <v>516</v>
      </c>
      <c r="I115" s="95">
        <f>INDEX(tbl_GOAE_Leistungsverzeichnis[Allgemeine Bestimmungen],MATCH(Tabelle5[[#This Row],[GOÄ
Nummer]],tbl_GOAE_Leistungsverzeichnis[Mapping ID],0))</f>
        <v>0</v>
      </c>
    </row>
    <row r="116" spans="1:9" x14ac:dyDescent="0.2">
      <c r="A116" s="37">
        <v>518</v>
      </c>
      <c r="B116" s="38" t="s">
        <v>12920</v>
      </c>
      <c r="C116" s="42">
        <v>20</v>
      </c>
      <c r="D116" s="29" t="s">
        <v>12859</v>
      </c>
      <c r="E116" s="95" t="str">
        <f>INDEX(tbl_GOAE_Leistungsverzeichnis[Leistung],MATCH(Tabelle5[[#This Row],[GOÄ
Nummer]],tbl_GOAE_Leistungsverzeichnis[Mapping ID],0))</f>
        <v>Prothesengebrauchsschulung des Patienten -gegebenenfalls einschließlich seiner Betreuungsperson -, auch Fremdkraftprothesenschulung, Mindestdauer 20 Minuten, je Sitzung</v>
      </c>
      <c r="F116" s="95" t="str">
        <f>INDEX(tbl_GOAE_Leistungsverzeichnis[Abschnitt],MATCH(Tabelle5[[#This Row],[GOÄ
Nummer]],tbl_GOAE_Leistungsverzeichnis[Mapping ID],0))</f>
        <v>E. Physikalisch-medizinische Leistungen</v>
      </c>
      <c r="G116" s="95" t="str">
        <f>INDEX(tbl_GOAE_Leistungsverzeichnis[Unterabschnitt (Kategorie)],MATCH(Tabelle5[[#This Row],[GOÄ
Nummer]],tbl_GOAE_Leistungsverzeichnis[Mapping ID],0))</f>
        <v>II. Krankengymnastik und Übungsbehandlungen</v>
      </c>
      <c r="H116" s="95" t="str">
        <f>INDEX(tbl_GOAE_Leistungsverzeichnis[Nummer],MATCH(Tabelle5[[#This Row],[GOÄ
Nummer]],tbl_GOAE_Leistungsverzeichnis[Mapping ID],0))</f>
        <v>518</v>
      </c>
      <c r="I116" s="95">
        <f>INDEX(tbl_GOAE_Leistungsverzeichnis[Allgemeine Bestimmungen],MATCH(Tabelle5[[#This Row],[GOÄ
Nummer]],tbl_GOAE_Leistungsverzeichnis[Mapping ID],0))</f>
        <v>0</v>
      </c>
    </row>
    <row r="117" spans="1:9" x14ac:dyDescent="0.2">
      <c r="A117" s="37">
        <v>520</v>
      </c>
      <c r="B117" s="38" t="s">
        <v>12921</v>
      </c>
      <c r="C117" s="42">
        <v>15</v>
      </c>
      <c r="D117" s="29" t="s">
        <v>12859</v>
      </c>
      <c r="E117" s="95" t="str">
        <f>INDEX(tbl_GOAE_Leistungsverzeichnis[Leistung],MATCH(Tabelle5[[#This Row],[GOÄ
Nummer]],tbl_GOAE_Leistungsverzeichnis[Mapping ID],0))</f>
        <v>Teilmassage (Massage einzelner Körperteile)</v>
      </c>
      <c r="F117" s="95" t="str">
        <f>INDEX(tbl_GOAE_Leistungsverzeichnis[Abschnitt],MATCH(Tabelle5[[#This Row],[GOÄ
Nummer]],tbl_GOAE_Leistungsverzeichnis[Mapping ID],0))</f>
        <v>E. Physikalisch-medizinische Leistungen</v>
      </c>
      <c r="G117" s="95" t="str">
        <f>INDEX(tbl_GOAE_Leistungsverzeichnis[Unterabschnitt (Kategorie)],MATCH(Tabelle5[[#This Row],[GOÄ
Nummer]],tbl_GOAE_Leistungsverzeichnis[Mapping ID],0))</f>
        <v>III. Massagen</v>
      </c>
      <c r="H117" s="95" t="str">
        <f>INDEX(tbl_GOAE_Leistungsverzeichnis[Nummer],MATCH(Tabelle5[[#This Row],[GOÄ
Nummer]],tbl_GOAE_Leistungsverzeichnis[Mapping ID],0))</f>
        <v>520</v>
      </c>
      <c r="I117" s="95">
        <f>INDEX(tbl_GOAE_Leistungsverzeichnis[Allgemeine Bestimmungen],MATCH(Tabelle5[[#This Row],[GOÄ
Nummer]],tbl_GOAE_Leistungsverzeichnis[Mapping ID],0))</f>
        <v>0</v>
      </c>
    </row>
    <row r="118" spans="1:9" ht="38.25" x14ac:dyDescent="0.2">
      <c r="A118" s="37">
        <v>521</v>
      </c>
      <c r="B118" s="39" t="s">
        <v>13156</v>
      </c>
      <c r="C118" s="43">
        <v>25</v>
      </c>
      <c r="D118" s="29" t="s">
        <v>12859</v>
      </c>
      <c r="E118" s="95" t="str">
        <f>INDEX(tbl_GOAE_Leistungsverzeichnis[Leistung],MATCH(Tabelle5[[#This Row],[GOÄ
Nummer]],tbl_GOAE_Leistungsverzeichnis[Mapping ID],0))</f>
        <v>Großmassage (z.B. Massage beider Beine, beider Arme, einer Körperseite, des Schultergürtels, eines Armes und eines Beines, des Rückens und eines Beines, des Rückens und eines Armes, beider Füße, beider Hände, beider Knie, beider Schultergelenke und ähnliche Massagen mehrerer Körperteile), je Sitzung</v>
      </c>
      <c r="F118" s="95" t="str">
        <f>INDEX(tbl_GOAE_Leistungsverzeichnis[Abschnitt],MATCH(Tabelle5[[#This Row],[GOÄ
Nummer]],tbl_GOAE_Leistungsverzeichnis[Mapping ID],0))</f>
        <v>E. Physikalisch-medizinische Leistungen</v>
      </c>
      <c r="G118" s="95" t="str">
        <f>INDEX(tbl_GOAE_Leistungsverzeichnis[Unterabschnitt (Kategorie)],MATCH(Tabelle5[[#This Row],[GOÄ
Nummer]],tbl_GOAE_Leistungsverzeichnis[Mapping ID],0))</f>
        <v>III. Massagen</v>
      </c>
      <c r="H118" s="95" t="str">
        <f>INDEX(tbl_GOAE_Leistungsverzeichnis[Nummer],MATCH(Tabelle5[[#This Row],[GOÄ
Nummer]],tbl_GOAE_Leistungsverzeichnis[Mapping ID],0))</f>
        <v>521</v>
      </c>
      <c r="I118" s="95">
        <f>INDEX(tbl_GOAE_Leistungsverzeichnis[Allgemeine Bestimmungen],MATCH(Tabelle5[[#This Row],[GOÄ
Nummer]],tbl_GOAE_Leistungsverzeichnis[Mapping ID],0))</f>
        <v>0</v>
      </c>
    </row>
    <row r="119" spans="1:9" ht="25.5" x14ac:dyDescent="0.2">
      <c r="A119" s="37">
        <v>523</v>
      </c>
      <c r="B119" s="38" t="s">
        <v>12922</v>
      </c>
      <c r="C119" s="42">
        <v>20</v>
      </c>
      <c r="D119" s="29" t="s">
        <v>12859</v>
      </c>
      <c r="E119" s="95" t="str">
        <f>INDEX(tbl_GOAE_Leistungsverzeichnis[Leistung],MATCH(Tabelle5[[#This Row],[GOÄ
Nummer]],tbl_GOAE_Leistungsverzeichnis[Mapping ID],0))</f>
        <v>Massage im extramuskulären Bereich (z.B. Bindegewebsmassage, Periostmassage, manuelle Lymphdrainage)</v>
      </c>
      <c r="F119" s="95" t="str">
        <f>INDEX(tbl_GOAE_Leistungsverzeichnis[Abschnitt],MATCH(Tabelle5[[#This Row],[GOÄ
Nummer]],tbl_GOAE_Leistungsverzeichnis[Mapping ID],0))</f>
        <v>E. Physikalisch-medizinische Leistungen</v>
      </c>
      <c r="G119" s="95" t="str">
        <f>INDEX(tbl_GOAE_Leistungsverzeichnis[Unterabschnitt (Kategorie)],MATCH(Tabelle5[[#This Row],[GOÄ
Nummer]],tbl_GOAE_Leistungsverzeichnis[Mapping ID],0))</f>
        <v>III. Massagen</v>
      </c>
      <c r="H119" s="95" t="str">
        <f>INDEX(tbl_GOAE_Leistungsverzeichnis[Nummer],MATCH(Tabelle5[[#This Row],[GOÄ
Nummer]],tbl_GOAE_Leistungsverzeichnis[Mapping ID],0))</f>
        <v>523</v>
      </c>
      <c r="I119" s="95">
        <f>INDEX(tbl_GOAE_Leistungsverzeichnis[Allgemeine Bestimmungen],MATCH(Tabelle5[[#This Row],[GOÄ
Nummer]],tbl_GOAE_Leistungsverzeichnis[Mapping ID],0))</f>
        <v>0</v>
      </c>
    </row>
    <row r="120" spans="1:9" x14ac:dyDescent="0.2">
      <c r="A120" s="37">
        <v>525</v>
      </c>
      <c r="B120" s="38" t="s">
        <v>12923</v>
      </c>
      <c r="C120" s="42">
        <v>6</v>
      </c>
      <c r="D120" s="29" t="s">
        <v>12859</v>
      </c>
      <c r="E120" s="95" t="str">
        <f>INDEX(tbl_GOAE_Leistungsverzeichnis[Leistung],MATCH(Tabelle5[[#This Row],[GOÄ
Nummer]],tbl_GOAE_Leistungsverzeichnis[Mapping ID],0))</f>
        <v>Intermittierende apparative Kompressionstherapie an einer Extremität, je Sitzung</v>
      </c>
      <c r="F120" s="95" t="str">
        <f>INDEX(tbl_GOAE_Leistungsverzeichnis[Abschnitt],MATCH(Tabelle5[[#This Row],[GOÄ
Nummer]],tbl_GOAE_Leistungsverzeichnis[Mapping ID],0))</f>
        <v>E. Physikalisch-medizinische Leistungen</v>
      </c>
      <c r="G120" s="95" t="str">
        <f>INDEX(tbl_GOAE_Leistungsverzeichnis[Unterabschnitt (Kategorie)],MATCH(Tabelle5[[#This Row],[GOÄ
Nummer]],tbl_GOAE_Leistungsverzeichnis[Mapping ID],0))</f>
        <v>III. Massagen</v>
      </c>
      <c r="H120" s="95" t="str">
        <f>INDEX(tbl_GOAE_Leistungsverzeichnis[Nummer],MATCH(Tabelle5[[#This Row],[GOÄ
Nummer]],tbl_GOAE_Leistungsverzeichnis[Mapping ID],0))</f>
        <v>525</v>
      </c>
      <c r="I120" s="95">
        <f>INDEX(tbl_GOAE_Leistungsverzeichnis[Allgemeine Bestimmungen],MATCH(Tabelle5[[#This Row],[GOÄ
Nummer]],tbl_GOAE_Leistungsverzeichnis[Mapping ID],0))</f>
        <v>0</v>
      </c>
    </row>
    <row r="121" spans="1:9" x14ac:dyDescent="0.2">
      <c r="A121" s="37">
        <v>526</v>
      </c>
      <c r="B121" s="38" t="s">
        <v>12924</v>
      </c>
      <c r="C121" s="42">
        <v>8</v>
      </c>
      <c r="D121" s="29" t="s">
        <v>12859</v>
      </c>
      <c r="E121" s="95" t="str">
        <f>INDEX(tbl_GOAE_Leistungsverzeichnis[Leistung],MATCH(Tabelle5[[#This Row],[GOÄ
Nummer]],tbl_GOAE_Leistungsverzeichnis[Mapping ID],0))</f>
        <v>Intermittierende apparative Kompressionstherapie an mehreren Extremitäten, je Sitzung</v>
      </c>
      <c r="F121" s="95" t="str">
        <f>INDEX(tbl_GOAE_Leistungsverzeichnis[Abschnitt],MATCH(Tabelle5[[#This Row],[GOÄ
Nummer]],tbl_GOAE_Leistungsverzeichnis[Mapping ID],0))</f>
        <v>E. Physikalisch-medizinische Leistungen</v>
      </c>
      <c r="G121" s="95" t="str">
        <f>INDEX(tbl_GOAE_Leistungsverzeichnis[Unterabschnitt (Kategorie)],MATCH(Tabelle5[[#This Row],[GOÄ
Nummer]],tbl_GOAE_Leistungsverzeichnis[Mapping ID],0))</f>
        <v>III. Massagen</v>
      </c>
      <c r="H121" s="95" t="str">
        <f>INDEX(tbl_GOAE_Leistungsverzeichnis[Nummer],MATCH(Tabelle5[[#This Row],[GOÄ
Nummer]],tbl_GOAE_Leistungsverzeichnis[Mapping ID],0))</f>
        <v>526</v>
      </c>
      <c r="I121" s="95">
        <f>INDEX(tbl_GOAE_Leistungsverzeichnis[Allgemeine Bestimmungen],MATCH(Tabelle5[[#This Row],[GOÄ
Nummer]],tbl_GOAE_Leistungsverzeichnis[Mapping ID],0))</f>
        <v>0</v>
      </c>
    </row>
    <row r="122" spans="1:9" x14ac:dyDescent="0.2">
      <c r="A122" s="37">
        <v>527</v>
      </c>
      <c r="B122" s="38" t="s">
        <v>12925</v>
      </c>
      <c r="C122" s="42">
        <v>20</v>
      </c>
      <c r="D122" s="29" t="s">
        <v>12859</v>
      </c>
      <c r="E122" s="95" t="str">
        <f>INDEX(tbl_GOAE_Leistungsverzeichnis[Leistung],MATCH(Tabelle5[[#This Row],[GOÄ
Nummer]],tbl_GOAE_Leistungsverzeichnis[Mapping ID],0))</f>
        <v>Unterwasserdruckstrahlmassage (Wanneninhalt mindestens 400 Liter, Leistung der Apparatur mindestens 4 bar)</v>
      </c>
      <c r="F122" s="95" t="str">
        <f>INDEX(tbl_GOAE_Leistungsverzeichnis[Abschnitt],MATCH(Tabelle5[[#This Row],[GOÄ
Nummer]],tbl_GOAE_Leistungsverzeichnis[Mapping ID],0))</f>
        <v>E. Physikalisch-medizinische Leistungen</v>
      </c>
      <c r="G122" s="95" t="str">
        <f>INDEX(tbl_GOAE_Leistungsverzeichnis[Unterabschnitt (Kategorie)],MATCH(Tabelle5[[#This Row],[GOÄ
Nummer]],tbl_GOAE_Leistungsverzeichnis[Mapping ID],0))</f>
        <v>III. Massagen</v>
      </c>
      <c r="H122" s="95" t="str">
        <f>INDEX(tbl_GOAE_Leistungsverzeichnis[Nummer],MATCH(Tabelle5[[#This Row],[GOÄ
Nummer]],tbl_GOAE_Leistungsverzeichnis[Mapping ID],0))</f>
        <v>527</v>
      </c>
      <c r="I122" s="95">
        <f>INDEX(tbl_GOAE_Leistungsverzeichnis[Allgemeine Bestimmungen],MATCH(Tabelle5[[#This Row],[GOÄ
Nummer]],tbl_GOAE_Leistungsverzeichnis[Mapping ID],0))</f>
        <v>0</v>
      </c>
    </row>
    <row r="123" spans="1:9" x14ac:dyDescent="0.2">
      <c r="A123" s="37">
        <v>530</v>
      </c>
      <c r="B123" s="38" t="s">
        <v>12926</v>
      </c>
      <c r="C123" s="42">
        <v>5</v>
      </c>
      <c r="D123" s="29" t="s">
        <v>12859</v>
      </c>
      <c r="E123" s="95" t="str">
        <f>INDEX(tbl_GOAE_Leistungsverzeichnis[Leistung],MATCH(Tabelle5[[#This Row],[GOÄ
Nummer]],tbl_GOAE_Leistungsverzeichnis[Mapping ID],0))</f>
        <v>Kalt- oder Heißpackung(en) oder heiße Rolle, je Sitzung</v>
      </c>
      <c r="F123" s="95" t="str">
        <f>INDEX(tbl_GOAE_Leistungsverzeichnis[Abschnitt],MATCH(Tabelle5[[#This Row],[GOÄ
Nummer]],tbl_GOAE_Leistungsverzeichnis[Mapping ID],0))</f>
        <v>E. Physikalisch-medizinische Leistungen</v>
      </c>
      <c r="G123" s="95" t="str">
        <f>INDEX(tbl_GOAE_Leistungsverzeichnis[Unterabschnitt (Kategorie)],MATCH(Tabelle5[[#This Row],[GOÄ
Nummer]],tbl_GOAE_Leistungsverzeichnis[Mapping ID],0))</f>
        <v>IV. Hydrotherapie und Packungen</v>
      </c>
      <c r="H123" s="95" t="str">
        <f>INDEX(tbl_GOAE_Leistungsverzeichnis[Nummer],MATCH(Tabelle5[[#This Row],[GOÄ
Nummer]],tbl_GOAE_Leistungsverzeichnis[Mapping ID],0))</f>
        <v>530</v>
      </c>
      <c r="I123" s="95">
        <f>INDEX(tbl_GOAE_Leistungsverzeichnis[Allgemeine Bestimmungen],MATCH(Tabelle5[[#This Row],[GOÄ
Nummer]],tbl_GOAE_Leistungsverzeichnis[Mapping ID],0))</f>
        <v>0</v>
      </c>
    </row>
    <row r="124" spans="1:9" x14ac:dyDescent="0.2">
      <c r="A124" s="37">
        <v>531</v>
      </c>
      <c r="B124" s="38" t="s">
        <v>12927</v>
      </c>
      <c r="C124" s="42">
        <v>10</v>
      </c>
      <c r="D124" s="29" t="s">
        <v>12859</v>
      </c>
      <c r="E124" s="95" t="str">
        <f>INDEX(tbl_GOAE_Leistungsverzeichnis[Leistung],MATCH(Tabelle5[[#This Row],[GOÄ
Nummer]],tbl_GOAE_Leistungsverzeichnis[Mapping ID],0))</f>
        <v>Leitung eines ansteigenden Teilbades</v>
      </c>
      <c r="F124" s="95" t="str">
        <f>INDEX(tbl_GOAE_Leistungsverzeichnis[Abschnitt],MATCH(Tabelle5[[#This Row],[GOÄ
Nummer]],tbl_GOAE_Leistungsverzeichnis[Mapping ID],0))</f>
        <v>E. Physikalisch-medizinische Leistungen</v>
      </c>
      <c r="G124" s="95" t="str">
        <f>INDEX(tbl_GOAE_Leistungsverzeichnis[Unterabschnitt (Kategorie)],MATCH(Tabelle5[[#This Row],[GOÄ
Nummer]],tbl_GOAE_Leistungsverzeichnis[Mapping ID],0))</f>
        <v>IV. Hydrotherapie und Packungen</v>
      </c>
      <c r="H124" s="95" t="str">
        <f>INDEX(tbl_GOAE_Leistungsverzeichnis[Nummer],MATCH(Tabelle5[[#This Row],[GOÄ
Nummer]],tbl_GOAE_Leistungsverzeichnis[Mapping ID],0))</f>
        <v>531</v>
      </c>
      <c r="I124" s="95">
        <f>INDEX(tbl_GOAE_Leistungsverzeichnis[Allgemeine Bestimmungen],MATCH(Tabelle5[[#This Row],[GOÄ
Nummer]],tbl_GOAE_Leistungsverzeichnis[Mapping ID],0))</f>
        <v>0</v>
      </c>
    </row>
    <row r="125" spans="1:9" x14ac:dyDescent="0.2">
      <c r="A125" s="37">
        <v>532</v>
      </c>
      <c r="B125" s="38" t="s">
        <v>12928</v>
      </c>
      <c r="C125" s="42">
        <v>15</v>
      </c>
      <c r="D125" s="29" t="s">
        <v>12859</v>
      </c>
      <c r="E125" s="95" t="str">
        <f>INDEX(tbl_GOAE_Leistungsverzeichnis[Leistung],MATCH(Tabelle5[[#This Row],[GOÄ
Nummer]],tbl_GOAE_Leistungsverzeichnis[Mapping ID],0))</f>
        <v>Leitung eines ansteigenden Vollbades (Überwärmungsbad)</v>
      </c>
      <c r="F125" s="95" t="str">
        <f>INDEX(tbl_GOAE_Leistungsverzeichnis[Abschnitt],MATCH(Tabelle5[[#This Row],[GOÄ
Nummer]],tbl_GOAE_Leistungsverzeichnis[Mapping ID],0))</f>
        <v>E. Physikalisch-medizinische Leistungen</v>
      </c>
      <c r="G125" s="95" t="str">
        <f>INDEX(tbl_GOAE_Leistungsverzeichnis[Unterabschnitt (Kategorie)],MATCH(Tabelle5[[#This Row],[GOÄ
Nummer]],tbl_GOAE_Leistungsverzeichnis[Mapping ID],0))</f>
        <v>IV. Hydrotherapie und Packungen</v>
      </c>
      <c r="H125" s="95" t="str">
        <f>INDEX(tbl_GOAE_Leistungsverzeichnis[Nummer],MATCH(Tabelle5[[#This Row],[GOÄ
Nummer]],tbl_GOAE_Leistungsverzeichnis[Mapping ID],0))</f>
        <v>532</v>
      </c>
      <c r="I125" s="95">
        <f>INDEX(tbl_GOAE_Leistungsverzeichnis[Allgemeine Bestimmungen],MATCH(Tabelle5[[#This Row],[GOÄ
Nummer]],tbl_GOAE_Leistungsverzeichnis[Mapping ID],0))</f>
        <v>0</v>
      </c>
    </row>
    <row r="126" spans="1:9" x14ac:dyDescent="0.2">
      <c r="A126" s="37">
        <v>533</v>
      </c>
      <c r="B126" s="38" t="s">
        <v>12929</v>
      </c>
      <c r="C126" s="42">
        <v>15</v>
      </c>
      <c r="D126" s="29" t="s">
        <v>12859</v>
      </c>
      <c r="E126" s="95" t="str">
        <f>INDEX(tbl_GOAE_Leistungsverzeichnis[Leistung],MATCH(Tabelle5[[#This Row],[GOÄ
Nummer]],tbl_GOAE_Leistungsverzeichnis[Mapping ID],0))</f>
        <v>Subaquales Darmbad</v>
      </c>
      <c r="F126" s="95" t="str">
        <f>INDEX(tbl_GOAE_Leistungsverzeichnis[Abschnitt],MATCH(Tabelle5[[#This Row],[GOÄ
Nummer]],tbl_GOAE_Leistungsverzeichnis[Mapping ID],0))</f>
        <v>E. Physikalisch-medizinische Leistungen</v>
      </c>
      <c r="G126" s="95" t="str">
        <f>INDEX(tbl_GOAE_Leistungsverzeichnis[Unterabschnitt (Kategorie)],MATCH(Tabelle5[[#This Row],[GOÄ
Nummer]],tbl_GOAE_Leistungsverzeichnis[Mapping ID],0))</f>
        <v>IV. Hydrotherapie und Packungen</v>
      </c>
      <c r="H126" s="95" t="str">
        <f>INDEX(tbl_GOAE_Leistungsverzeichnis[Nummer],MATCH(Tabelle5[[#This Row],[GOÄ
Nummer]],tbl_GOAE_Leistungsverzeichnis[Mapping ID],0))</f>
        <v>533</v>
      </c>
      <c r="I126" s="95">
        <f>INDEX(tbl_GOAE_Leistungsverzeichnis[Allgemeine Bestimmungen],MATCH(Tabelle5[[#This Row],[GOÄ
Nummer]],tbl_GOAE_Leistungsverzeichnis[Mapping ID],0))</f>
        <v>0</v>
      </c>
    </row>
    <row r="127" spans="1:9" x14ac:dyDescent="0.2">
      <c r="A127" s="37">
        <v>535</v>
      </c>
      <c r="B127" s="38" t="s">
        <v>12930</v>
      </c>
      <c r="C127" s="42">
        <v>5</v>
      </c>
      <c r="D127" s="29" t="s">
        <v>12859</v>
      </c>
      <c r="E127" s="95" t="str">
        <f>INDEX(tbl_GOAE_Leistungsverzeichnis[Leistung],MATCH(Tabelle5[[#This Row],[GOÄ
Nummer]],tbl_GOAE_Leistungsverzeichnis[Mapping ID],0))</f>
        <v>Heißluftbehandlung eines Körperteils (z.B. Kopf oder Arm)</v>
      </c>
      <c r="F127" s="95" t="str">
        <f>INDEX(tbl_GOAE_Leistungsverzeichnis[Abschnitt],MATCH(Tabelle5[[#This Row],[GOÄ
Nummer]],tbl_GOAE_Leistungsverzeichnis[Mapping ID],0))</f>
        <v>E. Physikalisch-medizinische Leistungen</v>
      </c>
      <c r="G127" s="95" t="str">
        <f>INDEX(tbl_GOAE_Leistungsverzeichnis[Unterabschnitt (Kategorie)],MATCH(Tabelle5[[#This Row],[GOÄ
Nummer]],tbl_GOAE_Leistungsverzeichnis[Mapping ID],0))</f>
        <v>V. Wärmebehandlung</v>
      </c>
      <c r="H127" s="95" t="str">
        <f>INDEX(tbl_GOAE_Leistungsverzeichnis[Nummer],MATCH(Tabelle5[[#This Row],[GOÄ
Nummer]],tbl_GOAE_Leistungsverzeichnis[Mapping ID],0))</f>
        <v>535</v>
      </c>
      <c r="I127" s="95">
        <f>INDEX(tbl_GOAE_Leistungsverzeichnis[Allgemeine Bestimmungen],MATCH(Tabelle5[[#This Row],[GOÄ
Nummer]],tbl_GOAE_Leistungsverzeichnis[Mapping ID],0))</f>
        <v>0</v>
      </c>
    </row>
    <row r="128" spans="1:9" x14ac:dyDescent="0.2">
      <c r="A128" s="37">
        <v>536</v>
      </c>
      <c r="B128" s="38" t="s">
        <v>12931</v>
      </c>
      <c r="C128" s="42">
        <v>7</v>
      </c>
      <c r="D128" s="29" t="s">
        <v>12859</v>
      </c>
      <c r="E128" s="95" t="str">
        <f>INDEX(tbl_GOAE_Leistungsverzeichnis[Leistung],MATCH(Tabelle5[[#This Row],[GOÄ
Nummer]],tbl_GOAE_Leistungsverzeichnis[Mapping ID],0))</f>
        <v>Heißluftbehandlung mehrerer Körperteile (z.B. Rumpf oder Beine)</v>
      </c>
      <c r="F128" s="95" t="str">
        <f>INDEX(tbl_GOAE_Leistungsverzeichnis[Abschnitt],MATCH(Tabelle5[[#This Row],[GOÄ
Nummer]],tbl_GOAE_Leistungsverzeichnis[Mapping ID],0))</f>
        <v>E. Physikalisch-medizinische Leistungen</v>
      </c>
      <c r="G128" s="95" t="str">
        <f>INDEX(tbl_GOAE_Leistungsverzeichnis[Unterabschnitt (Kategorie)],MATCH(Tabelle5[[#This Row],[GOÄ
Nummer]],tbl_GOAE_Leistungsverzeichnis[Mapping ID],0))</f>
        <v>V. Wärmebehandlung</v>
      </c>
      <c r="H128" s="95" t="str">
        <f>INDEX(tbl_GOAE_Leistungsverzeichnis[Nummer],MATCH(Tabelle5[[#This Row],[GOÄ
Nummer]],tbl_GOAE_Leistungsverzeichnis[Mapping ID],0))</f>
        <v>536</v>
      </c>
      <c r="I128" s="95">
        <f>INDEX(tbl_GOAE_Leistungsverzeichnis[Allgemeine Bestimmungen],MATCH(Tabelle5[[#This Row],[GOÄ
Nummer]],tbl_GOAE_Leistungsverzeichnis[Mapping ID],0))</f>
        <v>0</v>
      </c>
    </row>
    <row r="129" spans="1:9" x14ac:dyDescent="0.2">
      <c r="A129" s="37">
        <v>538</v>
      </c>
      <c r="B129" s="38" t="s">
        <v>12932</v>
      </c>
      <c r="C129" s="42">
        <v>5</v>
      </c>
      <c r="D129" s="29" t="s">
        <v>12859</v>
      </c>
      <c r="E129" s="95" t="str">
        <f>INDEX(tbl_GOAE_Leistungsverzeichnis[Leistung],MATCH(Tabelle5[[#This Row],[GOÄ
Nummer]],tbl_GOAE_Leistungsverzeichnis[Mapping ID],0))</f>
        <v>Infrarotbehandlung, je Sitzung</v>
      </c>
      <c r="F129" s="95" t="str">
        <f>INDEX(tbl_GOAE_Leistungsverzeichnis[Abschnitt],MATCH(Tabelle5[[#This Row],[GOÄ
Nummer]],tbl_GOAE_Leistungsverzeichnis[Mapping ID],0))</f>
        <v>E. Physikalisch-medizinische Leistungen</v>
      </c>
      <c r="G129" s="95" t="str">
        <f>INDEX(tbl_GOAE_Leistungsverzeichnis[Unterabschnitt (Kategorie)],MATCH(Tabelle5[[#This Row],[GOÄ
Nummer]],tbl_GOAE_Leistungsverzeichnis[Mapping ID],0))</f>
        <v>V. Wärmebehandlung</v>
      </c>
      <c r="H129" s="95" t="str">
        <f>INDEX(tbl_GOAE_Leistungsverzeichnis[Nummer],MATCH(Tabelle5[[#This Row],[GOÄ
Nummer]],tbl_GOAE_Leistungsverzeichnis[Mapping ID],0))</f>
        <v>538</v>
      </c>
      <c r="I129" s="95">
        <f>INDEX(tbl_GOAE_Leistungsverzeichnis[Allgemeine Bestimmungen],MATCH(Tabelle5[[#This Row],[GOÄ
Nummer]],tbl_GOAE_Leistungsverzeichnis[Mapping ID],0))</f>
        <v>0</v>
      </c>
    </row>
    <row r="130" spans="1:9" x14ac:dyDescent="0.2">
      <c r="A130" s="37">
        <v>539</v>
      </c>
      <c r="B130" s="38" t="s">
        <v>12933</v>
      </c>
      <c r="C130" s="42">
        <v>5</v>
      </c>
      <c r="D130" s="29" t="s">
        <v>12859</v>
      </c>
      <c r="E130" s="95" t="str">
        <f>INDEX(tbl_GOAE_Leistungsverzeichnis[Leistung],MATCH(Tabelle5[[#This Row],[GOÄ
Nummer]],tbl_GOAE_Leistungsverzeichnis[Mapping ID],0))</f>
        <v>Ultraschallbehandlung</v>
      </c>
      <c r="F130" s="95" t="str">
        <f>INDEX(tbl_GOAE_Leistungsverzeichnis[Abschnitt],MATCH(Tabelle5[[#This Row],[GOÄ
Nummer]],tbl_GOAE_Leistungsverzeichnis[Mapping ID],0))</f>
        <v>E. Physikalisch-medizinische Leistungen</v>
      </c>
      <c r="G130" s="95" t="str">
        <f>INDEX(tbl_GOAE_Leistungsverzeichnis[Unterabschnitt (Kategorie)],MATCH(Tabelle5[[#This Row],[GOÄ
Nummer]],tbl_GOAE_Leistungsverzeichnis[Mapping ID],0))</f>
        <v>V. Wärmebehandlung</v>
      </c>
      <c r="H130" s="95" t="str">
        <f>INDEX(tbl_GOAE_Leistungsverzeichnis[Nummer],MATCH(Tabelle5[[#This Row],[GOÄ
Nummer]],tbl_GOAE_Leistungsverzeichnis[Mapping ID],0))</f>
        <v>539</v>
      </c>
      <c r="I130" s="95">
        <f>INDEX(tbl_GOAE_Leistungsverzeichnis[Allgemeine Bestimmungen],MATCH(Tabelle5[[#This Row],[GOÄ
Nummer]],tbl_GOAE_Leistungsverzeichnis[Mapping ID],0))</f>
        <v>0</v>
      </c>
    </row>
    <row r="131" spans="1:9" x14ac:dyDescent="0.2">
      <c r="A131" s="37">
        <v>548</v>
      </c>
      <c r="B131" s="38" t="s">
        <v>12934</v>
      </c>
      <c r="C131" s="42">
        <v>5</v>
      </c>
      <c r="D131" s="29" t="s">
        <v>12859</v>
      </c>
      <c r="E131" s="95" t="str">
        <f>INDEX(tbl_GOAE_Leistungsverzeichnis[Leistung],MATCH(Tabelle5[[#This Row],[GOÄ
Nummer]],tbl_GOAE_Leistungsverzeichnis[Mapping ID],0))</f>
        <v>Kurzwellen-, Mikrowellenbehandlung (Anwendung hochfrequenter Ströme)</v>
      </c>
      <c r="F131" s="95" t="str">
        <f>INDEX(tbl_GOAE_Leistungsverzeichnis[Abschnitt],MATCH(Tabelle5[[#This Row],[GOÄ
Nummer]],tbl_GOAE_Leistungsverzeichnis[Mapping ID],0))</f>
        <v>E. Physikalisch-medizinische Leistungen</v>
      </c>
      <c r="G131" s="95" t="str">
        <f>INDEX(tbl_GOAE_Leistungsverzeichnis[Unterabschnitt (Kategorie)],MATCH(Tabelle5[[#This Row],[GOÄ
Nummer]],tbl_GOAE_Leistungsverzeichnis[Mapping ID],0))</f>
        <v>VI. Elektrotherapie</v>
      </c>
      <c r="H131" s="95" t="str">
        <f>INDEX(tbl_GOAE_Leistungsverzeichnis[Nummer],MATCH(Tabelle5[[#This Row],[GOÄ
Nummer]],tbl_GOAE_Leistungsverzeichnis[Mapping ID],0))</f>
        <v>548</v>
      </c>
      <c r="I131" s="95">
        <f>INDEX(tbl_GOAE_Leistungsverzeichnis[Allgemeine Bestimmungen],MATCH(Tabelle5[[#This Row],[GOÄ
Nummer]],tbl_GOAE_Leistungsverzeichnis[Mapping ID],0))</f>
        <v>0</v>
      </c>
    </row>
    <row r="132" spans="1:9" ht="25.5" x14ac:dyDescent="0.2">
      <c r="A132" s="37">
        <v>549</v>
      </c>
      <c r="B132" s="39" t="s">
        <v>13157</v>
      </c>
      <c r="C132" s="43">
        <v>6</v>
      </c>
      <c r="D132" s="29" t="s">
        <v>12859</v>
      </c>
      <c r="E132" s="95" t="str">
        <f>INDEX(tbl_GOAE_Leistungsverzeichnis[Leistung],MATCH(Tabelle5[[#This Row],[GOÄ
Nummer]],tbl_GOAE_Leistungsverzeichnis[Mapping ID],0))</f>
        <v>Kurzwellen-, Mikrowellenbehandlung (Anwendung hochfrequenter Ströme) bei Behandlung verschiedener Körperregionen in einer Sitzung</v>
      </c>
      <c r="F132" s="95" t="str">
        <f>INDEX(tbl_GOAE_Leistungsverzeichnis[Abschnitt],MATCH(Tabelle5[[#This Row],[GOÄ
Nummer]],tbl_GOAE_Leistungsverzeichnis[Mapping ID],0))</f>
        <v>E. Physikalisch-medizinische Leistungen</v>
      </c>
      <c r="G132" s="95" t="str">
        <f>INDEX(tbl_GOAE_Leistungsverzeichnis[Unterabschnitt (Kategorie)],MATCH(Tabelle5[[#This Row],[GOÄ
Nummer]],tbl_GOAE_Leistungsverzeichnis[Mapping ID],0))</f>
        <v>VI. Elektrotherapie</v>
      </c>
      <c r="H132" s="95" t="str">
        <f>INDEX(tbl_GOAE_Leistungsverzeichnis[Nummer],MATCH(Tabelle5[[#This Row],[GOÄ
Nummer]],tbl_GOAE_Leistungsverzeichnis[Mapping ID],0))</f>
        <v>549</v>
      </c>
      <c r="I132" s="95">
        <f>INDEX(tbl_GOAE_Leistungsverzeichnis[Allgemeine Bestimmungen],MATCH(Tabelle5[[#This Row],[GOÄ
Nummer]],tbl_GOAE_Leistungsverzeichnis[Mapping ID],0))</f>
        <v>0</v>
      </c>
    </row>
    <row r="133" spans="1:9" ht="38.25" x14ac:dyDescent="0.2">
      <c r="A133" s="37">
        <v>551</v>
      </c>
      <c r="B133" s="39" t="s">
        <v>13158</v>
      </c>
      <c r="C133" s="43">
        <v>13</v>
      </c>
      <c r="D133" s="29" t="s">
        <v>12859</v>
      </c>
      <c r="E133" s="95" t="str">
        <f>INDEX(tbl_GOAE_Leistungsverzeichnis[Leistung],MATCH(Tabelle5[[#This Row],[GOÄ
Nummer]],tbl_GOAE_Leistungsverzeichnis[Mapping ID],0))</f>
        <v>Reizstrombehandlung (Anwendung niederfrequenter Ströme) - auch bei wechselweiser Anwendung verschiedener Impuls- oder Stromformen und gegebenenfalls unter Anwendung von Saugelektroden -</v>
      </c>
      <c r="F133" s="95" t="str">
        <f>INDEX(tbl_GOAE_Leistungsverzeichnis[Abschnitt],MATCH(Tabelle5[[#This Row],[GOÄ
Nummer]],tbl_GOAE_Leistungsverzeichnis[Mapping ID],0))</f>
        <v>E. Physikalisch-medizinische Leistungen</v>
      </c>
      <c r="G133" s="95" t="str">
        <f>INDEX(tbl_GOAE_Leistungsverzeichnis[Unterabschnitt (Kategorie)],MATCH(Tabelle5[[#This Row],[GOÄ
Nummer]],tbl_GOAE_Leistungsverzeichnis[Mapping ID],0))</f>
        <v>VI. Elektrotherapie</v>
      </c>
      <c r="H133" s="95" t="str">
        <f>INDEX(tbl_GOAE_Leistungsverzeichnis[Nummer],MATCH(Tabelle5[[#This Row],[GOÄ
Nummer]],tbl_GOAE_Leistungsverzeichnis[Mapping ID],0))</f>
        <v>551</v>
      </c>
      <c r="I133" s="95">
        <f>INDEX(tbl_GOAE_Leistungsverzeichnis[Allgemeine Bestimmungen],MATCH(Tabelle5[[#This Row],[GOÄ
Nummer]],tbl_GOAE_Leistungsverzeichnis[Mapping ID],0))</f>
        <v>0</v>
      </c>
    </row>
    <row r="134" spans="1:9" x14ac:dyDescent="0.2">
      <c r="A134" s="37">
        <v>552</v>
      </c>
      <c r="B134" s="38" t="s">
        <v>12935</v>
      </c>
      <c r="C134" s="42">
        <v>10</v>
      </c>
      <c r="D134" s="29" t="s">
        <v>12859</v>
      </c>
      <c r="E134" s="95" t="str">
        <f>INDEX(tbl_GOAE_Leistungsverzeichnis[Leistung],MATCH(Tabelle5[[#This Row],[GOÄ
Nummer]],tbl_GOAE_Leistungsverzeichnis[Mapping ID],0))</f>
        <v>Iontophorese</v>
      </c>
      <c r="F134" s="95" t="str">
        <f>INDEX(tbl_GOAE_Leistungsverzeichnis[Abschnitt],MATCH(Tabelle5[[#This Row],[GOÄ
Nummer]],tbl_GOAE_Leistungsverzeichnis[Mapping ID],0))</f>
        <v>E. Physikalisch-medizinische Leistungen</v>
      </c>
      <c r="G134" s="95" t="str">
        <f>INDEX(tbl_GOAE_Leistungsverzeichnis[Unterabschnitt (Kategorie)],MATCH(Tabelle5[[#This Row],[GOÄ
Nummer]],tbl_GOAE_Leistungsverzeichnis[Mapping ID],0))</f>
        <v>VI. Elektrotherapie</v>
      </c>
      <c r="H134" s="95" t="str">
        <f>INDEX(tbl_GOAE_Leistungsverzeichnis[Nummer],MATCH(Tabelle5[[#This Row],[GOÄ
Nummer]],tbl_GOAE_Leistungsverzeichnis[Mapping ID],0))</f>
        <v>552</v>
      </c>
      <c r="I134" s="95">
        <f>INDEX(tbl_GOAE_Leistungsverzeichnis[Allgemeine Bestimmungen],MATCH(Tabelle5[[#This Row],[GOÄ
Nummer]],tbl_GOAE_Leistungsverzeichnis[Mapping ID],0))</f>
        <v>0</v>
      </c>
    </row>
    <row r="135" spans="1:9" x14ac:dyDescent="0.2">
      <c r="A135" s="37">
        <v>553</v>
      </c>
      <c r="B135" s="38" t="s">
        <v>12936</v>
      </c>
      <c r="C135" s="42">
        <v>10</v>
      </c>
      <c r="D135" s="29" t="s">
        <v>12859</v>
      </c>
      <c r="E135" s="95" t="str">
        <f>INDEX(tbl_GOAE_Leistungsverzeichnis[Leistung],MATCH(Tabelle5[[#This Row],[GOÄ
Nummer]],tbl_GOAE_Leistungsverzeichnis[Mapping ID],0))</f>
        <v>Vierzellenbad</v>
      </c>
      <c r="F135" s="95" t="str">
        <f>INDEX(tbl_GOAE_Leistungsverzeichnis[Abschnitt],MATCH(Tabelle5[[#This Row],[GOÄ
Nummer]],tbl_GOAE_Leistungsverzeichnis[Mapping ID],0))</f>
        <v>E. Physikalisch-medizinische Leistungen</v>
      </c>
      <c r="G135" s="95" t="str">
        <f>INDEX(tbl_GOAE_Leistungsverzeichnis[Unterabschnitt (Kategorie)],MATCH(Tabelle5[[#This Row],[GOÄ
Nummer]],tbl_GOAE_Leistungsverzeichnis[Mapping ID],0))</f>
        <v>VI. Elektrotherapie</v>
      </c>
      <c r="H135" s="95" t="str">
        <f>INDEX(tbl_GOAE_Leistungsverzeichnis[Nummer],MATCH(Tabelle5[[#This Row],[GOÄ
Nummer]],tbl_GOAE_Leistungsverzeichnis[Mapping ID],0))</f>
        <v>553</v>
      </c>
      <c r="I135" s="95">
        <f>INDEX(tbl_GOAE_Leistungsverzeichnis[Allgemeine Bestimmungen],MATCH(Tabelle5[[#This Row],[GOÄ
Nummer]],tbl_GOAE_Leistungsverzeichnis[Mapping ID],0))</f>
        <v>0</v>
      </c>
    </row>
    <row r="136" spans="1:9" x14ac:dyDescent="0.2">
      <c r="A136" s="37">
        <v>554</v>
      </c>
      <c r="B136" s="38" t="s">
        <v>12937</v>
      </c>
      <c r="C136" s="42">
        <v>15</v>
      </c>
      <c r="D136" s="29" t="s">
        <v>12859</v>
      </c>
      <c r="E136" s="95" t="str">
        <f>INDEX(tbl_GOAE_Leistungsverzeichnis[Leistung],MATCH(Tabelle5[[#This Row],[GOÄ
Nummer]],tbl_GOAE_Leistungsverzeichnis[Mapping ID],0))</f>
        <v>Hydroelektrisches Vollbad (Kataphoretisches Bad, Stanger-Bad)</v>
      </c>
      <c r="F136" s="95" t="str">
        <f>INDEX(tbl_GOAE_Leistungsverzeichnis[Abschnitt],MATCH(Tabelle5[[#This Row],[GOÄ
Nummer]],tbl_GOAE_Leistungsverzeichnis[Mapping ID],0))</f>
        <v>E. Physikalisch-medizinische Leistungen</v>
      </c>
      <c r="G136" s="95" t="str">
        <f>INDEX(tbl_GOAE_Leistungsverzeichnis[Unterabschnitt (Kategorie)],MATCH(Tabelle5[[#This Row],[GOÄ
Nummer]],tbl_GOAE_Leistungsverzeichnis[Mapping ID],0))</f>
        <v>VI. Elektrotherapie</v>
      </c>
      <c r="H136" s="95" t="str">
        <f>INDEX(tbl_GOAE_Leistungsverzeichnis[Nummer],MATCH(Tabelle5[[#This Row],[GOÄ
Nummer]],tbl_GOAE_Leistungsverzeichnis[Mapping ID],0))</f>
        <v>554</v>
      </c>
      <c r="I136" s="95">
        <f>INDEX(tbl_GOAE_Leistungsverzeichnis[Allgemeine Bestimmungen],MATCH(Tabelle5[[#This Row],[GOÄ
Nummer]],tbl_GOAE_Leistungsverzeichnis[Mapping ID],0))</f>
        <v>0</v>
      </c>
    </row>
    <row r="137" spans="1:9" x14ac:dyDescent="0.2">
      <c r="A137" s="37">
        <v>555</v>
      </c>
      <c r="B137" s="38" t="s">
        <v>12938</v>
      </c>
      <c r="C137" s="42">
        <v>15</v>
      </c>
      <c r="D137" s="29" t="s">
        <v>12859</v>
      </c>
      <c r="E137" s="95" t="str">
        <f>INDEX(tbl_GOAE_Leistungsverzeichnis[Leistung],MATCH(Tabelle5[[#This Row],[GOÄ
Nummer]],tbl_GOAE_Leistungsverzeichnis[Mapping ID],0))</f>
        <v>Gezielte Niederfrequenzbehandlung bei spastischen und/oder schlaffen Lähmungen, je Sitzung</v>
      </c>
      <c r="F137" s="95" t="str">
        <f>INDEX(tbl_GOAE_Leistungsverzeichnis[Abschnitt],MATCH(Tabelle5[[#This Row],[GOÄ
Nummer]],tbl_GOAE_Leistungsverzeichnis[Mapping ID],0))</f>
        <v>E. Physikalisch-medizinische Leistungen</v>
      </c>
      <c r="G137" s="95" t="str">
        <f>INDEX(tbl_GOAE_Leistungsverzeichnis[Unterabschnitt (Kategorie)],MATCH(Tabelle5[[#This Row],[GOÄ
Nummer]],tbl_GOAE_Leistungsverzeichnis[Mapping ID],0))</f>
        <v>VI. Elektrotherapie</v>
      </c>
      <c r="H137" s="95" t="str">
        <f>INDEX(tbl_GOAE_Leistungsverzeichnis[Nummer],MATCH(Tabelle5[[#This Row],[GOÄ
Nummer]],tbl_GOAE_Leistungsverzeichnis[Mapping ID],0))</f>
        <v>555</v>
      </c>
      <c r="I137" s="95">
        <f>INDEX(tbl_GOAE_Leistungsverzeichnis[Allgemeine Bestimmungen],MATCH(Tabelle5[[#This Row],[GOÄ
Nummer]],tbl_GOAE_Leistungsverzeichnis[Mapping ID],0))</f>
        <v>0</v>
      </c>
    </row>
    <row r="138" spans="1:9" x14ac:dyDescent="0.2">
      <c r="A138" s="37">
        <v>558</v>
      </c>
      <c r="B138" s="38" t="s">
        <v>12939</v>
      </c>
      <c r="C138" s="42">
        <v>15</v>
      </c>
      <c r="D138" s="29" t="s">
        <v>12859</v>
      </c>
      <c r="E138" s="95" t="str">
        <f>INDEX(tbl_GOAE_Leistungsverzeichnis[Leistung],MATCH(Tabelle5[[#This Row],[GOÄ
Nummer]],tbl_GOAE_Leistungsverzeichnis[Mapping ID],0))</f>
        <v>Apparative isokinetische Muskelfunktionstherapie, je Sitzung</v>
      </c>
      <c r="F138" s="95" t="str">
        <f>INDEX(tbl_GOAE_Leistungsverzeichnis[Abschnitt],MATCH(Tabelle5[[#This Row],[GOÄ
Nummer]],tbl_GOAE_Leistungsverzeichnis[Mapping ID],0))</f>
        <v>E. Physikalisch-medizinische Leistungen</v>
      </c>
      <c r="G138" s="95" t="str">
        <f>INDEX(tbl_GOAE_Leistungsverzeichnis[Unterabschnitt (Kategorie)],MATCH(Tabelle5[[#This Row],[GOÄ
Nummer]],tbl_GOAE_Leistungsverzeichnis[Mapping ID],0))</f>
        <v>VI. Elektrotherapie</v>
      </c>
      <c r="H138" s="95" t="str">
        <f>INDEX(tbl_GOAE_Leistungsverzeichnis[Nummer],MATCH(Tabelle5[[#This Row],[GOÄ
Nummer]],tbl_GOAE_Leistungsverzeichnis[Mapping ID],0))</f>
        <v>558</v>
      </c>
      <c r="I138" s="95">
        <f>INDEX(tbl_GOAE_Leistungsverzeichnis[Allgemeine Bestimmungen],MATCH(Tabelle5[[#This Row],[GOÄ
Nummer]],tbl_GOAE_Leistungsverzeichnis[Mapping ID],0))</f>
        <v>0</v>
      </c>
    </row>
    <row r="139" spans="1:9" x14ac:dyDescent="0.2">
      <c r="A139" s="37">
        <v>560</v>
      </c>
      <c r="B139" s="38" t="s">
        <v>12940</v>
      </c>
      <c r="C139" s="42">
        <v>5</v>
      </c>
      <c r="D139" s="29" t="s">
        <v>12859</v>
      </c>
      <c r="E139" s="95" t="str">
        <f>INDEX(tbl_GOAE_Leistungsverzeichnis[Leistung],MATCH(Tabelle5[[#This Row],[GOÄ
Nummer]],tbl_GOAE_Leistungsverzeichnis[Mapping ID],0))</f>
        <v>Behandlung mit Ultraviolettlicht in einer Sitzung</v>
      </c>
      <c r="F139" s="95" t="str">
        <f>INDEX(tbl_GOAE_Leistungsverzeichnis[Abschnitt],MATCH(Tabelle5[[#This Row],[GOÄ
Nummer]],tbl_GOAE_Leistungsverzeichnis[Mapping ID],0))</f>
        <v>E. Physikalisch-medizinische Leistungen</v>
      </c>
      <c r="G139" s="95" t="str">
        <f>INDEX(tbl_GOAE_Leistungsverzeichnis[Unterabschnitt (Kategorie)],MATCH(Tabelle5[[#This Row],[GOÄ
Nummer]],tbl_GOAE_Leistungsverzeichnis[Mapping ID],0))</f>
        <v>VI. Elektrotherapie</v>
      </c>
      <c r="H139" s="95" t="str">
        <f>INDEX(tbl_GOAE_Leistungsverzeichnis[Nummer],MATCH(Tabelle5[[#This Row],[GOÄ
Nummer]],tbl_GOAE_Leistungsverzeichnis[Mapping ID],0))</f>
        <v>560</v>
      </c>
      <c r="I139" s="95">
        <f>INDEX(tbl_GOAE_Leistungsverzeichnis[Allgemeine Bestimmungen],MATCH(Tabelle5[[#This Row],[GOÄ
Nummer]],tbl_GOAE_Leistungsverzeichnis[Mapping ID],0))</f>
        <v>0</v>
      </c>
    </row>
    <row r="140" spans="1:9" x14ac:dyDescent="0.2">
      <c r="A140" s="37">
        <v>561</v>
      </c>
      <c r="B140" s="38" t="s">
        <v>12941</v>
      </c>
      <c r="C140" s="42">
        <v>5</v>
      </c>
      <c r="D140" s="29" t="s">
        <v>12859</v>
      </c>
      <c r="E140" s="95" t="str">
        <f>INDEX(tbl_GOAE_Leistungsverzeichnis[Leistung],MATCH(Tabelle5[[#This Row],[GOÄ
Nummer]],tbl_GOAE_Leistungsverzeichnis[Mapping ID],0))</f>
        <v>Reizbehandlung eines umschriebenen Hautbezirkes mit Ultraviolettlicht</v>
      </c>
      <c r="F140" s="95" t="str">
        <f>INDEX(tbl_GOAE_Leistungsverzeichnis[Abschnitt],MATCH(Tabelle5[[#This Row],[GOÄ
Nummer]],tbl_GOAE_Leistungsverzeichnis[Mapping ID],0))</f>
        <v>E. Physikalisch-medizinische Leistungen</v>
      </c>
      <c r="G140" s="95" t="str">
        <f>INDEX(tbl_GOAE_Leistungsverzeichnis[Unterabschnitt (Kategorie)],MATCH(Tabelle5[[#This Row],[GOÄ
Nummer]],tbl_GOAE_Leistungsverzeichnis[Mapping ID],0))</f>
        <v>VI. Elektrotherapie</v>
      </c>
      <c r="H140" s="95" t="str">
        <f>INDEX(tbl_GOAE_Leistungsverzeichnis[Nummer],MATCH(Tabelle5[[#This Row],[GOÄ
Nummer]],tbl_GOAE_Leistungsverzeichnis[Mapping ID],0))</f>
        <v>561</v>
      </c>
      <c r="I140" s="95">
        <f>INDEX(tbl_GOAE_Leistungsverzeichnis[Allgemeine Bestimmungen],MATCH(Tabelle5[[#This Row],[GOÄ
Nummer]],tbl_GOAE_Leistungsverzeichnis[Mapping ID],0))</f>
        <v>0</v>
      </c>
    </row>
    <row r="141" spans="1:9" x14ac:dyDescent="0.2">
      <c r="A141" s="37">
        <v>562</v>
      </c>
      <c r="B141" s="38" t="s">
        <v>12942</v>
      </c>
      <c r="C141" s="42">
        <v>6</v>
      </c>
      <c r="D141" s="29" t="s">
        <v>12859</v>
      </c>
      <c r="E141" s="95" t="str">
        <f>INDEX(tbl_GOAE_Leistungsverzeichnis[Leistung],MATCH(Tabelle5[[#This Row],[GOÄ
Nummer]],tbl_GOAE_Leistungsverzeichnis[Mapping ID],0))</f>
        <v>Reizbehandlung mehrerer umschriebener Hautbezirke mit Ultraviolettlicht in einer Sitzung</v>
      </c>
      <c r="F141" s="95" t="str">
        <f>INDEX(tbl_GOAE_Leistungsverzeichnis[Abschnitt],MATCH(Tabelle5[[#This Row],[GOÄ
Nummer]],tbl_GOAE_Leistungsverzeichnis[Mapping ID],0))</f>
        <v>E. Physikalisch-medizinische Leistungen</v>
      </c>
      <c r="G141" s="95" t="str">
        <f>INDEX(tbl_GOAE_Leistungsverzeichnis[Unterabschnitt (Kategorie)],MATCH(Tabelle5[[#This Row],[GOÄ
Nummer]],tbl_GOAE_Leistungsverzeichnis[Mapping ID],0))</f>
        <v>VI. Elektrotherapie</v>
      </c>
      <c r="H141" s="95" t="str">
        <f>INDEX(tbl_GOAE_Leistungsverzeichnis[Nummer],MATCH(Tabelle5[[#This Row],[GOÄ
Nummer]],tbl_GOAE_Leistungsverzeichnis[Mapping ID],0))</f>
        <v>562</v>
      </c>
      <c r="I141" s="95">
        <f>INDEX(tbl_GOAE_Leistungsverzeichnis[Allgemeine Bestimmungen],MATCH(Tabelle5[[#This Row],[GOÄ
Nummer]],tbl_GOAE_Leistungsverzeichnis[Mapping ID],0))</f>
        <v>0</v>
      </c>
    </row>
    <row r="142" spans="1:9" x14ac:dyDescent="0.2">
      <c r="A142" s="37">
        <v>563</v>
      </c>
      <c r="B142" s="38" t="s">
        <v>12943</v>
      </c>
      <c r="C142" s="42">
        <v>5</v>
      </c>
      <c r="D142" s="29" t="s">
        <v>12859</v>
      </c>
      <c r="E142" s="95" t="str">
        <f>INDEX(tbl_GOAE_Leistungsverzeichnis[Leistung],MATCH(Tabelle5[[#This Row],[GOÄ
Nummer]],tbl_GOAE_Leistungsverzeichnis[Mapping ID],0))</f>
        <v>Quarzlampendruckbestrahlung eines Feldes</v>
      </c>
      <c r="F142" s="95" t="str">
        <f>INDEX(tbl_GOAE_Leistungsverzeichnis[Abschnitt],MATCH(Tabelle5[[#This Row],[GOÄ
Nummer]],tbl_GOAE_Leistungsverzeichnis[Mapping ID],0))</f>
        <v>E. Physikalisch-medizinische Leistungen</v>
      </c>
      <c r="G142" s="95" t="str">
        <f>INDEX(tbl_GOAE_Leistungsverzeichnis[Unterabschnitt (Kategorie)],MATCH(Tabelle5[[#This Row],[GOÄ
Nummer]],tbl_GOAE_Leistungsverzeichnis[Mapping ID],0))</f>
        <v>VI. Elektrotherapie</v>
      </c>
      <c r="H142" s="95" t="str">
        <f>INDEX(tbl_GOAE_Leistungsverzeichnis[Nummer],MATCH(Tabelle5[[#This Row],[GOÄ
Nummer]],tbl_GOAE_Leistungsverzeichnis[Mapping ID],0))</f>
        <v>563</v>
      </c>
      <c r="I142" s="95">
        <f>INDEX(tbl_GOAE_Leistungsverzeichnis[Allgemeine Bestimmungen],MATCH(Tabelle5[[#This Row],[GOÄ
Nummer]],tbl_GOAE_Leistungsverzeichnis[Mapping ID],0))</f>
        <v>0</v>
      </c>
    </row>
    <row r="143" spans="1:9" x14ac:dyDescent="0.2">
      <c r="A143" s="37">
        <v>564</v>
      </c>
      <c r="B143" s="38" t="s">
        <v>12944</v>
      </c>
      <c r="C143" s="42">
        <v>7</v>
      </c>
      <c r="D143" s="29" t="s">
        <v>12859</v>
      </c>
      <c r="E143" s="95" t="str">
        <f>INDEX(tbl_GOAE_Leistungsverzeichnis[Leistung],MATCH(Tabelle5[[#This Row],[GOÄ
Nummer]],tbl_GOAE_Leistungsverzeichnis[Mapping ID],0))</f>
        <v>Quarzlampendruckbestrahlung mehrerer Felder in einer Sitzung</v>
      </c>
      <c r="F143" s="95" t="str">
        <f>INDEX(tbl_GOAE_Leistungsverzeichnis[Abschnitt],MATCH(Tabelle5[[#This Row],[GOÄ
Nummer]],tbl_GOAE_Leistungsverzeichnis[Mapping ID],0))</f>
        <v>E. Physikalisch-medizinische Leistungen</v>
      </c>
      <c r="G143" s="95" t="str">
        <f>INDEX(tbl_GOAE_Leistungsverzeichnis[Unterabschnitt (Kategorie)],MATCH(Tabelle5[[#This Row],[GOÄ
Nummer]],tbl_GOAE_Leistungsverzeichnis[Mapping ID],0))</f>
        <v>VI. Elektrotherapie</v>
      </c>
      <c r="H143" s="95" t="str">
        <f>INDEX(tbl_GOAE_Leistungsverzeichnis[Nummer],MATCH(Tabelle5[[#This Row],[GOÄ
Nummer]],tbl_GOAE_Leistungsverzeichnis[Mapping ID],0))</f>
        <v>564</v>
      </c>
      <c r="I143" s="95">
        <f>INDEX(tbl_GOAE_Leistungsverzeichnis[Allgemeine Bestimmungen],MATCH(Tabelle5[[#This Row],[GOÄ
Nummer]],tbl_GOAE_Leistungsverzeichnis[Mapping ID],0))</f>
        <v>0</v>
      </c>
    </row>
    <row r="144" spans="1:9" x14ac:dyDescent="0.2">
      <c r="A144" s="37">
        <v>565</v>
      </c>
      <c r="B144" s="38" t="s">
        <v>12945</v>
      </c>
      <c r="C144" s="42">
        <v>10</v>
      </c>
      <c r="D144" s="29" t="s">
        <v>12859</v>
      </c>
      <c r="E144" s="95" t="str">
        <f>INDEX(tbl_GOAE_Leistungsverzeichnis[Leistung],MATCH(Tabelle5[[#This Row],[GOÄ
Nummer]],tbl_GOAE_Leistungsverzeichnis[Mapping ID],0))</f>
        <v>Photochemotherapie, je Sitzung</v>
      </c>
      <c r="F144" s="95" t="str">
        <f>INDEX(tbl_GOAE_Leistungsverzeichnis[Abschnitt],MATCH(Tabelle5[[#This Row],[GOÄ
Nummer]],tbl_GOAE_Leistungsverzeichnis[Mapping ID],0))</f>
        <v>E. Physikalisch-medizinische Leistungen</v>
      </c>
      <c r="G144" s="95" t="str">
        <f>INDEX(tbl_GOAE_Leistungsverzeichnis[Unterabschnitt (Kategorie)],MATCH(Tabelle5[[#This Row],[GOÄ
Nummer]],tbl_GOAE_Leistungsverzeichnis[Mapping ID],0))</f>
        <v>VI. Elektrotherapie</v>
      </c>
      <c r="H144" s="95" t="str">
        <f>INDEX(tbl_GOAE_Leistungsverzeichnis[Nummer],MATCH(Tabelle5[[#This Row],[GOÄ
Nummer]],tbl_GOAE_Leistungsverzeichnis[Mapping ID],0))</f>
        <v>565</v>
      </c>
      <c r="I144" s="95">
        <f>INDEX(tbl_GOAE_Leistungsverzeichnis[Allgemeine Bestimmungen],MATCH(Tabelle5[[#This Row],[GOÄ
Nummer]],tbl_GOAE_Leistungsverzeichnis[Mapping ID],0))</f>
        <v>0</v>
      </c>
    </row>
    <row r="145" spans="1:9" x14ac:dyDescent="0.2">
      <c r="A145" s="37">
        <v>566</v>
      </c>
      <c r="B145" s="38" t="s">
        <v>1057</v>
      </c>
      <c r="C145" s="42">
        <v>45</v>
      </c>
      <c r="D145" s="29" t="s">
        <v>12859</v>
      </c>
      <c r="E145" s="95" t="e">
        <f>INDEX(tbl_GOAE_Leistungsverzeichnis[Leistung],MATCH(Tabelle5[[#This Row],[GOÄ
Nummer]],tbl_GOAE_Leistungsverzeichnis[Mapping ID],0))</f>
        <v>#N/A</v>
      </c>
      <c r="F145" s="95" t="e">
        <f>INDEX(tbl_GOAE_Leistungsverzeichnis[Abschnitt],MATCH(Tabelle5[[#This Row],[GOÄ
Nummer]],tbl_GOAE_Leistungsverzeichnis[Mapping ID],0))</f>
        <v>#N/A</v>
      </c>
      <c r="G145" s="95" t="e">
        <f>INDEX(tbl_GOAE_Leistungsverzeichnis[Unterabschnitt (Kategorie)],MATCH(Tabelle5[[#This Row],[GOÄ
Nummer]],tbl_GOAE_Leistungsverzeichnis[Mapping ID],0))</f>
        <v>#N/A</v>
      </c>
      <c r="H145" s="95" t="e">
        <f>INDEX(tbl_GOAE_Leistungsverzeichnis[Nummer],MATCH(Tabelle5[[#This Row],[GOÄ
Nummer]],tbl_GOAE_Leistungsverzeichnis[Mapping ID],0))</f>
        <v>#N/A</v>
      </c>
      <c r="I145" s="95" t="e">
        <f>INDEX(tbl_GOAE_Leistungsverzeichnis[Allgemeine Bestimmungen],MATCH(Tabelle5[[#This Row],[GOÄ
Nummer]],tbl_GOAE_Leistungsverzeichnis[Mapping ID],0))</f>
        <v>#N/A</v>
      </c>
    </row>
    <row r="146" spans="1:9" x14ac:dyDescent="0.2">
      <c r="A146" s="37">
        <v>567</v>
      </c>
      <c r="B146" s="38" t="s">
        <v>12946</v>
      </c>
      <c r="C146" s="42">
        <v>10</v>
      </c>
      <c r="D146" s="29" t="s">
        <v>12859</v>
      </c>
      <c r="E146" s="95" t="str">
        <f>INDEX(tbl_GOAE_Leistungsverzeichnis[Leistung],MATCH(Tabelle5[[#This Row],[GOÄ
Nummer]],tbl_GOAE_Leistungsverzeichnis[Mapping ID],0))</f>
        <v>Phototherapie mit selektivem UV-Spektrum, je Sitzung</v>
      </c>
      <c r="F146" s="95" t="str">
        <f>INDEX(tbl_GOAE_Leistungsverzeichnis[Abschnitt],MATCH(Tabelle5[[#This Row],[GOÄ
Nummer]],tbl_GOAE_Leistungsverzeichnis[Mapping ID],0))</f>
        <v>E. Physikalisch-medizinische Leistungen</v>
      </c>
      <c r="G146" s="95" t="str">
        <f>INDEX(tbl_GOAE_Leistungsverzeichnis[Unterabschnitt (Kategorie)],MATCH(Tabelle5[[#This Row],[GOÄ
Nummer]],tbl_GOAE_Leistungsverzeichnis[Mapping ID],0))</f>
        <v>VI. Elektrotherapie</v>
      </c>
      <c r="H146" s="95" t="str">
        <f>INDEX(tbl_GOAE_Leistungsverzeichnis[Nummer],MATCH(Tabelle5[[#This Row],[GOÄ
Nummer]],tbl_GOAE_Leistungsverzeichnis[Mapping ID],0))</f>
        <v>567</v>
      </c>
      <c r="I146" s="95">
        <f>INDEX(tbl_GOAE_Leistungsverzeichnis[Allgemeine Bestimmungen],MATCH(Tabelle5[[#This Row],[GOÄ
Nummer]],tbl_GOAE_Leistungsverzeichnis[Mapping ID],0))</f>
        <v>0</v>
      </c>
    </row>
    <row r="147" spans="1:9" x14ac:dyDescent="0.2">
      <c r="A147" s="37">
        <v>569</v>
      </c>
      <c r="B147" s="38" t="s">
        <v>12947</v>
      </c>
      <c r="C147" s="42">
        <v>5</v>
      </c>
      <c r="D147" s="29" t="s">
        <v>12859</v>
      </c>
      <c r="E147" s="95" t="str">
        <f>INDEX(tbl_GOAE_Leistungsverzeichnis[Leistung],MATCH(Tabelle5[[#This Row],[GOÄ
Nummer]],tbl_GOAE_Leistungsverzeichnis[Mapping ID],0))</f>
        <v>Photo-Patch-Test (belichteter Läppchentest), bis zu drei Tests je Sitzung, je Test</v>
      </c>
      <c r="F147" s="95" t="str">
        <f>INDEX(tbl_GOAE_Leistungsverzeichnis[Abschnitt],MATCH(Tabelle5[[#This Row],[GOÄ
Nummer]],tbl_GOAE_Leistungsverzeichnis[Mapping ID],0))</f>
        <v>E. Physikalisch-medizinische Leistungen</v>
      </c>
      <c r="G147" s="95" t="str">
        <f>INDEX(tbl_GOAE_Leistungsverzeichnis[Unterabschnitt (Kategorie)],MATCH(Tabelle5[[#This Row],[GOÄ
Nummer]],tbl_GOAE_Leistungsverzeichnis[Mapping ID],0))</f>
        <v>VI. Elektrotherapie</v>
      </c>
      <c r="H147" s="95" t="str">
        <f>INDEX(tbl_GOAE_Leistungsverzeichnis[Nummer],MATCH(Tabelle5[[#This Row],[GOÄ
Nummer]],tbl_GOAE_Leistungsverzeichnis[Mapping ID],0))</f>
        <v>569</v>
      </c>
      <c r="I147" s="95">
        <f>INDEX(tbl_GOAE_Leistungsverzeichnis[Allgemeine Bestimmungen],MATCH(Tabelle5[[#This Row],[GOÄ
Nummer]],tbl_GOAE_Leistungsverzeichnis[Mapping ID],0))</f>
        <v>0</v>
      </c>
    </row>
    <row r="148" spans="1:9" x14ac:dyDescent="0.2">
      <c r="A148" s="37">
        <v>600</v>
      </c>
      <c r="B148" s="38" t="s">
        <v>112</v>
      </c>
      <c r="C148" s="42">
        <v>30</v>
      </c>
      <c r="D148" s="29" t="s">
        <v>12859</v>
      </c>
      <c r="E148" s="95" t="str">
        <f>INDEX(tbl_GOAE_Leistungsverzeichnis[Leistung],MATCH(Tabelle5[[#This Row],[GOÄ
Nummer]],tbl_GOAE_Leistungsverzeichnis[Mapping ID],0))</f>
        <v>Herzfunktionsprüfung nach Schellong einschließlich graphischer Darstellung</v>
      </c>
      <c r="F148" s="95" t="str">
        <f>INDEX(tbl_GOAE_Leistungsverzeichnis[Abschnitt],MATCH(Tabelle5[[#This Row],[GOÄ
Nummer]],tbl_GOAE_Leistungsverzeichnis[Mapping ID],0))</f>
        <v>F. Innere Medizin, Kinderheilkunde, Dermatologie</v>
      </c>
      <c r="G148" s="95">
        <f>INDEX(tbl_GOAE_Leistungsverzeichnis[Unterabschnitt (Kategorie)],MATCH(Tabelle5[[#This Row],[GOÄ
Nummer]],tbl_GOAE_Leistungsverzeichnis[Mapping ID],0))</f>
        <v>0</v>
      </c>
      <c r="H148" s="95" t="str">
        <f>INDEX(tbl_GOAE_Leistungsverzeichnis[Nummer],MATCH(Tabelle5[[#This Row],[GOÄ
Nummer]],tbl_GOAE_Leistungsverzeichnis[Mapping ID],0))</f>
        <v>600</v>
      </c>
      <c r="I148" s="95">
        <f>INDEX(tbl_GOAE_Leistungsverzeichnis[Allgemeine Bestimmungen],MATCH(Tabelle5[[#This Row],[GOÄ
Nummer]],tbl_GOAE_Leistungsverzeichnis[Mapping ID],0))</f>
        <v>0</v>
      </c>
    </row>
    <row r="149" spans="1:9" x14ac:dyDescent="0.2">
      <c r="A149" s="37">
        <v>602</v>
      </c>
      <c r="B149" s="38" t="s">
        <v>113</v>
      </c>
      <c r="C149" s="42">
        <v>5</v>
      </c>
      <c r="D149" s="29" t="s">
        <v>12859</v>
      </c>
      <c r="E149" s="95" t="str">
        <f>INDEX(tbl_GOAE_Leistungsverzeichnis[Leistung],MATCH(Tabelle5[[#This Row],[GOÄ
Nummer]],tbl_GOAE_Leistungsverzeichnis[Mapping ID],0))</f>
        <v>Oxymetrische Untersuchung(en) (Bestimmung der prozentualen Sauerstoffsättigung im Blut) -gegebenenfalls einschließlich Bestimmung(en) nach Belastung -</v>
      </c>
      <c r="F149" s="95" t="str">
        <f>INDEX(tbl_GOAE_Leistungsverzeichnis[Abschnitt],MATCH(Tabelle5[[#This Row],[GOÄ
Nummer]],tbl_GOAE_Leistungsverzeichnis[Mapping ID],0))</f>
        <v>F. Innere Medizin, Kinderheilkunde, Dermatologie</v>
      </c>
      <c r="G149" s="95">
        <f>INDEX(tbl_GOAE_Leistungsverzeichnis[Unterabschnitt (Kategorie)],MATCH(Tabelle5[[#This Row],[GOÄ
Nummer]],tbl_GOAE_Leistungsverzeichnis[Mapping ID],0))</f>
        <v>0</v>
      </c>
      <c r="H149" s="95" t="str">
        <f>INDEX(tbl_GOAE_Leistungsverzeichnis[Nummer],MATCH(Tabelle5[[#This Row],[GOÄ
Nummer]],tbl_GOAE_Leistungsverzeichnis[Mapping ID],0))</f>
        <v>602</v>
      </c>
      <c r="I149" s="95">
        <f>INDEX(tbl_GOAE_Leistungsverzeichnis[Allgemeine Bestimmungen],MATCH(Tabelle5[[#This Row],[GOÄ
Nummer]],tbl_GOAE_Leistungsverzeichnis[Mapping ID],0))</f>
        <v>0</v>
      </c>
    </row>
    <row r="150" spans="1:9" x14ac:dyDescent="0.2">
      <c r="A150" s="37">
        <v>605</v>
      </c>
      <c r="B150" s="38" t="s">
        <v>115</v>
      </c>
      <c r="C150" s="42">
        <v>10</v>
      </c>
      <c r="D150" s="29" t="s">
        <v>12859</v>
      </c>
      <c r="E150" s="95" t="str">
        <f>INDEX(tbl_GOAE_Leistungsverzeichnis[Leistung],MATCH(Tabelle5[[#This Row],[GOÄ
Nummer]],tbl_GOAE_Leistungsverzeichnis[Mapping ID],0))</f>
        <v>Ruhespirographische Untersuchung (im geschlossenen oder offenen System) mit fortlaufend registrierenden Methoden</v>
      </c>
      <c r="F150" s="95" t="str">
        <f>INDEX(tbl_GOAE_Leistungsverzeichnis[Abschnitt],MATCH(Tabelle5[[#This Row],[GOÄ
Nummer]],tbl_GOAE_Leistungsverzeichnis[Mapping ID],0))</f>
        <v>F. Innere Medizin, Kinderheilkunde, Dermatologie</v>
      </c>
      <c r="G150" s="95">
        <f>INDEX(tbl_GOAE_Leistungsverzeichnis[Unterabschnitt (Kategorie)],MATCH(Tabelle5[[#This Row],[GOÄ
Nummer]],tbl_GOAE_Leistungsverzeichnis[Mapping ID],0))</f>
        <v>0</v>
      </c>
      <c r="H150" s="95" t="str">
        <f>INDEX(tbl_GOAE_Leistungsverzeichnis[Nummer],MATCH(Tabelle5[[#This Row],[GOÄ
Nummer]],tbl_GOAE_Leistungsverzeichnis[Mapping ID],0))</f>
        <v>605</v>
      </c>
      <c r="I150" s="95">
        <f>INDEX(tbl_GOAE_Leistungsverzeichnis[Allgemeine Bestimmungen],MATCH(Tabelle5[[#This Row],[GOÄ
Nummer]],tbl_GOAE_Leistungsverzeichnis[Mapping ID],0))</f>
        <v>0</v>
      </c>
    </row>
    <row r="151" spans="1:9" x14ac:dyDescent="0.2">
      <c r="A151" s="37">
        <v>606</v>
      </c>
      <c r="B151" s="38" t="s">
        <v>12948</v>
      </c>
      <c r="C151" s="42">
        <v>30</v>
      </c>
      <c r="D151" s="29" t="s">
        <v>12859</v>
      </c>
      <c r="E151" s="95" t="str">
        <f>INDEX(tbl_GOAE_Leistungsverzeichnis[Leistung],MATCH(Tabelle5[[#This Row],[GOÄ
Nummer]],tbl_GOAE_Leistungsverzeichnis[Mapping ID],0))</f>
        <v>Spiroergometrische Untersuchung - einschließlich vorausgegangener Ruhespirographie und gegebenenfalls einschließlich Oxymetrie -</v>
      </c>
      <c r="F151" s="95" t="str">
        <f>INDEX(tbl_GOAE_Leistungsverzeichnis[Abschnitt],MATCH(Tabelle5[[#This Row],[GOÄ
Nummer]],tbl_GOAE_Leistungsverzeichnis[Mapping ID],0))</f>
        <v>F. Innere Medizin, Kinderheilkunde, Dermatologie</v>
      </c>
      <c r="G151" s="95">
        <f>INDEX(tbl_GOAE_Leistungsverzeichnis[Unterabschnitt (Kategorie)],MATCH(Tabelle5[[#This Row],[GOÄ
Nummer]],tbl_GOAE_Leistungsverzeichnis[Mapping ID],0))</f>
        <v>0</v>
      </c>
      <c r="H151" s="95" t="str">
        <f>INDEX(tbl_GOAE_Leistungsverzeichnis[Nummer],MATCH(Tabelle5[[#This Row],[GOÄ
Nummer]],tbl_GOAE_Leistungsverzeichnis[Mapping ID],0))</f>
        <v>606</v>
      </c>
      <c r="I151" s="95">
        <f>INDEX(tbl_GOAE_Leistungsverzeichnis[Allgemeine Bestimmungen],MATCH(Tabelle5[[#This Row],[GOÄ
Nummer]],tbl_GOAE_Leistungsverzeichnis[Mapping ID],0))</f>
        <v>0</v>
      </c>
    </row>
    <row r="152" spans="1:9" x14ac:dyDescent="0.2">
      <c r="A152" s="37">
        <v>608</v>
      </c>
      <c r="B152" s="38" t="s">
        <v>115</v>
      </c>
      <c r="C152" s="42">
        <v>10</v>
      </c>
      <c r="D152" s="29" t="s">
        <v>12859</v>
      </c>
      <c r="E152" s="95" t="str">
        <f>INDEX(tbl_GOAE_Leistungsverzeichnis[Leistung],MATCH(Tabelle5[[#This Row],[GOÄ
Nummer]],tbl_GOAE_Leistungsverzeichnis[Mapping ID],0))</f>
        <v>Ruhespirographische Teiluntersuchung (z.B. Bestimmung des Atemgrenzwertes, Atemstoßtest), insgesamt</v>
      </c>
      <c r="F152" s="95" t="str">
        <f>INDEX(tbl_GOAE_Leistungsverzeichnis[Abschnitt],MATCH(Tabelle5[[#This Row],[GOÄ
Nummer]],tbl_GOAE_Leistungsverzeichnis[Mapping ID],0))</f>
        <v>F. Innere Medizin, Kinderheilkunde, Dermatologie</v>
      </c>
      <c r="G152" s="95">
        <f>INDEX(tbl_GOAE_Leistungsverzeichnis[Unterabschnitt (Kategorie)],MATCH(Tabelle5[[#This Row],[GOÄ
Nummer]],tbl_GOAE_Leistungsverzeichnis[Mapping ID],0))</f>
        <v>0</v>
      </c>
      <c r="H152" s="95" t="str">
        <f>INDEX(tbl_GOAE_Leistungsverzeichnis[Nummer],MATCH(Tabelle5[[#This Row],[GOÄ
Nummer]],tbl_GOAE_Leistungsverzeichnis[Mapping ID],0))</f>
        <v>608</v>
      </c>
      <c r="I152" s="95">
        <f>INDEX(tbl_GOAE_Leistungsverzeichnis[Allgemeine Bestimmungen],MATCH(Tabelle5[[#This Row],[GOÄ
Nummer]],tbl_GOAE_Leistungsverzeichnis[Mapping ID],0))</f>
        <v>0</v>
      </c>
    </row>
    <row r="153" spans="1:9" x14ac:dyDescent="0.2">
      <c r="A153" s="37">
        <v>610</v>
      </c>
      <c r="B153" s="38" t="s">
        <v>12949</v>
      </c>
      <c r="C153" s="42">
        <v>25</v>
      </c>
      <c r="D153" s="29" t="s">
        <v>12859</v>
      </c>
      <c r="E153" s="95" t="str">
        <f>INDEX(tbl_GOAE_Leistungsverzeichnis[Leistung],MATCH(Tabelle5[[#This Row],[GOÄ
Nummer]],tbl_GOAE_Leistungsverzeichnis[Mapping ID],0))</f>
        <v>Ganzkörperplethysmographische Untersuchung (Bestimmung des intrathorakalen Gasvolumens und des Atemwegwiderstandes) - gegebenenfalls mit Bestimmung der Lungendurchblutung -</v>
      </c>
      <c r="F153" s="95" t="str">
        <f>INDEX(tbl_GOAE_Leistungsverzeichnis[Abschnitt],MATCH(Tabelle5[[#This Row],[GOÄ
Nummer]],tbl_GOAE_Leistungsverzeichnis[Mapping ID],0))</f>
        <v>F. Innere Medizin, Kinderheilkunde, Dermatologie</v>
      </c>
      <c r="G153" s="95">
        <f>INDEX(tbl_GOAE_Leistungsverzeichnis[Unterabschnitt (Kategorie)],MATCH(Tabelle5[[#This Row],[GOÄ
Nummer]],tbl_GOAE_Leistungsverzeichnis[Mapping ID],0))</f>
        <v>0</v>
      </c>
      <c r="H153" s="95" t="str">
        <f>INDEX(tbl_GOAE_Leistungsverzeichnis[Nummer],MATCH(Tabelle5[[#This Row],[GOÄ
Nummer]],tbl_GOAE_Leistungsverzeichnis[Mapping ID],0))</f>
        <v>610</v>
      </c>
      <c r="I153" s="95">
        <f>INDEX(tbl_GOAE_Leistungsverzeichnis[Allgemeine Bestimmungen],MATCH(Tabelle5[[#This Row],[GOÄ
Nummer]],tbl_GOAE_Leistungsverzeichnis[Mapping ID],0))</f>
        <v>0</v>
      </c>
    </row>
    <row r="154" spans="1:9" x14ac:dyDescent="0.2">
      <c r="A154" s="37">
        <v>611</v>
      </c>
      <c r="B154" s="38" t="s">
        <v>12950</v>
      </c>
      <c r="C154" s="42">
        <v>25</v>
      </c>
      <c r="D154" s="29" t="s">
        <v>12859</v>
      </c>
      <c r="E154" s="95" t="str">
        <f>INDEX(tbl_GOAE_Leistungsverzeichnis[Leistung],MATCH(Tabelle5[[#This Row],[GOÄ
Nummer]],tbl_GOAE_Leistungsverzeichnis[Mapping ID],0))</f>
        <v>Bestimmung der Lungendehnbarkeit (Compliance) - einschließlich Einführung des Ösophaguskatheters -</v>
      </c>
      <c r="F154" s="95" t="str">
        <f>INDEX(tbl_GOAE_Leistungsverzeichnis[Abschnitt],MATCH(Tabelle5[[#This Row],[GOÄ
Nummer]],tbl_GOAE_Leistungsverzeichnis[Mapping ID],0))</f>
        <v>F. Innere Medizin, Kinderheilkunde, Dermatologie</v>
      </c>
      <c r="G154" s="95">
        <f>INDEX(tbl_GOAE_Leistungsverzeichnis[Unterabschnitt (Kategorie)],MATCH(Tabelle5[[#This Row],[GOÄ
Nummer]],tbl_GOAE_Leistungsverzeichnis[Mapping ID],0))</f>
        <v>0</v>
      </c>
      <c r="H154" s="95" t="str">
        <f>INDEX(tbl_GOAE_Leistungsverzeichnis[Nummer],MATCH(Tabelle5[[#This Row],[GOÄ
Nummer]],tbl_GOAE_Leistungsverzeichnis[Mapping ID],0))</f>
        <v>611</v>
      </c>
      <c r="I154" s="95">
        <f>INDEX(tbl_GOAE_Leistungsverzeichnis[Allgemeine Bestimmungen],MATCH(Tabelle5[[#This Row],[GOÄ
Nummer]],tbl_GOAE_Leistungsverzeichnis[Mapping ID],0))</f>
        <v>0</v>
      </c>
    </row>
    <row r="155" spans="1:9" x14ac:dyDescent="0.2">
      <c r="A155" s="37">
        <v>612</v>
      </c>
      <c r="B155" s="38" t="s">
        <v>12951</v>
      </c>
      <c r="C155" s="42">
        <v>35</v>
      </c>
      <c r="D155" s="29" t="s">
        <v>12859</v>
      </c>
      <c r="E155" s="95" t="str">
        <f>INDEX(tbl_GOAE_Leistungsverzeichnis[Leistung],MATCH(Tabelle5[[#This Row],[GOÄ
Nummer]],tbl_GOAE_Leistungsverzeichnis[Mapping ID],0))</f>
        <v>Ganzkörperplethysmographische Bestimmung der absoluten und relativen Sekundenkapazität und des Atemwegwiderstandes vor und nach Applikation pharmakodynamisch wirksamer Substanzen . Mit der Gebühr sind die Kosten abgegolten.</v>
      </c>
      <c r="F155" s="95" t="str">
        <f>INDEX(tbl_GOAE_Leistungsverzeichnis[Abschnitt],MATCH(Tabelle5[[#This Row],[GOÄ
Nummer]],tbl_GOAE_Leistungsverzeichnis[Mapping ID],0))</f>
        <v>F. Innere Medizin, Kinderheilkunde, Dermatologie</v>
      </c>
      <c r="G155" s="95">
        <f>INDEX(tbl_GOAE_Leistungsverzeichnis[Unterabschnitt (Kategorie)],MATCH(Tabelle5[[#This Row],[GOÄ
Nummer]],tbl_GOAE_Leistungsverzeichnis[Mapping ID],0))</f>
        <v>0</v>
      </c>
      <c r="H155" s="95" t="str">
        <f>INDEX(tbl_GOAE_Leistungsverzeichnis[Nummer],MATCH(Tabelle5[[#This Row],[GOÄ
Nummer]],tbl_GOAE_Leistungsverzeichnis[Mapping ID],0))</f>
        <v>612</v>
      </c>
      <c r="I155" s="95">
        <f>INDEX(tbl_GOAE_Leistungsverzeichnis[Allgemeine Bestimmungen],MATCH(Tabelle5[[#This Row],[GOÄ
Nummer]],tbl_GOAE_Leistungsverzeichnis[Mapping ID],0))</f>
        <v>0</v>
      </c>
    </row>
    <row r="156" spans="1:9" x14ac:dyDescent="0.2">
      <c r="A156" s="37">
        <v>615</v>
      </c>
      <c r="B156" s="38" t="s">
        <v>121</v>
      </c>
      <c r="C156" s="42">
        <v>10</v>
      </c>
      <c r="D156" s="29" t="s">
        <v>12859</v>
      </c>
      <c r="E156" s="95" t="str">
        <f>INDEX(tbl_GOAE_Leistungsverzeichnis[Leistung],MATCH(Tabelle5[[#This Row],[GOÄ
Nummer]],tbl_GOAE_Leistungsverzeichnis[Mapping ID],0))</f>
        <v>Untersuchung der CO-Diffusionskapazität mittels Ein- Atemzugmethode (single-breath)</v>
      </c>
      <c r="F156" s="95" t="str">
        <f>INDEX(tbl_GOAE_Leistungsverzeichnis[Abschnitt],MATCH(Tabelle5[[#This Row],[GOÄ
Nummer]],tbl_GOAE_Leistungsverzeichnis[Mapping ID],0))</f>
        <v>F. Innere Medizin, Kinderheilkunde, Dermatologie</v>
      </c>
      <c r="G156" s="95">
        <f>INDEX(tbl_GOAE_Leistungsverzeichnis[Unterabschnitt (Kategorie)],MATCH(Tabelle5[[#This Row],[GOÄ
Nummer]],tbl_GOAE_Leistungsverzeichnis[Mapping ID],0))</f>
        <v>0</v>
      </c>
      <c r="H156" s="95" t="str">
        <f>INDEX(tbl_GOAE_Leistungsverzeichnis[Nummer],MATCH(Tabelle5[[#This Row],[GOÄ
Nummer]],tbl_GOAE_Leistungsverzeichnis[Mapping ID],0))</f>
        <v>615</v>
      </c>
      <c r="I156" s="95">
        <f>INDEX(tbl_GOAE_Leistungsverzeichnis[Allgemeine Bestimmungen],MATCH(Tabelle5[[#This Row],[GOÄ
Nummer]],tbl_GOAE_Leistungsverzeichnis[Mapping ID],0))</f>
        <v>0</v>
      </c>
    </row>
    <row r="157" spans="1:9" x14ac:dyDescent="0.2">
      <c r="A157" s="37">
        <v>616</v>
      </c>
      <c r="B157" s="38" t="s">
        <v>121</v>
      </c>
      <c r="C157" s="42">
        <v>30</v>
      </c>
      <c r="D157" s="29" t="s">
        <v>12859</v>
      </c>
      <c r="E157" s="95" t="str">
        <f>INDEX(tbl_GOAE_Leistungsverzeichnis[Leistung],MATCH(Tabelle5[[#This Row],[GOÄ
Nummer]],tbl_GOAE_Leistungsverzeichnis[Mapping ID],0))</f>
        <v>Untersuchung der CO-Diffusionskapazität als fortlaufende Bestimmung (steady state) in Ruhe oder unter Belastung</v>
      </c>
      <c r="F157" s="95" t="str">
        <f>INDEX(tbl_GOAE_Leistungsverzeichnis[Abschnitt],MATCH(Tabelle5[[#This Row],[GOÄ
Nummer]],tbl_GOAE_Leistungsverzeichnis[Mapping ID],0))</f>
        <v>F. Innere Medizin, Kinderheilkunde, Dermatologie</v>
      </c>
      <c r="G157" s="95">
        <f>INDEX(tbl_GOAE_Leistungsverzeichnis[Unterabschnitt (Kategorie)],MATCH(Tabelle5[[#This Row],[GOÄ
Nummer]],tbl_GOAE_Leistungsverzeichnis[Mapping ID],0))</f>
        <v>0</v>
      </c>
      <c r="H157" s="95" t="str">
        <f>INDEX(tbl_GOAE_Leistungsverzeichnis[Nummer],MATCH(Tabelle5[[#This Row],[GOÄ
Nummer]],tbl_GOAE_Leistungsverzeichnis[Mapping ID],0))</f>
        <v>616</v>
      </c>
      <c r="I157" s="95">
        <f>INDEX(tbl_GOAE_Leistungsverzeichnis[Allgemeine Bestimmungen],MATCH(Tabelle5[[#This Row],[GOÄ
Nummer]],tbl_GOAE_Leistungsverzeichnis[Mapping ID],0))</f>
        <v>0</v>
      </c>
    </row>
    <row r="158" spans="1:9" x14ac:dyDescent="0.2">
      <c r="A158" s="37">
        <v>617</v>
      </c>
      <c r="B158" s="38" t="s">
        <v>122</v>
      </c>
      <c r="C158" s="42">
        <v>5</v>
      </c>
      <c r="D158" s="29" t="s">
        <v>12859</v>
      </c>
      <c r="E158" s="95" t="str">
        <f>INDEX(tbl_GOAE_Leistungsverzeichnis[Leistung],MATCH(Tabelle5[[#This Row],[GOÄ
Nummer]],tbl_GOAE_Leistungsverzeichnis[Mapping ID],0))</f>
        <v>Gasanalyse in der Exspirationsluft mittels kontinuierlicher Bestimmung mehrerer Gase</v>
      </c>
      <c r="F158" s="95" t="str">
        <f>INDEX(tbl_GOAE_Leistungsverzeichnis[Abschnitt],MATCH(Tabelle5[[#This Row],[GOÄ
Nummer]],tbl_GOAE_Leistungsverzeichnis[Mapping ID],0))</f>
        <v>F. Innere Medizin, Kinderheilkunde, Dermatologie</v>
      </c>
      <c r="G158" s="95">
        <f>INDEX(tbl_GOAE_Leistungsverzeichnis[Unterabschnitt (Kategorie)],MATCH(Tabelle5[[#This Row],[GOÄ
Nummer]],tbl_GOAE_Leistungsverzeichnis[Mapping ID],0))</f>
        <v>0</v>
      </c>
      <c r="H158" s="95" t="str">
        <f>INDEX(tbl_GOAE_Leistungsverzeichnis[Nummer],MATCH(Tabelle5[[#This Row],[GOÄ
Nummer]],tbl_GOAE_Leistungsverzeichnis[Mapping ID],0))</f>
        <v>617</v>
      </c>
      <c r="I158" s="95">
        <f>INDEX(tbl_GOAE_Leistungsverzeichnis[Allgemeine Bestimmungen],MATCH(Tabelle5[[#This Row],[GOÄ
Nummer]],tbl_GOAE_Leistungsverzeichnis[Mapping ID],0))</f>
        <v>0</v>
      </c>
    </row>
    <row r="159" spans="1:9" x14ac:dyDescent="0.2">
      <c r="A159" s="37">
        <v>621</v>
      </c>
      <c r="B159" s="38" t="s">
        <v>125</v>
      </c>
      <c r="C159" s="42">
        <v>40</v>
      </c>
      <c r="D159" s="29" t="s">
        <v>12859</v>
      </c>
      <c r="E159" s="95" t="str">
        <f>INDEX(tbl_GOAE_Leistungsverzeichnis[Leistung],MATCH(Tabelle5[[#This Row],[GOÄ
Nummer]],tbl_GOAE_Leistungsverzeichnis[Mapping ID],0))</f>
        <v>Mechanisch-oszillographische Untersuchung (Gesenius-Keller)</v>
      </c>
      <c r="F159" s="95" t="str">
        <f>INDEX(tbl_GOAE_Leistungsverzeichnis[Abschnitt],MATCH(Tabelle5[[#This Row],[GOÄ
Nummer]],tbl_GOAE_Leistungsverzeichnis[Mapping ID],0))</f>
        <v>F. Innere Medizin, Kinderheilkunde, Dermatologie</v>
      </c>
      <c r="G159" s="95">
        <f>INDEX(tbl_GOAE_Leistungsverzeichnis[Unterabschnitt (Kategorie)],MATCH(Tabelle5[[#This Row],[GOÄ
Nummer]],tbl_GOAE_Leistungsverzeichnis[Mapping ID],0))</f>
        <v>0</v>
      </c>
      <c r="H159" s="95" t="str">
        <f>INDEX(tbl_GOAE_Leistungsverzeichnis[Nummer],MATCH(Tabelle5[[#This Row],[GOÄ
Nummer]],tbl_GOAE_Leistungsverzeichnis[Mapping ID],0))</f>
        <v>621</v>
      </c>
      <c r="I159" s="95">
        <f>INDEX(tbl_GOAE_Leistungsverzeichnis[Allgemeine Bestimmungen],MATCH(Tabelle5[[#This Row],[GOÄ
Nummer]],tbl_GOAE_Leistungsverzeichnis[Mapping ID],0))</f>
        <v>0</v>
      </c>
    </row>
    <row r="160" spans="1:9" x14ac:dyDescent="0.2">
      <c r="A160" s="37">
        <v>622</v>
      </c>
      <c r="B160" s="38" t="s">
        <v>126</v>
      </c>
      <c r="C160" s="42">
        <v>5</v>
      </c>
      <c r="D160" s="29" t="s">
        <v>12859</v>
      </c>
      <c r="E160" s="95" t="str">
        <f>INDEX(tbl_GOAE_Leistungsverzeichnis[Leistung],MATCH(Tabelle5[[#This Row],[GOÄ
Nummer]],tbl_GOAE_Leistungsverzeichnis[Mapping ID],0))</f>
        <v>Akrale infraton-oszillographische Untersuchung</v>
      </c>
      <c r="F160" s="95" t="str">
        <f>INDEX(tbl_GOAE_Leistungsverzeichnis[Abschnitt],MATCH(Tabelle5[[#This Row],[GOÄ
Nummer]],tbl_GOAE_Leistungsverzeichnis[Mapping ID],0))</f>
        <v>F. Innere Medizin, Kinderheilkunde, Dermatologie</v>
      </c>
      <c r="G160" s="95">
        <f>INDEX(tbl_GOAE_Leistungsverzeichnis[Unterabschnitt (Kategorie)],MATCH(Tabelle5[[#This Row],[GOÄ
Nummer]],tbl_GOAE_Leistungsverzeichnis[Mapping ID],0))</f>
        <v>0</v>
      </c>
      <c r="H160" s="95" t="str">
        <f>INDEX(tbl_GOAE_Leistungsverzeichnis[Nummer],MATCH(Tabelle5[[#This Row],[GOÄ
Nummer]],tbl_GOAE_Leistungsverzeichnis[Mapping ID],0))</f>
        <v>622</v>
      </c>
      <c r="I160" s="95">
        <f>INDEX(tbl_GOAE_Leistungsverzeichnis[Allgemeine Bestimmungen],MATCH(Tabelle5[[#This Row],[GOÄ
Nummer]],tbl_GOAE_Leistungsverzeichnis[Mapping ID],0))</f>
        <v>0</v>
      </c>
    </row>
    <row r="161" spans="1:9" x14ac:dyDescent="0.2">
      <c r="A161" s="37">
        <v>626</v>
      </c>
      <c r="B161" s="38" t="s">
        <v>127</v>
      </c>
      <c r="C161" s="42">
        <v>60</v>
      </c>
      <c r="D161" s="29" t="s">
        <v>12859</v>
      </c>
      <c r="E161" s="95" t="e">
        <f>INDEX(tbl_GOAE_Leistungsverzeichnis[Leistung],MATCH(Tabelle5[[#This Row],[GOÄ
Nummer]],tbl_GOAE_Leistungsverzeichnis[Mapping ID],0))</f>
        <v>#N/A</v>
      </c>
      <c r="F161" s="95" t="e">
        <f>INDEX(tbl_GOAE_Leistungsverzeichnis[Abschnitt],MATCH(Tabelle5[[#This Row],[GOÄ
Nummer]],tbl_GOAE_Leistungsverzeichnis[Mapping ID],0))</f>
        <v>#N/A</v>
      </c>
      <c r="G161" s="95" t="e">
        <f>INDEX(tbl_GOAE_Leistungsverzeichnis[Unterabschnitt (Kategorie)],MATCH(Tabelle5[[#This Row],[GOÄ
Nummer]],tbl_GOAE_Leistungsverzeichnis[Mapping ID],0))</f>
        <v>#N/A</v>
      </c>
      <c r="H161" s="95" t="e">
        <f>INDEX(tbl_GOAE_Leistungsverzeichnis[Nummer],MATCH(Tabelle5[[#This Row],[GOÄ
Nummer]],tbl_GOAE_Leistungsverzeichnis[Mapping ID],0))</f>
        <v>#N/A</v>
      </c>
      <c r="I161" s="95" t="e">
        <f>INDEX(tbl_GOAE_Leistungsverzeichnis[Allgemeine Bestimmungen],MATCH(Tabelle5[[#This Row],[GOÄ
Nummer]],tbl_GOAE_Leistungsverzeichnis[Mapping ID],0))</f>
        <v>#N/A</v>
      </c>
    </row>
    <row r="162" spans="1:9" x14ac:dyDescent="0.2">
      <c r="A162" s="37">
        <v>627</v>
      </c>
      <c r="B162" s="38" t="s">
        <v>12952</v>
      </c>
      <c r="C162" s="42">
        <v>420</v>
      </c>
      <c r="D162" s="29" t="s">
        <v>12859</v>
      </c>
      <c r="E162" s="95" t="e">
        <f>INDEX(tbl_GOAE_Leistungsverzeichnis[Leistung],MATCH(Tabelle5[[#This Row],[GOÄ
Nummer]],tbl_GOAE_Leistungsverzeichnis[Mapping ID],0))</f>
        <v>#N/A</v>
      </c>
      <c r="F162" s="95" t="e">
        <f>INDEX(tbl_GOAE_Leistungsverzeichnis[Abschnitt],MATCH(Tabelle5[[#This Row],[GOÄ
Nummer]],tbl_GOAE_Leistungsverzeichnis[Mapping ID],0))</f>
        <v>#N/A</v>
      </c>
      <c r="G162" s="95" t="e">
        <f>INDEX(tbl_GOAE_Leistungsverzeichnis[Unterabschnitt (Kategorie)],MATCH(Tabelle5[[#This Row],[GOÄ
Nummer]],tbl_GOAE_Leistungsverzeichnis[Mapping ID],0))</f>
        <v>#N/A</v>
      </c>
      <c r="H162" s="95" t="e">
        <f>INDEX(tbl_GOAE_Leistungsverzeichnis[Nummer],MATCH(Tabelle5[[#This Row],[GOÄ
Nummer]],tbl_GOAE_Leistungsverzeichnis[Mapping ID],0))</f>
        <v>#N/A</v>
      </c>
      <c r="I162" s="95" t="e">
        <f>INDEX(tbl_GOAE_Leistungsverzeichnis[Allgemeine Bestimmungen],MATCH(Tabelle5[[#This Row],[GOÄ
Nummer]],tbl_GOAE_Leistungsverzeichnis[Mapping ID],0))</f>
        <v>#N/A</v>
      </c>
    </row>
    <row r="163" spans="1:9" x14ac:dyDescent="0.2">
      <c r="A163" s="37">
        <v>628</v>
      </c>
      <c r="B163" s="38" t="s">
        <v>129</v>
      </c>
      <c r="C163" s="42">
        <v>420</v>
      </c>
      <c r="D163" s="29" t="s">
        <v>12859</v>
      </c>
      <c r="E163" s="95" t="str">
        <f>INDEX(tbl_GOAE_Leistungsverzeichnis[Leistung],MATCH(Tabelle5[[#This Row],[GOÄ
Nummer]],tbl_GOAE_Leistungsverzeichnis[Mapping ID],0))</f>
        <v>Herzkatheterismus mit Druckmessungen und oxymetrischen Untersuchungen - einschließlich fortlaufender EKG- und Röntgenkontrolle - im zeitlichen Zusammenhang mit Leistungen nach den Nummern 355 und/oder 360</v>
      </c>
      <c r="F163" s="95" t="str">
        <f>INDEX(tbl_GOAE_Leistungsverzeichnis[Abschnitt],MATCH(Tabelle5[[#This Row],[GOÄ
Nummer]],tbl_GOAE_Leistungsverzeichnis[Mapping ID],0))</f>
        <v>F. Innere Medizin, Kinderheilkunde, Dermatologie</v>
      </c>
      <c r="G163" s="95">
        <f>INDEX(tbl_GOAE_Leistungsverzeichnis[Unterabschnitt (Kategorie)],MATCH(Tabelle5[[#This Row],[GOÄ
Nummer]],tbl_GOAE_Leistungsverzeichnis[Mapping ID],0))</f>
        <v>0</v>
      </c>
      <c r="H163" s="95" t="str">
        <f>INDEX(tbl_GOAE_Leistungsverzeichnis[Nummer],MATCH(Tabelle5[[#This Row],[GOÄ
Nummer]],tbl_GOAE_Leistungsverzeichnis[Mapping ID],0))</f>
        <v>628</v>
      </c>
      <c r="I163" s="95">
        <f>INDEX(tbl_GOAE_Leistungsverzeichnis[Allgemeine Bestimmungen],MATCH(Tabelle5[[#This Row],[GOÄ
Nummer]],tbl_GOAE_Leistungsverzeichnis[Mapping ID],0))</f>
        <v>0</v>
      </c>
    </row>
    <row r="164" spans="1:9" x14ac:dyDescent="0.2">
      <c r="A164" s="37">
        <v>629</v>
      </c>
      <c r="B164" s="38" t="s">
        <v>130</v>
      </c>
      <c r="C164" s="42">
        <v>60</v>
      </c>
      <c r="D164" s="29" t="s">
        <v>12859</v>
      </c>
      <c r="E164" s="95" t="e">
        <f>INDEX(tbl_GOAE_Leistungsverzeichnis[Leistung],MATCH(Tabelle5[[#This Row],[GOÄ
Nummer]],tbl_GOAE_Leistungsverzeichnis[Mapping ID],0))</f>
        <v>#N/A</v>
      </c>
      <c r="F164" s="95" t="e">
        <f>INDEX(tbl_GOAE_Leistungsverzeichnis[Abschnitt],MATCH(Tabelle5[[#This Row],[GOÄ
Nummer]],tbl_GOAE_Leistungsverzeichnis[Mapping ID],0))</f>
        <v>#N/A</v>
      </c>
      <c r="G164" s="95" t="e">
        <f>INDEX(tbl_GOAE_Leistungsverzeichnis[Unterabschnitt (Kategorie)],MATCH(Tabelle5[[#This Row],[GOÄ
Nummer]],tbl_GOAE_Leistungsverzeichnis[Mapping ID],0))</f>
        <v>#N/A</v>
      </c>
      <c r="H164" s="95" t="e">
        <f>INDEX(tbl_GOAE_Leistungsverzeichnis[Nummer],MATCH(Tabelle5[[#This Row],[GOÄ
Nummer]],tbl_GOAE_Leistungsverzeichnis[Mapping ID],0))</f>
        <v>#N/A</v>
      </c>
      <c r="I164" s="95" t="e">
        <f>INDEX(tbl_GOAE_Leistungsverzeichnis[Allgemeine Bestimmungen],MATCH(Tabelle5[[#This Row],[GOÄ
Nummer]],tbl_GOAE_Leistungsverzeichnis[Mapping ID],0))</f>
        <v>#N/A</v>
      </c>
    </row>
    <row r="165" spans="1:9" x14ac:dyDescent="0.2">
      <c r="A165" s="37">
        <v>631</v>
      </c>
      <c r="B165" s="38" t="s">
        <v>131</v>
      </c>
      <c r="C165" s="42">
        <v>30</v>
      </c>
      <c r="D165" s="29" t="s">
        <v>12859</v>
      </c>
      <c r="E165" s="95" t="str">
        <f>INDEX(tbl_GOAE_Leistungsverzeichnis[Leistung],MATCH(Tabelle5[[#This Row],[GOÄ
Nummer]],tbl_GOAE_Leistungsverzeichnis[Mapping ID],0))</f>
        <v>Anlegung eines transvenösen temporären Schrittmachers - einschließlich Venenpunktion, Elektrodeneinführung, Röntgendurchleuchtung des Brustkorbs und fortlaufender EKG- Kontrolle -</v>
      </c>
      <c r="F165" s="95" t="str">
        <f>INDEX(tbl_GOAE_Leistungsverzeichnis[Abschnitt],MATCH(Tabelle5[[#This Row],[GOÄ
Nummer]],tbl_GOAE_Leistungsverzeichnis[Mapping ID],0))</f>
        <v>F. Innere Medizin, Kinderheilkunde, Dermatologie</v>
      </c>
      <c r="G165" s="95">
        <f>INDEX(tbl_GOAE_Leistungsverzeichnis[Unterabschnitt (Kategorie)],MATCH(Tabelle5[[#This Row],[GOÄ
Nummer]],tbl_GOAE_Leistungsverzeichnis[Mapping ID],0))</f>
        <v>0</v>
      </c>
      <c r="H165" s="95" t="str">
        <f>INDEX(tbl_GOAE_Leistungsverzeichnis[Nummer],MATCH(Tabelle5[[#This Row],[GOÄ
Nummer]],tbl_GOAE_Leistungsverzeichnis[Mapping ID],0))</f>
        <v>631</v>
      </c>
      <c r="I165" s="95">
        <f>INDEX(tbl_GOAE_Leistungsverzeichnis[Allgemeine Bestimmungen],MATCH(Tabelle5[[#This Row],[GOÄ
Nummer]],tbl_GOAE_Leistungsverzeichnis[Mapping ID],0))</f>
        <v>0</v>
      </c>
    </row>
    <row r="166" spans="1:9" x14ac:dyDescent="0.2">
      <c r="A166" s="37">
        <v>632</v>
      </c>
      <c r="B166" s="38" t="s">
        <v>132</v>
      </c>
      <c r="C166" s="42">
        <v>60</v>
      </c>
      <c r="D166" s="29" t="s">
        <v>12859</v>
      </c>
      <c r="E166" s="95" t="str">
        <f>INDEX(tbl_GOAE_Leistungsverzeichnis[Leistung],MATCH(Tabelle5[[#This Row],[GOÄ
Nummer]],tbl_GOAE_Leistungsverzeichnis[Mapping ID],0))</f>
        <v>Mikro-Herzkatheterismus unter Verwendung eines Einschwemmkatheters - einschließlich Druckmessungen und oxymetrischer Untersuchungen nebst fortlaufender EKG-Kontrolle - gegebenenfalls auch unter Röntgen-Kontrolle -</v>
      </c>
      <c r="F166" s="95" t="str">
        <f>INDEX(tbl_GOAE_Leistungsverzeichnis[Abschnitt],MATCH(Tabelle5[[#This Row],[GOÄ
Nummer]],tbl_GOAE_Leistungsverzeichnis[Mapping ID],0))</f>
        <v>F. Innere Medizin, Kinderheilkunde, Dermatologie</v>
      </c>
      <c r="G166" s="95">
        <f>INDEX(tbl_GOAE_Leistungsverzeichnis[Unterabschnitt (Kategorie)],MATCH(Tabelle5[[#This Row],[GOÄ
Nummer]],tbl_GOAE_Leistungsverzeichnis[Mapping ID],0))</f>
        <v>0</v>
      </c>
      <c r="H166" s="95" t="str">
        <f>INDEX(tbl_GOAE_Leistungsverzeichnis[Nummer],MATCH(Tabelle5[[#This Row],[GOÄ
Nummer]],tbl_GOAE_Leistungsverzeichnis[Mapping ID],0))</f>
        <v>632</v>
      </c>
      <c r="I166" s="95">
        <f>INDEX(tbl_GOAE_Leistungsverzeichnis[Allgemeine Bestimmungen],MATCH(Tabelle5[[#This Row],[GOÄ
Nummer]],tbl_GOAE_Leistungsverzeichnis[Mapping ID],0))</f>
        <v>0</v>
      </c>
    </row>
    <row r="167" spans="1:9" x14ac:dyDescent="0.2">
      <c r="A167" s="37">
        <v>634</v>
      </c>
      <c r="B167" s="38" t="s">
        <v>133</v>
      </c>
      <c r="C167" s="42">
        <v>5</v>
      </c>
      <c r="D167" s="29" t="s">
        <v>12859</v>
      </c>
      <c r="E167" s="95" t="str">
        <f>INDEX(tbl_GOAE_Leistungsverzeichnis[Leistung],MATCH(Tabelle5[[#This Row],[GOÄ
Nummer]],tbl_GOAE_Leistungsverzeichnis[Mapping ID],0))</f>
        <v>Lichtreflex-Rheographie</v>
      </c>
      <c r="F167" s="95" t="str">
        <f>INDEX(tbl_GOAE_Leistungsverzeichnis[Abschnitt],MATCH(Tabelle5[[#This Row],[GOÄ
Nummer]],tbl_GOAE_Leistungsverzeichnis[Mapping ID],0))</f>
        <v>F. Innere Medizin, Kinderheilkunde, Dermatologie</v>
      </c>
      <c r="G167" s="95">
        <f>INDEX(tbl_GOAE_Leistungsverzeichnis[Unterabschnitt (Kategorie)],MATCH(Tabelle5[[#This Row],[GOÄ
Nummer]],tbl_GOAE_Leistungsverzeichnis[Mapping ID],0))</f>
        <v>0</v>
      </c>
      <c r="H167" s="95" t="str">
        <f>INDEX(tbl_GOAE_Leistungsverzeichnis[Nummer],MATCH(Tabelle5[[#This Row],[GOÄ
Nummer]],tbl_GOAE_Leistungsverzeichnis[Mapping ID],0))</f>
        <v>634</v>
      </c>
      <c r="I167" s="95">
        <f>INDEX(tbl_GOAE_Leistungsverzeichnis[Allgemeine Bestimmungen],MATCH(Tabelle5[[#This Row],[GOÄ
Nummer]],tbl_GOAE_Leistungsverzeichnis[Mapping ID],0))</f>
        <v>0</v>
      </c>
    </row>
    <row r="168" spans="1:9" x14ac:dyDescent="0.2">
      <c r="A168" s="37">
        <v>635</v>
      </c>
      <c r="B168" s="38" t="s">
        <v>134</v>
      </c>
      <c r="C168" s="42">
        <v>5</v>
      </c>
      <c r="D168" s="29" t="s">
        <v>12859</v>
      </c>
      <c r="E168" s="95" t="str">
        <f>INDEX(tbl_GOAE_Leistungsverzeichnis[Leistung],MATCH(Tabelle5[[#This Row],[GOÄ
Nummer]],tbl_GOAE_Leistungsverzeichnis[Mapping ID],0))</f>
        <v>Photoelektrische Volumenpulsschreibung an mindestens vier Punkten</v>
      </c>
      <c r="F168" s="95" t="str">
        <f>INDEX(tbl_GOAE_Leistungsverzeichnis[Abschnitt],MATCH(Tabelle5[[#This Row],[GOÄ
Nummer]],tbl_GOAE_Leistungsverzeichnis[Mapping ID],0))</f>
        <v>F. Innere Medizin, Kinderheilkunde, Dermatologie</v>
      </c>
      <c r="G168" s="95">
        <f>INDEX(tbl_GOAE_Leistungsverzeichnis[Unterabschnitt (Kategorie)],MATCH(Tabelle5[[#This Row],[GOÄ
Nummer]],tbl_GOAE_Leistungsverzeichnis[Mapping ID],0))</f>
        <v>0</v>
      </c>
      <c r="H168" s="95" t="str">
        <f>INDEX(tbl_GOAE_Leistungsverzeichnis[Nummer],MATCH(Tabelle5[[#This Row],[GOÄ
Nummer]],tbl_GOAE_Leistungsverzeichnis[Mapping ID],0))</f>
        <v>635</v>
      </c>
      <c r="I168" s="95">
        <f>INDEX(tbl_GOAE_Leistungsverzeichnis[Allgemeine Bestimmungen],MATCH(Tabelle5[[#This Row],[GOÄ
Nummer]],tbl_GOAE_Leistungsverzeichnis[Mapping ID],0))</f>
        <v>0</v>
      </c>
    </row>
    <row r="169" spans="1:9" x14ac:dyDescent="0.2">
      <c r="A169" s="37">
        <v>638</v>
      </c>
      <c r="B169" s="38" t="s">
        <v>12953</v>
      </c>
      <c r="C169" s="42">
        <v>35</v>
      </c>
      <c r="D169" s="29" t="s">
        <v>12859</v>
      </c>
      <c r="E169" s="95" t="str">
        <f>INDEX(tbl_GOAE_Leistungsverzeichnis[Leistung],MATCH(Tabelle5[[#This Row],[GOÄ
Nummer]],tbl_GOAE_Leistungsverzeichnis[Mapping ID],0))</f>
        <v>Punktuelle Arterien - und/oder Venenpulsschreibung</v>
      </c>
      <c r="F169" s="95" t="str">
        <f>INDEX(tbl_GOAE_Leistungsverzeichnis[Abschnitt],MATCH(Tabelle5[[#This Row],[GOÄ
Nummer]],tbl_GOAE_Leistungsverzeichnis[Mapping ID],0))</f>
        <v>F. Innere Medizin, Kinderheilkunde, Dermatologie</v>
      </c>
      <c r="G169" s="95">
        <f>INDEX(tbl_GOAE_Leistungsverzeichnis[Unterabschnitt (Kategorie)],MATCH(Tabelle5[[#This Row],[GOÄ
Nummer]],tbl_GOAE_Leistungsverzeichnis[Mapping ID],0))</f>
        <v>0</v>
      </c>
      <c r="H169" s="95" t="str">
        <f>INDEX(tbl_GOAE_Leistungsverzeichnis[Nummer],MATCH(Tabelle5[[#This Row],[GOÄ
Nummer]],tbl_GOAE_Leistungsverzeichnis[Mapping ID],0))</f>
        <v>638</v>
      </c>
      <c r="I169" s="95">
        <f>INDEX(tbl_GOAE_Leistungsverzeichnis[Allgemeine Bestimmungen],MATCH(Tabelle5[[#This Row],[GOÄ
Nummer]],tbl_GOAE_Leistungsverzeichnis[Mapping ID],0))</f>
        <v>0</v>
      </c>
    </row>
    <row r="170" spans="1:9" x14ac:dyDescent="0.2">
      <c r="A170" s="37">
        <v>639</v>
      </c>
      <c r="B170" s="38" t="s">
        <v>12954</v>
      </c>
      <c r="C170" s="42">
        <v>15</v>
      </c>
      <c r="D170" s="29" t="s">
        <v>12859</v>
      </c>
      <c r="E170" s="95" t="str">
        <f>INDEX(tbl_GOAE_Leistungsverzeichnis[Leistung],MATCH(Tabelle5[[#This Row],[GOÄ
Nummer]],tbl_GOAE_Leistungsverzeichnis[Mapping ID],0))</f>
        <v>Prüfung der spontanen und reaktiven Vasomotorik (photoplethysmographische Registrierung der Blutfüllung und photoplethysmographische Simultanregistrierung der Füllungsschwankungen peripherer Arterien an mindestens vier peripheren Gefäßabschnitten sowie gleichzeitige Registrierung des Volumenpulsbandes)</v>
      </c>
      <c r="F170" s="95" t="str">
        <f>INDEX(tbl_GOAE_Leistungsverzeichnis[Abschnitt],MATCH(Tabelle5[[#This Row],[GOÄ
Nummer]],tbl_GOAE_Leistungsverzeichnis[Mapping ID],0))</f>
        <v>F. Innere Medizin, Kinderheilkunde, Dermatologie</v>
      </c>
      <c r="G170" s="95">
        <f>INDEX(tbl_GOAE_Leistungsverzeichnis[Unterabschnitt (Kategorie)],MATCH(Tabelle5[[#This Row],[GOÄ
Nummer]],tbl_GOAE_Leistungsverzeichnis[Mapping ID],0))</f>
        <v>0</v>
      </c>
      <c r="H170" s="95" t="str">
        <f>INDEX(tbl_GOAE_Leistungsverzeichnis[Nummer],MATCH(Tabelle5[[#This Row],[GOÄ
Nummer]],tbl_GOAE_Leistungsverzeichnis[Mapping ID],0))</f>
        <v>639</v>
      </c>
      <c r="I170" s="95">
        <f>INDEX(tbl_GOAE_Leistungsverzeichnis[Allgemeine Bestimmungen],MATCH(Tabelle5[[#This Row],[GOÄ
Nummer]],tbl_GOAE_Leistungsverzeichnis[Mapping ID],0))</f>
        <v>0</v>
      </c>
    </row>
    <row r="171" spans="1:9" x14ac:dyDescent="0.2">
      <c r="A171" s="37">
        <v>642</v>
      </c>
      <c r="B171" s="38" t="s">
        <v>12955</v>
      </c>
      <c r="C171" s="42">
        <v>5</v>
      </c>
      <c r="D171" s="29" t="s">
        <v>12859</v>
      </c>
      <c r="E171" s="95" t="str">
        <f>INDEX(tbl_GOAE_Leistungsverzeichnis[Leistung],MATCH(Tabelle5[[#This Row],[GOÄ
Nummer]],tbl_GOAE_Leistungsverzeichnis[Mapping ID],0))</f>
        <v>Venenverschluß-plethysmographische Untersuchung mit reaktiver Hyperämiebelastung</v>
      </c>
      <c r="F171" s="95" t="str">
        <f>INDEX(tbl_GOAE_Leistungsverzeichnis[Abschnitt],MATCH(Tabelle5[[#This Row],[GOÄ
Nummer]],tbl_GOAE_Leistungsverzeichnis[Mapping ID],0))</f>
        <v>F. Innere Medizin, Kinderheilkunde, Dermatologie</v>
      </c>
      <c r="G171" s="95">
        <f>INDEX(tbl_GOAE_Leistungsverzeichnis[Unterabschnitt (Kategorie)],MATCH(Tabelle5[[#This Row],[GOÄ
Nummer]],tbl_GOAE_Leistungsverzeichnis[Mapping ID],0))</f>
        <v>0</v>
      </c>
      <c r="H171" s="95" t="str">
        <f>INDEX(tbl_GOAE_Leistungsverzeichnis[Nummer],MATCH(Tabelle5[[#This Row],[GOÄ
Nummer]],tbl_GOAE_Leistungsverzeichnis[Mapping ID],0))</f>
        <v>642</v>
      </c>
      <c r="I171" s="95">
        <f>INDEX(tbl_GOAE_Leistungsverzeichnis[Allgemeine Bestimmungen],MATCH(Tabelle5[[#This Row],[GOÄ
Nummer]],tbl_GOAE_Leistungsverzeichnis[Mapping ID],0))</f>
        <v>0</v>
      </c>
    </row>
    <row r="172" spans="1:9" x14ac:dyDescent="0.2">
      <c r="A172" s="37">
        <v>643</v>
      </c>
      <c r="B172" s="38" t="s">
        <v>12956</v>
      </c>
      <c r="C172" s="42">
        <v>5</v>
      </c>
      <c r="D172" s="29" t="s">
        <v>12859</v>
      </c>
      <c r="E172" s="95" t="str">
        <f>INDEX(tbl_GOAE_Leistungsverzeichnis[Leistung],MATCH(Tabelle5[[#This Row],[GOÄ
Nummer]],tbl_GOAE_Leistungsverzeichnis[Mapping ID],0))</f>
        <v>Periphere Arterien- bzw. Venendruck- und/oder Strömungsmessung</v>
      </c>
      <c r="F172" s="95" t="str">
        <f>INDEX(tbl_GOAE_Leistungsverzeichnis[Abschnitt],MATCH(Tabelle5[[#This Row],[GOÄ
Nummer]],tbl_GOAE_Leistungsverzeichnis[Mapping ID],0))</f>
        <v>F. Innere Medizin, Kinderheilkunde, Dermatologie</v>
      </c>
      <c r="G172" s="95">
        <f>INDEX(tbl_GOAE_Leistungsverzeichnis[Unterabschnitt (Kategorie)],MATCH(Tabelle5[[#This Row],[GOÄ
Nummer]],tbl_GOAE_Leistungsverzeichnis[Mapping ID],0))</f>
        <v>0</v>
      </c>
      <c r="H172" s="95" t="str">
        <f>INDEX(tbl_GOAE_Leistungsverzeichnis[Nummer],MATCH(Tabelle5[[#This Row],[GOÄ
Nummer]],tbl_GOAE_Leistungsverzeichnis[Mapping ID],0))</f>
        <v>643</v>
      </c>
      <c r="I172" s="95">
        <f>INDEX(tbl_GOAE_Leistungsverzeichnis[Allgemeine Bestimmungen],MATCH(Tabelle5[[#This Row],[GOÄ
Nummer]],tbl_GOAE_Leistungsverzeichnis[Mapping ID],0))</f>
        <v>0</v>
      </c>
    </row>
    <row r="173" spans="1:9" x14ac:dyDescent="0.2">
      <c r="A173" s="37">
        <v>644</v>
      </c>
      <c r="B173" s="38" t="s">
        <v>137</v>
      </c>
      <c r="C173" s="42">
        <v>5</v>
      </c>
      <c r="D173" s="29" t="s">
        <v>12859</v>
      </c>
      <c r="E173" s="95" t="str">
        <f>INDEX(tbl_GOAE_Leistungsverzeichnis[Leistung],MATCH(Tabelle5[[#This Row],[GOÄ
Nummer]],tbl_GOAE_Leistungsverzeichnis[Mapping ID],0))</f>
        <v>Untersuchung der Strömungsverhältnisse in den Extremitätenarterien bzw. -venen mit direktionaler Ultraschall-Doppler-Technik - einschließlich graphischer Registrierung -</v>
      </c>
      <c r="F173" s="95" t="str">
        <f>INDEX(tbl_GOAE_Leistungsverzeichnis[Abschnitt],MATCH(Tabelle5[[#This Row],[GOÄ
Nummer]],tbl_GOAE_Leistungsverzeichnis[Mapping ID],0))</f>
        <v>F. Innere Medizin, Kinderheilkunde, Dermatologie</v>
      </c>
      <c r="G173" s="95">
        <f>INDEX(tbl_GOAE_Leistungsverzeichnis[Unterabschnitt (Kategorie)],MATCH(Tabelle5[[#This Row],[GOÄ
Nummer]],tbl_GOAE_Leistungsverzeichnis[Mapping ID],0))</f>
        <v>0</v>
      </c>
      <c r="H173" s="95" t="str">
        <f>INDEX(tbl_GOAE_Leistungsverzeichnis[Nummer],MATCH(Tabelle5[[#This Row],[GOÄ
Nummer]],tbl_GOAE_Leistungsverzeichnis[Mapping ID],0))</f>
        <v>644</v>
      </c>
      <c r="I173" s="95">
        <f>INDEX(tbl_GOAE_Leistungsverzeichnis[Allgemeine Bestimmungen],MATCH(Tabelle5[[#This Row],[GOÄ
Nummer]],tbl_GOAE_Leistungsverzeichnis[Mapping ID],0))</f>
        <v>0</v>
      </c>
    </row>
    <row r="174" spans="1:9" x14ac:dyDescent="0.2">
      <c r="A174" s="37">
        <v>645</v>
      </c>
      <c r="B174" s="38" t="s">
        <v>12957</v>
      </c>
      <c r="C174" s="42">
        <v>5</v>
      </c>
      <c r="D174" s="29" t="s">
        <v>12859</v>
      </c>
      <c r="E174" s="95" t="str">
        <f>INDEX(tbl_GOAE_Leistungsverzeichnis[Leistung],MATCH(Tabelle5[[#This Row],[GOÄ
Nummer]],tbl_GOAE_Leistungsverzeichnis[Mapping ID],0))</f>
        <v>Untersuchung der Strömungsverhältnisse in den hirnversorgenden Arterien und den Periorbitalarterien mit direktionaler Ultraschall- Doppler-Technik - einschließlich graphischer Registrierung -</v>
      </c>
      <c r="F174" s="95" t="str">
        <f>INDEX(tbl_GOAE_Leistungsverzeichnis[Abschnitt],MATCH(Tabelle5[[#This Row],[GOÄ
Nummer]],tbl_GOAE_Leistungsverzeichnis[Mapping ID],0))</f>
        <v>F. Innere Medizin, Kinderheilkunde, Dermatologie</v>
      </c>
      <c r="G174" s="95">
        <f>INDEX(tbl_GOAE_Leistungsverzeichnis[Unterabschnitt (Kategorie)],MATCH(Tabelle5[[#This Row],[GOÄ
Nummer]],tbl_GOAE_Leistungsverzeichnis[Mapping ID],0))</f>
        <v>0</v>
      </c>
      <c r="H174" s="95" t="str">
        <f>INDEX(tbl_GOAE_Leistungsverzeichnis[Nummer],MATCH(Tabelle5[[#This Row],[GOÄ
Nummer]],tbl_GOAE_Leistungsverzeichnis[Mapping ID],0))</f>
        <v>645</v>
      </c>
      <c r="I174" s="95">
        <f>INDEX(tbl_GOAE_Leistungsverzeichnis[Allgemeine Bestimmungen],MATCH(Tabelle5[[#This Row],[GOÄ
Nummer]],tbl_GOAE_Leistungsverzeichnis[Mapping ID],0))</f>
        <v>0</v>
      </c>
    </row>
    <row r="175" spans="1:9" x14ac:dyDescent="0.2">
      <c r="A175" s="37">
        <v>649</v>
      </c>
      <c r="B175" s="38" t="s">
        <v>140</v>
      </c>
      <c r="C175" s="42">
        <v>5</v>
      </c>
      <c r="D175" s="29" t="s">
        <v>12859</v>
      </c>
      <c r="E175" s="95" t="str">
        <f>INDEX(tbl_GOAE_Leistungsverzeichnis[Leistung],MATCH(Tabelle5[[#This Row],[GOÄ
Nummer]],tbl_GOAE_Leistungsverzeichnis[Mapping ID],0))</f>
        <v>Transkranielle, doppler-sonographische Untersuchung - einschließlich graphischer Registrierung -</v>
      </c>
      <c r="F175" s="95" t="str">
        <f>INDEX(tbl_GOAE_Leistungsverzeichnis[Abschnitt],MATCH(Tabelle5[[#This Row],[GOÄ
Nummer]],tbl_GOAE_Leistungsverzeichnis[Mapping ID],0))</f>
        <v>F. Innere Medizin, Kinderheilkunde, Dermatologie</v>
      </c>
      <c r="G175" s="95">
        <f>INDEX(tbl_GOAE_Leistungsverzeichnis[Unterabschnitt (Kategorie)],MATCH(Tabelle5[[#This Row],[GOÄ
Nummer]],tbl_GOAE_Leistungsverzeichnis[Mapping ID],0))</f>
        <v>0</v>
      </c>
      <c r="H175" s="95" t="str">
        <f>INDEX(tbl_GOAE_Leistungsverzeichnis[Nummer],MATCH(Tabelle5[[#This Row],[GOÄ
Nummer]],tbl_GOAE_Leistungsverzeichnis[Mapping ID],0))</f>
        <v>649</v>
      </c>
      <c r="I175" s="95">
        <f>INDEX(tbl_GOAE_Leistungsverzeichnis[Allgemeine Bestimmungen],MATCH(Tabelle5[[#This Row],[GOÄ
Nummer]],tbl_GOAE_Leistungsverzeichnis[Mapping ID],0))</f>
        <v>0</v>
      </c>
    </row>
    <row r="176" spans="1:9" x14ac:dyDescent="0.2">
      <c r="A176" s="37">
        <v>650</v>
      </c>
      <c r="B176" s="38" t="s">
        <v>141</v>
      </c>
      <c r="C176" s="42">
        <v>5</v>
      </c>
      <c r="D176" s="29" t="s">
        <v>12859</v>
      </c>
      <c r="E176" s="95" t="str">
        <f>INDEX(tbl_GOAE_Leistungsverzeichnis[Leistung],MATCH(Tabelle5[[#This Row],[GOÄ
Nummer]],tbl_GOAE_Leistungsverzeichnis[Mapping ID],0))</f>
        <v>Elektrokardiographische Untersuchung zur Feststellung einer Rhythmusstörung und/oder zur Verlaufskontrolle - gegebenenfalls als Notfall-EKG -</v>
      </c>
      <c r="F176" s="95" t="str">
        <f>INDEX(tbl_GOAE_Leistungsverzeichnis[Abschnitt],MATCH(Tabelle5[[#This Row],[GOÄ
Nummer]],tbl_GOAE_Leistungsverzeichnis[Mapping ID],0))</f>
        <v>F. Innere Medizin, Kinderheilkunde, Dermatologie</v>
      </c>
      <c r="G176" s="95">
        <f>INDEX(tbl_GOAE_Leistungsverzeichnis[Unterabschnitt (Kategorie)],MATCH(Tabelle5[[#This Row],[GOÄ
Nummer]],tbl_GOAE_Leistungsverzeichnis[Mapping ID],0))</f>
        <v>0</v>
      </c>
      <c r="H176" s="95" t="str">
        <f>INDEX(tbl_GOAE_Leistungsverzeichnis[Nummer],MATCH(Tabelle5[[#This Row],[GOÄ
Nummer]],tbl_GOAE_Leistungsverzeichnis[Mapping ID],0))</f>
        <v>650</v>
      </c>
      <c r="I176" s="95">
        <f>INDEX(tbl_GOAE_Leistungsverzeichnis[Allgemeine Bestimmungen],MATCH(Tabelle5[[#This Row],[GOÄ
Nummer]],tbl_GOAE_Leistungsverzeichnis[Mapping ID],0))</f>
        <v>0</v>
      </c>
    </row>
    <row r="177" spans="1:9" x14ac:dyDescent="0.2">
      <c r="A177" s="37">
        <v>651</v>
      </c>
      <c r="B177" s="38" t="s">
        <v>142</v>
      </c>
      <c r="C177" s="42">
        <v>5</v>
      </c>
      <c r="D177" s="29" t="s">
        <v>12859</v>
      </c>
      <c r="E177" s="95" t="str">
        <f>INDEX(tbl_GOAE_Leistungsverzeichnis[Leistung],MATCH(Tabelle5[[#This Row],[GOÄ
Nummer]],tbl_GOAE_Leistungsverzeichnis[Mapping ID],0))</f>
        <v>Elektrokardiographische Untersuchung in Ruhe - auch gegebenenfalls nach Belastung - mit Extremitäten- und Brustwandableitungen (mindestens neun Ableitungen)</v>
      </c>
      <c r="F177" s="95" t="str">
        <f>INDEX(tbl_GOAE_Leistungsverzeichnis[Abschnitt],MATCH(Tabelle5[[#This Row],[GOÄ
Nummer]],tbl_GOAE_Leistungsverzeichnis[Mapping ID],0))</f>
        <v>F. Innere Medizin, Kinderheilkunde, Dermatologie</v>
      </c>
      <c r="G177" s="95">
        <f>INDEX(tbl_GOAE_Leistungsverzeichnis[Unterabschnitt (Kategorie)],MATCH(Tabelle5[[#This Row],[GOÄ
Nummer]],tbl_GOAE_Leistungsverzeichnis[Mapping ID],0))</f>
        <v>0</v>
      </c>
      <c r="H177" s="95" t="str">
        <f>INDEX(tbl_GOAE_Leistungsverzeichnis[Nummer],MATCH(Tabelle5[[#This Row],[GOÄ
Nummer]],tbl_GOAE_Leistungsverzeichnis[Mapping ID],0))</f>
        <v>651</v>
      </c>
      <c r="I177" s="95">
        <f>INDEX(tbl_GOAE_Leistungsverzeichnis[Allgemeine Bestimmungen],MATCH(Tabelle5[[#This Row],[GOÄ
Nummer]],tbl_GOAE_Leistungsverzeichnis[Mapping ID],0))</f>
        <v>0</v>
      </c>
    </row>
    <row r="178" spans="1:9" x14ac:dyDescent="0.2">
      <c r="A178" s="37">
        <v>652</v>
      </c>
      <c r="B178" s="38" t="s">
        <v>143</v>
      </c>
      <c r="C178" s="42">
        <v>30</v>
      </c>
      <c r="D178" s="29" t="s">
        <v>12859</v>
      </c>
      <c r="E178" s="95" t="str">
        <f>INDEX(tbl_GOAE_Leistungsverzeichnis[Leistung],MATCH(Tabelle5[[#This Row],[GOÄ
Nummer]],tbl_GOAE_Leistungsverzeichnis[Mapping ID],0))</f>
        <v>Elektrokardiographische Untersuchung unter fortschreibender Registrierung (mindestens neun Ableitungen) in Ruhe und bei physikalisch definierter und reproduzierbarer Belastung (Ergometrie) - gegebenenfalls auch Belastungsänderung -</v>
      </c>
      <c r="F178" s="95" t="str">
        <f>INDEX(tbl_GOAE_Leistungsverzeichnis[Abschnitt],MATCH(Tabelle5[[#This Row],[GOÄ
Nummer]],tbl_GOAE_Leistungsverzeichnis[Mapping ID],0))</f>
        <v>F. Innere Medizin, Kinderheilkunde, Dermatologie</v>
      </c>
      <c r="G178" s="95">
        <f>INDEX(tbl_GOAE_Leistungsverzeichnis[Unterabschnitt (Kategorie)],MATCH(Tabelle5[[#This Row],[GOÄ
Nummer]],tbl_GOAE_Leistungsverzeichnis[Mapping ID],0))</f>
        <v>0</v>
      </c>
      <c r="H178" s="95" t="str">
        <f>INDEX(tbl_GOAE_Leistungsverzeichnis[Nummer],MATCH(Tabelle5[[#This Row],[GOÄ
Nummer]],tbl_GOAE_Leistungsverzeichnis[Mapping ID],0))</f>
        <v>652</v>
      </c>
      <c r="I178" s="95">
        <f>INDEX(tbl_GOAE_Leistungsverzeichnis[Allgemeine Bestimmungen],MATCH(Tabelle5[[#This Row],[GOÄ
Nummer]],tbl_GOAE_Leistungsverzeichnis[Mapping ID],0))</f>
        <v>0</v>
      </c>
    </row>
    <row r="179" spans="1:9" x14ac:dyDescent="0.2">
      <c r="A179" s="37">
        <v>653</v>
      </c>
      <c r="B179" s="38" t="s">
        <v>144</v>
      </c>
      <c r="C179" s="42">
        <v>30</v>
      </c>
      <c r="D179" s="29" t="s">
        <v>12859</v>
      </c>
      <c r="E179" s="95" t="str">
        <f>INDEX(tbl_GOAE_Leistungsverzeichnis[Leistung],MATCH(Tabelle5[[#This Row],[GOÄ
Nummer]],tbl_GOAE_Leistungsverzeichnis[Mapping ID],0))</f>
        <v>Elektrokardiographische Untersuchung auf telemetrischem Wege</v>
      </c>
      <c r="F179" s="95" t="str">
        <f>INDEX(tbl_GOAE_Leistungsverzeichnis[Abschnitt],MATCH(Tabelle5[[#This Row],[GOÄ
Nummer]],tbl_GOAE_Leistungsverzeichnis[Mapping ID],0))</f>
        <v>F. Innere Medizin, Kinderheilkunde, Dermatologie</v>
      </c>
      <c r="G179" s="95">
        <f>INDEX(tbl_GOAE_Leistungsverzeichnis[Unterabschnitt (Kategorie)],MATCH(Tabelle5[[#This Row],[GOÄ
Nummer]],tbl_GOAE_Leistungsverzeichnis[Mapping ID],0))</f>
        <v>0</v>
      </c>
      <c r="H179" s="95" t="str">
        <f>INDEX(tbl_GOAE_Leistungsverzeichnis[Nummer],MATCH(Tabelle5[[#This Row],[GOÄ
Nummer]],tbl_GOAE_Leistungsverzeichnis[Mapping ID],0))</f>
        <v>653</v>
      </c>
      <c r="I179" s="95">
        <f>INDEX(tbl_GOAE_Leistungsverzeichnis[Allgemeine Bestimmungen],MATCH(Tabelle5[[#This Row],[GOÄ
Nummer]],tbl_GOAE_Leistungsverzeichnis[Mapping ID],0))</f>
        <v>0</v>
      </c>
    </row>
    <row r="180" spans="1:9" x14ac:dyDescent="0.2">
      <c r="A180" s="37">
        <v>654</v>
      </c>
      <c r="B180" s="38" t="s">
        <v>145</v>
      </c>
      <c r="C180" s="42">
        <v>20</v>
      </c>
      <c r="D180" s="29" t="s">
        <v>12859</v>
      </c>
      <c r="E180" s="95" t="str">
        <f>INDEX(tbl_GOAE_Leistungsverzeichnis[Leistung],MATCH(Tabelle5[[#This Row],[GOÄ
Nummer]],tbl_GOAE_Leistungsverzeichnis[Mapping ID],0))</f>
        <v>Langzeitblutdruckmessung von mindestens 18 Stunden Dauer - einschließlich Aufzeichnung und Auswertung -</v>
      </c>
      <c r="F180" s="95" t="str">
        <f>INDEX(tbl_GOAE_Leistungsverzeichnis[Abschnitt],MATCH(Tabelle5[[#This Row],[GOÄ
Nummer]],tbl_GOAE_Leistungsverzeichnis[Mapping ID],0))</f>
        <v>F. Innere Medizin, Kinderheilkunde, Dermatologie</v>
      </c>
      <c r="G180" s="95">
        <f>INDEX(tbl_GOAE_Leistungsverzeichnis[Unterabschnitt (Kategorie)],MATCH(Tabelle5[[#This Row],[GOÄ
Nummer]],tbl_GOAE_Leistungsverzeichnis[Mapping ID],0))</f>
        <v>0</v>
      </c>
      <c r="H180" s="95" t="str">
        <f>INDEX(tbl_GOAE_Leistungsverzeichnis[Nummer],MATCH(Tabelle5[[#This Row],[GOÄ
Nummer]],tbl_GOAE_Leistungsverzeichnis[Mapping ID],0))</f>
        <v>654</v>
      </c>
      <c r="I180" s="95">
        <f>INDEX(tbl_GOAE_Leistungsverzeichnis[Allgemeine Bestimmungen],MATCH(Tabelle5[[#This Row],[GOÄ
Nummer]],tbl_GOAE_Leistungsverzeichnis[Mapping ID],0))</f>
        <v>0</v>
      </c>
    </row>
    <row r="181" spans="1:9" x14ac:dyDescent="0.2">
      <c r="A181" s="37">
        <v>656</v>
      </c>
      <c r="B181" s="38" t="s">
        <v>12958</v>
      </c>
      <c r="C181" s="42">
        <v>20</v>
      </c>
      <c r="D181" s="29" t="s">
        <v>12859</v>
      </c>
      <c r="E181" s="95" t="str">
        <f>INDEX(tbl_GOAE_Leistungsverzeichnis[Leistung],MATCH(Tabelle5[[#This Row],[GOÄ
Nummer]],tbl_GOAE_Leistungsverzeichnis[Mapping ID],0))</f>
        <v>Elektrokardiographische Untersuchung mittels intrakavitärer Ableitung am Hisschen Bündel einschließlich Röntgenkontrolle</v>
      </c>
      <c r="F181" s="95" t="str">
        <f>INDEX(tbl_GOAE_Leistungsverzeichnis[Abschnitt],MATCH(Tabelle5[[#This Row],[GOÄ
Nummer]],tbl_GOAE_Leistungsverzeichnis[Mapping ID],0))</f>
        <v>F. Innere Medizin, Kinderheilkunde, Dermatologie</v>
      </c>
      <c r="G181" s="95">
        <f>INDEX(tbl_GOAE_Leistungsverzeichnis[Unterabschnitt (Kategorie)],MATCH(Tabelle5[[#This Row],[GOÄ
Nummer]],tbl_GOAE_Leistungsverzeichnis[Mapping ID],0))</f>
        <v>0</v>
      </c>
      <c r="H181" s="95" t="str">
        <f>INDEX(tbl_GOAE_Leistungsverzeichnis[Nummer],MATCH(Tabelle5[[#This Row],[GOÄ
Nummer]],tbl_GOAE_Leistungsverzeichnis[Mapping ID],0))</f>
        <v>656</v>
      </c>
      <c r="I181" s="95">
        <f>INDEX(tbl_GOAE_Leistungsverzeichnis[Allgemeine Bestimmungen],MATCH(Tabelle5[[#This Row],[GOÄ
Nummer]],tbl_GOAE_Leistungsverzeichnis[Mapping ID],0))</f>
        <v>0</v>
      </c>
    </row>
    <row r="182" spans="1:9" x14ac:dyDescent="0.2">
      <c r="A182" s="37">
        <v>659</v>
      </c>
      <c r="B182" s="38" t="s">
        <v>12959</v>
      </c>
      <c r="C182" s="42">
        <v>15</v>
      </c>
      <c r="D182" s="29" t="s">
        <v>12859</v>
      </c>
      <c r="E182" s="95" t="str">
        <f>INDEX(tbl_GOAE_Leistungsverzeichnis[Leistung],MATCH(Tabelle5[[#This Row],[GOÄ
Nummer]],tbl_GOAE_Leistungsverzeichnis[Mapping ID],0))</f>
        <v>Elektrokardiographische Untersuchung über mindestens 18 Stunden (Langzeit-EKG) - gegebenenfalls einschließlich gleichzeitiger Registrierung von Puls und Atmung -, mit Auswertung</v>
      </c>
      <c r="F182" s="95" t="str">
        <f>INDEX(tbl_GOAE_Leistungsverzeichnis[Abschnitt],MATCH(Tabelle5[[#This Row],[GOÄ
Nummer]],tbl_GOAE_Leistungsverzeichnis[Mapping ID],0))</f>
        <v>F. Innere Medizin, Kinderheilkunde, Dermatologie</v>
      </c>
      <c r="G182" s="95">
        <f>INDEX(tbl_GOAE_Leistungsverzeichnis[Unterabschnitt (Kategorie)],MATCH(Tabelle5[[#This Row],[GOÄ
Nummer]],tbl_GOAE_Leistungsverzeichnis[Mapping ID],0))</f>
        <v>0</v>
      </c>
      <c r="H182" s="95" t="str">
        <f>INDEX(tbl_GOAE_Leistungsverzeichnis[Nummer],MATCH(Tabelle5[[#This Row],[GOÄ
Nummer]],tbl_GOAE_Leistungsverzeichnis[Mapping ID],0))</f>
        <v>659</v>
      </c>
      <c r="I182" s="95">
        <f>INDEX(tbl_GOAE_Leistungsverzeichnis[Allgemeine Bestimmungen],MATCH(Tabelle5[[#This Row],[GOÄ
Nummer]],tbl_GOAE_Leistungsverzeichnis[Mapping ID],0))</f>
        <v>0</v>
      </c>
    </row>
    <row r="183" spans="1:9" x14ac:dyDescent="0.2">
      <c r="A183" s="37">
        <v>660</v>
      </c>
      <c r="B183" s="38" t="s">
        <v>148</v>
      </c>
      <c r="C183" s="42">
        <v>25</v>
      </c>
      <c r="D183" s="29" t="s">
        <v>12859</v>
      </c>
      <c r="E183" s="95" t="str">
        <f>INDEX(tbl_GOAE_Leistungsverzeichnis[Leistung],MATCH(Tabelle5[[#This Row],[GOÄ
Nummer]],tbl_GOAE_Leistungsverzeichnis[Mapping ID],0))</f>
        <v>Phonokardiographische Untersuchung mit mindestens zwei verschiedenen Ableitpunkten in mehreren Frequenzbereichen - einschließlich einer elektrokardiographischen Kontrollableitung sowie gegebenenfalls mit Karotispulskurve und/oder apexkardiographischer Untersuchung -</v>
      </c>
      <c r="F183" s="95" t="str">
        <f>INDEX(tbl_GOAE_Leistungsverzeichnis[Abschnitt],MATCH(Tabelle5[[#This Row],[GOÄ
Nummer]],tbl_GOAE_Leistungsverzeichnis[Mapping ID],0))</f>
        <v>F. Innere Medizin, Kinderheilkunde, Dermatologie</v>
      </c>
      <c r="G183" s="95">
        <f>INDEX(tbl_GOAE_Leistungsverzeichnis[Unterabschnitt (Kategorie)],MATCH(Tabelle5[[#This Row],[GOÄ
Nummer]],tbl_GOAE_Leistungsverzeichnis[Mapping ID],0))</f>
        <v>0</v>
      </c>
      <c r="H183" s="95" t="str">
        <f>INDEX(tbl_GOAE_Leistungsverzeichnis[Nummer],MATCH(Tabelle5[[#This Row],[GOÄ
Nummer]],tbl_GOAE_Leistungsverzeichnis[Mapping ID],0))</f>
        <v>660</v>
      </c>
      <c r="I183" s="95">
        <f>INDEX(tbl_GOAE_Leistungsverzeichnis[Allgemeine Bestimmungen],MATCH(Tabelle5[[#This Row],[GOÄ
Nummer]],tbl_GOAE_Leistungsverzeichnis[Mapping ID],0))</f>
        <v>0</v>
      </c>
    </row>
    <row r="184" spans="1:9" x14ac:dyDescent="0.2">
      <c r="A184" s="37">
        <v>661</v>
      </c>
      <c r="B184" s="38" t="s">
        <v>12960</v>
      </c>
      <c r="C184" s="42">
        <v>15</v>
      </c>
      <c r="D184" s="29" t="s">
        <v>12859</v>
      </c>
      <c r="E184" s="95" t="str">
        <f>INDEX(tbl_GOAE_Leistungsverzeichnis[Leistung],MATCH(Tabelle5[[#This Row],[GOÄ
Nummer]],tbl_GOAE_Leistungsverzeichnis[Mapping ID],0))</f>
        <v>Impulsanalyse und EKG zur Überwachung eines implantierten Schrittmachers - gegebenenfalls mit Magnettest -</v>
      </c>
      <c r="F184" s="95" t="str">
        <f>INDEX(tbl_GOAE_Leistungsverzeichnis[Abschnitt],MATCH(Tabelle5[[#This Row],[GOÄ
Nummer]],tbl_GOAE_Leistungsverzeichnis[Mapping ID],0))</f>
        <v>F. Innere Medizin, Kinderheilkunde, Dermatologie</v>
      </c>
      <c r="G184" s="95">
        <f>INDEX(tbl_GOAE_Leistungsverzeichnis[Unterabschnitt (Kategorie)],MATCH(Tabelle5[[#This Row],[GOÄ
Nummer]],tbl_GOAE_Leistungsverzeichnis[Mapping ID],0))</f>
        <v>0</v>
      </c>
      <c r="H184" s="95" t="str">
        <f>INDEX(tbl_GOAE_Leistungsverzeichnis[Nummer],MATCH(Tabelle5[[#This Row],[GOÄ
Nummer]],tbl_GOAE_Leistungsverzeichnis[Mapping ID],0))</f>
        <v>661</v>
      </c>
      <c r="I184" s="95">
        <f>INDEX(tbl_GOAE_Leistungsverzeichnis[Allgemeine Bestimmungen],MATCH(Tabelle5[[#This Row],[GOÄ
Nummer]],tbl_GOAE_Leistungsverzeichnis[Mapping ID],0))</f>
        <v>0</v>
      </c>
    </row>
    <row r="185" spans="1:9" x14ac:dyDescent="0.2">
      <c r="A185" s="37">
        <v>670</v>
      </c>
      <c r="B185" s="38" t="s">
        <v>12961</v>
      </c>
      <c r="C185" s="42">
        <v>20</v>
      </c>
      <c r="D185" s="29" t="s">
        <v>12859</v>
      </c>
      <c r="E185" s="95" t="str">
        <f>INDEX(tbl_GOAE_Leistungsverzeichnis[Leistung],MATCH(Tabelle5[[#This Row],[GOÄ
Nummer]],tbl_GOAE_Leistungsverzeichnis[Mapping ID],0))</f>
        <v>Einführung einer Magenverweilsonde zur enteralen Ernährung oder zur Druckentlastung</v>
      </c>
      <c r="F185" s="95" t="str">
        <f>INDEX(tbl_GOAE_Leistungsverzeichnis[Abschnitt],MATCH(Tabelle5[[#This Row],[GOÄ
Nummer]],tbl_GOAE_Leistungsverzeichnis[Mapping ID],0))</f>
        <v>F. Innere Medizin, Kinderheilkunde, Dermatologie</v>
      </c>
      <c r="G185" s="95">
        <f>INDEX(tbl_GOAE_Leistungsverzeichnis[Unterabschnitt (Kategorie)],MATCH(Tabelle5[[#This Row],[GOÄ
Nummer]],tbl_GOAE_Leistungsverzeichnis[Mapping ID],0))</f>
        <v>0</v>
      </c>
      <c r="H185" s="95" t="str">
        <f>INDEX(tbl_GOAE_Leistungsverzeichnis[Nummer],MATCH(Tabelle5[[#This Row],[GOÄ
Nummer]],tbl_GOAE_Leistungsverzeichnis[Mapping ID],0))</f>
        <v>670</v>
      </c>
      <c r="I185" s="95">
        <f>INDEX(tbl_GOAE_Leistungsverzeichnis[Allgemeine Bestimmungen],MATCH(Tabelle5[[#This Row],[GOÄ
Nummer]],tbl_GOAE_Leistungsverzeichnis[Mapping ID],0))</f>
        <v>0</v>
      </c>
    </row>
    <row r="186" spans="1:9" x14ac:dyDescent="0.2">
      <c r="A186" s="37">
        <v>671</v>
      </c>
      <c r="B186" s="38" t="s">
        <v>152</v>
      </c>
      <c r="C186" s="42">
        <v>20</v>
      </c>
      <c r="D186" s="29" t="s">
        <v>12859</v>
      </c>
      <c r="E186" s="95" t="str">
        <f>INDEX(tbl_GOAE_Leistungsverzeichnis[Leistung],MATCH(Tabelle5[[#This Row],[GOÄ
Nummer]],tbl_GOAE_Leistungsverzeichnis[Mapping ID],0))</f>
        <v>Fraktionierte Ausheberung des Magensaftes - auch nach Probefrühstück oder Probemahlzeit -</v>
      </c>
      <c r="F186" s="95" t="str">
        <f>INDEX(tbl_GOAE_Leistungsverzeichnis[Abschnitt],MATCH(Tabelle5[[#This Row],[GOÄ
Nummer]],tbl_GOAE_Leistungsverzeichnis[Mapping ID],0))</f>
        <v>F. Innere Medizin, Kinderheilkunde, Dermatologie</v>
      </c>
      <c r="G186" s="95">
        <f>INDEX(tbl_GOAE_Leistungsverzeichnis[Unterabschnitt (Kategorie)],MATCH(Tabelle5[[#This Row],[GOÄ
Nummer]],tbl_GOAE_Leistungsverzeichnis[Mapping ID],0))</f>
        <v>0</v>
      </c>
      <c r="H186" s="95" t="str">
        <f>INDEX(tbl_GOAE_Leistungsverzeichnis[Nummer],MATCH(Tabelle5[[#This Row],[GOÄ
Nummer]],tbl_GOAE_Leistungsverzeichnis[Mapping ID],0))</f>
        <v>671</v>
      </c>
      <c r="I186" s="95">
        <f>INDEX(tbl_GOAE_Leistungsverzeichnis[Allgemeine Bestimmungen],MATCH(Tabelle5[[#This Row],[GOÄ
Nummer]],tbl_GOAE_Leistungsverzeichnis[Mapping ID],0))</f>
        <v>0</v>
      </c>
    </row>
    <row r="187" spans="1:9" x14ac:dyDescent="0.2">
      <c r="A187" s="37">
        <v>676</v>
      </c>
      <c r="B187" s="38" t="s">
        <v>153</v>
      </c>
      <c r="C187" s="42">
        <v>30</v>
      </c>
      <c r="D187" s="29" t="s">
        <v>12859</v>
      </c>
      <c r="E187" s="95" t="str">
        <f>INDEX(tbl_GOAE_Leistungsverzeichnis[Leistung],MATCH(Tabelle5[[#This Row],[GOÄ
Nummer]],tbl_GOAE_Leistungsverzeichnis[Mapping ID],0))</f>
        <v>Magenuntersuchung unter Sichtkontrolle (Gastroskopie) mittels endogastral anzuwendender Kamera einschließlich Aufnahmen</v>
      </c>
      <c r="F187" s="95" t="str">
        <f>INDEX(tbl_GOAE_Leistungsverzeichnis[Abschnitt],MATCH(Tabelle5[[#This Row],[GOÄ
Nummer]],tbl_GOAE_Leistungsverzeichnis[Mapping ID],0))</f>
        <v>F. Innere Medizin, Kinderheilkunde, Dermatologie</v>
      </c>
      <c r="G187" s="95">
        <f>INDEX(tbl_GOAE_Leistungsverzeichnis[Unterabschnitt (Kategorie)],MATCH(Tabelle5[[#This Row],[GOÄ
Nummer]],tbl_GOAE_Leistungsverzeichnis[Mapping ID],0))</f>
        <v>0</v>
      </c>
      <c r="H187" s="95" t="str">
        <f>INDEX(tbl_GOAE_Leistungsverzeichnis[Nummer],MATCH(Tabelle5[[#This Row],[GOÄ
Nummer]],tbl_GOAE_Leistungsverzeichnis[Mapping ID],0))</f>
        <v>676</v>
      </c>
      <c r="I187" s="95">
        <f>INDEX(tbl_GOAE_Leistungsverzeichnis[Allgemeine Bestimmungen],MATCH(Tabelle5[[#This Row],[GOÄ
Nummer]],tbl_GOAE_Leistungsverzeichnis[Mapping ID],0))</f>
        <v>0</v>
      </c>
    </row>
    <row r="188" spans="1:9" x14ac:dyDescent="0.2">
      <c r="A188" s="37">
        <v>677</v>
      </c>
      <c r="B188" s="38" t="s">
        <v>154</v>
      </c>
      <c r="C188" s="42">
        <v>56</v>
      </c>
      <c r="D188" s="29" t="s">
        <v>12859</v>
      </c>
      <c r="E188" s="95" t="str">
        <f>INDEX(tbl_GOAE_Leistungsverzeichnis[Leistung],MATCH(Tabelle5[[#This Row],[GOÄ
Nummer]],tbl_GOAE_Leistungsverzeichnis[Mapping ID],0))</f>
        <v>Bronchoskopie oder Thorakoskopie</v>
      </c>
      <c r="F188" s="95" t="str">
        <f>INDEX(tbl_GOAE_Leistungsverzeichnis[Abschnitt],MATCH(Tabelle5[[#This Row],[GOÄ
Nummer]],tbl_GOAE_Leistungsverzeichnis[Mapping ID],0))</f>
        <v>F. Innere Medizin, Kinderheilkunde, Dermatologie</v>
      </c>
      <c r="G188" s="95">
        <f>INDEX(tbl_GOAE_Leistungsverzeichnis[Unterabschnitt (Kategorie)],MATCH(Tabelle5[[#This Row],[GOÄ
Nummer]],tbl_GOAE_Leistungsverzeichnis[Mapping ID],0))</f>
        <v>0</v>
      </c>
      <c r="H188" s="95" t="str">
        <f>INDEX(tbl_GOAE_Leistungsverzeichnis[Nummer],MATCH(Tabelle5[[#This Row],[GOÄ
Nummer]],tbl_GOAE_Leistungsverzeichnis[Mapping ID],0))</f>
        <v>677</v>
      </c>
      <c r="I188" s="95">
        <f>INDEX(tbl_GOAE_Leistungsverzeichnis[Allgemeine Bestimmungen],MATCH(Tabelle5[[#This Row],[GOÄ
Nummer]],tbl_GOAE_Leistungsverzeichnis[Mapping ID],0))</f>
        <v>0</v>
      </c>
    </row>
    <row r="189" spans="1:9" x14ac:dyDescent="0.2">
      <c r="A189" s="37">
        <v>678</v>
      </c>
      <c r="B189" s="38" t="s">
        <v>12962</v>
      </c>
      <c r="C189" s="42">
        <v>74</v>
      </c>
      <c r="D189" s="29" t="s">
        <v>12859</v>
      </c>
      <c r="E189" s="95" t="str">
        <f>INDEX(tbl_GOAE_Leistungsverzeichnis[Leistung],MATCH(Tabelle5[[#This Row],[GOÄ
Nummer]],tbl_GOAE_Leistungsverzeichnis[Mapping ID],0))</f>
        <v>Bronchoskopie mit zusätzlichem operativem Eingriff (z.B. Probeexzision, Katheterbiopsie, periphere Lungenbiopsie, Segmentsondierungen) -gegebenenfalls einschließlich Lavage -</v>
      </c>
      <c r="F189" s="95" t="str">
        <f>INDEX(tbl_GOAE_Leistungsverzeichnis[Abschnitt],MATCH(Tabelle5[[#This Row],[GOÄ
Nummer]],tbl_GOAE_Leistungsverzeichnis[Mapping ID],0))</f>
        <v>F. Innere Medizin, Kinderheilkunde, Dermatologie</v>
      </c>
      <c r="G189" s="95">
        <f>INDEX(tbl_GOAE_Leistungsverzeichnis[Unterabschnitt (Kategorie)],MATCH(Tabelle5[[#This Row],[GOÄ
Nummer]],tbl_GOAE_Leistungsverzeichnis[Mapping ID],0))</f>
        <v>0</v>
      </c>
      <c r="H189" s="95" t="str">
        <f>INDEX(tbl_GOAE_Leistungsverzeichnis[Nummer],MATCH(Tabelle5[[#This Row],[GOÄ
Nummer]],tbl_GOAE_Leistungsverzeichnis[Mapping ID],0))</f>
        <v>678</v>
      </c>
      <c r="I189" s="95">
        <f>INDEX(tbl_GOAE_Leistungsverzeichnis[Allgemeine Bestimmungen],MATCH(Tabelle5[[#This Row],[GOÄ
Nummer]],tbl_GOAE_Leistungsverzeichnis[Mapping ID],0))</f>
        <v>0</v>
      </c>
    </row>
    <row r="190" spans="1:9" x14ac:dyDescent="0.2">
      <c r="A190" s="37">
        <v>680</v>
      </c>
      <c r="B190" s="38" t="s">
        <v>12963</v>
      </c>
      <c r="C190" s="42">
        <v>43</v>
      </c>
      <c r="D190" s="29" t="s">
        <v>12859</v>
      </c>
      <c r="E190" s="95" t="str">
        <f>INDEX(tbl_GOAE_Leistungsverzeichnis[Leistung],MATCH(Tabelle5[[#This Row],[GOÄ
Nummer]],tbl_GOAE_Leistungsverzeichnis[Mapping ID],0))</f>
        <v>Ösophagoskopie - gegebenenfalls einschließlich Probeexzision und/ oder Probepunktion -</v>
      </c>
      <c r="F190" s="95" t="str">
        <f>INDEX(tbl_GOAE_Leistungsverzeichnis[Abschnitt],MATCH(Tabelle5[[#This Row],[GOÄ
Nummer]],tbl_GOAE_Leistungsverzeichnis[Mapping ID],0))</f>
        <v>F. Innere Medizin, Kinderheilkunde, Dermatologie</v>
      </c>
      <c r="G190" s="95">
        <f>INDEX(tbl_GOAE_Leistungsverzeichnis[Unterabschnitt (Kategorie)],MATCH(Tabelle5[[#This Row],[GOÄ
Nummer]],tbl_GOAE_Leistungsverzeichnis[Mapping ID],0))</f>
        <v>0</v>
      </c>
      <c r="H190" s="95" t="str">
        <f>INDEX(tbl_GOAE_Leistungsverzeichnis[Nummer],MATCH(Tabelle5[[#This Row],[GOÄ
Nummer]],tbl_GOAE_Leistungsverzeichnis[Mapping ID],0))</f>
        <v>680</v>
      </c>
      <c r="I190" s="95">
        <f>INDEX(tbl_GOAE_Leistungsverzeichnis[Allgemeine Bestimmungen],MATCH(Tabelle5[[#This Row],[GOÄ
Nummer]],tbl_GOAE_Leistungsverzeichnis[Mapping ID],0))</f>
        <v>0</v>
      </c>
    </row>
    <row r="191" spans="1:9" x14ac:dyDescent="0.2">
      <c r="A191" s="37">
        <v>681</v>
      </c>
      <c r="B191" s="38" t="s">
        <v>156</v>
      </c>
      <c r="C191" s="42">
        <v>33</v>
      </c>
      <c r="D191" s="29" t="s">
        <v>12859</v>
      </c>
      <c r="E191" s="95" t="str">
        <f>INDEX(tbl_GOAE_Leistungsverzeichnis[Leistung],MATCH(Tabelle5[[#This Row],[GOÄ
Nummer]],tbl_GOAE_Leistungsverzeichnis[Mapping ID],0))</f>
        <v>Ösophagoskopie mit zusätzlichem operativem Eingriff (z.B. Fremdkörperentfernung) -gegebenenfalls einschließlich Probeexzision und/oder Probepunktion -</v>
      </c>
      <c r="F191" s="95" t="str">
        <f>INDEX(tbl_GOAE_Leistungsverzeichnis[Abschnitt],MATCH(Tabelle5[[#This Row],[GOÄ
Nummer]],tbl_GOAE_Leistungsverzeichnis[Mapping ID],0))</f>
        <v>F. Innere Medizin, Kinderheilkunde, Dermatologie</v>
      </c>
      <c r="G191" s="95">
        <f>INDEX(tbl_GOAE_Leistungsverzeichnis[Unterabschnitt (Kategorie)],MATCH(Tabelle5[[#This Row],[GOÄ
Nummer]],tbl_GOAE_Leistungsverzeichnis[Mapping ID],0))</f>
        <v>0</v>
      </c>
      <c r="H191" s="95" t="str">
        <f>INDEX(tbl_GOAE_Leistungsverzeichnis[Nummer],MATCH(Tabelle5[[#This Row],[GOÄ
Nummer]],tbl_GOAE_Leistungsverzeichnis[Mapping ID],0))</f>
        <v>681</v>
      </c>
      <c r="I191" s="95">
        <f>INDEX(tbl_GOAE_Leistungsverzeichnis[Allgemeine Bestimmungen],MATCH(Tabelle5[[#This Row],[GOÄ
Nummer]],tbl_GOAE_Leistungsverzeichnis[Mapping ID],0))</f>
        <v>0</v>
      </c>
    </row>
    <row r="192" spans="1:9" x14ac:dyDescent="0.2">
      <c r="A192" s="37">
        <v>682</v>
      </c>
      <c r="B192" s="38" t="s">
        <v>12964</v>
      </c>
      <c r="C192" s="42">
        <v>43</v>
      </c>
      <c r="D192" s="29" t="s">
        <v>12859</v>
      </c>
      <c r="E192" s="95" t="str">
        <f>INDEX(tbl_GOAE_Leistungsverzeichnis[Leistung],MATCH(Tabelle5[[#This Row],[GOÄ
Nummer]],tbl_GOAE_Leistungsverzeichnis[Mapping ID],0))</f>
        <v>Gastroskopie unter Einsatz vollflexibler optischer Instrumente - gegebenenfalls einschließlich Probeexzision und/oder Probepunktion -</v>
      </c>
      <c r="F192" s="95" t="str">
        <f>INDEX(tbl_GOAE_Leistungsverzeichnis[Abschnitt],MATCH(Tabelle5[[#This Row],[GOÄ
Nummer]],tbl_GOAE_Leistungsverzeichnis[Mapping ID],0))</f>
        <v>F. Innere Medizin, Kinderheilkunde, Dermatologie</v>
      </c>
      <c r="G192" s="95">
        <f>INDEX(tbl_GOAE_Leistungsverzeichnis[Unterabschnitt (Kategorie)],MATCH(Tabelle5[[#This Row],[GOÄ
Nummer]],tbl_GOAE_Leistungsverzeichnis[Mapping ID],0))</f>
        <v>0</v>
      </c>
      <c r="H192" s="95" t="str">
        <f>INDEX(tbl_GOAE_Leistungsverzeichnis[Nummer],MATCH(Tabelle5[[#This Row],[GOÄ
Nummer]],tbl_GOAE_Leistungsverzeichnis[Mapping ID],0))</f>
        <v>682</v>
      </c>
      <c r="I192" s="95">
        <f>INDEX(tbl_GOAE_Leistungsverzeichnis[Allgemeine Bestimmungen],MATCH(Tabelle5[[#This Row],[GOÄ
Nummer]],tbl_GOAE_Leistungsverzeichnis[Mapping ID],0))</f>
        <v>0</v>
      </c>
    </row>
    <row r="193" spans="1:9" x14ac:dyDescent="0.2">
      <c r="A193" s="37">
        <v>683</v>
      </c>
      <c r="B193" s="38" t="s">
        <v>12965</v>
      </c>
      <c r="C193" s="42">
        <v>43</v>
      </c>
      <c r="D193" s="29" t="s">
        <v>12859</v>
      </c>
      <c r="E193" s="95" t="e">
        <f>INDEX(tbl_GOAE_Leistungsverzeichnis[Leistung],MATCH(Tabelle5[[#This Row],[GOÄ
Nummer]],tbl_GOAE_Leistungsverzeichnis[Mapping ID],0))</f>
        <v>#N/A</v>
      </c>
      <c r="F193" s="95" t="e">
        <f>INDEX(tbl_GOAE_Leistungsverzeichnis[Abschnitt],MATCH(Tabelle5[[#This Row],[GOÄ
Nummer]],tbl_GOAE_Leistungsverzeichnis[Mapping ID],0))</f>
        <v>#N/A</v>
      </c>
      <c r="G193" s="95" t="e">
        <f>INDEX(tbl_GOAE_Leistungsverzeichnis[Unterabschnitt (Kategorie)],MATCH(Tabelle5[[#This Row],[GOÄ
Nummer]],tbl_GOAE_Leistungsverzeichnis[Mapping ID],0))</f>
        <v>#N/A</v>
      </c>
      <c r="H193" s="95" t="e">
        <f>INDEX(tbl_GOAE_Leistungsverzeichnis[Nummer],MATCH(Tabelle5[[#This Row],[GOÄ
Nummer]],tbl_GOAE_Leistungsverzeichnis[Mapping ID],0))</f>
        <v>#N/A</v>
      </c>
      <c r="I193" s="95" t="e">
        <f>INDEX(tbl_GOAE_Leistungsverzeichnis[Allgemeine Bestimmungen],MATCH(Tabelle5[[#This Row],[GOÄ
Nummer]],tbl_GOAE_Leistungsverzeichnis[Mapping ID],0))</f>
        <v>#N/A</v>
      </c>
    </row>
    <row r="194" spans="1:9" x14ac:dyDescent="0.2">
      <c r="A194" s="37">
        <v>684</v>
      </c>
      <c r="B194" s="38" t="s">
        <v>12966</v>
      </c>
      <c r="C194" s="42">
        <v>53</v>
      </c>
      <c r="D194" s="29" t="s">
        <v>12859</v>
      </c>
      <c r="E194" s="95" t="str">
        <f>INDEX(tbl_GOAE_Leistungsverzeichnis[Leistung],MATCH(Tabelle5[[#This Row],[GOÄ
Nummer]],tbl_GOAE_Leistungsverzeichnis[Mapping ID],0))</f>
        <v>Bulboskopie - gegebenenfalls einschließlich Ösophago- und Gastroskopie, Probeexzision und/oder Probepunktion -</v>
      </c>
      <c r="F194" s="95" t="str">
        <f>INDEX(tbl_GOAE_Leistungsverzeichnis[Abschnitt],MATCH(Tabelle5[[#This Row],[GOÄ
Nummer]],tbl_GOAE_Leistungsverzeichnis[Mapping ID],0))</f>
        <v>F. Innere Medizin, Kinderheilkunde, Dermatologie</v>
      </c>
      <c r="G194" s="95">
        <f>INDEX(tbl_GOAE_Leistungsverzeichnis[Unterabschnitt (Kategorie)],MATCH(Tabelle5[[#This Row],[GOÄ
Nummer]],tbl_GOAE_Leistungsverzeichnis[Mapping ID],0))</f>
        <v>0</v>
      </c>
      <c r="H194" s="95" t="str">
        <f>INDEX(tbl_GOAE_Leistungsverzeichnis[Nummer],MATCH(Tabelle5[[#This Row],[GOÄ
Nummer]],tbl_GOAE_Leistungsverzeichnis[Mapping ID],0))</f>
        <v>684</v>
      </c>
      <c r="I194" s="95">
        <f>INDEX(tbl_GOAE_Leistungsverzeichnis[Allgemeine Bestimmungen],MATCH(Tabelle5[[#This Row],[GOÄ
Nummer]],tbl_GOAE_Leistungsverzeichnis[Mapping ID],0))</f>
        <v>0</v>
      </c>
    </row>
    <row r="195" spans="1:9" x14ac:dyDescent="0.2">
      <c r="A195" s="37">
        <v>684</v>
      </c>
      <c r="B195" s="38" t="s">
        <v>12967</v>
      </c>
      <c r="C195" s="42">
        <v>53</v>
      </c>
      <c r="D195" s="29" t="s">
        <v>12859</v>
      </c>
      <c r="E195" s="95" t="str">
        <f>INDEX(tbl_GOAE_Leistungsverzeichnis[Leistung],MATCH(Tabelle5[[#This Row],[GOÄ
Nummer]],tbl_GOAE_Leistungsverzeichnis[Mapping ID],0))</f>
        <v>Bulboskopie - gegebenenfalls einschließlich Ösophago- und Gastroskopie, Probeexzision und/oder Probepunktion -</v>
      </c>
      <c r="F195" s="95" t="str">
        <f>INDEX(tbl_GOAE_Leistungsverzeichnis[Abschnitt],MATCH(Tabelle5[[#This Row],[GOÄ
Nummer]],tbl_GOAE_Leistungsverzeichnis[Mapping ID],0))</f>
        <v>F. Innere Medizin, Kinderheilkunde, Dermatologie</v>
      </c>
      <c r="G195" s="95">
        <f>INDEX(tbl_GOAE_Leistungsverzeichnis[Unterabschnitt (Kategorie)],MATCH(Tabelle5[[#This Row],[GOÄ
Nummer]],tbl_GOAE_Leistungsverzeichnis[Mapping ID],0))</f>
        <v>0</v>
      </c>
      <c r="H195" s="95" t="str">
        <f>INDEX(tbl_GOAE_Leistungsverzeichnis[Nummer],MATCH(Tabelle5[[#This Row],[GOÄ
Nummer]],tbl_GOAE_Leistungsverzeichnis[Mapping ID],0))</f>
        <v>684</v>
      </c>
      <c r="I195" s="95">
        <f>INDEX(tbl_GOAE_Leistungsverzeichnis[Allgemeine Bestimmungen],MATCH(Tabelle5[[#This Row],[GOÄ
Nummer]],tbl_GOAE_Leistungsverzeichnis[Mapping ID],0))</f>
        <v>0</v>
      </c>
    </row>
    <row r="196" spans="1:9" x14ac:dyDescent="0.2">
      <c r="A196" s="37">
        <v>685</v>
      </c>
      <c r="B196" s="38" t="s">
        <v>12968</v>
      </c>
      <c r="C196" s="42">
        <v>40</v>
      </c>
      <c r="D196" s="29" t="s">
        <v>12859</v>
      </c>
      <c r="E196" s="95" t="str">
        <f>INDEX(tbl_GOAE_Leistungsverzeichnis[Leistung],MATCH(Tabelle5[[#This Row],[GOÄ
Nummer]],tbl_GOAE_Leistungsverzeichnis[Mapping ID],0))</f>
        <v>Duodeno-/Jejunoskopie - gegebenenfalls einschließlich einer vorausgegangenen Ösophago-/Gastro-/Bulboskopie, Probeexzision und/oder Probepunktion -</v>
      </c>
      <c r="F196" s="95" t="str">
        <f>INDEX(tbl_GOAE_Leistungsverzeichnis[Abschnitt],MATCH(Tabelle5[[#This Row],[GOÄ
Nummer]],tbl_GOAE_Leistungsverzeichnis[Mapping ID],0))</f>
        <v>F. Innere Medizin, Kinderheilkunde, Dermatologie</v>
      </c>
      <c r="G196" s="95">
        <f>INDEX(tbl_GOAE_Leistungsverzeichnis[Unterabschnitt (Kategorie)],MATCH(Tabelle5[[#This Row],[GOÄ
Nummer]],tbl_GOAE_Leistungsverzeichnis[Mapping ID],0))</f>
        <v>0</v>
      </c>
      <c r="H196" s="95" t="str">
        <f>INDEX(tbl_GOAE_Leistungsverzeichnis[Nummer],MATCH(Tabelle5[[#This Row],[GOÄ
Nummer]],tbl_GOAE_Leistungsverzeichnis[Mapping ID],0))</f>
        <v>685</v>
      </c>
      <c r="I196" s="95">
        <f>INDEX(tbl_GOAE_Leistungsverzeichnis[Allgemeine Bestimmungen],MATCH(Tabelle5[[#This Row],[GOÄ
Nummer]],tbl_GOAE_Leistungsverzeichnis[Mapping ID],0))</f>
        <v>0</v>
      </c>
    </row>
    <row r="197" spans="1:9" x14ac:dyDescent="0.2">
      <c r="A197" s="37">
        <v>686</v>
      </c>
      <c r="B197" s="38" t="s">
        <v>161</v>
      </c>
      <c r="C197" s="42">
        <v>106</v>
      </c>
      <c r="D197" s="29" t="s">
        <v>12859</v>
      </c>
      <c r="E197" s="95" t="e">
        <f>INDEX(tbl_GOAE_Leistungsverzeichnis[Leistung],MATCH(Tabelle5[[#This Row],[GOÄ
Nummer]],tbl_GOAE_Leistungsverzeichnis[Mapping ID],0))</f>
        <v>#N/A</v>
      </c>
      <c r="F197" s="95" t="e">
        <f>INDEX(tbl_GOAE_Leistungsverzeichnis[Abschnitt],MATCH(Tabelle5[[#This Row],[GOÄ
Nummer]],tbl_GOAE_Leistungsverzeichnis[Mapping ID],0))</f>
        <v>#N/A</v>
      </c>
      <c r="G197" s="95" t="e">
        <f>INDEX(tbl_GOAE_Leistungsverzeichnis[Unterabschnitt (Kategorie)],MATCH(Tabelle5[[#This Row],[GOÄ
Nummer]],tbl_GOAE_Leistungsverzeichnis[Mapping ID],0))</f>
        <v>#N/A</v>
      </c>
      <c r="H197" s="95" t="e">
        <f>INDEX(tbl_GOAE_Leistungsverzeichnis[Nummer],MATCH(Tabelle5[[#This Row],[GOÄ
Nummer]],tbl_GOAE_Leistungsverzeichnis[Mapping ID],0))</f>
        <v>#N/A</v>
      </c>
      <c r="I197" s="95" t="e">
        <f>INDEX(tbl_GOAE_Leistungsverzeichnis[Allgemeine Bestimmungen],MATCH(Tabelle5[[#This Row],[GOÄ
Nummer]],tbl_GOAE_Leistungsverzeichnis[Mapping ID],0))</f>
        <v>#N/A</v>
      </c>
    </row>
    <row r="198" spans="1:9" x14ac:dyDescent="0.2">
      <c r="A198" s="37">
        <v>687</v>
      </c>
      <c r="B198" s="38" t="s">
        <v>162</v>
      </c>
      <c r="C198" s="42">
        <v>57</v>
      </c>
      <c r="D198" s="29" t="s">
        <v>12859</v>
      </c>
      <c r="E198" s="95" t="e">
        <f>INDEX(tbl_GOAE_Leistungsverzeichnis[Leistung],MATCH(Tabelle5[[#This Row],[GOÄ
Nummer]],tbl_GOAE_Leistungsverzeichnis[Mapping ID],0))</f>
        <v>#N/A</v>
      </c>
      <c r="F198" s="95" t="e">
        <f>INDEX(tbl_GOAE_Leistungsverzeichnis[Abschnitt],MATCH(Tabelle5[[#This Row],[GOÄ
Nummer]],tbl_GOAE_Leistungsverzeichnis[Mapping ID],0))</f>
        <v>#N/A</v>
      </c>
      <c r="G198" s="95" t="e">
        <f>INDEX(tbl_GOAE_Leistungsverzeichnis[Unterabschnitt (Kategorie)],MATCH(Tabelle5[[#This Row],[GOÄ
Nummer]],tbl_GOAE_Leistungsverzeichnis[Mapping ID],0))</f>
        <v>#N/A</v>
      </c>
      <c r="H198" s="95" t="e">
        <f>INDEX(tbl_GOAE_Leistungsverzeichnis[Nummer],MATCH(Tabelle5[[#This Row],[GOÄ
Nummer]],tbl_GOAE_Leistungsverzeichnis[Mapping ID],0))</f>
        <v>#N/A</v>
      </c>
      <c r="I198" s="95" t="e">
        <f>INDEX(tbl_GOAE_Leistungsverzeichnis[Allgemeine Bestimmungen],MATCH(Tabelle5[[#This Row],[GOÄ
Nummer]],tbl_GOAE_Leistungsverzeichnis[Mapping ID],0))</f>
        <v>#N/A</v>
      </c>
    </row>
    <row r="199" spans="1:9" x14ac:dyDescent="0.2">
      <c r="A199" s="37">
        <v>688</v>
      </c>
      <c r="B199" s="38" t="s">
        <v>163</v>
      </c>
      <c r="C199" s="42">
        <v>35</v>
      </c>
      <c r="D199" s="29" t="s">
        <v>12859</v>
      </c>
      <c r="E199" s="95" t="str">
        <f>INDEX(tbl_GOAE_Leistungsverzeichnis[Leistung],MATCH(Tabelle5[[#This Row],[GOÄ
Nummer]],tbl_GOAE_Leistungsverzeichnis[Mapping ID],0))</f>
        <v>Partielle Koloskopie - gegebenenfalls einschließlich Rektoskopie, Probeexzision und/oder Probepunktion -</v>
      </c>
      <c r="F199" s="95" t="str">
        <f>INDEX(tbl_GOAE_Leistungsverzeichnis[Abschnitt],MATCH(Tabelle5[[#This Row],[GOÄ
Nummer]],tbl_GOAE_Leistungsverzeichnis[Mapping ID],0))</f>
        <v>F. Innere Medizin, Kinderheilkunde, Dermatologie</v>
      </c>
      <c r="G199" s="95">
        <f>INDEX(tbl_GOAE_Leistungsverzeichnis[Unterabschnitt (Kategorie)],MATCH(Tabelle5[[#This Row],[GOÄ
Nummer]],tbl_GOAE_Leistungsverzeichnis[Mapping ID],0))</f>
        <v>0</v>
      </c>
      <c r="H199" s="95" t="str">
        <f>INDEX(tbl_GOAE_Leistungsverzeichnis[Nummer],MATCH(Tabelle5[[#This Row],[GOÄ
Nummer]],tbl_GOAE_Leistungsverzeichnis[Mapping ID],0))</f>
        <v>688</v>
      </c>
      <c r="I199" s="95">
        <f>INDEX(tbl_GOAE_Leistungsverzeichnis[Allgemeine Bestimmungen],MATCH(Tabelle5[[#This Row],[GOÄ
Nummer]],tbl_GOAE_Leistungsverzeichnis[Mapping ID],0))</f>
        <v>0</v>
      </c>
    </row>
    <row r="200" spans="1:9" x14ac:dyDescent="0.2">
      <c r="A200" s="37">
        <v>689</v>
      </c>
      <c r="B200" s="38" t="s">
        <v>164</v>
      </c>
      <c r="C200" s="42">
        <v>35</v>
      </c>
      <c r="D200" s="29" t="s">
        <v>12859</v>
      </c>
      <c r="E200" s="95" t="str">
        <f>INDEX(tbl_GOAE_Leistungsverzeichnis[Leistung],MATCH(Tabelle5[[#This Row],[GOÄ
Nummer]],tbl_GOAE_Leistungsverzeichnis[Mapping ID],0))</f>
        <v>Sigmoidoskopie unter Einsatz vollflexibler optischer Instrumente - einschließlich Rektoskopie sowie gegebenenfalls einschließlich Probeexzision und/oder Probepunktion -</v>
      </c>
      <c r="F200" s="95" t="str">
        <f>INDEX(tbl_GOAE_Leistungsverzeichnis[Abschnitt],MATCH(Tabelle5[[#This Row],[GOÄ
Nummer]],tbl_GOAE_Leistungsverzeichnis[Mapping ID],0))</f>
        <v>F. Innere Medizin, Kinderheilkunde, Dermatologie</v>
      </c>
      <c r="G200" s="95">
        <f>INDEX(tbl_GOAE_Leistungsverzeichnis[Unterabschnitt (Kategorie)],MATCH(Tabelle5[[#This Row],[GOÄ
Nummer]],tbl_GOAE_Leistungsverzeichnis[Mapping ID],0))</f>
        <v>0</v>
      </c>
      <c r="H200" s="95" t="str">
        <f>INDEX(tbl_GOAE_Leistungsverzeichnis[Nummer],MATCH(Tabelle5[[#This Row],[GOÄ
Nummer]],tbl_GOAE_Leistungsverzeichnis[Mapping ID],0))</f>
        <v>689</v>
      </c>
      <c r="I200" s="95">
        <f>INDEX(tbl_GOAE_Leistungsverzeichnis[Allgemeine Bestimmungen],MATCH(Tabelle5[[#This Row],[GOÄ
Nummer]],tbl_GOAE_Leistungsverzeichnis[Mapping ID],0))</f>
        <v>0</v>
      </c>
    </row>
    <row r="201" spans="1:9" x14ac:dyDescent="0.2">
      <c r="A201" s="37">
        <v>690</v>
      </c>
      <c r="B201" s="38" t="s">
        <v>165</v>
      </c>
      <c r="C201" s="42">
        <v>33</v>
      </c>
      <c r="D201" s="29" t="s">
        <v>12859</v>
      </c>
      <c r="E201" s="95" t="str">
        <f>INDEX(tbl_GOAE_Leistungsverzeichnis[Leistung],MATCH(Tabelle5[[#This Row],[GOÄ
Nummer]],tbl_GOAE_Leistungsverzeichnis[Mapping ID],0))</f>
        <v>Rektoskopie - gegebenenfalls einschließlich Probeexzision und/oder Probepunktion -</v>
      </c>
      <c r="F201" s="95" t="str">
        <f>INDEX(tbl_GOAE_Leistungsverzeichnis[Abschnitt],MATCH(Tabelle5[[#This Row],[GOÄ
Nummer]],tbl_GOAE_Leistungsverzeichnis[Mapping ID],0))</f>
        <v>F. Innere Medizin, Kinderheilkunde, Dermatologie</v>
      </c>
      <c r="G201" s="95">
        <f>INDEX(tbl_GOAE_Leistungsverzeichnis[Unterabschnitt (Kategorie)],MATCH(Tabelle5[[#This Row],[GOÄ
Nummer]],tbl_GOAE_Leistungsverzeichnis[Mapping ID],0))</f>
        <v>0</v>
      </c>
      <c r="H201" s="95" t="str">
        <f>INDEX(tbl_GOAE_Leistungsverzeichnis[Nummer],MATCH(Tabelle5[[#This Row],[GOÄ
Nummer]],tbl_GOAE_Leistungsverzeichnis[Mapping ID],0))</f>
        <v>690</v>
      </c>
      <c r="I201" s="95">
        <f>INDEX(tbl_GOAE_Leistungsverzeichnis[Allgemeine Bestimmungen],MATCH(Tabelle5[[#This Row],[GOÄ
Nummer]],tbl_GOAE_Leistungsverzeichnis[Mapping ID],0))</f>
        <v>0</v>
      </c>
    </row>
    <row r="202" spans="1:9" x14ac:dyDescent="0.2">
      <c r="A202" s="37">
        <v>691</v>
      </c>
      <c r="B202" s="38" t="s">
        <v>115</v>
      </c>
      <c r="C202" s="42">
        <v>10</v>
      </c>
      <c r="D202" s="29" t="s">
        <v>12859</v>
      </c>
      <c r="E202" s="95" t="str">
        <f>INDEX(tbl_GOAE_Leistungsverzeichnis[Leistung],MATCH(Tabelle5[[#This Row],[GOÄ
Nummer]],tbl_GOAE_Leistungsverzeichnis[Mapping ID],0))</f>
        <v>Ösophago-/Gastro-/Bulboskopie mit nachfolgender Sklerosierung von Ösophagusvarizen - gegebenenfalls einschließlich Probeexzision und/ oder Probepunktion -</v>
      </c>
      <c r="F202" s="95" t="str">
        <f>INDEX(tbl_GOAE_Leistungsverzeichnis[Abschnitt],MATCH(Tabelle5[[#This Row],[GOÄ
Nummer]],tbl_GOAE_Leistungsverzeichnis[Mapping ID],0))</f>
        <v>F. Innere Medizin, Kinderheilkunde, Dermatologie</v>
      </c>
      <c r="G202" s="95">
        <f>INDEX(tbl_GOAE_Leistungsverzeichnis[Unterabschnitt (Kategorie)],MATCH(Tabelle5[[#This Row],[GOÄ
Nummer]],tbl_GOAE_Leistungsverzeichnis[Mapping ID],0))</f>
        <v>0</v>
      </c>
      <c r="H202" s="95" t="str">
        <f>INDEX(tbl_GOAE_Leistungsverzeichnis[Nummer],MATCH(Tabelle5[[#This Row],[GOÄ
Nummer]],tbl_GOAE_Leistungsverzeichnis[Mapping ID],0))</f>
        <v>691</v>
      </c>
      <c r="I202" s="95">
        <f>INDEX(tbl_GOAE_Leistungsverzeichnis[Allgemeine Bestimmungen],MATCH(Tabelle5[[#This Row],[GOÄ
Nummer]],tbl_GOAE_Leistungsverzeichnis[Mapping ID],0))</f>
        <v>0</v>
      </c>
    </row>
    <row r="203" spans="1:9" x14ac:dyDescent="0.2">
      <c r="A203" s="37">
        <v>691</v>
      </c>
      <c r="B203" s="38" t="s">
        <v>166</v>
      </c>
      <c r="C203" s="42">
        <v>52</v>
      </c>
      <c r="D203" s="29" t="s">
        <v>12859</v>
      </c>
      <c r="E203" s="95" t="str">
        <f>INDEX(tbl_GOAE_Leistungsverzeichnis[Leistung],MATCH(Tabelle5[[#This Row],[GOÄ
Nummer]],tbl_GOAE_Leistungsverzeichnis[Mapping ID],0))</f>
        <v>Ösophago-/Gastro-/Bulboskopie mit nachfolgender Sklerosierung von Ösophagusvarizen - gegebenenfalls einschließlich Probeexzision und/ oder Probepunktion -</v>
      </c>
      <c r="F203" s="95" t="str">
        <f>INDEX(tbl_GOAE_Leistungsverzeichnis[Abschnitt],MATCH(Tabelle5[[#This Row],[GOÄ
Nummer]],tbl_GOAE_Leistungsverzeichnis[Mapping ID],0))</f>
        <v>F. Innere Medizin, Kinderheilkunde, Dermatologie</v>
      </c>
      <c r="G203" s="95">
        <f>INDEX(tbl_GOAE_Leistungsverzeichnis[Unterabschnitt (Kategorie)],MATCH(Tabelle5[[#This Row],[GOÄ
Nummer]],tbl_GOAE_Leistungsverzeichnis[Mapping ID],0))</f>
        <v>0</v>
      </c>
      <c r="H203" s="95" t="str">
        <f>INDEX(tbl_GOAE_Leistungsverzeichnis[Nummer],MATCH(Tabelle5[[#This Row],[GOÄ
Nummer]],tbl_GOAE_Leistungsverzeichnis[Mapping ID],0))</f>
        <v>691</v>
      </c>
      <c r="I203" s="95">
        <f>INDEX(tbl_GOAE_Leistungsverzeichnis[Allgemeine Bestimmungen],MATCH(Tabelle5[[#This Row],[GOÄ
Nummer]],tbl_GOAE_Leistungsverzeichnis[Mapping ID],0))</f>
        <v>0</v>
      </c>
    </row>
    <row r="204" spans="1:9" x14ac:dyDescent="0.2">
      <c r="A204" s="37">
        <v>692</v>
      </c>
      <c r="B204" s="38" t="s">
        <v>12969</v>
      </c>
      <c r="C204" s="42">
        <v>108</v>
      </c>
      <c r="D204" s="29" t="s">
        <v>12859</v>
      </c>
      <c r="E204" s="95" t="str">
        <f>INDEX(tbl_GOAE_Leistungsverzeichnis[Leistung],MATCH(Tabelle5[[#This Row],[GOÄ
Nummer]],tbl_GOAE_Leistungsverzeichnis[Mapping ID],0))</f>
        <v>Duodenoskopie mit Sondierung der Papilla Vateri zwecks Einbringung von Kontrastmittel und/oder Entnahme von Sekret - gegebenenfalls einschließlich Probeexzision und/oder Probepunktion - mit Papillotomie (Hochfrequenzelektroschlinge) und Steinentfernung</v>
      </c>
      <c r="F204" s="95" t="str">
        <f>INDEX(tbl_GOAE_Leistungsverzeichnis[Abschnitt],MATCH(Tabelle5[[#This Row],[GOÄ
Nummer]],tbl_GOAE_Leistungsverzeichnis[Mapping ID],0))</f>
        <v>F. Innere Medizin, Kinderheilkunde, Dermatologie</v>
      </c>
      <c r="G204" s="95">
        <f>INDEX(tbl_GOAE_Leistungsverzeichnis[Unterabschnitt (Kategorie)],MATCH(Tabelle5[[#This Row],[GOÄ
Nummer]],tbl_GOAE_Leistungsverzeichnis[Mapping ID],0))</f>
        <v>0</v>
      </c>
      <c r="H204" s="95" t="str">
        <f>INDEX(tbl_GOAE_Leistungsverzeichnis[Nummer],MATCH(Tabelle5[[#This Row],[GOÄ
Nummer]],tbl_GOAE_Leistungsverzeichnis[Mapping ID],0))</f>
        <v>692</v>
      </c>
      <c r="I204" s="95">
        <f>INDEX(tbl_GOAE_Leistungsverzeichnis[Allgemeine Bestimmungen],MATCH(Tabelle5[[#This Row],[GOÄ
Nummer]],tbl_GOAE_Leistungsverzeichnis[Mapping ID],0))</f>
        <v>0</v>
      </c>
    </row>
    <row r="205" spans="1:9" x14ac:dyDescent="0.2">
      <c r="A205" s="37">
        <v>694</v>
      </c>
      <c r="B205" s="38" t="s">
        <v>169</v>
      </c>
      <c r="C205" s="42">
        <v>64</v>
      </c>
      <c r="D205" s="29" t="s">
        <v>12859</v>
      </c>
      <c r="E205" s="95" t="e">
        <f>INDEX(tbl_GOAE_Leistungsverzeichnis[Leistung],MATCH(Tabelle5[[#This Row],[GOÄ
Nummer]],tbl_GOAE_Leistungsverzeichnis[Mapping ID],0))</f>
        <v>#N/A</v>
      </c>
      <c r="F205" s="95" t="e">
        <f>INDEX(tbl_GOAE_Leistungsverzeichnis[Abschnitt],MATCH(Tabelle5[[#This Row],[GOÄ
Nummer]],tbl_GOAE_Leistungsverzeichnis[Mapping ID],0))</f>
        <v>#N/A</v>
      </c>
      <c r="G205" s="95" t="e">
        <f>INDEX(tbl_GOAE_Leistungsverzeichnis[Unterabschnitt (Kategorie)],MATCH(Tabelle5[[#This Row],[GOÄ
Nummer]],tbl_GOAE_Leistungsverzeichnis[Mapping ID],0))</f>
        <v>#N/A</v>
      </c>
      <c r="H205" s="95" t="e">
        <f>INDEX(tbl_GOAE_Leistungsverzeichnis[Nummer],MATCH(Tabelle5[[#This Row],[GOÄ
Nummer]],tbl_GOAE_Leistungsverzeichnis[Mapping ID],0))</f>
        <v>#N/A</v>
      </c>
      <c r="I205" s="95" t="e">
        <f>INDEX(tbl_GOAE_Leistungsverzeichnis[Allgemeine Bestimmungen],MATCH(Tabelle5[[#This Row],[GOÄ
Nummer]],tbl_GOAE_Leistungsverzeichnis[Mapping ID],0))</f>
        <v>#N/A</v>
      </c>
    </row>
    <row r="206" spans="1:9" x14ac:dyDescent="0.2">
      <c r="A206" s="37">
        <v>695</v>
      </c>
      <c r="B206" s="38" t="s">
        <v>12970</v>
      </c>
      <c r="C206" s="42">
        <v>55</v>
      </c>
      <c r="D206" s="29" t="s">
        <v>12859</v>
      </c>
      <c r="E206" s="95" t="e">
        <f>INDEX(tbl_GOAE_Leistungsverzeichnis[Leistung],MATCH(Tabelle5[[#This Row],[GOÄ
Nummer]],tbl_GOAE_Leistungsverzeichnis[Mapping ID],0))</f>
        <v>#N/A</v>
      </c>
      <c r="F206" s="95" t="e">
        <f>INDEX(tbl_GOAE_Leistungsverzeichnis[Abschnitt],MATCH(Tabelle5[[#This Row],[GOÄ
Nummer]],tbl_GOAE_Leistungsverzeichnis[Mapping ID],0))</f>
        <v>#N/A</v>
      </c>
      <c r="G206" s="95" t="e">
        <f>INDEX(tbl_GOAE_Leistungsverzeichnis[Unterabschnitt (Kategorie)],MATCH(Tabelle5[[#This Row],[GOÄ
Nummer]],tbl_GOAE_Leistungsverzeichnis[Mapping ID],0))</f>
        <v>#N/A</v>
      </c>
      <c r="H206" s="95" t="e">
        <f>INDEX(tbl_GOAE_Leistungsverzeichnis[Nummer],MATCH(Tabelle5[[#This Row],[GOÄ
Nummer]],tbl_GOAE_Leistungsverzeichnis[Mapping ID],0))</f>
        <v>#N/A</v>
      </c>
      <c r="I206" s="95" t="e">
        <f>INDEX(tbl_GOAE_Leistungsverzeichnis[Allgemeine Bestimmungen],MATCH(Tabelle5[[#This Row],[GOÄ
Nummer]],tbl_GOAE_Leistungsverzeichnis[Mapping ID],0))</f>
        <v>#N/A</v>
      </c>
    </row>
    <row r="207" spans="1:9" x14ac:dyDescent="0.2">
      <c r="A207" s="37">
        <v>695</v>
      </c>
      <c r="B207" s="38" t="s">
        <v>170</v>
      </c>
      <c r="C207" s="42">
        <v>15</v>
      </c>
      <c r="D207" s="29" t="s">
        <v>12859</v>
      </c>
      <c r="E207" s="95" t="e">
        <f>INDEX(tbl_GOAE_Leistungsverzeichnis[Leistung],MATCH(Tabelle5[[#This Row],[GOÄ
Nummer]],tbl_GOAE_Leistungsverzeichnis[Mapping ID],0))</f>
        <v>#N/A</v>
      </c>
      <c r="F207" s="95" t="e">
        <f>INDEX(tbl_GOAE_Leistungsverzeichnis[Abschnitt],MATCH(Tabelle5[[#This Row],[GOÄ
Nummer]],tbl_GOAE_Leistungsverzeichnis[Mapping ID],0))</f>
        <v>#N/A</v>
      </c>
      <c r="G207" s="95" t="e">
        <f>INDEX(tbl_GOAE_Leistungsverzeichnis[Unterabschnitt (Kategorie)],MATCH(Tabelle5[[#This Row],[GOÄ
Nummer]],tbl_GOAE_Leistungsverzeichnis[Mapping ID],0))</f>
        <v>#N/A</v>
      </c>
      <c r="H207" s="95" t="e">
        <f>INDEX(tbl_GOAE_Leistungsverzeichnis[Nummer],MATCH(Tabelle5[[#This Row],[GOÄ
Nummer]],tbl_GOAE_Leistungsverzeichnis[Mapping ID],0))</f>
        <v>#N/A</v>
      </c>
      <c r="I207" s="95" t="e">
        <f>INDEX(tbl_GOAE_Leistungsverzeichnis[Allgemeine Bestimmungen],MATCH(Tabelle5[[#This Row],[GOÄ
Nummer]],tbl_GOAE_Leistungsverzeichnis[Mapping ID],0))</f>
        <v>#N/A</v>
      </c>
    </row>
    <row r="208" spans="1:9" ht="25.5" x14ac:dyDescent="0.2">
      <c r="A208" s="37">
        <v>696</v>
      </c>
      <c r="B208" s="38" t="s">
        <v>12971</v>
      </c>
      <c r="C208" s="42">
        <v>7</v>
      </c>
      <c r="D208" s="29" t="s">
        <v>12859</v>
      </c>
      <c r="E208" s="95" t="str">
        <f>INDEX(tbl_GOAE_Leistungsverzeichnis[Leistung],MATCH(Tabelle5[[#This Row],[GOÄ
Nummer]],tbl_GOAE_Leistungsverzeichnis[Mapping ID],0))</f>
        <v>Entfernung eines oder mehrerer Polypen oder Schlingenbiopsie mittels Hochfrequenzelektroschlinge - gegebenenfalls einschließlich Probeexzision und/oder Probepunktion - zusätzlich zu Nummer 690 -</v>
      </c>
      <c r="F208" s="95" t="str">
        <f>INDEX(tbl_GOAE_Leistungsverzeichnis[Abschnitt],MATCH(Tabelle5[[#This Row],[GOÄ
Nummer]],tbl_GOAE_Leistungsverzeichnis[Mapping ID],0))</f>
        <v>F. Innere Medizin, Kinderheilkunde, Dermatologie</v>
      </c>
      <c r="G208" s="95">
        <f>INDEX(tbl_GOAE_Leistungsverzeichnis[Unterabschnitt (Kategorie)],MATCH(Tabelle5[[#This Row],[GOÄ
Nummer]],tbl_GOAE_Leistungsverzeichnis[Mapping ID],0))</f>
        <v>0</v>
      </c>
      <c r="H208" s="95" t="str">
        <f>INDEX(tbl_GOAE_Leistungsverzeichnis[Nummer],MATCH(Tabelle5[[#This Row],[GOÄ
Nummer]],tbl_GOAE_Leistungsverzeichnis[Mapping ID],0))</f>
        <v>696</v>
      </c>
      <c r="I208" s="95">
        <f>INDEX(tbl_GOAE_Leistungsverzeichnis[Allgemeine Bestimmungen],MATCH(Tabelle5[[#This Row],[GOÄ
Nummer]],tbl_GOAE_Leistungsverzeichnis[Mapping ID],0))</f>
        <v>0</v>
      </c>
    </row>
    <row r="209" spans="1:9" x14ac:dyDescent="0.2">
      <c r="A209" s="37">
        <v>697</v>
      </c>
      <c r="B209" s="38" t="s">
        <v>12972</v>
      </c>
      <c r="C209" s="42">
        <v>20</v>
      </c>
      <c r="D209" s="29" t="s">
        <v>12859</v>
      </c>
      <c r="E209" s="95" t="str">
        <f>INDEX(tbl_GOAE_Leistungsverzeichnis[Leistung],MATCH(Tabelle5[[#This Row],[GOÄ
Nummer]],tbl_GOAE_Leistungsverzeichnis[Mapping ID],0))</f>
        <v>Saugbiopsie des Dünndarms - gegebenenfalls einschließlich Röntgenkontrolle, Probeexzision und/oder Probepunktion -</v>
      </c>
      <c r="F209" s="95" t="str">
        <f>INDEX(tbl_GOAE_Leistungsverzeichnis[Abschnitt],MATCH(Tabelle5[[#This Row],[GOÄ
Nummer]],tbl_GOAE_Leistungsverzeichnis[Mapping ID],0))</f>
        <v>F. Innere Medizin, Kinderheilkunde, Dermatologie</v>
      </c>
      <c r="G209" s="95">
        <f>INDEX(tbl_GOAE_Leistungsverzeichnis[Unterabschnitt (Kategorie)],MATCH(Tabelle5[[#This Row],[GOÄ
Nummer]],tbl_GOAE_Leistungsverzeichnis[Mapping ID],0))</f>
        <v>0</v>
      </c>
      <c r="H209" s="95" t="str">
        <f>INDEX(tbl_GOAE_Leistungsverzeichnis[Nummer],MATCH(Tabelle5[[#This Row],[GOÄ
Nummer]],tbl_GOAE_Leistungsverzeichnis[Mapping ID],0))</f>
        <v>697</v>
      </c>
      <c r="I209" s="95">
        <f>INDEX(tbl_GOAE_Leistungsverzeichnis[Allgemeine Bestimmungen],MATCH(Tabelle5[[#This Row],[GOÄ
Nummer]],tbl_GOAE_Leistungsverzeichnis[Mapping ID],0))</f>
        <v>0</v>
      </c>
    </row>
    <row r="210" spans="1:9" x14ac:dyDescent="0.2">
      <c r="A210" s="37">
        <v>700</v>
      </c>
      <c r="B210" s="38" t="s">
        <v>116</v>
      </c>
      <c r="C210" s="42">
        <v>27</v>
      </c>
      <c r="D210" s="29" t="s">
        <v>12859</v>
      </c>
      <c r="E210" s="95" t="str">
        <f>INDEX(tbl_GOAE_Leistungsverzeichnis[Leistung],MATCH(Tabelle5[[#This Row],[GOÄ
Nummer]],tbl_GOAE_Leistungsverzeichnis[Mapping ID],0))</f>
        <v>Laparoskopie (mit Anlegung eines Pneumoperitoneums) oder Nephroskopie -gegebenenfalls einschließlich Probeexzision und/oder Probepunktion -</v>
      </c>
      <c r="F210" s="95" t="str">
        <f>INDEX(tbl_GOAE_Leistungsverzeichnis[Abschnitt],MATCH(Tabelle5[[#This Row],[GOÄ
Nummer]],tbl_GOAE_Leistungsverzeichnis[Mapping ID],0))</f>
        <v>F. Innere Medizin, Kinderheilkunde, Dermatologie</v>
      </c>
      <c r="G210" s="95">
        <f>INDEX(tbl_GOAE_Leistungsverzeichnis[Unterabschnitt (Kategorie)],MATCH(Tabelle5[[#This Row],[GOÄ
Nummer]],tbl_GOAE_Leistungsverzeichnis[Mapping ID],0))</f>
        <v>0</v>
      </c>
      <c r="H210" s="95" t="str">
        <f>INDEX(tbl_GOAE_Leistungsverzeichnis[Nummer],MATCH(Tabelle5[[#This Row],[GOÄ
Nummer]],tbl_GOAE_Leistungsverzeichnis[Mapping ID],0))</f>
        <v>700</v>
      </c>
      <c r="I210" s="95">
        <f>INDEX(tbl_GOAE_Leistungsverzeichnis[Allgemeine Bestimmungen],MATCH(Tabelle5[[#This Row],[GOÄ
Nummer]],tbl_GOAE_Leistungsverzeichnis[Mapping ID],0))</f>
        <v>0</v>
      </c>
    </row>
    <row r="211" spans="1:9" x14ac:dyDescent="0.2">
      <c r="A211" s="37">
        <v>700</v>
      </c>
      <c r="B211" s="38" t="s">
        <v>173</v>
      </c>
      <c r="C211" s="42">
        <v>166</v>
      </c>
      <c r="D211" s="29" t="s">
        <v>12859</v>
      </c>
      <c r="E211" s="95" t="str">
        <f>INDEX(tbl_GOAE_Leistungsverzeichnis[Leistung],MATCH(Tabelle5[[#This Row],[GOÄ
Nummer]],tbl_GOAE_Leistungsverzeichnis[Mapping ID],0))</f>
        <v>Laparoskopie (mit Anlegung eines Pneumoperitoneums) oder Nephroskopie -gegebenenfalls einschließlich Probeexzision und/oder Probepunktion -</v>
      </c>
      <c r="F211" s="95" t="str">
        <f>INDEX(tbl_GOAE_Leistungsverzeichnis[Abschnitt],MATCH(Tabelle5[[#This Row],[GOÄ
Nummer]],tbl_GOAE_Leistungsverzeichnis[Mapping ID],0))</f>
        <v>F. Innere Medizin, Kinderheilkunde, Dermatologie</v>
      </c>
      <c r="G211" s="95">
        <f>INDEX(tbl_GOAE_Leistungsverzeichnis[Unterabschnitt (Kategorie)],MATCH(Tabelle5[[#This Row],[GOÄ
Nummer]],tbl_GOAE_Leistungsverzeichnis[Mapping ID],0))</f>
        <v>0</v>
      </c>
      <c r="H211" s="95" t="str">
        <f>INDEX(tbl_GOAE_Leistungsverzeichnis[Nummer],MATCH(Tabelle5[[#This Row],[GOÄ
Nummer]],tbl_GOAE_Leistungsverzeichnis[Mapping ID],0))</f>
        <v>700</v>
      </c>
      <c r="I211" s="95">
        <f>INDEX(tbl_GOAE_Leistungsverzeichnis[Allgemeine Bestimmungen],MATCH(Tabelle5[[#This Row],[GOÄ
Nummer]],tbl_GOAE_Leistungsverzeichnis[Mapping ID],0))</f>
        <v>0</v>
      </c>
    </row>
    <row r="212" spans="1:9" x14ac:dyDescent="0.2">
      <c r="A212" s="37">
        <v>701</v>
      </c>
      <c r="B212" s="38" t="s">
        <v>174</v>
      </c>
      <c r="C212" s="42">
        <v>167</v>
      </c>
      <c r="D212" s="29" t="s">
        <v>12859</v>
      </c>
      <c r="E212" s="95" t="str">
        <f>INDEX(tbl_GOAE_Leistungsverzeichnis[Leistung],MATCH(Tabelle5[[#This Row],[GOÄ
Nummer]],tbl_GOAE_Leistungsverzeichnis[Mapping ID],0))</f>
        <v>Laparoskopie (mit Anlegung eines Pneumoperitoneums) mit intraabdominalem Eingriff - gegebenenfalls einschließlich Probeexzision und/oder Probepunktion -</v>
      </c>
      <c r="F212" s="95" t="str">
        <f>INDEX(tbl_GOAE_Leistungsverzeichnis[Abschnitt],MATCH(Tabelle5[[#This Row],[GOÄ
Nummer]],tbl_GOAE_Leistungsverzeichnis[Mapping ID],0))</f>
        <v>F. Innere Medizin, Kinderheilkunde, Dermatologie</v>
      </c>
      <c r="G212" s="95">
        <f>INDEX(tbl_GOAE_Leistungsverzeichnis[Unterabschnitt (Kategorie)],MATCH(Tabelle5[[#This Row],[GOÄ
Nummer]],tbl_GOAE_Leistungsverzeichnis[Mapping ID],0))</f>
        <v>0</v>
      </c>
      <c r="H212" s="95" t="str">
        <f>INDEX(tbl_GOAE_Leistungsverzeichnis[Nummer],MATCH(Tabelle5[[#This Row],[GOÄ
Nummer]],tbl_GOAE_Leistungsverzeichnis[Mapping ID],0))</f>
        <v>701</v>
      </c>
      <c r="I212" s="95">
        <f>INDEX(tbl_GOAE_Leistungsverzeichnis[Allgemeine Bestimmungen],MATCH(Tabelle5[[#This Row],[GOÄ
Nummer]],tbl_GOAE_Leistungsverzeichnis[Mapping ID],0))</f>
        <v>0</v>
      </c>
    </row>
    <row r="213" spans="1:9" x14ac:dyDescent="0.2">
      <c r="A213" s="37">
        <v>705</v>
      </c>
      <c r="B213" s="38" t="s">
        <v>176</v>
      </c>
      <c r="C213" s="42">
        <v>25</v>
      </c>
      <c r="D213" s="29" t="s">
        <v>12859</v>
      </c>
      <c r="E213" s="95" t="str">
        <f>INDEX(tbl_GOAE_Leistungsverzeichnis[Leistung],MATCH(Tabelle5[[#This Row],[GOÄ
Nummer]],tbl_GOAE_Leistungsverzeichnis[Mapping ID],0))</f>
        <v>Proktoskopie</v>
      </c>
      <c r="F213" s="95" t="str">
        <f>INDEX(tbl_GOAE_Leistungsverzeichnis[Abschnitt],MATCH(Tabelle5[[#This Row],[GOÄ
Nummer]],tbl_GOAE_Leistungsverzeichnis[Mapping ID],0))</f>
        <v>F. Innere Medizin, Kinderheilkunde, Dermatologie</v>
      </c>
      <c r="G213" s="95">
        <f>INDEX(tbl_GOAE_Leistungsverzeichnis[Unterabschnitt (Kategorie)],MATCH(Tabelle5[[#This Row],[GOÄ
Nummer]],tbl_GOAE_Leistungsverzeichnis[Mapping ID],0))</f>
        <v>0</v>
      </c>
      <c r="H213" s="95" t="str">
        <f>INDEX(tbl_GOAE_Leistungsverzeichnis[Nummer],MATCH(Tabelle5[[#This Row],[GOÄ
Nummer]],tbl_GOAE_Leistungsverzeichnis[Mapping ID],0))</f>
        <v>705</v>
      </c>
      <c r="I213" s="95">
        <f>INDEX(tbl_GOAE_Leistungsverzeichnis[Allgemeine Bestimmungen],MATCH(Tabelle5[[#This Row],[GOÄ
Nummer]],tbl_GOAE_Leistungsverzeichnis[Mapping ID],0))</f>
        <v>0</v>
      </c>
    </row>
    <row r="214" spans="1:9" x14ac:dyDescent="0.2">
      <c r="A214" s="37">
        <v>706</v>
      </c>
      <c r="B214" s="38" t="s">
        <v>12973</v>
      </c>
      <c r="C214" s="42">
        <v>25</v>
      </c>
      <c r="D214" s="29" t="s">
        <v>12859</v>
      </c>
      <c r="E214" s="95" t="str">
        <f>INDEX(tbl_GOAE_Leistungsverzeichnis[Leistung],MATCH(Tabelle5[[#This Row],[GOÄ
Nummer]],tbl_GOAE_Leistungsverzeichnis[Mapping ID],0))</f>
        <v>Licht- oder Laserkoagulation(en) zur Beseitigung von Stenosen oder zur Blutstillung bei endoskopischen Eingriffen, je Sitzung</v>
      </c>
      <c r="F214" s="95" t="str">
        <f>INDEX(tbl_GOAE_Leistungsverzeichnis[Abschnitt],MATCH(Tabelle5[[#This Row],[GOÄ
Nummer]],tbl_GOAE_Leistungsverzeichnis[Mapping ID],0))</f>
        <v>F. Innere Medizin, Kinderheilkunde, Dermatologie</v>
      </c>
      <c r="G214" s="95">
        <f>INDEX(tbl_GOAE_Leistungsverzeichnis[Unterabschnitt (Kategorie)],MATCH(Tabelle5[[#This Row],[GOÄ
Nummer]],tbl_GOAE_Leistungsverzeichnis[Mapping ID],0))</f>
        <v>0</v>
      </c>
      <c r="H214" s="95" t="str">
        <f>INDEX(tbl_GOAE_Leistungsverzeichnis[Nummer],MATCH(Tabelle5[[#This Row],[GOÄ
Nummer]],tbl_GOAE_Leistungsverzeichnis[Mapping ID],0))</f>
        <v>706</v>
      </c>
      <c r="I214" s="95">
        <f>INDEX(tbl_GOAE_Leistungsverzeichnis[Allgemeine Bestimmungen],MATCH(Tabelle5[[#This Row],[GOÄ
Nummer]],tbl_GOAE_Leistungsverzeichnis[Mapping ID],0))</f>
        <v>0</v>
      </c>
    </row>
    <row r="215" spans="1:9" x14ac:dyDescent="0.2">
      <c r="A215" s="37">
        <v>707</v>
      </c>
      <c r="B215" s="38" t="s">
        <v>121</v>
      </c>
      <c r="C215" s="42">
        <v>2</v>
      </c>
      <c r="D215" s="29" t="s">
        <v>12859</v>
      </c>
      <c r="E215" s="95" t="e">
        <f>INDEX(tbl_GOAE_Leistungsverzeichnis[Leistung],MATCH(Tabelle5[[#This Row],[GOÄ
Nummer]],tbl_GOAE_Leistungsverzeichnis[Mapping ID],0))</f>
        <v>#N/A</v>
      </c>
      <c r="F215" s="95" t="e">
        <f>INDEX(tbl_GOAE_Leistungsverzeichnis[Abschnitt],MATCH(Tabelle5[[#This Row],[GOÄ
Nummer]],tbl_GOAE_Leistungsverzeichnis[Mapping ID],0))</f>
        <v>#N/A</v>
      </c>
      <c r="G215" s="95" t="e">
        <f>INDEX(tbl_GOAE_Leistungsverzeichnis[Unterabschnitt (Kategorie)],MATCH(Tabelle5[[#This Row],[GOÄ
Nummer]],tbl_GOAE_Leistungsverzeichnis[Mapping ID],0))</f>
        <v>#N/A</v>
      </c>
      <c r="H215" s="95" t="e">
        <f>INDEX(tbl_GOAE_Leistungsverzeichnis[Nummer],MATCH(Tabelle5[[#This Row],[GOÄ
Nummer]],tbl_GOAE_Leistungsverzeichnis[Mapping ID],0))</f>
        <v>#N/A</v>
      </c>
      <c r="I215" s="95" t="e">
        <f>INDEX(tbl_GOAE_Leistungsverzeichnis[Allgemeine Bestimmungen],MATCH(Tabelle5[[#This Row],[GOÄ
Nummer]],tbl_GOAE_Leistungsverzeichnis[Mapping ID],0))</f>
        <v>#N/A</v>
      </c>
    </row>
    <row r="216" spans="1:9" x14ac:dyDescent="0.2">
      <c r="A216" s="37">
        <v>715</v>
      </c>
      <c r="B216" s="38" t="s">
        <v>118</v>
      </c>
      <c r="C216" s="42">
        <v>22</v>
      </c>
      <c r="D216" s="29" t="s">
        <v>12859</v>
      </c>
      <c r="E216" s="95" t="str">
        <f>INDEX(tbl_GOAE_Leistungsverzeichnis[Leistung],MATCH(Tabelle5[[#This Row],[GOÄ
Nummer]],tbl_GOAE_Leistungsverzeichnis[Mapping ID],0))</f>
        <v>Prüfung der kindlichen Entwicklung bezüglich der Grobmotorik, der Feinmotorik, der Sprache und des sozialen Verhaltens nach standardisierten Skalen mit Dokumentation des entsprechenden Entwicklungsstandes</v>
      </c>
      <c r="F216" s="95" t="str">
        <f>INDEX(tbl_GOAE_Leistungsverzeichnis[Abschnitt],MATCH(Tabelle5[[#This Row],[GOÄ
Nummer]],tbl_GOAE_Leistungsverzeichnis[Mapping ID],0))</f>
        <v>F. Innere Medizin, Kinderheilkunde, Dermatologie</v>
      </c>
      <c r="G216" s="95">
        <f>INDEX(tbl_GOAE_Leistungsverzeichnis[Unterabschnitt (Kategorie)],MATCH(Tabelle5[[#This Row],[GOÄ
Nummer]],tbl_GOAE_Leistungsverzeichnis[Mapping ID],0))</f>
        <v>0</v>
      </c>
      <c r="H216" s="95" t="str">
        <f>INDEX(tbl_GOAE_Leistungsverzeichnis[Nummer],MATCH(Tabelle5[[#This Row],[GOÄ
Nummer]],tbl_GOAE_Leistungsverzeichnis[Mapping ID],0))</f>
        <v>715</v>
      </c>
      <c r="I216" s="95">
        <f>INDEX(tbl_GOAE_Leistungsverzeichnis[Allgemeine Bestimmungen],MATCH(Tabelle5[[#This Row],[GOÄ
Nummer]],tbl_GOAE_Leistungsverzeichnis[Mapping ID],0))</f>
        <v>0</v>
      </c>
    </row>
    <row r="217" spans="1:9" x14ac:dyDescent="0.2">
      <c r="A217" s="37">
        <v>720</v>
      </c>
      <c r="B217" s="38" t="s">
        <v>178</v>
      </c>
      <c r="C217" s="42">
        <v>5</v>
      </c>
      <c r="D217" s="29" t="s">
        <v>12859</v>
      </c>
      <c r="E217" s="95" t="e">
        <f>INDEX(tbl_GOAE_Leistungsverzeichnis[Leistung],MATCH(Tabelle5[[#This Row],[GOÄ
Nummer]],tbl_GOAE_Leistungsverzeichnis[Mapping ID],0))</f>
        <v>#N/A</v>
      </c>
      <c r="F217" s="95" t="e">
        <f>INDEX(tbl_GOAE_Leistungsverzeichnis[Abschnitt],MATCH(Tabelle5[[#This Row],[GOÄ
Nummer]],tbl_GOAE_Leistungsverzeichnis[Mapping ID],0))</f>
        <v>#N/A</v>
      </c>
      <c r="G217" s="95" t="e">
        <f>INDEX(tbl_GOAE_Leistungsverzeichnis[Unterabschnitt (Kategorie)],MATCH(Tabelle5[[#This Row],[GOÄ
Nummer]],tbl_GOAE_Leistungsverzeichnis[Mapping ID],0))</f>
        <v>#N/A</v>
      </c>
      <c r="H217" s="95" t="e">
        <f>INDEX(tbl_GOAE_Leistungsverzeichnis[Nummer],MATCH(Tabelle5[[#This Row],[GOÄ
Nummer]],tbl_GOAE_Leistungsverzeichnis[Mapping ID],0))</f>
        <v>#N/A</v>
      </c>
      <c r="I217" s="95" t="e">
        <f>INDEX(tbl_GOAE_Leistungsverzeichnis[Allgemeine Bestimmungen],MATCH(Tabelle5[[#This Row],[GOÄ
Nummer]],tbl_GOAE_Leistungsverzeichnis[Mapping ID],0))</f>
        <v>#N/A</v>
      </c>
    </row>
    <row r="218" spans="1:9" x14ac:dyDescent="0.2">
      <c r="A218" s="37">
        <v>725</v>
      </c>
      <c r="B218" s="38" t="s">
        <v>12974</v>
      </c>
      <c r="C218" s="42">
        <v>60</v>
      </c>
      <c r="D218" s="29" t="s">
        <v>12859</v>
      </c>
      <c r="E218" s="95" t="str">
        <f>INDEX(tbl_GOAE_Leistungsverzeichnis[Leistung],MATCH(Tabelle5[[#This Row],[GOÄ
Nummer]],tbl_GOAE_Leistungsverzeichnis[Mapping ID],0))</f>
        <v>Systematische sensomotorische Entwicklungs- und Übungsbehandlung von Ausfallerscheinungen am Zentralnervensystem als zeitaufwendige Einzelbehandlung - gegebenenfalls einschließlich individueller Beratung der Betreuungsperson -, Dauer mindestens 45 Minuten</v>
      </c>
      <c r="F218" s="95" t="str">
        <f>INDEX(tbl_GOAE_Leistungsverzeichnis[Abschnitt],MATCH(Tabelle5[[#This Row],[GOÄ
Nummer]],tbl_GOAE_Leistungsverzeichnis[Mapping ID],0))</f>
        <v>F. Innere Medizin, Kinderheilkunde, Dermatologie</v>
      </c>
      <c r="G218" s="95">
        <f>INDEX(tbl_GOAE_Leistungsverzeichnis[Unterabschnitt (Kategorie)],MATCH(Tabelle5[[#This Row],[GOÄ
Nummer]],tbl_GOAE_Leistungsverzeichnis[Mapping ID],0))</f>
        <v>0</v>
      </c>
      <c r="H218" s="95" t="str">
        <f>INDEX(tbl_GOAE_Leistungsverzeichnis[Nummer],MATCH(Tabelle5[[#This Row],[GOÄ
Nummer]],tbl_GOAE_Leistungsverzeichnis[Mapping ID],0))</f>
        <v>725</v>
      </c>
      <c r="I218" s="95">
        <f>INDEX(tbl_GOAE_Leistungsverzeichnis[Allgemeine Bestimmungen],MATCH(Tabelle5[[#This Row],[GOÄ
Nummer]],tbl_GOAE_Leistungsverzeichnis[Mapping ID],0))</f>
        <v>0</v>
      </c>
    </row>
    <row r="219" spans="1:9" x14ac:dyDescent="0.2">
      <c r="A219" s="37">
        <v>726</v>
      </c>
      <c r="B219" s="38" t="s">
        <v>12975</v>
      </c>
      <c r="C219" s="42">
        <v>60</v>
      </c>
      <c r="D219" s="29" t="s">
        <v>12859</v>
      </c>
      <c r="E219" s="95" t="str">
        <f>INDEX(tbl_GOAE_Leistungsverzeichnis[Leistung],MATCH(Tabelle5[[#This Row],[GOÄ
Nummer]],tbl_GOAE_Leistungsverzeichnis[Mapping ID],0))</f>
        <v>Systematische sensomotorische Behandlung von zentralbedingten Sprachstörungen - einschließlich aller dazugehörender psychotherapeutischer, atemgymnastischer, physikalischer und sedierender Maßnahmen sowie gegebenenfalls auch Dämmerschlaf - als zeitaufwendige Einzelbehandlung, Dauer mindestens 45 Minuten</v>
      </c>
      <c r="F219" s="95" t="str">
        <f>INDEX(tbl_GOAE_Leistungsverzeichnis[Abschnitt],MATCH(Tabelle5[[#This Row],[GOÄ
Nummer]],tbl_GOAE_Leistungsverzeichnis[Mapping ID],0))</f>
        <v>F. Innere Medizin, Kinderheilkunde, Dermatologie</v>
      </c>
      <c r="G219" s="95">
        <f>INDEX(tbl_GOAE_Leistungsverzeichnis[Unterabschnitt (Kategorie)],MATCH(Tabelle5[[#This Row],[GOÄ
Nummer]],tbl_GOAE_Leistungsverzeichnis[Mapping ID],0))</f>
        <v>0</v>
      </c>
      <c r="H219" s="95" t="str">
        <f>INDEX(tbl_GOAE_Leistungsverzeichnis[Nummer],MATCH(Tabelle5[[#This Row],[GOÄ
Nummer]],tbl_GOAE_Leistungsverzeichnis[Mapping ID],0))</f>
        <v>726</v>
      </c>
      <c r="I219" s="95">
        <f>INDEX(tbl_GOAE_Leistungsverzeichnis[Allgemeine Bestimmungen],MATCH(Tabelle5[[#This Row],[GOÄ
Nummer]],tbl_GOAE_Leistungsverzeichnis[Mapping ID],0))</f>
        <v>0</v>
      </c>
    </row>
    <row r="220" spans="1:9" x14ac:dyDescent="0.2">
      <c r="A220" s="37">
        <v>764</v>
      </c>
      <c r="B220" s="38" t="s">
        <v>12976</v>
      </c>
      <c r="C220" s="42">
        <v>20</v>
      </c>
      <c r="D220" s="29" t="s">
        <v>12859</v>
      </c>
      <c r="E220" s="95" t="str">
        <f>INDEX(tbl_GOAE_Leistungsverzeichnis[Leistung],MATCH(Tabelle5[[#This Row],[GOÄ
Nummer]],tbl_GOAE_Leistungsverzeichnis[Mapping ID],0))</f>
        <v>Verödung (Sklerosierung) von Krampfadern oder Hämorrhoidalknoten, je Sitzung</v>
      </c>
      <c r="F220" s="95" t="str">
        <f>INDEX(tbl_GOAE_Leistungsverzeichnis[Abschnitt],MATCH(Tabelle5[[#This Row],[GOÄ
Nummer]],tbl_GOAE_Leistungsverzeichnis[Mapping ID],0))</f>
        <v>F. Innere Medizin, Kinderheilkunde, Dermatologie</v>
      </c>
      <c r="G220" s="95">
        <f>INDEX(tbl_GOAE_Leistungsverzeichnis[Unterabschnitt (Kategorie)],MATCH(Tabelle5[[#This Row],[GOÄ
Nummer]],tbl_GOAE_Leistungsverzeichnis[Mapping ID],0))</f>
        <v>0</v>
      </c>
      <c r="H220" s="95" t="str">
        <f>INDEX(tbl_GOAE_Leistungsverzeichnis[Nummer],MATCH(Tabelle5[[#This Row],[GOÄ
Nummer]],tbl_GOAE_Leistungsverzeichnis[Mapping ID],0))</f>
        <v>764</v>
      </c>
      <c r="I220" s="95">
        <f>INDEX(tbl_GOAE_Leistungsverzeichnis[Allgemeine Bestimmungen],MATCH(Tabelle5[[#This Row],[GOÄ
Nummer]],tbl_GOAE_Leistungsverzeichnis[Mapping ID],0))</f>
        <v>0</v>
      </c>
    </row>
    <row r="221" spans="1:9" x14ac:dyDescent="0.2">
      <c r="A221" s="37">
        <v>764</v>
      </c>
      <c r="B221" s="38" t="s">
        <v>183</v>
      </c>
      <c r="C221" s="42">
        <v>20</v>
      </c>
      <c r="D221" s="29" t="s">
        <v>12859</v>
      </c>
      <c r="E221" s="95" t="str">
        <f>INDEX(tbl_GOAE_Leistungsverzeichnis[Leistung],MATCH(Tabelle5[[#This Row],[GOÄ
Nummer]],tbl_GOAE_Leistungsverzeichnis[Mapping ID],0))</f>
        <v>Verödung (Sklerosierung) von Krampfadern oder Hämorrhoidalknoten, je Sitzung</v>
      </c>
      <c r="F221" s="95" t="str">
        <f>INDEX(tbl_GOAE_Leistungsverzeichnis[Abschnitt],MATCH(Tabelle5[[#This Row],[GOÄ
Nummer]],tbl_GOAE_Leistungsverzeichnis[Mapping ID],0))</f>
        <v>F. Innere Medizin, Kinderheilkunde, Dermatologie</v>
      </c>
      <c r="G221" s="95">
        <f>INDEX(tbl_GOAE_Leistungsverzeichnis[Unterabschnitt (Kategorie)],MATCH(Tabelle5[[#This Row],[GOÄ
Nummer]],tbl_GOAE_Leistungsverzeichnis[Mapping ID],0))</f>
        <v>0</v>
      </c>
      <c r="H221" s="95" t="str">
        <f>INDEX(tbl_GOAE_Leistungsverzeichnis[Nummer],MATCH(Tabelle5[[#This Row],[GOÄ
Nummer]],tbl_GOAE_Leistungsverzeichnis[Mapping ID],0))</f>
        <v>764</v>
      </c>
      <c r="I221" s="95">
        <f>INDEX(tbl_GOAE_Leistungsverzeichnis[Allgemeine Bestimmungen],MATCH(Tabelle5[[#This Row],[GOÄ
Nummer]],tbl_GOAE_Leistungsverzeichnis[Mapping ID],0))</f>
        <v>0</v>
      </c>
    </row>
    <row r="222" spans="1:9" x14ac:dyDescent="0.2">
      <c r="A222" s="37">
        <v>781</v>
      </c>
      <c r="B222" s="38" t="s">
        <v>188</v>
      </c>
      <c r="C222" s="42">
        <v>30</v>
      </c>
      <c r="D222" s="29" t="s">
        <v>12859</v>
      </c>
      <c r="E222" s="95" t="str">
        <f>INDEX(tbl_GOAE_Leistungsverzeichnis[Leistung],MATCH(Tabelle5[[#This Row],[GOÄ
Nummer]],tbl_GOAE_Leistungsverzeichnis[Mapping ID],0))</f>
        <v>Bougierung der Speiseröhre, je Sitzung</v>
      </c>
      <c r="F222" s="95" t="str">
        <f>INDEX(tbl_GOAE_Leistungsverzeichnis[Abschnitt],MATCH(Tabelle5[[#This Row],[GOÄ
Nummer]],tbl_GOAE_Leistungsverzeichnis[Mapping ID],0))</f>
        <v>F. Innere Medizin, Kinderheilkunde, Dermatologie</v>
      </c>
      <c r="G222" s="95">
        <f>INDEX(tbl_GOAE_Leistungsverzeichnis[Unterabschnitt (Kategorie)],MATCH(Tabelle5[[#This Row],[GOÄ
Nummer]],tbl_GOAE_Leistungsverzeichnis[Mapping ID],0))</f>
        <v>0</v>
      </c>
      <c r="H222" s="95" t="str">
        <f>INDEX(tbl_GOAE_Leistungsverzeichnis[Nummer],MATCH(Tabelle5[[#This Row],[GOÄ
Nummer]],tbl_GOAE_Leistungsverzeichnis[Mapping ID],0))</f>
        <v>781</v>
      </c>
      <c r="I222" s="95">
        <f>INDEX(tbl_GOAE_Leistungsverzeichnis[Allgemeine Bestimmungen],MATCH(Tabelle5[[#This Row],[GOÄ
Nummer]],tbl_GOAE_Leistungsverzeichnis[Mapping ID],0))</f>
        <v>0</v>
      </c>
    </row>
    <row r="223" spans="1:9" x14ac:dyDescent="0.2">
      <c r="A223" s="37">
        <v>825</v>
      </c>
      <c r="B223" s="38" t="s">
        <v>12977</v>
      </c>
      <c r="C223" s="42">
        <v>15</v>
      </c>
      <c r="D223" s="29" t="s">
        <v>12859</v>
      </c>
      <c r="E223" s="95" t="str">
        <f>INDEX(tbl_GOAE_Leistungsverzeichnis[Leistung],MATCH(Tabelle5[[#This Row],[GOÄ
Nummer]],tbl_GOAE_Leistungsverzeichnis[Mapping ID],0))</f>
        <v>Genaue Geruchs- und/oder Geschmacksprüfung zur Differenzierung von Störungen der Hirnnerven, als selbständige Leistung</v>
      </c>
      <c r="F223" s="95" t="str">
        <f>INDEX(tbl_GOAE_Leistungsverzeichnis[Abschnitt],MATCH(Tabelle5[[#This Row],[GOÄ
Nummer]],tbl_GOAE_Leistungsverzeichnis[Mapping ID],0))</f>
        <v>G. Neurologie, Psychiatrie und Psychotherapie</v>
      </c>
      <c r="G223" s="95">
        <f>INDEX(tbl_GOAE_Leistungsverzeichnis[Unterabschnitt (Kategorie)],MATCH(Tabelle5[[#This Row],[GOÄ
Nummer]],tbl_GOAE_Leistungsverzeichnis[Mapping ID],0))</f>
        <v>0</v>
      </c>
      <c r="H223" s="95" t="str">
        <f>INDEX(tbl_GOAE_Leistungsverzeichnis[Nummer],MATCH(Tabelle5[[#This Row],[GOÄ
Nummer]],tbl_GOAE_Leistungsverzeichnis[Mapping ID],0))</f>
        <v>825</v>
      </c>
      <c r="I223" s="95">
        <f>INDEX(tbl_GOAE_Leistungsverzeichnis[Allgemeine Bestimmungen],MATCH(Tabelle5[[#This Row],[GOÄ
Nummer]],tbl_GOAE_Leistungsverzeichnis[Mapping ID],0))</f>
        <v>0</v>
      </c>
    </row>
    <row r="224" spans="1:9" x14ac:dyDescent="0.2">
      <c r="A224" s="37">
        <v>826</v>
      </c>
      <c r="B224" s="38" t="s">
        <v>12978</v>
      </c>
      <c r="C224" s="42">
        <v>10</v>
      </c>
      <c r="D224" s="29" t="s">
        <v>12859</v>
      </c>
      <c r="E224" s="95" t="str">
        <f>INDEX(tbl_GOAE_Leistungsverzeichnis[Leistung],MATCH(Tabelle5[[#This Row],[GOÄ
Nummer]],tbl_GOAE_Leistungsverzeichnis[Mapping ID],0))</f>
        <v>Gezielte neurologische Gleichgewichts- und Koordinationsprüfung - gegebenenfalls einschließlich kalorisch-otologischer Prüfung -</v>
      </c>
      <c r="F224" s="95" t="str">
        <f>INDEX(tbl_GOAE_Leistungsverzeichnis[Abschnitt],MATCH(Tabelle5[[#This Row],[GOÄ
Nummer]],tbl_GOAE_Leistungsverzeichnis[Mapping ID],0))</f>
        <v>G. Neurologie, Psychiatrie und Psychotherapie</v>
      </c>
      <c r="G224" s="95">
        <f>INDEX(tbl_GOAE_Leistungsverzeichnis[Unterabschnitt (Kategorie)],MATCH(Tabelle5[[#This Row],[GOÄ
Nummer]],tbl_GOAE_Leistungsverzeichnis[Mapping ID],0))</f>
        <v>0</v>
      </c>
      <c r="H224" s="95" t="str">
        <f>INDEX(tbl_GOAE_Leistungsverzeichnis[Nummer],MATCH(Tabelle5[[#This Row],[GOÄ
Nummer]],tbl_GOAE_Leistungsverzeichnis[Mapping ID],0))</f>
        <v>826</v>
      </c>
      <c r="I224" s="95">
        <f>INDEX(tbl_GOAE_Leistungsverzeichnis[Allgemeine Bestimmungen],MATCH(Tabelle5[[#This Row],[GOÄ
Nummer]],tbl_GOAE_Leistungsverzeichnis[Mapping ID],0))</f>
        <v>0</v>
      </c>
    </row>
    <row r="225" spans="1:9" x14ac:dyDescent="0.2">
      <c r="A225" s="37">
        <v>827</v>
      </c>
      <c r="B225" s="38" t="s">
        <v>12979</v>
      </c>
      <c r="C225" s="42">
        <v>30</v>
      </c>
      <c r="D225" s="29" t="s">
        <v>12859</v>
      </c>
      <c r="E225" s="95" t="str">
        <f>INDEX(tbl_GOAE_Leistungsverzeichnis[Leistung],MATCH(Tabelle5[[#This Row],[GOÄ
Nummer]],tbl_GOAE_Leistungsverzeichnis[Mapping ID],0))</f>
        <v>Elektroenzephalographische Untersuchung - auch mit Standardprovokationen -</v>
      </c>
      <c r="F225" s="95" t="str">
        <f>INDEX(tbl_GOAE_Leistungsverzeichnis[Abschnitt],MATCH(Tabelle5[[#This Row],[GOÄ
Nummer]],tbl_GOAE_Leistungsverzeichnis[Mapping ID],0))</f>
        <v>G. Neurologie, Psychiatrie und Psychotherapie</v>
      </c>
      <c r="G225" s="95">
        <f>INDEX(tbl_GOAE_Leistungsverzeichnis[Unterabschnitt (Kategorie)],MATCH(Tabelle5[[#This Row],[GOÄ
Nummer]],tbl_GOAE_Leistungsverzeichnis[Mapping ID],0))</f>
        <v>0</v>
      </c>
      <c r="H225" s="95" t="str">
        <f>INDEX(tbl_GOAE_Leistungsverzeichnis[Nummer],MATCH(Tabelle5[[#This Row],[GOÄ
Nummer]],tbl_GOAE_Leistungsverzeichnis[Mapping ID],0))</f>
        <v>827</v>
      </c>
      <c r="I225" s="95">
        <f>INDEX(tbl_GOAE_Leistungsverzeichnis[Allgemeine Bestimmungen],MATCH(Tabelle5[[#This Row],[GOÄ
Nummer]],tbl_GOAE_Leistungsverzeichnis[Mapping ID],0))</f>
        <v>0</v>
      </c>
    </row>
    <row r="226" spans="1:9" x14ac:dyDescent="0.2">
      <c r="A226" s="37">
        <v>828</v>
      </c>
      <c r="B226" s="38" t="s">
        <v>200</v>
      </c>
      <c r="C226" s="42">
        <v>50</v>
      </c>
      <c r="D226" s="29" t="s">
        <v>12859</v>
      </c>
      <c r="E226" s="95" t="str">
        <f>INDEX(tbl_GOAE_Leistungsverzeichnis[Leistung],MATCH(Tabelle5[[#This Row],[GOÄ
Nummer]],tbl_GOAE_Leistungsverzeichnis[Mapping ID],0))</f>
        <v>Messung visuell, akustisch oder somatosensorisch evozierter Hirnpotentiale (VEP, AEP, SSP)</v>
      </c>
      <c r="F226" s="95" t="str">
        <f>INDEX(tbl_GOAE_Leistungsverzeichnis[Abschnitt],MATCH(Tabelle5[[#This Row],[GOÄ
Nummer]],tbl_GOAE_Leistungsverzeichnis[Mapping ID],0))</f>
        <v>G. Neurologie, Psychiatrie und Psychotherapie</v>
      </c>
      <c r="G226" s="95">
        <f>INDEX(tbl_GOAE_Leistungsverzeichnis[Unterabschnitt (Kategorie)],MATCH(Tabelle5[[#This Row],[GOÄ
Nummer]],tbl_GOAE_Leistungsverzeichnis[Mapping ID],0))</f>
        <v>0</v>
      </c>
      <c r="H226" s="95" t="str">
        <f>INDEX(tbl_GOAE_Leistungsverzeichnis[Nummer],MATCH(Tabelle5[[#This Row],[GOÄ
Nummer]],tbl_GOAE_Leistungsverzeichnis[Mapping ID],0))</f>
        <v>828</v>
      </c>
      <c r="I226" s="95">
        <f>INDEX(tbl_GOAE_Leistungsverzeichnis[Allgemeine Bestimmungen],MATCH(Tabelle5[[#This Row],[GOÄ
Nummer]],tbl_GOAE_Leistungsverzeichnis[Mapping ID],0))</f>
        <v>0</v>
      </c>
    </row>
    <row r="227" spans="1:9" x14ac:dyDescent="0.2">
      <c r="A227" s="37">
        <v>829</v>
      </c>
      <c r="B227" s="38" t="s">
        <v>201</v>
      </c>
      <c r="C227" s="42">
        <v>40</v>
      </c>
      <c r="D227" s="29" t="s">
        <v>12859</v>
      </c>
      <c r="E227" s="95" t="str">
        <f>INDEX(tbl_GOAE_Leistungsverzeichnis[Leistung],MATCH(Tabelle5[[#This Row],[GOÄ
Nummer]],tbl_GOAE_Leistungsverzeichnis[Mapping ID],0))</f>
        <v>Sensible Elektroneurographie mit Oberflächenelektroden - gegebenenfalls einschließlich Bestimmung der Rheobase und der Chronaxie -</v>
      </c>
      <c r="F227" s="95" t="str">
        <f>INDEX(tbl_GOAE_Leistungsverzeichnis[Abschnitt],MATCH(Tabelle5[[#This Row],[GOÄ
Nummer]],tbl_GOAE_Leistungsverzeichnis[Mapping ID],0))</f>
        <v>G. Neurologie, Psychiatrie und Psychotherapie</v>
      </c>
      <c r="G227" s="95">
        <f>INDEX(tbl_GOAE_Leistungsverzeichnis[Unterabschnitt (Kategorie)],MATCH(Tabelle5[[#This Row],[GOÄ
Nummer]],tbl_GOAE_Leistungsverzeichnis[Mapping ID],0))</f>
        <v>0</v>
      </c>
      <c r="H227" s="95" t="str">
        <f>INDEX(tbl_GOAE_Leistungsverzeichnis[Nummer],MATCH(Tabelle5[[#This Row],[GOÄ
Nummer]],tbl_GOAE_Leistungsverzeichnis[Mapping ID],0))</f>
        <v>829</v>
      </c>
      <c r="I227" s="95">
        <f>INDEX(tbl_GOAE_Leistungsverzeichnis[Allgemeine Bestimmungen],MATCH(Tabelle5[[#This Row],[GOÄ
Nummer]],tbl_GOAE_Leistungsverzeichnis[Mapping ID],0))</f>
        <v>0</v>
      </c>
    </row>
    <row r="228" spans="1:9" x14ac:dyDescent="0.2">
      <c r="A228" s="37">
        <v>830</v>
      </c>
      <c r="B228" s="38" t="s">
        <v>12980</v>
      </c>
      <c r="C228" s="42">
        <v>60</v>
      </c>
      <c r="D228" s="29" t="s">
        <v>12859</v>
      </c>
      <c r="E228" s="95" t="str">
        <f>INDEX(tbl_GOAE_Leistungsverzeichnis[Leistung],MATCH(Tabelle5[[#This Row],[GOÄ
Nummer]],tbl_GOAE_Leistungsverzeichnis[Mapping ID],0))</f>
        <v>Eingehende Prüfung auf Aphasie, Apraxie, Alexie, Agraphie, Agnosie und Körperschemastörungen</v>
      </c>
      <c r="F228" s="95" t="str">
        <f>INDEX(tbl_GOAE_Leistungsverzeichnis[Abschnitt],MATCH(Tabelle5[[#This Row],[GOÄ
Nummer]],tbl_GOAE_Leistungsverzeichnis[Mapping ID],0))</f>
        <v>G. Neurologie, Psychiatrie und Psychotherapie</v>
      </c>
      <c r="G228" s="95">
        <f>INDEX(tbl_GOAE_Leistungsverzeichnis[Unterabschnitt (Kategorie)],MATCH(Tabelle5[[#This Row],[GOÄ
Nummer]],tbl_GOAE_Leistungsverzeichnis[Mapping ID],0))</f>
        <v>0</v>
      </c>
      <c r="H228" s="95" t="str">
        <f>INDEX(tbl_GOAE_Leistungsverzeichnis[Nummer],MATCH(Tabelle5[[#This Row],[GOÄ
Nummer]],tbl_GOAE_Leistungsverzeichnis[Mapping ID],0))</f>
        <v>830</v>
      </c>
      <c r="I228" s="95">
        <f>INDEX(tbl_GOAE_Leistungsverzeichnis[Allgemeine Bestimmungen],MATCH(Tabelle5[[#This Row],[GOÄ
Nummer]],tbl_GOAE_Leistungsverzeichnis[Mapping ID],0))</f>
        <v>0</v>
      </c>
    </row>
    <row r="229" spans="1:9" x14ac:dyDescent="0.2">
      <c r="A229" s="37">
        <v>831</v>
      </c>
      <c r="B229" s="38" t="s">
        <v>203</v>
      </c>
      <c r="C229" s="42">
        <v>60</v>
      </c>
      <c r="D229" s="29" t="s">
        <v>12859</v>
      </c>
      <c r="E229" s="95" t="str">
        <f>INDEX(tbl_GOAE_Leistungsverzeichnis[Leistung],MATCH(Tabelle5[[#This Row],[GOÄ
Nummer]],tbl_GOAE_Leistungsverzeichnis[Mapping ID],0))</f>
        <v>Vegetative Funktionsdiagnostik - auch unter Anwendung pharmakologischer Testmethoden (z.B. Minor) einschließlich Wärmeanwendung und/oder Injektionen -</v>
      </c>
      <c r="F229" s="95" t="str">
        <f>INDEX(tbl_GOAE_Leistungsverzeichnis[Abschnitt],MATCH(Tabelle5[[#This Row],[GOÄ
Nummer]],tbl_GOAE_Leistungsverzeichnis[Mapping ID],0))</f>
        <v>G. Neurologie, Psychiatrie und Psychotherapie</v>
      </c>
      <c r="G229" s="95">
        <f>INDEX(tbl_GOAE_Leistungsverzeichnis[Unterabschnitt (Kategorie)],MATCH(Tabelle5[[#This Row],[GOÄ
Nummer]],tbl_GOAE_Leistungsverzeichnis[Mapping ID],0))</f>
        <v>0</v>
      </c>
      <c r="H229" s="95" t="str">
        <f>INDEX(tbl_GOAE_Leistungsverzeichnis[Nummer],MATCH(Tabelle5[[#This Row],[GOÄ
Nummer]],tbl_GOAE_Leistungsverzeichnis[Mapping ID],0))</f>
        <v>831</v>
      </c>
      <c r="I229" s="95">
        <f>INDEX(tbl_GOAE_Leistungsverzeichnis[Allgemeine Bestimmungen],MATCH(Tabelle5[[#This Row],[GOÄ
Nummer]],tbl_GOAE_Leistungsverzeichnis[Mapping ID],0))</f>
        <v>0</v>
      </c>
    </row>
    <row r="230" spans="1:9" x14ac:dyDescent="0.2">
      <c r="A230" s="37">
        <v>832</v>
      </c>
      <c r="B230" s="38" t="s">
        <v>204</v>
      </c>
      <c r="C230" s="42">
        <v>15</v>
      </c>
      <c r="D230" s="29" t="s">
        <v>12859</v>
      </c>
      <c r="E230" s="95" t="str">
        <f>INDEX(tbl_GOAE_Leistungsverzeichnis[Leistung],MATCH(Tabelle5[[#This Row],[GOÄ
Nummer]],tbl_GOAE_Leistungsverzeichnis[Mapping ID],0))</f>
        <v>Befunderhebung am Nervensystem durch Faradisation und/oder Galvanisation</v>
      </c>
      <c r="F230" s="95" t="str">
        <f>INDEX(tbl_GOAE_Leistungsverzeichnis[Abschnitt],MATCH(Tabelle5[[#This Row],[GOÄ
Nummer]],tbl_GOAE_Leistungsverzeichnis[Mapping ID],0))</f>
        <v>G. Neurologie, Psychiatrie und Psychotherapie</v>
      </c>
      <c r="G230" s="95">
        <f>INDEX(tbl_GOAE_Leistungsverzeichnis[Unterabschnitt (Kategorie)],MATCH(Tabelle5[[#This Row],[GOÄ
Nummer]],tbl_GOAE_Leistungsverzeichnis[Mapping ID],0))</f>
        <v>0</v>
      </c>
      <c r="H230" s="95" t="str">
        <f>INDEX(tbl_GOAE_Leistungsverzeichnis[Nummer],MATCH(Tabelle5[[#This Row],[GOÄ
Nummer]],tbl_GOAE_Leistungsverzeichnis[Mapping ID],0))</f>
        <v>832</v>
      </c>
      <c r="I230" s="95">
        <f>INDEX(tbl_GOAE_Leistungsverzeichnis[Allgemeine Bestimmungen],MATCH(Tabelle5[[#This Row],[GOÄ
Nummer]],tbl_GOAE_Leistungsverzeichnis[Mapping ID],0))</f>
        <v>0</v>
      </c>
    </row>
    <row r="231" spans="1:9" x14ac:dyDescent="0.2">
      <c r="A231" s="37">
        <v>838</v>
      </c>
      <c r="B231" s="38" t="s">
        <v>208</v>
      </c>
      <c r="C231" s="42">
        <v>60</v>
      </c>
      <c r="D231" s="29" t="s">
        <v>12859</v>
      </c>
      <c r="E231" s="95" t="str">
        <f>INDEX(tbl_GOAE_Leistungsverzeichnis[Leistung],MATCH(Tabelle5[[#This Row],[GOÄ
Nummer]],tbl_GOAE_Leistungsverzeichnis[Mapping ID],0))</f>
        <v>Elektromyographische Untersuchung zur Feststellung peripherer Funktionsstörungen der Nerven und Muskeln</v>
      </c>
      <c r="F231" s="95" t="str">
        <f>INDEX(tbl_GOAE_Leistungsverzeichnis[Abschnitt],MATCH(Tabelle5[[#This Row],[GOÄ
Nummer]],tbl_GOAE_Leistungsverzeichnis[Mapping ID],0))</f>
        <v>G. Neurologie, Psychiatrie und Psychotherapie</v>
      </c>
      <c r="G231" s="95">
        <f>INDEX(tbl_GOAE_Leistungsverzeichnis[Unterabschnitt (Kategorie)],MATCH(Tabelle5[[#This Row],[GOÄ
Nummer]],tbl_GOAE_Leistungsverzeichnis[Mapping ID],0))</f>
        <v>0</v>
      </c>
      <c r="H231" s="95" t="str">
        <f>INDEX(tbl_GOAE_Leistungsverzeichnis[Nummer],MATCH(Tabelle5[[#This Row],[GOÄ
Nummer]],tbl_GOAE_Leistungsverzeichnis[Mapping ID],0))</f>
        <v>838</v>
      </c>
      <c r="I231" s="95">
        <f>INDEX(tbl_GOAE_Leistungsverzeichnis[Allgemeine Bestimmungen],MATCH(Tabelle5[[#This Row],[GOÄ
Nummer]],tbl_GOAE_Leistungsverzeichnis[Mapping ID],0))</f>
        <v>0</v>
      </c>
    </row>
    <row r="232" spans="1:9" x14ac:dyDescent="0.2">
      <c r="A232" s="37">
        <v>839</v>
      </c>
      <c r="B232" s="38" t="s">
        <v>209</v>
      </c>
      <c r="C232" s="42">
        <v>75</v>
      </c>
      <c r="D232" s="29" t="s">
        <v>12859</v>
      </c>
      <c r="E232" s="95" t="str">
        <f>INDEX(tbl_GOAE_Leistungsverzeichnis[Leistung],MATCH(Tabelle5[[#This Row],[GOÄ
Nummer]],tbl_GOAE_Leistungsverzeichnis[Mapping ID],0))</f>
        <v>Elektromyographische Untersuchung zur Feststellung peripherer Funktionsstörungen der Nerven und Muskeln mit Untersuchung der Nervenleitungsgeschwindigkeit</v>
      </c>
      <c r="F232" s="95" t="str">
        <f>INDEX(tbl_GOAE_Leistungsverzeichnis[Abschnitt],MATCH(Tabelle5[[#This Row],[GOÄ
Nummer]],tbl_GOAE_Leistungsverzeichnis[Mapping ID],0))</f>
        <v>G. Neurologie, Psychiatrie und Psychotherapie</v>
      </c>
      <c r="G232" s="95">
        <f>INDEX(tbl_GOAE_Leistungsverzeichnis[Unterabschnitt (Kategorie)],MATCH(Tabelle5[[#This Row],[GOÄ
Nummer]],tbl_GOAE_Leistungsverzeichnis[Mapping ID],0))</f>
        <v>0</v>
      </c>
      <c r="H232" s="95" t="str">
        <f>INDEX(tbl_GOAE_Leistungsverzeichnis[Nummer],MATCH(Tabelle5[[#This Row],[GOÄ
Nummer]],tbl_GOAE_Leistungsverzeichnis[Mapping ID],0))</f>
        <v>839</v>
      </c>
      <c r="I232" s="95">
        <f>INDEX(tbl_GOAE_Leistungsverzeichnis[Allgemeine Bestimmungen],MATCH(Tabelle5[[#This Row],[GOÄ
Nummer]],tbl_GOAE_Leistungsverzeichnis[Mapping ID],0))</f>
        <v>0</v>
      </c>
    </row>
    <row r="233" spans="1:9" x14ac:dyDescent="0.2">
      <c r="A233" s="37">
        <v>970</v>
      </c>
      <c r="B233" s="38" t="s">
        <v>226</v>
      </c>
      <c r="C233" s="42">
        <v>5</v>
      </c>
      <c r="D233" s="29" t="s">
        <v>12859</v>
      </c>
      <c r="E233" s="95" t="e">
        <f>INDEX(tbl_GOAE_Leistungsverzeichnis[Leistung],MATCH(Tabelle5[[#This Row],[GOÄ
Nummer]],tbl_GOAE_Leistungsverzeichnis[Mapping ID],0))</f>
        <v>#N/A</v>
      </c>
      <c r="F233" s="95" t="e">
        <f>INDEX(tbl_GOAE_Leistungsverzeichnis[Abschnitt],MATCH(Tabelle5[[#This Row],[GOÄ
Nummer]],tbl_GOAE_Leistungsverzeichnis[Mapping ID],0))</f>
        <v>#N/A</v>
      </c>
      <c r="G233" s="95" t="e">
        <f>INDEX(tbl_GOAE_Leistungsverzeichnis[Unterabschnitt (Kategorie)],MATCH(Tabelle5[[#This Row],[GOÄ
Nummer]],tbl_GOAE_Leistungsverzeichnis[Mapping ID],0))</f>
        <v>#N/A</v>
      </c>
      <c r="H233" s="95" t="e">
        <f>INDEX(tbl_GOAE_Leistungsverzeichnis[Nummer],MATCH(Tabelle5[[#This Row],[GOÄ
Nummer]],tbl_GOAE_Leistungsverzeichnis[Mapping ID],0))</f>
        <v>#N/A</v>
      </c>
      <c r="I233" s="95" t="e">
        <f>INDEX(tbl_GOAE_Leistungsverzeichnis[Allgemeine Bestimmungen],MATCH(Tabelle5[[#This Row],[GOÄ
Nummer]],tbl_GOAE_Leistungsverzeichnis[Mapping ID],0))</f>
        <v>#N/A</v>
      </c>
    </row>
    <row r="234" spans="1:9" x14ac:dyDescent="0.2">
      <c r="A234" s="37">
        <v>1002</v>
      </c>
      <c r="B234" s="38" t="s">
        <v>12981</v>
      </c>
      <c r="C234" s="42">
        <v>10</v>
      </c>
      <c r="D234" s="29" t="s">
        <v>12859</v>
      </c>
      <c r="E234" s="95" t="str">
        <f>INDEX(tbl_GOAE_Leistungsverzeichnis[Leistung],MATCH(Tabelle5[[#This Row],[GOÄ
Nummer]],tbl_GOAE_Leistungsverzeichnis[Mapping ID],0))</f>
        <v>Externe kardiotokographische Untersuchung</v>
      </c>
      <c r="F234" s="95" t="str">
        <f>INDEX(tbl_GOAE_Leistungsverzeichnis[Abschnitt],MATCH(Tabelle5[[#This Row],[GOÄ
Nummer]],tbl_GOAE_Leistungsverzeichnis[Mapping ID],0))</f>
        <v>H. Geburtshilfe und Gynäkologie</v>
      </c>
      <c r="G234" s="95">
        <f>INDEX(tbl_GOAE_Leistungsverzeichnis[Unterabschnitt (Kategorie)],MATCH(Tabelle5[[#This Row],[GOÄ
Nummer]],tbl_GOAE_Leistungsverzeichnis[Mapping ID],0))</f>
        <v>0</v>
      </c>
      <c r="H234" s="95" t="str">
        <f>INDEX(tbl_GOAE_Leistungsverzeichnis[Nummer],MATCH(Tabelle5[[#This Row],[GOÄ
Nummer]],tbl_GOAE_Leistungsverzeichnis[Mapping ID],0))</f>
        <v>1002</v>
      </c>
      <c r="I234" s="95" t="str">
        <f>INDEX(tbl_GOAE_Leistungsverzeichnis[Allgemeine Bestimmungen],MATCH(Tabelle5[[#This Row],[GOÄ
Nummer]],tbl_GOAE_Leistungsverzeichnis[Mapping ID],0))</f>
        <v>Werden mehrere Eingriffe in der Bauchhöhle in zeitlichem Zusammenhang durchgeführt, die jeweils in der Leistung die Eröffnung der Bauchhöhle enthalten, so darf diese nur einmal berechnet werden; die Vergütungssätze der weiteren Eingriffe sind deshalb um den Vergütungssatz nach Nummer 3135 zu kürzen.</v>
      </c>
    </row>
    <row r="235" spans="1:9" x14ac:dyDescent="0.2">
      <c r="A235" s="37">
        <v>1403</v>
      </c>
      <c r="B235" s="38" t="s">
        <v>12982</v>
      </c>
      <c r="C235" s="42">
        <v>20</v>
      </c>
      <c r="D235" s="29" t="s">
        <v>12859</v>
      </c>
      <c r="E235" s="95" t="str">
        <f>INDEX(tbl_GOAE_Leistungsverzeichnis[Leistung],MATCH(Tabelle5[[#This Row],[GOÄ
Nummer]],tbl_GOAE_Leistungsverzeichnis[Mapping ID],0))</f>
        <v>Tonschwellenaudiometrische Untersuchung, auch beidseitig, (Bestimmung der Hörschwelle mit 8 bis 12 Prüffrequenzen oder mittels kontinuierlicher Frequenzänderung im Hauptfrequenzbereich des menschlichen Gehörs, in Luft- und in Knochenleitung, auch mit Vertäubung) - auch mit Bestimmung der Intensitätsbreite und gegebenenfalls einschließlich überschwelliger audiometrischer Untersuchung -</v>
      </c>
      <c r="F235" s="95" t="str">
        <f>INDEX(tbl_GOAE_Leistungsverzeichnis[Abschnitt],MATCH(Tabelle5[[#This Row],[GOÄ
Nummer]],tbl_GOAE_Leistungsverzeichnis[Mapping ID],0))</f>
        <v>J. Hals-, Nasen-, Ohrenheilkunde</v>
      </c>
      <c r="G235" s="95">
        <f>INDEX(tbl_GOAE_Leistungsverzeichnis[Unterabschnitt (Kategorie)],MATCH(Tabelle5[[#This Row],[GOÄ
Nummer]],tbl_GOAE_Leistungsverzeichnis[Mapping ID],0))</f>
        <v>0</v>
      </c>
      <c r="H235" s="95" t="str">
        <f>INDEX(tbl_GOAE_Leistungsverzeichnis[Nummer],MATCH(Tabelle5[[#This Row],[GOÄ
Nummer]],tbl_GOAE_Leistungsverzeichnis[Mapping ID],0))</f>
        <v>1403</v>
      </c>
      <c r="I235" s="95">
        <f>INDEX(tbl_GOAE_Leistungsverzeichnis[Allgemeine Bestimmungen],MATCH(Tabelle5[[#This Row],[GOÄ
Nummer]],tbl_GOAE_Leistungsverzeichnis[Mapping ID],0))</f>
        <v>0</v>
      </c>
    </row>
    <row r="236" spans="1:9" x14ac:dyDescent="0.2">
      <c r="A236" s="37">
        <v>1404</v>
      </c>
      <c r="B236" s="38" t="s">
        <v>12983</v>
      </c>
      <c r="C236" s="42">
        <v>20</v>
      </c>
      <c r="D236" s="29" t="s">
        <v>12859</v>
      </c>
      <c r="E236" s="95" t="str">
        <f>INDEX(tbl_GOAE_Leistungsverzeichnis[Leistung],MATCH(Tabelle5[[#This Row],[GOÄ
Nummer]],tbl_GOAE_Leistungsverzeichnis[Mapping ID],0))</f>
        <v>Sprachaudiometrische Untersuchung, auch beidseitig, (Ermittlung des Hörverlustes für Sprache und des Diskriminationsverlustes nach DIN-Norm, getrennt für das rechte und linke Ohr über Kopfhörer, erforderlichenfalls auch über Knochenleitung, gegebenenfalls einschließlich Prüfung des beidohrigen Satzverständnisses über Lautsprecher)</v>
      </c>
      <c r="F236" s="95" t="str">
        <f>INDEX(tbl_GOAE_Leistungsverzeichnis[Abschnitt],MATCH(Tabelle5[[#This Row],[GOÄ
Nummer]],tbl_GOAE_Leistungsverzeichnis[Mapping ID],0))</f>
        <v>J. Hals-, Nasen-, Ohrenheilkunde</v>
      </c>
      <c r="G236" s="95">
        <f>INDEX(tbl_GOAE_Leistungsverzeichnis[Unterabschnitt (Kategorie)],MATCH(Tabelle5[[#This Row],[GOÄ
Nummer]],tbl_GOAE_Leistungsverzeichnis[Mapping ID],0))</f>
        <v>0</v>
      </c>
      <c r="H236" s="95" t="str">
        <f>INDEX(tbl_GOAE_Leistungsverzeichnis[Nummer],MATCH(Tabelle5[[#This Row],[GOÄ
Nummer]],tbl_GOAE_Leistungsverzeichnis[Mapping ID],0))</f>
        <v>1404</v>
      </c>
      <c r="I236" s="95">
        <f>INDEX(tbl_GOAE_Leistungsverzeichnis[Allgemeine Bestimmungen],MATCH(Tabelle5[[#This Row],[GOÄ
Nummer]],tbl_GOAE_Leistungsverzeichnis[Mapping ID],0))</f>
        <v>0</v>
      </c>
    </row>
    <row r="237" spans="1:9" x14ac:dyDescent="0.2">
      <c r="A237" s="37">
        <v>1413</v>
      </c>
      <c r="B237" s="38" t="s">
        <v>272</v>
      </c>
      <c r="C237" s="42">
        <v>12</v>
      </c>
      <c r="D237" s="29" t="s">
        <v>12859</v>
      </c>
      <c r="E237" s="95" t="str">
        <f>INDEX(tbl_GOAE_Leistungsverzeichnis[Leistung],MATCH(Tabelle5[[#This Row],[GOÄ
Nummer]],tbl_GOAE_Leistungsverzeichnis[Mapping ID],0))</f>
        <v>Elektronystagmographische Untersuchung</v>
      </c>
      <c r="F237" s="95" t="str">
        <f>INDEX(tbl_GOAE_Leistungsverzeichnis[Abschnitt],MATCH(Tabelle5[[#This Row],[GOÄ
Nummer]],tbl_GOAE_Leistungsverzeichnis[Mapping ID],0))</f>
        <v>J. Hals-, Nasen-, Ohrenheilkunde</v>
      </c>
      <c r="G237" s="95">
        <f>INDEX(tbl_GOAE_Leistungsverzeichnis[Unterabschnitt (Kategorie)],MATCH(Tabelle5[[#This Row],[GOÄ
Nummer]],tbl_GOAE_Leistungsverzeichnis[Mapping ID],0))</f>
        <v>0</v>
      </c>
      <c r="H237" s="95" t="str">
        <f>INDEX(tbl_GOAE_Leistungsverzeichnis[Nummer],MATCH(Tabelle5[[#This Row],[GOÄ
Nummer]],tbl_GOAE_Leistungsverzeichnis[Mapping ID],0))</f>
        <v>1413</v>
      </c>
      <c r="I237" s="95">
        <f>INDEX(tbl_GOAE_Leistungsverzeichnis[Allgemeine Bestimmungen],MATCH(Tabelle5[[#This Row],[GOÄ
Nummer]],tbl_GOAE_Leistungsverzeichnis[Mapping ID],0))</f>
        <v>0</v>
      </c>
    </row>
    <row r="238" spans="1:9" x14ac:dyDescent="0.2">
      <c r="A238" s="37">
        <v>1417</v>
      </c>
      <c r="B238" s="38" t="s">
        <v>274</v>
      </c>
      <c r="C238" s="42">
        <v>45</v>
      </c>
      <c r="D238" s="29" t="s">
        <v>12859</v>
      </c>
      <c r="E238" s="95" t="str">
        <f>INDEX(tbl_GOAE_Leistungsverzeichnis[Leistung],MATCH(Tabelle5[[#This Row],[GOÄ
Nummer]],tbl_GOAE_Leistungsverzeichnis[Mapping ID],0))</f>
        <v>Rhinomanometrische Untersuchung</v>
      </c>
      <c r="F238" s="95" t="str">
        <f>INDEX(tbl_GOAE_Leistungsverzeichnis[Abschnitt],MATCH(Tabelle5[[#This Row],[GOÄ
Nummer]],tbl_GOAE_Leistungsverzeichnis[Mapping ID],0))</f>
        <v>J. Hals-, Nasen-, Ohrenheilkunde</v>
      </c>
      <c r="G238" s="95">
        <f>INDEX(tbl_GOAE_Leistungsverzeichnis[Unterabschnitt (Kategorie)],MATCH(Tabelle5[[#This Row],[GOÄ
Nummer]],tbl_GOAE_Leistungsverzeichnis[Mapping ID],0))</f>
        <v>0</v>
      </c>
      <c r="H238" s="95" t="str">
        <f>INDEX(tbl_GOAE_Leistungsverzeichnis[Nummer],MATCH(Tabelle5[[#This Row],[GOÄ
Nummer]],tbl_GOAE_Leistungsverzeichnis[Mapping ID],0))</f>
        <v>1417</v>
      </c>
      <c r="I238" s="95">
        <f>INDEX(tbl_GOAE_Leistungsverzeichnis[Allgemeine Bestimmungen],MATCH(Tabelle5[[#This Row],[GOÄ
Nummer]],tbl_GOAE_Leistungsverzeichnis[Mapping ID],0))</f>
        <v>0</v>
      </c>
    </row>
    <row r="239" spans="1:9" x14ac:dyDescent="0.2">
      <c r="A239" s="37">
        <v>1555</v>
      </c>
      <c r="B239" s="38" t="s">
        <v>296</v>
      </c>
      <c r="C239" s="42">
        <v>45</v>
      </c>
      <c r="D239" s="29" t="s">
        <v>12859</v>
      </c>
      <c r="E239" s="95" t="str">
        <f>INDEX(tbl_GOAE_Leistungsverzeichnis[Leistung],MATCH(Tabelle5[[#This Row],[GOÄ
Nummer]],tbl_GOAE_Leistungsverzeichnis[Mapping ID],0))</f>
        <v>Untersuchung der Sprache nach standardisierten Verfahren (Prüfung der Sprachentwicklung, der Artikulation, der Satzstruktur, des Sprachverständnisses, der zentralen Sprachverarbeitung und des Redeflusses)</v>
      </c>
      <c r="F239" s="95" t="str">
        <f>INDEX(tbl_GOAE_Leistungsverzeichnis[Abschnitt],MATCH(Tabelle5[[#This Row],[GOÄ
Nummer]],tbl_GOAE_Leistungsverzeichnis[Mapping ID],0))</f>
        <v>J. Hals-, Nasen-, Ohrenheilkunde</v>
      </c>
      <c r="G239" s="95">
        <f>INDEX(tbl_GOAE_Leistungsverzeichnis[Unterabschnitt (Kategorie)],MATCH(Tabelle5[[#This Row],[GOÄ
Nummer]],tbl_GOAE_Leistungsverzeichnis[Mapping ID],0))</f>
        <v>0</v>
      </c>
      <c r="H239" s="95" t="str">
        <f>INDEX(tbl_GOAE_Leistungsverzeichnis[Nummer],MATCH(Tabelle5[[#This Row],[GOÄ
Nummer]],tbl_GOAE_Leistungsverzeichnis[Mapping ID],0))</f>
        <v>1555</v>
      </c>
      <c r="I239" s="95">
        <f>INDEX(tbl_GOAE_Leistungsverzeichnis[Allgemeine Bestimmungen],MATCH(Tabelle5[[#This Row],[GOÄ
Nummer]],tbl_GOAE_Leistungsverzeichnis[Mapping ID],0))</f>
        <v>0</v>
      </c>
    </row>
    <row r="240" spans="1:9" x14ac:dyDescent="0.2">
      <c r="A240" s="37">
        <v>1556</v>
      </c>
      <c r="B240" s="38" t="s">
        <v>297</v>
      </c>
      <c r="C240" s="42">
        <v>45</v>
      </c>
      <c r="D240" s="29" t="s">
        <v>12859</v>
      </c>
      <c r="E240" s="95" t="str">
        <f>INDEX(tbl_GOAE_Leistungsverzeichnis[Leistung],MATCH(Tabelle5[[#This Row],[GOÄ
Nummer]],tbl_GOAE_Leistungsverzeichnis[Mapping ID],0))</f>
        <v>Untersuchung der Stimme nach standardisierten Verfahren (Prüfung der Atmung, des Stimmklanges, des Stimmeinsatzes, der Tonhaltedauer, des Stimmumfanges und der Sprachstimmlage, gegebenenfalls auch mit Prüfung der Stimme nach Belastung)</v>
      </c>
      <c r="F240" s="95" t="str">
        <f>INDEX(tbl_GOAE_Leistungsverzeichnis[Abschnitt],MATCH(Tabelle5[[#This Row],[GOÄ
Nummer]],tbl_GOAE_Leistungsverzeichnis[Mapping ID],0))</f>
        <v>J. Hals-, Nasen-, Ohrenheilkunde</v>
      </c>
      <c r="G240" s="95">
        <f>INDEX(tbl_GOAE_Leistungsverzeichnis[Unterabschnitt (Kategorie)],MATCH(Tabelle5[[#This Row],[GOÄ
Nummer]],tbl_GOAE_Leistungsverzeichnis[Mapping ID],0))</f>
        <v>0</v>
      </c>
      <c r="H240" s="95" t="str">
        <f>INDEX(tbl_GOAE_Leistungsverzeichnis[Nummer],MATCH(Tabelle5[[#This Row],[GOÄ
Nummer]],tbl_GOAE_Leistungsverzeichnis[Mapping ID],0))</f>
        <v>1556</v>
      </c>
      <c r="I240" s="95">
        <f>INDEX(tbl_GOAE_Leistungsverzeichnis[Allgemeine Bestimmungen],MATCH(Tabelle5[[#This Row],[GOÄ
Nummer]],tbl_GOAE_Leistungsverzeichnis[Mapping ID],0))</f>
        <v>0</v>
      </c>
    </row>
    <row r="241" spans="1:9" x14ac:dyDescent="0.2">
      <c r="A241" s="37">
        <v>1558</v>
      </c>
      <c r="B241" s="38" t="s">
        <v>12984</v>
      </c>
      <c r="C241" s="42">
        <v>45</v>
      </c>
      <c r="D241" s="29" t="s">
        <v>12859</v>
      </c>
      <c r="E241" s="95" t="str">
        <f>INDEX(tbl_GOAE_Leistungsverzeichnis[Leistung],MATCH(Tabelle5[[#This Row],[GOÄ
Nummer]],tbl_GOAE_Leistungsverzeichnis[Mapping ID],0))</f>
        <v>Stimmtherapie bei Kehlkopflosen (Speiseröhrenersatzstimme oder elektronische Ersatzstimme), je Sitzung</v>
      </c>
      <c r="F241" s="95" t="str">
        <f>INDEX(tbl_GOAE_Leistungsverzeichnis[Abschnitt],MATCH(Tabelle5[[#This Row],[GOÄ
Nummer]],tbl_GOAE_Leistungsverzeichnis[Mapping ID],0))</f>
        <v>J. Hals-, Nasen-, Ohrenheilkunde</v>
      </c>
      <c r="G241" s="95">
        <f>INDEX(tbl_GOAE_Leistungsverzeichnis[Unterabschnitt (Kategorie)],MATCH(Tabelle5[[#This Row],[GOÄ
Nummer]],tbl_GOAE_Leistungsverzeichnis[Mapping ID],0))</f>
        <v>0</v>
      </c>
      <c r="H241" s="95" t="str">
        <f>INDEX(tbl_GOAE_Leistungsverzeichnis[Nummer],MATCH(Tabelle5[[#This Row],[GOÄ
Nummer]],tbl_GOAE_Leistungsverzeichnis[Mapping ID],0))</f>
        <v>1558</v>
      </c>
      <c r="I241" s="95">
        <f>INDEX(tbl_GOAE_Leistungsverzeichnis[Allgemeine Bestimmungen],MATCH(Tabelle5[[#This Row],[GOÄ
Nummer]],tbl_GOAE_Leistungsverzeichnis[Mapping ID],0))</f>
        <v>0</v>
      </c>
    </row>
    <row r="242" spans="1:9" x14ac:dyDescent="0.2">
      <c r="A242" s="37">
        <v>1559</v>
      </c>
      <c r="B242" s="38" t="s">
        <v>12985</v>
      </c>
      <c r="C242" s="42">
        <v>30</v>
      </c>
      <c r="D242" s="29" t="s">
        <v>12859</v>
      </c>
      <c r="E242" s="95" t="str">
        <f>INDEX(tbl_GOAE_Leistungsverzeichnis[Leistung],MATCH(Tabelle5[[#This Row],[GOÄ
Nummer]],tbl_GOAE_Leistungsverzeichnis[Mapping ID],0))</f>
        <v>Sprachübungsbehandlung - einschließlich aller dazu gehörender Maßnahmen (z.B. Artikulationsübung, Ausbildung fehlender Laute, Satzstrukturübung, Redeflußübung, gegebenenfalls auch mit Atemtherapie und physikalischen Maßnahmen) -, als Einzelbehandlung, Dauer mindestens 30 Minuten</v>
      </c>
      <c r="F242" s="95" t="str">
        <f>INDEX(tbl_GOAE_Leistungsverzeichnis[Abschnitt],MATCH(Tabelle5[[#This Row],[GOÄ
Nummer]],tbl_GOAE_Leistungsverzeichnis[Mapping ID],0))</f>
        <v>J. Hals-, Nasen-, Ohrenheilkunde</v>
      </c>
      <c r="G242" s="95">
        <f>INDEX(tbl_GOAE_Leistungsverzeichnis[Unterabschnitt (Kategorie)],MATCH(Tabelle5[[#This Row],[GOÄ
Nummer]],tbl_GOAE_Leistungsverzeichnis[Mapping ID],0))</f>
        <v>0</v>
      </c>
      <c r="H242" s="95" t="str">
        <f>INDEX(tbl_GOAE_Leistungsverzeichnis[Nummer],MATCH(Tabelle5[[#This Row],[GOÄ
Nummer]],tbl_GOAE_Leistungsverzeichnis[Mapping ID],0))</f>
        <v>1559</v>
      </c>
      <c r="I242" s="95">
        <f>INDEX(tbl_GOAE_Leistungsverzeichnis[Allgemeine Bestimmungen],MATCH(Tabelle5[[#This Row],[GOÄ
Nummer]],tbl_GOAE_Leistungsverzeichnis[Mapping ID],0))</f>
        <v>0</v>
      </c>
    </row>
    <row r="243" spans="1:9" x14ac:dyDescent="0.2">
      <c r="A243" s="37">
        <v>1713</v>
      </c>
      <c r="B243" s="38" t="s">
        <v>12986</v>
      </c>
      <c r="C243" s="42">
        <v>42</v>
      </c>
      <c r="D243" s="29" t="s">
        <v>12859</v>
      </c>
      <c r="E243" s="95" t="str">
        <f>INDEX(tbl_GOAE_Leistungsverzeichnis[Leistung],MATCH(Tabelle5[[#This Row],[GOÄ
Nummer]],tbl_GOAE_Leistungsverzeichnis[Mapping ID],0))</f>
        <v>Endoskopie der Harnröhre (Urethroskopie) mit operativem Eingriff (z.B. Papillomkoagulation, Erstbougierung und/oder Spaltung einer Striktur)</v>
      </c>
      <c r="F243" s="95" t="str">
        <f>INDEX(tbl_GOAE_Leistungsverzeichnis[Abschnitt],MATCH(Tabelle5[[#This Row],[GOÄ
Nummer]],tbl_GOAE_Leistungsverzeichnis[Mapping ID],0))</f>
        <v>K. Urologie</v>
      </c>
      <c r="G243" s="95">
        <f>INDEX(tbl_GOAE_Leistungsverzeichnis[Unterabschnitt (Kategorie)],MATCH(Tabelle5[[#This Row],[GOÄ
Nummer]],tbl_GOAE_Leistungsverzeichnis[Mapping ID],0))</f>
        <v>0</v>
      </c>
      <c r="H243" s="95" t="str">
        <f>INDEX(tbl_GOAE_Leistungsverzeichnis[Nummer],MATCH(Tabelle5[[#This Row],[GOÄ
Nummer]],tbl_GOAE_Leistungsverzeichnis[Mapping ID],0))</f>
        <v>1713</v>
      </c>
      <c r="I243"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44" spans="1:9" x14ac:dyDescent="0.2">
      <c r="A244" s="37">
        <v>1728</v>
      </c>
      <c r="B244" s="38" t="s">
        <v>12987</v>
      </c>
      <c r="C244" s="42">
        <v>12.5</v>
      </c>
      <c r="D244" s="29" t="s">
        <v>12859</v>
      </c>
      <c r="E244" s="95" t="str">
        <f>INDEX(tbl_GOAE_Leistungsverzeichnis[Leistung],MATCH(Tabelle5[[#This Row],[GOÄ
Nummer]],tbl_GOAE_Leistungsverzeichnis[Mapping ID],0))</f>
        <v>Katheterisierung der Harnblase beim Mann</v>
      </c>
      <c r="F244" s="95" t="str">
        <f>INDEX(tbl_GOAE_Leistungsverzeichnis[Abschnitt],MATCH(Tabelle5[[#This Row],[GOÄ
Nummer]],tbl_GOAE_Leistungsverzeichnis[Mapping ID],0))</f>
        <v>K. Urologie</v>
      </c>
      <c r="G244" s="95">
        <f>INDEX(tbl_GOAE_Leistungsverzeichnis[Unterabschnitt (Kategorie)],MATCH(Tabelle5[[#This Row],[GOÄ
Nummer]],tbl_GOAE_Leistungsverzeichnis[Mapping ID],0))</f>
        <v>0</v>
      </c>
      <c r="H244" s="95" t="str">
        <f>INDEX(tbl_GOAE_Leistungsverzeichnis[Nummer],MATCH(Tabelle5[[#This Row],[GOÄ
Nummer]],tbl_GOAE_Leistungsverzeichnis[Mapping ID],0))</f>
        <v>1728</v>
      </c>
      <c r="I244"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45" spans="1:9" x14ac:dyDescent="0.2">
      <c r="A245" s="37">
        <v>1729</v>
      </c>
      <c r="B245" s="38" t="s">
        <v>12988</v>
      </c>
      <c r="C245" s="42">
        <v>30</v>
      </c>
      <c r="D245" s="29" t="s">
        <v>12859</v>
      </c>
      <c r="E245" s="95" t="str">
        <f>INDEX(tbl_GOAE_Leistungsverzeichnis[Leistung],MATCH(Tabelle5[[#This Row],[GOÄ
Nummer]],tbl_GOAE_Leistungsverzeichnis[Mapping ID],0))</f>
        <v>Spülung der Harnblase beim Mann und/oder Instillation von Arzneimitteln - einschließlich Katheterisierung und gegebenenfalls auch Ausspülung von Blutkoagula -</v>
      </c>
      <c r="F245" s="95" t="str">
        <f>INDEX(tbl_GOAE_Leistungsverzeichnis[Abschnitt],MATCH(Tabelle5[[#This Row],[GOÄ
Nummer]],tbl_GOAE_Leistungsverzeichnis[Mapping ID],0))</f>
        <v>K. Urologie</v>
      </c>
      <c r="G245" s="95">
        <f>INDEX(tbl_GOAE_Leistungsverzeichnis[Unterabschnitt (Kategorie)],MATCH(Tabelle5[[#This Row],[GOÄ
Nummer]],tbl_GOAE_Leistungsverzeichnis[Mapping ID],0))</f>
        <v>0</v>
      </c>
      <c r="H245" s="95" t="str">
        <f>INDEX(tbl_GOAE_Leistungsverzeichnis[Nummer],MATCH(Tabelle5[[#This Row],[GOÄ
Nummer]],tbl_GOAE_Leistungsverzeichnis[Mapping ID],0))</f>
        <v>1729</v>
      </c>
      <c r="I245"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46" spans="1:9" x14ac:dyDescent="0.2">
      <c r="A246" s="37">
        <v>1730</v>
      </c>
      <c r="B246" s="38" t="s">
        <v>323</v>
      </c>
      <c r="C246" s="42">
        <v>12.5</v>
      </c>
      <c r="D246" s="29" t="s">
        <v>12859</v>
      </c>
      <c r="E246" s="95" t="str">
        <f>INDEX(tbl_GOAE_Leistungsverzeichnis[Leistung],MATCH(Tabelle5[[#This Row],[GOÄ
Nummer]],tbl_GOAE_Leistungsverzeichnis[Mapping ID],0))</f>
        <v>Katheterisierung der Harnblase bei der Frau</v>
      </c>
      <c r="F246" s="95" t="str">
        <f>INDEX(tbl_GOAE_Leistungsverzeichnis[Abschnitt],MATCH(Tabelle5[[#This Row],[GOÄ
Nummer]],tbl_GOAE_Leistungsverzeichnis[Mapping ID],0))</f>
        <v>K. Urologie</v>
      </c>
      <c r="G246" s="95">
        <f>INDEX(tbl_GOAE_Leistungsverzeichnis[Unterabschnitt (Kategorie)],MATCH(Tabelle5[[#This Row],[GOÄ
Nummer]],tbl_GOAE_Leistungsverzeichnis[Mapping ID],0))</f>
        <v>0</v>
      </c>
      <c r="H246" s="95" t="str">
        <f>INDEX(tbl_GOAE_Leistungsverzeichnis[Nummer],MATCH(Tabelle5[[#This Row],[GOÄ
Nummer]],tbl_GOAE_Leistungsverzeichnis[Mapping ID],0))</f>
        <v>1730</v>
      </c>
      <c r="I246"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47" spans="1:9" x14ac:dyDescent="0.2">
      <c r="A247" s="37">
        <v>1731</v>
      </c>
      <c r="B247" s="38" t="s">
        <v>12989</v>
      </c>
      <c r="C247" s="42">
        <v>30</v>
      </c>
      <c r="D247" s="29" t="s">
        <v>12859</v>
      </c>
      <c r="E247" s="95" t="str">
        <f>INDEX(tbl_GOAE_Leistungsverzeichnis[Leistung],MATCH(Tabelle5[[#This Row],[GOÄ
Nummer]],tbl_GOAE_Leistungsverzeichnis[Mapping ID],0))</f>
        <v>Spülung der Harnblase bei der Frau und/oder Instillation von Medikamenten - einschließlich Katheterisierung und gegebenenfalls auch Ausspülung von Blutkoagula -</v>
      </c>
      <c r="F247" s="95" t="str">
        <f>INDEX(tbl_GOAE_Leistungsverzeichnis[Abschnitt],MATCH(Tabelle5[[#This Row],[GOÄ
Nummer]],tbl_GOAE_Leistungsverzeichnis[Mapping ID],0))</f>
        <v>K. Urologie</v>
      </c>
      <c r="G247" s="95">
        <f>INDEX(tbl_GOAE_Leistungsverzeichnis[Unterabschnitt (Kategorie)],MATCH(Tabelle5[[#This Row],[GOÄ
Nummer]],tbl_GOAE_Leistungsverzeichnis[Mapping ID],0))</f>
        <v>0</v>
      </c>
      <c r="H247" s="95" t="str">
        <f>INDEX(tbl_GOAE_Leistungsverzeichnis[Nummer],MATCH(Tabelle5[[#This Row],[GOÄ
Nummer]],tbl_GOAE_Leistungsverzeichnis[Mapping ID],0))</f>
        <v>1731</v>
      </c>
      <c r="I247"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48" spans="1:9" x14ac:dyDescent="0.2">
      <c r="A248" s="37">
        <v>1732</v>
      </c>
      <c r="B248" s="38" t="s">
        <v>12990</v>
      </c>
      <c r="C248" s="42">
        <v>12.5</v>
      </c>
      <c r="D248" s="29" t="s">
        <v>12859</v>
      </c>
      <c r="E248" s="95" t="str">
        <f>INDEX(tbl_GOAE_Leistungsverzeichnis[Leistung],MATCH(Tabelle5[[#This Row],[GOÄ
Nummer]],tbl_GOAE_Leistungsverzeichnis[Mapping ID],0))</f>
        <v>Einlegung eines Verweilkatheters - gegebenenfalls einschließlich der Leistungen nach Nummer 1728 oder Nummer 1730 -</v>
      </c>
      <c r="F248" s="95" t="str">
        <f>INDEX(tbl_GOAE_Leistungsverzeichnis[Abschnitt],MATCH(Tabelle5[[#This Row],[GOÄ
Nummer]],tbl_GOAE_Leistungsverzeichnis[Mapping ID],0))</f>
        <v>K. Urologie</v>
      </c>
      <c r="G248" s="95">
        <f>INDEX(tbl_GOAE_Leistungsverzeichnis[Unterabschnitt (Kategorie)],MATCH(Tabelle5[[#This Row],[GOÄ
Nummer]],tbl_GOAE_Leistungsverzeichnis[Mapping ID],0))</f>
        <v>0</v>
      </c>
      <c r="H248" s="95" t="str">
        <f>INDEX(tbl_GOAE_Leistungsverzeichnis[Nummer],MATCH(Tabelle5[[#This Row],[GOÄ
Nummer]],tbl_GOAE_Leistungsverzeichnis[Mapping ID],0))</f>
        <v>1732</v>
      </c>
      <c r="I248"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49" spans="1:9" x14ac:dyDescent="0.2">
      <c r="A249" s="37">
        <v>1733</v>
      </c>
      <c r="B249" s="38" t="s">
        <v>12991</v>
      </c>
      <c r="C249" s="42">
        <v>30</v>
      </c>
      <c r="D249" s="29" t="s">
        <v>12859</v>
      </c>
      <c r="E249" s="95" t="str">
        <f>INDEX(tbl_GOAE_Leistungsverzeichnis[Leistung],MATCH(Tabelle5[[#This Row],[GOÄ
Nummer]],tbl_GOAE_Leistungsverzeichnis[Mapping ID],0))</f>
        <v>Spülung der Harnblase und/oder Instillation bei liegendem Verweilkatheter</v>
      </c>
      <c r="F249" s="95" t="str">
        <f>INDEX(tbl_GOAE_Leistungsverzeichnis[Abschnitt],MATCH(Tabelle5[[#This Row],[GOÄ
Nummer]],tbl_GOAE_Leistungsverzeichnis[Mapping ID],0))</f>
        <v>K. Urologie</v>
      </c>
      <c r="G249" s="95">
        <f>INDEX(tbl_GOAE_Leistungsverzeichnis[Unterabschnitt (Kategorie)],MATCH(Tabelle5[[#This Row],[GOÄ
Nummer]],tbl_GOAE_Leistungsverzeichnis[Mapping ID],0))</f>
        <v>0</v>
      </c>
      <c r="H249" s="95" t="str">
        <f>INDEX(tbl_GOAE_Leistungsverzeichnis[Nummer],MATCH(Tabelle5[[#This Row],[GOÄ
Nummer]],tbl_GOAE_Leistungsverzeichnis[Mapping ID],0))</f>
        <v>1733</v>
      </c>
      <c r="I249"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0" spans="1:9" x14ac:dyDescent="0.2">
      <c r="A250" s="37">
        <v>1785</v>
      </c>
      <c r="B250" s="38" t="s">
        <v>327</v>
      </c>
      <c r="C250" s="42">
        <v>30</v>
      </c>
      <c r="D250" s="29" t="s">
        <v>12859</v>
      </c>
      <c r="E250" s="95" t="str">
        <f>INDEX(tbl_GOAE_Leistungsverzeichnis[Leistung],MATCH(Tabelle5[[#This Row],[GOÄ
Nummer]],tbl_GOAE_Leistungsverzeichnis[Mapping ID],0))</f>
        <v>Zystoskopie</v>
      </c>
      <c r="F250" s="95" t="str">
        <f>INDEX(tbl_GOAE_Leistungsverzeichnis[Abschnitt],MATCH(Tabelle5[[#This Row],[GOÄ
Nummer]],tbl_GOAE_Leistungsverzeichnis[Mapping ID],0))</f>
        <v>K. Urologie</v>
      </c>
      <c r="G250" s="95">
        <f>INDEX(tbl_GOAE_Leistungsverzeichnis[Unterabschnitt (Kategorie)],MATCH(Tabelle5[[#This Row],[GOÄ
Nummer]],tbl_GOAE_Leistungsverzeichnis[Mapping ID],0))</f>
        <v>0</v>
      </c>
      <c r="H250" s="95" t="str">
        <f>INDEX(tbl_GOAE_Leistungsverzeichnis[Nummer],MATCH(Tabelle5[[#This Row],[GOÄ
Nummer]],tbl_GOAE_Leistungsverzeichnis[Mapping ID],0))</f>
        <v>1785</v>
      </c>
      <c r="I250"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1" spans="1:9" x14ac:dyDescent="0.2">
      <c r="A251" s="37">
        <v>1786</v>
      </c>
      <c r="B251" s="38" t="s">
        <v>12992</v>
      </c>
      <c r="C251" s="42">
        <v>30</v>
      </c>
      <c r="D251" s="29" t="s">
        <v>12859</v>
      </c>
      <c r="E251" s="95" t="str">
        <f>INDEX(tbl_GOAE_Leistungsverzeichnis[Leistung],MATCH(Tabelle5[[#This Row],[GOÄ
Nummer]],tbl_GOAE_Leistungsverzeichnis[Mapping ID],0))</f>
        <v>Zystoskopie einschließlich Entnahme von Gewebematerial</v>
      </c>
      <c r="F251" s="95" t="str">
        <f>INDEX(tbl_GOAE_Leistungsverzeichnis[Abschnitt],MATCH(Tabelle5[[#This Row],[GOÄ
Nummer]],tbl_GOAE_Leistungsverzeichnis[Mapping ID],0))</f>
        <v>K. Urologie</v>
      </c>
      <c r="G251" s="95">
        <f>INDEX(tbl_GOAE_Leistungsverzeichnis[Unterabschnitt (Kategorie)],MATCH(Tabelle5[[#This Row],[GOÄ
Nummer]],tbl_GOAE_Leistungsverzeichnis[Mapping ID],0))</f>
        <v>0</v>
      </c>
      <c r="H251" s="95" t="str">
        <f>INDEX(tbl_GOAE_Leistungsverzeichnis[Nummer],MATCH(Tabelle5[[#This Row],[GOÄ
Nummer]],tbl_GOAE_Leistungsverzeichnis[Mapping ID],0))</f>
        <v>1786</v>
      </c>
      <c r="I251"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2" spans="1:9" x14ac:dyDescent="0.2">
      <c r="A252" s="37">
        <v>1787</v>
      </c>
      <c r="B252" s="38" t="s">
        <v>328</v>
      </c>
      <c r="C252" s="42">
        <v>30</v>
      </c>
      <c r="D252" s="29" t="s">
        <v>12859</v>
      </c>
      <c r="E252" s="95" t="str">
        <f>INDEX(tbl_GOAE_Leistungsverzeichnis[Leistung],MATCH(Tabelle5[[#This Row],[GOÄ
Nummer]],tbl_GOAE_Leistungsverzeichnis[Mapping ID],0))</f>
        <v>Kombinierte Zystourethroskopie</v>
      </c>
      <c r="F252" s="95" t="str">
        <f>INDEX(tbl_GOAE_Leistungsverzeichnis[Abschnitt],MATCH(Tabelle5[[#This Row],[GOÄ
Nummer]],tbl_GOAE_Leistungsverzeichnis[Mapping ID],0))</f>
        <v>K. Urologie</v>
      </c>
      <c r="G252" s="95">
        <f>INDEX(tbl_GOAE_Leistungsverzeichnis[Unterabschnitt (Kategorie)],MATCH(Tabelle5[[#This Row],[GOÄ
Nummer]],tbl_GOAE_Leistungsverzeichnis[Mapping ID],0))</f>
        <v>0</v>
      </c>
      <c r="H252" s="95" t="str">
        <f>INDEX(tbl_GOAE_Leistungsverzeichnis[Nummer],MATCH(Tabelle5[[#This Row],[GOÄ
Nummer]],tbl_GOAE_Leistungsverzeichnis[Mapping ID],0))</f>
        <v>1787</v>
      </c>
      <c r="I252"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3" spans="1:9" x14ac:dyDescent="0.2">
      <c r="A253" s="37">
        <v>1788</v>
      </c>
      <c r="B253" s="38" t="s">
        <v>329</v>
      </c>
      <c r="C253" s="42">
        <v>30</v>
      </c>
      <c r="D253" s="29" t="s">
        <v>12859</v>
      </c>
      <c r="E253" s="95" t="str">
        <f>INDEX(tbl_GOAE_Leistungsverzeichnis[Leistung],MATCH(Tabelle5[[#This Row],[GOÄ
Nummer]],tbl_GOAE_Leistungsverzeichnis[Mapping ID],0))</f>
        <v>Zystoskopie mit Harnleitersondierung</v>
      </c>
      <c r="F253" s="95" t="str">
        <f>INDEX(tbl_GOAE_Leistungsverzeichnis[Abschnitt],MATCH(Tabelle5[[#This Row],[GOÄ
Nummer]],tbl_GOAE_Leistungsverzeichnis[Mapping ID],0))</f>
        <v>K. Urologie</v>
      </c>
      <c r="G253" s="95">
        <f>INDEX(tbl_GOAE_Leistungsverzeichnis[Unterabschnitt (Kategorie)],MATCH(Tabelle5[[#This Row],[GOÄ
Nummer]],tbl_GOAE_Leistungsverzeichnis[Mapping ID],0))</f>
        <v>0</v>
      </c>
      <c r="H253" s="95" t="str">
        <f>INDEX(tbl_GOAE_Leistungsverzeichnis[Nummer],MATCH(Tabelle5[[#This Row],[GOÄ
Nummer]],tbl_GOAE_Leistungsverzeichnis[Mapping ID],0))</f>
        <v>1788</v>
      </c>
      <c r="I253"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4" spans="1:9" x14ac:dyDescent="0.2">
      <c r="A254" s="37">
        <v>1789</v>
      </c>
      <c r="B254" s="38" t="s">
        <v>12993</v>
      </c>
      <c r="C254" s="42">
        <v>30</v>
      </c>
      <c r="D254" s="29" t="s">
        <v>12859</v>
      </c>
      <c r="E254" s="95" t="str">
        <f>INDEX(tbl_GOAE_Leistungsverzeichnis[Leistung],MATCH(Tabelle5[[#This Row],[GOÄ
Nummer]],tbl_GOAE_Leistungsverzeichnis[Mapping ID],0))</f>
        <v>Chromozystoskopie - einschließlich intravenöser Injektion -</v>
      </c>
      <c r="F254" s="95" t="str">
        <f>INDEX(tbl_GOAE_Leistungsverzeichnis[Abschnitt],MATCH(Tabelle5[[#This Row],[GOÄ
Nummer]],tbl_GOAE_Leistungsverzeichnis[Mapping ID],0))</f>
        <v>K. Urologie</v>
      </c>
      <c r="G254" s="95">
        <f>INDEX(tbl_GOAE_Leistungsverzeichnis[Unterabschnitt (Kategorie)],MATCH(Tabelle5[[#This Row],[GOÄ
Nummer]],tbl_GOAE_Leistungsverzeichnis[Mapping ID],0))</f>
        <v>0</v>
      </c>
      <c r="H254" s="95" t="str">
        <f>INDEX(tbl_GOAE_Leistungsverzeichnis[Nummer],MATCH(Tabelle5[[#This Row],[GOÄ
Nummer]],tbl_GOAE_Leistungsverzeichnis[Mapping ID],0))</f>
        <v>1789</v>
      </c>
      <c r="I254"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5" spans="1:9" x14ac:dyDescent="0.2">
      <c r="A255" s="37">
        <v>1790</v>
      </c>
      <c r="B255" s="38" t="s">
        <v>12994</v>
      </c>
      <c r="C255" s="42">
        <v>30</v>
      </c>
      <c r="D255" s="29" t="s">
        <v>12859</v>
      </c>
      <c r="E255" s="95" t="str">
        <f>INDEX(tbl_GOAE_Leistungsverzeichnis[Leistung],MATCH(Tabelle5[[#This Row],[GOÄ
Nummer]],tbl_GOAE_Leistungsverzeichnis[Mapping ID],0))</f>
        <v>Zystoskopie mit Harnleitersondierung(en) - einschließlich Einbringung von Medikamenten und/oder Kontrastmitteln in das Nierenbecken -</v>
      </c>
      <c r="F255" s="95" t="str">
        <f>INDEX(tbl_GOAE_Leistungsverzeichnis[Abschnitt],MATCH(Tabelle5[[#This Row],[GOÄ
Nummer]],tbl_GOAE_Leistungsverzeichnis[Mapping ID],0))</f>
        <v>K. Urologie</v>
      </c>
      <c r="G255" s="95">
        <f>INDEX(tbl_GOAE_Leistungsverzeichnis[Unterabschnitt (Kategorie)],MATCH(Tabelle5[[#This Row],[GOÄ
Nummer]],tbl_GOAE_Leistungsverzeichnis[Mapping ID],0))</f>
        <v>0</v>
      </c>
      <c r="H255" s="95" t="str">
        <f>INDEX(tbl_GOAE_Leistungsverzeichnis[Nummer],MATCH(Tabelle5[[#This Row],[GOÄ
Nummer]],tbl_GOAE_Leistungsverzeichnis[Mapping ID],0))</f>
        <v>1790</v>
      </c>
      <c r="I255"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6" spans="1:9" x14ac:dyDescent="0.2">
      <c r="A256" s="37">
        <v>1792</v>
      </c>
      <c r="B256" s="38" t="s">
        <v>331</v>
      </c>
      <c r="C256" s="42">
        <v>12.5</v>
      </c>
      <c r="D256" s="29" t="s">
        <v>12859</v>
      </c>
      <c r="E256" s="95" t="str">
        <f>INDEX(tbl_GOAE_Leistungsverzeichnis[Leistung],MATCH(Tabelle5[[#This Row],[GOÄ
Nummer]],tbl_GOAE_Leistungsverzeichnis[Mapping ID],0))</f>
        <v>Uroflowmetrie einschließlich Registrierung</v>
      </c>
      <c r="F256" s="95" t="str">
        <f>INDEX(tbl_GOAE_Leistungsverzeichnis[Abschnitt],MATCH(Tabelle5[[#This Row],[GOÄ
Nummer]],tbl_GOAE_Leistungsverzeichnis[Mapping ID],0))</f>
        <v>K. Urologie</v>
      </c>
      <c r="G256" s="95">
        <f>INDEX(tbl_GOAE_Leistungsverzeichnis[Unterabschnitt (Kategorie)],MATCH(Tabelle5[[#This Row],[GOÄ
Nummer]],tbl_GOAE_Leistungsverzeichnis[Mapping ID],0))</f>
        <v>0</v>
      </c>
      <c r="H256" s="95" t="str">
        <f>INDEX(tbl_GOAE_Leistungsverzeichnis[Nummer],MATCH(Tabelle5[[#This Row],[GOÄ
Nummer]],tbl_GOAE_Leistungsverzeichnis[Mapping ID],0))</f>
        <v>1792</v>
      </c>
      <c r="I256"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7" spans="1:9" x14ac:dyDescent="0.2">
      <c r="A257" s="37">
        <v>1794</v>
      </c>
      <c r="B257" s="38" t="s">
        <v>12995</v>
      </c>
      <c r="C257" s="42">
        <v>100</v>
      </c>
      <c r="D257" s="29" t="s">
        <v>12859</v>
      </c>
      <c r="E257" s="95" t="str">
        <f>INDEX(tbl_GOAE_Leistungsverzeichnis[Leistung],MATCH(Tabelle5[[#This Row],[GOÄ
Nummer]],tbl_GOAE_Leistungsverzeichnis[Mapping ID],0))</f>
        <v>Simultane, elektromanometrische Blasen- und Abdominaldruckmessung mit fortlaufender Registrierung - einschließlich physikalischer Provokationstests -</v>
      </c>
      <c r="F257" s="95" t="str">
        <f>INDEX(tbl_GOAE_Leistungsverzeichnis[Abschnitt],MATCH(Tabelle5[[#This Row],[GOÄ
Nummer]],tbl_GOAE_Leistungsverzeichnis[Mapping ID],0))</f>
        <v>K. Urologie</v>
      </c>
      <c r="G257" s="95">
        <f>INDEX(tbl_GOAE_Leistungsverzeichnis[Unterabschnitt (Kategorie)],MATCH(Tabelle5[[#This Row],[GOÄ
Nummer]],tbl_GOAE_Leistungsverzeichnis[Mapping ID],0))</f>
        <v>0</v>
      </c>
      <c r="H257" s="95" t="str">
        <f>INDEX(tbl_GOAE_Leistungsverzeichnis[Nummer],MATCH(Tabelle5[[#This Row],[GOÄ
Nummer]],tbl_GOAE_Leistungsverzeichnis[Mapping ID],0))</f>
        <v>1794</v>
      </c>
      <c r="I257"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8" spans="1:9" x14ac:dyDescent="0.2">
      <c r="A258" s="37">
        <v>1795</v>
      </c>
      <c r="B258" s="38" t="s">
        <v>333</v>
      </c>
      <c r="C258" s="42">
        <v>30</v>
      </c>
      <c r="D258" s="29" t="s">
        <v>12859</v>
      </c>
      <c r="E258" s="95" t="str">
        <f>INDEX(tbl_GOAE_Leistungsverzeichnis[Leistung],MATCH(Tabelle5[[#This Row],[GOÄ
Nummer]],tbl_GOAE_Leistungsverzeichnis[Mapping ID],0))</f>
        <v>Anlegung einer perkutanen Harnblasenfistel durch Punktion einschließlich Kathetereinlegung</v>
      </c>
      <c r="F258" s="95" t="str">
        <f>INDEX(tbl_GOAE_Leistungsverzeichnis[Abschnitt],MATCH(Tabelle5[[#This Row],[GOÄ
Nummer]],tbl_GOAE_Leistungsverzeichnis[Mapping ID],0))</f>
        <v>K. Urologie</v>
      </c>
      <c r="G258" s="95">
        <f>INDEX(tbl_GOAE_Leistungsverzeichnis[Unterabschnitt (Kategorie)],MATCH(Tabelle5[[#This Row],[GOÄ
Nummer]],tbl_GOAE_Leistungsverzeichnis[Mapping ID],0))</f>
        <v>0</v>
      </c>
      <c r="H258" s="95" t="str">
        <f>INDEX(tbl_GOAE_Leistungsverzeichnis[Nummer],MATCH(Tabelle5[[#This Row],[GOÄ
Nummer]],tbl_GOAE_Leistungsverzeichnis[Mapping ID],0))</f>
        <v>1795</v>
      </c>
      <c r="I258"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59" spans="1:9" x14ac:dyDescent="0.2">
      <c r="A259" s="37">
        <v>1827</v>
      </c>
      <c r="B259" s="38" t="s">
        <v>12996</v>
      </c>
      <c r="C259" s="42">
        <v>100</v>
      </c>
      <c r="D259" s="29" t="s">
        <v>12859</v>
      </c>
      <c r="E259" s="95" t="e">
        <f>INDEX(tbl_GOAE_Leistungsverzeichnis[Leistung],MATCH(Tabelle5[[#This Row],[GOÄ
Nummer]],tbl_GOAE_Leistungsverzeichnis[Mapping ID],0))</f>
        <v>#N/A</v>
      </c>
      <c r="F259" s="95" t="e">
        <f>INDEX(tbl_GOAE_Leistungsverzeichnis[Abschnitt],MATCH(Tabelle5[[#This Row],[GOÄ
Nummer]],tbl_GOAE_Leistungsverzeichnis[Mapping ID],0))</f>
        <v>#N/A</v>
      </c>
      <c r="G259" s="95" t="e">
        <f>INDEX(tbl_GOAE_Leistungsverzeichnis[Unterabschnitt (Kategorie)],MATCH(Tabelle5[[#This Row],[GOÄ
Nummer]],tbl_GOAE_Leistungsverzeichnis[Mapping ID],0))</f>
        <v>#N/A</v>
      </c>
      <c r="H259" s="95" t="e">
        <f>INDEX(tbl_GOAE_Leistungsverzeichnis[Nummer],MATCH(Tabelle5[[#This Row],[GOÄ
Nummer]],tbl_GOAE_Leistungsverzeichnis[Mapping ID],0))</f>
        <v>#N/A</v>
      </c>
      <c r="I259" s="95" t="e">
        <f>INDEX(tbl_GOAE_Leistungsverzeichnis[Allgemeine Bestimmungen],MATCH(Tabelle5[[#This Row],[GOÄ
Nummer]],tbl_GOAE_Leistungsverzeichnis[Mapping ID],0))</f>
        <v>#N/A</v>
      </c>
    </row>
    <row r="260" spans="1:9" x14ac:dyDescent="0.2">
      <c r="A260" s="37">
        <v>1833</v>
      </c>
      <c r="B260" s="38" t="s">
        <v>342</v>
      </c>
      <c r="C260" s="42">
        <v>29</v>
      </c>
      <c r="D260" s="29" t="s">
        <v>12859</v>
      </c>
      <c r="E260" s="95" t="str">
        <f>INDEX(tbl_GOAE_Leistungsverzeichnis[Leistung],MATCH(Tabelle5[[#This Row],[GOÄ
Nummer]],tbl_GOAE_Leistungsverzeichnis[Mapping ID],0))</f>
        <v>Wechsel eines Nierenfistelkatheters einschließlich Spülung und</v>
      </c>
      <c r="F260" s="95" t="str">
        <f>INDEX(tbl_GOAE_Leistungsverzeichnis[Abschnitt],MATCH(Tabelle5[[#This Row],[GOÄ
Nummer]],tbl_GOAE_Leistungsverzeichnis[Mapping ID],0))</f>
        <v>K. Urologie</v>
      </c>
      <c r="G260" s="95">
        <f>INDEX(tbl_GOAE_Leistungsverzeichnis[Unterabschnitt (Kategorie)],MATCH(Tabelle5[[#This Row],[GOÄ
Nummer]],tbl_GOAE_Leistungsverzeichnis[Mapping ID],0))</f>
        <v>0</v>
      </c>
      <c r="H260" s="95" t="str">
        <f>INDEX(tbl_GOAE_Leistungsverzeichnis[Nummer],MATCH(Tabelle5[[#This Row],[GOÄ
Nummer]],tbl_GOAE_Leistungsverzeichnis[Mapping ID],0))</f>
        <v>1833</v>
      </c>
      <c r="I260" s="95" t="str">
        <f>INDEX(tbl_GOAE_Leistungsverzeichnis[Allgemeine Bestimmungen],MATCH(Tabelle5[[#This Row],[GOÄ
Nummer]],tbl_GOAE_Leistungsverzeichnis[Mapping ID],0))</f>
        <v>Werden mehrere Eingriffe in der Brust- oder Bauchhöhle in zeitlichem Zusammenhang durchgeführt, die jeweils in der Leistung die Eröffnung dieser Körperhöhlen enthalten, so darf diese nur einmal berechnet werden; die Vergütungssätze der weiteren Eingriffe sind deshalb um den Vergütungssatz nach Nummer 2990 oder 3135 zu kürzen.</v>
      </c>
    </row>
    <row r="261" spans="1:9" x14ac:dyDescent="0.2">
      <c r="A261" s="37">
        <v>1860</v>
      </c>
      <c r="B261" s="38" t="s">
        <v>343</v>
      </c>
      <c r="C261" s="42">
        <v>83</v>
      </c>
      <c r="D261" s="29" t="s">
        <v>12859</v>
      </c>
      <c r="E261" s="95" t="e">
        <f>INDEX(tbl_GOAE_Leistungsverzeichnis[Leistung],MATCH(Tabelle5[[#This Row],[GOÄ
Nummer]],tbl_GOAE_Leistungsverzeichnis[Mapping ID],0))</f>
        <v>#N/A</v>
      </c>
      <c r="F261" s="95" t="e">
        <f>INDEX(tbl_GOAE_Leistungsverzeichnis[Abschnitt],MATCH(Tabelle5[[#This Row],[GOÄ
Nummer]],tbl_GOAE_Leistungsverzeichnis[Mapping ID],0))</f>
        <v>#N/A</v>
      </c>
      <c r="G261" s="95" t="e">
        <f>INDEX(tbl_GOAE_Leistungsverzeichnis[Unterabschnitt (Kategorie)],MATCH(Tabelle5[[#This Row],[GOÄ
Nummer]],tbl_GOAE_Leistungsverzeichnis[Mapping ID],0))</f>
        <v>#N/A</v>
      </c>
      <c r="H261" s="95" t="e">
        <f>INDEX(tbl_GOAE_Leistungsverzeichnis[Nummer],MATCH(Tabelle5[[#This Row],[GOÄ
Nummer]],tbl_GOAE_Leistungsverzeichnis[Mapping ID],0))</f>
        <v>#N/A</v>
      </c>
      <c r="I261" s="95" t="e">
        <f>INDEX(tbl_GOAE_Leistungsverzeichnis[Allgemeine Bestimmungen],MATCH(Tabelle5[[#This Row],[GOÄ
Nummer]],tbl_GOAE_Leistungsverzeichnis[Mapping ID],0))</f>
        <v>#N/A</v>
      </c>
    </row>
    <row r="262" spans="1:9" x14ac:dyDescent="0.2">
      <c r="A262" s="37">
        <v>2000</v>
      </c>
      <c r="B262" s="38" t="s">
        <v>344</v>
      </c>
      <c r="C262" s="42">
        <v>15</v>
      </c>
      <c r="D262" s="29" t="s">
        <v>12859</v>
      </c>
      <c r="E262" s="95" t="str">
        <f>INDEX(tbl_GOAE_Leistungsverzeichnis[Leistung],MATCH(Tabelle5[[#This Row],[GOÄ
Nummer]],tbl_GOAE_Leistungsverzeichnis[Mapping ID],0))</f>
        <v>Erstversorgung einer kleinen Wunde</v>
      </c>
      <c r="F262" s="95" t="str">
        <f>INDEX(tbl_GOAE_Leistungsverzeichnis[Abschnitt],MATCH(Tabelle5[[#This Row],[GOÄ
Nummer]],tbl_GOAE_Leistungsverzeichnis[Mapping ID],0))</f>
        <v>L. Chirurgie, Orthopädie</v>
      </c>
      <c r="G262" s="95" t="str">
        <f>INDEX(tbl_GOAE_Leistungsverzeichnis[Unterabschnitt (Kategorie)],MATCH(Tabelle5[[#This Row],[GOÄ
Nummer]],tbl_GOAE_Leistungsverzeichnis[Mapping ID],0))</f>
        <v>I. Wundversorgung, Fremdkörperentfernung</v>
      </c>
      <c r="H262" s="95" t="str">
        <f>INDEX(tbl_GOAE_Leistungsverzeichnis[Nummer],MATCH(Tabelle5[[#This Row],[GOÄ
Nummer]],tbl_GOAE_Leistungsverzeichnis[Mapping ID],0))</f>
        <v>2000</v>
      </c>
      <c r="I262" s="95">
        <f>INDEX(tbl_GOAE_Leistungsverzeichnis[Allgemeine Bestimmungen],MATCH(Tabelle5[[#This Row],[GOÄ
Nummer]],tbl_GOAE_Leistungsverzeichnis[Mapping ID],0))</f>
        <v>0</v>
      </c>
    </row>
    <row r="263" spans="1:9" x14ac:dyDescent="0.2">
      <c r="A263" s="37">
        <v>2003</v>
      </c>
      <c r="B263" s="38" t="s">
        <v>12997</v>
      </c>
      <c r="C263" s="42">
        <v>15</v>
      </c>
      <c r="D263" s="29" t="s">
        <v>12859</v>
      </c>
      <c r="E263" s="95" t="str">
        <f>INDEX(tbl_GOAE_Leistungsverzeichnis[Leistung],MATCH(Tabelle5[[#This Row],[GOÄ
Nummer]],tbl_GOAE_Leistungsverzeichnis[Mapping ID],0))</f>
        <v>Erstversorgung einer großen und/oder stark verunreinigten Wunde</v>
      </c>
      <c r="F263" s="95" t="str">
        <f>INDEX(tbl_GOAE_Leistungsverzeichnis[Abschnitt],MATCH(Tabelle5[[#This Row],[GOÄ
Nummer]],tbl_GOAE_Leistungsverzeichnis[Mapping ID],0))</f>
        <v>L. Chirurgie, Orthopädie</v>
      </c>
      <c r="G263" s="95" t="str">
        <f>INDEX(tbl_GOAE_Leistungsverzeichnis[Unterabschnitt (Kategorie)],MATCH(Tabelle5[[#This Row],[GOÄ
Nummer]],tbl_GOAE_Leistungsverzeichnis[Mapping ID],0))</f>
        <v>I. Wundversorgung, Fremdkörperentfernung</v>
      </c>
      <c r="H263" s="95" t="str">
        <f>INDEX(tbl_GOAE_Leistungsverzeichnis[Nummer],MATCH(Tabelle5[[#This Row],[GOÄ
Nummer]],tbl_GOAE_Leistungsverzeichnis[Mapping ID],0))</f>
        <v>2003</v>
      </c>
      <c r="I263" s="95">
        <f>INDEX(tbl_GOAE_Leistungsverzeichnis[Allgemeine Bestimmungen],MATCH(Tabelle5[[#This Row],[GOÄ
Nummer]],tbl_GOAE_Leistungsverzeichnis[Mapping ID],0))</f>
        <v>0</v>
      </c>
    </row>
    <row r="264" spans="1:9" x14ac:dyDescent="0.2">
      <c r="A264" s="37">
        <v>2006</v>
      </c>
      <c r="B264" s="38" t="s">
        <v>350</v>
      </c>
      <c r="C264" s="42">
        <v>20</v>
      </c>
      <c r="D264" s="29" t="s">
        <v>12859</v>
      </c>
      <c r="E264" s="95" t="str">
        <f>INDEX(tbl_GOAE_Leistungsverzeichnis[Leistung],MATCH(Tabelle5[[#This Row],[GOÄ
Nummer]],tbl_GOAE_Leistungsverzeichnis[Mapping ID],0))</f>
        <v>Behandlung einer Wunde, die nicht primär heilt oder Entzündungserscheinungen oder Eiterungen aufweist - auch Abtragung von Nekrosen an einer Wunde -</v>
      </c>
      <c r="F264" s="95" t="str">
        <f>INDEX(tbl_GOAE_Leistungsverzeichnis[Abschnitt],MATCH(Tabelle5[[#This Row],[GOÄ
Nummer]],tbl_GOAE_Leistungsverzeichnis[Mapping ID],0))</f>
        <v>L. Chirurgie, Orthopädie</v>
      </c>
      <c r="G264" s="95" t="str">
        <f>INDEX(tbl_GOAE_Leistungsverzeichnis[Unterabschnitt (Kategorie)],MATCH(Tabelle5[[#This Row],[GOÄ
Nummer]],tbl_GOAE_Leistungsverzeichnis[Mapping ID],0))</f>
        <v>I. Wundversorgung, Fremdkörperentfernung</v>
      </c>
      <c r="H264" s="95" t="str">
        <f>INDEX(tbl_GOAE_Leistungsverzeichnis[Nummer],MATCH(Tabelle5[[#This Row],[GOÄ
Nummer]],tbl_GOAE_Leistungsverzeichnis[Mapping ID],0))</f>
        <v>2006</v>
      </c>
      <c r="I264" s="95">
        <f>INDEX(tbl_GOAE_Leistungsverzeichnis[Allgemeine Bestimmungen],MATCH(Tabelle5[[#This Row],[GOÄ
Nummer]],tbl_GOAE_Leistungsverzeichnis[Mapping ID],0))</f>
        <v>0</v>
      </c>
    </row>
    <row r="265" spans="1:9" x14ac:dyDescent="0.2">
      <c r="A265" s="37">
        <v>2007</v>
      </c>
      <c r="B265" s="38" t="s">
        <v>351</v>
      </c>
      <c r="C265" s="42">
        <v>8</v>
      </c>
      <c r="D265" s="29" t="s">
        <v>12859</v>
      </c>
      <c r="E265" s="95" t="str">
        <f>INDEX(tbl_GOAE_Leistungsverzeichnis[Leistung],MATCH(Tabelle5[[#This Row],[GOÄ
Nummer]],tbl_GOAE_Leistungsverzeichnis[Mapping ID],0))</f>
        <v>Entfernung von Fäden oder Klammern</v>
      </c>
      <c r="F265" s="95" t="str">
        <f>INDEX(tbl_GOAE_Leistungsverzeichnis[Abschnitt],MATCH(Tabelle5[[#This Row],[GOÄ
Nummer]],tbl_GOAE_Leistungsverzeichnis[Mapping ID],0))</f>
        <v>L. Chirurgie, Orthopädie</v>
      </c>
      <c r="G265" s="95" t="str">
        <f>INDEX(tbl_GOAE_Leistungsverzeichnis[Unterabschnitt (Kategorie)],MATCH(Tabelle5[[#This Row],[GOÄ
Nummer]],tbl_GOAE_Leistungsverzeichnis[Mapping ID],0))</f>
        <v>I. Wundversorgung, Fremdkörperentfernung</v>
      </c>
      <c r="H265" s="95" t="str">
        <f>INDEX(tbl_GOAE_Leistungsverzeichnis[Nummer],MATCH(Tabelle5[[#This Row],[GOÄ
Nummer]],tbl_GOAE_Leistungsverzeichnis[Mapping ID],0))</f>
        <v>2007</v>
      </c>
      <c r="I265" s="95">
        <f>INDEX(tbl_GOAE_Leistungsverzeichnis[Allgemeine Bestimmungen],MATCH(Tabelle5[[#This Row],[GOÄ
Nummer]],tbl_GOAE_Leistungsverzeichnis[Mapping ID],0))</f>
        <v>0</v>
      </c>
    </row>
    <row r="266" spans="1:9" x14ac:dyDescent="0.2">
      <c r="A266" s="37">
        <v>2008</v>
      </c>
      <c r="B266" s="38" t="s">
        <v>12998</v>
      </c>
      <c r="C266" s="42">
        <v>12</v>
      </c>
      <c r="D266" s="29" t="s">
        <v>12859</v>
      </c>
      <c r="E266" s="95" t="str">
        <f>INDEX(tbl_GOAE_Leistungsverzeichnis[Leistung],MATCH(Tabelle5[[#This Row],[GOÄ
Nummer]],tbl_GOAE_Leistungsverzeichnis[Mapping ID],0))</f>
        <v>Wund- oder Fistelspaltung</v>
      </c>
      <c r="F266" s="95" t="str">
        <f>INDEX(tbl_GOAE_Leistungsverzeichnis[Abschnitt],MATCH(Tabelle5[[#This Row],[GOÄ
Nummer]],tbl_GOAE_Leistungsverzeichnis[Mapping ID],0))</f>
        <v>L. Chirurgie, Orthopädie</v>
      </c>
      <c r="G266" s="95" t="str">
        <f>INDEX(tbl_GOAE_Leistungsverzeichnis[Unterabschnitt (Kategorie)],MATCH(Tabelle5[[#This Row],[GOÄ
Nummer]],tbl_GOAE_Leistungsverzeichnis[Mapping ID],0))</f>
        <v>I. Wundversorgung, Fremdkörperentfernung</v>
      </c>
      <c r="H266" s="95" t="str">
        <f>INDEX(tbl_GOAE_Leistungsverzeichnis[Nummer],MATCH(Tabelle5[[#This Row],[GOÄ
Nummer]],tbl_GOAE_Leistungsverzeichnis[Mapping ID],0))</f>
        <v>2008</v>
      </c>
      <c r="I266" s="95">
        <f>INDEX(tbl_GOAE_Leistungsverzeichnis[Allgemeine Bestimmungen],MATCH(Tabelle5[[#This Row],[GOÄ
Nummer]],tbl_GOAE_Leistungsverzeichnis[Mapping ID],0))</f>
        <v>0</v>
      </c>
    </row>
    <row r="267" spans="1:9" x14ac:dyDescent="0.2">
      <c r="A267" s="37">
        <v>2093</v>
      </c>
      <c r="B267" s="38" t="s">
        <v>12999</v>
      </c>
      <c r="C267" s="42">
        <v>5</v>
      </c>
      <c r="D267" s="29" t="s">
        <v>12859</v>
      </c>
      <c r="E267" s="95" t="str">
        <f>INDEX(tbl_GOAE_Leistungsverzeichnis[Leistung],MATCH(Tabelle5[[#This Row],[GOÄ
Nummer]],tbl_GOAE_Leistungsverzeichnis[Mapping ID],0))</f>
        <v>Spülung bei liegender Drainage</v>
      </c>
      <c r="F267" s="95" t="str">
        <f>INDEX(tbl_GOAE_Leistungsverzeichnis[Abschnitt],MATCH(Tabelle5[[#This Row],[GOÄ
Nummer]],tbl_GOAE_Leistungsverzeichnis[Mapping ID],0))</f>
        <v>L. Chirurgie, Orthopädie</v>
      </c>
      <c r="G267" s="95" t="str">
        <f>INDEX(tbl_GOAE_Leistungsverzeichnis[Unterabschnitt (Kategorie)],MATCH(Tabelle5[[#This Row],[GOÄ
Nummer]],tbl_GOAE_Leistungsverzeichnis[Mapping ID],0))</f>
        <v>II. Extremitätenchirurgie</v>
      </c>
      <c r="H267" s="95" t="str">
        <f>INDEX(tbl_GOAE_Leistungsverzeichnis[Nummer],MATCH(Tabelle5[[#This Row],[GOÄ
Nummer]],tbl_GOAE_Leistungsverzeichnis[Mapping ID],0))</f>
        <v>2093</v>
      </c>
      <c r="I267" s="95">
        <f>INDEX(tbl_GOAE_Leistungsverzeichnis[Allgemeine Bestimmungen],MATCH(Tabelle5[[#This Row],[GOÄ
Nummer]],tbl_GOAE_Leistungsverzeichnis[Mapping ID],0))</f>
        <v>0</v>
      </c>
    </row>
    <row r="268" spans="1:9" x14ac:dyDescent="0.2">
      <c r="A268" s="37">
        <v>2401</v>
      </c>
      <c r="B268" s="38" t="s">
        <v>13000</v>
      </c>
      <c r="C268" s="42">
        <v>15</v>
      </c>
      <c r="D268" s="29" t="s">
        <v>12859</v>
      </c>
      <c r="E268" s="95" t="str">
        <f>INDEX(tbl_GOAE_Leistungsverzeichnis[Leistung],MATCH(Tabelle5[[#This Row],[GOÄ
Nummer]],tbl_GOAE_Leistungsverzeichnis[Mapping ID],0))</f>
        <v>Probeexzision aus oberflächlich gelegenem Körpergewebe (z.B. Haut, Schleimhaut, Lippe)</v>
      </c>
      <c r="F268" s="95" t="str">
        <f>INDEX(tbl_GOAE_Leistungsverzeichnis[Abschnitt],MATCH(Tabelle5[[#This Row],[GOÄ
Nummer]],tbl_GOAE_Leistungsverzeichnis[Mapping ID],0))</f>
        <v>L. Chirurgie, Orthopädie</v>
      </c>
      <c r="G268" s="95" t="str">
        <f>INDEX(tbl_GOAE_Leistungsverzeichnis[Unterabschnitt (Kategorie)],MATCH(Tabelle5[[#This Row],[GOÄ
Nummer]],tbl_GOAE_Leistungsverzeichnis[Mapping ID],0))</f>
        <v>III. Gelenkchirurgie</v>
      </c>
      <c r="H268" s="95" t="str">
        <f>INDEX(tbl_GOAE_Leistungsverzeichnis[Nummer],MATCH(Tabelle5[[#This Row],[GOÄ
Nummer]],tbl_GOAE_Leistungsverzeichnis[Mapping ID],0))</f>
        <v>2401</v>
      </c>
      <c r="I268" s="95" t="str">
        <f>INDEX(tbl_GOAE_Leistungsverzeichnis[Allgemeine Bestimmungen],MATCH(Tabelle5[[#This Row],[GOÄ
Nummer]],tbl_GOAE_Leistungsverzeichnis[Mapping ID],0))</f>
        <v>Bei Einrenkung von Luxationen sind Verbände Bestandteil der Leistung.</v>
      </c>
    </row>
    <row r="269" spans="1:9" x14ac:dyDescent="0.2">
      <c r="A269" s="37">
        <v>2801</v>
      </c>
      <c r="B269" s="38" t="s">
        <v>366</v>
      </c>
      <c r="C269" s="42">
        <v>45</v>
      </c>
      <c r="D269" s="29" t="s">
        <v>12859</v>
      </c>
      <c r="E269" s="95" t="str">
        <f>INDEX(tbl_GOAE_Leistungsverzeichnis[Leistung],MATCH(Tabelle5[[#This Row],[GOÄ
Nummer]],tbl_GOAE_Leistungsverzeichnis[Mapping ID],0))</f>
        <v>Freilegung und/oder Unterbindung eines Blutgefäßes an den Gliedmaßen, als selbständige Leistung</v>
      </c>
      <c r="F269" s="95" t="str">
        <f>INDEX(tbl_GOAE_Leistungsverzeichnis[Abschnitt],MATCH(Tabelle5[[#This Row],[GOÄ
Nummer]],tbl_GOAE_Leistungsverzeichnis[Mapping ID],0))</f>
        <v>L. Chirurgie, Orthopädie</v>
      </c>
      <c r="G269" s="95" t="str">
        <f>INDEX(tbl_GOAE_Leistungsverzeichnis[Unterabschnitt (Kategorie)],MATCH(Tabelle5[[#This Row],[GOÄ
Nummer]],tbl_GOAE_Leistungsverzeichnis[Mapping ID],0))</f>
        <v>III. Gelenkchirurgie</v>
      </c>
      <c r="H269" s="95" t="str">
        <f>INDEX(tbl_GOAE_Leistungsverzeichnis[Nummer],MATCH(Tabelle5[[#This Row],[GOÄ
Nummer]],tbl_GOAE_Leistungsverzeichnis[Mapping ID],0))</f>
        <v>2801</v>
      </c>
      <c r="I269" s="95" t="str">
        <f>INDEX(tbl_GOAE_Leistungsverzeichnis[Allgemeine Bestimmungen],MATCH(Tabelle5[[#This Row],[GOÄ
Nummer]],tbl_GOAE_Leistungsverzeichnis[Mapping ID],0))</f>
        <v>Bei Einrenkung von Luxationen sind Verbände Bestandteil der Leistung.</v>
      </c>
    </row>
    <row r="270" spans="1:9" x14ac:dyDescent="0.2">
      <c r="A270" s="37">
        <v>2850</v>
      </c>
      <c r="B270" s="38" t="s">
        <v>367</v>
      </c>
      <c r="C270" s="42">
        <v>88</v>
      </c>
      <c r="D270" s="29" t="s">
        <v>12859</v>
      </c>
      <c r="E270" s="95" t="e">
        <f>INDEX(tbl_GOAE_Leistungsverzeichnis[Leistung],MATCH(Tabelle5[[#This Row],[GOÄ
Nummer]],tbl_GOAE_Leistungsverzeichnis[Mapping ID],0))</f>
        <v>#N/A</v>
      </c>
      <c r="F270" s="95" t="e">
        <f>INDEX(tbl_GOAE_Leistungsverzeichnis[Abschnitt],MATCH(Tabelle5[[#This Row],[GOÄ
Nummer]],tbl_GOAE_Leistungsverzeichnis[Mapping ID],0))</f>
        <v>#N/A</v>
      </c>
      <c r="G270" s="95" t="e">
        <f>INDEX(tbl_GOAE_Leistungsverzeichnis[Unterabschnitt (Kategorie)],MATCH(Tabelle5[[#This Row],[GOÄ
Nummer]],tbl_GOAE_Leistungsverzeichnis[Mapping ID],0))</f>
        <v>#N/A</v>
      </c>
      <c r="H270" s="95" t="e">
        <f>INDEX(tbl_GOAE_Leistungsverzeichnis[Nummer],MATCH(Tabelle5[[#This Row],[GOÄ
Nummer]],tbl_GOAE_Leistungsverzeichnis[Mapping ID],0))</f>
        <v>#N/A</v>
      </c>
      <c r="I270" s="95" t="e">
        <f>INDEX(tbl_GOAE_Leistungsverzeichnis[Allgemeine Bestimmungen],MATCH(Tabelle5[[#This Row],[GOÄ
Nummer]],tbl_GOAE_Leistungsverzeichnis[Mapping ID],0))</f>
        <v>#N/A</v>
      </c>
    </row>
    <row r="271" spans="1:9" x14ac:dyDescent="0.2">
      <c r="A271" s="37">
        <v>2970</v>
      </c>
      <c r="B271" s="38" t="s">
        <v>368</v>
      </c>
      <c r="C271" s="42">
        <v>30</v>
      </c>
      <c r="D271" s="29" t="s">
        <v>12859</v>
      </c>
      <c r="E271" s="95" t="str">
        <f>INDEX(tbl_GOAE_Leistungsverzeichnis[Leistung],MATCH(Tabelle5[[#This Row],[GOÄ
Nummer]],tbl_GOAE_Leistungsverzeichnis[Mapping ID],0))</f>
        <v>Anlage einer Pleuradrainage (z.B. Bülau'sche Heberdrainage)</v>
      </c>
      <c r="F271" s="95" t="str">
        <f>INDEX(tbl_GOAE_Leistungsverzeichnis[Abschnitt],MATCH(Tabelle5[[#This Row],[GOÄ
Nummer]],tbl_GOAE_Leistungsverzeichnis[Mapping ID],0))</f>
        <v>L. Chirurgie, Orthopädie</v>
      </c>
      <c r="G271" s="95" t="str">
        <f>INDEX(tbl_GOAE_Leistungsverzeichnis[Unterabschnitt (Kategorie)],MATCH(Tabelle5[[#This Row],[GOÄ
Nummer]],tbl_GOAE_Leistungsverzeichnis[Mapping ID],0))</f>
        <v>III. Gelenkchirurgie</v>
      </c>
      <c r="H271" s="95" t="str">
        <f>INDEX(tbl_GOAE_Leistungsverzeichnis[Nummer],MATCH(Tabelle5[[#This Row],[GOÄ
Nummer]],tbl_GOAE_Leistungsverzeichnis[Mapping ID],0))</f>
        <v>2970</v>
      </c>
      <c r="I271" s="95" t="str">
        <f>INDEX(tbl_GOAE_Leistungsverzeichnis[Allgemeine Bestimmungen],MATCH(Tabelle5[[#This Row],[GOÄ
Nummer]],tbl_GOAE_Leistungsverzeichnis[Mapping ID],0))</f>
        <v>Bei Einrenkung von Luxationen sind Verbände Bestandteil der Leistung.</v>
      </c>
    </row>
    <row r="272" spans="1:9" x14ac:dyDescent="0.2">
      <c r="A272" s="37">
        <v>3095</v>
      </c>
      <c r="B272" s="38" t="s">
        <v>370</v>
      </c>
      <c r="C272" s="42">
        <v>90</v>
      </c>
      <c r="D272" s="29" t="s">
        <v>12859</v>
      </c>
      <c r="E272" s="95" t="str">
        <f>INDEX(tbl_GOAE_Leistungsverzeichnis[Leistung],MATCH(Tabelle5[[#This Row],[GOÄ
Nummer]],tbl_GOAE_Leistungsverzeichnis[Mapping ID],0))</f>
        <v>Schrittmacher-Erstimplantation</v>
      </c>
      <c r="F272" s="95" t="str">
        <f>INDEX(tbl_GOAE_Leistungsverzeichnis[Abschnitt],MATCH(Tabelle5[[#This Row],[GOÄ
Nummer]],tbl_GOAE_Leistungsverzeichnis[Mapping ID],0))</f>
        <v>L. Chirurgie, Orthopädie</v>
      </c>
      <c r="G272" s="95" t="str">
        <f>INDEX(tbl_GOAE_Leistungsverzeichnis[Unterabschnitt (Kategorie)],MATCH(Tabelle5[[#This Row],[GOÄ
Nummer]],tbl_GOAE_Leistungsverzeichnis[Mapping ID],0))</f>
        <v>III. Gelenkchirurgie</v>
      </c>
      <c r="H272" s="95" t="str">
        <f>INDEX(tbl_GOAE_Leistungsverzeichnis[Nummer],MATCH(Tabelle5[[#This Row],[GOÄ
Nummer]],tbl_GOAE_Leistungsverzeichnis[Mapping ID],0))</f>
        <v>3095</v>
      </c>
      <c r="I272" s="95" t="str">
        <f>INDEX(tbl_GOAE_Leistungsverzeichnis[Allgemeine Bestimmungen],MATCH(Tabelle5[[#This Row],[GOÄ
Nummer]],tbl_GOAE_Leistungsverzeichnis[Mapping ID],0))</f>
        <v>Bei Einrenkung von Luxationen sind Verbände Bestandteil der Leistung.</v>
      </c>
    </row>
    <row r="273" spans="1:9" x14ac:dyDescent="0.2">
      <c r="A273" s="37">
        <v>3150</v>
      </c>
      <c r="B273" s="38" t="s">
        <v>373</v>
      </c>
      <c r="C273" s="42">
        <v>70</v>
      </c>
      <c r="D273" s="29" t="s">
        <v>12859</v>
      </c>
      <c r="E273" s="95" t="str">
        <f>INDEX(tbl_GOAE_Leistungsverzeichnis[Leistung],MATCH(Tabelle5[[#This Row],[GOÄ
Nummer]],tbl_GOAE_Leistungsverzeichnis[Mapping ID],0))</f>
        <v>Gastrotomie</v>
      </c>
      <c r="F273" s="95" t="str">
        <f>INDEX(tbl_GOAE_Leistungsverzeichnis[Abschnitt],MATCH(Tabelle5[[#This Row],[GOÄ
Nummer]],tbl_GOAE_Leistungsverzeichnis[Mapping ID],0))</f>
        <v>L. Chirurgie, Orthopädie</v>
      </c>
      <c r="G273" s="95" t="str">
        <f>INDEX(tbl_GOAE_Leistungsverzeichnis[Unterabschnitt (Kategorie)],MATCH(Tabelle5[[#This Row],[GOÄ
Nummer]],tbl_GOAE_Leistungsverzeichnis[Mapping ID],0))</f>
        <v>III. Gelenkchirurgie</v>
      </c>
      <c r="H273" s="95" t="str">
        <f>INDEX(tbl_GOAE_Leistungsverzeichnis[Nummer],MATCH(Tabelle5[[#This Row],[GOÄ
Nummer]],tbl_GOAE_Leistungsverzeichnis[Mapping ID],0))</f>
        <v>3150</v>
      </c>
      <c r="I273" s="95" t="str">
        <f>INDEX(tbl_GOAE_Leistungsverzeichnis[Allgemeine Bestimmungen],MATCH(Tabelle5[[#This Row],[GOÄ
Nummer]],tbl_GOAE_Leistungsverzeichnis[Mapping ID],0))</f>
        <v>Bei Einrenkung von Luxationen sind Verbände Bestandteil der Leistung.</v>
      </c>
    </row>
    <row r="274" spans="1:9" x14ac:dyDescent="0.2">
      <c r="A274" s="37">
        <v>3158</v>
      </c>
      <c r="B274" s="38" t="s">
        <v>13001</v>
      </c>
      <c r="C274" s="42">
        <v>45</v>
      </c>
      <c r="D274" s="29" t="s">
        <v>12859</v>
      </c>
      <c r="E274" s="95" t="str">
        <f>INDEX(tbl_GOAE_Leistungsverzeichnis[Leistung],MATCH(Tabelle5[[#This Row],[GOÄ
Nummer]],tbl_GOAE_Leistungsverzeichnis[Mapping ID],0))</f>
        <v>Gastroenterostomie</v>
      </c>
      <c r="F274" s="95" t="str">
        <f>INDEX(tbl_GOAE_Leistungsverzeichnis[Abschnitt],MATCH(Tabelle5[[#This Row],[GOÄ
Nummer]],tbl_GOAE_Leistungsverzeichnis[Mapping ID],0))</f>
        <v>L. Chirurgie, Orthopädie</v>
      </c>
      <c r="G274" s="95" t="str">
        <f>INDEX(tbl_GOAE_Leistungsverzeichnis[Unterabschnitt (Kategorie)],MATCH(Tabelle5[[#This Row],[GOÄ
Nummer]],tbl_GOAE_Leistungsverzeichnis[Mapping ID],0))</f>
        <v>III. Gelenkchirurgie</v>
      </c>
      <c r="H274" s="95" t="str">
        <f>INDEX(tbl_GOAE_Leistungsverzeichnis[Nummer],MATCH(Tabelle5[[#This Row],[GOÄ
Nummer]],tbl_GOAE_Leistungsverzeichnis[Mapping ID],0))</f>
        <v>3158</v>
      </c>
      <c r="I274" s="95" t="str">
        <f>INDEX(tbl_GOAE_Leistungsverzeichnis[Allgemeine Bestimmungen],MATCH(Tabelle5[[#This Row],[GOÄ
Nummer]],tbl_GOAE_Leistungsverzeichnis[Mapping ID],0))</f>
        <v>Bei Einrenkung von Luxationen sind Verbände Bestandteil der Leistung.</v>
      </c>
    </row>
    <row r="275" spans="1:9" ht="25.5" x14ac:dyDescent="0.2">
      <c r="A275" s="37">
        <v>3511</v>
      </c>
      <c r="B275" s="38" t="s">
        <v>13002</v>
      </c>
      <c r="C275" s="42">
        <v>5</v>
      </c>
      <c r="D275" s="29" t="s">
        <v>12859</v>
      </c>
      <c r="E275" s="95" t="str">
        <f>INDEX(tbl_GOAE_Leistungsverzeichnis[Leistung],MATCH(Tabelle5[[#This Row],[GOÄ
Nummer]],tbl_GOAE_Leistungsverzeichnis[Mapping ID],0))</f>
        <v>Untersuchung eines Körpermaterials mit vorgefertigten Reagenzträgern oder Reagenzzubereitungen und visueller Auswertung (z.B. Glukose, Harnstoff, Urinteststreifen), qualitativ oder semiquantitativ, auch bei Verwendung eines Mehrfachreagenzträgers, je Untersuchung</v>
      </c>
      <c r="F275" s="95" t="str">
        <f>INDEX(tbl_GOAE_Leistungsverzeichnis[Abschnitt],MATCH(Tabelle5[[#This Row],[GOÄ
Nummer]],tbl_GOAE_Leistungsverzeichnis[Mapping ID],0))</f>
        <v>M. Laboratoriumsuntersuchungen</v>
      </c>
      <c r="G275" s="95">
        <f>INDEX(tbl_GOAE_Leistungsverzeichnis[Unterabschnitt (Kategorie)],MATCH(Tabelle5[[#This Row],[GOÄ
Nummer]],tbl_GOAE_Leistungsverzeichnis[Mapping ID],0))</f>
        <v>0</v>
      </c>
      <c r="H275" s="95" t="str">
        <f>INDEX(tbl_GOAE_Leistungsverzeichnis[Nummer],MATCH(Tabelle5[[#This Row],[GOÄ
Nummer]],tbl_GOAE_Leistungsverzeichnis[Mapping ID],0))</f>
        <v>3511</v>
      </c>
      <c r="I275" s="95" t="str">
        <f>INDEX(tbl_GOAE_Leistungsverzeichnis[Allgemeine Bestimmungen],MATCH(Tabelle5[[#This Row],[GOÄ
Nummer]],tbl_GOAE_Leistungsverzeichnis[Mapping ID],0))</f>
        <v>Leistungen nach den Nummern 3500 bis 3532 sind nur berechnungsfähig, wenn die Laboruntersuchung direkt beim Patienten (z.B. auch bei Hausbesuch) oder in den eigenen Praxisräumen innerhalb von vier Stunden nach der Probennahme bzw. Probenübergabe an den Arzt erfolgt. Die Leistungen nach den Nummern 3500 bis 3532 sind nicht berechnungsfähig, wenn sie in einem Krankenhaus, einer krankenhausähnlichen Einrichtung, einer Laborgemeinschaft oder in einer laborärztlichen Praxis erbracht werden.</v>
      </c>
    </row>
    <row r="276" spans="1:9" x14ac:dyDescent="0.2">
      <c r="A276" s="37">
        <v>3611</v>
      </c>
      <c r="B276" s="38" t="s">
        <v>13003</v>
      </c>
      <c r="C276" s="42">
        <v>4</v>
      </c>
      <c r="D276" s="29" t="s">
        <v>12859</v>
      </c>
      <c r="E276" s="95" t="str">
        <f>INDEX(tbl_GOAE_Leistungsverzeichnis[Leistung],MATCH(Tabelle5[[#This Row],[GOÄ
Nummer]],tbl_GOAE_Leistungsverzeichnis[Mapping ID],0))</f>
        <v>Blutzuckertagesprofil (Viermalige Bestimmung von Glukose)</v>
      </c>
      <c r="F276" s="95" t="str">
        <f>INDEX(tbl_GOAE_Leistungsverzeichnis[Abschnitt],MATCH(Tabelle5[[#This Row],[GOÄ
Nummer]],tbl_GOAE_Leistungsverzeichnis[Mapping ID],0))</f>
        <v>M. Laboratoriumsuntersuchungen</v>
      </c>
      <c r="G276" s="95">
        <f>INDEX(tbl_GOAE_Leistungsverzeichnis[Unterabschnitt (Kategorie)],MATCH(Tabelle5[[#This Row],[GOÄ
Nummer]],tbl_GOAE_Leistungsverzeichnis[Mapping ID],0))</f>
        <v>0</v>
      </c>
      <c r="H276" s="95" t="str">
        <f>INDEX(tbl_GOAE_Leistungsverzeichnis[Nummer],MATCH(Tabelle5[[#This Row],[GOÄ
Nummer]],tbl_GOAE_Leistungsverzeichnis[Mapping ID],0))</f>
        <v>3611</v>
      </c>
      <c r="I276" s="95" t="str">
        <f>INDEX(tbl_GOAE_Leistungsverzeichnis[Allgemeine Bestimmungen],MATCH(Tabelle5[[#This Row],[GOÄ
Nummer]],tbl_GOAE_Leistungsverzeichnis[Mapping ID],0))</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277" spans="1:9" x14ac:dyDescent="0.2">
      <c r="A277" s="37">
        <v>3710</v>
      </c>
      <c r="B277" s="38" t="s">
        <v>13004</v>
      </c>
      <c r="C277" s="42">
        <v>10</v>
      </c>
      <c r="D277" s="29" t="s">
        <v>12859</v>
      </c>
      <c r="E277" s="95" t="str">
        <f>INDEX(tbl_GOAE_Leistungsverzeichnis[Leistung],MATCH(Tabelle5[[#This Row],[GOÄ
Nummer]],tbl_GOAE_Leistungsverzeichnis[Mapping ID],0))</f>
        <v>Blutgasanalyse (pH und/oder PCO2 und/oder PO2 und/oder Hb)</v>
      </c>
      <c r="F277" s="95" t="str">
        <f>INDEX(tbl_GOAE_Leistungsverzeichnis[Abschnitt],MATCH(Tabelle5[[#This Row],[GOÄ
Nummer]],tbl_GOAE_Leistungsverzeichnis[Mapping ID],0))</f>
        <v>M. Laboratoriumsuntersuchungen</v>
      </c>
      <c r="G277" s="95">
        <f>INDEX(tbl_GOAE_Leistungsverzeichnis[Unterabschnitt (Kategorie)],MATCH(Tabelle5[[#This Row],[GOÄ
Nummer]],tbl_GOAE_Leistungsverzeichnis[Mapping ID],0))</f>
        <v>0</v>
      </c>
      <c r="H277" s="95" t="str">
        <f>INDEX(tbl_GOAE_Leistungsverzeichnis[Nummer],MATCH(Tabelle5[[#This Row],[GOÄ
Nummer]],tbl_GOAE_Leistungsverzeichnis[Mapping ID],0))</f>
        <v>3710</v>
      </c>
      <c r="I277" s="95" t="str">
        <f>INDEX(tbl_GOAE_Leistungsverzeichnis[Allgemeine Bestimmungen],MATCH(Tabelle5[[#This Row],[GOÄ
Nummer]],tbl_GOAE_Leistungsverzeichnis[Mapping ID],0))</f>
        <v>Wird eine vom jeweils genannten Leistungsumfang abweichende geringere Anzahl von Bestimmungen durchgeführt, so ist nur die Zahl der tatsächlich durchgeführten Einzelleistungen berechnungsfähig. Sind aus medizinischen Gründen über den jeweils genannten Leistungsumfang hinaus weitere Bestimmungen einzelner Meßgrößen erforderlich, so können diese mit entsprechender Begründung als Einzelleistungen gesondert berechnet werden.</v>
      </c>
    </row>
    <row r="278" spans="1:9" x14ac:dyDescent="0.2">
      <c r="A278" s="37">
        <v>4800</v>
      </c>
      <c r="B278" s="38" t="s">
        <v>384</v>
      </c>
      <c r="C278" s="42">
        <v>20</v>
      </c>
      <c r="D278" s="29" t="s">
        <v>12859</v>
      </c>
      <c r="E278" s="95" t="str">
        <f>INDEX(tbl_GOAE_Leistungsverzeichnis[Leistung],MATCH(Tabelle5[[#This Row],[GOÄ
Nummer]],tbl_GOAE_Leistungsverzeichnis[Mapping ID],0))</f>
        <v>Histologische Untersuchung und Begutachtung eines Materials</v>
      </c>
      <c r="F278" s="95" t="str">
        <f>INDEX(tbl_GOAE_Leistungsverzeichnis[Abschnitt],MATCH(Tabelle5[[#This Row],[GOÄ
Nummer]],tbl_GOAE_Leistungsverzeichnis[Mapping ID],0))</f>
        <v>N. Histologie, Zytologie und Zytogenetik</v>
      </c>
      <c r="G278" s="95">
        <f>INDEX(tbl_GOAE_Leistungsverzeichnis[Unterabschnitt (Kategorie)],MATCH(Tabelle5[[#This Row],[GOÄ
Nummer]],tbl_GOAE_Leistungsverzeichnis[Mapping ID],0))</f>
        <v>0</v>
      </c>
      <c r="H278" s="95" t="str">
        <f>INDEX(tbl_GOAE_Leistungsverzeichnis[Nummer],MATCH(Tabelle5[[#This Row],[GOÄ
Nummer]],tbl_GOAE_Leistungsverzeichnis[Mapping ID],0))</f>
        <v>4800</v>
      </c>
      <c r="I278" s="95">
        <f>INDEX(tbl_GOAE_Leistungsverzeichnis[Allgemeine Bestimmungen],MATCH(Tabelle5[[#This Row],[GOÄ
Nummer]],tbl_GOAE_Leistungsverzeichnis[Mapping ID],0))</f>
        <v>0</v>
      </c>
    </row>
    <row r="279" spans="1:9" x14ac:dyDescent="0.2">
      <c r="A279" s="37">
        <v>4801</v>
      </c>
      <c r="B279" s="38" t="s">
        <v>384</v>
      </c>
      <c r="C279" s="42">
        <v>20</v>
      </c>
      <c r="D279" s="29" t="s">
        <v>12859</v>
      </c>
      <c r="E279" s="95" t="str">
        <f>INDEX(tbl_GOAE_Leistungsverzeichnis[Leistung],MATCH(Tabelle5[[#This Row],[GOÄ
Nummer]],tbl_GOAE_Leistungsverzeichnis[Mapping ID],0))</f>
        <v>Histologische Untersuchung und Begutachtung mehrerer Zupfpräparate aus der Magen- oder Darmschleimhaut</v>
      </c>
      <c r="F279" s="95" t="str">
        <f>INDEX(tbl_GOAE_Leistungsverzeichnis[Abschnitt],MATCH(Tabelle5[[#This Row],[GOÄ
Nummer]],tbl_GOAE_Leistungsverzeichnis[Mapping ID],0))</f>
        <v>N. Histologie, Zytologie und Zytogenetik</v>
      </c>
      <c r="G279" s="95">
        <f>INDEX(tbl_GOAE_Leistungsverzeichnis[Unterabschnitt (Kategorie)],MATCH(Tabelle5[[#This Row],[GOÄ
Nummer]],tbl_GOAE_Leistungsverzeichnis[Mapping ID],0))</f>
        <v>0</v>
      </c>
      <c r="H279" s="95" t="str">
        <f>INDEX(tbl_GOAE_Leistungsverzeichnis[Nummer],MATCH(Tabelle5[[#This Row],[GOÄ
Nummer]],tbl_GOAE_Leistungsverzeichnis[Mapping ID],0))</f>
        <v>4801</v>
      </c>
      <c r="I279" s="95">
        <f>INDEX(tbl_GOAE_Leistungsverzeichnis[Allgemeine Bestimmungen],MATCH(Tabelle5[[#This Row],[GOÄ
Nummer]],tbl_GOAE_Leistungsverzeichnis[Mapping ID],0))</f>
        <v>0</v>
      </c>
    </row>
    <row r="280" spans="1:9" x14ac:dyDescent="0.2">
      <c r="A280" s="37">
        <v>4802</v>
      </c>
      <c r="B280" s="38" t="s">
        <v>384</v>
      </c>
      <c r="C280" s="42">
        <v>20</v>
      </c>
      <c r="D280" s="29" t="s">
        <v>12859</v>
      </c>
      <c r="E280" s="95" t="str">
        <f>INDEX(tbl_GOAE_Leistungsverzeichnis[Leistung],MATCH(Tabelle5[[#This Row],[GOÄ
Nummer]],tbl_GOAE_Leistungsverzeichnis[Mapping ID],0))</f>
        <v>Histologische Untersuchung und Begutachtung eines Materials mit besonders schwieriger Aufbereitung desselben (z.B. Knochen mit Entkalkung)</v>
      </c>
      <c r="F280" s="95" t="str">
        <f>INDEX(tbl_GOAE_Leistungsverzeichnis[Abschnitt],MATCH(Tabelle5[[#This Row],[GOÄ
Nummer]],tbl_GOAE_Leistungsverzeichnis[Mapping ID],0))</f>
        <v>N. Histologie, Zytologie und Zytogenetik</v>
      </c>
      <c r="G280" s="95">
        <f>INDEX(tbl_GOAE_Leistungsverzeichnis[Unterabschnitt (Kategorie)],MATCH(Tabelle5[[#This Row],[GOÄ
Nummer]],tbl_GOAE_Leistungsverzeichnis[Mapping ID],0))</f>
        <v>0</v>
      </c>
      <c r="H280" s="95" t="str">
        <f>INDEX(tbl_GOAE_Leistungsverzeichnis[Nummer],MATCH(Tabelle5[[#This Row],[GOÄ
Nummer]],tbl_GOAE_Leistungsverzeichnis[Mapping ID],0))</f>
        <v>4802</v>
      </c>
      <c r="I280" s="95">
        <f>INDEX(tbl_GOAE_Leistungsverzeichnis[Allgemeine Bestimmungen],MATCH(Tabelle5[[#This Row],[GOÄ
Nummer]],tbl_GOAE_Leistungsverzeichnis[Mapping ID],0))</f>
        <v>0</v>
      </c>
    </row>
    <row r="281" spans="1:9" x14ac:dyDescent="0.2">
      <c r="A281" s="37">
        <v>4810</v>
      </c>
      <c r="B281" s="38" t="s">
        <v>386</v>
      </c>
      <c r="C281" s="42">
        <v>18</v>
      </c>
      <c r="D281" s="29" t="s">
        <v>12859</v>
      </c>
      <c r="E281" s="95" t="str">
        <f>INDEX(tbl_GOAE_Leistungsverzeichnis[Leistung],MATCH(Tabelle5[[#This Row],[GOÄ
Nummer]],tbl_GOAE_Leistungsverzeichnis[Mapping ID],0))</f>
        <v>Histologische Untersuchung eines Materials und zytologische Untersuchung zur Krebsdiagnostik</v>
      </c>
      <c r="F281" s="95" t="str">
        <f>INDEX(tbl_GOAE_Leistungsverzeichnis[Abschnitt],MATCH(Tabelle5[[#This Row],[GOÄ
Nummer]],tbl_GOAE_Leistungsverzeichnis[Mapping ID],0))</f>
        <v>N. Histologie, Zytologie und Zytogenetik</v>
      </c>
      <c r="G281" s="95">
        <f>INDEX(tbl_GOAE_Leistungsverzeichnis[Unterabschnitt (Kategorie)],MATCH(Tabelle5[[#This Row],[GOÄ
Nummer]],tbl_GOAE_Leistungsverzeichnis[Mapping ID],0))</f>
        <v>0</v>
      </c>
      <c r="H281" s="95" t="str">
        <f>INDEX(tbl_GOAE_Leistungsverzeichnis[Nummer],MATCH(Tabelle5[[#This Row],[GOÄ
Nummer]],tbl_GOAE_Leistungsverzeichnis[Mapping ID],0))</f>
        <v>4810</v>
      </c>
      <c r="I281" s="95">
        <f>INDEX(tbl_GOAE_Leistungsverzeichnis[Allgemeine Bestimmungen],MATCH(Tabelle5[[#This Row],[GOÄ
Nummer]],tbl_GOAE_Leistungsverzeichnis[Mapping ID],0))</f>
        <v>0</v>
      </c>
    </row>
    <row r="282" spans="1:9" x14ac:dyDescent="0.2">
      <c r="A282" s="37">
        <v>4811</v>
      </c>
      <c r="B282" s="38" t="s">
        <v>13005</v>
      </c>
      <c r="C282" s="42">
        <v>30</v>
      </c>
      <c r="D282" s="29" t="s">
        <v>12859</v>
      </c>
      <c r="E282" s="95" t="str">
        <f>INDEX(tbl_GOAE_Leistungsverzeichnis[Leistung],MATCH(Tabelle5[[#This Row],[GOÄ
Nummer]],tbl_GOAE_Leistungsverzeichnis[Mapping ID],0))</f>
        <v>Histologische Untersuchung und Begutachtung eines Materials (z.B. Portio, Zervix, Bronchus) anhand von Schnittserien bei zweifelhafter oder positiver Zytologie</v>
      </c>
      <c r="F282" s="95" t="str">
        <f>INDEX(tbl_GOAE_Leistungsverzeichnis[Abschnitt],MATCH(Tabelle5[[#This Row],[GOÄ
Nummer]],tbl_GOAE_Leistungsverzeichnis[Mapping ID],0))</f>
        <v>N. Histologie, Zytologie und Zytogenetik</v>
      </c>
      <c r="G282" s="95">
        <f>INDEX(tbl_GOAE_Leistungsverzeichnis[Unterabschnitt (Kategorie)],MATCH(Tabelle5[[#This Row],[GOÄ
Nummer]],tbl_GOAE_Leistungsverzeichnis[Mapping ID],0))</f>
        <v>0</v>
      </c>
      <c r="H282" s="95" t="str">
        <f>INDEX(tbl_GOAE_Leistungsverzeichnis[Nummer],MATCH(Tabelle5[[#This Row],[GOÄ
Nummer]],tbl_GOAE_Leistungsverzeichnis[Mapping ID],0))</f>
        <v>4811</v>
      </c>
      <c r="I282" s="95">
        <f>INDEX(tbl_GOAE_Leistungsverzeichnis[Allgemeine Bestimmungen],MATCH(Tabelle5[[#This Row],[GOÄ
Nummer]],tbl_GOAE_Leistungsverzeichnis[Mapping ID],0))</f>
        <v>0</v>
      </c>
    </row>
    <row r="283" spans="1:9" x14ac:dyDescent="0.2">
      <c r="A283" s="37">
        <v>4815</v>
      </c>
      <c r="B283" s="38" t="s">
        <v>388</v>
      </c>
      <c r="C283" s="42">
        <v>30</v>
      </c>
      <c r="D283" s="29" t="s">
        <v>12859</v>
      </c>
      <c r="E283" s="95" t="str">
        <f>INDEX(tbl_GOAE_Leistungsverzeichnis[Leistung],MATCH(Tabelle5[[#This Row],[GOÄ
Nummer]],tbl_GOAE_Leistungsverzeichnis[Mapping ID],0))</f>
        <v>Histologische Untersuchung und Begutachtung von Organbiopsien (z.B. Leber, Lunge, Niere, Milz, Knochen, Lymphknoten) unter Anwendung histochemischer oder optischer Sonderverfahren (Elektronen-Interferenz-, Polarisationsmikroskopie)</v>
      </c>
      <c r="F283" s="95" t="str">
        <f>INDEX(tbl_GOAE_Leistungsverzeichnis[Abschnitt],MATCH(Tabelle5[[#This Row],[GOÄ
Nummer]],tbl_GOAE_Leistungsverzeichnis[Mapping ID],0))</f>
        <v>N. Histologie, Zytologie und Zytogenetik</v>
      </c>
      <c r="G283" s="95">
        <f>INDEX(tbl_GOAE_Leistungsverzeichnis[Unterabschnitt (Kategorie)],MATCH(Tabelle5[[#This Row],[GOÄ
Nummer]],tbl_GOAE_Leistungsverzeichnis[Mapping ID],0))</f>
        <v>0</v>
      </c>
      <c r="H283" s="95" t="str">
        <f>INDEX(tbl_GOAE_Leistungsverzeichnis[Nummer],MATCH(Tabelle5[[#This Row],[GOÄ
Nummer]],tbl_GOAE_Leistungsverzeichnis[Mapping ID],0))</f>
        <v>4815</v>
      </c>
      <c r="I283" s="95">
        <f>INDEX(tbl_GOAE_Leistungsverzeichnis[Allgemeine Bestimmungen],MATCH(Tabelle5[[#This Row],[GOÄ
Nummer]],tbl_GOAE_Leistungsverzeichnis[Mapping ID],0))</f>
        <v>0</v>
      </c>
    </row>
    <row r="284" spans="1:9" x14ac:dyDescent="0.2">
      <c r="A284" s="37">
        <v>4816</v>
      </c>
      <c r="B284" s="38" t="s">
        <v>389</v>
      </c>
      <c r="C284" s="42">
        <v>10</v>
      </c>
      <c r="D284" s="29" t="s">
        <v>12859</v>
      </c>
      <c r="E284" s="95" t="str">
        <f>INDEX(tbl_GOAE_Leistungsverzeichnis[Leistung],MATCH(Tabelle5[[#This Row],[GOÄ
Nummer]],tbl_GOAE_Leistungsverzeichnis[Mapping ID],0))</f>
        <v>Histologische Sofortuntersuchung und - begutachtung während einer Operation (Schnellschnitt)</v>
      </c>
      <c r="F284" s="95" t="str">
        <f>INDEX(tbl_GOAE_Leistungsverzeichnis[Abschnitt],MATCH(Tabelle5[[#This Row],[GOÄ
Nummer]],tbl_GOAE_Leistungsverzeichnis[Mapping ID],0))</f>
        <v>N. Histologie, Zytologie und Zytogenetik</v>
      </c>
      <c r="G284" s="95">
        <f>INDEX(tbl_GOAE_Leistungsverzeichnis[Unterabschnitt (Kategorie)],MATCH(Tabelle5[[#This Row],[GOÄ
Nummer]],tbl_GOAE_Leistungsverzeichnis[Mapping ID],0))</f>
        <v>0</v>
      </c>
      <c r="H284" s="95" t="str">
        <f>INDEX(tbl_GOAE_Leistungsverzeichnis[Nummer],MATCH(Tabelle5[[#This Row],[GOÄ
Nummer]],tbl_GOAE_Leistungsverzeichnis[Mapping ID],0))</f>
        <v>4816</v>
      </c>
      <c r="I284" s="95">
        <f>INDEX(tbl_GOAE_Leistungsverzeichnis[Allgemeine Bestimmungen],MATCH(Tabelle5[[#This Row],[GOÄ
Nummer]],tbl_GOAE_Leistungsverzeichnis[Mapping ID],0))</f>
        <v>0</v>
      </c>
    </row>
    <row r="285" spans="1:9" x14ac:dyDescent="0.2">
      <c r="A285" s="37">
        <v>4850</v>
      </c>
      <c r="B285" s="38" t="s">
        <v>390</v>
      </c>
      <c r="C285" s="42">
        <v>12</v>
      </c>
      <c r="D285" s="29" t="s">
        <v>12859</v>
      </c>
      <c r="E285" s="95" t="str">
        <f>INDEX(tbl_GOAE_Leistungsverzeichnis[Leistung],MATCH(Tabelle5[[#This Row],[GOÄ
Nummer]],tbl_GOAE_Leistungsverzeichnis[Mapping ID],0))</f>
        <v>Zytologische Untersuchung zur Phasenbestimmung des Zyklus - gegebenenfalls einschließlich der Beurteilung nichtzytologischer mikroskopischer Befunde an demselben Material -</v>
      </c>
      <c r="F285" s="95" t="str">
        <f>INDEX(tbl_GOAE_Leistungsverzeichnis[Abschnitt],MATCH(Tabelle5[[#This Row],[GOÄ
Nummer]],tbl_GOAE_Leistungsverzeichnis[Mapping ID],0))</f>
        <v>N. Histologie, Zytologie und Zytogenetik</v>
      </c>
      <c r="G285" s="95">
        <f>INDEX(tbl_GOAE_Leistungsverzeichnis[Unterabschnitt (Kategorie)],MATCH(Tabelle5[[#This Row],[GOÄ
Nummer]],tbl_GOAE_Leistungsverzeichnis[Mapping ID],0))</f>
        <v>0</v>
      </c>
      <c r="H285" s="95" t="str">
        <f>INDEX(tbl_GOAE_Leistungsverzeichnis[Nummer],MATCH(Tabelle5[[#This Row],[GOÄ
Nummer]],tbl_GOAE_Leistungsverzeichnis[Mapping ID],0))</f>
        <v>4850</v>
      </c>
      <c r="I285" s="95">
        <f>INDEX(tbl_GOAE_Leistungsverzeichnis[Allgemeine Bestimmungen],MATCH(Tabelle5[[#This Row],[GOÄ
Nummer]],tbl_GOAE_Leistungsverzeichnis[Mapping ID],0))</f>
        <v>0</v>
      </c>
    </row>
    <row r="286" spans="1:9" x14ac:dyDescent="0.2">
      <c r="A286" s="37">
        <v>4851</v>
      </c>
      <c r="B286" s="38" t="s">
        <v>391</v>
      </c>
      <c r="C286" s="42">
        <v>18</v>
      </c>
      <c r="D286" s="29" t="s">
        <v>12859</v>
      </c>
      <c r="E286" s="95" t="str">
        <f>INDEX(tbl_GOAE_Leistungsverzeichnis[Leistung],MATCH(Tabelle5[[#This Row],[GOÄ
Nummer]],tbl_GOAE_Leistungsverzeichnis[Mapping ID],0))</f>
        <v>Zytologische Untersuchung zur Krebsdiagnostik als Durchmusterung der in zeitlichem Zusammenhang aus einem Untersuchungsgebiet gewonnenen Präparate (z.B. aus dem Genitale der Frau) - gegebenenfalls einschließlich der Beurteilung nichtzytologischer mikroskopischer Befunde an demselben Material -</v>
      </c>
      <c r="F286" s="95" t="str">
        <f>INDEX(tbl_GOAE_Leistungsverzeichnis[Abschnitt],MATCH(Tabelle5[[#This Row],[GOÄ
Nummer]],tbl_GOAE_Leistungsverzeichnis[Mapping ID],0))</f>
        <v>N. Histologie, Zytologie und Zytogenetik</v>
      </c>
      <c r="G286" s="95">
        <f>INDEX(tbl_GOAE_Leistungsverzeichnis[Unterabschnitt (Kategorie)],MATCH(Tabelle5[[#This Row],[GOÄ
Nummer]],tbl_GOAE_Leistungsverzeichnis[Mapping ID],0))</f>
        <v>0</v>
      </c>
      <c r="H286" s="95" t="str">
        <f>INDEX(tbl_GOAE_Leistungsverzeichnis[Nummer],MATCH(Tabelle5[[#This Row],[GOÄ
Nummer]],tbl_GOAE_Leistungsverzeichnis[Mapping ID],0))</f>
        <v>4851</v>
      </c>
      <c r="I286" s="95">
        <f>INDEX(tbl_GOAE_Leistungsverzeichnis[Allgemeine Bestimmungen],MATCH(Tabelle5[[#This Row],[GOÄ
Nummer]],tbl_GOAE_Leistungsverzeichnis[Mapping ID],0))</f>
        <v>0</v>
      </c>
    </row>
    <row r="287" spans="1:9" x14ac:dyDescent="0.2">
      <c r="A287" s="37">
        <v>4852</v>
      </c>
      <c r="B287" s="38" t="s">
        <v>13006</v>
      </c>
      <c r="C287" s="42">
        <v>18</v>
      </c>
      <c r="D287" s="29" t="s">
        <v>12859</v>
      </c>
      <c r="E287" s="95" t="str">
        <f>INDEX(tbl_GOAE_Leistungsverzeichnis[Leistung],MATCH(Tabelle5[[#This Row],[GOÄ
Nummer]],tbl_GOAE_Leistungsverzeichnis[Mapping ID],0))</f>
        <v>Zytologische Untersuchung von z.B. Punktaten, Sputum, Sekreten, Spülflüssigkeiten mit besonderen Aufbereitungsverfahren - gegebenenfalls einschließlich der Beurteilung nichtzytologischer mikroskopischer Befunde an demselben Material -, je Untersuchungsmaterial</v>
      </c>
      <c r="F287" s="95" t="str">
        <f>INDEX(tbl_GOAE_Leistungsverzeichnis[Abschnitt],MATCH(Tabelle5[[#This Row],[GOÄ
Nummer]],tbl_GOAE_Leistungsverzeichnis[Mapping ID],0))</f>
        <v>N. Histologie, Zytologie und Zytogenetik</v>
      </c>
      <c r="G287" s="95">
        <f>INDEX(tbl_GOAE_Leistungsverzeichnis[Unterabschnitt (Kategorie)],MATCH(Tabelle5[[#This Row],[GOÄ
Nummer]],tbl_GOAE_Leistungsverzeichnis[Mapping ID],0))</f>
        <v>0</v>
      </c>
      <c r="H287" s="95" t="str">
        <f>INDEX(tbl_GOAE_Leistungsverzeichnis[Nummer],MATCH(Tabelle5[[#This Row],[GOÄ
Nummer]],tbl_GOAE_Leistungsverzeichnis[Mapping ID],0))</f>
        <v>4852</v>
      </c>
      <c r="I287" s="95">
        <f>INDEX(tbl_GOAE_Leistungsverzeichnis[Allgemeine Bestimmungen],MATCH(Tabelle5[[#This Row],[GOÄ
Nummer]],tbl_GOAE_Leistungsverzeichnis[Mapping ID],0))</f>
        <v>0</v>
      </c>
    </row>
    <row r="288" spans="1:9" x14ac:dyDescent="0.2">
      <c r="A288" s="37">
        <v>5000</v>
      </c>
      <c r="B288" s="38" t="s">
        <v>13007</v>
      </c>
      <c r="C288" s="42">
        <v>5</v>
      </c>
      <c r="D288" s="29" t="s">
        <v>12859</v>
      </c>
      <c r="E288" s="95" t="str">
        <f>INDEX(tbl_GOAE_Leistungsverzeichnis[Leistung],MATCH(Tabelle5[[#This Row],[GOÄ
Nummer]],tbl_GOAE_Leistungsverzeichnis[Mapping ID],0))</f>
        <v>Zähne, je Projektion</v>
      </c>
      <c r="F288" s="95" t="str">
        <f>INDEX(tbl_GOAE_Leistungsverzeichnis[Abschnitt],MATCH(Tabelle5[[#This Row],[GOÄ
Nummer]],tbl_GOAE_Leistungsverzeichnis[Mapping ID],0))</f>
        <v>O. Strahlendiagnostik, Nuklearmedizin, Magnetresonanztomographie und Strahlentherapie</v>
      </c>
      <c r="G288" s="95">
        <f>INDEX(tbl_GOAE_Leistungsverzeichnis[Unterabschnitt (Kategorie)],MATCH(Tabelle5[[#This Row],[GOÄ
Nummer]],tbl_GOAE_Leistungsverzeichnis[Mapping ID],0))</f>
        <v>0</v>
      </c>
      <c r="H288" s="95" t="str">
        <f>INDEX(tbl_GOAE_Leistungsverzeichnis[Nummer],MATCH(Tabelle5[[#This Row],[GOÄ
Nummer]],tbl_GOAE_Leistungsverzeichnis[Mapping ID],0))</f>
        <v>5000</v>
      </c>
      <c r="I28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289" spans="1:9" x14ac:dyDescent="0.2">
      <c r="A289" s="37">
        <v>5002</v>
      </c>
      <c r="B289" s="38" t="s">
        <v>393</v>
      </c>
      <c r="C289" s="42">
        <v>5</v>
      </c>
      <c r="D289" s="29" t="s">
        <v>12859</v>
      </c>
      <c r="E289" s="95" t="str">
        <f>INDEX(tbl_GOAE_Leistungsverzeichnis[Leistung],MATCH(Tabelle5[[#This Row],[GOÄ
Nummer]],tbl_GOAE_Leistungsverzeichnis[Mapping ID],0))</f>
        <v>Panoramaaufnahme(n) eines Kiefers</v>
      </c>
      <c r="F289" s="95" t="str">
        <f>INDEX(tbl_GOAE_Leistungsverzeichnis[Abschnitt],MATCH(Tabelle5[[#This Row],[GOÄ
Nummer]],tbl_GOAE_Leistungsverzeichnis[Mapping ID],0))</f>
        <v>O. Strahlendiagnostik, Nuklearmedizin, Magnetresonanztomographie und Strahlentherapie</v>
      </c>
      <c r="G289" s="95">
        <f>INDEX(tbl_GOAE_Leistungsverzeichnis[Unterabschnitt (Kategorie)],MATCH(Tabelle5[[#This Row],[GOÄ
Nummer]],tbl_GOAE_Leistungsverzeichnis[Mapping ID],0))</f>
        <v>0</v>
      </c>
      <c r="H289" s="95" t="str">
        <f>INDEX(tbl_GOAE_Leistungsverzeichnis[Nummer],MATCH(Tabelle5[[#This Row],[GOÄ
Nummer]],tbl_GOAE_Leistungsverzeichnis[Mapping ID],0))</f>
        <v>5002</v>
      </c>
      <c r="I289"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290" spans="1:9" x14ac:dyDescent="0.2">
      <c r="A290" s="37">
        <v>5006</v>
      </c>
      <c r="B290" s="38" t="s">
        <v>13008</v>
      </c>
      <c r="C290" s="42">
        <v>9</v>
      </c>
      <c r="D290" s="29" t="s">
        <v>12859</v>
      </c>
      <c r="E290" s="95" t="e">
        <f>INDEX(tbl_GOAE_Leistungsverzeichnis[Leistung],MATCH(Tabelle5[[#This Row],[GOÄ
Nummer]],tbl_GOAE_Leistungsverzeichnis[Mapping ID],0))</f>
        <v>#N/A</v>
      </c>
      <c r="F290" s="95" t="e">
        <f>INDEX(tbl_GOAE_Leistungsverzeichnis[Abschnitt],MATCH(Tabelle5[[#This Row],[GOÄ
Nummer]],tbl_GOAE_Leistungsverzeichnis[Mapping ID],0))</f>
        <v>#N/A</v>
      </c>
      <c r="G290" s="95" t="e">
        <f>INDEX(tbl_GOAE_Leistungsverzeichnis[Unterabschnitt (Kategorie)],MATCH(Tabelle5[[#This Row],[GOÄ
Nummer]],tbl_GOAE_Leistungsverzeichnis[Mapping ID],0))</f>
        <v>#N/A</v>
      </c>
      <c r="H290" s="95" t="e">
        <f>INDEX(tbl_GOAE_Leistungsverzeichnis[Nummer],MATCH(Tabelle5[[#This Row],[GOÄ
Nummer]],tbl_GOAE_Leistungsverzeichnis[Mapping ID],0))</f>
        <v>#N/A</v>
      </c>
      <c r="I290" s="95" t="e">
        <f>INDEX(tbl_GOAE_Leistungsverzeichnis[Allgemeine Bestimmungen],MATCH(Tabelle5[[#This Row],[GOÄ
Nummer]],tbl_GOAE_Leistungsverzeichnis[Mapping ID],0))</f>
        <v>#N/A</v>
      </c>
    </row>
    <row r="291" spans="1:9" x14ac:dyDescent="0.2">
      <c r="A291" s="37">
        <v>5010</v>
      </c>
      <c r="B291" s="38" t="s">
        <v>13009</v>
      </c>
      <c r="C291" s="42">
        <v>15</v>
      </c>
      <c r="D291" s="29" t="s">
        <v>12859</v>
      </c>
      <c r="E291" s="95" t="str">
        <f>INDEX(tbl_GOAE_Leistungsverzeichnis[Leistung],MATCH(Tabelle5[[#This Row],[GOÄ
Nummer]],tbl_GOAE_Leistungsverzeichnis[Mapping ID],0))</f>
        <v>jeweils in zwei Ebenen</v>
      </c>
      <c r="F291" s="95" t="str">
        <f>INDEX(tbl_GOAE_Leistungsverzeichnis[Abschnitt],MATCH(Tabelle5[[#This Row],[GOÄ
Nummer]],tbl_GOAE_Leistungsverzeichnis[Mapping ID],0))</f>
        <v>O. Strahlendiagnostik, Nuklearmedizin, Magnetresonanztomographie und Strahlentherapie</v>
      </c>
      <c r="G291" s="95">
        <f>INDEX(tbl_GOAE_Leistungsverzeichnis[Unterabschnitt (Kategorie)],MATCH(Tabelle5[[#This Row],[GOÄ
Nummer]],tbl_GOAE_Leistungsverzeichnis[Mapping ID],0))</f>
        <v>0</v>
      </c>
      <c r="H291" s="95" t="str">
        <f>INDEX(tbl_GOAE_Leistungsverzeichnis[Nummer],MATCH(Tabelle5[[#This Row],[GOÄ
Nummer]],tbl_GOAE_Leistungsverzeichnis[Mapping ID],0))</f>
        <v>5010</v>
      </c>
      <c r="I291"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292" spans="1:9" x14ac:dyDescent="0.2">
      <c r="A292" s="37">
        <v>5011</v>
      </c>
      <c r="B292" s="38" t="s">
        <v>396</v>
      </c>
      <c r="C292" s="42">
        <v>5</v>
      </c>
      <c r="D292" s="29" t="s">
        <v>12859</v>
      </c>
      <c r="E292" s="95" t="str">
        <f>INDEX(tbl_GOAE_Leistungsverzeichnis[Leistung],MATCH(Tabelle5[[#This Row],[GOÄ
Nummer]],tbl_GOAE_Leistungsverzeichnis[Mapping ID],0))</f>
        <v>ergänzende Ebene(n)</v>
      </c>
      <c r="F292" s="95" t="str">
        <f>INDEX(tbl_GOAE_Leistungsverzeichnis[Abschnitt],MATCH(Tabelle5[[#This Row],[GOÄ
Nummer]],tbl_GOAE_Leistungsverzeichnis[Mapping ID],0))</f>
        <v>O. Strahlendiagnostik, Nuklearmedizin, Magnetresonanztomographie und Strahlentherapie</v>
      </c>
      <c r="G292" s="95">
        <f>INDEX(tbl_GOAE_Leistungsverzeichnis[Unterabschnitt (Kategorie)],MATCH(Tabelle5[[#This Row],[GOÄ
Nummer]],tbl_GOAE_Leistungsverzeichnis[Mapping ID],0))</f>
        <v>0</v>
      </c>
      <c r="H292" s="95" t="str">
        <f>INDEX(tbl_GOAE_Leistungsverzeichnis[Nummer],MATCH(Tabelle5[[#This Row],[GOÄ
Nummer]],tbl_GOAE_Leistungsverzeichnis[Mapping ID],0))</f>
        <v>5011</v>
      </c>
      <c r="I292"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293" spans="1:9" x14ac:dyDescent="0.2">
      <c r="A293" s="37">
        <v>5012</v>
      </c>
      <c r="B293" s="38" t="s">
        <v>397</v>
      </c>
      <c r="C293" s="42">
        <v>7.5</v>
      </c>
      <c r="D293" s="29" t="s">
        <v>12859</v>
      </c>
      <c r="E293" s="95" t="e">
        <f>INDEX(tbl_GOAE_Leistungsverzeichnis[Leistung],MATCH(Tabelle5[[#This Row],[GOÄ
Nummer]],tbl_GOAE_Leistungsverzeichnis[Mapping ID],0))</f>
        <v>#N/A</v>
      </c>
      <c r="F293" s="95" t="e">
        <f>INDEX(tbl_GOAE_Leistungsverzeichnis[Abschnitt],MATCH(Tabelle5[[#This Row],[GOÄ
Nummer]],tbl_GOAE_Leistungsverzeichnis[Mapping ID],0))</f>
        <v>#N/A</v>
      </c>
      <c r="G293" s="95" t="e">
        <f>INDEX(tbl_GOAE_Leistungsverzeichnis[Unterabschnitt (Kategorie)],MATCH(Tabelle5[[#This Row],[GOÄ
Nummer]],tbl_GOAE_Leistungsverzeichnis[Mapping ID],0))</f>
        <v>#N/A</v>
      </c>
      <c r="H293" s="95" t="e">
        <f>INDEX(tbl_GOAE_Leistungsverzeichnis[Nummer],MATCH(Tabelle5[[#This Row],[GOÄ
Nummer]],tbl_GOAE_Leistungsverzeichnis[Mapping ID],0))</f>
        <v>#N/A</v>
      </c>
      <c r="I293" s="95" t="e">
        <f>INDEX(tbl_GOAE_Leistungsverzeichnis[Allgemeine Bestimmungen],MATCH(Tabelle5[[#This Row],[GOÄ
Nummer]],tbl_GOAE_Leistungsverzeichnis[Mapping ID],0))</f>
        <v>#N/A</v>
      </c>
    </row>
    <row r="294" spans="1:9" x14ac:dyDescent="0.2">
      <c r="A294" s="37">
        <v>5015</v>
      </c>
      <c r="B294" s="38" t="s">
        <v>13010</v>
      </c>
      <c r="C294" s="42">
        <v>5</v>
      </c>
      <c r="D294" s="29" t="s">
        <v>12859</v>
      </c>
      <c r="E294" s="95" t="e">
        <f>INDEX(tbl_GOAE_Leistungsverzeichnis[Leistung],MATCH(Tabelle5[[#This Row],[GOÄ
Nummer]],tbl_GOAE_Leistungsverzeichnis[Mapping ID],0))</f>
        <v>#N/A</v>
      </c>
      <c r="F294" s="95" t="e">
        <f>INDEX(tbl_GOAE_Leistungsverzeichnis[Abschnitt],MATCH(Tabelle5[[#This Row],[GOÄ
Nummer]],tbl_GOAE_Leistungsverzeichnis[Mapping ID],0))</f>
        <v>#N/A</v>
      </c>
      <c r="G294" s="95" t="e">
        <f>INDEX(tbl_GOAE_Leistungsverzeichnis[Unterabschnitt (Kategorie)],MATCH(Tabelle5[[#This Row],[GOÄ
Nummer]],tbl_GOAE_Leistungsverzeichnis[Mapping ID],0))</f>
        <v>#N/A</v>
      </c>
      <c r="H294" s="95" t="e">
        <f>INDEX(tbl_GOAE_Leistungsverzeichnis[Nummer],MATCH(Tabelle5[[#This Row],[GOÄ
Nummer]],tbl_GOAE_Leistungsverzeichnis[Mapping ID],0))</f>
        <v>#N/A</v>
      </c>
      <c r="I294" s="95" t="e">
        <f>INDEX(tbl_GOAE_Leistungsverzeichnis[Allgemeine Bestimmungen],MATCH(Tabelle5[[#This Row],[GOÄ
Nummer]],tbl_GOAE_Leistungsverzeichnis[Mapping ID],0))</f>
        <v>#N/A</v>
      </c>
    </row>
    <row r="295" spans="1:9" x14ac:dyDescent="0.2">
      <c r="A295" s="37">
        <v>5016</v>
      </c>
      <c r="B295" s="38" t="s">
        <v>13010</v>
      </c>
      <c r="C295" s="42">
        <v>5.5</v>
      </c>
      <c r="D295" s="29" t="s">
        <v>12859</v>
      </c>
      <c r="E295" s="95" t="e">
        <f>INDEX(tbl_GOAE_Leistungsverzeichnis[Leistung],MATCH(Tabelle5[[#This Row],[GOÄ
Nummer]],tbl_GOAE_Leistungsverzeichnis[Mapping ID],0))</f>
        <v>#N/A</v>
      </c>
      <c r="F295" s="95" t="e">
        <f>INDEX(tbl_GOAE_Leistungsverzeichnis[Abschnitt],MATCH(Tabelle5[[#This Row],[GOÄ
Nummer]],tbl_GOAE_Leistungsverzeichnis[Mapping ID],0))</f>
        <v>#N/A</v>
      </c>
      <c r="G295" s="95" t="e">
        <f>INDEX(tbl_GOAE_Leistungsverzeichnis[Unterabschnitt (Kategorie)],MATCH(Tabelle5[[#This Row],[GOÄ
Nummer]],tbl_GOAE_Leistungsverzeichnis[Mapping ID],0))</f>
        <v>#N/A</v>
      </c>
      <c r="H295" s="95" t="e">
        <f>INDEX(tbl_GOAE_Leistungsverzeichnis[Nummer],MATCH(Tabelle5[[#This Row],[GOÄ
Nummer]],tbl_GOAE_Leistungsverzeichnis[Mapping ID],0))</f>
        <v>#N/A</v>
      </c>
      <c r="I295" s="95" t="e">
        <f>INDEX(tbl_GOAE_Leistungsverzeichnis[Allgemeine Bestimmungen],MATCH(Tabelle5[[#This Row],[GOÄ
Nummer]],tbl_GOAE_Leistungsverzeichnis[Mapping ID],0))</f>
        <v>#N/A</v>
      </c>
    </row>
    <row r="296" spans="1:9" x14ac:dyDescent="0.2">
      <c r="A296" s="37">
        <v>5017</v>
      </c>
      <c r="B296" s="38" t="s">
        <v>13011</v>
      </c>
      <c r="C296" s="42">
        <v>9</v>
      </c>
      <c r="D296" s="29" t="s">
        <v>12859</v>
      </c>
      <c r="E296" s="95" t="e">
        <f>INDEX(tbl_GOAE_Leistungsverzeichnis[Leistung],MATCH(Tabelle5[[#This Row],[GOÄ
Nummer]],tbl_GOAE_Leistungsverzeichnis[Mapping ID],0))</f>
        <v>#N/A</v>
      </c>
      <c r="F296" s="95" t="e">
        <f>INDEX(tbl_GOAE_Leistungsverzeichnis[Abschnitt],MATCH(Tabelle5[[#This Row],[GOÄ
Nummer]],tbl_GOAE_Leistungsverzeichnis[Mapping ID],0))</f>
        <v>#N/A</v>
      </c>
      <c r="G296" s="95" t="e">
        <f>INDEX(tbl_GOAE_Leistungsverzeichnis[Unterabschnitt (Kategorie)],MATCH(Tabelle5[[#This Row],[GOÄ
Nummer]],tbl_GOAE_Leistungsverzeichnis[Mapping ID],0))</f>
        <v>#N/A</v>
      </c>
      <c r="H296" s="95" t="e">
        <f>INDEX(tbl_GOAE_Leistungsverzeichnis[Nummer],MATCH(Tabelle5[[#This Row],[GOÄ
Nummer]],tbl_GOAE_Leistungsverzeichnis[Mapping ID],0))</f>
        <v>#N/A</v>
      </c>
      <c r="I296" s="95" t="e">
        <f>INDEX(tbl_GOAE_Leistungsverzeichnis[Allgemeine Bestimmungen],MATCH(Tabelle5[[#This Row],[GOÄ
Nummer]],tbl_GOAE_Leistungsverzeichnis[Mapping ID],0))</f>
        <v>#N/A</v>
      </c>
    </row>
    <row r="297" spans="1:9" x14ac:dyDescent="0.2">
      <c r="A297" s="37">
        <v>5020</v>
      </c>
      <c r="B297" s="38" t="s">
        <v>401</v>
      </c>
      <c r="C297" s="42">
        <v>15</v>
      </c>
      <c r="D297" s="29" t="s">
        <v>12859</v>
      </c>
      <c r="E297" s="95" t="str">
        <f>INDEX(tbl_GOAE_Leistungsverzeichnis[Leistung],MATCH(Tabelle5[[#This Row],[GOÄ
Nummer]],tbl_GOAE_Leistungsverzeichnis[Mapping ID],0))</f>
        <v>jeweils in zwei Ebenen</v>
      </c>
      <c r="F297" s="95" t="str">
        <f>INDEX(tbl_GOAE_Leistungsverzeichnis[Abschnitt],MATCH(Tabelle5[[#This Row],[GOÄ
Nummer]],tbl_GOAE_Leistungsverzeichnis[Mapping ID],0))</f>
        <v>O. Strahlendiagnostik, Nuklearmedizin, Magnetresonanztomographie und Strahlentherapie</v>
      </c>
      <c r="G297" s="95">
        <f>INDEX(tbl_GOAE_Leistungsverzeichnis[Unterabschnitt (Kategorie)],MATCH(Tabelle5[[#This Row],[GOÄ
Nummer]],tbl_GOAE_Leistungsverzeichnis[Mapping ID],0))</f>
        <v>0</v>
      </c>
      <c r="H297" s="95" t="str">
        <f>INDEX(tbl_GOAE_Leistungsverzeichnis[Nummer],MATCH(Tabelle5[[#This Row],[GOÄ
Nummer]],tbl_GOAE_Leistungsverzeichnis[Mapping ID],0))</f>
        <v>5020</v>
      </c>
      <c r="I297"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298" spans="1:9" x14ac:dyDescent="0.2">
      <c r="A298" s="37">
        <v>5021</v>
      </c>
      <c r="B298" s="38" t="s">
        <v>401</v>
      </c>
      <c r="C298" s="42">
        <v>9</v>
      </c>
      <c r="D298" s="29" t="s">
        <v>12859</v>
      </c>
      <c r="E298" s="95" t="str">
        <f>INDEX(tbl_GOAE_Leistungsverzeichnis[Leistung],MATCH(Tabelle5[[#This Row],[GOÄ
Nummer]],tbl_GOAE_Leistungsverzeichnis[Mapping ID],0))</f>
        <v>ergänzende Ebene(n)</v>
      </c>
      <c r="F298" s="95" t="str">
        <f>INDEX(tbl_GOAE_Leistungsverzeichnis[Abschnitt],MATCH(Tabelle5[[#This Row],[GOÄ
Nummer]],tbl_GOAE_Leistungsverzeichnis[Mapping ID],0))</f>
        <v>O. Strahlendiagnostik, Nuklearmedizin, Magnetresonanztomographie und Strahlentherapie</v>
      </c>
      <c r="G298" s="95">
        <f>INDEX(tbl_GOAE_Leistungsverzeichnis[Unterabschnitt (Kategorie)],MATCH(Tabelle5[[#This Row],[GOÄ
Nummer]],tbl_GOAE_Leistungsverzeichnis[Mapping ID],0))</f>
        <v>0</v>
      </c>
      <c r="H298" s="95" t="str">
        <f>INDEX(tbl_GOAE_Leistungsverzeichnis[Nummer],MATCH(Tabelle5[[#This Row],[GOÄ
Nummer]],tbl_GOAE_Leistungsverzeichnis[Mapping ID],0))</f>
        <v>5021</v>
      </c>
      <c r="I29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299" spans="1:9" x14ac:dyDescent="0.2">
      <c r="A299" s="37">
        <v>5022</v>
      </c>
      <c r="B299" s="38" t="s">
        <v>401</v>
      </c>
      <c r="C299" s="42">
        <v>9</v>
      </c>
      <c r="D299" s="29" t="s">
        <v>12859</v>
      </c>
      <c r="E299" s="95" t="e">
        <f>INDEX(tbl_GOAE_Leistungsverzeichnis[Leistung],MATCH(Tabelle5[[#This Row],[GOÄ
Nummer]],tbl_GOAE_Leistungsverzeichnis[Mapping ID],0))</f>
        <v>#N/A</v>
      </c>
      <c r="F299" s="95" t="e">
        <f>INDEX(tbl_GOAE_Leistungsverzeichnis[Abschnitt],MATCH(Tabelle5[[#This Row],[GOÄ
Nummer]],tbl_GOAE_Leistungsverzeichnis[Mapping ID],0))</f>
        <v>#N/A</v>
      </c>
      <c r="G299" s="95" t="e">
        <f>INDEX(tbl_GOAE_Leistungsverzeichnis[Unterabschnitt (Kategorie)],MATCH(Tabelle5[[#This Row],[GOÄ
Nummer]],tbl_GOAE_Leistungsverzeichnis[Mapping ID],0))</f>
        <v>#N/A</v>
      </c>
      <c r="H299" s="95" t="e">
        <f>INDEX(tbl_GOAE_Leistungsverzeichnis[Nummer],MATCH(Tabelle5[[#This Row],[GOÄ
Nummer]],tbl_GOAE_Leistungsverzeichnis[Mapping ID],0))</f>
        <v>#N/A</v>
      </c>
      <c r="I299" s="95" t="e">
        <f>INDEX(tbl_GOAE_Leistungsverzeichnis[Allgemeine Bestimmungen],MATCH(Tabelle5[[#This Row],[GOÄ
Nummer]],tbl_GOAE_Leistungsverzeichnis[Mapping ID],0))</f>
        <v>#N/A</v>
      </c>
    </row>
    <row r="300" spans="1:9" x14ac:dyDescent="0.2">
      <c r="A300" s="37">
        <v>5025</v>
      </c>
      <c r="B300" s="38" t="s">
        <v>402</v>
      </c>
      <c r="C300" s="42">
        <v>3.5</v>
      </c>
      <c r="D300" s="29" t="s">
        <v>12859</v>
      </c>
      <c r="E300" s="95" t="e">
        <f>INDEX(tbl_GOAE_Leistungsverzeichnis[Leistung],MATCH(Tabelle5[[#This Row],[GOÄ
Nummer]],tbl_GOAE_Leistungsverzeichnis[Mapping ID],0))</f>
        <v>#N/A</v>
      </c>
      <c r="F300" s="95" t="e">
        <f>INDEX(tbl_GOAE_Leistungsverzeichnis[Abschnitt],MATCH(Tabelle5[[#This Row],[GOÄ
Nummer]],tbl_GOAE_Leistungsverzeichnis[Mapping ID],0))</f>
        <v>#N/A</v>
      </c>
      <c r="G300" s="95" t="e">
        <f>INDEX(tbl_GOAE_Leistungsverzeichnis[Unterabschnitt (Kategorie)],MATCH(Tabelle5[[#This Row],[GOÄ
Nummer]],tbl_GOAE_Leistungsverzeichnis[Mapping ID],0))</f>
        <v>#N/A</v>
      </c>
      <c r="H300" s="95" t="e">
        <f>INDEX(tbl_GOAE_Leistungsverzeichnis[Nummer],MATCH(Tabelle5[[#This Row],[GOÄ
Nummer]],tbl_GOAE_Leistungsverzeichnis[Mapping ID],0))</f>
        <v>#N/A</v>
      </c>
      <c r="I300" s="95" t="e">
        <f>INDEX(tbl_GOAE_Leistungsverzeichnis[Allgemeine Bestimmungen],MATCH(Tabelle5[[#This Row],[GOÄ
Nummer]],tbl_GOAE_Leistungsverzeichnis[Mapping ID],0))</f>
        <v>#N/A</v>
      </c>
    </row>
    <row r="301" spans="1:9" x14ac:dyDescent="0.2">
      <c r="A301" s="37">
        <v>5026</v>
      </c>
      <c r="B301" s="38" t="s">
        <v>13012</v>
      </c>
      <c r="C301" s="42">
        <v>5.5</v>
      </c>
      <c r="D301" s="29" t="s">
        <v>12859</v>
      </c>
      <c r="E301" s="95" t="e">
        <f>INDEX(tbl_GOAE_Leistungsverzeichnis[Leistung],MATCH(Tabelle5[[#This Row],[GOÄ
Nummer]],tbl_GOAE_Leistungsverzeichnis[Mapping ID],0))</f>
        <v>#N/A</v>
      </c>
      <c r="F301" s="95" t="e">
        <f>INDEX(tbl_GOAE_Leistungsverzeichnis[Abschnitt],MATCH(Tabelle5[[#This Row],[GOÄ
Nummer]],tbl_GOAE_Leistungsverzeichnis[Mapping ID],0))</f>
        <v>#N/A</v>
      </c>
      <c r="G301" s="95" t="e">
        <f>INDEX(tbl_GOAE_Leistungsverzeichnis[Unterabschnitt (Kategorie)],MATCH(Tabelle5[[#This Row],[GOÄ
Nummer]],tbl_GOAE_Leistungsverzeichnis[Mapping ID],0))</f>
        <v>#N/A</v>
      </c>
      <c r="H301" s="95" t="e">
        <f>INDEX(tbl_GOAE_Leistungsverzeichnis[Nummer],MATCH(Tabelle5[[#This Row],[GOÄ
Nummer]],tbl_GOAE_Leistungsverzeichnis[Mapping ID],0))</f>
        <v>#N/A</v>
      </c>
      <c r="I301" s="95" t="e">
        <f>INDEX(tbl_GOAE_Leistungsverzeichnis[Allgemeine Bestimmungen],MATCH(Tabelle5[[#This Row],[GOÄ
Nummer]],tbl_GOAE_Leistungsverzeichnis[Mapping ID],0))</f>
        <v>#N/A</v>
      </c>
    </row>
    <row r="302" spans="1:9" x14ac:dyDescent="0.2">
      <c r="A302" s="37">
        <v>5027</v>
      </c>
      <c r="B302" s="38" t="s">
        <v>13013</v>
      </c>
      <c r="C302" s="42">
        <v>7.5</v>
      </c>
      <c r="D302" s="29" t="s">
        <v>12859</v>
      </c>
      <c r="E302" s="95" t="e">
        <f>INDEX(tbl_GOAE_Leistungsverzeichnis[Leistung],MATCH(Tabelle5[[#This Row],[GOÄ
Nummer]],tbl_GOAE_Leistungsverzeichnis[Mapping ID],0))</f>
        <v>#N/A</v>
      </c>
      <c r="F302" s="95" t="e">
        <f>INDEX(tbl_GOAE_Leistungsverzeichnis[Abschnitt],MATCH(Tabelle5[[#This Row],[GOÄ
Nummer]],tbl_GOAE_Leistungsverzeichnis[Mapping ID],0))</f>
        <v>#N/A</v>
      </c>
      <c r="G302" s="95" t="e">
        <f>INDEX(tbl_GOAE_Leistungsverzeichnis[Unterabschnitt (Kategorie)],MATCH(Tabelle5[[#This Row],[GOÄ
Nummer]],tbl_GOAE_Leistungsverzeichnis[Mapping ID],0))</f>
        <v>#N/A</v>
      </c>
      <c r="H302" s="95" t="e">
        <f>INDEX(tbl_GOAE_Leistungsverzeichnis[Nummer],MATCH(Tabelle5[[#This Row],[GOÄ
Nummer]],tbl_GOAE_Leistungsverzeichnis[Mapping ID],0))</f>
        <v>#N/A</v>
      </c>
      <c r="I302" s="95" t="e">
        <f>INDEX(tbl_GOAE_Leistungsverzeichnis[Allgemeine Bestimmungen],MATCH(Tabelle5[[#This Row],[GOÄ
Nummer]],tbl_GOAE_Leistungsverzeichnis[Mapping ID],0))</f>
        <v>#N/A</v>
      </c>
    </row>
    <row r="303" spans="1:9" x14ac:dyDescent="0.2">
      <c r="A303" s="37">
        <v>5030</v>
      </c>
      <c r="B303" s="38" t="s">
        <v>13014</v>
      </c>
      <c r="C303" s="42">
        <v>15</v>
      </c>
      <c r="D303" s="29" t="s">
        <v>12859</v>
      </c>
      <c r="E303" s="95" t="str">
        <f>INDEX(tbl_GOAE_Leistungsverzeichnis[Leistung],MATCH(Tabelle5[[#This Row],[GOÄ
Nummer]],tbl_GOAE_Leistungsverzeichnis[Mapping ID],0))</f>
        <v>jeweils in zwei Ebenen</v>
      </c>
      <c r="F303" s="95" t="str">
        <f>INDEX(tbl_GOAE_Leistungsverzeichnis[Abschnitt],MATCH(Tabelle5[[#This Row],[GOÄ
Nummer]],tbl_GOAE_Leistungsverzeichnis[Mapping ID],0))</f>
        <v>O. Strahlendiagnostik, Nuklearmedizin, Magnetresonanztomographie und Strahlentherapie</v>
      </c>
      <c r="G303" s="95">
        <f>INDEX(tbl_GOAE_Leistungsverzeichnis[Unterabschnitt (Kategorie)],MATCH(Tabelle5[[#This Row],[GOÄ
Nummer]],tbl_GOAE_Leistungsverzeichnis[Mapping ID],0))</f>
        <v>0</v>
      </c>
      <c r="H303" s="95" t="str">
        <f>INDEX(tbl_GOAE_Leistungsverzeichnis[Nummer],MATCH(Tabelle5[[#This Row],[GOÄ
Nummer]],tbl_GOAE_Leistungsverzeichnis[Mapping ID],0))</f>
        <v>5030</v>
      </c>
      <c r="I303"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04" spans="1:9" x14ac:dyDescent="0.2">
      <c r="A304" s="37">
        <v>5031</v>
      </c>
      <c r="B304" s="38" t="s">
        <v>13014</v>
      </c>
      <c r="C304" s="42">
        <v>1</v>
      </c>
      <c r="D304" s="29" t="s">
        <v>12859</v>
      </c>
      <c r="E304" s="95" t="str">
        <f>INDEX(tbl_GOAE_Leistungsverzeichnis[Leistung],MATCH(Tabelle5[[#This Row],[GOÄ
Nummer]],tbl_GOAE_Leistungsverzeichnis[Mapping ID],0))</f>
        <v>ergänzende Ebene(n)</v>
      </c>
      <c r="F304" s="95" t="str">
        <f>INDEX(tbl_GOAE_Leistungsverzeichnis[Abschnitt],MATCH(Tabelle5[[#This Row],[GOÄ
Nummer]],tbl_GOAE_Leistungsverzeichnis[Mapping ID],0))</f>
        <v>O. Strahlendiagnostik, Nuklearmedizin, Magnetresonanztomographie und Strahlentherapie</v>
      </c>
      <c r="G304" s="95">
        <f>INDEX(tbl_GOAE_Leistungsverzeichnis[Unterabschnitt (Kategorie)],MATCH(Tabelle5[[#This Row],[GOÄ
Nummer]],tbl_GOAE_Leistungsverzeichnis[Mapping ID],0))</f>
        <v>0</v>
      </c>
      <c r="H304" s="95" t="str">
        <f>INDEX(tbl_GOAE_Leistungsverzeichnis[Nummer],MATCH(Tabelle5[[#This Row],[GOÄ
Nummer]],tbl_GOAE_Leistungsverzeichnis[Mapping ID],0))</f>
        <v>5031</v>
      </c>
      <c r="I304"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05" spans="1:9" x14ac:dyDescent="0.2">
      <c r="A305" s="37">
        <v>5035</v>
      </c>
      <c r="B305" s="38" t="s">
        <v>13015</v>
      </c>
      <c r="C305" s="42">
        <v>15</v>
      </c>
      <c r="D305" s="29" t="s">
        <v>12859</v>
      </c>
      <c r="E305" s="95" t="str">
        <f>INDEX(tbl_GOAE_Leistungsverzeichnis[Leistung],MATCH(Tabelle5[[#This Row],[GOÄ
Nummer]],tbl_GOAE_Leistungsverzeichnis[Mapping ID],0))</f>
        <v>Teile des Skeletts in einer Ebene, je Teil</v>
      </c>
      <c r="F305" s="95" t="str">
        <f>INDEX(tbl_GOAE_Leistungsverzeichnis[Abschnitt],MATCH(Tabelle5[[#This Row],[GOÄ
Nummer]],tbl_GOAE_Leistungsverzeichnis[Mapping ID],0))</f>
        <v>O. Strahlendiagnostik, Nuklearmedizin, Magnetresonanztomographie und Strahlentherapie</v>
      </c>
      <c r="G305" s="95">
        <f>INDEX(tbl_GOAE_Leistungsverzeichnis[Unterabschnitt (Kategorie)],MATCH(Tabelle5[[#This Row],[GOÄ
Nummer]],tbl_GOAE_Leistungsverzeichnis[Mapping ID],0))</f>
        <v>0</v>
      </c>
      <c r="H305" s="95" t="str">
        <f>INDEX(tbl_GOAE_Leistungsverzeichnis[Nummer],MATCH(Tabelle5[[#This Row],[GOÄ
Nummer]],tbl_GOAE_Leistungsverzeichnis[Mapping ID],0))</f>
        <v>5035</v>
      </c>
      <c r="I30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06" spans="1:9" x14ac:dyDescent="0.2">
      <c r="A306" s="37">
        <v>5036</v>
      </c>
      <c r="B306" s="38" t="s">
        <v>407</v>
      </c>
      <c r="C306" s="42">
        <v>1</v>
      </c>
      <c r="D306" s="29" t="s">
        <v>12859</v>
      </c>
      <c r="E306" s="95" t="e">
        <f>INDEX(tbl_GOAE_Leistungsverzeichnis[Leistung],MATCH(Tabelle5[[#This Row],[GOÄ
Nummer]],tbl_GOAE_Leistungsverzeichnis[Mapping ID],0))</f>
        <v>#N/A</v>
      </c>
      <c r="F306" s="95" t="e">
        <f>INDEX(tbl_GOAE_Leistungsverzeichnis[Abschnitt],MATCH(Tabelle5[[#This Row],[GOÄ
Nummer]],tbl_GOAE_Leistungsverzeichnis[Mapping ID],0))</f>
        <v>#N/A</v>
      </c>
      <c r="G306" s="95" t="e">
        <f>INDEX(tbl_GOAE_Leistungsverzeichnis[Unterabschnitt (Kategorie)],MATCH(Tabelle5[[#This Row],[GOÄ
Nummer]],tbl_GOAE_Leistungsverzeichnis[Mapping ID],0))</f>
        <v>#N/A</v>
      </c>
      <c r="H306" s="95" t="e">
        <f>INDEX(tbl_GOAE_Leistungsverzeichnis[Nummer],MATCH(Tabelle5[[#This Row],[GOÄ
Nummer]],tbl_GOAE_Leistungsverzeichnis[Mapping ID],0))</f>
        <v>#N/A</v>
      </c>
      <c r="I306" s="95" t="e">
        <f>INDEX(tbl_GOAE_Leistungsverzeichnis[Allgemeine Bestimmungen],MATCH(Tabelle5[[#This Row],[GOÄ
Nummer]],tbl_GOAE_Leistungsverzeichnis[Mapping ID],0))</f>
        <v>#N/A</v>
      </c>
    </row>
    <row r="307" spans="1:9" x14ac:dyDescent="0.2">
      <c r="A307" s="37">
        <v>5040</v>
      </c>
      <c r="B307" s="38" t="s">
        <v>408</v>
      </c>
      <c r="C307" s="42">
        <v>15</v>
      </c>
      <c r="D307" s="29" t="s">
        <v>12859</v>
      </c>
      <c r="E307" s="95" t="str">
        <f>INDEX(tbl_GOAE_Leistungsverzeichnis[Leistung],MATCH(Tabelle5[[#This Row],[GOÄ
Nummer]],tbl_GOAE_Leistungsverzeichnis[Mapping ID],0))</f>
        <v>Beckenübersicht</v>
      </c>
      <c r="F307" s="95" t="str">
        <f>INDEX(tbl_GOAE_Leistungsverzeichnis[Abschnitt],MATCH(Tabelle5[[#This Row],[GOÄ
Nummer]],tbl_GOAE_Leistungsverzeichnis[Mapping ID],0))</f>
        <v>O. Strahlendiagnostik, Nuklearmedizin, Magnetresonanztomographie und Strahlentherapie</v>
      </c>
      <c r="G307" s="95">
        <f>INDEX(tbl_GOAE_Leistungsverzeichnis[Unterabschnitt (Kategorie)],MATCH(Tabelle5[[#This Row],[GOÄ
Nummer]],tbl_GOAE_Leistungsverzeichnis[Mapping ID],0))</f>
        <v>0</v>
      </c>
      <c r="H307" s="95" t="str">
        <f>INDEX(tbl_GOAE_Leistungsverzeichnis[Nummer],MATCH(Tabelle5[[#This Row],[GOÄ
Nummer]],tbl_GOAE_Leistungsverzeichnis[Mapping ID],0))</f>
        <v>5040</v>
      </c>
      <c r="I307"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08" spans="1:9" x14ac:dyDescent="0.2">
      <c r="A308" s="37">
        <v>5041</v>
      </c>
      <c r="B308" s="38" t="s">
        <v>13016</v>
      </c>
      <c r="C308" s="42">
        <v>18</v>
      </c>
      <c r="D308" s="29" t="s">
        <v>12859</v>
      </c>
      <c r="E308" s="95" t="str">
        <f>INDEX(tbl_GOAE_Leistungsverzeichnis[Leistung],MATCH(Tabelle5[[#This Row],[GOÄ
Nummer]],tbl_GOAE_Leistungsverzeichnis[Mapping ID],0))</f>
        <v>Beckenübersicht bei einem Kind bis zum vollendeten 14. Lebensjahr</v>
      </c>
      <c r="F308" s="95" t="str">
        <f>INDEX(tbl_GOAE_Leistungsverzeichnis[Abschnitt],MATCH(Tabelle5[[#This Row],[GOÄ
Nummer]],tbl_GOAE_Leistungsverzeichnis[Mapping ID],0))</f>
        <v>O. Strahlendiagnostik, Nuklearmedizin, Magnetresonanztomographie und Strahlentherapie</v>
      </c>
      <c r="G308" s="95">
        <f>INDEX(tbl_GOAE_Leistungsverzeichnis[Unterabschnitt (Kategorie)],MATCH(Tabelle5[[#This Row],[GOÄ
Nummer]],tbl_GOAE_Leistungsverzeichnis[Mapping ID],0))</f>
        <v>0</v>
      </c>
      <c r="H308" s="95" t="str">
        <f>INDEX(tbl_GOAE_Leistungsverzeichnis[Nummer],MATCH(Tabelle5[[#This Row],[GOÄ
Nummer]],tbl_GOAE_Leistungsverzeichnis[Mapping ID],0))</f>
        <v>5041</v>
      </c>
      <c r="I30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09" spans="1:9" x14ac:dyDescent="0.2">
      <c r="A309" s="37">
        <v>5050</v>
      </c>
      <c r="B309" s="38" t="s">
        <v>410</v>
      </c>
      <c r="C309" s="42">
        <v>35</v>
      </c>
      <c r="D309" s="29" t="s">
        <v>12859</v>
      </c>
      <c r="E309" s="95" t="str">
        <f>INDEX(tbl_GOAE_Leistungsverzeichnis[Leistung],MATCH(Tabelle5[[#This Row],[GOÄ
Nummer]],tbl_GOAE_Leistungsverzeichnis[Mapping ID],0))</f>
        <v>Kontrastuntersuchung eines Hüftgelenks, Kniegelenks oder Schultergelenks, einschließlich Punktion, Stichkanalanästhesie und Kontrastmitteleinbringung - gegebenenfalls einschließlich Durchleuchtung(en) -</v>
      </c>
      <c r="F309" s="95" t="str">
        <f>INDEX(tbl_GOAE_Leistungsverzeichnis[Abschnitt],MATCH(Tabelle5[[#This Row],[GOÄ
Nummer]],tbl_GOAE_Leistungsverzeichnis[Mapping ID],0))</f>
        <v>O. Strahlendiagnostik, Nuklearmedizin, Magnetresonanztomographie und Strahlentherapie</v>
      </c>
      <c r="G309" s="95">
        <f>INDEX(tbl_GOAE_Leistungsverzeichnis[Unterabschnitt (Kategorie)],MATCH(Tabelle5[[#This Row],[GOÄ
Nummer]],tbl_GOAE_Leistungsverzeichnis[Mapping ID],0))</f>
        <v>0</v>
      </c>
      <c r="H309" s="95" t="str">
        <f>INDEX(tbl_GOAE_Leistungsverzeichnis[Nummer],MATCH(Tabelle5[[#This Row],[GOÄ
Nummer]],tbl_GOAE_Leistungsverzeichnis[Mapping ID],0))</f>
        <v>5050</v>
      </c>
      <c r="I309"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10" spans="1:9" x14ac:dyDescent="0.2">
      <c r="A310" s="37">
        <v>5056</v>
      </c>
      <c r="B310" s="38" t="s">
        <v>13017</v>
      </c>
      <c r="C310" s="42">
        <v>35</v>
      </c>
      <c r="D310" s="29" t="s">
        <v>12859</v>
      </c>
      <c r="E310" s="95" t="e">
        <f>INDEX(tbl_GOAE_Leistungsverzeichnis[Leistung],MATCH(Tabelle5[[#This Row],[GOÄ
Nummer]],tbl_GOAE_Leistungsverzeichnis[Mapping ID],0))</f>
        <v>#N/A</v>
      </c>
      <c r="F310" s="95" t="e">
        <f>INDEX(tbl_GOAE_Leistungsverzeichnis[Abschnitt],MATCH(Tabelle5[[#This Row],[GOÄ
Nummer]],tbl_GOAE_Leistungsverzeichnis[Mapping ID],0))</f>
        <v>#N/A</v>
      </c>
      <c r="G310" s="95" t="e">
        <f>INDEX(tbl_GOAE_Leistungsverzeichnis[Unterabschnitt (Kategorie)],MATCH(Tabelle5[[#This Row],[GOÄ
Nummer]],tbl_GOAE_Leistungsverzeichnis[Mapping ID],0))</f>
        <v>#N/A</v>
      </c>
      <c r="H310" s="95" t="e">
        <f>INDEX(tbl_GOAE_Leistungsverzeichnis[Nummer],MATCH(Tabelle5[[#This Row],[GOÄ
Nummer]],tbl_GOAE_Leistungsverzeichnis[Mapping ID],0))</f>
        <v>#N/A</v>
      </c>
      <c r="I310" s="95" t="e">
        <f>INDEX(tbl_GOAE_Leistungsverzeichnis[Allgemeine Bestimmungen],MATCH(Tabelle5[[#This Row],[GOÄ
Nummer]],tbl_GOAE_Leistungsverzeichnis[Mapping ID],0))</f>
        <v>#N/A</v>
      </c>
    </row>
    <row r="311" spans="1:9" x14ac:dyDescent="0.2">
      <c r="A311" s="37">
        <v>5060</v>
      </c>
      <c r="B311" s="38" t="s">
        <v>13018</v>
      </c>
      <c r="C311" s="42">
        <v>40</v>
      </c>
      <c r="D311" s="29" t="s">
        <v>12859</v>
      </c>
      <c r="E311" s="95" t="e">
        <f>INDEX(tbl_GOAE_Leistungsverzeichnis[Leistung],MATCH(Tabelle5[[#This Row],[GOÄ
Nummer]],tbl_GOAE_Leistungsverzeichnis[Mapping ID],0))</f>
        <v>#N/A</v>
      </c>
      <c r="F311" s="95" t="e">
        <f>INDEX(tbl_GOAE_Leistungsverzeichnis[Abschnitt],MATCH(Tabelle5[[#This Row],[GOÄ
Nummer]],tbl_GOAE_Leistungsverzeichnis[Mapping ID],0))</f>
        <v>#N/A</v>
      </c>
      <c r="G311" s="95" t="e">
        <f>INDEX(tbl_GOAE_Leistungsverzeichnis[Unterabschnitt (Kategorie)],MATCH(Tabelle5[[#This Row],[GOÄ
Nummer]],tbl_GOAE_Leistungsverzeichnis[Mapping ID],0))</f>
        <v>#N/A</v>
      </c>
      <c r="H311" s="95" t="e">
        <f>INDEX(tbl_GOAE_Leistungsverzeichnis[Nummer],MATCH(Tabelle5[[#This Row],[GOÄ
Nummer]],tbl_GOAE_Leistungsverzeichnis[Mapping ID],0))</f>
        <v>#N/A</v>
      </c>
      <c r="I311" s="95" t="e">
        <f>INDEX(tbl_GOAE_Leistungsverzeichnis[Allgemeine Bestimmungen],MATCH(Tabelle5[[#This Row],[GOÄ
Nummer]],tbl_GOAE_Leistungsverzeichnis[Mapping ID],0))</f>
        <v>#N/A</v>
      </c>
    </row>
    <row r="312" spans="1:9" x14ac:dyDescent="0.2">
      <c r="A312" s="37">
        <v>5070</v>
      </c>
      <c r="B312" s="38" t="s">
        <v>13019</v>
      </c>
      <c r="C312" s="42">
        <v>35</v>
      </c>
      <c r="D312" s="29" t="s">
        <v>12859</v>
      </c>
      <c r="E312" s="95" t="str">
        <f>INDEX(tbl_GOAE_Leistungsverzeichnis[Leistung],MATCH(Tabelle5[[#This Row],[GOÄ
Nummer]],tbl_GOAE_Leistungsverzeichnis[Mapping ID],0))</f>
        <v>Kontrastuntersuchung der übrigen Gelenke, einschließlich Punktion, Stichkanalanästhesie und Kontrastmitteleinbringung - gegebenenfalls einschließlich Durchleuchtung(en) -, je Gelenk</v>
      </c>
      <c r="F312" s="95" t="str">
        <f>INDEX(tbl_GOAE_Leistungsverzeichnis[Abschnitt],MATCH(Tabelle5[[#This Row],[GOÄ
Nummer]],tbl_GOAE_Leistungsverzeichnis[Mapping ID],0))</f>
        <v>O. Strahlendiagnostik, Nuklearmedizin, Magnetresonanztomographie und Strahlentherapie</v>
      </c>
      <c r="G312" s="95">
        <f>INDEX(tbl_GOAE_Leistungsverzeichnis[Unterabschnitt (Kategorie)],MATCH(Tabelle5[[#This Row],[GOÄ
Nummer]],tbl_GOAE_Leistungsverzeichnis[Mapping ID],0))</f>
        <v>0</v>
      </c>
      <c r="H312" s="95" t="str">
        <f>INDEX(tbl_GOAE_Leistungsverzeichnis[Nummer],MATCH(Tabelle5[[#This Row],[GOÄ
Nummer]],tbl_GOAE_Leistungsverzeichnis[Mapping ID],0))</f>
        <v>5070</v>
      </c>
      <c r="I312"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13" spans="1:9" x14ac:dyDescent="0.2">
      <c r="A313" s="37">
        <v>5075</v>
      </c>
      <c r="B313" s="38" t="s">
        <v>412</v>
      </c>
      <c r="C313" s="42">
        <v>40</v>
      </c>
      <c r="D313" s="29" t="s">
        <v>12859</v>
      </c>
      <c r="E313" s="95" t="e">
        <f>INDEX(tbl_GOAE_Leistungsverzeichnis[Leistung],MATCH(Tabelle5[[#This Row],[GOÄ
Nummer]],tbl_GOAE_Leistungsverzeichnis[Mapping ID],0))</f>
        <v>#N/A</v>
      </c>
      <c r="F313" s="95" t="e">
        <f>INDEX(tbl_GOAE_Leistungsverzeichnis[Abschnitt],MATCH(Tabelle5[[#This Row],[GOÄ
Nummer]],tbl_GOAE_Leistungsverzeichnis[Mapping ID],0))</f>
        <v>#N/A</v>
      </c>
      <c r="G313" s="95" t="e">
        <f>INDEX(tbl_GOAE_Leistungsverzeichnis[Unterabschnitt (Kategorie)],MATCH(Tabelle5[[#This Row],[GOÄ
Nummer]],tbl_GOAE_Leistungsverzeichnis[Mapping ID],0))</f>
        <v>#N/A</v>
      </c>
      <c r="H313" s="95" t="e">
        <f>INDEX(tbl_GOAE_Leistungsverzeichnis[Nummer],MATCH(Tabelle5[[#This Row],[GOÄ
Nummer]],tbl_GOAE_Leistungsverzeichnis[Mapping ID],0))</f>
        <v>#N/A</v>
      </c>
      <c r="I313" s="95" t="e">
        <f>INDEX(tbl_GOAE_Leistungsverzeichnis[Allgemeine Bestimmungen],MATCH(Tabelle5[[#This Row],[GOÄ
Nummer]],tbl_GOAE_Leistungsverzeichnis[Mapping ID],0))</f>
        <v>#N/A</v>
      </c>
    </row>
    <row r="314" spans="1:9" x14ac:dyDescent="0.2">
      <c r="A314" s="37">
        <v>5081</v>
      </c>
      <c r="B314" s="38" t="s">
        <v>13020</v>
      </c>
      <c r="C314" s="42">
        <v>35</v>
      </c>
      <c r="D314" s="29" t="s">
        <v>12859</v>
      </c>
      <c r="E314" s="95" t="e">
        <f>INDEX(tbl_GOAE_Leistungsverzeichnis[Leistung],MATCH(Tabelle5[[#This Row],[GOÄ
Nummer]],tbl_GOAE_Leistungsverzeichnis[Mapping ID],0))</f>
        <v>#N/A</v>
      </c>
      <c r="F314" s="95" t="e">
        <f>INDEX(tbl_GOAE_Leistungsverzeichnis[Abschnitt],MATCH(Tabelle5[[#This Row],[GOÄ
Nummer]],tbl_GOAE_Leistungsverzeichnis[Mapping ID],0))</f>
        <v>#N/A</v>
      </c>
      <c r="G314" s="95" t="e">
        <f>INDEX(tbl_GOAE_Leistungsverzeichnis[Unterabschnitt (Kategorie)],MATCH(Tabelle5[[#This Row],[GOÄ
Nummer]],tbl_GOAE_Leistungsverzeichnis[Mapping ID],0))</f>
        <v>#N/A</v>
      </c>
      <c r="H314" s="95" t="e">
        <f>INDEX(tbl_GOAE_Leistungsverzeichnis[Nummer],MATCH(Tabelle5[[#This Row],[GOÄ
Nummer]],tbl_GOAE_Leistungsverzeichnis[Mapping ID],0))</f>
        <v>#N/A</v>
      </c>
      <c r="I314" s="95" t="e">
        <f>INDEX(tbl_GOAE_Leistungsverzeichnis[Allgemeine Bestimmungen],MATCH(Tabelle5[[#This Row],[GOÄ
Nummer]],tbl_GOAE_Leistungsverzeichnis[Mapping ID],0))</f>
        <v>#N/A</v>
      </c>
    </row>
    <row r="315" spans="1:9" x14ac:dyDescent="0.2">
      <c r="A315" s="37">
        <v>5090</v>
      </c>
      <c r="B315" s="38" t="s">
        <v>415</v>
      </c>
      <c r="C315" s="42">
        <v>15</v>
      </c>
      <c r="D315" s="29" t="s">
        <v>12859</v>
      </c>
      <c r="E315" s="95" t="str">
        <f>INDEX(tbl_GOAE_Leistungsverzeichnis[Leistung],MATCH(Tabelle5[[#This Row],[GOÄ
Nummer]],tbl_GOAE_Leistungsverzeichnis[Mapping ID],0))</f>
        <v>Schädel-Übersicht, in zwei Ebenen</v>
      </c>
      <c r="F315" s="95" t="str">
        <f>INDEX(tbl_GOAE_Leistungsverzeichnis[Abschnitt],MATCH(Tabelle5[[#This Row],[GOÄ
Nummer]],tbl_GOAE_Leistungsverzeichnis[Mapping ID],0))</f>
        <v>O. Strahlendiagnostik, Nuklearmedizin, Magnetresonanztomographie und Strahlentherapie</v>
      </c>
      <c r="G315" s="95">
        <f>INDEX(tbl_GOAE_Leistungsverzeichnis[Unterabschnitt (Kategorie)],MATCH(Tabelle5[[#This Row],[GOÄ
Nummer]],tbl_GOAE_Leistungsverzeichnis[Mapping ID],0))</f>
        <v>0</v>
      </c>
      <c r="H315" s="95" t="str">
        <f>INDEX(tbl_GOAE_Leistungsverzeichnis[Nummer],MATCH(Tabelle5[[#This Row],[GOÄ
Nummer]],tbl_GOAE_Leistungsverzeichnis[Mapping ID],0))</f>
        <v>5090</v>
      </c>
      <c r="I31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16" spans="1:9" x14ac:dyDescent="0.2">
      <c r="A316" s="37">
        <v>5091</v>
      </c>
      <c r="B316" s="38" t="s">
        <v>415</v>
      </c>
      <c r="C316" s="42">
        <v>8.5</v>
      </c>
      <c r="D316" s="29" t="s">
        <v>12859</v>
      </c>
      <c r="E316" s="95" t="e">
        <f>INDEX(tbl_GOAE_Leistungsverzeichnis[Leistung],MATCH(Tabelle5[[#This Row],[GOÄ
Nummer]],tbl_GOAE_Leistungsverzeichnis[Mapping ID],0))</f>
        <v>#N/A</v>
      </c>
      <c r="F316" s="95" t="e">
        <f>INDEX(tbl_GOAE_Leistungsverzeichnis[Abschnitt],MATCH(Tabelle5[[#This Row],[GOÄ
Nummer]],tbl_GOAE_Leistungsverzeichnis[Mapping ID],0))</f>
        <v>#N/A</v>
      </c>
      <c r="G316" s="95" t="e">
        <f>INDEX(tbl_GOAE_Leistungsverzeichnis[Unterabschnitt (Kategorie)],MATCH(Tabelle5[[#This Row],[GOÄ
Nummer]],tbl_GOAE_Leistungsverzeichnis[Mapping ID],0))</f>
        <v>#N/A</v>
      </c>
      <c r="H316" s="95" t="e">
        <f>INDEX(tbl_GOAE_Leistungsverzeichnis[Nummer],MATCH(Tabelle5[[#This Row],[GOÄ
Nummer]],tbl_GOAE_Leistungsverzeichnis[Mapping ID],0))</f>
        <v>#N/A</v>
      </c>
      <c r="I316" s="95" t="e">
        <f>INDEX(tbl_GOAE_Leistungsverzeichnis[Allgemeine Bestimmungen],MATCH(Tabelle5[[#This Row],[GOÄ
Nummer]],tbl_GOAE_Leistungsverzeichnis[Mapping ID],0))</f>
        <v>#N/A</v>
      </c>
    </row>
    <row r="317" spans="1:9" x14ac:dyDescent="0.2">
      <c r="A317" s="37">
        <v>5095</v>
      </c>
      <c r="B317" s="38" t="s">
        <v>13021</v>
      </c>
      <c r="C317" s="42">
        <v>18</v>
      </c>
      <c r="D317" s="29" t="s">
        <v>12859</v>
      </c>
      <c r="E317" s="95" t="str">
        <f>INDEX(tbl_GOAE_Leistungsverzeichnis[Leistung],MATCH(Tabelle5[[#This Row],[GOÄ
Nummer]],tbl_GOAE_Leistungsverzeichnis[Mapping ID],0))</f>
        <v>Schädelteile in Spezialprojektionen, je Teil</v>
      </c>
      <c r="F317" s="95" t="str">
        <f>INDEX(tbl_GOAE_Leistungsverzeichnis[Abschnitt],MATCH(Tabelle5[[#This Row],[GOÄ
Nummer]],tbl_GOAE_Leistungsverzeichnis[Mapping ID],0))</f>
        <v>O. Strahlendiagnostik, Nuklearmedizin, Magnetresonanztomographie und Strahlentherapie</v>
      </c>
      <c r="G317" s="95">
        <f>INDEX(tbl_GOAE_Leistungsverzeichnis[Unterabschnitt (Kategorie)],MATCH(Tabelle5[[#This Row],[GOÄ
Nummer]],tbl_GOAE_Leistungsverzeichnis[Mapping ID],0))</f>
        <v>0</v>
      </c>
      <c r="H317" s="95" t="str">
        <f>INDEX(tbl_GOAE_Leistungsverzeichnis[Nummer],MATCH(Tabelle5[[#This Row],[GOÄ
Nummer]],tbl_GOAE_Leistungsverzeichnis[Mapping ID],0))</f>
        <v>5095</v>
      </c>
      <c r="I317"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18" spans="1:9" x14ac:dyDescent="0.2">
      <c r="A318" s="37">
        <v>5096</v>
      </c>
      <c r="B318" s="38" t="s">
        <v>13022</v>
      </c>
      <c r="C318" s="42">
        <v>10</v>
      </c>
      <c r="D318" s="29" t="s">
        <v>12859</v>
      </c>
      <c r="E318" s="95" t="e">
        <f>INDEX(tbl_GOAE_Leistungsverzeichnis[Leistung],MATCH(Tabelle5[[#This Row],[GOÄ
Nummer]],tbl_GOAE_Leistungsverzeichnis[Mapping ID],0))</f>
        <v>#N/A</v>
      </c>
      <c r="F318" s="95" t="e">
        <f>INDEX(tbl_GOAE_Leistungsverzeichnis[Abschnitt],MATCH(Tabelle5[[#This Row],[GOÄ
Nummer]],tbl_GOAE_Leistungsverzeichnis[Mapping ID],0))</f>
        <v>#N/A</v>
      </c>
      <c r="G318" s="95" t="e">
        <f>INDEX(tbl_GOAE_Leistungsverzeichnis[Unterabschnitt (Kategorie)],MATCH(Tabelle5[[#This Row],[GOÄ
Nummer]],tbl_GOAE_Leistungsverzeichnis[Mapping ID],0))</f>
        <v>#N/A</v>
      </c>
      <c r="H318" s="95" t="e">
        <f>INDEX(tbl_GOAE_Leistungsverzeichnis[Nummer],MATCH(Tabelle5[[#This Row],[GOÄ
Nummer]],tbl_GOAE_Leistungsverzeichnis[Mapping ID],0))</f>
        <v>#N/A</v>
      </c>
      <c r="I318" s="95" t="e">
        <f>INDEX(tbl_GOAE_Leistungsverzeichnis[Allgemeine Bestimmungen],MATCH(Tabelle5[[#This Row],[GOÄ
Nummer]],tbl_GOAE_Leistungsverzeichnis[Mapping ID],0))</f>
        <v>#N/A</v>
      </c>
    </row>
    <row r="319" spans="1:9" x14ac:dyDescent="0.2">
      <c r="A319" s="37">
        <v>5097</v>
      </c>
      <c r="B319" s="38" t="s">
        <v>13023</v>
      </c>
      <c r="C319" s="42">
        <v>12</v>
      </c>
      <c r="D319" s="29" t="s">
        <v>12859</v>
      </c>
      <c r="E319" s="95" t="e">
        <f>INDEX(tbl_GOAE_Leistungsverzeichnis[Leistung],MATCH(Tabelle5[[#This Row],[GOÄ
Nummer]],tbl_GOAE_Leistungsverzeichnis[Mapping ID],0))</f>
        <v>#N/A</v>
      </c>
      <c r="F319" s="95" t="e">
        <f>INDEX(tbl_GOAE_Leistungsverzeichnis[Abschnitt],MATCH(Tabelle5[[#This Row],[GOÄ
Nummer]],tbl_GOAE_Leistungsverzeichnis[Mapping ID],0))</f>
        <v>#N/A</v>
      </c>
      <c r="G319" s="95" t="e">
        <f>INDEX(tbl_GOAE_Leistungsverzeichnis[Unterabschnitt (Kategorie)],MATCH(Tabelle5[[#This Row],[GOÄ
Nummer]],tbl_GOAE_Leistungsverzeichnis[Mapping ID],0))</f>
        <v>#N/A</v>
      </c>
      <c r="H319" s="95" t="e">
        <f>INDEX(tbl_GOAE_Leistungsverzeichnis[Nummer],MATCH(Tabelle5[[#This Row],[GOÄ
Nummer]],tbl_GOAE_Leistungsverzeichnis[Mapping ID],0))</f>
        <v>#N/A</v>
      </c>
      <c r="I319" s="95" t="e">
        <f>INDEX(tbl_GOAE_Leistungsverzeichnis[Allgemeine Bestimmungen],MATCH(Tabelle5[[#This Row],[GOÄ
Nummer]],tbl_GOAE_Leistungsverzeichnis[Mapping ID],0))</f>
        <v>#N/A</v>
      </c>
    </row>
    <row r="320" spans="1:9" x14ac:dyDescent="0.2">
      <c r="A320" s="37">
        <v>5098</v>
      </c>
      <c r="B320" s="38" t="s">
        <v>419</v>
      </c>
      <c r="C320" s="42">
        <v>15</v>
      </c>
      <c r="D320" s="29" t="s">
        <v>12859</v>
      </c>
      <c r="E320" s="95" t="str">
        <f>INDEX(tbl_GOAE_Leistungsverzeichnis[Leistung],MATCH(Tabelle5[[#This Row],[GOÄ
Nummer]],tbl_GOAE_Leistungsverzeichnis[Mapping ID],0))</f>
        <v>Nasennebenhöhlen - gegebenenfalls auch in mehreren Ebenen -</v>
      </c>
      <c r="F320" s="95" t="str">
        <f>INDEX(tbl_GOAE_Leistungsverzeichnis[Abschnitt],MATCH(Tabelle5[[#This Row],[GOÄ
Nummer]],tbl_GOAE_Leistungsverzeichnis[Mapping ID],0))</f>
        <v>O. Strahlendiagnostik, Nuklearmedizin, Magnetresonanztomographie und Strahlentherapie</v>
      </c>
      <c r="G320" s="95">
        <f>INDEX(tbl_GOAE_Leistungsverzeichnis[Unterabschnitt (Kategorie)],MATCH(Tabelle5[[#This Row],[GOÄ
Nummer]],tbl_GOAE_Leistungsverzeichnis[Mapping ID],0))</f>
        <v>0</v>
      </c>
      <c r="H320" s="95" t="str">
        <f>INDEX(tbl_GOAE_Leistungsverzeichnis[Nummer],MATCH(Tabelle5[[#This Row],[GOÄ
Nummer]],tbl_GOAE_Leistungsverzeichnis[Mapping ID],0))</f>
        <v>5098</v>
      </c>
      <c r="I320"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21" spans="1:9" x14ac:dyDescent="0.2">
      <c r="A321" s="37">
        <v>5100</v>
      </c>
      <c r="B321" s="38" t="s">
        <v>420</v>
      </c>
      <c r="C321" s="42">
        <v>15</v>
      </c>
      <c r="D321" s="29" t="s">
        <v>12859</v>
      </c>
      <c r="E321" s="95" t="str">
        <f>INDEX(tbl_GOAE_Leistungsverzeichnis[Leistung],MATCH(Tabelle5[[#This Row],[GOÄ
Nummer]],tbl_GOAE_Leistungsverzeichnis[Mapping ID],0))</f>
        <v>Halswirbelsäule, in zwei Ebenen</v>
      </c>
      <c r="F321" s="95" t="str">
        <f>INDEX(tbl_GOAE_Leistungsverzeichnis[Abschnitt],MATCH(Tabelle5[[#This Row],[GOÄ
Nummer]],tbl_GOAE_Leistungsverzeichnis[Mapping ID],0))</f>
        <v>O. Strahlendiagnostik, Nuklearmedizin, Magnetresonanztomographie und Strahlentherapie</v>
      </c>
      <c r="G321" s="95">
        <f>INDEX(tbl_GOAE_Leistungsverzeichnis[Unterabschnitt (Kategorie)],MATCH(Tabelle5[[#This Row],[GOÄ
Nummer]],tbl_GOAE_Leistungsverzeichnis[Mapping ID],0))</f>
        <v>0</v>
      </c>
      <c r="H321" s="95" t="str">
        <f>INDEX(tbl_GOAE_Leistungsverzeichnis[Nummer],MATCH(Tabelle5[[#This Row],[GOÄ
Nummer]],tbl_GOAE_Leistungsverzeichnis[Mapping ID],0))</f>
        <v>5100</v>
      </c>
      <c r="I321"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22" spans="1:9" x14ac:dyDescent="0.2">
      <c r="A322" s="37">
        <v>5101</v>
      </c>
      <c r="B322" s="38" t="s">
        <v>421</v>
      </c>
      <c r="C322" s="42">
        <v>17</v>
      </c>
      <c r="D322" s="29" t="s">
        <v>12859</v>
      </c>
      <c r="E322" s="95" t="str">
        <f>INDEX(tbl_GOAE_Leistungsverzeichnis[Leistung],MATCH(Tabelle5[[#This Row],[GOÄ
Nummer]],tbl_GOAE_Leistungsverzeichnis[Mapping ID],0))</f>
        <v>ergänzende Ebene(n)</v>
      </c>
      <c r="F322" s="95" t="str">
        <f>INDEX(tbl_GOAE_Leistungsverzeichnis[Abschnitt],MATCH(Tabelle5[[#This Row],[GOÄ
Nummer]],tbl_GOAE_Leistungsverzeichnis[Mapping ID],0))</f>
        <v>O. Strahlendiagnostik, Nuklearmedizin, Magnetresonanztomographie und Strahlentherapie</v>
      </c>
      <c r="G322" s="95">
        <f>INDEX(tbl_GOAE_Leistungsverzeichnis[Unterabschnitt (Kategorie)],MATCH(Tabelle5[[#This Row],[GOÄ
Nummer]],tbl_GOAE_Leistungsverzeichnis[Mapping ID],0))</f>
        <v>0</v>
      </c>
      <c r="H322" s="95" t="str">
        <f>INDEX(tbl_GOAE_Leistungsverzeichnis[Nummer],MATCH(Tabelle5[[#This Row],[GOÄ
Nummer]],tbl_GOAE_Leistungsverzeichnis[Mapping ID],0))</f>
        <v>5101</v>
      </c>
      <c r="I322"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23" spans="1:9" x14ac:dyDescent="0.2">
      <c r="A323" s="37">
        <v>5102</v>
      </c>
      <c r="B323" s="38" t="s">
        <v>422</v>
      </c>
      <c r="C323" s="42">
        <v>19</v>
      </c>
      <c r="D323" s="29" t="s">
        <v>12859</v>
      </c>
      <c r="E323" s="95" t="e">
        <f>INDEX(tbl_GOAE_Leistungsverzeichnis[Leistung],MATCH(Tabelle5[[#This Row],[GOÄ
Nummer]],tbl_GOAE_Leistungsverzeichnis[Mapping ID],0))</f>
        <v>#N/A</v>
      </c>
      <c r="F323" s="95" t="e">
        <f>INDEX(tbl_GOAE_Leistungsverzeichnis[Abschnitt],MATCH(Tabelle5[[#This Row],[GOÄ
Nummer]],tbl_GOAE_Leistungsverzeichnis[Mapping ID],0))</f>
        <v>#N/A</v>
      </c>
      <c r="G323" s="95" t="e">
        <f>INDEX(tbl_GOAE_Leistungsverzeichnis[Unterabschnitt (Kategorie)],MATCH(Tabelle5[[#This Row],[GOÄ
Nummer]],tbl_GOAE_Leistungsverzeichnis[Mapping ID],0))</f>
        <v>#N/A</v>
      </c>
      <c r="H323" s="95" t="e">
        <f>INDEX(tbl_GOAE_Leistungsverzeichnis[Nummer],MATCH(Tabelle5[[#This Row],[GOÄ
Nummer]],tbl_GOAE_Leistungsverzeichnis[Mapping ID],0))</f>
        <v>#N/A</v>
      </c>
      <c r="I323" s="95" t="e">
        <f>INDEX(tbl_GOAE_Leistungsverzeichnis[Allgemeine Bestimmungen],MATCH(Tabelle5[[#This Row],[GOÄ
Nummer]],tbl_GOAE_Leistungsverzeichnis[Mapping ID],0))</f>
        <v>#N/A</v>
      </c>
    </row>
    <row r="324" spans="1:9" x14ac:dyDescent="0.2">
      <c r="A324" s="37">
        <v>5103</v>
      </c>
      <c r="B324" s="38" t="s">
        <v>13024</v>
      </c>
      <c r="C324" s="42">
        <v>21</v>
      </c>
      <c r="D324" s="29" t="s">
        <v>12859</v>
      </c>
      <c r="E324" s="95" t="e">
        <f>INDEX(tbl_GOAE_Leistungsverzeichnis[Leistung],MATCH(Tabelle5[[#This Row],[GOÄ
Nummer]],tbl_GOAE_Leistungsverzeichnis[Mapping ID],0))</f>
        <v>#N/A</v>
      </c>
      <c r="F324" s="95" t="e">
        <f>INDEX(tbl_GOAE_Leistungsverzeichnis[Abschnitt],MATCH(Tabelle5[[#This Row],[GOÄ
Nummer]],tbl_GOAE_Leistungsverzeichnis[Mapping ID],0))</f>
        <v>#N/A</v>
      </c>
      <c r="G324" s="95" t="e">
        <f>INDEX(tbl_GOAE_Leistungsverzeichnis[Unterabschnitt (Kategorie)],MATCH(Tabelle5[[#This Row],[GOÄ
Nummer]],tbl_GOAE_Leistungsverzeichnis[Mapping ID],0))</f>
        <v>#N/A</v>
      </c>
      <c r="H324" s="95" t="e">
        <f>INDEX(tbl_GOAE_Leistungsverzeichnis[Nummer],MATCH(Tabelle5[[#This Row],[GOÄ
Nummer]],tbl_GOAE_Leistungsverzeichnis[Mapping ID],0))</f>
        <v>#N/A</v>
      </c>
      <c r="I324" s="95" t="e">
        <f>INDEX(tbl_GOAE_Leistungsverzeichnis[Allgemeine Bestimmungen],MATCH(Tabelle5[[#This Row],[GOÄ
Nummer]],tbl_GOAE_Leistungsverzeichnis[Mapping ID],0))</f>
        <v>#N/A</v>
      </c>
    </row>
    <row r="325" spans="1:9" x14ac:dyDescent="0.2">
      <c r="A325" s="37">
        <v>5105</v>
      </c>
      <c r="B325" s="38" t="s">
        <v>424</v>
      </c>
      <c r="C325" s="42">
        <v>15</v>
      </c>
      <c r="D325" s="29" t="s">
        <v>12859</v>
      </c>
      <c r="E325" s="95" t="str">
        <f>INDEX(tbl_GOAE_Leistungsverzeichnis[Leistung],MATCH(Tabelle5[[#This Row],[GOÄ
Nummer]],tbl_GOAE_Leistungsverzeichnis[Mapping ID],0))</f>
        <v>Brust- oder Lendenwirbelsäule, in zwei Ebenen, je Teil</v>
      </c>
      <c r="F325" s="95" t="str">
        <f>INDEX(tbl_GOAE_Leistungsverzeichnis[Abschnitt],MATCH(Tabelle5[[#This Row],[GOÄ
Nummer]],tbl_GOAE_Leistungsverzeichnis[Mapping ID],0))</f>
        <v>O. Strahlendiagnostik, Nuklearmedizin, Magnetresonanztomographie und Strahlentherapie</v>
      </c>
      <c r="G325" s="95">
        <f>INDEX(tbl_GOAE_Leistungsverzeichnis[Unterabschnitt (Kategorie)],MATCH(Tabelle5[[#This Row],[GOÄ
Nummer]],tbl_GOAE_Leistungsverzeichnis[Mapping ID],0))</f>
        <v>0</v>
      </c>
      <c r="H325" s="95" t="str">
        <f>INDEX(tbl_GOAE_Leistungsverzeichnis[Nummer],MATCH(Tabelle5[[#This Row],[GOÄ
Nummer]],tbl_GOAE_Leistungsverzeichnis[Mapping ID],0))</f>
        <v>5105</v>
      </c>
      <c r="I32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26" spans="1:9" x14ac:dyDescent="0.2">
      <c r="A326" s="37">
        <v>5106</v>
      </c>
      <c r="B326" s="38" t="s">
        <v>13025</v>
      </c>
      <c r="C326" s="42">
        <v>8</v>
      </c>
      <c r="D326" s="29" t="s">
        <v>12859</v>
      </c>
      <c r="E326" s="95" t="str">
        <f>INDEX(tbl_GOAE_Leistungsverzeichnis[Leistung],MATCH(Tabelle5[[#This Row],[GOÄ
Nummer]],tbl_GOAE_Leistungsverzeichnis[Mapping ID],0))</f>
        <v>ergänzende Ebene(n)</v>
      </c>
      <c r="F326" s="95" t="str">
        <f>INDEX(tbl_GOAE_Leistungsverzeichnis[Abschnitt],MATCH(Tabelle5[[#This Row],[GOÄ
Nummer]],tbl_GOAE_Leistungsverzeichnis[Mapping ID],0))</f>
        <v>O. Strahlendiagnostik, Nuklearmedizin, Magnetresonanztomographie und Strahlentherapie</v>
      </c>
      <c r="G326" s="95">
        <f>INDEX(tbl_GOAE_Leistungsverzeichnis[Unterabschnitt (Kategorie)],MATCH(Tabelle5[[#This Row],[GOÄ
Nummer]],tbl_GOAE_Leistungsverzeichnis[Mapping ID],0))</f>
        <v>0</v>
      </c>
      <c r="H326" s="95" t="str">
        <f>INDEX(tbl_GOAE_Leistungsverzeichnis[Nummer],MATCH(Tabelle5[[#This Row],[GOÄ
Nummer]],tbl_GOAE_Leistungsverzeichnis[Mapping ID],0))</f>
        <v>5106</v>
      </c>
      <c r="I326"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27" spans="1:9" x14ac:dyDescent="0.2">
      <c r="A327" s="37">
        <v>5110</v>
      </c>
      <c r="B327" s="38" t="s">
        <v>13026</v>
      </c>
      <c r="C327" s="42">
        <v>12</v>
      </c>
      <c r="D327" s="29" t="s">
        <v>12859</v>
      </c>
      <c r="E327" s="95" t="e">
        <f>INDEX(tbl_GOAE_Leistungsverzeichnis[Leistung],MATCH(Tabelle5[[#This Row],[GOÄ
Nummer]],tbl_GOAE_Leistungsverzeichnis[Mapping ID],0))</f>
        <v>#N/A</v>
      </c>
      <c r="F327" s="95" t="e">
        <f>INDEX(tbl_GOAE_Leistungsverzeichnis[Abschnitt],MATCH(Tabelle5[[#This Row],[GOÄ
Nummer]],tbl_GOAE_Leistungsverzeichnis[Mapping ID],0))</f>
        <v>#N/A</v>
      </c>
      <c r="G327" s="95" t="e">
        <f>INDEX(tbl_GOAE_Leistungsverzeichnis[Unterabschnitt (Kategorie)],MATCH(Tabelle5[[#This Row],[GOÄ
Nummer]],tbl_GOAE_Leistungsverzeichnis[Mapping ID],0))</f>
        <v>#N/A</v>
      </c>
      <c r="H327" s="95" t="e">
        <f>INDEX(tbl_GOAE_Leistungsverzeichnis[Nummer],MATCH(Tabelle5[[#This Row],[GOÄ
Nummer]],tbl_GOAE_Leistungsverzeichnis[Mapping ID],0))</f>
        <v>#N/A</v>
      </c>
      <c r="I327" s="95" t="e">
        <f>INDEX(tbl_GOAE_Leistungsverzeichnis[Allgemeine Bestimmungen],MATCH(Tabelle5[[#This Row],[GOÄ
Nummer]],tbl_GOAE_Leistungsverzeichnis[Mapping ID],0))</f>
        <v>#N/A</v>
      </c>
    </row>
    <row r="328" spans="1:9" x14ac:dyDescent="0.2">
      <c r="A328" s="37">
        <v>5115</v>
      </c>
      <c r="B328" s="38" t="s">
        <v>427</v>
      </c>
      <c r="C328" s="42">
        <v>5</v>
      </c>
      <c r="D328" s="29" t="s">
        <v>12859</v>
      </c>
      <c r="E328" s="95" t="str">
        <f>INDEX(tbl_GOAE_Leistungsverzeichnis[Leistung],MATCH(Tabelle5[[#This Row],[GOÄ
Nummer]],tbl_GOAE_Leistungsverzeichnis[Mapping ID],0))</f>
        <v>Untersuchung von Teilen der Hand oder des Fußes mittels Feinstfokustechnik (Fokusgröße maximal 0,2 mm) oder Xeroradiographietechnik zur gleichzeitigen Beurteilung von Knochen und Weichteilen, je Teil</v>
      </c>
      <c r="F328" s="95" t="str">
        <f>INDEX(tbl_GOAE_Leistungsverzeichnis[Abschnitt],MATCH(Tabelle5[[#This Row],[GOÄ
Nummer]],tbl_GOAE_Leistungsverzeichnis[Mapping ID],0))</f>
        <v>O. Strahlendiagnostik, Nuklearmedizin, Magnetresonanztomographie und Strahlentherapie</v>
      </c>
      <c r="G328" s="95">
        <f>INDEX(tbl_GOAE_Leistungsverzeichnis[Unterabschnitt (Kategorie)],MATCH(Tabelle5[[#This Row],[GOÄ
Nummer]],tbl_GOAE_Leistungsverzeichnis[Mapping ID],0))</f>
        <v>0</v>
      </c>
      <c r="H328" s="95" t="str">
        <f>INDEX(tbl_GOAE_Leistungsverzeichnis[Nummer],MATCH(Tabelle5[[#This Row],[GOÄ
Nummer]],tbl_GOAE_Leistungsverzeichnis[Mapping ID],0))</f>
        <v>5115</v>
      </c>
      <c r="I32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29" spans="1:9" x14ac:dyDescent="0.2">
      <c r="A329" s="37">
        <v>5116</v>
      </c>
      <c r="B329" s="38" t="s">
        <v>427</v>
      </c>
      <c r="C329" s="42">
        <v>8</v>
      </c>
      <c r="D329" s="29" t="s">
        <v>12859</v>
      </c>
      <c r="E329" s="95" t="e">
        <f>INDEX(tbl_GOAE_Leistungsverzeichnis[Leistung],MATCH(Tabelle5[[#This Row],[GOÄ
Nummer]],tbl_GOAE_Leistungsverzeichnis[Mapping ID],0))</f>
        <v>#N/A</v>
      </c>
      <c r="F329" s="95" t="e">
        <f>INDEX(tbl_GOAE_Leistungsverzeichnis[Abschnitt],MATCH(Tabelle5[[#This Row],[GOÄ
Nummer]],tbl_GOAE_Leistungsverzeichnis[Mapping ID],0))</f>
        <v>#N/A</v>
      </c>
      <c r="G329" s="95" t="e">
        <f>INDEX(tbl_GOAE_Leistungsverzeichnis[Unterabschnitt (Kategorie)],MATCH(Tabelle5[[#This Row],[GOÄ
Nummer]],tbl_GOAE_Leistungsverzeichnis[Mapping ID],0))</f>
        <v>#N/A</v>
      </c>
      <c r="H329" s="95" t="e">
        <f>INDEX(tbl_GOAE_Leistungsverzeichnis[Nummer],MATCH(Tabelle5[[#This Row],[GOÄ
Nummer]],tbl_GOAE_Leistungsverzeichnis[Mapping ID],0))</f>
        <v>#N/A</v>
      </c>
      <c r="I329" s="95" t="e">
        <f>INDEX(tbl_GOAE_Leistungsverzeichnis[Allgemeine Bestimmungen],MATCH(Tabelle5[[#This Row],[GOÄ
Nummer]],tbl_GOAE_Leistungsverzeichnis[Mapping ID],0))</f>
        <v>#N/A</v>
      </c>
    </row>
    <row r="330" spans="1:9" x14ac:dyDescent="0.2">
      <c r="A330" s="37">
        <v>5117</v>
      </c>
      <c r="B330" s="38" t="s">
        <v>13027</v>
      </c>
      <c r="C330" s="42">
        <v>12</v>
      </c>
      <c r="D330" s="29" t="s">
        <v>12859</v>
      </c>
      <c r="E330" s="95" t="e">
        <f>INDEX(tbl_GOAE_Leistungsverzeichnis[Leistung],MATCH(Tabelle5[[#This Row],[GOÄ
Nummer]],tbl_GOAE_Leistungsverzeichnis[Mapping ID],0))</f>
        <v>#N/A</v>
      </c>
      <c r="F330" s="95" t="e">
        <f>INDEX(tbl_GOAE_Leistungsverzeichnis[Abschnitt],MATCH(Tabelle5[[#This Row],[GOÄ
Nummer]],tbl_GOAE_Leistungsverzeichnis[Mapping ID],0))</f>
        <v>#N/A</v>
      </c>
      <c r="G330" s="95" t="e">
        <f>INDEX(tbl_GOAE_Leistungsverzeichnis[Unterabschnitt (Kategorie)],MATCH(Tabelle5[[#This Row],[GOÄ
Nummer]],tbl_GOAE_Leistungsverzeichnis[Mapping ID],0))</f>
        <v>#N/A</v>
      </c>
      <c r="H330" s="95" t="e">
        <f>INDEX(tbl_GOAE_Leistungsverzeichnis[Nummer],MATCH(Tabelle5[[#This Row],[GOÄ
Nummer]],tbl_GOAE_Leistungsverzeichnis[Mapping ID],0))</f>
        <v>#N/A</v>
      </c>
      <c r="I330" s="95" t="e">
        <f>INDEX(tbl_GOAE_Leistungsverzeichnis[Allgemeine Bestimmungen],MATCH(Tabelle5[[#This Row],[GOÄ
Nummer]],tbl_GOAE_Leistungsverzeichnis[Mapping ID],0))</f>
        <v>#N/A</v>
      </c>
    </row>
    <row r="331" spans="1:9" x14ac:dyDescent="0.2">
      <c r="A331" s="37">
        <v>5120</v>
      </c>
      <c r="B331" s="38" t="s">
        <v>429</v>
      </c>
      <c r="C331" s="42">
        <v>15</v>
      </c>
      <c r="D331" s="29" t="s">
        <v>12859</v>
      </c>
      <c r="E331" s="95" t="str">
        <f>INDEX(tbl_GOAE_Leistungsverzeichnis[Leistung],MATCH(Tabelle5[[#This Row],[GOÄ
Nummer]],tbl_GOAE_Leistungsverzeichnis[Mapping ID],0))</f>
        <v>Rippen einer Thoraxhälfte, Schulterblatt oder Brustbein, in einer Ebene</v>
      </c>
      <c r="F331" s="95" t="str">
        <f>INDEX(tbl_GOAE_Leistungsverzeichnis[Abschnitt],MATCH(Tabelle5[[#This Row],[GOÄ
Nummer]],tbl_GOAE_Leistungsverzeichnis[Mapping ID],0))</f>
        <v>O. Strahlendiagnostik, Nuklearmedizin, Magnetresonanztomographie und Strahlentherapie</v>
      </c>
      <c r="G331" s="95">
        <f>INDEX(tbl_GOAE_Leistungsverzeichnis[Unterabschnitt (Kategorie)],MATCH(Tabelle5[[#This Row],[GOÄ
Nummer]],tbl_GOAE_Leistungsverzeichnis[Mapping ID],0))</f>
        <v>0</v>
      </c>
      <c r="H331" s="95" t="str">
        <f>INDEX(tbl_GOAE_Leistungsverzeichnis[Nummer],MATCH(Tabelle5[[#This Row],[GOÄ
Nummer]],tbl_GOAE_Leistungsverzeichnis[Mapping ID],0))</f>
        <v>5120</v>
      </c>
      <c r="I331"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32" spans="1:9" x14ac:dyDescent="0.2">
      <c r="A332" s="37">
        <v>5121</v>
      </c>
      <c r="B332" s="38" t="s">
        <v>429</v>
      </c>
      <c r="C332" s="42">
        <v>6</v>
      </c>
      <c r="D332" s="29" t="s">
        <v>12859</v>
      </c>
      <c r="E332" s="95" t="str">
        <f>INDEX(tbl_GOAE_Leistungsverzeichnis[Leistung],MATCH(Tabelle5[[#This Row],[GOÄ
Nummer]],tbl_GOAE_Leistungsverzeichnis[Mapping ID],0))</f>
        <v>ergänzende Ebene(n)</v>
      </c>
      <c r="F332" s="95" t="str">
        <f>INDEX(tbl_GOAE_Leistungsverzeichnis[Abschnitt],MATCH(Tabelle5[[#This Row],[GOÄ
Nummer]],tbl_GOAE_Leistungsverzeichnis[Mapping ID],0))</f>
        <v>O. Strahlendiagnostik, Nuklearmedizin, Magnetresonanztomographie und Strahlentherapie</v>
      </c>
      <c r="G332" s="95">
        <f>INDEX(tbl_GOAE_Leistungsverzeichnis[Unterabschnitt (Kategorie)],MATCH(Tabelle5[[#This Row],[GOÄ
Nummer]],tbl_GOAE_Leistungsverzeichnis[Mapping ID],0))</f>
        <v>0</v>
      </c>
      <c r="H332" s="95" t="str">
        <f>INDEX(tbl_GOAE_Leistungsverzeichnis[Nummer],MATCH(Tabelle5[[#This Row],[GOÄ
Nummer]],tbl_GOAE_Leistungsverzeichnis[Mapping ID],0))</f>
        <v>5121</v>
      </c>
      <c r="I332"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33" spans="1:9" x14ac:dyDescent="0.2">
      <c r="A333" s="37">
        <v>5130</v>
      </c>
      <c r="B333" s="38" t="s">
        <v>430</v>
      </c>
      <c r="C333" s="42">
        <v>5</v>
      </c>
      <c r="D333" s="29" t="s">
        <v>12859</v>
      </c>
      <c r="E333" s="95" t="str">
        <f>INDEX(tbl_GOAE_Leistungsverzeichnis[Leistung],MATCH(Tabelle5[[#This Row],[GOÄ
Nummer]],tbl_GOAE_Leistungsverzeichnis[Mapping ID],0))</f>
        <v>Halsorgane oder Mundboden - gegebenenfalls in mehreren Ebenen -</v>
      </c>
      <c r="F333" s="95" t="str">
        <f>INDEX(tbl_GOAE_Leistungsverzeichnis[Abschnitt],MATCH(Tabelle5[[#This Row],[GOÄ
Nummer]],tbl_GOAE_Leistungsverzeichnis[Mapping ID],0))</f>
        <v>O. Strahlendiagnostik, Nuklearmedizin, Magnetresonanztomographie und Strahlentherapie</v>
      </c>
      <c r="G333" s="95">
        <f>INDEX(tbl_GOAE_Leistungsverzeichnis[Unterabschnitt (Kategorie)],MATCH(Tabelle5[[#This Row],[GOÄ
Nummer]],tbl_GOAE_Leistungsverzeichnis[Mapping ID],0))</f>
        <v>0</v>
      </c>
      <c r="H333" s="95" t="str">
        <f>INDEX(tbl_GOAE_Leistungsverzeichnis[Nummer],MATCH(Tabelle5[[#This Row],[GOÄ
Nummer]],tbl_GOAE_Leistungsverzeichnis[Mapping ID],0))</f>
        <v>5130</v>
      </c>
      <c r="I333"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34" spans="1:9" x14ac:dyDescent="0.2">
      <c r="A334" s="37">
        <v>5131</v>
      </c>
      <c r="B334" s="38" t="s">
        <v>431</v>
      </c>
      <c r="C334" s="42">
        <v>9</v>
      </c>
      <c r="D334" s="29" t="s">
        <v>12859</v>
      </c>
      <c r="E334" s="95" t="e">
        <f>INDEX(tbl_GOAE_Leistungsverzeichnis[Leistung],MATCH(Tabelle5[[#This Row],[GOÄ
Nummer]],tbl_GOAE_Leistungsverzeichnis[Mapping ID],0))</f>
        <v>#N/A</v>
      </c>
      <c r="F334" s="95" t="e">
        <f>INDEX(tbl_GOAE_Leistungsverzeichnis[Abschnitt],MATCH(Tabelle5[[#This Row],[GOÄ
Nummer]],tbl_GOAE_Leistungsverzeichnis[Mapping ID],0))</f>
        <v>#N/A</v>
      </c>
      <c r="G334" s="95" t="e">
        <f>INDEX(tbl_GOAE_Leistungsverzeichnis[Unterabschnitt (Kategorie)],MATCH(Tabelle5[[#This Row],[GOÄ
Nummer]],tbl_GOAE_Leistungsverzeichnis[Mapping ID],0))</f>
        <v>#N/A</v>
      </c>
      <c r="H334" s="95" t="e">
        <f>INDEX(tbl_GOAE_Leistungsverzeichnis[Nummer],MATCH(Tabelle5[[#This Row],[GOÄ
Nummer]],tbl_GOAE_Leistungsverzeichnis[Mapping ID],0))</f>
        <v>#N/A</v>
      </c>
      <c r="I334" s="95" t="e">
        <f>INDEX(tbl_GOAE_Leistungsverzeichnis[Allgemeine Bestimmungen],MATCH(Tabelle5[[#This Row],[GOÄ
Nummer]],tbl_GOAE_Leistungsverzeichnis[Mapping ID],0))</f>
        <v>#N/A</v>
      </c>
    </row>
    <row r="335" spans="1:9" x14ac:dyDescent="0.2">
      <c r="A335" s="37">
        <v>5135</v>
      </c>
      <c r="B335" s="38" t="s">
        <v>13028</v>
      </c>
      <c r="C335" s="42">
        <v>15</v>
      </c>
      <c r="D335" s="29" t="s">
        <v>12859</v>
      </c>
      <c r="E335" s="95" t="str">
        <f>INDEX(tbl_GOAE_Leistungsverzeichnis[Leistung],MATCH(Tabelle5[[#This Row],[GOÄ
Nummer]],tbl_GOAE_Leistungsverzeichnis[Mapping ID],0))</f>
        <v>Brustorgane-Übersicht, in einer Ebene</v>
      </c>
      <c r="F335" s="95" t="str">
        <f>INDEX(tbl_GOAE_Leistungsverzeichnis[Abschnitt],MATCH(Tabelle5[[#This Row],[GOÄ
Nummer]],tbl_GOAE_Leistungsverzeichnis[Mapping ID],0))</f>
        <v>O. Strahlendiagnostik, Nuklearmedizin, Magnetresonanztomographie und Strahlentherapie</v>
      </c>
      <c r="G335" s="95">
        <f>INDEX(tbl_GOAE_Leistungsverzeichnis[Unterabschnitt (Kategorie)],MATCH(Tabelle5[[#This Row],[GOÄ
Nummer]],tbl_GOAE_Leistungsverzeichnis[Mapping ID],0))</f>
        <v>0</v>
      </c>
      <c r="H335" s="95" t="str">
        <f>INDEX(tbl_GOAE_Leistungsverzeichnis[Nummer],MATCH(Tabelle5[[#This Row],[GOÄ
Nummer]],tbl_GOAE_Leistungsverzeichnis[Mapping ID],0))</f>
        <v>5135</v>
      </c>
      <c r="I33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36" spans="1:9" x14ac:dyDescent="0.2">
      <c r="A336" s="37">
        <v>5136</v>
      </c>
      <c r="B336" s="38" t="s">
        <v>433</v>
      </c>
      <c r="C336" s="42">
        <v>15</v>
      </c>
      <c r="D336" s="29" t="s">
        <v>12859</v>
      </c>
      <c r="E336" s="95" t="e">
        <f>INDEX(tbl_GOAE_Leistungsverzeichnis[Leistung],MATCH(Tabelle5[[#This Row],[GOÄ
Nummer]],tbl_GOAE_Leistungsverzeichnis[Mapping ID],0))</f>
        <v>#N/A</v>
      </c>
      <c r="F336" s="95" t="e">
        <f>INDEX(tbl_GOAE_Leistungsverzeichnis[Abschnitt],MATCH(Tabelle5[[#This Row],[GOÄ
Nummer]],tbl_GOAE_Leistungsverzeichnis[Mapping ID],0))</f>
        <v>#N/A</v>
      </c>
      <c r="G336" s="95" t="e">
        <f>INDEX(tbl_GOAE_Leistungsverzeichnis[Unterabschnitt (Kategorie)],MATCH(Tabelle5[[#This Row],[GOÄ
Nummer]],tbl_GOAE_Leistungsverzeichnis[Mapping ID],0))</f>
        <v>#N/A</v>
      </c>
      <c r="H336" s="95" t="e">
        <f>INDEX(tbl_GOAE_Leistungsverzeichnis[Nummer],MATCH(Tabelle5[[#This Row],[GOÄ
Nummer]],tbl_GOAE_Leistungsverzeichnis[Mapping ID],0))</f>
        <v>#N/A</v>
      </c>
      <c r="I336" s="95" t="e">
        <f>INDEX(tbl_GOAE_Leistungsverzeichnis[Allgemeine Bestimmungen],MATCH(Tabelle5[[#This Row],[GOÄ
Nummer]],tbl_GOAE_Leistungsverzeichnis[Mapping ID],0))</f>
        <v>#N/A</v>
      </c>
    </row>
    <row r="337" spans="1:9" x14ac:dyDescent="0.2">
      <c r="A337" s="37">
        <v>5137</v>
      </c>
      <c r="B337" s="38" t="s">
        <v>13029</v>
      </c>
      <c r="C337" s="42">
        <v>1</v>
      </c>
      <c r="D337" s="29" t="s">
        <v>12859</v>
      </c>
      <c r="E337" s="95" t="str">
        <f>INDEX(tbl_GOAE_Leistungsverzeichnis[Leistung],MATCH(Tabelle5[[#This Row],[GOÄ
Nummer]],tbl_GOAE_Leistungsverzeichnis[Mapping ID],0))</f>
        <v>Brustorgane-Übersicht - gegebenenfalls einschließlich Breischluck und Durchleuchtung(en) -, in mehreren Ebenen</v>
      </c>
      <c r="F337" s="95" t="str">
        <f>INDEX(tbl_GOAE_Leistungsverzeichnis[Abschnitt],MATCH(Tabelle5[[#This Row],[GOÄ
Nummer]],tbl_GOAE_Leistungsverzeichnis[Mapping ID],0))</f>
        <v>O. Strahlendiagnostik, Nuklearmedizin, Magnetresonanztomographie und Strahlentherapie</v>
      </c>
      <c r="G337" s="95">
        <f>INDEX(tbl_GOAE_Leistungsverzeichnis[Unterabschnitt (Kategorie)],MATCH(Tabelle5[[#This Row],[GOÄ
Nummer]],tbl_GOAE_Leistungsverzeichnis[Mapping ID],0))</f>
        <v>0</v>
      </c>
      <c r="H337" s="95" t="str">
        <f>INDEX(tbl_GOAE_Leistungsverzeichnis[Nummer],MATCH(Tabelle5[[#This Row],[GOÄ
Nummer]],tbl_GOAE_Leistungsverzeichnis[Mapping ID],0))</f>
        <v>5137</v>
      </c>
      <c r="I337"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38" spans="1:9" x14ac:dyDescent="0.2">
      <c r="A338" s="37">
        <v>5138</v>
      </c>
      <c r="B338" s="38" t="s">
        <v>435</v>
      </c>
      <c r="C338" s="42">
        <v>5</v>
      </c>
      <c r="D338" s="29" t="s">
        <v>12859</v>
      </c>
      <c r="E338" s="95" t="e">
        <f>INDEX(tbl_GOAE_Leistungsverzeichnis[Leistung],MATCH(Tabelle5[[#This Row],[GOÄ
Nummer]],tbl_GOAE_Leistungsverzeichnis[Mapping ID],0))</f>
        <v>#N/A</v>
      </c>
      <c r="F338" s="95" t="e">
        <f>INDEX(tbl_GOAE_Leistungsverzeichnis[Abschnitt],MATCH(Tabelle5[[#This Row],[GOÄ
Nummer]],tbl_GOAE_Leistungsverzeichnis[Mapping ID],0))</f>
        <v>#N/A</v>
      </c>
      <c r="G338" s="95" t="e">
        <f>INDEX(tbl_GOAE_Leistungsverzeichnis[Unterabschnitt (Kategorie)],MATCH(Tabelle5[[#This Row],[GOÄ
Nummer]],tbl_GOAE_Leistungsverzeichnis[Mapping ID],0))</f>
        <v>#N/A</v>
      </c>
      <c r="H338" s="95" t="e">
        <f>INDEX(tbl_GOAE_Leistungsverzeichnis[Nummer],MATCH(Tabelle5[[#This Row],[GOÄ
Nummer]],tbl_GOAE_Leistungsverzeichnis[Mapping ID],0))</f>
        <v>#N/A</v>
      </c>
      <c r="I338" s="95" t="e">
        <f>INDEX(tbl_GOAE_Leistungsverzeichnis[Allgemeine Bestimmungen],MATCH(Tabelle5[[#This Row],[GOÄ
Nummer]],tbl_GOAE_Leistungsverzeichnis[Mapping ID],0))</f>
        <v>#N/A</v>
      </c>
    </row>
    <row r="339" spans="1:9" x14ac:dyDescent="0.2">
      <c r="A339" s="37">
        <v>5139</v>
      </c>
      <c r="B339" s="38" t="s">
        <v>435</v>
      </c>
      <c r="C339" s="42">
        <v>12</v>
      </c>
      <c r="D339" s="29" t="s">
        <v>12859</v>
      </c>
      <c r="E339" s="95" t="str">
        <f>INDEX(tbl_GOAE_Leistungsverzeichnis[Leistung],MATCH(Tabelle5[[#This Row],[GOÄ
Nummer]],tbl_GOAE_Leistungsverzeichnis[Mapping ID],0))</f>
        <v>Teil der Brustorgane</v>
      </c>
      <c r="F339" s="95" t="str">
        <f>INDEX(tbl_GOAE_Leistungsverzeichnis[Abschnitt],MATCH(Tabelle5[[#This Row],[GOÄ
Nummer]],tbl_GOAE_Leistungsverzeichnis[Mapping ID],0))</f>
        <v>O. Strahlendiagnostik, Nuklearmedizin, Magnetresonanztomographie und Strahlentherapie</v>
      </c>
      <c r="G339" s="95">
        <f>INDEX(tbl_GOAE_Leistungsverzeichnis[Unterabschnitt (Kategorie)],MATCH(Tabelle5[[#This Row],[GOÄ
Nummer]],tbl_GOAE_Leistungsverzeichnis[Mapping ID],0))</f>
        <v>0</v>
      </c>
      <c r="H339" s="95" t="str">
        <f>INDEX(tbl_GOAE_Leistungsverzeichnis[Nummer],MATCH(Tabelle5[[#This Row],[GOÄ
Nummer]],tbl_GOAE_Leistungsverzeichnis[Mapping ID],0))</f>
        <v>5139</v>
      </c>
      <c r="I339"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40" spans="1:9" x14ac:dyDescent="0.2">
      <c r="A340" s="37">
        <v>5140</v>
      </c>
      <c r="B340" s="38" t="s">
        <v>436</v>
      </c>
      <c r="C340" s="42">
        <v>1</v>
      </c>
      <c r="D340" s="29" t="s">
        <v>12859</v>
      </c>
      <c r="E340" s="95" t="str">
        <f>INDEX(tbl_GOAE_Leistungsverzeichnis[Leistung],MATCH(Tabelle5[[#This Row],[GOÄ
Nummer]],tbl_GOAE_Leistungsverzeichnis[Mapping ID],0))</f>
        <v>Brustorgane, Übersicht im Mittelformat</v>
      </c>
      <c r="F340" s="95" t="str">
        <f>INDEX(tbl_GOAE_Leistungsverzeichnis[Abschnitt],MATCH(Tabelle5[[#This Row],[GOÄ
Nummer]],tbl_GOAE_Leistungsverzeichnis[Mapping ID],0))</f>
        <v>O. Strahlendiagnostik, Nuklearmedizin, Magnetresonanztomographie und Strahlentherapie</v>
      </c>
      <c r="G340" s="95">
        <f>INDEX(tbl_GOAE_Leistungsverzeichnis[Unterabschnitt (Kategorie)],MATCH(Tabelle5[[#This Row],[GOÄ
Nummer]],tbl_GOAE_Leistungsverzeichnis[Mapping ID],0))</f>
        <v>0</v>
      </c>
      <c r="H340" s="95" t="str">
        <f>INDEX(tbl_GOAE_Leistungsverzeichnis[Nummer],MATCH(Tabelle5[[#This Row],[GOÄ
Nummer]],tbl_GOAE_Leistungsverzeichnis[Mapping ID],0))</f>
        <v>5140</v>
      </c>
      <c r="I340"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41" spans="1:9" x14ac:dyDescent="0.2">
      <c r="A341" s="37">
        <v>5150</v>
      </c>
      <c r="B341" s="38" t="s">
        <v>13030</v>
      </c>
      <c r="C341" s="42">
        <v>25</v>
      </c>
      <c r="D341" s="29" t="s">
        <v>12859</v>
      </c>
      <c r="E341" s="95" t="str">
        <f>INDEX(tbl_GOAE_Leistungsverzeichnis[Leistung],MATCH(Tabelle5[[#This Row],[GOÄ
Nummer]],tbl_GOAE_Leistungsverzeichnis[Mapping ID],0))</f>
        <v>Speiseröhre, gegebenenfalls einschließlich ösophago-gastraler Übergang, Kontrastuntersuchung (auch Doppelkontrast) -einschließlich Durchleuchtung(en) -, als selbständige Leistung</v>
      </c>
      <c r="F341" s="95" t="str">
        <f>INDEX(tbl_GOAE_Leistungsverzeichnis[Abschnitt],MATCH(Tabelle5[[#This Row],[GOÄ
Nummer]],tbl_GOAE_Leistungsverzeichnis[Mapping ID],0))</f>
        <v>O. Strahlendiagnostik, Nuklearmedizin, Magnetresonanztomographie und Strahlentherapie</v>
      </c>
      <c r="G341" s="95">
        <f>INDEX(tbl_GOAE_Leistungsverzeichnis[Unterabschnitt (Kategorie)],MATCH(Tabelle5[[#This Row],[GOÄ
Nummer]],tbl_GOAE_Leistungsverzeichnis[Mapping ID],0))</f>
        <v>0</v>
      </c>
      <c r="H341" s="95" t="str">
        <f>INDEX(tbl_GOAE_Leistungsverzeichnis[Nummer],MATCH(Tabelle5[[#This Row],[GOÄ
Nummer]],tbl_GOAE_Leistungsverzeichnis[Mapping ID],0))</f>
        <v>5150</v>
      </c>
      <c r="I341"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42" spans="1:9" x14ac:dyDescent="0.2">
      <c r="A342" s="37">
        <v>5151</v>
      </c>
      <c r="B342" s="38" t="s">
        <v>13031</v>
      </c>
      <c r="C342" s="42">
        <v>25</v>
      </c>
      <c r="D342" s="29" t="s">
        <v>12859</v>
      </c>
      <c r="E342" s="95" t="e">
        <f>INDEX(tbl_GOAE_Leistungsverzeichnis[Leistung],MATCH(Tabelle5[[#This Row],[GOÄ
Nummer]],tbl_GOAE_Leistungsverzeichnis[Mapping ID],0))</f>
        <v>#N/A</v>
      </c>
      <c r="F342" s="95" t="e">
        <f>INDEX(tbl_GOAE_Leistungsverzeichnis[Abschnitt],MATCH(Tabelle5[[#This Row],[GOÄ
Nummer]],tbl_GOAE_Leistungsverzeichnis[Mapping ID],0))</f>
        <v>#N/A</v>
      </c>
      <c r="G342" s="95" t="e">
        <f>INDEX(tbl_GOAE_Leistungsverzeichnis[Unterabschnitt (Kategorie)],MATCH(Tabelle5[[#This Row],[GOÄ
Nummer]],tbl_GOAE_Leistungsverzeichnis[Mapping ID],0))</f>
        <v>#N/A</v>
      </c>
      <c r="H342" s="95" t="e">
        <f>INDEX(tbl_GOAE_Leistungsverzeichnis[Nummer],MATCH(Tabelle5[[#This Row],[GOÄ
Nummer]],tbl_GOAE_Leistungsverzeichnis[Mapping ID],0))</f>
        <v>#N/A</v>
      </c>
      <c r="I342" s="95" t="e">
        <f>INDEX(tbl_GOAE_Leistungsverzeichnis[Allgemeine Bestimmungen],MATCH(Tabelle5[[#This Row],[GOÄ
Nummer]],tbl_GOAE_Leistungsverzeichnis[Mapping ID],0))</f>
        <v>#N/A</v>
      </c>
    </row>
    <row r="343" spans="1:9" x14ac:dyDescent="0.2">
      <c r="A343" s="37">
        <v>5155</v>
      </c>
      <c r="B343" s="38" t="s">
        <v>439</v>
      </c>
      <c r="C343" s="42">
        <v>45</v>
      </c>
      <c r="D343" s="29" t="s">
        <v>12859</v>
      </c>
      <c r="E343" s="95" t="e">
        <f>INDEX(tbl_GOAE_Leistungsverzeichnis[Leistung],MATCH(Tabelle5[[#This Row],[GOÄ
Nummer]],tbl_GOAE_Leistungsverzeichnis[Mapping ID],0))</f>
        <v>#N/A</v>
      </c>
      <c r="F343" s="95" t="e">
        <f>INDEX(tbl_GOAE_Leistungsverzeichnis[Abschnitt],MATCH(Tabelle5[[#This Row],[GOÄ
Nummer]],tbl_GOAE_Leistungsverzeichnis[Mapping ID],0))</f>
        <v>#N/A</v>
      </c>
      <c r="G343" s="95" t="e">
        <f>INDEX(tbl_GOAE_Leistungsverzeichnis[Unterabschnitt (Kategorie)],MATCH(Tabelle5[[#This Row],[GOÄ
Nummer]],tbl_GOAE_Leistungsverzeichnis[Mapping ID],0))</f>
        <v>#N/A</v>
      </c>
      <c r="H343" s="95" t="e">
        <f>INDEX(tbl_GOAE_Leistungsverzeichnis[Nummer],MATCH(Tabelle5[[#This Row],[GOÄ
Nummer]],tbl_GOAE_Leistungsverzeichnis[Mapping ID],0))</f>
        <v>#N/A</v>
      </c>
      <c r="I343" s="95" t="e">
        <f>INDEX(tbl_GOAE_Leistungsverzeichnis[Allgemeine Bestimmungen],MATCH(Tabelle5[[#This Row],[GOÄ
Nummer]],tbl_GOAE_Leistungsverzeichnis[Mapping ID],0))</f>
        <v>#N/A</v>
      </c>
    </row>
    <row r="344" spans="1:9" x14ac:dyDescent="0.2">
      <c r="A344" s="37">
        <v>5157</v>
      </c>
      <c r="B344" s="38" t="s">
        <v>13032</v>
      </c>
      <c r="C344" s="42">
        <v>28</v>
      </c>
      <c r="D344" s="29" t="s">
        <v>12859</v>
      </c>
      <c r="E344" s="95" t="str">
        <f>INDEX(tbl_GOAE_Leistungsverzeichnis[Leistung],MATCH(Tabelle5[[#This Row],[GOÄ
Nummer]],tbl_GOAE_Leistungsverzeichnis[Mapping ID],0))</f>
        <v>Oberer Verdauungstrakt (Speiseröhre, Magen, Zwölffingerdarm und oberer Abschnitt des Dünndarms), Monokontrastuntersuchung - einschließlich Durchleuchtung(en) -</v>
      </c>
      <c r="F344" s="95" t="str">
        <f>INDEX(tbl_GOAE_Leistungsverzeichnis[Abschnitt],MATCH(Tabelle5[[#This Row],[GOÄ
Nummer]],tbl_GOAE_Leistungsverzeichnis[Mapping ID],0))</f>
        <v>O. Strahlendiagnostik, Nuklearmedizin, Magnetresonanztomographie und Strahlentherapie</v>
      </c>
      <c r="G344" s="95">
        <f>INDEX(tbl_GOAE_Leistungsverzeichnis[Unterabschnitt (Kategorie)],MATCH(Tabelle5[[#This Row],[GOÄ
Nummer]],tbl_GOAE_Leistungsverzeichnis[Mapping ID],0))</f>
        <v>0</v>
      </c>
      <c r="H344" s="95" t="str">
        <f>INDEX(tbl_GOAE_Leistungsverzeichnis[Nummer],MATCH(Tabelle5[[#This Row],[GOÄ
Nummer]],tbl_GOAE_Leistungsverzeichnis[Mapping ID],0))</f>
        <v>5157</v>
      </c>
      <c r="I344"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45" spans="1:9" x14ac:dyDescent="0.2">
      <c r="A345" s="37">
        <v>5158</v>
      </c>
      <c r="B345" s="38" t="s">
        <v>441</v>
      </c>
      <c r="C345" s="42">
        <v>45</v>
      </c>
      <c r="D345" s="29" t="s">
        <v>12859</v>
      </c>
      <c r="E345" s="95" t="str">
        <f>INDEX(tbl_GOAE_Leistungsverzeichnis[Leistung],MATCH(Tabelle5[[#This Row],[GOÄ
Nummer]],tbl_GOAE_Leistungsverzeichnis[Mapping ID],0))</f>
        <v>Oberer Verdauungstrakt (Speiseröhre, Magen, Zwölffingerdarm und oberer Abschnitt des Dünndarms), Kontrastuntersuchung -einschließlich Doppelkontrastdarstellung und Durchleuchtung(en), gegebenenfalls einschließlich der Leistung nach Nummer 5150 -</v>
      </c>
      <c r="F345" s="95" t="str">
        <f>INDEX(tbl_GOAE_Leistungsverzeichnis[Abschnitt],MATCH(Tabelle5[[#This Row],[GOÄ
Nummer]],tbl_GOAE_Leistungsverzeichnis[Mapping ID],0))</f>
        <v>O. Strahlendiagnostik, Nuklearmedizin, Magnetresonanztomographie und Strahlentherapie</v>
      </c>
      <c r="G345" s="95">
        <f>INDEX(tbl_GOAE_Leistungsverzeichnis[Unterabschnitt (Kategorie)],MATCH(Tabelle5[[#This Row],[GOÄ
Nummer]],tbl_GOAE_Leistungsverzeichnis[Mapping ID],0))</f>
        <v>0</v>
      </c>
      <c r="H345" s="95" t="str">
        <f>INDEX(tbl_GOAE_Leistungsverzeichnis[Nummer],MATCH(Tabelle5[[#This Row],[GOÄ
Nummer]],tbl_GOAE_Leistungsverzeichnis[Mapping ID],0))</f>
        <v>5158</v>
      </c>
      <c r="I34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46" spans="1:9" x14ac:dyDescent="0.2">
      <c r="A346" s="37">
        <v>5159</v>
      </c>
      <c r="B346" s="38" t="s">
        <v>13033</v>
      </c>
      <c r="C346" s="42">
        <v>45</v>
      </c>
      <c r="D346" s="29" t="s">
        <v>12859</v>
      </c>
      <c r="E346" s="95" t="str">
        <f>INDEX(tbl_GOAE_Leistungsverzeichnis[Leistung],MATCH(Tabelle5[[#This Row],[GOÄ
Nummer]],tbl_GOAE_Leistungsverzeichnis[Mapping ID],0))</f>
        <v>Zuschlag zu den Leistungen nach den Nummern 5157 und 5158 bei Erweiterung der Untersuchung bis zum Ileozökalgebiet</v>
      </c>
      <c r="F346" s="95" t="str">
        <f>INDEX(tbl_GOAE_Leistungsverzeichnis[Abschnitt],MATCH(Tabelle5[[#This Row],[GOÄ
Nummer]],tbl_GOAE_Leistungsverzeichnis[Mapping ID],0))</f>
        <v>O. Strahlendiagnostik, Nuklearmedizin, Magnetresonanztomographie und Strahlentherapie</v>
      </c>
      <c r="G346" s="95">
        <f>INDEX(tbl_GOAE_Leistungsverzeichnis[Unterabschnitt (Kategorie)],MATCH(Tabelle5[[#This Row],[GOÄ
Nummer]],tbl_GOAE_Leistungsverzeichnis[Mapping ID],0))</f>
        <v>0</v>
      </c>
      <c r="H346" s="95" t="str">
        <f>INDEX(tbl_GOAE_Leistungsverzeichnis[Nummer],MATCH(Tabelle5[[#This Row],[GOÄ
Nummer]],tbl_GOAE_Leistungsverzeichnis[Mapping ID],0))</f>
        <v>5159</v>
      </c>
      <c r="I346"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47" spans="1:9" x14ac:dyDescent="0.2">
      <c r="A347" s="37">
        <v>5160</v>
      </c>
      <c r="B347" s="38" t="s">
        <v>443</v>
      </c>
      <c r="C347" s="42">
        <v>35</v>
      </c>
      <c r="D347" s="29" t="s">
        <v>12859</v>
      </c>
      <c r="E347" s="95" t="e">
        <f>INDEX(tbl_GOAE_Leistungsverzeichnis[Leistung],MATCH(Tabelle5[[#This Row],[GOÄ
Nummer]],tbl_GOAE_Leistungsverzeichnis[Mapping ID],0))</f>
        <v>#N/A</v>
      </c>
      <c r="F347" s="95" t="e">
        <f>INDEX(tbl_GOAE_Leistungsverzeichnis[Abschnitt],MATCH(Tabelle5[[#This Row],[GOÄ
Nummer]],tbl_GOAE_Leistungsverzeichnis[Mapping ID],0))</f>
        <v>#N/A</v>
      </c>
      <c r="G347" s="95" t="e">
        <f>INDEX(tbl_GOAE_Leistungsverzeichnis[Unterabschnitt (Kategorie)],MATCH(Tabelle5[[#This Row],[GOÄ
Nummer]],tbl_GOAE_Leistungsverzeichnis[Mapping ID],0))</f>
        <v>#N/A</v>
      </c>
      <c r="H347" s="95" t="e">
        <f>INDEX(tbl_GOAE_Leistungsverzeichnis[Nummer],MATCH(Tabelle5[[#This Row],[GOÄ
Nummer]],tbl_GOAE_Leistungsverzeichnis[Mapping ID],0))</f>
        <v>#N/A</v>
      </c>
      <c r="I347" s="95" t="e">
        <f>INDEX(tbl_GOAE_Leistungsverzeichnis[Allgemeine Bestimmungen],MATCH(Tabelle5[[#This Row],[GOÄ
Nummer]],tbl_GOAE_Leistungsverzeichnis[Mapping ID],0))</f>
        <v>#N/A</v>
      </c>
    </row>
    <row r="348" spans="1:9" x14ac:dyDescent="0.2">
      <c r="A348" s="37">
        <v>5163</v>
      </c>
      <c r="B348" s="38" t="s">
        <v>13034</v>
      </c>
      <c r="C348" s="42">
        <v>50</v>
      </c>
      <c r="D348" s="29" t="s">
        <v>12859</v>
      </c>
      <c r="E348" s="95" t="str">
        <f>INDEX(tbl_GOAE_Leistungsverzeichnis[Leistung],MATCH(Tabelle5[[#This Row],[GOÄ
Nummer]],tbl_GOAE_Leistungsverzeichnis[Mapping ID],0))</f>
        <v>Dünndarmkontrastuntersuchung mit im Bereich der Flexura duodeno-jejunalis endender Sonde - einschließlich Durchleuchtung(en) -</v>
      </c>
      <c r="F348" s="95" t="str">
        <f>INDEX(tbl_GOAE_Leistungsverzeichnis[Abschnitt],MATCH(Tabelle5[[#This Row],[GOÄ
Nummer]],tbl_GOAE_Leistungsverzeichnis[Mapping ID],0))</f>
        <v>O. Strahlendiagnostik, Nuklearmedizin, Magnetresonanztomographie und Strahlentherapie</v>
      </c>
      <c r="G348" s="95">
        <f>INDEX(tbl_GOAE_Leistungsverzeichnis[Unterabschnitt (Kategorie)],MATCH(Tabelle5[[#This Row],[GOÄ
Nummer]],tbl_GOAE_Leistungsverzeichnis[Mapping ID],0))</f>
        <v>0</v>
      </c>
      <c r="H348" s="95" t="str">
        <f>INDEX(tbl_GOAE_Leistungsverzeichnis[Nummer],MATCH(Tabelle5[[#This Row],[GOÄ
Nummer]],tbl_GOAE_Leistungsverzeichnis[Mapping ID],0))</f>
        <v>5163</v>
      </c>
      <c r="I34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49" spans="1:9" x14ac:dyDescent="0.2">
      <c r="A349" s="37">
        <v>5166</v>
      </c>
      <c r="B349" s="38" t="s">
        <v>445</v>
      </c>
      <c r="C349" s="42">
        <v>50</v>
      </c>
      <c r="D349" s="29" t="s">
        <v>12859</v>
      </c>
      <c r="E349" s="95" t="str">
        <f>INDEX(tbl_GOAE_Leistungsverzeichnis[Leistung],MATCH(Tabelle5[[#This Row],[GOÄ
Nummer]],tbl_GOAE_Leistungsverzeichnis[Mapping ID],0))</f>
        <v>Dickdarmdoppelkontrastuntersuchung - einschließlich Durchleuchtung(en) -</v>
      </c>
      <c r="F349" s="95" t="str">
        <f>INDEX(tbl_GOAE_Leistungsverzeichnis[Abschnitt],MATCH(Tabelle5[[#This Row],[GOÄ
Nummer]],tbl_GOAE_Leistungsverzeichnis[Mapping ID],0))</f>
        <v>O. Strahlendiagnostik, Nuklearmedizin, Magnetresonanztomographie und Strahlentherapie</v>
      </c>
      <c r="G349" s="95">
        <f>INDEX(tbl_GOAE_Leistungsverzeichnis[Unterabschnitt (Kategorie)],MATCH(Tabelle5[[#This Row],[GOÄ
Nummer]],tbl_GOAE_Leistungsverzeichnis[Mapping ID],0))</f>
        <v>0</v>
      </c>
      <c r="H349" s="95" t="str">
        <f>INDEX(tbl_GOAE_Leistungsverzeichnis[Nummer],MATCH(Tabelle5[[#This Row],[GOÄ
Nummer]],tbl_GOAE_Leistungsverzeichnis[Mapping ID],0))</f>
        <v>5166</v>
      </c>
      <c r="I349"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50" spans="1:9" x14ac:dyDescent="0.2">
      <c r="A350" s="37">
        <v>5170</v>
      </c>
      <c r="B350" s="38" t="s">
        <v>446</v>
      </c>
      <c r="C350" s="42">
        <v>28</v>
      </c>
      <c r="D350" s="29" t="s">
        <v>12859</v>
      </c>
      <c r="E350" s="95" t="str">
        <f>INDEX(tbl_GOAE_Leistungsverzeichnis[Leistung],MATCH(Tabelle5[[#This Row],[GOÄ
Nummer]],tbl_GOAE_Leistungsverzeichnis[Mapping ID],0))</f>
        <v>Kontrastuntersuchung von Gallenblase und/oder Gallenwegen und/oder Pankreasgängen</v>
      </c>
      <c r="F350" s="95" t="str">
        <f>INDEX(tbl_GOAE_Leistungsverzeichnis[Abschnitt],MATCH(Tabelle5[[#This Row],[GOÄ
Nummer]],tbl_GOAE_Leistungsverzeichnis[Mapping ID],0))</f>
        <v>O. Strahlendiagnostik, Nuklearmedizin, Magnetresonanztomographie und Strahlentherapie</v>
      </c>
      <c r="G350" s="95">
        <f>INDEX(tbl_GOAE_Leistungsverzeichnis[Unterabschnitt (Kategorie)],MATCH(Tabelle5[[#This Row],[GOÄ
Nummer]],tbl_GOAE_Leistungsverzeichnis[Mapping ID],0))</f>
        <v>0</v>
      </c>
      <c r="H350" s="95" t="str">
        <f>INDEX(tbl_GOAE_Leistungsverzeichnis[Nummer],MATCH(Tabelle5[[#This Row],[GOÄ
Nummer]],tbl_GOAE_Leistungsverzeichnis[Mapping ID],0))</f>
        <v>5170</v>
      </c>
      <c r="I350"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51" spans="1:9" x14ac:dyDescent="0.2">
      <c r="A351" s="37">
        <v>5173</v>
      </c>
      <c r="B351" s="38" t="s">
        <v>13035</v>
      </c>
      <c r="C351" s="42">
        <v>55</v>
      </c>
      <c r="D351" s="29" t="s">
        <v>12859</v>
      </c>
      <c r="E351" s="95" t="e">
        <f>INDEX(tbl_GOAE_Leistungsverzeichnis[Leistung],MATCH(Tabelle5[[#This Row],[GOÄ
Nummer]],tbl_GOAE_Leistungsverzeichnis[Mapping ID],0))</f>
        <v>#N/A</v>
      </c>
      <c r="F351" s="95" t="e">
        <f>INDEX(tbl_GOAE_Leistungsverzeichnis[Abschnitt],MATCH(Tabelle5[[#This Row],[GOÄ
Nummer]],tbl_GOAE_Leistungsverzeichnis[Mapping ID],0))</f>
        <v>#N/A</v>
      </c>
      <c r="G351" s="95" t="e">
        <f>INDEX(tbl_GOAE_Leistungsverzeichnis[Unterabschnitt (Kategorie)],MATCH(Tabelle5[[#This Row],[GOÄ
Nummer]],tbl_GOAE_Leistungsverzeichnis[Mapping ID],0))</f>
        <v>#N/A</v>
      </c>
      <c r="H351" s="95" t="e">
        <f>INDEX(tbl_GOAE_Leistungsverzeichnis[Nummer],MATCH(Tabelle5[[#This Row],[GOÄ
Nummer]],tbl_GOAE_Leistungsverzeichnis[Mapping ID],0))</f>
        <v>#N/A</v>
      </c>
      <c r="I351" s="95" t="e">
        <f>INDEX(tbl_GOAE_Leistungsverzeichnis[Allgemeine Bestimmungen],MATCH(Tabelle5[[#This Row],[GOÄ
Nummer]],tbl_GOAE_Leistungsverzeichnis[Mapping ID],0))</f>
        <v>#N/A</v>
      </c>
    </row>
    <row r="352" spans="1:9" x14ac:dyDescent="0.2">
      <c r="A352" s="37">
        <v>5190</v>
      </c>
      <c r="B352" s="38" t="s">
        <v>451</v>
      </c>
      <c r="C352" s="42">
        <v>15</v>
      </c>
      <c r="D352" s="29" t="s">
        <v>12859</v>
      </c>
      <c r="E352" s="95" t="str">
        <f>INDEX(tbl_GOAE_Leistungsverzeichnis[Leistung],MATCH(Tabelle5[[#This Row],[GOÄ
Nummer]],tbl_GOAE_Leistungsverzeichnis[Mapping ID],0))</f>
        <v>Bauchübersicht, in einer Ebene oder Projektion</v>
      </c>
      <c r="F352" s="95" t="str">
        <f>INDEX(tbl_GOAE_Leistungsverzeichnis[Abschnitt],MATCH(Tabelle5[[#This Row],[GOÄ
Nummer]],tbl_GOAE_Leistungsverzeichnis[Mapping ID],0))</f>
        <v>O. Strahlendiagnostik, Nuklearmedizin, Magnetresonanztomographie und Strahlentherapie</v>
      </c>
      <c r="G352" s="95">
        <f>INDEX(tbl_GOAE_Leistungsverzeichnis[Unterabschnitt (Kategorie)],MATCH(Tabelle5[[#This Row],[GOÄ
Nummer]],tbl_GOAE_Leistungsverzeichnis[Mapping ID],0))</f>
        <v>0</v>
      </c>
      <c r="H352" s="95" t="str">
        <f>INDEX(tbl_GOAE_Leistungsverzeichnis[Nummer],MATCH(Tabelle5[[#This Row],[GOÄ
Nummer]],tbl_GOAE_Leistungsverzeichnis[Mapping ID],0))</f>
        <v>5190</v>
      </c>
      <c r="I352"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53" spans="1:9" x14ac:dyDescent="0.2">
      <c r="A353" s="37">
        <v>5191</v>
      </c>
      <c r="B353" s="38" t="s">
        <v>13036</v>
      </c>
      <c r="C353" s="42">
        <v>17</v>
      </c>
      <c r="D353" s="29" t="s">
        <v>12859</v>
      </c>
      <c r="E353" s="95" t="e">
        <f>INDEX(tbl_GOAE_Leistungsverzeichnis[Leistung],MATCH(Tabelle5[[#This Row],[GOÄ
Nummer]],tbl_GOAE_Leistungsverzeichnis[Mapping ID],0))</f>
        <v>#N/A</v>
      </c>
      <c r="F353" s="95" t="e">
        <f>INDEX(tbl_GOAE_Leistungsverzeichnis[Abschnitt],MATCH(Tabelle5[[#This Row],[GOÄ
Nummer]],tbl_GOAE_Leistungsverzeichnis[Mapping ID],0))</f>
        <v>#N/A</v>
      </c>
      <c r="G353" s="95" t="e">
        <f>INDEX(tbl_GOAE_Leistungsverzeichnis[Unterabschnitt (Kategorie)],MATCH(Tabelle5[[#This Row],[GOÄ
Nummer]],tbl_GOAE_Leistungsverzeichnis[Mapping ID],0))</f>
        <v>#N/A</v>
      </c>
      <c r="H353" s="95" t="e">
        <f>INDEX(tbl_GOAE_Leistungsverzeichnis[Nummer],MATCH(Tabelle5[[#This Row],[GOÄ
Nummer]],tbl_GOAE_Leistungsverzeichnis[Mapping ID],0))</f>
        <v>#N/A</v>
      </c>
      <c r="I353" s="95" t="e">
        <f>INDEX(tbl_GOAE_Leistungsverzeichnis[Allgemeine Bestimmungen],MATCH(Tabelle5[[#This Row],[GOÄ
Nummer]],tbl_GOAE_Leistungsverzeichnis[Mapping ID],0))</f>
        <v>#N/A</v>
      </c>
    </row>
    <row r="354" spans="1:9" x14ac:dyDescent="0.2">
      <c r="A354" s="37">
        <v>5192</v>
      </c>
      <c r="B354" s="38" t="s">
        <v>13037</v>
      </c>
      <c r="C354" s="42">
        <v>12</v>
      </c>
      <c r="D354" s="29" t="s">
        <v>12859</v>
      </c>
      <c r="E354" s="95" t="str">
        <f>INDEX(tbl_GOAE_Leistungsverzeichnis[Leistung],MATCH(Tabelle5[[#This Row],[GOÄ
Nummer]],tbl_GOAE_Leistungsverzeichnis[Mapping ID],0))</f>
        <v>Bauchteilaufnahme - gegebenenfalls in mehreren Ebenen oder Spezialprojektionen -</v>
      </c>
      <c r="F354" s="95" t="str">
        <f>INDEX(tbl_GOAE_Leistungsverzeichnis[Abschnitt],MATCH(Tabelle5[[#This Row],[GOÄ
Nummer]],tbl_GOAE_Leistungsverzeichnis[Mapping ID],0))</f>
        <v>O. Strahlendiagnostik, Nuklearmedizin, Magnetresonanztomographie und Strahlentherapie</v>
      </c>
      <c r="G354" s="95">
        <f>INDEX(tbl_GOAE_Leistungsverzeichnis[Unterabschnitt (Kategorie)],MATCH(Tabelle5[[#This Row],[GOÄ
Nummer]],tbl_GOAE_Leistungsverzeichnis[Mapping ID],0))</f>
        <v>0</v>
      </c>
      <c r="H354" s="95" t="str">
        <f>INDEX(tbl_GOAE_Leistungsverzeichnis[Nummer],MATCH(Tabelle5[[#This Row],[GOÄ
Nummer]],tbl_GOAE_Leistungsverzeichnis[Mapping ID],0))</f>
        <v>5192</v>
      </c>
      <c r="I354"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55" spans="1:9" x14ac:dyDescent="0.2">
      <c r="A355" s="37">
        <v>5195</v>
      </c>
      <c r="B355" s="38" t="s">
        <v>454</v>
      </c>
      <c r="C355" s="42">
        <v>5.5</v>
      </c>
      <c r="D355" s="29" t="s">
        <v>12859</v>
      </c>
      <c r="E355" s="95" t="e">
        <f>INDEX(tbl_GOAE_Leistungsverzeichnis[Leistung],MATCH(Tabelle5[[#This Row],[GOÄ
Nummer]],tbl_GOAE_Leistungsverzeichnis[Mapping ID],0))</f>
        <v>#N/A</v>
      </c>
      <c r="F355" s="95" t="e">
        <f>INDEX(tbl_GOAE_Leistungsverzeichnis[Abschnitt],MATCH(Tabelle5[[#This Row],[GOÄ
Nummer]],tbl_GOAE_Leistungsverzeichnis[Mapping ID],0))</f>
        <v>#N/A</v>
      </c>
      <c r="G355" s="95" t="e">
        <f>INDEX(tbl_GOAE_Leistungsverzeichnis[Unterabschnitt (Kategorie)],MATCH(Tabelle5[[#This Row],[GOÄ
Nummer]],tbl_GOAE_Leistungsverzeichnis[Mapping ID],0))</f>
        <v>#N/A</v>
      </c>
      <c r="H355" s="95" t="e">
        <f>INDEX(tbl_GOAE_Leistungsverzeichnis[Nummer],MATCH(Tabelle5[[#This Row],[GOÄ
Nummer]],tbl_GOAE_Leistungsverzeichnis[Mapping ID],0))</f>
        <v>#N/A</v>
      </c>
      <c r="I355" s="95" t="e">
        <f>INDEX(tbl_GOAE_Leistungsverzeichnis[Allgemeine Bestimmungen],MATCH(Tabelle5[[#This Row],[GOÄ
Nummer]],tbl_GOAE_Leistungsverzeichnis[Mapping ID],0))</f>
        <v>#N/A</v>
      </c>
    </row>
    <row r="356" spans="1:9" x14ac:dyDescent="0.2">
      <c r="A356" s="37">
        <v>5196</v>
      </c>
      <c r="B356" s="38" t="s">
        <v>455</v>
      </c>
      <c r="C356" s="42">
        <v>15</v>
      </c>
      <c r="D356" s="29" t="s">
        <v>12859</v>
      </c>
      <c r="E356" s="95" t="e">
        <f>INDEX(tbl_GOAE_Leistungsverzeichnis[Leistung],MATCH(Tabelle5[[#This Row],[GOÄ
Nummer]],tbl_GOAE_Leistungsverzeichnis[Mapping ID],0))</f>
        <v>#N/A</v>
      </c>
      <c r="F356" s="95" t="e">
        <f>INDEX(tbl_GOAE_Leistungsverzeichnis[Abschnitt],MATCH(Tabelle5[[#This Row],[GOÄ
Nummer]],tbl_GOAE_Leistungsverzeichnis[Mapping ID],0))</f>
        <v>#N/A</v>
      </c>
      <c r="G356" s="95" t="e">
        <f>INDEX(tbl_GOAE_Leistungsverzeichnis[Unterabschnitt (Kategorie)],MATCH(Tabelle5[[#This Row],[GOÄ
Nummer]],tbl_GOAE_Leistungsverzeichnis[Mapping ID],0))</f>
        <v>#N/A</v>
      </c>
      <c r="H356" s="95" t="e">
        <f>INDEX(tbl_GOAE_Leistungsverzeichnis[Nummer],MATCH(Tabelle5[[#This Row],[GOÄ
Nummer]],tbl_GOAE_Leistungsverzeichnis[Mapping ID],0))</f>
        <v>#N/A</v>
      </c>
      <c r="I356" s="95" t="e">
        <f>INDEX(tbl_GOAE_Leistungsverzeichnis[Allgemeine Bestimmungen],MATCH(Tabelle5[[#This Row],[GOÄ
Nummer]],tbl_GOAE_Leistungsverzeichnis[Mapping ID],0))</f>
        <v>#N/A</v>
      </c>
    </row>
    <row r="357" spans="1:9" x14ac:dyDescent="0.2">
      <c r="A357" s="37">
        <v>5200</v>
      </c>
      <c r="B357" s="38" t="s">
        <v>13038</v>
      </c>
      <c r="C357" s="42">
        <v>35</v>
      </c>
      <c r="D357" s="29" t="s">
        <v>12859</v>
      </c>
      <c r="E357" s="95" t="str">
        <f>INDEX(tbl_GOAE_Leistungsverzeichnis[Leistung],MATCH(Tabelle5[[#This Row],[GOÄ
Nummer]],tbl_GOAE_Leistungsverzeichnis[Mapping ID],0))</f>
        <v>Harntraktkontrastuntersuchung - einschließlich intravenöser Verabreichung des Kontrastmittels -</v>
      </c>
      <c r="F357" s="95" t="str">
        <f>INDEX(tbl_GOAE_Leistungsverzeichnis[Abschnitt],MATCH(Tabelle5[[#This Row],[GOÄ
Nummer]],tbl_GOAE_Leistungsverzeichnis[Mapping ID],0))</f>
        <v>O. Strahlendiagnostik, Nuklearmedizin, Magnetresonanztomographie und Strahlentherapie</v>
      </c>
      <c r="G357" s="95">
        <f>INDEX(tbl_GOAE_Leistungsverzeichnis[Unterabschnitt (Kategorie)],MATCH(Tabelle5[[#This Row],[GOÄ
Nummer]],tbl_GOAE_Leistungsverzeichnis[Mapping ID],0))</f>
        <v>0</v>
      </c>
      <c r="H357" s="95" t="str">
        <f>INDEX(tbl_GOAE_Leistungsverzeichnis[Nummer],MATCH(Tabelle5[[#This Row],[GOÄ
Nummer]],tbl_GOAE_Leistungsverzeichnis[Mapping ID],0))</f>
        <v>5200</v>
      </c>
      <c r="I357"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58" spans="1:9" x14ac:dyDescent="0.2">
      <c r="A358" s="37">
        <v>5201</v>
      </c>
      <c r="B358" s="38" t="s">
        <v>461</v>
      </c>
      <c r="C358" s="42">
        <v>16</v>
      </c>
      <c r="D358" s="29" t="s">
        <v>12859</v>
      </c>
      <c r="E358" s="95" t="str">
        <f>INDEX(tbl_GOAE_Leistungsverzeichnis[Leistung],MATCH(Tabelle5[[#This Row],[GOÄ
Nummer]],tbl_GOAE_Leistungsverzeichnis[Mapping ID],0))</f>
        <v>Ergänzende Ebene(n) oder Projektion(en) im Anschluß an die Leistung nach Nummer 5200 - gegebenenfalls einschließlich Durchleuchtung(en) -</v>
      </c>
      <c r="F358" s="95" t="str">
        <f>INDEX(tbl_GOAE_Leistungsverzeichnis[Abschnitt],MATCH(Tabelle5[[#This Row],[GOÄ
Nummer]],tbl_GOAE_Leistungsverzeichnis[Mapping ID],0))</f>
        <v>O. Strahlendiagnostik, Nuklearmedizin, Magnetresonanztomographie und Strahlentherapie</v>
      </c>
      <c r="G358" s="95">
        <f>INDEX(tbl_GOAE_Leistungsverzeichnis[Unterabschnitt (Kategorie)],MATCH(Tabelle5[[#This Row],[GOÄ
Nummer]],tbl_GOAE_Leistungsverzeichnis[Mapping ID],0))</f>
        <v>0</v>
      </c>
      <c r="H358" s="95" t="str">
        <f>INDEX(tbl_GOAE_Leistungsverzeichnis[Nummer],MATCH(Tabelle5[[#This Row],[GOÄ
Nummer]],tbl_GOAE_Leistungsverzeichnis[Mapping ID],0))</f>
        <v>5201</v>
      </c>
      <c r="I35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59" spans="1:9" x14ac:dyDescent="0.2">
      <c r="A359" s="37">
        <v>5210</v>
      </c>
      <c r="B359" s="38" t="s">
        <v>13039</v>
      </c>
      <c r="C359" s="42">
        <v>28</v>
      </c>
      <c r="D359" s="29" t="s">
        <v>12859</v>
      </c>
      <c r="E359" s="95" t="e">
        <f>INDEX(tbl_GOAE_Leistungsverzeichnis[Leistung],MATCH(Tabelle5[[#This Row],[GOÄ
Nummer]],tbl_GOAE_Leistungsverzeichnis[Mapping ID],0))</f>
        <v>#N/A</v>
      </c>
      <c r="F359" s="95" t="e">
        <f>INDEX(tbl_GOAE_Leistungsverzeichnis[Abschnitt],MATCH(Tabelle5[[#This Row],[GOÄ
Nummer]],tbl_GOAE_Leistungsverzeichnis[Mapping ID],0))</f>
        <v>#N/A</v>
      </c>
      <c r="G359" s="95" t="e">
        <f>INDEX(tbl_GOAE_Leistungsverzeichnis[Unterabschnitt (Kategorie)],MATCH(Tabelle5[[#This Row],[GOÄ
Nummer]],tbl_GOAE_Leistungsverzeichnis[Mapping ID],0))</f>
        <v>#N/A</v>
      </c>
      <c r="H359" s="95" t="e">
        <f>INDEX(tbl_GOAE_Leistungsverzeichnis[Nummer],MATCH(Tabelle5[[#This Row],[GOÄ
Nummer]],tbl_GOAE_Leistungsverzeichnis[Mapping ID],0))</f>
        <v>#N/A</v>
      </c>
      <c r="I359" s="95" t="e">
        <f>INDEX(tbl_GOAE_Leistungsverzeichnis[Allgemeine Bestimmungen],MATCH(Tabelle5[[#This Row],[GOÄ
Nummer]],tbl_GOAE_Leistungsverzeichnis[Mapping ID],0))</f>
        <v>#N/A</v>
      </c>
    </row>
    <row r="360" spans="1:9" x14ac:dyDescent="0.2">
      <c r="A360" s="37">
        <v>5211</v>
      </c>
      <c r="B360" s="38" t="s">
        <v>13040</v>
      </c>
      <c r="C360" s="42">
        <v>28</v>
      </c>
      <c r="D360" s="29" t="s">
        <v>12859</v>
      </c>
      <c r="E360" s="95" t="e">
        <f>INDEX(tbl_GOAE_Leistungsverzeichnis[Leistung],MATCH(Tabelle5[[#This Row],[GOÄ
Nummer]],tbl_GOAE_Leistungsverzeichnis[Mapping ID],0))</f>
        <v>#N/A</v>
      </c>
      <c r="F360" s="95" t="e">
        <f>INDEX(tbl_GOAE_Leistungsverzeichnis[Abschnitt],MATCH(Tabelle5[[#This Row],[GOÄ
Nummer]],tbl_GOAE_Leistungsverzeichnis[Mapping ID],0))</f>
        <v>#N/A</v>
      </c>
      <c r="G360" s="95" t="e">
        <f>INDEX(tbl_GOAE_Leistungsverzeichnis[Unterabschnitt (Kategorie)],MATCH(Tabelle5[[#This Row],[GOÄ
Nummer]],tbl_GOAE_Leistungsverzeichnis[Mapping ID],0))</f>
        <v>#N/A</v>
      </c>
      <c r="H360" s="95" t="e">
        <f>INDEX(tbl_GOAE_Leistungsverzeichnis[Nummer],MATCH(Tabelle5[[#This Row],[GOÄ
Nummer]],tbl_GOAE_Leistungsverzeichnis[Mapping ID],0))</f>
        <v>#N/A</v>
      </c>
      <c r="I360" s="95" t="e">
        <f>INDEX(tbl_GOAE_Leistungsverzeichnis[Allgemeine Bestimmungen],MATCH(Tabelle5[[#This Row],[GOÄ
Nummer]],tbl_GOAE_Leistungsverzeichnis[Mapping ID],0))</f>
        <v>#N/A</v>
      </c>
    </row>
    <row r="361" spans="1:9" x14ac:dyDescent="0.2">
      <c r="A361" s="37">
        <v>5212</v>
      </c>
      <c r="B361" s="38" t="s">
        <v>13041</v>
      </c>
      <c r="C361" s="42">
        <v>28</v>
      </c>
      <c r="D361" s="29" t="s">
        <v>12859</v>
      </c>
      <c r="E361" s="95" t="e">
        <f>INDEX(tbl_GOAE_Leistungsverzeichnis[Leistung],MATCH(Tabelle5[[#This Row],[GOÄ
Nummer]],tbl_GOAE_Leistungsverzeichnis[Mapping ID],0))</f>
        <v>#N/A</v>
      </c>
      <c r="F361" s="95" t="e">
        <f>INDEX(tbl_GOAE_Leistungsverzeichnis[Abschnitt],MATCH(Tabelle5[[#This Row],[GOÄ
Nummer]],tbl_GOAE_Leistungsverzeichnis[Mapping ID],0))</f>
        <v>#N/A</v>
      </c>
      <c r="G361" s="95" t="e">
        <f>INDEX(tbl_GOAE_Leistungsverzeichnis[Unterabschnitt (Kategorie)],MATCH(Tabelle5[[#This Row],[GOÄ
Nummer]],tbl_GOAE_Leistungsverzeichnis[Mapping ID],0))</f>
        <v>#N/A</v>
      </c>
      <c r="H361" s="95" t="e">
        <f>INDEX(tbl_GOAE_Leistungsverzeichnis[Nummer],MATCH(Tabelle5[[#This Row],[GOÄ
Nummer]],tbl_GOAE_Leistungsverzeichnis[Mapping ID],0))</f>
        <v>#N/A</v>
      </c>
      <c r="I361" s="95" t="e">
        <f>INDEX(tbl_GOAE_Leistungsverzeichnis[Allgemeine Bestimmungen],MATCH(Tabelle5[[#This Row],[GOÄ
Nummer]],tbl_GOAE_Leistungsverzeichnis[Mapping ID],0))</f>
        <v>#N/A</v>
      </c>
    </row>
    <row r="362" spans="1:9" x14ac:dyDescent="0.2">
      <c r="A362" s="37">
        <v>5215</v>
      </c>
      <c r="B362" s="38" t="s">
        <v>459</v>
      </c>
      <c r="C362" s="42">
        <v>28</v>
      </c>
      <c r="D362" s="29" t="s">
        <v>12859</v>
      </c>
      <c r="E362" s="95" t="e">
        <f>INDEX(tbl_GOAE_Leistungsverzeichnis[Leistung],MATCH(Tabelle5[[#This Row],[GOÄ
Nummer]],tbl_GOAE_Leistungsverzeichnis[Mapping ID],0))</f>
        <v>#N/A</v>
      </c>
      <c r="F362" s="95" t="e">
        <f>INDEX(tbl_GOAE_Leistungsverzeichnis[Abschnitt],MATCH(Tabelle5[[#This Row],[GOÄ
Nummer]],tbl_GOAE_Leistungsverzeichnis[Mapping ID],0))</f>
        <v>#N/A</v>
      </c>
      <c r="G362" s="95" t="e">
        <f>INDEX(tbl_GOAE_Leistungsverzeichnis[Unterabschnitt (Kategorie)],MATCH(Tabelle5[[#This Row],[GOÄ
Nummer]],tbl_GOAE_Leistungsverzeichnis[Mapping ID],0))</f>
        <v>#N/A</v>
      </c>
      <c r="H362" s="95" t="e">
        <f>INDEX(tbl_GOAE_Leistungsverzeichnis[Nummer],MATCH(Tabelle5[[#This Row],[GOÄ
Nummer]],tbl_GOAE_Leistungsverzeichnis[Mapping ID],0))</f>
        <v>#N/A</v>
      </c>
      <c r="I362" s="95" t="e">
        <f>INDEX(tbl_GOAE_Leistungsverzeichnis[Allgemeine Bestimmungen],MATCH(Tabelle5[[#This Row],[GOÄ
Nummer]],tbl_GOAE_Leistungsverzeichnis[Mapping ID],0))</f>
        <v>#N/A</v>
      </c>
    </row>
    <row r="363" spans="1:9" x14ac:dyDescent="0.2">
      <c r="A363" s="37">
        <v>5216</v>
      </c>
      <c r="B363" s="38" t="s">
        <v>13042</v>
      </c>
      <c r="C363" s="42">
        <v>28</v>
      </c>
      <c r="D363" s="29" t="s">
        <v>12859</v>
      </c>
      <c r="E363" s="95" t="e">
        <f>INDEX(tbl_GOAE_Leistungsverzeichnis[Leistung],MATCH(Tabelle5[[#This Row],[GOÄ
Nummer]],tbl_GOAE_Leistungsverzeichnis[Mapping ID],0))</f>
        <v>#N/A</v>
      </c>
      <c r="F363" s="95" t="e">
        <f>INDEX(tbl_GOAE_Leistungsverzeichnis[Abschnitt],MATCH(Tabelle5[[#This Row],[GOÄ
Nummer]],tbl_GOAE_Leistungsverzeichnis[Mapping ID],0))</f>
        <v>#N/A</v>
      </c>
      <c r="G363" s="95" t="e">
        <f>INDEX(tbl_GOAE_Leistungsverzeichnis[Unterabschnitt (Kategorie)],MATCH(Tabelle5[[#This Row],[GOÄ
Nummer]],tbl_GOAE_Leistungsverzeichnis[Mapping ID],0))</f>
        <v>#N/A</v>
      </c>
      <c r="H363" s="95" t="e">
        <f>INDEX(tbl_GOAE_Leistungsverzeichnis[Nummer],MATCH(Tabelle5[[#This Row],[GOÄ
Nummer]],tbl_GOAE_Leistungsverzeichnis[Mapping ID],0))</f>
        <v>#N/A</v>
      </c>
      <c r="I363" s="95" t="e">
        <f>INDEX(tbl_GOAE_Leistungsverzeichnis[Allgemeine Bestimmungen],MATCH(Tabelle5[[#This Row],[GOÄ
Nummer]],tbl_GOAE_Leistungsverzeichnis[Mapping ID],0))</f>
        <v>#N/A</v>
      </c>
    </row>
    <row r="364" spans="1:9" x14ac:dyDescent="0.2">
      <c r="A364" s="37">
        <v>5217</v>
      </c>
      <c r="B364" s="38" t="s">
        <v>13043</v>
      </c>
      <c r="C364" s="42">
        <v>20</v>
      </c>
      <c r="D364" s="29" t="s">
        <v>12859</v>
      </c>
      <c r="E364" s="95" t="e">
        <f>INDEX(tbl_GOAE_Leistungsverzeichnis[Leistung],MATCH(Tabelle5[[#This Row],[GOÄ
Nummer]],tbl_GOAE_Leistungsverzeichnis[Mapping ID],0))</f>
        <v>#N/A</v>
      </c>
      <c r="F364" s="95" t="e">
        <f>INDEX(tbl_GOAE_Leistungsverzeichnis[Abschnitt],MATCH(Tabelle5[[#This Row],[GOÄ
Nummer]],tbl_GOAE_Leistungsverzeichnis[Mapping ID],0))</f>
        <v>#N/A</v>
      </c>
      <c r="G364" s="95" t="e">
        <f>INDEX(tbl_GOAE_Leistungsverzeichnis[Unterabschnitt (Kategorie)],MATCH(Tabelle5[[#This Row],[GOÄ
Nummer]],tbl_GOAE_Leistungsverzeichnis[Mapping ID],0))</f>
        <v>#N/A</v>
      </c>
      <c r="H364" s="95" t="e">
        <f>INDEX(tbl_GOAE_Leistungsverzeichnis[Nummer],MATCH(Tabelle5[[#This Row],[GOÄ
Nummer]],tbl_GOAE_Leistungsverzeichnis[Mapping ID],0))</f>
        <v>#N/A</v>
      </c>
      <c r="I364" s="95" t="e">
        <f>INDEX(tbl_GOAE_Leistungsverzeichnis[Allgemeine Bestimmungen],MATCH(Tabelle5[[#This Row],[GOÄ
Nummer]],tbl_GOAE_Leistungsverzeichnis[Mapping ID],0))</f>
        <v>#N/A</v>
      </c>
    </row>
    <row r="365" spans="1:9" x14ac:dyDescent="0.2">
      <c r="A365" s="37">
        <v>5220</v>
      </c>
      <c r="B365" s="38" t="s">
        <v>462</v>
      </c>
      <c r="C365" s="42">
        <v>108</v>
      </c>
      <c r="D365" s="29" t="s">
        <v>12859</v>
      </c>
      <c r="E365" s="95" t="str">
        <f>INDEX(tbl_GOAE_Leistungsverzeichnis[Leistung],MATCH(Tabelle5[[#This Row],[GOÄ
Nummer]],tbl_GOAE_Leistungsverzeichnis[Mapping ID],0))</f>
        <v>Harntraktkontrastuntersuchung - einschließlich retrograder Verabreichung des Kontrastmittels, gegebenenfalls einschließlich Durchleuchtung(en) -, je Seite</v>
      </c>
      <c r="F365" s="95" t="str">
        <f>INDEX(tbl_GOAE_Leistungsverzeichnis[Abschnitt],MATCH(Tabelle5[[#This Row],[GOÄ
Nummer]],tbl_GOAE_Leistungsverzeichnis[Mapping ID],0))</f>
        <v>O. Strahlendiagnostik, Nuklearmedizin, Magnetresonanztomographie und Strahlentherapie</v>
      </c>
      <c r="G365" s="95">
        <f>INDEX(tbl_GOAE_Leistungsverzeichnis[Unterabschnitt (Kategorie)],MATCH(Tabelle5[[#This Row],[GOÄ
Nummer]],tbl_GOAE_Leistungsverzeichnis[Mapping ID],0))</f>
        <v>0</v>
      </c>
      <c r="H365" s="95" t="str">
        <f>INDEX(tbl_GOAE_Leistungsverzeichnis[Nummer],MATCH(Tabelle5[[#This Row],[GOÄ
Nummer]],tbl_GOAE_Leistungsverzeichnis[Mapping ID],0))</f>
        <v>5220</v>
      </c>
      <c r="I36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66" spans="1:9" x14ac:dyDescent="0.2">
      <c r="A366" s="37">
        <v>5230</v>
      </c>
      <c r="B366" s="38" t="s">
        <v>463</v>
      </c>
      <c r="C366" s="42">
        <v>38</v>
      </c>
      <c r="D366" s="29" t="s">
        <v>12859</v>
      </c>
      <c r="E366" s="95" t="str">
        <f>INDEX(tbl_GOAE_Leistungsverzeichnis[Leistung],MATCH(Tabelle5[[#This Row],[GOÄ
Nummer]],tbl_GOAE_Leistungsverzeichnis[Mapping ID],0))</f>
        <v>Harnröhren- und/oder Harnblasenkontrastuntersuchung (Urethrozystographie) - einschließlich retrograder Verabreichung des Kontrastmittels, gegebenenfalls einschließlich Durchleuchtung(en) -, als selbständige Leistung</v>
      </c>
      <c r="F366" s="95" t="str">
        <f>INDEX(tbl_GOAE_Leistungsverzeichnis[Abschnitt],MATCH(Tabelle5[[#This Row],[GOÄ
Nummer]],tbl_GOAE_Leistungsverzeichnis[Mapping ID],0))</f>
        <v>O. Strahlendiagnostik, Nuklearmedizin, Magnetresonanztomographie und Strahlentherapie</v>
      </c>
      <c r="G366" s="95">
        <f>INDEX(tbl_GOAE_Leistungsverzeichnis[Unterabschnitt (Kategorie)],MATCH(Tabelle5[[#This Row],[GOÄ
Nummer]],tbl_GOAE_Leistungsverzeichnis[Mapping ID],0))</f>
        <v>0</v>
      </c>
      <c r="H366" s="95" t="str">
        <f>INDEX(tbl_GOAE_Leistungsverzeichnis[Nummer],MATCH(Tabelle5[[#This Row],[GOÄ
Nummer]],tbl_GOAE_Leistungsverzeichnis[Mapping ID],0))</f>
        <v>5230</v>
      </c>
      <c r="I366"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67" spans="1:9" x14ac:dyDescent="0.2">
      <c r="A367" s="37">
        <v>5235</v>
      </c>
      <c r="B367" s="38" t="s">
        <v>13044</v>
      </c>
      <c r="C367" s="42">
        <v>71</v>
      </c>
      <c r="D367" s="29" t="s">
        <v>12859</v>
      </c>
      <c r="E367" s="95" t="e">
        <f>INDEX(tbl_GOAE_Leistungsverzeichnis[Leistung],MATCH(Tabelle5[[#This Row],[GOÄ
Nummer]],tbl_GOAE_Leistungsverzeichnis[Mapping ID],0))</f>
        <v>#N/A</v>
      </c>
      <c r="F367" s="95" t="e">
        <f>INDEX(tbl_GOAE_Leistungsverzeichnis[Abschnitt],MATCH(Tabelle5[[#This Row],[GOÄ
Nummer]],tbl_GOAE_Leistungsverzeichnis[Mapping ID],0))</f>
        <v>#N/A</v>
      </c>
      <c r="G367" s="95" t="e">
        <f>INDEX(tbl_GOAE_Leistungsverzeichnis[Unterabschnitt (Kategorie)],MATCH(Tabelle5[[#This Row],[GOÄ
Nummer]],tbl_GOAE_Leistungsverzeichnis[Mapping ID],0))</f>
        <v>#N/A</v>
      </c>
      <c r="H367" s="95" t="e">
        <f>INDEX(tbl_GOAE_Leistungsverzeichnis[Nummer],MATCH(Tabelle5[[#This Row],[GOÄ
Nummer]],tbl_GOAE_Leistungsverzeichnis[Mapping ID],0))</f>
        <v>#N/A</v>
      </c>
      <c r="I367" s="95" t="e">
        <f>INDEX(tbl_GOAE_Leistungsverzeichnis[Allgemeine Bestimmungen],MATCH(Tabelle5[[#This Row],[GOÄ
Nummer]],tbl_GOAE_Leistungsverzeichnis[Mapping ID],0))</f>
        <v>#N/A</v>
      </c>
    </row>
    <row r="368" spans="1:9" x14ac:dyDescent="0.2">
      <c r="A368" s="37">
        <v>5236</v>
      </c>
      <c r="B368" s="38" t="s">
        <v>465</v>
      </c>
      <c r="C368" s="42">
        <v>71</v>
      </c>
      <c r="D368" s="29" t="s">
        <v>12859</v>
      </c>
      <c r="E368" s="95" t="e">
        <f>INDEX(tbl_GOAE_Leistungsverzeichnis[Leistung],MATCH(Tabelle5[[#This Row],[GOÄ
Nummer]],tbl_GOAE_Leistungsverzeichnis[Mapping ID],0))</f>
        <v>#N/A</v>
      </c>
      <c r="F368" s="95" t="e">
        <f>INDEX(tbl_GOAE_Leistungsverzeichnis[Abschnitt],MATCH(Tabelle5[[#This Row],[GOÄ
Nummer]],tbl_GOAE_Leistungsverzeichnis[Mapping ID],0))</f>
        <v>#N/A</v>
      </c>
      <c r="G368" s="95" t="e">
        <f>INDEX(tbl_GOAE_Leistungsverzeichnis[Unterabschnitt (Kategorie)],MATCH(Tabelle5[[#This Row],[GOÄ
Nummer]],tbl_GOAE_Leistungsverzeichnis[Mapping ID],0))</f>
        <v>#N/A</v>
      </c>
      <c r="H368" s="95" t="e">
        <f>INDEX(tbl_GOAE_Leistungsverzeichnis[Nummer],MATCH(Tabelle5[[#This Row],[GOÄ
Nummer]],tbl_GOAE_Leistungsverzeichnis[Mapping ID],0))</f>
        <v>#N/A</v>
      </c>
      <c r="I368" s="95" t="e">
        <f>INDEX(tbl_GOAE_Leistungsverzeichnis[Allgemeine Bestimmungen],MATCH(Tabelle5[[#This Row],[GOÄ
Nummer]],tbl_GOAE_Leistungsverzeichnis[Mapping ID],0))</f>
        <v>#N/A</v>
      </c>
    </row>
    <row r="369" spans="1:9" x14ac:dyDescent="0.2">
      <c r="A369" s="37">
        <v>5250</v>
      </c>
      <c r="B369" s="38" t="s">
        <v>13045</v>
      </c>
      <c r="C369" s="42">
        <v>25</v>
      </c>
      <c r="D369" s="29" t="s">
        <v>12859</v>
      </c>
      <c r="E369" s="95" t="str">
        <f>INDEX(tbl_GOAE_Leistungsverzeichnis[Leistung],MATCH(Tabelle5[[#This Row],[GOÄ
Nummer]],tbl_GOAE_Leistungsverzeichnis[Mapping ID],0))</f>
        <v>Gebärmutter- und/oder Eileiterkontrastuntersuchung -einschließlich Durchleuchtung(en) -</v>
      </c>
      <c r="F369" s="95" t="str">
        <f>INDEX(tbl_GOAE_Leistungsverzeichnis[Abschnitt],MATCH(Tabelle5[[#This Row],[GOÄ
Nummer]],tbl_GOAE_Leistungsverzeichnis[Mapping ID],0))</f>
        <v>O. Strahlendiagnostik, Nuklearmedizin, Magnetresonanztomographie und Strahlentherapie</v>
      </c>
      <c r="G369" s="95">
        <f>INDEX(tbl_GOAE_Leistungsverzeichnis[Unterabschnitt (Kategorie)],MATCH(Tabelle5[[#This Row],[GOÄ
Nummer]],tbl_GOAE_Leistungsverzeichnis[Mapping ID],0))</f>
        <v>0</v>
      </c>
      <c r="H369" s="95" t="str">
        <f>INDEX(tbl_GOAE_Leistungsverzeichnis[Nummer],MATCH(Tabelle5[[#This Row],[GOÄ
Nummer]],tbl_GOAE_Leistungsverzeichnis[Mapping ID],0))</f>
        <v>5250</v>
      </c>
      <c r="I369"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0" spans="1:9" x14ac:dyDescent="0.2">
      <c r="A370" s="37">
        <v>5255</v>
      </c>
      <c r="B370" s="38" t="s">
        <v>466</v>
      </c>
      <c r="C370" s="42">
        <v>5</v>
      </c>
      <c r="D370" s="29" t="s">
        <v>12859</v>
      </c>
      <c r="E370" s="95" t="e">
        <f>INDEX(tbl_GOAE_Leistungsverzeichnis[Leistung],MATCH(Tabelle5[[#This Row],[GOÄ
Nummer]],tbl_GOAE_Leistungsverzeichnis[Mapping ID],0))</f>
        <v>#N/A</v>
      </c>
      <c r="F370" s="95" t="e">
        <f>INDEX(tbl_GOAE_Leistungsverzeichnis[Abschnitt],MATCH(Tabelle5[[#This Row],[GOÄ
Nummer]],tbl_GOAE_Leistungsverzeichnis[Mapping ID],0))</f>
        <v>#N/A</v>
      </c>
      <c r="G370" s="95" t="e">
        <f>INDEX(tbl_GOAE_Leistungsverzeichnis[Unterabschnitt (Kategorie)],MATCH(Tabelle5[[#This Row],[GOÄ
Nummer]],tbl_GOAE_Leistungsverzeichnis[Mapping ID],0))</f>
        <v>#N/A</v>
      </c>
      <c r="H370" s="95" t="e">
        <f>INDEX(tbl_GOAE_Leistungsverzeichnis[Nummer],MATCH(Tabelle5[[#This Row],[GOÄ
Nummer]],tbl_GOAE_Leistungsverzeichnis[Mapping ID],0))</f>
        <v>#N/A</v>
      </c>
      <c r="I370" s="95" t="e">
        <f>INDEX(tbl_GOAE_Leistungsverzeichnis[Allgemeine Bestimmungen],MATCH(Tabelle5[[#This Row],[GOÄ
Nummer]],tbl_GOAE_Leistungsverzeichnis[Mapping ID],0))</f>
        <v>#N/A</v>
      </c>
    </row>
    <row r="371" spans="1:9" x14ac:dyDescent="0.2">
      <c r="A371" s="37">
        <v>5260</v>
      </c>
      <c r="B371" s="38" t="s">
        <v>467</v>
      </c>
      <c r="C371" s="42">
        <v>50</v>
      </c>
      <c r="D371" s="29" t="s">
        <v>12859</v>
      </c>
      <c r="E371" s="95" t="str">
        <f>INDEX(tbl_GOAE_Leistungsverzeichnis[Leistung],MATCH(Tabelle5[[#This Row],[GOÄ
Nummer]],tbl_GOAE_Leistungsverzeichnis[Mapping ID],0))</f>
        <v>Röntgenuntersuchung natürlicher, künstlicher oder krankhaft entstandener Gänge, Gangsysteme, Hohlräume oder Fisteln (z.B. Sialographie, Galaktographie, Kavernographie, Vesikulographie) - gegebenenfalls einschließlich Durchleuchtung(en) -</v>
      </c>
      <c r="F371" s="95" t="str">
        <f>INDEX(tbl_GOAE_Leistungsverzeichnis[Abschnitt],MATCH(Tabelle5[[#This Row],[GOÄ
Nummer]],tbl_GOAE_Leistungsverzeichnis[Mapping ID],0))</f>
        <v>O. Strahlendiagnostik, Nuklearmedizin, Magnetresonanztomographie und Strahlentherapie</v>
      </c>
      <c r="G371" s="95">
        <f>INDEX(tbl_GOAE_Leistungsverzeichnis[Unterabschnitt (Kategorie)],MATCH(Tabelle5[[#This Row],[GOÄ
Nummer]],tbl_GOAE_Leistungsverzeichnis[Mapping ID],0))</f>
        <v>0</v>
      </c>
      <c r="H371" s="95" t="str">
        <f>INDEX(tbl_GOAE_Leistungsverzeichnis[Nummer],MATCH(Tabelle5[[#This Row],[GOÄ
Nummer]],tbl_GOAE_Leistungsverzeichnis[Mapping ID],0))</f>
        <v>5260</v>
      </c>
      <c r="I371"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2" spans="1:9" x14ac:dyDescent="0.2">
      <c r="A372" s="37">
        <v>5265</v>
      </c>
      <c r="B372" s="38" t="s">
        <v>2923</v>
      </c>
      <c r="C372" s="42">
        <v>15</v>
      </c>
      <c r="D372" s="29" t="s">
        <v>12859</v>
      </c>
      <c r="E372" s="95" t="str">
        <f>INDEX(tbl_GOAE_Leistungsverzeichnis[Leistung],MATCH(Tabelle5[[#This Row],[GOÄ
Nummer]],tbl_GOAE_Leistungsverzeichnis[Mapping ID],0))</f>
        <v>Mammographie einer Seite, in einer Ebene</v>
      </c>
      <c r="F372" s="95" t="str">
        <f>INDEX(tbl_GOAE_Leistungsverzeichnis[Abschnitt],MATCH(Tabelle5[[#This Row],[GOÄ
Nummer]],tbl_GOAE_Leistungsverzeichnis[Mapping ID],0))</f>
        <v>O. Strahlendiagnostik, Nuklearmedizin, Magnetresonanztomographie und Strahlentherapie</v>
      </c>
      <c r="G372" s="95">
        <f>INDEX(tbl_GOAE_Leistungsverzeichnis[Unterabschnitt (Kategorie)],MATCH(Tabelle5[[#This Row],[GOÄ
Nummer]],tbl_GOAE_Leistungsverzeichnis[Mapping ID],0))</f>
        <v>0</v>
      </c>
      <c r="H372" s="95" t="str">
        <f>INDEX(tbl_GOAE_Leistungsverzeichnis[Nummer],MATCH(Tabelle5[[#This Row],[GOÄ
Nummer]],tbl_GOAE_Leistungsverzeichnis[Mapping ID],0))</f>
        <v>5265</v>
      </c>
      <c r="I372"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3" spans="1:9" x14ac:dyDescent="0.2">
      <c r="A373" s="37">
        <v>5266</v>
      </c>
      <c r="B373" s="38" t="s">
        <v>13046</v>
      </c>
      <c r="C373" s="42">
        <v>10</v>
      </c>
      <c r="D373" s="29" t="s">
        <v>12859</v>
      </c>
      <c r="E373" s="95" t="str">
        <f>INDEX(tbl_GOAE_Leistungsverzeichnis[Leistung],MATCH(Tabelle5[[#This Row],[GOÄ
Nummer]],tbl_GOAE_Leistungsverzeichnis[Mapping ID],0))</f>
        <v>Mammographie einer Seite, in zwei Ebenen</v>
      </c>
      <c r="F373" s="95" t="str">
        <f>INDEX(tbl_GOAE_Leistungsverzeichnis[Abschnitt],MATCH(Tabelle5[[#This Row],[GOÄ
Nummer]],tbl_GOAE_Leistungsverzeichnis[Mapping ID],0))</f>
        <v>O. Strahlendiagnostik, Nuklearmedizin, Magnetresonanztomographie und Strahlentherapie</v>
      </c>
      <c r="G373" s="95">
        <f>INDEX(tbl_GOAE_Leistungsverzeichnis[Unterabschnitt (Kategorie)],MATCH(Tabelle5[[#This Row],[GOÄ
Nummer]],tbl_GOAE_Leistungsverzeichnis[Mapping ID],0))</f>
        <v>0</v>
      </c>
      <c r="H373" s="95" t="str">
        <f>INDEX(tbl_GOAE_Leistungsverzeichnis[Nummer],MATCH(Tabelle5[[#This Row],[GOÄ
Nummer]],tbl_GOAE_Leistungsverzeichnis[Mapping ID],0))</f>
        <v>5266</v>
      </c>
      <c r="I373"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4" spans="1:9" x14ac:dyDescent="0.2">
      <c r="A374" s="37">
        <v>5267</v>
      </c>
      <c r="B374" s="38" t="s">
        <v>13047</v>
      </c>
      <c r="C374" s="42">
        <v>8</v>
      </c>
      <c r="D374" s="29" t="s">
        <v>12859</v>
      </c>
      <c r="E374" s="95" t="str">
        <f>INDEX(tbl_GOAE_Leistungsverzeichnis[Leistung],MATCH(Tabelle5[[#This Row],[GOÄ
Nummer]],tbl_GOAE_Leistungsverzeichnis[Mapping ID],0))</f>
        <v>Ergänzende Ebene(n) oder Spezialprojektion(en) im Anschluß an die Leistung nach Nummer 5266</v>
      </c>
      <c r="F374" s="95" t="str">
        <f>INDEX(tbl_GOAE_Leistungsverzeichnis[Abschnitt],MATCH(Tabelle5[[#This Row],[GOÄ
Nummer]],tbl_GOAE_Leistungsverzeichnis[Mapping ID],0))</f>
        <v>O. Strahlendiagnostik, Nuklearmedizin, Magnetresonanztomographie und Strahlentherapie</v>
      </c>
      <c r="G374" s="95">
        <f>INDEX(tbl_GOAE_Leistungsverzeichnis[Unterabschnitt (Kategorie)],MATCH(Tabelle5[[#This Row],[GOÄ
Nummer]],tbl_GOAE_Leistungsverzeichnis[Mapping ID],0))</f>
        <v>0</v>
      </c>
      <c r="H374" s="95" t="str">
        <f>INDEX(tbl_GOAE_Leistungsverzeichnis[Nummer],MATCH(Tabelle5[[#This Row],[GOÄ
Nummer]],tbl_GOAE_Leistungsverzeichnis[Mapping ID],0))</f>
        <v>5267</v>
      </c>
      <c r="I374"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5" spans="1:9" x14ac:dyDescent="0.2">
      <c r="A375" s="37">
        <v>5280</v>
      </c>
      <c r="B375" s="38" t="s">
        <v>470</v>
      </c>
      <c r="C375" s="42">
        <v>60</v>
      </c>
      <c r="D375" s="29" t="s">
        <v>12859</v>
      </c>
      <c r="E375" s="95" t="str">
        <f>INDEX(tbl_GOAE_Leistungsverzeichnis[Leistung],MATCH(Tabelle5[[#This Row],[GOÄ
Nummer]],tbl_GOAE_Leistungsverzeichnis[Mapping ID],0))</f>
        <v>Myelographie</v>
      </c>
      <c r="F375" s="95" t="str">
        <f>INDEX(tbl_GOAE_Leistungsverzeichnis[Abschnitt],MATCH(Tabelle5[[#This Row],[GOÄ
Nummer]],tbl_GOAE_Leistungsverzeichnis[Mapping ID],0))</f>
        <v>O. Strahlendiagnostik, Nuklearmedizin, Magnetresonanztomographie und Strahlentherapie</v>
      </c>
      <c r="G375" s="95">
        <f>INDEX(tbl_GOAE_Leistungsverzeichnis[Unterabschnitt (Kategorie)],MATCH(Tabelle5[[#This Row],[GOÄ
Nummer]],tbl_GOAE_Leistungsverzeichnis[Mapping ID],0))</f>
        <v>0</v>
      </c>
      <c r="H375" s="95" t="str">
        <f>INDEX(tbl_GOAE_Leistungsverzeichnis[Nummer],MATCH(Tabelle5[[#This Row],[GOÄ
Nummer]],tbl_GOAE_Leistungsverzeichnis[Mapping ID],0))</f>
        <v>5280</v>
      </c>
      <c r="I37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6" spans="1:9" x14ac:dyDescent="0.2">
      <c r="A376" s="37">
        <v>5285</v>
      </c>
      <c r="B376" s="38" t="s">
        <v>472</v>
      </c>
      <c r="C376" s="42">
        <v>40</v>
      </c>
      <c r="D376" s="29" t="s">
        <v>12859</v>
      </c>
      <c r="E376" s="95" t="str">
        <f>INDEX(tbl_GOAE_Leistungsverzeichnis[Leistung],MATCH(Tabelle5[[#This Row],[GOÄ
Nummer]],tbl_GOAE_Leistungsverzeichnis[Mapping ID],0))</f>
        <v>Bronchographie - einschließlich Durchleuchtung(en) -</v>
      </c>
      <c r="F376" s="95" t="str">
        <f>INDEX(tbl_GOAE_Leistungsverzeichnis[Abschnitt],MATCH(Tabelle5[[#This Row],[GOÄ
Nummer]],tbl_GOAE_Leistungsverzeichnis[Mapping ID],0))</f>
        <v>O. Strahlendiagnostik, Nuklearmedizin, Magnetresonanztomographie und Strahlentherapie</v>
      </c>
      <c r="G376" s="95">
        <f>INDEX(tbl_GOAE_Leistungsverzeichnis[Unterabschnitt (Kategorie)],MATCH(Tabelle5[[#This Row],[GOÄ
Nummer]],tbl_GOAE_Leistungsverzeichnis[Mapping ID],0))</f>
        <v>0</v>
      </c>
      <c r="H376" s="95" t="str">
        <f>INDEX(tbl_GOAE_Leistungsverzeichnis[Nummer],MATCH(Tabelle5[[#This Row],[GOÄ
Nummer]],tbl_GOAE_Leistungsverzeichnis[Mapping ID],0))</f>
        <v>5285</v>
      </c>
      <c r="I376"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7" spans="1:9" x14ac:dyDescent="0.2">
      <c r="A377" s="37">
        <v>5290</v>
      </c>
      <c r="B377" s="38" t="s">
        <v>13048</v>
      </c>
      <c r="C377" s="42">
        <v>16</v>
      </c>
      <c r="D377" s="29" t="s">
        <v>12859</v>
      </c>
      <c r="E377" s="95" t="str">
        <f>INDEX(tbl_GOAE_Leistungsverzeichnis[Leistung],MATCH(Tabelle5[[#This Row],[GOÄ
Nummer]],tbl_GOAE_Leistungsverzeichnis[Mapping ID],0))</f>
        <v>Schichtaufnahme(n) (Tomographie), bis zu fünf Strahleneinrichtungen oder Projektionen, je Strahlenrichtung oder Projektion</v>
      </c>
      <c r="F377" s="95" t="str">
        <f>INDEX(tbl_GOAE_Leistungsverzeichnis[Abschnitt],MATCH(Tabelle5[[#This Row],[GOÄ
Nummer]],tbl_GOAE_Leistungsverzeichnis[Mapping ID],0))</f>
        <v>O. Strahlendiagnostik, Nuklearmedizin, Magnetresonanztomographie und Strahlentherapie</v>
      </c>
      <c r="G377" s="95">
        <f>INDEX(tbl_GOAE_Leistungsverzeichnis[Unterabschnitt (Kategorie)],MATCH(Tabelle5[[#This Row],[GOÄ
Nummer]],tbl_GOAE_Leistungsverzeichnis[Mapping ID],0))</f>
        <v>0</v>
      </c>
      <c r="H377" s="95" t="str">
        <f>INDEX(tbl_GOAE_Leistungsverzeichnis[Nummer],MATCH(Tabelle5[[#This Row],[GOÄ
Nummer]],tbl_GOAE_Leistungsverzeichnis[Mapping ID],0))</f>
        <v>5290</v>
      </c>
      <c r="I377"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78" spans="1:9" x14ac:dyDescent="0.2">
      <c r="A378" s="37">
        <v>5291</v>
      </c>
      <c r="B378" s="38" t="s">
        <v>474</v>
      </c>
      <c r="C378" s="42">
        <v>25</v>
      </c>
      <c r="D378" s="29" t="s">
        <v>12859</v>
      </c>
      <c r="E378" s="95" t="e">
        <f>INDEX(tbl_GOAE_Leistungsverzeichnis[Leistung],MATCH(Tabelle5[[#This Row],[GOÄ
Nummer]],tbl_GOAE_Leistungsverzeichnis[Mapping ID],0))</f>
        <v>#N/A</v>
      </c>
      <c r="F378" s="95" t="e">
        <f>INDEX(tbl_GOAE_Leistungsverzeichnis[Abschnitt],MATCH(Tabelle5[[#This Row],[GOÄ
Nummer]],tbl_GOAE_Leistungsverzeichnis[Mapping ID],0))</f>
        <v>#N/A</v>
      </c>
      <c r="G378" s="95" t="e">
        <f>INDEX(tbl_GOAE_Leistungsverzeichnis[Unterabschnitt (Kategorie)],MATCH(Tabelle5[[#This Row],[GOÄ
Nummer]],tbl_GOAE_Leistungsverzeichnis[Mapping ID],0))</f>
        <v>#N/A</v>
      </c>
      <c r="H378" s="95" t="e">
        <f>INDEX(tbl_GOAE_Leistungsverzeichnis[Nummer],MATCH(Tabelle5[[#This Row],[GOÄ
Nummer]],tbl_GOAE_Leistungsverzeichnis[Mapping ID],0))</f>
        <v>#N/A</v>
      </c>
      <c r="I378" s="95" t="e">
        <f>INDEX(tbl_GOAE_Leistungsverzeichnis[Allgemeine Bestimmungen],MATCH(Tabelle5[[#This Row],[GOÄ
Nummer]],tbl_GOAE_Leistungsverzeichnis[Mapping ID],0))</f>
        <v>#N/A</v>
      </c>
    </row>
    <row r="379" spans="1:9" x14ac:dyDescent="0.2">
      <c r="A379" s="37">
        <v>5292</v>
      </c>
      <c r="B379" s="38" t="s">
        <v>475</v>
      </c>
      <c r="C379" s="42">
        <v>30</v>
      </c>
      <c r="D379" s="29" t="s">
        <v>12859</v>
      </c>
      <c r="E379" s="95" t="e">
        <f>INDEX(tbl_GOAE_Leistungsverzeichnis[Leistung],MATCH(Tabelle5[[#This Row],[GOÄ
Nummer]],tbl_GOAE_Leistungsverzeichnis[Mapping ID],0))</f>
        <v>#N/A</v>
      </c>
      <c r="F379" s="95" t="e">
        <f>INDEX(tbl_GOAE_Leistungsverzeichnis[Abschnitt],MATCH(Tabelle5[[#This Row],[GOÄ
Nummer]],tbl_GOAE_Leistungsverzeichnis[Mapping ID],0))</f>
        <v>#N/A</v>
      </c>
      <c r="G379" s="95" t="e">
        <f>INDEX(tbl_GOAE_Leistungsverzeichnis[Unterabschnitt (Kategorie)],MATCH(Tabelle5[[#This Row],[GOÄ
Nummer]],tbl_GOAE_Leistungsverzeichnis[Mapping ID],0))</f>
        <v>#N/A</v>
      </c>
      <c r="H379" s="95" t="e">
        <f>INDEX(tbl_GOAE_Leistungsverzeichnis[Nummer],MATCH(Tabelle5[[#This Row],[GOÄ
Nummer]],tbl_GOAE_Leistungsverzeichnis[Mapping ID],0))</f>
        <v>#N/A</v>
      </c>
      <c r="I379" s="95" t="e">
        <f>INDEX(tbl_GOAE_Leistungsverzeichnis[Allgemeine Bestimmungen],MATCH(Tabelle5[[#This Row],[GOÄ
Nummer]],tbl_GOAE_Leistungsverzeichnis[Mapping ID],0))</f>
        <v>#N/A</v>
      </c>
    </row>
    <row r="380" spans="1:9" x14ac:dyDescent="0.2">
      <c r="A380" s="37">
        <v>5293</v>
      </c>
      <c r="B380" s="38" t="s">
        <v>476</v>
      </c>
      <c r="C380" s="42">
        <v>35</v>
      </c>
      <c r="D380" s="29" t="s">
        <v>12859</v>
      </c>
      <c r="E380" s="95" t="e">
        <f>INDEX(tbl_GOAE_Leistungsverzeichnis[Leistung],MATCH(Tabelle5[[#This Row],[GOÄ
Nummer]],tbl_GOAE_Leistungsverzeichnis[Mapping ID],0))</f>
        <v>#N/A</v>
      </c>
      <c r="F380" s="95" t="e">
        <f>INDEX(tbl_GOAE_Leistungsverzeichnis[Abschnitt],MATCH(Tabelle5[[#This Row],[GOÄ
Nummer]],tbl_GOAE_Leistungsverzeichnis[Mapping ID],0))</f>
        <v>#N/A</v>
      </c>
      <c r="G380" s="95" t="e">
        <f>INDEX(tbl_GOAE_Leistungsverzeichnis[Unterabschnitt (Kategorie)],MATCH(Tabelle5[[#This Row],[GOÄ
Nummer]],tbl_GOAE_Leistungsverzeichnis[Mapping ID],0))</f>
        <v>#N/A</v>
      </c>
      <c r="H380" s="95" t="e">
        <f>INDEX(tbl_GOAE_Leistungsverzeichnis[Nummer],MATCH(Tabelle5[[#This Row],[GOÄ
Nummer]],tbl_GOAE_Leistungsverzeichnis[Mapping ID],0))</f>
        <v>#N/A</v>
      </c>
      <c r="I380" s="95" t="e">
        <f>INDEX(tbl_GOAE_Leistungsverzeichnis[Allgemeine Bestimmungen],MATCH(Tabelle5[[#This Row],[GOÄ
Nummer]],tbl_GOAE_Leistungsverzeichnis[Mapping ID],0))</f>
        <v>#N/A</v>
      </c>
    </row>
    <row r="381" spans="1:9" x14ac:dyDescent="0.2">
      <c r="A381" s="37">
        <v>5295</v>
      </c>
      <c r="B381" s="38" t="s">
        <v>13049</v>
      </c>
      <c r="C381" s="42">
        <v>15</v>
      </c>
      <c r="D381" s="29" t="s">
        <v>12859</v>
      </c>
      <c r="E381" s="95" t="str">
        <f>INDEX(tbl_GOAE_Leistungsverzeichnis[Leistung],MATCH(Tabelle5[[#This Row],[GOÄ
Nummer]],tbl_GOAE_Leistungsverzeichnis[Mapping ID],0))</f>
        <v>Durchleuchtung(en), als selbständige Leistung</v>
      </c>
      <c r="F381" s="95" t="str">
        <f>INDEX(tbl_GOAE_Leistungsverzeichnis[Abschnitt],MATCH(Tabelle5[[#This Row],[GOÄ
Nummer]],tbl_GOAE_Leistungsverzeichnis[Mapping ID],0))</f>
        <v>O. Strahlendiagnostik, Nuklearmedizin, Magnetresonanztomographie und Strahlentherapie</v>
      </c>
      <c r="G381" s="95">
        <f>INDEX(tbl_GOAE_Leistungsverzeichnis[Unterabschnitt (Kategorie)],MATCH(Tabelle5[[#This Row],[GOÄ
Nummer]],tbl_GOAE_Leistungsverzeichnis[Mapping ID],0))</f>
        <v>0</v>
      </c>
      <c r="H381" s="95" t="str">
        <f>INDEX(tbl_GOAE_Leistungsverzeichnis[Nummer],MATCH(Tabelle5[[#This Row],[GOÄ
Nummer]],tbl_GOAE_Leistungsverzeichnis[Mapping ID],0))</f>
        <v>5295</v>
      </c>
      <c r="I381"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82" spans="1:9" x14ac:dyDescent="0.2">
      <c r="A382" s="37">
        <v>5300</v>
      </c>
      <c r="B382" s="38" t="s">
        <v>478</v>
      </c>
      <c r="C382" s="42">
        <v>120</v>
      </c>
      <c r="D382" s="29" t="s">
        <v>12859</v>
      </c>
      <c r="E382" s="95" t="str">
        <f>INDEX(tbl_GOAE_Leistungsverzeichnis[Leistung],MATCH(Tabelle5[[#This Row],[GOÄ
Nummer]],tbl_GOAE_Leistungsverzeichnis[Mapping ID],0))</f>
        <v>bis 5327 bei Anwendung der simultanen Zwei- Ebenen-Technik</v>
      </c>
      <c r="F382" s="95" t="str">
        <f>INDEX(tbl_GOAE_Leistungsverzeichnis[Abschnitt],MATCH(Tabelle5[[#This Row],[GOÄ
Nummer]],tbl_GOAE_Leistungsverzeichnis[Mapping ID],0))</f>
        <v>O. Strahlendiagnostik, Nuklearmedizin, Magnetresonanztomographie und Strahlentherapie</v>
      </c>
      <c r="G382" s="95">
        <f>INDEX(tbl_GOAE_Leistungsverzeichnis[Unterabschnitt (Kategorie)],MATCH(Tabelle5[[#This Row],[GOÄ
Nummer]],tbl_GOAE_Leistungsverzeichnis[Mapping ID],0))</f>
        <v>0</v>
      </c>
      <c r="H382" s="95" t="str">
        <f>INDEX(tbl_GOAE_Leistungsverzeichnis[Nummer],MATCH(Tabelle5[[#This Row],[GOÄ
Nummer]],tbl_GOAE_Leistungsverzeichnis[Mapping ID],0))</f>
        <v>5300</v>
      </c>
      <c r="I382"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83" spans="1:9" x14ac:dyDescent="0.2">
      <c r="A383" s="37">
        <v>5301</v>
      </c>
      <c r="B383" s="38" t="s">
        <v>13050</v>
      </c>
      <c r="C383" s="42">
        <v>130</v>
      </c>
      <c r="D383" s="29" t="s">
        <v>12859</v>
      </c>
      <c r="E383" s="95" t="str">
        <f>INDEX(tbl_GOAE_Leistungsverzeichnis[Leistung],MATCH(Tabelle5[[#This Row],[GOÄ
Nummer]],tbl_GOAE_Leistungsverzeichnis[Mapping ID],0))</f>
        <v>Zweite bis dritte Serie im Anschluß an die Leistung nach Nummer 5300, je Serie</v>
      </c>
      <c r="F383" s="95" t="str">
        <f>INDEX(tbl_GOAE_Leistungsverzeichnis[Abschnitt],MATCH(Tabelle5[[#This Row],[GOÄ
Nummer]],tbl_GOAE_Leistungsverzeichnis[Mapping ID],0))</f>
        <v>O. Strahlendiagnostik, Nuklearmedizin, Magnetresonanztomographie und Strahlentherapie</v>
      </c>
      <c r="G383" s="95">
        <f>INDEX(tbl_GOAE_Leistungsverzeichnis[Unterabschnitt (Kategorie)],MATCH(Tabelle5[[#This Row],[GOÄ
Nummer]],tbl_GOAE_Leistungsverzeichnis[Mapping ID],0))</f>
        <v>0</v>
      </c>
      <c r="H383" s="95" t="str">
        <f>INDEX(tbl_GOAE_Leistungsverzeichnis[Nummer],MATCH(Tabelle5[[#This Row],[GOÄ
Nummer]],tbl_GOAE_Leistungsverzeichnis[Mapping ID],0))</f>
        <v>5301</v>
      </c>
      <c r="I383"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84" spans="1:9" x14ac:dyDescent="0.2">
      <c r="A384" s="37">
        <v>5302</v>
      </c>
      <c r="B384" s="38" t="s">
        <v>13051</v>
      </c>
      <c r="C384" s="42">
        <v>45</v>
      </c>
      <c r="D384" s="29" t="s">
        <v>12859</v>
      </c>
      <c r="E384" s="95" t="str">
        <f>INDEX(tbl_GOAE_Leistungsverzeichnis[Leistung],MATCH(Tabelle5[[#This Row],[GOÄ
Nummer]],tbl_GOAE_Leistungsverzeichnis[Mapping ID],0))</f>
        <v>Weitere Serien im Anschluß an die Leistungen nach den Nummern 5300 und 5301, insgesamt</v>
      </c>
      <c r="F384" s="95" t="str">
        <f>INDEX(tbl_GOAE_Leistungsverzeichnis[Abschnitt],MATCH(Tabelle5[[#This Row],[GOÄ
Nummer]],tbl_GOAE_Leistungsverzeichnis[Mapping ID],0))</f>
        <v>O. Strahlendiagnostik, Nuklearmedizin, Magnetresonanztomographie und Strahlentherapie</v>
      </c>
      <c r="G384" s="95">
        <f>INDEX(tbl_GOAE_Leistungsverzeichnis[Unterabschnitt (Kategorie)],MATCH(Tabelle5[[#This Row],[GOÄ
Nummer]],tbl_GOAE_Leistungsverzeichnis[Mapping ID],0))</f>
        <v>0</v>
      </c>
      <c r="H384" s="95" t="str">
        <f>INDEX(tbl_GOAE_Leistungsverzeichnis[Nummer],MATCH(Tabelle5[[#This Row],[GOÄ
Nummer]],tbl_GOAE_Leistungsverzeichnis[Mapping ID],0))</f>
        <v>5302</v>
      </c>
      <c r="I384"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85" spans="1:9" x14ac:dyDescent="0.2">
      <c r="A385" s="37">
        <v>5303</v>
      </c>
      <c r="B385" s="38" t="s">
        <v>481</v>
      </c>
      <c r="C385" s="42">
        <v>75</v>
      </c>
      <c r="D385" s="29" t="s">
        <v>12859</v>
      </c>
      <c r="E385" s="95" t="e">
        <f>INDEX(tbl_GOAE_Leistungsverzeichnis[Leistung],MATCH(Tabelle5[[#This Row],[GOÄ
Nummer]],tbl_GOAE_Leistungsverzeichnis[Mapping ID],0))</f>
        <v>#N/A</v>
      </c>
      <c r="F385" s="95" t="e">
        <f>INDEX(tbl_GOAE_Leistungsverzeichnis[Abschnitt],MATCH(Tabelle5[[#This Row],[GOÄ
Nummer]],tbl_GOAE_Leistungsverzeichnis[Mapping ID],0))</f>
        <v>#N/A</v>
      </c>
      <c r="G385" s="95" t="e">
        <f>INDEX(tbl_GOAE_Leistungsverzeichnis[Unterabschnitt (Kategorie)],MATCH(Tabelle5[[#This Row],[GOÄ
Nummer]],tbl_GOAE_Leistungsverzeichnis[Mapping ID],0))</f>
        <v>#N/A</v>
      </c>
      <c r="H385" s="95" t="e">
        <f>INDEX(tbl_GOAE_Leistungsverzeichnis[Nummer],MATCH(Tabelle5[[#This Row],[GOÄ
Nummer]],tbl_GOAE_Leistungsverzeichnis[Mapping ID],0))</f>
        <v>#N/A</v>
      </c>
      <c r="I385" s="95" t="e">
        <f>INDEX(tbl_GOAE_Leistungsverzeichnis[Allgemeine Bestimmungen],MATCH(Tabelle5[[#This Row],[GOÄ
Nummer]],tbl_GOAE_Leistungsverzeichnis[Mapping ID],0))</f>
        <v>#N/A</v>
      </c>
    </row>
    <row r="386" spans="1:9" x14ac:dyDescent="0.2">
      <c r="A386" s="37">
        <v>5305</v>
      </c>
      <c r="B386" s="38" t="s">
        <v>482</v>
      </c>
      <c r="C386" s="42">
        <v>55</v>
      </c>
      <c r="D386" s="29" t="s">
        <v>12859</v>
      </c>
      <c r="E386" s="95" t="str">
        <f>INDEX(tbl_GOAE_Leistungsverzeichnis[Leistung],MATCH(Tabelle5[[#This Row],[GOÄ
Nummer]],tbl_GOAE_Leistungsverzeichnis[Mapping ID],0))</f>
        <v>Weitere Serien im Anschluß an die Leistungen nach den Nummern 5303 und 5304, insgesamt</v>
      </c>
      <c r="F386" s="95" t="str">
        <f>INDEX(tbl_GOAE_Leistungsverzeichnis[Abschnitt],MATCH(Tabelle5[[#This Row],[GOÄ
Nummer]],tbl_GOAE_Leistungsverzeichnis[Mapping ID],0))</f>
        <v>O. Strahlendiagnostik, Nuklearmedizin, Magnetresonanztomographie und Strahlentherapie</v>
      </c>
      <c r="G386" s="95">
        <f>INDEX(tbl_GOAE_Leistungsverzeichnis[Unterabschnitt (Kategorie)],MATCH(Tabelle5[[#This Row],[GOÄ
Nummer]],tbl_GOAE_Leistungsverzeichnis[Mapping ID],0))</f>
        <v>0</v>
      </c>
      <c r="H386" s="95" t="str">
        <f>INDEX(tbl_GOAE_Leistungsverzeichnis[Nummer],MATCH(Tabelle5[[#This Row],[GOÄ
Nummer]],tbl_GOAE_Leistungsverzeichnis[Mapping ID],0))</f>
        <v>5305</v>
      </c>
      <c r="I386"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87" spans="1:9" x14ac:dyDescent="0.2">
      <c r="A387" s="37">
        <v>5306</v>
      </c>
      <c r="B387" s="38" t="s">
        <v>483</v>
      </c>
      <c r="C387" s="42">
        <v>125</v>
      </c>
      <c r="D387" s="29" t="s">
        <v>12859</v>
      </c>
      <c r="E387" s="95" t="e">
        <f>INDEX(tbl_GOAE_Leistungsverzeichnis[Leistung],MATCH(Tabelle5[[#This Row],[GOÄ
Nummer]],tbl_GOAE_Leistungsverzeichnis[Mapping ID],0))</f>
        <v>#N/A</v>
      </c>
      <c r="F387" s="95" t="e">
        <f>INDEX(tbl_GOAE_Leistungsverzeichnis[Abschnitt],MATCH(Tabelle5[[#This Row],[GOÄ
Nummer]],tbl_GOAE_Leistungsverzeichnis[Mapping ID],0))</f>
        <v>#N/A</v>
      </c>
      <c r="G387" s="95" t="e">
        <f>INDEX(tbl_GOAE_Leistungsverzeichnis[Unterabschnitt (Kategorie)],MATCH(Tabelle5[[#This Row],[GOÄ
Nummer]],tbl_GOAE_Leistungsverzeichnis[Mapping ID],0))</f>
        <v>#N/A</v>
      </c>
      <c r="H387" s="95" t="e">
        <f>INDEX(tbl_GOAE_Leistungsverzeichnis[Nummer],MATCH(Tabelle5[[#This Row],[GOÄ
Nummer]],tbl_GOAE_Leistungsverzeichnis[Mapping ID],0))</f>
        <v>#N/A</v>
      </c>
      <c r="I387" s="95" t="e">
        <f>INDEX(tbl_GOAE_Leistungsverzeichnis[Allgemeine Bestimmungen],MATCH(Tabelle5[[#This Row],[GOÄ
Nummer]],tbl_GOAE_Leistungsverzeichnis[Mapping ID],0))</f>
        <v>#N/A</v>
      </c>
    </row>
    <row r="388" spans="1:9" x14ac:dyDescent="0.2">
      <c r="A388" s="37">
        <v>5307</v>
      </c>
      <c r="B388" s="38" t="s">
        <v>13052</v>
      </c>
      <c r="C388" s="42">
        <v>45</v>
      </c>
      <c r="D388" s="29" t="s">
        <v>12859</v>
      </c>
      <c r="E388" s="95" t="str">
        <f>INDEX(tbl_GOAE_Leistungsverzeichnis[Leistung],MATCH(Tabelle5[[#This Row],[GOÄ
Nummer]],tbl_GOAE_Leistungsverzeichnis[Mapping ID],0))</f>
        <v>Zweite Serie im Anschluß an die Leistung nach Nummer 5306</v>
      </c>
      <c r="F388" s="95" t="str">
        <f>INDEX(tbl_GOAE_Leistungsverzeichnis[Abschnitt],MATCH(Tabelle5[[#This Row],[GOÄ
Nummer]],tbl_GOAE_Leistungsverzeichnis[Mapping ID],0))</f>
        <v>O. Strahlendiagnostik, Nuklearmedizin, Magnetresonanztomographie und Strahlentherapie</v>
      </c>
      <c r="G388" s="95">
        <f>INDEX(tbl_GOAE_Leistungsverzeichnis[Unterabschnitt (Kategorie)],MATCH(Tabelle5[[#This Row],[GOÄ
Nummer]],tbl_GOAE_Leistungsverzeichnis[Mapping ID],0))</f>
        <v>0</v>
      </c>
      <c r="H388" s="95" t="str">
        <f>INDEX(tbl_GOAE_Leistungsverzeichnis[Nummer],MATCH(Tabelle5[[#This Row],[GOÄ
Nummer]],tbl_GOAE_Leistungsverzeichnis[Mapping ID],0))</f>
        <v>5307</v>
      </c>
      <c r="I38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89" spans="1:9" x14ac:dyDescent="0.2">
      <c r="A389" s="37">
        <v>5308</v>
      </c>
      <c r="B389" s="38" t="s">
        <v>13051</v>
      </c>
      <c r="C389" s="42">
        <v>45</v>
      </c>
      <c r="D389" s="29" t="s">
        <v>12859</v>
      </c>
      <c r="E389" s="95" t="str">
        <f>INDEX(tbl_GOAE_Leistungsverzeichnis[Leistung],MATCH(Tabelle5[[#This Row],[GOÄ
Nummer]],tbl_GOAE_Leistungsverzeichnis[Mapping ID],0))</f>
        <v>Weitere Serien im Anschluß an die Leistungen nach den Nummern 5306 und 5307, insgesamt</v>
      </c>
      <c r="F389" s="95" t="str">
        <f>INDEX(tbl_GOAE_Leistungsverzeichnis[Abschnitt],MATCH(Tabelle5[[#This Row],[GOÄ
Nummer]],tbl_GOAE_Leistungsverzeichnis[Mapping ID],0))</f>
        <v>O. Strahlendiagnostik, Nuklearmedizin, Magnetresonanztomographie und Strahlentherapie</v>
      </c>
      <c r="G389" s="95">
        <f>INDEX(tbl_GOAE_Leistungsverzeichnis[Unterabschnitt (Kategorie)],MATCH(Tabelle5[[#This Row],[GOÄ
Nummer]],tbl_GOAE_Leistungsverzeichnis[Mapping ID],0))</f>
        <v>0</v>
      </c>
      <c r="H389" s="95" t="str">
        <f>INDEX(tbl_GOAE_Leistungsverzeichnis[Nummer],MATCH(Tabelle5[[#This Row],[GOÄ
Nummer]],tbl_GOAE_Leistungsverzeichnis[Mapping ID],0))</f>
        <v>5308</v>
      </c>
      <c r="I389"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0" spans="1:9" x14ac:dyDescent="0.2">
      <c r="A390" s="37">
        <v>5309</v>
      </c>
      <c r="B390" s="38" t="s">
        <v>13053</v>
      </c>
      <c r="C390" s="42">
        <v>55</v>
      </c>
      <c r="D390" s="29" t="s">
        <v>12859</v>
      </c>
      <c r="E390" s="95" t="str">
        <f>INDEX(tbl_GOAE_Leistungsverzeichnis[Leistung],MATCH(Tabelle5[[#This Row],[GOÄ
Nummer]],tbl_GOAE_Leistungsverzeichnis[Mapping ID],0))</f>
        <v>Serienangiographie einer Extremität, eine Serie</v>
      </c>
      <c r="F390" s="95" t="str">
        <f>INDEX(tbl_GOAE_Leistungsverzeichnis[Abschnitt],MATCH(Tabelle5[[#This Row],[GOÄ
Nummer]],tbl_GOAE_Leistungsverzeichnis[Mapping ID],0))</f>
        <v>O. Strahlendiagnostik, Nuklearmedizin, Magnetresonanztomographie und Strahlentherapie</v>
      </c>
      <c r="G390" s="95">
        <f>INDEX(tbl_GOAE_Leistungsverzeichnis[Unterabschnitt (Kategorie)],MATCH(Tabelle5[[#This Row],[GOÄ
Nummer]],tbl_GOAE_Leistungsverzeichnis[Mapping ID],0))</f>
        <v>0</v>
      </c>
      <c r="H390" s="95" t="str">
        <f>INDEX(tbl_GOAE_Leistungsverzeichnis[Nummer],MATCH(Tabelle5[[#This Row],[GOÄ
Nummer]],tbl_GOAE_Leistungsverzeichnis[Mapping ID],0))</f>
        <v>5309</v>
      </c>
      <c r="I390"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1" spans="1:9" x14ac:dyDescent="0.2">
      <c r="A391" s="37">
        <v>5310</v>
      </c>
      <c r="B391" s="38" t="s">
        <v>13054</v>
      </c>
      <c r="C391" s="42">
        <v>45</v>
      </c>
      <c r="D391" s="29" t="s">
        <v>12859</v>
      </c>
      <c r="E391" s="95" t="str">
        <f>INDEX(tbl_GOAE_Leistungsverzeichnis[Leistung],MATCH(Tabelle5[[#This Row],[GOÄ
Nummer]],tbl_GOAE_Leistungsverzeichnis[Mapping ID],0))</f>
        <v>Weitere Serien im Anschluß an die Leistung nach Nummer 5309, insgesamt</v>
      </c>
      <c r="F391" s="95" t="str">
        <f>INDEX(tbl_GOAE_Leistungsverzeichnis[Abschnitt],MATCH(Tabelle5[[#This Row],[GOÄ
Nummer]],tbl_GOAE_Leistungsverzeichnis[Mapping ID],0))</f>
        <v>O. Strahlendiagnostik, Nuklearmedizin, Magnetresonanztomographie und Strahlentherapie</v>
      </c>
      <c r="G391" s="95">
        <f>INDEX(tbl_GOAE_Leistungsverzeichnis[Unterabschnitt (Kategorie)],MATCH(Tabelle5[[#This Row],[GOÄ
Nummer]],tbl_GOAE_Leistungsverzeichnis[Mapping ID],0))</f>
        <v>0</v>
      </c>
      <c r="H391" s="95" t="str">
        <f>INDEX(tbl_GOAE_Leistungsverzeichnis[Nummer],MATCH(Tabelle5[[#This Row],[GOÄ
Nummer]],tbl_GOAE_Leistungsverzeichnis[Mapping ID],0))</f>
        <v>5310</v>
      </c>
      <c r="I391"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2" spans="1:9" x14ac:dyDescent="0.2">
      <c r="A392" s="37">
        <v>5311</v>
      </c>
      <c r="B392" s="38" t="s">
        <v>13054</v>
      </c>
      <c r="C392" s="42">
        <v>35</v>
      </c>
      <c r="D392" s="29" t="s">
        <v>12859</v>
      </c>
      <c r="E392" s="95" t="e">
        <f>INDEX(tbl_GOAE_Leistungsverzeichnis[Leistung],MATCH(Tabelle5[[#This Row],[GOÄ
Nummer]],tbl_GOAE_Leistungsverzeichnis[Mapping ID],0))</f>
        <v>#N/A</v>
      </c>
      <c r="F392" s="95" t="e">
        <f>INDEX(tbl_GOAE_Leistungsverzeichnis[Abschnitt],MATCH(Tabelle5[[#This Row],[GOÄ
Nummer]],tbl_GOAE_Leistungsverzeichnis[Mapping ID],0))</f>
        <v>#N/A</v>
      </c>
      <c r="G392" s="95" t="e">
        <f>INDEX(tbl_GOAE_Leistungsverzeichnis[Unterabschnitt (Kategorie)],MATCH(Tabelle5[[#This Row],[GOÄ
Nummer]],tbl_GOAE_Leistungsverzeichnis[Mapping ID],0))</f>
        <v>#N/A</v>
      </c>
      <c r="H392" s="95" t="e">
        <f>INDEX(tbl_GOAE_Leistungsverzeichnis[Nummer],MATCH(Tabelle5[[#This Row],[GOÄ
Nummer]],tbl_GOAE_Leistungsverzeichnis[Mapping ID],0))</f>
        <v>#N/A</v>
      </c>
      <c r="I392" s="95" t="e">
        <f>INDEX(tbl_GOAE_Leistungsverzeichnis[Allgemeine Bestimmungen],MATCH(Tabelle5[[#This Row],[GOÄ
Nummer]],tbl_GOAE_Leistungsverzeichnis[Mapping ID],0))</f>
        <v>#N/A</v>
      </c>
    </row>
    <row r="393" spans="1:9" x14ac:dyDescent="0.2">
      <c r="A393" s="37">
        <v>5312</v>
      </c>
      <c r="B393" s="38" t="s">
        <v>13055</v>
      </c>
      <c r="C393" s="42">
        <v>25</v>
      </c>
      <c r="D393" s="29" t="s">
        <v>12859</v>
      </c>
      <c r="E393" s="95" t="str">
        <f>INDEX(tbl_GOAE_Leistungsverzeichnis[Leistung],MATCH(Tabelle5[[#This Row],[GOÄ
Nummer]],tbl_GOAE_Leistungsverzeichnis[Mapping ID],0))</f>
        <v>Weitere Serien im Anschluß an die Leistung nach Nummer 5311, insgesamt</v>
      </c>
      <c r="F393" s="95" t="str">
        <f>INDEX(tbl_GOAE_Leistungsverzeichnis[Abschnitt],MATCH(Tabelle5[[#This Row],[GOÄ
Nummer]],tbl_GOAE_Leistungsverzeichnis[Mapping ID],0))</f>
        <v>O. Strahlendiagnostik, Nuklearmedizin, Magnetresonanztomographie und Strahlentherapie</v>
      </c>
      <c r="G393" s="95">
        <f>INDEX(tbl_GOAE_Leistungsverzeichnis[Unterabschnitt (Kategorie)],MATCH(Tabelle5[[#This Row],[GOÄ
Nummer]],tbl_GOAE_Leistungsverzeichnis[Mapping ID],0))</f>
        <v>0</v>
      </c>
      <c r="H393" s="95" t="str">
        <f>INDEX(tbl_GOAE_Leistungsverzeichnis[Nummer],MATCH(Tabelle5[[#This Row],[GOÄ
Nummer]],tbl_GOAE_Leistungsverzeichnis[Mapping ID],0))</f>
        <v>5312</v>
      </c>
      <c r="I393"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4" spans="1:9" x14ac:dyDescent="0.2">
      <c r="A394" s="37">
        <v>5313</v>
      </c>
      <c r="B394" s="38" t="s">
        <v>13056</v>
      </c>
      <c r="C394" s="42">
        <v>60</v>
      </c>
      <c r="D394" s="29" t="s">
        <v>12859</v>
      </c>
      <c r="E394" s="95" t="str">
        <f>INDEX(tbl_GOAE_Leistungsverzeichnis[Leistung],MATCH(Tabelle5[[#This Row],[GOÄ
Nummer]],tbl_GOAE_Leistungsverzeichnis[Mapping ID],0))</f>
        <v>Angiographie der Becken- und Beingefäße in Großkassetten-Technik, je Sitzung</v>
      </c>
      <c r="F394" s="95" t="str">
        <f>INDEX(tbl_GOAE_Leistungsverzeichnis[Abschnitt],MATCH(Tabelle5[[#This Row],[GOÄ
Nummer]],tbl_GOAE_Leistungsverzeichnis[Mapping ID],0))</f>
        <v>O. Strahlendiagnostik, Nuklearmedizin, Magnetresonanztomographie und Strahlentherapie</v>
      </c>
      <c r="G394" s="95">
        <f>INDEX(tbl_GOAE_Leistungsverzeichnis[Unterabschnitt (Kategorie)],MATCH(Tabelle5[[#This Row],[GOÄ
Nummer]],tbl_GOAE_Leistungsverzeichnis[Mapping ID],0))</f>
        <v>0</v>
      </c>
      <c r="H394" s="95" t="str">
        <f>INDEX(tbl_GOAE_Leistungsverzeichnis[Nummer],MATCH(Tabelle5[[#This Row],[GOÄ
Nummer]],tbl_GOAE_Leistungsverzeichnis[Mapping ID],0))</f>
        <v>5313</v>
      </c>
      <c r="I394"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5" spans="1:9" x14ac:dyDescent="0.2">
      <c r="A395" s="37">
        <v>5324</v>
      </c>
      <c r="B395" s="38" t="s">
        <v>13057</v>
      </c>
      <c r="C395" s="42">
        <v>130</v>
      </c>
      <c r="D395" s="29" t="s">
        <v>12859</v>
      </c>
      <c r="E395" s="95" t="str">
        <f>INDEX(tbl_GOAE_Leistungsverzeichnis[Leistung],MATCH(Tabelle5[[#This Row],[GOÄ
Nummer]],tbl_GOAE_Leistungsverzeichnis[Mapping ID],0))</f>
        <v>Selektive Koronarangiographie eines Herzkranzgefäßes oder Bypasses mittels Cinetechnik, eine Serie</v>
      </c>
      <c r="F395" s="95" t="str">
        <f>INDEX(tbl_GOAE_Leistungsverzeichnis[Abschnitt],MATCH(Tabelle5[[#This Row],[GOÄ
Nummer]],tbl_GOAE_Leistungsverzeichnis[Mapping ID],0))</f>
        <v>O. Strahlendiagnostik, Nuklearmedizin, Magnetresonanztomographie und Strahlentherapie</v>
      </c>
      <c r="G395" s="95">
        <f>INDEX(tbl_GOAE_Leistungsverzeichnis[Unterabschnitt (Kategorie)],MATCH(Tabelle5[[#This Row],[GOÄ
Nummer]],tbl_GOAE_Leistungsverzeichnis[Mapping ID],0))</f>
        <v>0</v>
      </c>
      <c r="H395" s="95" t="str">
        <f>INDEX(tbl_GOAE_Leistungsverzeichnis[Nummer],MATCH(Tabelle5[[#This Row],[GOÄ
Nummer]],tbl_GOAE_Leistungsverzeichnis[Mapping ID],0))</f>
        <v>5324</v>
      </c>
      <c r="I39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6" spans="1:9" x14ac:dyDescent="0.2">
      <c r="A396" s="37">
        <v>5325</v>
      </c>
      <c r="B396" s="38" t="s">
        <v>489</v>
      </c>
      <c r="C396" s="42">
        <v>20</v>
      </c>
      <c r="D396" s="29" t="s">
        <v>12859</v>
      </c>
      <c r="E396" s="95" t="e">
        <f>INDEX(tbl_GOAE_Leistungsverzeichnis[Leistung],MATCH(Tabelle5[[#This Row],[GOÄ
Nummer]],tbl_GOAE_Leistungsverzeichnis[Mapping ID],0))</f>
        <v>#N/A</v>
      </c>
      <c r="F396" s="95" t="e">
        <f>INDEX(tbl_GOAE_Leistungsverzeichnis[Abschnitt],MATCH(Tabelle5[[#This Row],[GOÄ
Nummer]],tbl_GOAE_Leistungsverzeichnis[Mapping ID],0))</f>
        <v>#N/A</v>
      </c>
      <c r="G396" s="95" t="e">
        <f>INDEX(tbl_GOAE_Leistungsverzeichnis[Unterabschnitt (Kategorie)],MATCH(Tabelle5[[#This Row],[GOÄ
Nummer]],tbl_GOAE_Leistungsverzeichnis[Mapping ID],0))</f>
        <v>#N/A</v>
      </c>
      <c r="H396" s="95" t="e">
        <f>INDEX(tbl_GOAE_Leistungsverzeichnis[Nummer],MATCH(Tabelle5[[#This Row],[GOÄ
Nummer]],tbl_GOAE_Leistungsverzeichnis[Mapping ID],0))</f>
        <v>#N/A</v>
      </c>
      <c r="I396" s="95" t="e">
        <f>INDEX(tbl_GOAE_Leistungsverzeichnis[Allgemeine Bestimmungen],MATCH(Tabelle5[[#This Row],[GOÄ
Nummer]],tbl_GOAE_Leistungsverzeichnis[Mapping ID],0))</f>
        <v>#N/A</v>
      </c>
    </row>
    <row r="397" spans="1:9" x14ac:dyDescent="0.2">
      <c r="A397" s="37">
        <v>5326</v>
      </c>
      <c r="B397" s="38" t="s">
        <v>490</v>
      </c>
      <c r="C397" s="42">
        <v>40</v>
      </c>
      <c r="D397" s="29" t="s">
        <v>12859</v>
      </c>
      <c r="E397" s="95" t="str">
        <f>INDEX(tbl_GOAE_Leistungsverzeichnis[Leistung],MATCH(Tabelle5[[#This Row],[GOÄ
Nummer]],tbl_GOAE_Leistungsverzeichnis[Mapping ID],0))</f>
        <v>Selektive Koronarangiographie eines oder aller Herzkranzgefäße im Anschluß an die Leistungen nach Nummer 5324 oder 5325, zweite bis fünfte Serie, je Serie</v>
      </c>
      <c r="F397" s="95" t="str">
        <f>INDEX(tbl_GOAE_Leistungsverzeichnis[Abschnitt],MATCH(Tabelle5[[#This Row],[GOÄ
Nummer]],tbl_GOAE_Leistungsverzeichnis[Mapping ID],0))</f>
        <v>O. Strahlendiagnostik, Nuklearmedizin, Magnetresonanztomographie und Strahlentherapie</v>
      </c>
      <c r="G397" s="95">
        <f>INDEX(tbl_GOAE_Leistungsverzeichnis[Unterabschnitt (Kategorie)],MATCH(Tabelle5[[#This Row],[GOÄ
Nummer]],tbl_GOAE_Leistungsverzeichnis[Mapping ID],0))</f>
        <v>0</v>
      </c>
      <c r="H397" s="95" t="str">
        <f>INDEX(tbl_GOAE_Leistungsverzeichnis[Nummer],MATCH(Tabelle5[[#This Row],[GOÄ
Nummer]],tbl_GOAE_Leistungsverzeichnis[Mapping ID],0))</f>
        <v>5326</v>
      </c>
      <c r="I397"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8" spans="1:9" x14ac:dyDescent="0.2">
      <c r="A398" s="37">
        <v>5329</v>
      </c>
      <c r="B398" s="38" t="s">
        <v>13058</v>
      </c>
      <c r="C398" s="42">
        <v>25</v>
      </c>
      <c r="D398" s="29" t="s">
        <v>12859</v>
      </c>
      <c r="E398" s="95" t="str">
        <f>INDEX(tbl_GOAE_Leistungsverzeichnis[Leistung],MATCH(Tabelle5[[#This Row],[GOÄ
Nummer]],tbl_GOAE_Leistungsverzeichnis[Mapping ID],0))</f>
        <v>Venographie im Bereich des Brust- und Bauchraums</v>
      </c>
      <c r="F398" s="95" t="str">
        <f>INDEX(tbl_GOAE_Leistungsverzeichnis[Abschnitt],MATCH(Tabelle5[[#This Row],[GOÄ
Nummer]],tbl_GOAE_Leistungsverzeichnis[Mapping ID],0))</f>
        <v>O. Strahlendiagnostik, Nuklearmedizin, Magnetresonanztomographie und Strahlentherapie</v>
      </c>
      <c r="G398" s="95">
        <f>INDEX(tbl_GOAE_Leistungsverzeichnis[Unterabschnitt (Kategorie)],MATCH(Tabelle5[[#This Row],[GOÄ
Nummer]],tbl_GOAE_Leistungsverzeichnis[Mapping ID],0))</f>
        <v>0</v>
      </c>
      <c r="H398" s="95" t="str">
        <f>INDEX(tbl_GOAE_Leistungsverzeichnis[Nummer],MATCH(Tabelle5[[#This Row],[GOÄ
Nummer]],tbl_GOAE_Leistungsverzeichnis[Mapping ID],0))</f>
        <v>5329</v>
      </c>
      <c r="I398"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399" spans="1:9" x14ac:dyDescent="0.2">
      <c r="A399" s="37">
        <v>5330</v>
      </c>
      <c r="B399" s="38" t="s">
        <v>491</v>
      </c>
      <c r="C399" s="42">
        <v>35</v>
      </c>
      <c r="D399" s="29" t="s">
        <v>12859</v>
      </c>
      <c r="E399" s="95" t="str">
        <f>INDEX(tbl_GOAE_Leistungsverzeichnis[Leistung],MATCH(Tabelle5[[#This Row],[GOÄ
Nummer]],tbl_GOAE_Leistungsverzeichnis[Mapping ID],0))</f>
        <v>Venographie einer Extremität</v>
      </c>
      <c r="F399" s="95" t="str">
        <f>INDEX(tbl_GOAE_Leistungsverzeichnis[Abschnitt],MATCH(Tabelle5[[#This Row],[GOÄ
Nummer]],tbl_GOAE_Leistungsverzeichnis[Mapping ID],0))</f>
        <v>O. Strahlendiagnostik, Nuklearmedizin, Magnetresonanztomographie und Strahlentherapie</v>
      </c>
      <c r="G399" s="95">
        <f>INDEX(tbl_GOAE_Leistungsverzeichnis[Unterabschnitt (Kategorie)],MATCH(Tabelle5[[#This Row],[GOÄ
Nummer]],tbl_GOAE_Leistungsverzeichnis[Mapping ID],0))</f>
        <v>0</v>
      </c>
      <c r="H399" s="95" t="str">
        <f>INDEX(tbl_GOAE_Leistungsverzeichnis[Nummer],MATCH(Tabelle5[[#This Row],[GOÄ
Nummer]],tbl_GOAE_Leistungsverzeichnis[Mapping ID],0))</f>
        <v>5330</v>
      </c>
      <c r="I399"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00" spans="1:9" x14ac:dyDescent="0.2">
      <c r="A400" s="37">
        <v>5331</v>
      </c>
      <c r="B400" s="38" t="s">
        <v>13059</v>
      </c>
      <c r="C400" s="42">
        <v>8</v>
      </c>
      <c r="D400" s="29" t="s">
        <v>12859</v>
      </c>
      <c r="E400" s="95" t="str">
        <f>INDEX(tbl_GOAE_Leistungsverzeichnis[Leistung],MATCH(Tabelle5[[#This Row],[GOÄ
Nummer]],tbl_GOAE_Leistungsverzeichnis[Mapping ID],0))</f>
        <v>Ergänzende Projektion(en) (insbesondere des zentralen Abflußgebiets) im Anschluß an die Leistung nach Nummer 5330, insgesamt</v>
      </c>
      <c r="F400" s="95" t="str">
        <f>INDEX(tbl_GOAE_Leistungsverzeichnis[Abschnitt],MATCH(Tabelle5[[#This Row],[GOÄ
Nummer]],tbl_GOAE_Leistungsverzeichnis[Mapping ID],0))</f>
        <v>O. Strahlendiagnostik, Nuklearmedizin, Magnetresonanztomographie und Strahlentherapie</v>
      </c>
      <c r="G400" s="95">
        <f>INDEX(tbl_GOAE_Leistungsverzeichnis[Unterabschnitt (Kategorie)],MATCH(Tabelle5[[#This Row],[GOÄ
Nummer]],tbl_GOAE_Leistungsverzeichnis[Mapping ID],0))</f>
        <v>0</v>
      </c>
      <c r="H400" s="95" t="str">
        <f>INDEX(tbl_GOAE_Leistungsverzeichnis[Nummer],MATCH(Tabelle5[[#This Row],[GOÄ
Nummer]],tbl_GOAE_Leistungsverzeichnis[Mapping ID],0))</f>
        <v>5331</v>
      </c>
      <c r="I400"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01" spans="1:9" x14ac:dyDescent="0.2">
      <c r="A401" s="37">
        <v>5338</v>
      </c>
      <c r="B401" s="38" t="s">
        <v>2950</v>
      </c>
      <c r="C401" s="42">
        <v>20</v>
      </c>
      <c r="D401" s="29" t="s">
        <v>12859</v>
      </c>
      <c r="E401" s="95" t="e">
        <f>INDEX(tbl_GOAE_Leistungsverzeichnis[Leistung],MATCH(Tabelle5[[#This Row],[GOÄ
Nummer]],tbl_GOAE_Leistungsverzeichnis[Mapping ID],0))</f>
        <v>#N/A</v>
      </c>
      <c r="F401" s="95" t="e">
        <f>INDEX(tbl_GOAE_Leistungsverzeichnis[Abschnitt],MATCH(Tabelle5[[#This Row],[GOÄ
Nummer]],tbl_GOAE_Leistungsverzeichnis[Mapping ID],0))</f>
        <v>#N/A</v>
      </c>
      <c r="G401" s="95" t="e">
        <f>INDEX(tbl_GOAE_Leistungsverzeichnis[Unterabschnitt (Kategorie)],MATCH(Tabelle5[[#This Row],[GOÄ
Nummer]],tbl_GOAE_Leistungsverzeichnis[Mapping ID],0))</f>
        <v>#N/A</v>
      </c>
      <c r="H401" s="95" t="e">
        <f>INDEX(tbl_GOAE_Leistungsverzeichnis[Nummer],MATCH(Tabelle5[[#This Row],[GOÄ
Nummer]],tbl_GOAE_Leistungsverzeichnis[Mapping ID],0))</f>
        <v>#N/A</v>
      </c>
      <c r="I401" s="95" t="e">
        <f>INDEX(tbl_GOAE_Leistungsverzeichnis[Allgemeine Bestimmungen],MATCH(Tabelle5[[#This Row],[GOÄ
Nummer]],tbl_GOAE_Leistungsverzeichnis[Mapping ID],0))</f>
        <v>#N/A</v>
      </c>
    </row>
    <row r="402" spans="1:9" x14ac:dyDescent="0.2">
      <c r="A402" s="37">
        <v>5343</v>
      </c>
      <c r="B402" s="38" t="s">
        <v>494</v>
      </c>
      <c r="C402" s="42">
        <v>25</v>
      </c>
      <c r="D402" s="29" t="s">
        <v>12859</v>
      </c>
      <c r="E402" s="95" t="e">
        <f>INDEX(tbl_GOAE_Leistungsverzeichnis[Leistung],MATCH(Tabelle5[[#This Row],[GOÄ
Nummer]],tbl_GOAE_Leistungsverzeichnis[Mapping ID],0))</f>
        <v>#N/A</v>
      </c>
      <c r="F402" s="95" t="e">
        <f>INDEX(tbl_GOAE_Leistungsverzeichnis[Abschnitt],MATCH(Tabelle5[[#This Row],[GOÄ
Nummer]],tbl_GOAE_Leistungsverzeichnis[Mapping ID],0))</f>
        <v>#N/A</v>
      </c>
      <c r="G402" s="95" t="e">
        <f>INDEX(tbl_GOAE_Leistungsverzeichnis[Unterabschnitt (Kategorie)],MATCH(Tabelle5[[#This Row],[GOÄ
Nummer]],tbl_GOAE_Leistungsverzeichnis[Mapping ID],0))</f>
        <v>#N/A</v>
      </c>
      <c r="H402" s="95" t="e">
        <f>INDEX(tbl_GOAE_Leistungsverzeichnis[Nummer],MATCH(Tabelle5[[#This Row],[GOÄ
Nummer]],tbl_GOAE_Leistungsverzeichnis[Mapping ID],0))</f>
        <v>#N/A</v>
      </c>
      <c r="I402" s="95" t="e">
        <f>INDEX(tbl_GOAE_Leistungsverzeichnis[Allgemeine Bestimmungen],MATCH(Tabelle5[[#This Row],[GOÄ
Nummer]],tbl_GOAE_Leistungsverzeichnis[Mapping ID],0))</f>
        <v>#N/A</v>
      </c>
    </row>
    <row r="403" spans="1:9" x14ac:dyDescent="0.2">
      <c r="A403" s="37">
        <v>5344</v>
      </c>
      <c r="B403" s="38" t="s">
        <v>495</v>
      </c>
      <c r="C403" s="42">
        <v>30</v>
      </c>
      <c r="D403" s="29" t="s">
        <v>12859</v>
      </c>
      <c r="E403" s="95" t="e">
        <f>INDEX(tbl_GOAE_Leistungsverzeichnis[Leistung],MATCH(Tabelle5[[#This Row],[GOÄ
Nummer]],tbl_GOAE_Leistungsverzeichnis[Mapping ID],0))</f>
        <v>#N/A</v>
      </c>
      <c r="F403" s="95" t="e">
        <f>INDEX(tbl_GOAE_Leistungsverzeichnis[Abschnitt],MATCH(Tabelle5[[#This Row],[GOÄ
Nummer]],tbl_GOAE_Leistungsverzeichnis[Mapping ID],0))</f>
        <v>#N/A</v>
      </c>
      <c r="G403" s="95" t="e">
        <f>INDEX(tbl_GOAE_Leistungsverzeichnis[Unterabschnitt (Kategorie)],MATCH(Tabelle5[[#This Row],[GOÄ
Nummer]],tbl_GOAE_Leistungsverzeichnis[Mapping ID],0))</f>
        <v>#N/A</v>
      </c>
      <c r="H403" s="95" t="e">
        <f>INDEX(tbl_GOAE_Leistungsverzeichnis[Nummer],MATCH(Tabelle5[[#This Row],[GOÄ
Nummer]],tbl_GOAE_Leistungsverzeichnis[Mapping ID],0))</f>
        <v>#N/A</v>
      </c>
      <c r="I403" s="95" t="e">
        <f>INDEX(tbl_GOAE_Leistungsverzeichnis[Allgemeine Bestimmungen],MATCH(Tabelle5[[#This Row],[GOÄ
Nummer]],tbl_GOAE_Leistungsverzeichnis[Mapping ID],0))</f>
        <v>#N/A</v>
      </c>
    </row>
    <row r="404" spans="1:9" x14ac:dyDescent="0.2">
      <c r="A404" s="37">
        <v>5345</v>
      </c>
      <c r="B404" s="38" t="s">
        <v>496</v>
      </c>
      <c r="C404" s="42">
        <v>60</v>
      </c>
      <c r="D404" s="29" t="s">
        <v>12859</v>
      </c>
      <c r="E404" s="95" t="str">
        <f>INDEX(tbl_GOAE_Leistungsverzeichnis[Leistung],MATCH(Tabelle5[[#This Row],[GOÄ
Nummer]],tbl_GOAE_Leistungsverzeichnis[Mapping ID],0))</f>
        <v>Perkutane transluminale Dilatation und Rekanalisation von Arterien mit Ausnahme der Koronararterien - einschließlich Kontrastmitteleinbringungen und Durchleuchtung(en) im zeitlichen Zusammenhang mit dem gesamten Eingriff -</v>
      </c>
      <c r="F404" s="95" t="str">
        <f>INDEX(tbl_GOAE_Leistungsverzeichnis[Abschnitt],MATCH(Tabelle5[[#This Row],[GOÄ
Nummer]],tbl_GOAE_Leistungsverzeichnis[Mapping ID],0))</f>
        <v>O. Strahlendiagnostik, Nuklearmedizin, Magnetresonanztomographie und Strahlentherapie</v>
      </c>
      <c r="G404" s="95">
        <f>INDEX(tbl_GOAE_Leistungsverzeichnis[Unterabschnitt (Kategorie)],MATCH(Tabelle5[[#This Row],[GOÄ
Nummer]],tbl_GOAE_Leistungsverzeichnis[Mapping ID],0))</f>
        <v>0</v>
      </c>
      <c r="H404" s="95" t="str">
        <f>INDEX(tbl_GOAE_Leistungsverzeichnis[Nummer],MATCH(Tabelle5[[#This Row],[GOÄ
Nummer]],tbl_GOAE_Leistungsverzeichnis[Mapping ID],0))</f>
        <v>5345</v>
      </c>
      <c r="I404"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05" spans="1:9" x14ac:dyDescent="0.2">
      <c r="A405" s="37">
        <v>5348</v>
      </c>
      <c r="B405" s="38" t="s">
        <v>497</v>
      </c>
      <c r="C405" s="42">
        <v>90</v>
      </c>
      <c r="D405" s="29" t="s">
        <v>12859</v>
      </c>
      <c r="E405" s="95" t="str">
        <f>INDEX(tbl_GOAE_Leistungsverzeichnis[Leistung],MATCH(Tabelle5[[#This Row],[GOÄ
Nummer]],tbl_GOAE_Leistungsverzeichnis[Mapping ID],0))</f>
        <v>Perkutane transluminale Dilatation und Rekanalisation von Koronararterien - einschließlich Kontrastmitteleinbringungen und Durchleuchtung(en) im zeitlichen Zusammenhang mit dem gesamten Eingriff -</v>
      </c>
      <c r="F405" s="95" t="str">
        <f>INDEX(tbl_GOAE_Leistungsverzeichnis[Abschnitt],MATCH(Tabelle5[[#This Row],[GOÄ
Nummer]],tbl_GOAE_Leistungsverzeichnis[Mapping ID],0))</f>
        <v>O. Strahlendiagnostik, Nuklearmedizin, Magnetresonanztomographie und Strahlentherapie</v>
      </c>
      <c r="G405" s="95">
        <f>INDEX(tbl_GOAE_Leistungsverzeichnis[Unterabschnitt (Kategorie)],MATCH(Tabelle5[[#This Row],[GOÄ
Nummer]],tbl_GOAE_Leistungsverzeichnis[Mapping ID],0))</f>
        <v>0</v>
      </c>
      <c r="H405" s="95" t="str">
        <f>INDEX(tbl_GOAE_Leistungsverzeichnis[Nummer],MATCH(Tabelle5[[#This Row],[GOÄ
Nummer]],tbl_GOAE_Leistungsverzeichnis[Mapping ID],0))</f>
        <v>5348</v>
      </c>
      <c r="I405" s="95" t="str">
        <f>INDEX(tbl_GOAE_Leistungsverzeichnis[Allgemeine Bestimmungen],MATCH(Tabelle5[[#This Row],[GOÄ
Nummer]],tbl_GOAE_Leistungsverzeichnis[Mapping ID],0))</f>
        <v>1. Mit den Gebühren sind alle Kosten (auch für Dokumentation und Aufbewahrung der Datenträger) abgegolten. 2. Die Leistungen für Strahlendiagnostik mit Ausnahme der Durchleuchtung(en) (Nummer 5295) sind nur bei Bilddokumentation auf einem Röntgenfilm oder einem anderen Langzeitdatenträger berechnungsfähig. 3. Die Befundmitteilung oder der einfache Befundbericht mit Angaben zu Befund(en) und zur Diagnose ist Bestandteil der Leistungen und nicht gesondert berechnungsfähig. 4. Die Beurteilung von Röntgenaufnahmen (auch Fremdaufnahmen) als selbständige Leistung ist nicht berechnungsfähig. 5. Die nach dem Strahlenschutzgesetz und den auf dessen Grundlage erlassenen Rechtsverordnungen notwendige ärztliche Überprüfung der Indikation und des Untersuchungsumfangs ist auch im Überweisungsfall Bestandteil der Leistungen des Abschnitts O und mit den Gebühren abgegolten. 6. Die Leistungen nach den Nummern 5011, 5021, 5031, 5101, 5106, 5121, 5201, 5267, 5295, 5302, 5305, 5308, 5311, 5318, 5331, 5339, 5376 und 5731 dürfen unabhängig von der Anzahl der Ebenen, Projektionen, Durchleuchtungen bzw. Serien insgesamt jeweils nur einmal berechnet werden. 7. Die Kosten für Kontrastmittel auf Bariumbasis und etwaige Zusatzmittel für die Doppelkontrastuntersuchung sind in den abrechnungsfähigen Leistungen enthalten. 1. Skelett Allgemeine Bestimmung Neben den Leistungen nach den Nummern 5050, 5060 und 5070 sind die Leistungen nach den Nummern 300 bis 302, 372, 373, 490, 491 und 5295 nicht berechnungsfähig. Zähne</v>
      </c>
    </row>
    <row r="406" spans="1:9" x14ac:dyDescent="0.2">
      <c r="A406" s="37">
        <v>5351</v>
      </c>
      <c r="B406" s="38" t="s">
        <v>13060</v>
      </c>
      <c r="C406" s="42">
        <v>35</v>
      </c>
      <c r="D406" s="29" t="s">
        <v>12859</v>
      </c>
      <c r="E406" s="95" t="e">
        <f>INDEX(tbl_GOAE_Leistungsverzeichnis[Leistung],MATCH(Tabelle5[[#This Row],[GOÄ
Nummer]],tbl_GOAE_Leistungsverzeichnis[Mapping ID],0))</f>
        <v>#N/A</v>
      </c>
      <c r="F406" s="95" t="e">
        <f>INDEX(tbl_GOAE_Leistungsverzeichnis[Abschnitt],MATCH(Tabelle5[[#This Row],[GOÄ
Nummer]],tbl_GOAE_Leistungsverzeichnis[Mapping ID],0))</f>
        <v>#N/A</v>
      </c>
      <c r="G406" s="95" t="e">
        <f>INDEX(tbl_GOAE_Leistungsverzeichnis[Unterabschnitt (Kategorie)],MATCH(Tabelle5[[#This Row],[GOÄ
Nummer]],tbl_GOAE_Leistungsverzeichnis[Mapping ID],0))</f>
        <v>#N/A</v>
      </c>
      <c r="H406" s="95" t="e">
        <f>INDEX(tbl_GOAE_Leistungsverzeichnis[Nummer],MATCH(Tabelle5[[#This Row],[GOÄ
Nummer]],tbl_GOAE_Leistungsverzeichnis[Mapping ID],0))</f>
        <v>#N/A</v>
      </c>
      <c r="I406" s="95" t="e">
        <f>INDEX(tbl_GOAE_Leistungsverzeichnis[Allgemeine Bestimmungen],MATCH(Tabelle5[[#This Row],[GOÄ
Nummer]],tbl_GOAE_Leistungsverzeichnis[Mapping ID],0))</f>
        <v>#N/A</v>
      </c>
    </row>
    <row r="407" spans="1:9" x14ac:dyDescent="0.2">
      <c r="A407" s="37">
        <v>5358</v>
      </c>
      <c r="B407" s="38" t="s">
        <v>13061</v>
      </c>
      <c r="C407" s="42">
        <v>60</v>
      </c>
      <c r="D407" s="29" t="s">
        <v>12859</v>
      </c>
      <c r="E407" s="95" t="e">
        <f>INDEX(tbl_GOAE_Leistungsverzeichnis[Leistung],MATCH(Tabelle5[[#This Row],[GOÄ
Nummer]],tbl_GOAE_Leistungsverzeichnis[Mapping ID],0))</f>
        <v>#N/A</v>
      </c>
      <c r="F407" s="95" t="e">
        <f>INDEX(tbl_GOAE_Leistungsverzeichnis[Abschnitt],MATCH(Tabelle5[[#This Row],[GOÄ
Nummer]],tbl_GOAE_Leistungsverzeichnis[Mapping ID],0))</f>
        <v>#N/A</v>
      </c>
      <c r="G407" s="95" t="e">
        <f>INDEX(tbl_GOAE_Leistungsverzeichnis[Unterabschnitt (Kategorie)],MATCH(Tabelle5[[#This Row],[GOÄ
Nummer]],tbl_GOAE_Leistungsverzeichnis[Mapping ID],0))</f>
        <v>#N/A</v>
      </c>
      <c r="H407" s="95" t="e">
        <f>INDEX(tbl_GOAE_Leistungsverzeichnis[Nummer],MATCH(Tabelle5[[#This Row],[GOÄ
Nummer]],tbl_GOAE_Leistungsverzeichnis[Mapping ID],0))</f>
        <v>#N/A</v>
      </c>
      <c r="I407" s="95" t="e">
        <f>INDEX(tbl_GOAE_Leistungsverzeichnis[Allgemeine Bestimmungen],MATCH(Tabelle5[[#This Row],[GOÄ
Nummer]],tbl_GOAE_Leistungsverzeichnis[Mapping ID],0))</f>
        <v>#N/A</v>
      </c>
    </row>
    <row r="408" spans="1:9" x14ac:dyDescent="0.2">
      <c r="A408" s="37">
        <v>5359</v>
      </c>
      <c r="B408" s="38" t="s">
        <v>13062</v>
      </c>
      <c r="C408" s="42">
        <v>45</v>
      </c>
      <c r="D408" s="29" t="s">
        <v>12859</v>
      </c>
      <c r="E408" s="95" t="e">
        <f>INDEX(tbl_GOAE_Leistungsverzeichnis[Leistung],MATCH(Tabelle5[[#This Row],[GOÄ
Nummer]],tbl_GOAE_Leistungsverzeichnis[Mapping ID],0))</f>
        <v>#N/A</v>
      </c>
      <c r="F408" s="95" t="e">
        <f>INDEX(tbl_GOAE_Leistungsverzeichnis[Abschnitt],MATCH(Tabelle5[[#This Row],[GOÄ
Nummer]],tbl_GOAE_Leistungsverzeichnis[Mapping ID],0))</f>
        <v>#N/A</v>
      </c>
      <c r="G408" s="95" t="e">
        <f>INDEX(tbl_GOAE_Leistungsverzeichnis[Unterabschnitt (Kategorie)],MATCH(Tabelle5[[#This Row],[GOÄ
Nummer]],tbl_GOAE_Leistungsverzeichnis[Mapping ID],0))</f>
        <v>#N/A</v>
      </c>
      <c r="H408" s="95" t="e">
        <f>INDEX(tbl_GOAE_Leistungsverzeichnis[Nummer],MATCH(Tabelle5[[#This Row],[GOÄ
Nummer]],tbl_GOAE_Leistungsverzeichnis[Mapping ID],0))</f>
        <v>#N/A</v>
      </c>
      <c r="I408" s="95" t="e">
        <f>INDEX(tbl_GOAE_Leistungsverzeichnis[Allgemeine Bestimmungen],MATCH(Tabelle5[[#This Row],[GOÄ
Nummer]],tbl_GOAE_Leistungsverzeichnis[Mapping ID],0))</f>
        <v>#N/A</v>
      </c>
    </row>
    <row r="409" spans="1:9" x14ac:dyDescent="0.2">
      <c r="A409" s="37">
        <v>5369</v>
      </c>
      <c r="B409" s="38" t="s">
        <v>13063</v>
      </c>
      <c r="C409" s="42">
        <v>40</v>
      </c>
      <c r="D409" s="29" t="s">
        <v>12859</v>
      </c>
      <c r="E409" s="95" t="e">
        <f>INDEX(tbl_GOAE_Leistungsverzeichnis[Leistung],MATCH(Tabelle5[[#This Row],[GOÄ
Nummer]],tbl_GOAE_Leistungsverzeichnis[Mapping ID],0))</f>
        <v>#N/A</v>
      </c>
      <c r="F409" s="95" t="e">
        <f>INDEX(tbl_GOAE_Leistungsverzeichnis[Abschnitt],MATCH(Tabelle5[[#This Row],[GOÄ
Nummer]],tbl_GOAE_Leistungsverzeichnis[Mapping ID],0))</f>
        <v>#N/A</v>
      </c>
      <c r="G409" s="95" t="e">
        <f>INDEX(tbl_GOAE_Leistungsverzeichnis[Unterabschnitt (Kategorie)],MATCH(Tabelle5[[#This Row],[GOÄ
Nummer]],tbl_GOAE_Leistungsverzeichnis[Mapping ID],0))</f>
        <v>#N/A</v>
      </c>
      <c r="H409" s="95" t="e">
        <f>INDEX(tbl_GOAE_Leistungsverzeichnis[Nummer],MATCH(Tabelle5[[#This Row],[GOÄ
Nummer]],tbl_GOAE_Leistungsverzeichnis[Mapping ID],0))</f>
        <v>#N/A</v>
      </c>
      <c r="I409" s="95" t="e">
        <f>INDEX(tbl_GOAE_Leistungsverzeichnis[Allgemeine Bestimmungen],MATCH(Tabelle5[[#This Row],[GOÄ
Nummer]],tbl_GOAE_Leistungsverzeichnis[Mapping ID],0))</f>
        <v>#N/A</v>
      </c>
    </row>
    <row r="410" spans="1:9" x14ac:dyDescent="0.2">
      <c r="A410" s="37">
        <v>5370</v>
      </c>
      <c r="B410" s="38" t="s">
        <v>499</v>
      </c>
      <c r="C410" s="42">
        <v>30</v>
      </c>
      <c r="D410" s="29" t="s">
        <v>12859</v>
      </c>
      <c r="E410" s="95" t="e">
        <f>INDEX(tbl_GOAE_Leistungsverzeichnis[Leistung],MATCH(Tabelle5[[#This Row],[GOÄ
Nummer]],tbl_GOAE_Leistungsverzeichnis[Mapping ID],0))</f>
        <v>#N/A</v>
      </c>
      <c r="F410" s="95" t="e">
        <f>INDEX(tbl_GOAE_Leistungsverzeichnis[Abschnitt],MATCH(Tabelle5[[#This Row],[GOÄ
Nummer]],tbl_GOAE_Leistungsverzeichnis[Mapping ID],0))</f>
        <v>#N/A</v>
      </c>
      <c r="G410" s="95" t="e">
        <f>INDEX(tbl_GOAE_Leistungsverzeichnis[Unterabschnitt (Kategorie)],MATCH(Tabelle5[[#This Row],[GOÄ
Nummer]],tbl_GOAE_Leistungsverzeichnis[Mapping ID],0))</f>
        <v>#N/A</v>
      </c>
      <c r="H410" s="95" t="e">
        <f>INDEX(tbl_GOAE_Leistungsverzeichnis[Nummer],MATCH(Tabelle5[[#This Row],[GOÄ
Nummer]],tbl_GOAE_Leistungsverzeichnis[Mapping ID],0))</f>
        <v>#N/A</v>
      </c>
      <c r="I410" s="95" t="e">
        <f>INDEX(tbl_GOAE_Leistungsverzeichnis[Allgemeine Bestimmungen],MATCH(Tabelle5[[#This Row],[GOÄ
Nummer]],tbl_GOAE_Leistungsverzeichnis[Mapping ID],0))</f>
        <v>#N/A</v>
      </c>
    </row>
    <row r="411" spans="1:9" x14ac:dyDescent="0.2">
      <c r="A411" s="37">
        <v>5371</v>
      </c>
      <c r="B411" s="38" t="s">
        <v>500</v>
      </c>
      <c r="C411" s="42">
        <v>45</v>
      </c>
      <c r="D411" s="29" t="s">
        <v>12859</v>
      </c>
      <c r="E411" s="95" t="str">
        <f>INDEX(tbl_GOAE_Leistungsverzeichnis[Leistung],MATCH(Tabelle5[[#This Row],[GOÄ
Nummer]],tbl_GOAE_Leistungsverzeichnis[Mapping ID],0))</f>
        <v>Computergesteuerte Tomographie im Hals-und/oder Thoraxbereich</v>
      </c>
      <c r="F411" s="95" t="str">
        <f>INDEX(tbl_GOAE_Leistungsverzeichnis[Abschnitt],MATCH(Tabelle5[[#This Row],[GOÄ
Nummer]],tbl_GOAE_Leistungsverzeichnis[Mapping ID],0))</f>
        <v>O. Strahlendiagnostik, Nuklearmedizin, Magnetresonanztomographie und Strahlentherapie</v>
      </c>
      <c r="G411" s="95">
        <f>INDEX(tbl_GOAE_Leistungsverzeichnis[Unterabschnitt (Kategorie)],MATCH(Tabelle5[[#This Row],[GOÄ
Nummer]],tbl_GOAE_Leistungsverzeichnis[Mapping ID],0))</f>
        <v>0</v>
      </c>
      <c r="H411" s="95" t="str">
        <f>INDEX(tbl_GOAE_Leistungsverzeichnis[Nummer],MATCH(Tabelle5[[#This Row],[GOÄ
Nummer]],tbl_GOAE_Leistungsverzeichnis[Mapping ID],0))</f>
        <v>5371</v>
      </c>
      <c r="I411" s="95" t="str">
        <f>INDEX(tbl_GOAE_Leistungsverzeichnis[Allgemeine Bestimmungen],MATCH(Tabelle5[[#This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412" spans="1:9" x14ac:dyDescent="0.2">
      <c r="A412" s="37">
        <v>5372</v>
      </c>
      <c r="B412" s="38" t="s">
        <v>501</v>
      </c>
      <c r="C412" s="42">
        <v>45</v>
      </c>
      <c r="D412" s="29" t="s">
        <v>12859</v>
      </c>
      <c r="E412" s="95" t="str">
        <f>INDEX(tbl_GOAE_Leistungsverzeichnis[Leistung],MATCH(Tabelle5[[#This Row],[GOÄ
Nummer]],tbl_GOAE_Leistungsverzeichnis[Mapping ID],0))</f>
        <v>Computergesteuerte Tomographie im Abdominalbereich</v>
      </c>
      <c r="F412" s="95" t="str">
        <f>INDEX(tbl_GOAE_Leistungsverzeichnis[Abschnitt],MATCH(Tabelle5[[#This Row],[GOÄ
Nummer]],tbl_GOAE_Leistungsverzeichnis[Mapping ID],0))</f>
        <v>O. Strahlendiagnostik, Nuklearmedizin, Magnetresonanztomographie und Strahlentherapie</v>
      </c>
      <c r="G412" s="95">
        <f>INDEX(tbl_GOAE_Leistungsverzeichnis[Unterabschnitt (Kategorie)],MATCH(Tabelle5[[#This Row],[GOÄ
Nummer]],tbl_GOAE_Leistungsverzeichnis[Mapping ID],0))</f>
        <v>0</v>
      </c>
      <c r="H412" s="95" t="str">
        <f>INDEX(tbl_GOAE_Leistungsverzeichnis[Nummer],MATCH(Tabelle5[[#This Row],[GOÄ
Nummer]],tbl_GOAE_Leistungsverzeichnis[Mapping ID],0))</f>
        <v>5372</v>
      </c>
      <c r="I412" s="95" t="str">
        <f>INDEX(tbl_GOAE_Leistungsverzeichnis[Allgemeine Bestimmungen],MATCH(Tabelle5[[#This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413" spans="1:9" x14ac:dyDescent="0.2">
      <c r="A413" s="37">
        <v>5373</v>
      </c>
      <c r="B413" s="38" t="s">
        <v>502</v>
      </c>
      <c r="C413" s="42">
        <v>45</v>
      </c>
      <c r="D413" s="29" t="s">
        <v>12859</v>
      </c>
      <c r="E413" s="95" t="str">
        <f>INDEX(tbl_GOAE_Leistungsverzeichnis[Leistung],MATCH(Tabelle5[[#This Row],[GOÄ
Nummer]],tbl_GOAE_Leistungsverzeichnis[Mapping ID],0))</f>
        <v>Computergesteuerte Tomographie des Skeletts (Wirbelsäule, Extremitäten oder Gelenke bzw. Gelenkpaare)</v>
      </c>
      <c r="F413" s="95" t="str">
        <f>INDEX(tbl_GOAE_Leistungsverzeichnis[Abschnitt],MATCH(Tabelle5[[#This Row],[GOÄ
Nummer]],tbl_GOAE_Leistungsverzeichnis[Mapping ID],0))</f>
        <v>O. Strahlendiagnostik, Nuklearmedizin, Magnetresonanztomographie und Strahlentherapie</v>
      </c>
      <c r="G413" s="95">
        <f>INDEX(tbl_GOAE_Leistungsverzeichnis[Unterabschnitt (Kategorie)],MATCH(Tabelle5[[#This Row],[GOÄ
Nummer]],tbl_GOAE_Leistungsverzeichnis[Mapping ID],0))</f>
        <v>0</v>
      </c>
      <c r="H413" s="95" t="str">
        <f>INDEX(tbl_GOAE_Leistungsverzeichnis[Nummer],MATCH(Tabelle5[[#This Row],[GOÄ
Nummer]],tbl_GOAE_Leistungsverzeichnis[Mapping ID],0))</f>
        <v>5373</v>
      </c>
      <c r="I413" s="95" t="str">
        <f>INDEX(tbl_GOAE_Leistungsverzeichnis[Allgemeine Bestimmungen],MATCH(Tabelle5[[#This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414" spans="1:9" x14ac:dyDescent="0.2">
      <c r="A414" s="37">
        <v>5374</v>
      </c>
      <c r="B414" s="38" t="s">
        <v>503</v>
      </c>
      <c r="C414" s="42">
        <v>45</v>
      </c>
      <c r="D414" s="29" t="s">
        <v>12859</v>
      </c>
      <c r="E414" s="95" t="str">
        <f>INDEX(tbl_GOAE_Leistungsverzeichnis[Leistung],MATCH(Tabelle5[[#This Row],[GOÄ
Nummer]],tbl_GOAE_Leistungsverzeichnis[Mapping ID],0))</f>
        <v>Computergesteuerte Tomographie der Zwischenwirbelräume im Bereich der Hals-, Brust- und/oder Lendenwirbelsäule - gegebenenfalls einschließlich der Übergangsregionen -</v>
      </c>
      <c r="F414" s="95" t="str">
        <f>INDEX(tbl_GOAE_Leistungsverzeichnis[Abschnitt],MATCH(Tabelle5[[#This Row],[GOÄ
Nummer]],tbl_GOAE_Leistungsverzeichnis[Mapping ID],0))</f>
        <v>O. Strahlendiagnostik, Nuklearmedizin, Magnetresonanztomographie und Strahlentherapie</v>
      </c>
      <c r="G414" s="95">
        <f>INDEX(tbl_GOAE_Leistungsverzeichnis[Unterabschnitt (Kategorie)],MATCH(Tabelle5[[#This Row],[GOÄ
Nummer]],tbl_GOAE_Leistungsverzeichnis[Mapping ID],0))</f>
        <v>0</v>
      </c>
      <c r="H414" s="95" t="str">
        <f>INDEX(tbl_GOAE_Leistungsverzeichnis[Nummer],MATCH(Tabelle5[[#This Row],[GOÄ
Nummer]],tbl_GOAE_Leistungsverzeichnis[Mapping ID],0))</f>
        <v>5374</v>
      </c>
      <c r="I414" s="95" t="str">
        <f>INDEX(tbl_GOAE_Leistungsverzeichnis[Allgemeine Bestimmungen],MATCH(Tabelle5[[#This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415" spans="1:9" x14ac:dyDescent="0.2">
      <c r="A415" s="37">
        <v>5375</v>
      </c>
      <c r="B415" s="38" t="s">
        <v>13064</v>
      </c>
      <c r="C415" s="42">
        <v>30</v>
      </c>
      <c r="D415" s="29" t="s">
        <v>12859</v>
      </c>
      <c r="E415" s="95" t="e">
        <f>INDEX(tbl_GOAE_Leistungsverzeichnis[Leistung],MATCH(Tabelle5[[#This Row],[GOÄ
Nummer]],tbl_GOAE_Leistungsverzeichnis[Mapping ID],0))</f>
        <v>#N/A</v>
      </c>
      <c r="F415" s="95" t="e">
        <f>INDEX(tbl_GOAE_Leistungsverzeichnis[Abschnitt],MATCH(Tabelle5[[#This Row],[GOÄ
Nummer]],tbl_GOAE_Leistungsverzeichnis[Mapping ID],0))</f>
        <v>#N/A</v>
      </c>
      <c r="G415" s="95" t="e">
        <f>INDEX(tbl_GOAE_Leistungsverzeichnis[Unterabschnitt (Kategorie)],MATCH(Tabelle5[[#This Row],[GOÄ
Nummer]],tbl_GOAE_Leistungsverzeichnis[Mapping ID],0))</f>
        <v>#N/A</v>
      </c>
      <c r="H415" s="95" t="e">
        <f>INDEX(tbl_GOAE_Leistungsverzeichnis[Nummer],MATCH(Tabelle5[[#This Row],[GOÄ
Nummer]],tbl_GOAE_Leistungsverzeichnis[Mapping ID],0))</f>
        <v>#N/A</v>
      </c>
      <c r="I415" s="95" t="e">
        <f>INDEX(tbl_GOAE_Leistungsverzeichnis[Allgemeine Bestimmungen],MATCH(Tabelle5[[#This Row],[GOÄ
Nummer]],tbl_GOAE_Leistungsverzeichnis[Mapping ID],0))</f>
        <v>#N/A</v>
      </c>
    </row>
    <row r="416" spans="1:9" x14ac:dyDescent="0.2">
      <c r="A416" s="37">
        <v>5376</v>
      </c>
      <c r="B416" s="38" t="s">
        <v>13065</v>
      </c>
      <c r="C416" s="42">
        <v>10</v>
      </c>
      <c r="D416" s="29" t="s">
        <v>12859</v>
      </c>
      <c r="E416" s="95" t="e">
        <f>INDEX(tbl_GOAE_Leistungsverzeichnis[Leistung],MATCH(Tabelle5[[#This Row],[GOÄ
Nummer]],tbl_GOAE_Leistungsverzeichnis[Mapping ID],0))</f>
        <v>#N/A</v>
      </c>
      <c r="F416" s="95" t="e">
        <f>INDEX(tbl_GOAE_Leistungsverzeichnis[Abschnitt],MATCH(Tabelle5[[#This Row],[GOÄ
Nummer]],tbl_GOAE_Leistungsverzeichnis[Mapping ID],0))</f>
        <v>#N/A</v>
      </c>
      <c r="G416" s="95" t="e">
        <f>INDEX(tbl_GOAE_Leistungsverzeichnis[Unterabschnitt (Kategorie)],MATCH(Tabelle5[[#This Row],[GOÄ
Nummer]],tbl_GOAE_Leistungsverzeichnis[Mapping ID],0))</f>
        <v>#N/A</v>
      </c>
      <c r="H416" s="95" t="e">
        <f>INDEX(tbl_GOAE_Leistungsverzeichnis[Nummer],MATCH(Tabelle5[[#This Row],[GOÄ
Nummer]],tbl_GOAE_Leistungsverzeichnis[Mapping ID],0))</f>
        <v>#N/A</v>
      </c>
      <c r="I416" s="95" t="e">
        <f>INDEX(tbl_GOAE_Leistungsverzeichnis[Allgemeine Bestimmungen],MATCH(Tabelle5[[#This Row],[GOÄ
Nummer]],tbl_GOAE_Leistungsverzeichnis[Mapping ID],0))</f>
        <v>#N/A</v>
      </c>
    </row>
    <row r="417" spans="1:9" x14ac:dyDescent="0.2">
      <c r="A417" s="37">
        <v>5377</v>
      </c>
      <c r="B417" s="38" t="s">
        <v>13066</v>
      </c>
      <c r="C417" s="42">
        <v>20</v>
      </c>
      <c r="D417" s="29" t="s">
        <v>12859</v>
      </c>
      <c r="E417" s="95" t="str">
        <f>INDEX(tbl_GOAE_Leistungsverzeichnis[Leistung],MATCH(Tabelle5[[#This Row],[GOÄ
Nummer]],tbl_GOAE_Leistungsverzeichnis[Mapping ID],0))</f>
        <v>Zuschlag für computergesteuerte Analyse -einschließlich speziell nachfolgender 3D- Rekonstruktion -</v>
      </c>
      <c r="F417" s="95" t="str">
        <f>INDEX(tbl_GOAE_Leistungsverzeichnis[Abschnitt],MATCH(Tabelle5[[#This Row],[GOÄ
Nummer]],tbl_GOAE_Leistungsverzeichnis[Mapping ID],0))</f>
        <v>O. Strahlendiagnostik, Nuklearmedizin, Magnetresonanztomographie und Strahlentherapie</v>
      </c>
      <c r="G417" s="95">
        <f>INDEX(tbl_GOAE_Leistungsverzeichnis[Unterabschnitt (Kategorie)],MATCH(Tabelle5[[#This Row],[GOÄ
Nummer]],tbl_GOAE_Leistungsverzeichnis[Mapping ID],0))</f>
        <v>0</v>
      </c>
      <c r="H417" s="95" t="str">
        <f>INDEX(tbl_GOAE_Leistungsverzeichnis[Nummer],MATCH(Tabelle5[[#This Row],[GOÄ
Nummer]],tbl_GOAE_Leistungsverzeichnis[Mapping ID],0))</f>
        <v>5377</v>
      </c>
      <c r="I417" s="95" t="str">
        <f>INDEX(tbl_GOAE_Leistungsverzeichnis[Allgemeine Bestimmungen],MATCH(Tabelle5[[#This Row],[GOÄ
Nummer]],tbl_GOAE_Leistungsverzeichnis[Mapping ID],0))</f>
        <v>Die Leistungen nach den Nummern 5369 bis 5375 sind je Sitzung jeweils nur einmal berechnungsfähig. Die Nebeneinanderberechnung von Leistungen nach den Nummern 5370 bis 5374 ist in der Rechnung gesondert zu begründen. Bei Nebeneinanderberechnung von Leistungen nach den Nummern 5370 bis 5374 ist der Höchstwert nach Nummer 5369 zu beachten.</v>
      </c>
    </row>
    <row r="418" spans="1:9" x14ac:dyDescent="0.2">
      <c r="A418" s="37">
        <v>5400</v>
      </c>
      <c r="B418" s="38" t="s">
        <v>507</v>
      </c>
      <c r="C418" s="42">
        <v>25</v>
      </c>
      <c r="D418" s="29" t="s">
        <v>12859</v>
      </c>
      <c r="E418" s="95" t="str">
        <f>INDEX(tbl_GOAE_Leistungsverzeichnis[Leistung],MATCH(Tabelle5[[#This Row],[GOÄ
Nummer]],tbl_GOAE_Leistungsverzeichnis[Mapping ID],0))</f>
        <v>Szintigraphische Untersuchung (Schilddrüse) - gegebenenfalls einschließlich Darstellung dystoper Anteile -</v>
      </c>
      <c r="F418" s="95" t="str">
        <f>INDEX(tbl_GOAE_Leistungsverzeichnis[Abschnitt],MATCH(Tabelle5[[#This Row],[GOÄ
Nummer]],tbl_GOAE_Leistungsverzeichnis[Mapping ID],0))</f>
        <v>O. Strahlendiagnostik, Nuklearmedizin, Magnetresonanztomographie und Strahlentherapie</v>
      </c>
      <c r="G418" s="95">
        <f>INDEX(tbl_GOAE_Leistungsverzeichnis[Unterabschnitt (Kategorie)],MATCH(Tabelle5[[#This Row],[GOÄ
Nummer]],tbl_GOAE_Leistungsverzeichnis[Mapping ID],0))</f>
        <v>0</v>
      </c>
      <c r="H418" s="95" t="str">
        <f>INDEX(tbl_GOAE_Leistungsverzeichnis[Nummer],MATCH(Tabelle5[[#This Row],[GOÄ
Nummer]],tbl_GOAE_Leistungsverzeichnis[Mapping ID],0))</f>
        <v>5400</v>
      </c>
      <c r="I418" s="95" t="str">
        <f>INDEX(tbl_GOAE_Leistungsverzeichnis[Allgemeine Bestimmungen],MATCH(Tabelle5[[#This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419" spans="1:9" x14ac:dyDescent="0.2">
      <c r="A419" s="37">
        <v>5401</v>
      </c>
      <c r="B419" s="38" t="s">
        <v>508</v>
      </c>
      <c r="C419" s="42">
        <v>25</v>
      </c>
      <c r="D419" s="29" t="s">
        <v>12859</v>
      </c>
      <c r="E419" s="95" t="str">
        <f>INDEX(tbl_GOAE_Leistungsverzeichnis[Leistung],MATCH(Tabelle5[[#This Row],[GOÄ
Nummer]],tbl_GOAE_Leistungsverzeichnis[Mapping ID],0))</f>
        <v>Szintigraphische Untersuchung (Schilddrüse) - einschließlich quantitativer Untersuchung -, mit Bestimmung der globalen, gegebenenfalls auch der regionalen Radionuklidaufnahme in der Schilddrüse mit Gammakamera und Meßwertverarbeitungssystem als Jodidclearance- Äquivalent - einschließlich individueller Kalibrierung und Qualitätskontrollen (z.B. Bestimmung der injizierten Aktivität) -</v>
      </c>
      <c r="F419" s="95" t="str">
        <f>INDEX(tbl_GOAE_Leistungsverzeichnis[Abschnitt],MATCH(Tabelle5[[#This Row],[GOÄ
Nummer]],tbl_GOAE_Leistungsverzeichnis[Mapping ID],0))</f>
        <v>O. Strahlendiagnostik, Nuklearmedizin, Magnetresonanztomographie und Strahlentherapie</v>
      </c>
      <c r="G419" s="95">
        <f>INDEX(tbl_GOAE_Leistungsverzeichnis[Unterabschnitt (Kategorie)],MATCH(Tabelle5[[#This Row],[GOÄ
Nummer]],tbl_GOAE_Leistungsverzeichnis[Mapping ID],0))</f>
        <v>0</v>
      </c>
      <c r="H419" s="95" t="str">
        <f>INDEX(tbl_GOAE_Leistungsverzeichnis[Nummer],MATCH(Tabelle5[[#This Row],[GOÄ
Nummer]],tbl_GOAE_Leistungsverzeichnis[Mapping ID],0))</f>
        <v>5401</v>
      </c>
      <c r="I419" s="95" t="str">
        <f>INDEX(tbl_GOAE_Leistungsverzeichnis[Allgemeine Bestimmungen],MATCH(Tabelle5[[#This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420" spans="1:9" x14ac:dyDescent="0.2">
      <c r="A420" s="37">
        <v>5410</v>
      </c>
      <c r="B420" s="38" t="s">
        <v>506</v>
      </c>
      <c r="C420" s="42">
        <v>20</v>
      </c>
      <c r="D420" s="29" t="s">
        <v>12859</v>
      </c>
      <c r="E420" s="95" t="str">
        <f>INDEX(tbl_GOAE_Leistungsverzeichnis[Leistung],MATCH(Tabelle5[[#This Row],[GOÄ
Nummer]],tbl_GOAE_Leistungsverzeichnis[Mapping ID],0))</f>
        <v>Szintigraphische Untersuchung des Gehirns</v>
      </c>
      <c r="F420" s="95" t="str">
        <f>INDEX(tbl_GOAE_Leistungsverzeichnis[Abschnitt],MATCH(Tabelle5[[#This Row],[GOÄ
Nummer]],tbl_GOAE_Leistungsverzeichnis[Mapping ID],0))</f>
        <v>O. Strahlendiagnostik, Nuklearmedizin, Magnetresonanztomographie und Strahlentherapie</v>
      </c>
      <c r="G420" s="95">
        <f>INDEX(tbl_GOAE_Leistungsverzeichnis[Unterabschnitt (Kategorie)],MATCH(Tabelle5[[#This Row],[GOÄ
Nummer]],tbl_GOAE_Leistungsverzeichnis[Mapping ID],0))</f>
        <v>0</v>
      </c>
      <c r="H420" s="95" t="str">
        <f>INDEX(tbl_GOAE_Leistungsverzeichnis[Nummer],MATCH(Tabelle5[[#This Row],[GOÄ
Nummer]],tbl_GOAE_Leistungsverzeichnis[Mapping ID],0))</f>
        <v>5410</v>
      </c>
      <c r="I420" s="95" t="str">
        <f>INDEX(tbl_GOAE_Leistungsverzeichnis[Allgemeine Bestimmungen],MATCH(Tabelle5[[#This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421" spans="1:9" x14ac:dyDescent="0.2">
      <c r="A421" s="37">
        <v>5456</v>
      </c>
      <c r="B421" s="38" t="s">
        <v>514</v>
      </c>
      <c r="C421" s="42">
        <v>25</v>
      </c>
      <c r="D421" s="29" t="s">
        <v>12859</v>
      </c>
      <c r="E421" s="95" t="str">
        <f>INDEX(tbl_GOAE_Leistungsverzeichnis[Leistung],MATCH(Tabelle5[[#This Row],[GOÄ
Nummer]],tbl_GOAE_Leistungsverzeichnis[Mapping ID],0))</f>
        <v>Szintigraphische Untersuchung von Leber und/oder Milz (z.B. mit Kolloiden, gallengängigen Substanzen, Erythrozyten), in mehreren Ebenen</v>
      </c>
      <c r="F421" s="95" t="str">
        <f>INDEX(tbl_GOAE_Leistungsverzeichnis[Abschnitt],MATCH(Tabelle5[[#This Row],[GOÄ
Nummer]],tbl_GOAE_Leistungsverzeichnis[Mapping ID],0))</f>
        <v>O. Strahlendiagnostik, Nuklearmedizin, Magnetresonanztomographie und Strahlentherapie</v>
      </c>
      <c r="G421" s="95">
        <f>INDEX(tbl_GOAE_Leistungsverzeichnis[Unterabschnitt (Kategorie)],MATCH(Tabelle5[[#This Row],[GOÄ
Nummer]],tbl_GOAE_Leistungsverzeichnis[Mapping ID],0))</f>
        <v>0</v>
      </c>
      <c r="H421" s="95" t="str">
        <f>INDEX(tbl_GOAE_Leistungsverzeichnis[Nummer],MATCH(Tabelle5[[#This Row],[GOÄ
Nummer]],tbl_GOAE_Leistungsverzeichnis[Mapping ID],0))</f>
        <v>5456</v>
      </c>
      <c r="I421" s="95" t="str">
        <f>INDEX(tbl_GOAE_Leistungsverzeichnis[Allgemeine Bestimmungen],MATCH(Tabelle5[[#This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422" spans="1:9" x14ac:dyDescent="0.2">
      <c r="A422" s="37">
        <v>5461</v>
      </c>
      <c r="B422" s="38" t="s">
        <v>521</v>
      </c>
      <c r="C422" s="42">
        <v>40</v>
      </c>
      <c r="D422" s="29" t="s">
        <v>12859</v>
      </c>
      <c r="E422" s="95" t="str">
        <f>INDEX(tbl_GOAE_Leistungsverzeichnis[Leistung],MATCH(Tabelle5[[#This Row],[GOÄ
Nummer]],tbl_GOAE_Leistungsverzeichnis[Mapping ID],0))</f>
        <v>Szintigraphische Untersuchung von Lymphabflußgebieten an Stamm und/oder Kopf und/ oder Extremitäten - gegebenenfalls einschließlich der kontralateralen Seite -</v>
      </c>
      <c r="F422" s="95" t="str">
        <f>INDEX(tbl_GOAE_Leistungsverzeichnis[Abschnitt],MATCH(Tabelle5[[#This Row],[GOÄ
Nummer]],tbl_GOAE_Leistungsverzeichnis[Mapping ID],0))</f>
        <v>O. Strahlendiagnostik, Nuklearmedizin, Magnetresonanztomographie und Strahlentherapie</v>
      </c>
      <c r="G422" s="95">
        <f>INDEX(tbl_GOAE_Leistungsverzeichnis[Unterabschnitt (Kategorie)],MATCH(Tabelle5[[#This Row],[GOÄ
Nummer]],tbl_GOAE_Leistungsverzeichnis[Mapping ID],0))</f>
        <v>0</v>
      </c>
      <c r="H422" s="95" t="str">
        <f>INDEX(tbl_GOAE_Leistungsverzeichnis[Nummer],MATCH(Tabelle5[[#This Row],[GOÄ
Nummer]],tbl_GOAE_Leistungsverzeichnis[Mapping ID],0))</f>
        <v>5461</v>
      </c>
      <c r="I422" s="95" t="str">
        <f>INDEX(tbl_GOAE_Leistungsverzeichnis[Allgemeine Bestimmungen],MATCH(Tabelle5[[#This Row],[GOÄ
Nummer]],tbl_GOAE_Leistungsverzeichnis[Mapping ID],0))</f>
        <v>1. Szintigraphische Basisleistung ist grundsätzlich die planare Szintigraphie mit der Gammakamera, gegebenenfalls in mehreren Sichten/Projektionen. Bei der Auswahl des anzuwendenden Radiopharmazeutikums sind wissenschaftliche Erkenntnisse und strahlenhygienische Gesichtspunkte zu berücksichtigen. Wiederholungsuntersuchungen, die nicht ausdrücklich aufgeführt sind, sind nur mit besonderer Begründung und wie die jeweilige Basisleistung berechnungsfähig. 2. Ergänzungsleistungen nach den Nummern 5480 bis 5485 sind je Basisleistung oder zulässiger Wiederholungsuntersuchung nur einmal berechnungsfähig. Neben Basisleistungen, die quantitative Bestimmungen enthalten, dürfen Ergänzungsleistungen für Quantifizierungen nicht zusätzlich berechnet werden. Die Leistungen nach den Nummern 5473 und 5481 dürfen nicht nebeneinander berechnet werden. Die Leistungen nach den Nummern 5473, 5480, 5481 und 5483 sind nur mit Angabe der Indikation berechnungsfähig. 3. Die Befunddokumentation, die Aufbewahrung der Datenträger sowie die Befundmitteilung oder der einfache Befundbericht mit Angaben zu Befund(en) und zur Diagnose sind Bestandteil der Leistungen und nicht gesondert berechnungsfähig. 4. Die Materialkosten für das Radiopharmazeutikum (Nuklid, Markierungs- oder Testbestecke) sind gesondert berechnungsfähig. Kosten für Beschaffung, Aufbereitung, Lagerung und Entsorgung der zur Untersuchung notwendigen Substanzen, die mit ihrer Anwendung verbraucht sind, sind nicht gesondert berechnungsfähig. 5. Die Einbringung von zur Diagnostik erforderlichen Stoffen in den Körper - mit Ausnahme der Einbringung durch Herzkatheter, Arterienkatheter, Subokzipitalpunktion oder Lumbalpunktion - sowie die gegebenenfalls erforderlichen Entnahmen von Blut oder Urin sind mit den Gebühren abgegolten, soweit zu den einzelnen Leistungen dieses Abschnitts nichts anderes bestimmt ist. 6. Die Einbringung von zur Therapie erforderlichen radioaktiven Stoffen in den Körper - mit Ausnahme der intraartikulären, intralymphatischen, endoskopischen oder operativen Einbringungen des Strahlungsträgers oder von Radionukliden - ist mit den Gebühren abgegolten, soweit zu den einzelnen Leistungen dieses Abschnitts nichts anderes bestimmt ist. 7. Rechnungsbestimmungen a) Der Arzt darf nur die für den Patienten verbrauchte Menge an radioaktiven Stoffen berechnen. b) Bei der Berechnung von Leistungen nach Abschnitt O II sind die Untersuchungs- und Behandlungsdaten der jeweils eingebrachten Stoffe sowie die Art der ausgeführten Maßnahmen in der Rechnung anzugeben, sofern nicht durch die Leistungsbeschreibung eine eindeutige Definition gegeben ist. 1. Diagnostische Leistungen (In-vivo-Untersuchungen)</v>
      </c>
    </row>
    <row r="423" spans="1:9" x14ac:dyDescent="0.2">
      <c r="A423" s="37">
        <v>5700</v>
      </c>
      <c r="B423" s="38" t="s">
        <v>13067</v>
      </c>
      <c r="C423" s="42">
        <v>30</v>
      </c>
      <c r="D423" s="29" t="s">
        <v>12859</v>
      </c>
      <c r="E423" s="95" t="str">
        <f>INDEX(tbl_GOAE_Leistungsverzeichnis[Leistung],MATCH(Tabelle5[[#This Row],[GOÄ
Nummer]],tbl_GOAE_Leistungsverzeichnis[Mapping ID],0))</f>
        <v>Magnetresonanztomographie im Bereich des Kopfes - gegebenenfalls einschließlich des Halses -, in zwei Projektionen, davon mindestens eine Projektion unter Einschluß T2-gewichteter Aufnahmen</v>
      </c>
      <c r="F423" s="95" t="str">
        <f>INDEX(tbl_GOAE_Leistungsverzeichnis[Abschnitt],MATCH(Tabelle5[[#This Row],[GOÄ
Nummer]],tbl_GOAE_Leistungsverzeichnis[Mapping ID],0))</f>
        <v>O. Strahlendiagnostik, Nuklearmedizin, Magnetresonanztomographie und Strahlentherapie</v>
      </c>
      <c r="G423" s="95">
        <f>INDEX(tbl_GOAE_Leistungsverzeichnis[Unterabschnitt (Kategorie)],MATCH(Tabelle5[[#This Row],[GOÄ
Nummer]],tbl_GOAE_Leistungsverzeichnis[Mapping ID],0))</f>
        <v>0</v>
      </c>
      <c r="H423" s="95" t="str">
        <f>INDEX(tbl_GOAE_Leistungsverzeichnis[Nummer],MATCH(Tabelle5[[#This Row],[GOÄ
Nummer]],tbl_GOAE_Leistungsverzeichnis[Mapping ID],0))</f>
        <v>5700</v>
      </c>
      <c r="I423" s="95" t="str">
        <f>INDEX(tbl_GOAE_Leistungsverzeichnis[Allgemeine Bestimmungen],MATCH(Tabelle5[[#This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424" spans="1:9" x14ac:dyDescent="0.2">
      <c r="A424" s="37">
        <v>5705</v>
      </c>
      <c r="B424" s="38" t="s">
        <v>530</v>
      </c>
      <c r="C424" s="42">
        <v>30</v>
      </c>
      <c r="D424" s="29" t="s">
        <v>12859</v>
      </c>
      <c r="E424" s="95" t="str">
        <f>INDEX(tbl_GOAE_Leistungsverzeichnis[Leistung],MATCH(Tabelle5[[#This Row],[GOÄ
Nummer]],tbl_GOAE_Leistungsverzeichnis[Mapping ID],0))</f>
        <v>Magnetresonanztomographie im Bereich der Wirbelsäule, in zwei Projektionen</v>
      </c>
      <c r="F424" s="95" t="str">
        <f>INDEX(tbl_GOAE_Leistungsverzeichnis[Abschnitt],MATCH(Tabelle5[[#This Row],[GOÄ
Nummer]],tbl_GOAE_Leistungsverzeichnis[Mapping ID],0))</f>
        <v>O. Strahlendiagnostik, Nuklearmedizin, Magnetresonanztomographie und Strahlentherapie</v>
      </c>
      <c r="G424" s="95">
        <f>INDEX(tbl_GOAE_Leistungsverzeichnis[Unterabschnitt (Kategorie)],MATCH(Tabelle5[[#This Row],[GOÄ
Nummer]],tbl_GOAE_Leistungsverzeichnis[Mapping ID],0))</f>
        <v>0</v>
      </c>
      <c r="H424" s="95" t="str">
        <f>INDEX(tbl_GOAE_Leistungsverzeichnis[Nummer],MATCH(Tabelle5[[#This Row],[GOÄ
Nummer]],tbl_GOAE_Leistungsverzeichnis[Mapping ID],0))</f>
        <v>5705</v>
      </c>
      <c r="I424" s="95" t="str">
        <f>INDEX(tbl_GOAE_Leistungsverzeichnis[Allgemeine Bestimmungen],MATCH(Tabelle5[[#This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425" spans="1:9" x14ac:dyDescent="0.2">
      <c r="A425" s="37">
        <v>5715</v>
      </c>
      <c r="B425" s="38" t="s">
        <v>13068</v>
      </c>
      <c r="C425" s="42">
        <v>30</v>
      </c>
      <c r="D425" s="29" t="s">
        <v>12859</v>
      </c>
      <c r="E425" s="95" t="str">
        <f>INDEX(tbl_GOAE_Leistungsverzeichnis[Leistung],MATCH(Tabelle5[[#This Row],[GOÄ
Nummer]],tbl_GOAE_Leistungsverzeichnis[Mapping ID],0))</f>
        <v>Magnetresonanztomographie im Bereich des Thorax - gegebenenfalls einschließlich des Halses -, der Thoraxorgane und/oder der Aorta in ihrer gesamten Länge</v>
      </c>
      <c r="F425" s="95" t="str">
        <f>INDEX(tbl_GOAE_Leistungsverzeichnis[Abschnitt],MATCH(Tabelle5[[#This Row],[GOÄ
Nummer]],tbl_GOAE_Leistungsverzeichnis[Mapping ID],0))</f>
        <v>O. Strahlendiagnostik, Nuklearmedizin, Magnetresonanztomographie und Strahlentherapie</v>
      </c>
      <c r="G425" s="95">
        <f>INDEX(tbl_GOAE_Leistungsverzeichnis[Unterabschnitt (Kategorie)],MATCH(Tabelle5[[#This Row],[GOÄ
Nummer]],tbl_GOAE_Leistungsverzeichnis[Mapping ID],0))</f>
        <v>0</v>
      </c>
      <c r="H425" s="95" t="str">
        <f>INDEX(tbl_GOAE_Leistungsverzeichnis[Nummer],MATCH(Tabelle5[[#This Row],[GOÄ
Nummer]],tbl_GOAE_Leistungsverzeichnis[Mapping ID],0))</f>
        <v>5715</v>
      </c>
      <c r="I425" s="95" t="str">
        <f>INDEX(tbl_GOAE_Leistungsverzeichnis[Allgemeine Bestimmungen],MATCH(Tabelle5[[#This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426" spans="1:9" x14ac:dyDescent="0.2">
      <c r="A426" s="37">
        <v>5720</v>
      </c>
      <c r="B426" s="38" t="s">
        <v>531</v>
      </c>
      <c r="C426" s="42">
        <v>30</v>
      </c>
      <c r="D426" s="29" t="s">
        <v>12859</v>
      </c>
      <c r="E426" s="95" t="str">
        <f>INDEX(tbl_GOAE_Leistungsverzeichnis[Leistung],MATCH(Tabelle5[[#This Row],[GOÄ
Nummer]],tbl_GOAE_Leistungsverzeichnis[Mapping ID],0))</f>
        <v>Magnetresonanztomographie im Bereich des Abdomens und/oder des Beckens</v>
      </c>
      <c r="F426" s="95" t="str">
        <f>INDEX(tbl_GOAE_Leistungsverzeichnis[Abschnitt],MATCH(Tabelle5[[#This Row],[GOÄ
Nummer]],tbl_GOAE_Leistungsverzeichnis[Mapping ID],0))</f>
        <v>O. Strahlendiagnostik, Nuklearmedizin, Magnetresonanztomographie und Strahlentherapie</v>
      </c>
      <c r="G426" s="95">
        <f>INDEX(tbl_GOAE_Leistungsverzeichnis[Unterabschnitt (Kategorie)],MATCH(Tabelle5[[#This Row],[GOÄ
Nummer]],tbl_GOAE_Leistungsverzeichnis[Mapping ID],0))</f>
        <v>0</v>
      </c>
      <c r="H426" s="95" t="str">
        <f>INDEX(tbl_GOAE_Leistungsverzeichnis[Nummer],MATCH(Tabelle5[[#This Row],[GOÄ
Nummer]],tbl_GOAE_Leistungsverzeichnis[Mapping ID],0))</f>
        <v>5720</v>
      </c>
      <c r="I426" s="95" t="str">
        <f>INDEX(tbl_GOAE_Leistungsverzeichnis[Allgemeine Bestimmungen],MATCH(Tabelle5[[#This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427" spans="1:9" x14ac:dyDescent="0.2">
      <c r="A427" s="37">
        <v>5721</v>
      </c>
      <c r="B427" s="38" t="s">
        <v>532</v>
      </c>
      <c r="C427" s="42">
        <v>30</v>
      </c>
      <c r="D427" s="29" t="s">
        <v>12859</v>
      </c>
      <c r="E427" s="95" t="e">
        <f>INDEX(tbl_GOAE_Leistungsverzeichnis[Leistung],MATCH(Tabelle5[[#This Row],[GOÄ
Nummer]],tbl_GOAE_Leistungsverzeichnis[Mapping ID],0))</f>
        <v>#N/A</v>
      </c>
      <c r="F427" s="95" t="e">
        <f>INDEX(tbl_GOAE_Leistungsverzeichnis[Abschnitt],MATCH(Tabelle5[[#This Row],[GOÄ
Nummer]],tbl_GOAE_Leistungsverzeichnis[Mapping ID],0))</f>
        <v>#N/A</v>
      </c>
      <c r="G427" s="95" t="e">
        <f>INDEX(tbl_GOAE_Leistungsverzeichnis[Unterabschnitt (Kategorie)],MATCH(Tabelle5[[#This Row],[GOÄ
Nummer]],tbl_GOAE_Leistungsverzeichnis[Mapping ID],0))</f>
        <v>#N/A</v>
      </c>
      <c r="H427" s="95" t="e">
        <f>INDEX(tbl_GOAE_Leistungsverzeichnis[Nummer],MATCH(Tabelle5[[#This Row],[GOÄ
Nummer]],tbl_GOAE_Leistungsverzeichnis[Mapping ID],0))</f>
        <v>#N/A</v>
      </c>
      <c r="I427" s="95" t="e">
        <f>INDEX(tbl_GOAE_Leistungsverzeichnis[Allgemeine Bestimmungen],MATCH(Tabelle5[[#This Row],[GOÄ
Nummer]],tbl_GOAE_Leistungsverzeichnis[Mapping ID],0))</f>
        <v>#N/A</v>
      </c>
    </row>
    <row r="428" spans="1:9" x14ac:dyDescent="0.2">
      <c r="A428" s="37">
        <v>5729</v>
      </c>
      <c r="B428" s="38" t="s">
        <v>533</v>
      </c>
      <c r="C428" s="42">
        <v>20</v>
      </c>
      <c r="D428" s="29" t="s">
        <v>12859</v>
      </c>
      <c r="E428" s="95" t="str">
        <f>INDEX(tbl_GOAE_Leistungsverzeichnis[Leistung],MATCH(Tabelle5[[#This Row],[GOÄ
Nummer]],tbl_GOAE_Leistungsverzeichnis[Mapping ID],0))</f>
        <v>Magnetresonanztomographie eines oder mehrerer Gelenke oder Abschnitte von Extremitäten</v>
      </c>
      <c r="F428" s="95" t="str">
        <f>INDEX(tbl_GOAE_Leistungsverzeichnis[Abschnitt],MATCH(Tabelle5[[#This Row],[GOÄ
Nummer]],tbl_GOAE_Leistungsverzeichnis[Mapping ID],0))</f>
        <v>O. Strahlendiagnostik, Nuklearmedizin, Magnetresonanztomographie und Strahlentherapie</v>
      </c>
      <c r="G428" s="95">
        <f>INDEX(tbl_GOAE_Leistungsverzeichnis[Unterabschnitt (Kategorie)],MATCH(Tabelle5[[#This Row],[GOÄ
Nummer]],tbl_GOAE_Leistungsverzeichnis[Mapping ID],0))</f>
        <v>0</v>
      </c>
      <c r="H428" s="95" t="str">
        <f>INDEX(tbl_GOAE_Leistungsverzeichnis[Nummer],MATCH(Tabelle5[[#This Row],[GOÄ
Nummer]],tbl_GOAE_Leistungsverzeichnis[Mapping ID],0))</f>
        <v>5729</v>
      </c>
      <c r="I428" s="95" t="str">
        <f>INDEX(tbl_GOAE_Leistungsverzeichnis[Allgemeine Bestimmungen],MATCH(Tabelle5[[#This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429" spans="1:9" ht="25.5" x14ac:dyDescent="0.2">
      <c r="A429" s="37">
        <v>5730</v>
      </c>
      <c r="B429" s="38" t="s">
        <v>13069</v>
      </c>
      <c r="C429" s="42">
        <v>30</v>
      </c>
      <c r="D429" s="29" t="s">
        <v>12859</v>
      </c>
      <c r="E429" s="95" t="e">
        <f>INDEX(tbl_GOAE_Leistungsverzeichnis[Leistung],MATCH(Tabelle5[[#This Row],[GOÄ
Nummer]],tbl_GOAE_Leistungsverzeichnis[Mapping ID],0))</f>
        <v>#N/A</v>
      </c>
      <c r="F429" s="95" t="e">
        <f>INDEX(tbl_GOAE_Leistungsverzeichnis[Abschnitt],MATCH(Tabelle5[[#This Row],[GOÄ
Nummer]],tbl_GOAE_Leistungsverzeichnis[Mapping ID],0))</f>
        <v>#N/A</v>
      </c>
      <c r="G429" s="95" t="e">
        <f>INDEX(tbl_GOAE_Leistungsverzeichnis[Unterabschnitt (Kategorie)],MATCH(Tabelle5[[#This Row],[GOÄ
Nummer]],tbl_GOAE_Leistungsverzeichnis[Mapping ID],0))</f>
        <v>#N/A</v>
      </c>
      <c r="H429" s="95" t="e">
        <f>INDEX(tbl_GOAE_Leistungsverzeichnis[Nummer],MATCH(Tabelle5[[#This Row],[GOÄ
Nummer]],tbl_GOAE_Leistungsverzeichnis[Mapping ID],0))</f>
        <v>#N/A</v>
      </c>
      <c r="I429" s="95" t="e">
        <f>INDEX(tbl_GOAE_Leistungsverzeichnis[Allgemeine Bestimmungen],MATCH(Tabelle5[[#This Row],[GOÄ
Nummer]],tbl_GOAE_Leistungsverzeichnis[Mapping ID],0))</f>
        <v>#N/A</v>
      </c>
    </row>
    <row r="430" spans="1:9" x14ac:dyDescent="0.2">
      <c r="A430" s="37">
        <v>5733</v>
      </c>
      <c r="B430" s="38" t="s">
        <v>13070</v>
      </c>
      <c r="C430" s="42">
        <v>8</v>
      </c>
      <c r="D430" s="29" t="s">
        <v>12859</v>
      </c>
      <c r="E430" s="95" t="str">
        <f>INDEX(tbl_GOAE_Leistungsverzeichnis[Leistung],MATCH(Tabelle5[[#This Row],[GOÄ
Nummer]],tbl_GOAE_Leistungsverzeichnis[Mapping ID],0))</f>
        <v>Zuschlag für computergesteuerte Analyse (z.B. Kinetik, 3D-Rekonstruktion)</v>
      </c>
      <c r="F430" s="95" t="str">
        <f>INDEX(tbl_GOAE_Leistungsverzeichnis[Abschnitt],MATCH(Tabelle5[[#This Row],[GOÄ
Nummer]],tbl_GOAE_Leistungsverzeichnis[Mapping ID],0))</f>
        <v>O. Strahlendiagnostik, Nuklearmedizin, Magnetresonanztomographie und Strahlentherapie</v>
      </c>
      <c r="G430" s="95">
        <f>INDEX(tbl_GOAE_Leistungsverzeichnis[Unterabschnitt (Kategorie)],MATCH(Tabelle5[[#This Row],[GOÄ
Nummer]],tbl_GOAE_Leistungsverzeichnis[Mapping ID],0))</f>
        <v>0</v>
      </c>
      <c r="H430" s="95" t="str">
        <f>INDEX(tbl_GOAE_Leistungsverzeichnis[Nummer],MATCH(Tabelle5[[#This Row],[GOÄ
Nummer]],tbl_GOAE_Leistungsverzeichnis[Mapping ID],0))</f>
        <v>5733</v>
      </c>
      <c r="I430" s="95" t="str">
        <f>INDEX(tbl_GOAE_Leistungsverzeichnis[Allgemeine Bestimmungen],MATCH(Tabelle5[[#This Row],[GOÄ
Nummer]],tbl_GOAE_Leistungsverzeichnis[Mapping ID],0))</f>
        <v>Die Leistungen nach den Nummern 5700 bis 5735 sind je Sitzung jeweils nur einmal berechnungsfähig. Die Nebeneinanderberechnung von Leistungen nach den Nummern 5700 bis 5730 ist in der Rechnung besonders zu begründen. Bei Nebeneinanderberechnung von Leistungen nach den Nummern 5700 bis 5730 ist der Höchstwert nach Nummer 5735 zu beachten.</v>
      </c>
    </row>
    <row r="431" spans="1:9" x14ac:dyDescent="0.2">
      <c r="A431" s="40" t="s">
        <v>13071</v>
      </c>
      <c r="B431" s="38" t="s">
        <v>13072</v>
      </c>
      <c r="C431" s="42">
        <v>3</v>
      </c>
      <c r="D431" s="29" t="s">
        <v>12859</v>
      </c>
      <c r="E431" s="95" t="e">
        <f>INDEX(tbl_GOAE_Leistungsverzeichnis[Leistung],MATCH(Tabelle5[[#This Row],[GOÄ
Nummer]],tbl_GOAE_Leistungsverzeichnis[Mapping ID],0))</f>
        <v>#N/A</v>
      </c>
      <c r="F431" s="95" t="e">
        <f>INDEX(tbl_GOAE_Leistungsverzeichnis[Abschnitt],MATCH(Tabelle5[[#This Row],[GOÄ
Nummer]],tbl_GOAE_Leistungsverzeichnis[Mapping ID],0))</f>
        <v>#N/A</v>
      </c>
      <c r="G431" s="95" t="e">
        <f>INDEX(tbl_GOAE_Leistungsverzeichnis[Unterabschnitt (Kategorie)],MATCH(Tabelle5[[#This Row],[GOÄ
Nummer]],tbl_GOAE_Leistungsverzeichnis[Mapping ID],0))</f>
        <v>#N/A</v>
      </c>
      <c r="H431" s="95" t="e">
        <f>INDEX(tbl_GOAE_Leistungsverzeichnis[Nummer],MATCH(Tabelle5[[#This Row],[GOÄ
Nummer]],tbl_GOAE_Leistungsverzeichnis[Mapping ID],0))</f>
        <v>#N/A</v>
      </c>
      <c r="I431" s="95" t="e">
        <f>INDEX(tbl_GOAE_Leistungsverzeichnis[Allgemeine Bestimmungen],MATCH(Tabelle5[[#This Row],[GOÄ
Nummer]],tbl_GOAE_Leistungsverzeichnis[Mapping ID],0))</f>
        <v>#N/A</v>
      </c>
    </row>
    <row r="432" spans="1:9" x14ac:dyDescent="0.2">
      <c r="A432" s="40" t="s">
        <v>13073</v>
      </c>
      <c r="B432" s="38" t="s">
        <v>13074</v>
      </c>
      <c r="C432" s="42">
        <v>20</v>
      </c>
      <c r="D432" s="29" t="s">
        <v>12859</v>
      </c>
      <c r="E432" s="95" t="e">
        <f>INDEX(tbl_GOAE_Leistungsverzeichnis[Leistung],MATCH(Tabelle5[[#This Row],[GOÄ
Nummer]],tbl_GOAE_Leistungsverzeichnis[Mapping ID],0))</f>
        <v>#N/A</v>
      </c>
      <c r="F432" s="95" t="e">
        <f>INDEX(tbl_GOAE_Leistungsverzeichnis[Abschnitt],MATCH(Tabelle5[[#This Row],[GOÄ
Nummer]],tbl_GOAE_Leistungsverzeichnis[Mapping ID],0))</f>
        <v>#N/A</v>
      </c>
      <c r="G432" s="95" t="e">
        <f>INDEX(tbl_GOAE_Leistungsverzeichnis[Unterabschnitt (Kategorie)],MATCH(Tabelle5[[#This Row],[GOÄ
Nummer]],tbl_GOAE_Leistungsverzeichnis[Mapping ID],0))</f>
        <v>#N/A</v>
      </c>
      <c r="H432" s="95" t="e">
        <f>INDEX(tbl_GOAE_Leistungsverzeichnis[Nummer],MATCH(Tabelle5[[#This Row],[GOÄ
Nummer]],tbl_GOAE_Leistungsverzeichnis[Mapping ID],0))</f>
        <v>#N/A</v>
      </c>
      <c r="I432" s="95" t="e">
        <f>INDEX(tbl_GOAE_Leistungsverzeichnis[Allgemeine Bestimmungen],MATCH(Tabelle5[[#This Row],[GOÄ
Nummer]],tbl_GOAE_Leistungsverzeichnis[Mapping ID],0))</f>
        <v>#N/A</v>
      </c>
    </row>
    <row r="433" spans="1:9" x14ac:dyDescent="0.2">
      <c r="A433" s="40" t="s">
        <v>13075</v>
      </c>
      <c r="B433" s="38" t="s">
        <v>13076</v>
      </c>
      <c r="C433" s="42">
        <v>3</v>
      </c>
      <c r="D433" s="29" t="s">
        <v>12859</v>
      </c>
      <c r="E433" s="95" t="e">
        <f>INDEX(tbl_GOAE_Leistungsverzeichnis[Leistung],MATCH(Tabelle5[[#This Row],[GOÄ
Nummer]],tbl_GOAE_Leistungsverzeichnis[Mapping ID],0))</f>
        <v>#N/A</v>
      </c>
      <c r="F433" s="95" t="e">
        <f>INDEX(tbl_GOAE_Leistungsverzeichnis[Abschnitt],MATCH(Tabelle5[[#This Row],[GOÄ
Nummer]],tbl_GOAE_Leistungsverzeichnis[Mapping ID],0))</f>
        <v>#N/A</v>
      </c>
      <c r="G433" s="95" t="e">
        <f>INDEX(tbl_GOAE_Leistungsverzeichnis[Unterabschnitt (Kategorie)],MATCH(Tabelle5[[#This Row],[GOÄ
Nummer]],tbl_GOAE_Leistungsverzeichnis[Mapping ID],0))</f>
        <v>#N/A</v>
      </c>
      <c r="H433" s="95" t="e">
        <f>INDEX(tbl_GOAE_Leistungsverzeichnis[Nummer],MATCH(Tabelle5[[#This Row],[GOÄ
Nummer]],tbl_GOAE_Leistungsverzeichnis[Mapping ID],0))</f>
        <v>#N/A</v>
      </c>
      <c r="I433" s="95" t="e">
        <f>INDEX(tbl_GOAE_Leistungsverzeichnis[Allgemeine Bestimmungen],MATCH(Tabelle5[[#This Row],[GOÄ
Nummer]],tbl_GOAE_Leistungsverzeichnis[Mapping ID],0))</f>
        <v>#N/A</v>
      </c>
    </row>
    <row r="434" spans="1:9" x14ac:dyDescent="0.2">
      <c r="A434" s="40" t="s">
        <v>13077</v>
      </c>
      <c r="B434" s="38" t="s">
        <v>13078</v>
      </c>
      <c r="C434" s="42">
        <v>3</v>
      </c>
      <c r="D434" s="29" t="s">
        <v>12859</v>
      </c>
      <c r="E434" s="95" t="e">
        <f>INDEX(tbl_GOAE_Leistungsverzeichnis[Leistung],MATCH(Tabelle5[[#This Row],[GOÄ
Nummer]],tbl_GOAE_Leistungsverzeichnis[Mapping ID],0))</f>
        <v>#N/A</v>
      </c>
      <c r="F434" s="95" t="e">
        <f>INDEX(tbl_GOAE_Leistungsverzeichnis[Abschnitt],MATCH(Tabelle5[[#This Row],[GOÄ
Nummer]],tbl_GOAE_Leistungsverzeichnis[Mapping ID],0))</f>
        <v>#N/A</v>
      </c>
      <c r="G434" s="95" t="e">
        <f>INDEX(tbl_GOAE_Leistungsverzeichnis[Unterabschnitt (Kategorie)],MATCH(Tabelle5[[#This Row],[GOÄ
Nummer]],tbl_GOAE_Leistungsverzeichnis[Mapping ID],0))</f>
        <v>#N/A</v>
      </c>
      <c r="H434" s="95" t="e">
        <f>INDEX(tbl_GOAE_Leistungsverzeichnis[Nummer],MATCH(Tabelle5[[#This Row],[GOÄ
Nummer]],tbl_GOAE_Leistungsverzeichnis[Mapping ID],0))</f>
        <v>#N/A</v>
      </c>
      <c r="I434" s="95" t="e">
        <f>INDEX(tbl_GOAE_Leistungsverzeichnis[Allgemeine Bestimmungen],MATCH(Tabelle5[[#This Row],[GOÄ
Nummer]],tbl_GOAE_Leistungsverzeichnis[Mapping ID],0))</f>
        <v>#N/A</v>
      </c>
    </row>
    <row r="435" spans="1:9" x14ac:dyDescent="0.2">
      <c r="A435" s="40" t="s">
        <v>13079</v>
      </c>
      <c r="B435" s="38" t="s">
        <v>13080</v>
      </c>
      <c r="C435" s="42">
        <v>3</v>
      </c>
      <c r="D435" s="29" t="s">
        <v>12859</v>
      </c>
      <c r="E435" s="95" t="e">
        <f>INDEX(tbl_GOAE_Leistungsverzeichnis[Leistung],MATCH(Tabelle5[[#This Row],[GOÄ
Nummer]],tbl_GOAE_Leistungsverzeichnis[Mapping ID],0))</f>
        <v>#N/A</v>
      </c>
      <c r="F435" s="95" t="e">
        <f>INDEX(tbl_GOAE_Leistungsverzeichnis[Abschnitt],MATCH(Tabelle5[[#This Row],[GOÄ
Nummer]],tbl_GOAE_Leistungsverzeichnis[Mapping ID],0))</f>
        <v>#N/A</v>
      </c>
      <c r="G435" s="95" t="e">
        <f>INDEX(tbl_GOAE_Leistungsverzeichnis[Unterabschnitt (Kategorie)],MATCH(Tabelle5[[#This Row],[GOÄ
Nummer]],tbl_GOAE_Leistungsverzeichnis[Mapping ID],0))</f>
        <v>#N/A</v>
      </c>
      <c r="H435" s="95" t="e">
        <f>INDEX(tbl_GOAE_Leistungsverzeichnis[Nummer],MATCH(Tabelle5[[#This Row],[GOÄ
Nummer]],tbl_GOAE_Leistungsverzeichnis[Mapping ID],0))</f>
        <v>#N/A</v>
      </c>
      <c r="I435" s="95" t="e">
        <f>INDEX(tbl_GOAE_Leistungsverzeichnis[Allgemeine Bestimmungen],MATCH(Tabelle5[[#This Row],[GOÄ
Nummer]],tbl_GOAE_Leistungsverzeichnis[Mapping ID],0))</f>
        <v>#N/A</v>
      </c>
    </row>
    <row r="436" spans="1:9" x14ac:dyDescent="0.2">
      <c r="A436" s="40" t="s">
        <v>13081</v>
      </c>
      <c r="B436" s="38" t="s">
        <v>13082</v>
      </c>
      <c r="C436" s="42">
        <v>3</v>
      </c>
      <c r="D436" s="29" t="s">
        <v>12859</v>
      </c>
      <c r="E436" s="95" t="e">
        <f>INDEX(tbl_GOAE_Leistungsverzeichnis[Leistung],MATCH(Tabelle5[[#This Row],[GOÄ
Nummer]],tbl_GOAE_Leistungsverzeichnis[Mapping ID],0))</f>
        <v>#N/A</v>
      </c>
      <c r="F436" s="95" t="e">
        <f>INDEX(tbl_GOAE_Leistungsverzeichnis[Abschnitt],MATCH(Tabelle5[[#This Row],[GOÄ
Nummer]],tbl_GOAE_Leistungsverzeichnis[Mapping ID],0))</f>
        <v>#N/A</v>
      </c>
      <c r="G436" s="95" t="e">
        <f>INDEX(tbl_GOAE_Leistungsverzeichnis[Unterabschnitt (Kategorie)],MATCH(Tabelle5[[#This Row],[GOÄ
Nummer]],tbl_GOAE_Leistungsverzeichnis[Mapping ID],0))</f>
        <v>#N/A</v>
      </c>
      <c r="H436" s="95" t="e">
        <f>INDEX(tbl_GOAE_Leistungsverzeichnis[Nummer],MATCH(Tabelle5[[#This Row],[GOÄ
Nummer]],tbl_GOAE_Leistungsverzeichnis[Mapping ID],0))</f>
        <v>#N/A</v>
      </c>
      <c r="I436" s="95" t="e">
        <f>INDEX(tbl_GOAE_Leistungsverzeichnis[Allgemeine Bestimmungen],MATCH(Tabelle5[[#This Row],[GOÄ
Nummer]],tbl_GOAE_Leistungsverzeichnis[Mapping ID],0))</f>
        <v>#N/A</v>
      </c>
    </row>
    <row r="437" spans="1:9" x14ac:dyDescent="0.2">
      <c r="A437" s="40" t="s">
        <v>13083</v>
      </c>
      <c r="B437" s="38" t="s">
        <v>13084</v>
      </c>
      <c r="C437" s="42">
        <v>3</v>
      </c>
      <c r="D437" s="29" t="s">
        <v>12859</v>
      </c>
      <c r="E437" s="95" t="e">
        <f>INDEX(tbl_GOAE_Leistungsverzeichnis[Leistung],MATCH(Tabelle5[[#This Row],[GOÄ
Nummer]],tbl_GOAE_Leistungsverzeichnis[Mapping ID],0))</f>
        <v>#N/A</v>
      </c>
      <c r="F437" s="95" t="e">
        <f>INDEX(tbl_GOAE_Leistungsverzeichnis[Abschnitt],MATCH(Tabelle5[[#This Row],[GOÄ
Nummer]],tbl_GOAE_Leistungsverzeichnis[Mapping ID],0))</f>
        <v>#N/A</v>
      </c>
      <c r="G437" s="95" t="e">
        <f>INDEX(tbl_GOAE_Leistungsverzeichnis[Unterabschnitt (Kategorie)],MATCH(Tabelle5[[#This Row],[GOÄ
Nummer]],tbl_GOAE_Leistungsverzeichnis[Mapping ID],0))</f>
        <v>#N/A</v>
      </c>
      <c r="H437" s="95" t="e">
        <f>INDEX(tbl_GOAE_Leistungsverzeichnis[Nummer],MATCH(Tabelle5[[#This Row],[GOÄ
Nummer]],tbl_GOAE_Leistungsverzeichnis[Mapping ID],0))</f>
        <v>#N/A</v>
      </c>
      <c r="I437" s="95" t="e">
        <f>INDEX(tbl_GOAE_Leistungsverzeichnis[Allgemeine Bestimmungen],MATCH(Tabelle5[[#This Row],[GOÄ
Nummer]],tbl_GOAE_Leistungsverzeichnis[Mapping ID],0))</f>
        <v>#N/A</v>
      </c>
    </row>
    <row r="438" spans="1:9" ht="25.5" x14ac:dyDescent="0.2">
      <c r="A438" s="40" t="s">
        <v>13085</v>
      </c>
      <c r="B438" s="38" t="s">
        <v>13086</v>
      </c>
      <c r="C438" s="42">
        <v>6</v>
      </c>
      <c r="D438" s="29" t="s">
        <v>12859</v>
      </c>
      <c r="E438" s="95" t="e">
        <f>INDEX(tbl_GOAE_Leistungsverzeichnis[Leistung],MATCH(Tabelle5[[#This Row],[GOÄ
Nummer]],tbl_GOAE_Leistungsverzeichnis[Mapping ID],0))</f>
        <v>#N/A</v>
      </c>
      <c r="F438" s="95" t="e">
        <f>INDEX(tbl_GOAE_Leistungsverzeichnis[Abschnitt],MATCH(Tabelle5[[#This Row],[GOÄ
Nummer]],tbl_GOAE_Leistungsverzeichnis[Mapping ID],0))</f>
        <v>#N/A</v>
      </c>
      <c r="G438" s="95" t="e">
        <f>INDEX(tbl_GOAE_Leistungsverzeichnis[Unterabschnitt (Kategorie)],MATCH(Tabelle5[[#This Row],[GOÄ
Nummer]],tbl_GOAE_Leistungsverzeichnis[Mapping ID],0))</f>
        <v>#N/A</v>
      </c>
      <c r="H438" s="95" t="e">
        <f>INDEX(tbl_GOAE_Leistungsverzeichnis[Nummer],MATCH(Tabelle5[[#This Row],[GOÄ
Nummer]],tbl_GOAE_Leistungsverzeichnis[Mapping ID],0))</f>
        <v>#N/A</v>
      </c>
      <c r="I438" s="95" t="e">
        <f>INDEX(tbl_GOAE_Leistungsverzeichnis[Allgemeine Bestimmungen],MATCH(Tabelle5[[#This Row],[GOÄ
Nummer]],tbl_GOAE_Leistungsverzeichnis[Mapping ID],0))</f>
        <v>#N/A</v>
      </c>
    </row>
    <row r="439" spans="1:9" x14ac:dyDescent="0.2">
      <c r="A439" s="40" t="s">
        <v>13087</v>
      </c>
      <c r="B439" s="38" t="s">
        <v>13088</v>
      </c>
      <c r="C439" s="42">
        <v>9</v>
      </c>
      <c r="D439" s="29" t="s">
        <v>12859</v>
      </c>
      <c r="E439" s="95" t="e">
        <f>INDEX(tbl_GOAE_Leistungsverzeichnis[Leistung],MATCH(Tabelle5[[#This Row],[GOÄ
Nummer]],tbl_GOAE_Leistungsverzeichnis[Mapping ID],0))</f>
        <v>#N/A</v>
      </c>
      <c r="F439" s="95" t="e">
        <f>INDEX(tbl_GOAE_Leistungsverzeichnis[Abschnitt],MATCH(Tabelle5[[#This Row],[GOÄ
Nummer]],tbl_GOAE_Leistungsverzeichnis[Mapping ID],0))</f>
        <v>#N/A</v>
      </c>
      <c r="G439" s="95" t="e">
        <f>INDEX(tbl_GOAE_Leistungsverzeichnis[Unterabschnitt (Kategorie)],MATCH(Tabelle5[[#This Row],[GOÄ
Nummer]],tbl_GOAE_Leistungsverzeichnis[Mapping ID],0))</f>
        <v>#N/A</v>
      </c>
      <c r="H439" s="95" t="e">
        <f>INDEX(tbl_GOAE_Leistungsverzeichnis[Nummer],MATCH(Tabelle5[[#This Row],[GOÄ
Nummer]],tbl_GOAE_Leistungsverzeichnis[Mapping ID],0))</f>
        <v>#N/A</v>
      </c>
      <c r="I439" s="95" t="e">
        <f>INDEX(tbl_GOAE_Leistungsverzeichnis[Allgemeine Bestimmungen],MATCH(Tabelle5[[#This Row],[GOÄ
Nummer]],tbl_GOAE_Leistungsverzeichnis[Mapping ID],0))</f>
        <v>#N/A</v>
      </c>
    </row>
    <row r="440" spans="1:9" x14ac:dyDescent="0.2">
      <c r="A440" s="40" t="s">
        <v>13089</v>
      </c>
      <c r="B440" s="38" t="s">
        <v>13090</v>
      </c>
      <c r="C440" s="42">
        <v>5</v>
      </c>
      <c r="D440" s="29" t="s">
        <v>12859</v>
      </c>
      <c r="E440" s="95" t="e">
        <f>INDEX(tbl_GOAE_Leistungsverzeichnis[Leistung],MATCH(Tabelle5[[#This Row],[GOÄ
Nummer]],tbl_GOAE_Leistungsverzeichnis[Mapping ID],0))</f>
        <v>#N/A</v>
      </c>
      <c r="F440" s="95" t="e">
        <f>INDEX(tbl_GOAE_Leistungsverzeichnis[Abschnitt],MATCH(Tabelle5[[#This Row],[GOÄ
Nummer]],tbl_GOAE_Leistungsverzeichnis[Mapping ID],0))</f>
        <v>#N/A</v>
      </c>
      <c r="G440" s="95" t="e">
        <f>INDEX(tbl_GOAE_Leistungsverzeichnis[Unterabschnitt (Kategorie)],MATCH(Tabelle5[[#This Row],[GOÄ
Nummer]],tbl_GOAE_Leistungsverzeichnis[Mapping ID],0))</f>
        <v>#N/A</v>
      </c>
      <c r="H440" s="95" t="e">
        <f>INDEX(tbl_GOAE_Leistungsverzeichnis[Nummer],MATCH(Tabelle5[[#This Row],[GOÄ
Nummer]],tbl_GOAE_Leistungsverzeichnis[Mapping ID],0))</f>
        <v>#N/A</v>
      </c>
      <c r="I440" s="95" t="e">
        <f>INDEX(tbl_GOAE_Leistungsverzeichnis[Allgemeine Bestimmungen],MATCH(Tabelle5[[#This Row],[GOÄ
Nummer]],tbl_GOAE_Leistungsverzeichnis[Mapping ID],0))</f>
        <v>#N/A</v>
      </c>
    </row>
    <row r="441" spans="1:9" x14ac:dyDescent="0.2">
      <c r="A441" s="40" t="s">
        <v>13091</v>
      </c>
      <c r="B441" s="38" t="s">
        <v>13092</v>
      </c>
      <c r="C441" s="42">
        <v>13</v>
      </c>
      <c r="D441" s="29" t="s">
        <v>12859</v>
      </c>
      <c r="E441" s="95" t="e">
        <f>INDEX(tbl_GOAE_Leistungsverzeichnis[Leistung],MATCH(Tabelle5[[#This Row],[GOÄ
Nummer]],tbl_GOAE_Leistungsverzeichnis[Mapping ID],0))</f>
        <v>#N/A</v>
      </c>
      <c r="F441" s="95" t="e">
        <f>INDEX(tbl_GOAE_Leistungsverzeichnis[Abschnitt],MATCH(Tabelle5[[#This Row],[GOÄ
Nummer]],tbl_GOAE_Leistungsverzeichnis[Mapping ID],0))</f>
        <v>#N/A</v>
      </c>
      <c r="G441" s="95" t="e">
        <f>INDEX(tbl_GOAE_Leistungsverzeichnis[Unterabschnitt (Kategorie)],MATCH(Tabelle5[[#This Row],[GOÄ
Nummer]],tbl_GOAE_Leistungsverzeichnis[Mapping ID],0))</f>
        <v>#N/A</v>
      </c>
      <c r="H441" s="95" t="e">
        <f>INDEX(tbl_GOAE_Leistungsverzeichnis[Nummer],MATCH(Tabelle5[[#This Row],[GOÄ
Nummer]],tbl_GOAE_Leistungsverzeichnis[Mapping ID],0))</f>
        <v>#N/A</v>
      </c>
      <c r="I441" s="95" t="e">
        <f>INDEX(tbl_GOAE_Leistungsverzeichnis[Allgemeine Bestimmungen],MATCH(Tabelle5[[#This Row],[GOÄ
Nummer]],tbl_GOAE_Leistungsverzeichnis[Mapping ID],0))</f>
        <v>#N/A</v>
      </c>
    </row>
    <row r="442" spans="1:9" x14ac:dyDescent="0.2">
      <c r="A442" s="40" t="s">
        <v>13093</v>
      </c>
      <c r="B442" s="38" t="s">
        <v>13094</v>
      </c>
      <c r="C442" s="42">
        <v>13</v>
      </c>
      <c r="D442" s="29" t="s">
        <v>12859</v>
      </c>
      <c r="E442" s="95" t="e">
        <f>INDEX(tbl_GOAE_Leistungsverzeichnis[Leistung],MATCH(Tabelle5[[#This Row],[GOÄ
Nummer]],tbl_GOAE_Leistungsverzeichnis[Mapping ID],0))</f>
        <v>#N/A</v>
      </c>
      <c r="F442" s="95" t="e">
        <f>INDEX(tbl_GOAE_Leistungsverzeichnis[Abschnitt],MATCH(Tabelle5[[#This Row],[GOÄ
Nummer]],tbl_GOAE_Leistungsverzeichnis[Mapping ID],0))</f>
        <v>#N/A</v>
      </c>
      <c r="G442" s="95" t="e">
        <f>INDEX(tbl_GOAE_Leistungsverzeichnis[Unterabschnitt (Kategorie)],MATCH(Tabelle5[[#This Row],[GOÄ
Nummer]],tbl_GOAE_Leistungsverzeichnis[Mapping ID],0))</f>
        <v>#N/A</v>
      </c>
      <c r="H442" s="95" t="e">
        <f>INDEX(tbl_GOAE_Leistungsverzeichnis[Nummer],MATCH(Tabelle5[[#This Row],[GOÄ
Nummer]],tbl_GOAE_Leistungsverzeichnis[Mapping ID],0))</f>
        <v>#N/A</v>
      </c>
      <c r="I442" s="95" t="e">
        <f>INDEX(tbl_GOAE_Leistungsverzeichnis[Allgemeine Bestimmungen],MATCH(Tabelle5[[#This Row],[GOÄ
Nummer]],tbl_GOAE_Leistungsverzeichnis[Mapping ID],0))</f>
        <v>#N/A</v>
      </c>
    </row>
    <row r="443" spans="1:9" x14ac:dyDescent="0.2">
      <c r="A443" s="40" t="s">
        <v>13095</v>
      </c>
      <c r="B443" s="38" t="s">
        <v>13096</v>
      </c>
      <c r="C443" s="42">
        <v>13</v>
      </c>
      <c r="D443" s="29" t="s">
        <v>12859</v>
      </c>
      <c r="E443" s="95" t="e">
        <f>INDEX(tbl_GOAE_Leistungsverzeichnis[Leistung],MATCH(Tabelle5[[#This Row],[GOÄ
Nummer]],tbl_GOAE_Leistungsverzeichnis[Mapping ID],0))</f>
        <v>#N/A</v>
      </c>
      <c r="F443" s="95" t="e">
        <f>INDEX(tbl_GOAE_Leistungsverzeichnis[Abschnitt],MATCH(Tabelle5[[#This Row],[GOÄ
Nummer]],tbl_GOAE_Leistungsverzeichnis[Mapping ID],0))</f>
        <v>#N/A</v>
      </c>
      <c r="G443" s="95" t="e">
        <f>INDEX(tbl_GOAE_Leistungsverzeichnis[Unterabschnitt (Kategorie)],MATCH(Tabelle5[[#This Row],[GOÄ
Nummer]],tbl_GOAE_Leistungsverzeichnis[Mapping ID],0))</f>
        <v>#N/A</v>
      </c>
      <c r="H443" s="95" t="e">
        <f>INDEX(tbl_GOAE_Leistungsverzeichnis[Nummer],MATCH(Tabelle5[[#This Row],[GOÄ
Nummer]],tbl_GOAE_Leistungsverzeichnis[Mapping ID],0))</f>
        <v>#N/A</v>
      </c>
      <c r="I443" s="95" t="e">
        <f>INDEX(tbl_GOAE_Leistungsverzeichnis[Allgemeine Bestimmungen],MATCH(Tabelle5[[#This Row],[GOÄ
Nummer]],tbl_GOAE_Leistungsverzeichnis[Mapping ID],0))</f>
        <v>#N/A</v>
      </c>
    </row>
    <row r="444" spans="1:9" ht="25.5" x14ac:dyDescent="0.2">
      <c r="A444" s="40" t="s">
        <v>13097</v>
      </c>
      <c r="B444" s="38" t="s">
        <v>13098</v>
      </c>
      <c r="C444" s="42">
        <v>13</v>
      </c>
      <c r="D444" s="29" t="s">
        <v>12859</v>
      </c>
      <c r="E444" s="95" t="e">
        <f>INDEX(tbl_GOAE_Leistungsverzeichnis[Leistung],MATCH(Tabelle5[[#This Row],[GOÄ
Nummer]],tbl_GOAE_Leistungsverzeichnis[Mapping ID],0))</f>
        <v>#N/A</v>
      </c>
      <c r="F444" s="95" t="e">
        <f>INDEX(tbl_GOAE_Leistungsverzeichnis[Abschnitt],MATCH(Tabelle5[[#This Row],[GOÄ
Nummer]],tbl_GOAE_Leistungsverzeichnis[Mapping ID],0))</f>
        <v>#N/A</v>
      </c>
      <c r="G444" s="95" t="e">
        <f>INDEX(tbl_GOAE_Leistungsverzeichnis[Unterabschnitt (Kategorie)],MATCH(Tabelle5[[#This Row],[GOÄ
Nummer]],tbl_GOAE_Leistungsverzeichnis[Mapping ID],0))</f>
        <v>#N/A</v>
      </c>
      <c r="H444" s="95" t="e">
        <f>INDEX(tbl_GOAE_Leistungsverzeichnis[Nummer],MATCH(Tabelle5[[#This Row],[GOÄ
Nummer]],tbl_GOAE_Leistungsverzeichnis[Mapping ID],0))</f>
        <v>#N/A</v>
      </c>
      <c r="I444" s="95" t="e">
        <f>INDEX(tbl_GOAE_Leistungsverzeichnis[Allgemeine Bestimmungen],MATCH(Tabelle5[[#This Row],[GOÄ
Nummer]],tbl_GOAE_Leistungsverzeichnis[Mapping ID],0))</f>
        <v>#N/A</v>
      </c>
    </row>
    <row r="445" spans="1:9" x14ac:dyDescent="0.2">
      <c r="A445" s="40" t="s">
        <v>13099</v>
      </c>
      <c r="B445" s="38" t="s">
        <v>13100</v>
      </c>
      <c r="C445" s="42">
        <v>20</v>
      </c>
      <c r="D445" s="29" t="s">
        <v>12859</v>
      </c>
      <c r="E445" s="95" t="e">
        <f>INDEX(tbl_GOAE_Leistungsverzeichnis[Leistung],MATCH(Tabelle5[[#This Row],[GOÄ
Nummer]],tbl_GOAE_Leistungsverzeichnis[Mapping ID],0))</f>
        <v>#N/A</v>
      </c>
      <c r="F445" s="95" t="e">
        <f>INDEX(tbl_GOAE_Leistungsverzeichnis[Abschnitt],MATCH(Tabelle5[[#This Row],[GOÄ
Nummer]],tbl_GOAE_Leistungsverzeichnis[Mapping ID],0))</f>
        <v>#N/A</v>
      </c>
      <c r="G445" s="95" t="e">
        <f>INDEX(tbl_GOAE_Leistungsverzeichnis[Unterabschnitt (Kategorie)],MATCH(Tabelle5[[#This Row],[GOÄ
Nummer]],tbl_GOAE_Leistungsverzeichnis[Mapping ID],0))</f>
        <v>#N/A</v>
      </c>
      <c r="H445" s="95" t="e">
        <f>INDEX(tbl_GOAE_Leistungsverzeichnis[Nummer],MATCH(Tabelle5[[#This Row],[GOÄ
Nummer]],tbl_GOAE_Leistungsverzeichnis[Mapping ID],0))</f>
        <v>#N/A</v>
      </c>
      <c r="I445" s="95" t="e">
        <f>INDEX(tbl_GOAE_Leistungsverzeichnis[Allgemeine Bestimmungen],MATCH(Tabelle5[[#This Row],[GOÄ
Nummer]],tbl_GOAE_Leistungsverzeichnis[Mapping ID],0))</f>
        <v>#N/A</v>
      </c>
    </row>
    <row r="446" spans="1:9" x14ac:dyDescent="0.2">
      <c r="A446" s="40" t="s">
        <v>13101</v>
      </c>
      <c r="B446" s="38" t="s">
        <v>13102</v>
      </c>
      <c r="C446" s="42">
        <v>20</v>
      </c>
      <c r="D446" s="29" t="s">
        <v>12859</v>
      </c>
      <c r="E446" s="95" t="e">
        <f>INDEX(tbl_GOAE_Leistungsverzeichnis[Leistung],MATCH(Tabelle5[[#This Row],[GOÄ
Nummer]],tbl_GOAE_Leistungsverzeichnis[Mapping ID],0))</f>
        <v>#N/A</v>
      </c>
      <c r="F446" s="95" t="e">
        <f>INDEX(tbl_GOAE_Leistungsverzeichnis[Abschnitt],MATCH(Tabelle5[[#This Row],[GOÄ
Nummer]],tbl_GOAE_Leistungsverzeichnis[Mapping ID],0))</f>
        <v>#N/A</v>
      </c>
      <c r="G446" s="95" t="e">
        <f>INDEX(tbl_GOAE_Leistungsverzeichnis[Unterabschnitt (Kategorie)],MATCH(Tabelle5[[#This Row],[GOÄ
Nummer]],tbl_GOAE_Leistungsverzeichnis[Mapping ID],0))</f>
        <v>#N/A</v>
      </c>
      <c r="H446" s="95" t="e">
        <f>INDEX(tbl_GOAE_Leistungsverzeichnis[Nummer],MATCH(Tabelle5[[#This Row],[GOÄ
Nummer]],tbl_GOAE_Leistungsverzeichnis[Mapping ID],0))</f>
        <v>#N/A</v>
      </c>
      <c r="I446" s="95" t="e">
        <f>INDEX(tbl_GOAE_Leistungsverzeichnis[Allgemeine Bestimmungen],MATCH(Tabelle5[[#This Row],[GOÄ
Nummer]],tbl_GOAE_Leistungsverzeichnis[Mapping ID],0))</f>
        <v>#N/A</v>
      </c>
    </row>
    <row r="447" spans="1:9" x14ac:dyDescent="0.2">
      <c r="A447" s="40" t="s">
        <v>13103</v>
      </c>
      <c r="B447" s="38" t="s">
        <v>13104</v>
      </c>
      <c r="C447" s="42">
        <v>20</v>
      </c>
      <c r="D447" s="29" t="s">
        <v>12859</v>
      </c>
      <c r="E447" s="95" t="e">
        <f>INDEX(tbl_GOAE_Leistungsverzeichnis[Leistung],MATCH(Tabelle5[[#This Row],[GOÄ
Nummer]],tbl_GOAE_Leistungsverzeichnis[Mapping ID],0))</f>
        <v>#N/A</v>
      </c>
      <c r="F447" s="95" t="e">
        <f>INDEX(tbl_GOAE_Leistungsverzeichnis[Abschnitt],MATCH(Tabelle5[[#This Row],[GOÄ
Nummer]],tbl_GOAE_Leistungsverzeichnis[Mapping ID],0))</f>
        <v>#N/A</v>
      </c>
      <c r="G447" s="95" t="e">
        <f>INDEX(tbl_GOAE_Leistungsverzeichnis[Unterabschnitt (Kategorie)],MATCH(Tabelle5[[#This Row],[GOÄ
Nummer]],tbl_GOAE_Leistungsverzeichnis[Mapping ID],0))</f>
        <v>#N/A</v>
      </c>
      <c r="H447" s="95" t="e">
        <f>INDEX(tbl_GOAE_Leistungsverzeichnis[Nummer],MATCH(Tabelle5[[#This Row],[GOÄ
Nummer]],tbl_GOAE_Leistungsverzeichnis[Mapping ID],0))</f>
        <v>#N/A</v>
      </c>
      <c r="I447" s="95" t="e">
        <f>INDEX(tbl_GOAE_Leistungsverzeichnis[Allgemeine Bestimmungen],MATCH(Tabelle5[[#This Row],[GOÄ
Nummer]],tbl_GOAE_Leistungsverzeichnis[Mapping ID],0))</f>
        <v>#N/A</v>
      </c>
    </row>
    <row r="448" spans="1:9" x14ac:dyDescent="0.2">
      <c r="A448" s="40" t="s">
        <v>13105</v>
      </c>
      <c r="B448" s="38" t="s">
        <v>13106</v>
      </c>
      <c r="C448" s="42">
        <v>20</v>
      </c>
      <c r="D448" s="29" t="s">
        <v>12859</v>
      </c>
      <c r="E448" s="95" t="e">
        <f>INDEX(tbl_GOAE_Leistungsverzeichnis[Leistung],MATCH(Tabelle5[[#This Row],[GOÄ
Nummer]],tbl_GOAE_Leistungsverzeichnis[Mapping ID],0))</f>
        <v>#N/A</v>
      </c>
      <c r="F448" s="95" t="e">
        <f>INDEX(tbl_GOAE_Leistungsverzeichnis[Abschnitt],MATCH(Tabelle5[[#This Row],[GOÄ
Nummer]],tbl_GOAE_Leistungsverzeichnis[Mapping ID],0))</f>
        <v>#N/A</v>
      </c>
      <c r="G448" s="95" t="e">
        <f>INDEX(tbl_GOAE_Leistungsverzeichnis[Unterabschnitt (Kategorie)],MATCH(Tabelle5[[#This Row],[GOÄ
Nummer]],tbl_GOAE_Leistungsverzeichnis[Mapping ID],0))</f>
        <v>#N/A</v>
      </c>
      <c r="H448" s="95" t="e">
        <f>INDEX(tbl_GOAE_Leistungsverzeichnis[Nummer],MATCH(Tabelle5[[#This Row],[GOÄ
Nummer]],tbl_GOAE_Leistungsverzeichnis[Mapping ID],0))</f>
        <v>#N/A</v>
      </c>
      <c r="I448" s="95" t="e">
        <f>INDEX(tbl_GOAE_Leistungsverzeichnis[Allgemeine Bestimmungen],MATCH(Tabelle5[[#This Row],[GOÄ
Nummer]],tbl_GOAE_Leistungsverzeichnis[Mapping ID],0))</f>
        <v>#N/A</v>
      </c>
    </row>
    <row r="449" spans="1:9" x14ac:dyDescent="0.2">
      <c r="A449" s="40" t="s">
        <v>13107</v>
      </c>
      <c r="B449" s="38" t="s">
        <v>13108</v>
      </c>
      <c r="C449" s="42">
        <v>20</v>
      </c>
      <c r="D449" s="29" t="s">
        <v>12859</v>
      </c>
      <c r="E449" s="95" t="e">
        <f>INDEX(tbl_GOAE_Leistungsverzeichnis[Leistung],MATCH(Tabelle5[[#This Row],[GOÄ
Nummer]],tbl_GOAE_Leistungsverzeichnis[Mapping ID],0))</f>
        <v>#N/A</v>
      </c>
      <c r="F449" s="95" t="e">
        <f>INDEX(tbl_GOAE_Leistungsverzeichnis[Abschnitt],MATCH(Tabelle5[[#This Row],[GOÄ
Nummer]],tbl_GOAE_Leistungsverzeichnis[Mapping ID],0))</f>
        <v>#N/A</v>
      </c>
      <c r="G449" s="95" t="e">
        <f>INDEX(tbl_GOAE_Leistungsverzeichnis[Unterabschnitt (Kategorie)],MATCH(Tabelle5[[#This Row],[GOÄ
Nummer]],tbl_GOAE_Leistungsverzeichnis[Mapping ID],0))</f>
        <v>#N/A</v>
      </c>
      <c r="H449" s="95" t="e">
        <f>INDEX(tbl_GOAE_Leistungsverzeichnis[Nummer],MATCH(Tabelle5[[#This Row],[GOÄ
Nummer]],tbl_GOAE_Leistungsverzeichnis[Mapping ID],0))</f>
        <v>#N/A</v>
      </c>
      <c r="I449" s="95" t="e">
        <f>INDEX(tbl_GOAE_Leistungsverzeichnis[Allgemeine Bestimmungen],MATCH(Tabelle5[[#This Row],[GOÄ
Nummer]],tbl_GOAE_Leistungsverzeichnis[Mapping ID],0))</f>
        <v>#N/A</v>
      </c>
    </row>
    <row r="450" spans="1:9" x14ac:dyDescent="0.2">
      <c r="A450" s="40" t="s">
        <v>13109</v>
      </c>
      <c r="B450" s="38" t="s">
        <v>13110</v>
      </c>
      <c r="C450" s="42">
        <v>20</v>
      </c>
      <c r="D450" s="29" t="s">
        <v>12859</v>
      </c>
      <c r="E450" s="95" t="e">
        <f>INDEX(tbl_GOAE_Leistungsverzeichnis[Leistung],MATCH(Tabelle5[[#This Row],[GOÄ
Nummer]],tbl_GOAE_Leistungsverzeichnis[Mapping ID],0))</f>
        <v>#N/A</v>
      </c>
      <c r="F450" s="95" t="e">
        <f>INDEX(tbl_GOAE_Leistungsverzeichnis[Abschnitt],MATCH(Tabelle5[[#This Row],[GOÄ
Nummer]],tbl_GOAE_Leistungsverzeichnis[Mapping ID],0))</f>
        <v>#N/A</v>
      </c>
      <c r="G450" s="95" t="e">
        <f>INDEX(tbl_GOAE_Leistungsverzeichnis[Unterabschnitt (Kategorie)],MATCH(Tabelle5[[#This Row],[GOÄ
Nummer]],tbl_GOAE_Leistungsverzeichnis[Mapping ID],0))</f>
        <v>#N/A</v>
      </c>
      <c r="H450" s="95" t="e">
        <f>INDEX(tbl_GOAE_Leistungsverzeichnis[Nummer],MATCH(Tabelle5[[#This Row],[GOÄ
Nummer]],tbl_GOAE_Leistungsverzeichnis[Mapping ID],0))</f>
        <v>#N/A</v>
      </c>
      <c r="I450" s="95" t="e">
        <f>INDEX(tbl_GOAE_Leistungsverzeichnis[Allgemeine Bestimmungen],MATCH(Tabelle5[[#This Row],[GOÄ
Nummer]],tbl_GOAE_Leistungsverzeichnis[Mapping ID],0))</f>
        <v>#N/A</v>
      </c>
    </row>
    <row r="451" spans="1:9" x14ac:dyDescent="0.2">
      <c r="A451" s="40" t="s">
        <v>13111</v>
      </c>
      <c r="B451" s="38" t="s">
        <v>13112</v>
      </c>
      <c r="C451" s="42">
        <v>20</v>
      </c>
      <c r="D451" s="29" t="s">
        <v>12859</v>
      </c>
      <c r="E451" s="95" t="e">
        <f>INDEX(tbl_GOAE_Leistungsverzeichnis[Leistung],MATCH(Tabelle5[[#This Row],[GOÄ
Nummer]],tbl_GOAE_Leistungsverzeichnis[Mapping ID],0))</f>
        <v>#N/A</v>
      </c>
      <c r="F451" s="95" t="e">
        <f>INDEX(tbl_GOAE_Leistungsverzeichnis[Abschnitt],MATCH(Tabelle5[[#This Row],[GOÄ
Nummer]],tbl_GOAE_Leistungsverzeichnis[Mapping ID],0))</f>
        <v>#N/A</v>
      </c>
      <c r="G451" s="95" t="e">
        <f>INDEX(tbl_GOAE_Leistungsverzeichnis[Unterabschnitt (Kategorie)],MATCH(Tabelle5[[#This Row],[GOÄ
Nummer]],tbl_GOAE_Leistungsverzeichnis[Mapping ID],0))</f>
        <v>#N/A</v>
      </c>
      <c r="H451" s="95" t="e">
        <f>INDEX(tbl_GOAE_Leistungsverzeichnis[Nummer],MATCH(Tabelle5[[#This Row],[GOÄ
Nummer]],tbl_GOAE_Leistungsverzeichnis[Mapping ID],0))</f>
        <v>#N/A</v>
      </c>
      <c r="I451" s="95" t="e">
        <f>INDEX(tbl_GOAE_Leistungsverzeichnis[Allgemeine Bestimmungen],MATCH(Tabelle5[[#This Row],[GOÄ
Nummer]],tbl_GOAE_Leistungsverzeichnis[Mapping ID],0))</f>
        <v>#N/A</v>
      </c>
    </row>
    <row r="452" spans="1:9" x14ac:dyDescent="0.2">
      <c r="A452" s="40" t="s">
        <v>13113</v>
      </c>
      <c r="B452" s="38" t="s">
        <v>13114</v>
      </c>
      <c r="C452" s="42">
        <v>22</v>
      </c>
      <c r="D452" s="29" t="s">
        <v>12859</v>
      </c>
      <c r="E452" s="95" t="e">
        <f>INDEX(tbl_GOAE_Leistungsverzeichnis[Leistung],MATCH(Tabelle5[[#This Row],[GOÄ
Nummer]],tbl_GOAE_Leistungsverzeichnis[Mapping ID],0))</f>
        <v>#N/A</v>
      </c>
      <c r="F452" s="95" t="e">
        <f>INDEX(tbl_GOAE_Leistungsverzeichnis[Abschnitt],MATCH(Tabelle5[[#This Row],[GOÄ
Nummer]],tbl_GOAE_Leistungsverzeichnis[Mapping ID],0))</f>
        <v>#N/A</v>
      </c>
      <c r="G452" s="95" t="e">
        <f>INDEX(tbl_GOAE_Leistungsverzeichnis[Unterabschnitt (Kategorie)],MATCH(Tabelle5[[#This Row],[GOÄ
Nummer]],tbl_GOAE_Leistungsverzeichnis[Mapping ID],0))</f>
        <v>#N/A</v>
      </c>
      <c r="H452" s="95" t="e">
        <f>INDEX(tbl_GOAE_Leistungsverzeichnis[Nummer],MATCH(Tabelle5[[#This Row],[GOÄ
Nummer]],tbl_GOAE_Leistungsverzeichnis[Mapping ID],0))</f>
        <v>#N/A</v>
      </c>
      <c r="I452" s="95" t="e">
        <f>INDEX(tbl_GOAE_Leistungsverzeichnis[Allgemeine Bestimmungen],MATCH(Tabelle5[[#This Row],[GOÄ
Nummer]],tbl_GOAE_Leistungsverzeichnis[Mapping ID],0))</f>
        <v>#N/A</v>
      </c>
    </row>
    <row r="453" spans="1:9" x14ac:dyDescent="0.2">
      <c r="A453" s="40" t="s">
        <v>13115</v>
      </c>
      <c r="B453" s="38" t="s">
        <v>13116</v>
      </c>
      <c r="C453" s="42">
        <v>22</v>
      </c>
      <c r="D453" s="29" t="s">
        <v>12859</v>
      </c>
      <c r="E453" s="95" t="e">
        <f>INDEX(tbl_GOAE_Leistungsverzeichnis[Leistung],MATCH(Tabelle5[[#This Row],[GOÄ
Nummer]],tbl_GOAE_Leistungsverzeichnis[Mapping ID],0))</f>
        <v>#N/A</v>
      </c>
      <c r="F453" s="95" t="e">
        <f>INDEX(tbl_GOAE_Leistungsverzeichnis[Abschnitt],MATCH(Tabelle5[[#This Row],[GOÄ
Nummer]],tbl_GOAE_Leistungsverzeichnis[Mapping ID],0))</f>
        <v>#N/A</v>
      </c>
      <c r="G453" s="95" t="e">
        <f>INDEX(tbl_GOAE_Leistungsverzeichnis[Unterabschnitt (Kategorie)],MATCH(Tabelle5[[#This Row],[GOÄ
Nummer]],tbl_GOAE_Leistungsverzeichnis[Mapping ID],0))</f>
        <v>#N/A</v>
      </c>
      <c r="H453" s="95" t="e">
        <f>INDEX(tbl_GOAE_Leistungsverzeichnis[Nummer],MATCH(Tabelle5[[#This Row],[GOÄ
Nummer]],tbl_GOAE_Leistungsverzeichnis[Mapping ID],0))</f>
        <v>#N/A</v>
      </c>
      <c r="I453" s="95" t="e">
        <f>INDEX(tbl_GOAE_Leistungsverzeichnis[Allgemeine Bestimmungen],MATCH(Tabelle5[[#This Row],[GOÄ
Nummer]],tbl_GOAE_Leistungsverzeichnis[Mapping ID],0))</f>
        <v>#N/A</v>
      </c>
    </row>
    <row r="454" spans="1:9" x14ac:dyDescent="0.2">
      <c r="A454" s="40" t="s">
        <v>13117</v>
      </c>
      <c r="B454" s="38" t="s">
        <v>13118</v>
      </c>
      <c r="C454" s="42">
        <v>22</v>
      </c>
      <c r="D454" s="29" t="s">
        <v>12859</v>
      </c>
      <c r="E454" s="95" t="e">
        <f>INDEX(tbl_GOAE_Leistungsverzeichnis[Leistung],MATCH(Tabelle5[[#This Row],[GOÄ
Nummer]],tbl_GOAE_Leistungsverzeichnis[Mapping ID],0))</f>
        <v>#N/A</v>
      </c>
      <c r="F454" s="95" t="e">
        <f>INDEX(tbl_GOAE_Leistungsverzeichnis[Abschnitt],MATCH(Tabelle5[[#This Row],[GOÄ
Nummer]],tbl_GOAE_Leistungsverzeichnis[Mapping ID],0))</f>
        <v>#N/A</v>
      </c>
      <c r="G454" s="95" t="e">
        <f>INDEX(tbl_GOAE_Leistungsverzeichnis[Unterabschnitt (Kategorie)],MATCH(Tabelle5[[#This Row],[GOÄ
Nummer]],tbl_GOAE_Leistungsverzeichnis[Mapping ID],0))</f>
        <v>#N/A</v>
      </c>
      <c r="H454" s="95" t="e">
        <f>INDEX(tbl_GOAE_Leistungsverzeichnis[Nummer],MATCH(Tabelle5[[#This Row],[GOÄ
Nummer]],tbl_GOAE_Leistungsverzeichnis[Mapping ID],0))</f>
        <v>#N/A</v>
      </c>
      <c r="I454" s="95" t="e">
        <f>INDEX(tbl_GOAE_Leistungsverzeichnis[Allgemeine Bestimmungen],MATCH(Tabelle5[[#This Row],[GOÄ
Nummer]],tbl_GOAE_Leistungsverzeichnis[Mapping ID],0))</f>
        <v>#N/A</v>
      </c>
    </row>
    <row r="455" spans="1:9" x14ac:dyDescent="0.2">
      <c r="A455" s="40" t="s">
        <v>13119</v>
      </c>
      <c r="B455" s="38" t="s">
        <v>13120</v>
      </c>
      <c r="C455" s="42">
        <v>22</v>
      </c>
      <c r="D455" s="29" t="s">
        <v>12859</v>
      </c>
      <c r="E455" s="95" t="e">
        <f>INDEX(tbl_GOAE_Leistungsverzeichnis[Leistung],MATCH(Tabelle5[[#This Row],[GOÄ
Nummer]],tbl_GOAE_Leistungsverzeichnis[Mapping ID],0))</f>
        <v>#N/A</v>
      </c>
      <c r="F455" s="95" t="e">
        <f>INDEX(tbl_GOAE_Leistungsverzeichnis[Abschnitt],MATCH(Tabelle5[[#This Row],[GOÄ
Nummer]],tbl_GOAE_Leistungsverzeichnis[Mapping ID],0))</f>
        <v>#N/A</v>
      </c>
      <c r="G455" s="95" t="e">
        <f>INDEX(tbl_GOAE_Leistungsverzeichnis[Unterabschnitt (Kategorie)],MATCH(Tabelle5[[#This Row],[GOÄ
Nummer]],tbl_GOAE_Leistungsverzeichnis[Mapping ID],0))</f>
        <v>#N/A</v>
      </c>
      <c r="H455" s="95" t="e">
        <f>INDEX(tbl_GOAE_Leistungsverzeichnis[Nummer],MATCH(Tabelle5[[#This Row],[GOÄ
Nummer]],tbl_GOAE_Leistungsverzeichnis[Mapping ID],0))</f>
        <v>#N/A</v>
      </c>
      <c r="I455" s="95" t="e">
        <f>INDEX(tbl_GOAE_Leistungsverzeichnis[Allgemeine Bestimmungen],MATCH(Tabelle5[[#This Row],[GOÄ
Nummer]],tbl_GOAE_Leistungsverzeichnis[Mapping ID],0))</f>
        <v>#N/A</v>
      </c>
    </row>
    <row r="456" spans="1:9" ht="25.5" x14ac:dyDescent="0.2">
      <c r="A456" s="40" t="s">
        <v>13121</v>
      </c>
      <c r="B456" s="38" t="s">
        <v>13122</v>
      </c>
      <c r="C456" s="42">
        <v>25</v>
      </c>
      <c r="D456" s="29" t="s">
        <v>12859</v>
      </c>
      <c r="E456" s="95" t="e">
        <f>INDEX(tbl_GOAE_Leistungsverzeichnis[Leistung],MATCH(Tabelle5[[#This Row],[GOÄ
Nummer]],tbl_GOAE_Leistungsverzeichnis[Mapping ID],0))</f>
        <v>#N/A</v>
      </c>
      <c r="F456" s="95" t="e">
        <f>INDEX(tbl_GOAE_Leistungsverzeichnis[Abschnitt],MATCH(Tabelle5[[#This Row],[GOÄ
Nummer]],tbl_GOAE_Leistungsverzeichnis[Mapping ID],0))</f>
        <v>#N/A</v>
      </c>
      <c r="G456" s="95" t="e">
        <f>INDEX(tbl_GOAE_Leistungsverzeichnis[Unterabschnitt (Kategorie)],MATCH(Tabelle5[[#This Row],[GOÄ
Nummer]],tbl_GOAE_Leistungsverzeichnis[Mapping ID],0))</f>
        <v>#N/A</v>
      </c>
      <c r="H456" s="95" t="e">
        <f>INDEX(tbl_GOAE_Leistungsverzeichnis[Nummer],MATCH(Tabelle5[[#This Row],[GOÄ
Nummer]],tbl_GOAE_Leistungsverzeichnis[Mapping ID],0))</f>
        <v>#N/A</v>
      </c>
      <c r="I456" s="95" t="e">
        <f>INDEX(tbl_GOAE_Leistungsverzeichnis[Allgemeine Bestimmungen],MATCH(Tabelle5[[#This Row],[GOÄ
Nummer]],tbl_GOAE_Leistungsverzeichnis[Mapping ID],0))</f>
        <v>#N/A</v>
      </c>
    </row>
    <row r="457" spans="1:9" ht="25.5" x14ac:dyDescent="0.2">
      <c r="A457" s="40" t="s">
        <v>13123</v>
      </c>
      <c r="B457" s="38" t="s">
        <v>13124</v>
      </c>
      <c r="C457" s="42">
        <v>35</v>
      </c>
      <c r="D457" s="29" t="s">
        <v>12859</v>
      </c>
      <c r="E457" s="95" t="e">
        <f>INDEX(tbl_GOAE_Leistungsverzeichnis[Leistung],MATCH(Tabelle5[[#This Row],[GOÄ
Nummer]],tbl_GOAE_Leistungsverzeichnis[Mapping ID],0))</f>
        <v>#N/A</v>
      </c>
      <c r="F457" s="95" t="e">
        <f>INDEX(tbl_GOAE_Leistungsverzeichnis[Abschnitt],MATCH(Tabelle5[[#This Row],[GOÄ
Nummer]],tbl_GOAE_Leistungsverzeichnis[Mapping ID],0))</f>
        <v>#N/A</v>
      </c>
      <c r="G457" s="95" t="e">
        <f>INDEX(tbl_GOAE_Leistungsverzeichnis[Unterabschnitt (Kategorie)],MATCH(Tabelle5[[#This Row],[GOÄ
Nummer]],tbl_GOAE_Leistungsverzeichnis[Mapping ID],0))</f>
        <v>#N/A</v>
      </c>
      <c r="H457" s="95" t="e">
        <f>INDEX(tbl_GOAE_Leistungsverzeichnis[Nummer],MATCH(Tabelle5[[#This Row],[GOÄ
Nummer]],tbl_GOAE_Leistungsverzeichnis[Mapping ID],0))</f>
        <v>#N/A</v>
      </c>
      <c r="I457" s="95" t="e">
        <f>INDEX(tbl_GOAE_Leistungsverzeichnis[Allgemeine Bestimmungen],MATCH(Tabelle5[[#This Row],[GOÄ
Nummer]],tbl_GOAE_Leistungsverzeichnis[Mapping ID],0))</f>
        <v>#N/A</v>
      </c>
    </row>
    <row r="458" spans="1:9" x14ac:dyDescent="0.2">
      <c r="A458" s="40" t="s">
        <v>13125</v>
      </c>
      <c r="B458" s="38" t="s">
        <v>13126</v>
      </c>
      <c r="C458" s="42">
        <v>42</v>
      </c>
      <c r="D458" s="29" t="s">
        <v>12859</v>
      </c>
      <c r="E458" s="95" t="e">
        <f>INDEX(tbl_GOAE_Leistungsverzeichnis[Leistung],MATCH(Tabelle5[[#This Row],[GOÄ
Nummer]],tbl_GOAE_Leistungsverzeichnis[Mapping ID],0))</f>
        <v>#N/A</v>
      </c>
      <c r="F458" s="95" t="e">
        <f>INDEX(tbl_GOAE_Leistungsverzeichnis[Abschnitt],MATCH(Tabelle5[[#This Row],[GOÄ
Nummer]],tbl_GOAE_Leistungsverzeichnis[Mapping ID],0))</f>
        <v>#N/A</v>
      </c>
      <c r="G458" s="95" t="e">
        <f>INDEX(tbl_GOAE_Leistungsverzeichnis[Unterabschnitt (Kategorie)],MATCH(Tabelle5[[#This Row],[GOÄ
Nummer]],tbl_GOAE_Leistungsverzeichnis[Mapping ID],0))</f>
        <v>#N/A</v>
      </c>
      <c r="H458" s="95" t="e">
        <f>INDEX(tbl_GOAE_Leistungsverzeichnis[Nummer],MATCH(Tabelle5[[#This Row],[GOÄ
Nummer]],tbl_GOAE_Leistungsverzeichnis[Mapping ID],0))</f>
        <v>#N/A</v>
      </c>
      <c r="I458" s="95" t="e">
        <f>INDEX(tbl_GOAE_Leistungsverzeichnis[Allgemeine Bestimmungen],MATCH(Tabelle5[[#This Row],[GOÄ
Nummer]],tbl_GOAE_Leistungsverzeichnis[Mapping ID],0))</f>
        <v>#N/A</v>
      </c>
    </row>
    <row r="459" spans="1:9" x14ac:dyDescent="0.2">
      <c r="A459" s="40" t="s">
        <v>13127</v>
      </c>
      <c r="B459" s="38" t="s">
        <v>13128</v>
      </c>
      <c r="C459" s="42">
        <v>22</v>
      </c>
      <c r="D459" s="29" t="s">
        <v>12859</v>
      </c>
      <c r="E459" s="95" t="e">
        <f>INDEX(tbl_GOAE_Leistungsverzeichnis[Leistung],MATCH(Tabelle5[[#This Row],[GOÄ
Nummer]],tbl_GOAE_Leistungsverzeichnis[Mapping ID],0))</f>
        <v>#N/A</v>
      </c>
      <c r="F459" s="95" t="e">
        <f>INDEX(tbl_GOAE_Leistungsverzeichnis[Abschnitt],MATCH(Tabelle5[[#This Row],[GOÄ
Nummer]],tbl_GOAE_Leistungsverzeichnis[Mapping ID],0))</f>
        <v>#N/A</v>
      </c>
      <c r="G459" s="95" t="e">
        <f>INDEX(tbl_GOAE_Leistungsverzeichnis[Unterabschnitt (Kategorie)],MATCH(Tabelle5[[#This Row],[GOÄ
Nummer]],tbl_GOAE_Leistungsverzeichnis[Mapping ID],0))</f>
        <v>#N/A</v>
      </c>
      <c r="H459" s="95" t="e">
        <f>INDEX(tbl_GOAE_Leistungsverzeichnis[Nummer],MATCH(Tabelle5[[#This Row],[GOÄ
Nummer]],tbl_GOAE_Leistungsverzeichnis[Mapping ID],0))</f>
        <v>#N/A</v>
      </c>
      <c r="I459" s="95" t="e">
        <f>INDEX(tbl_GOAE_Leistungsverzeichnis[Allgemeine Bestimmungen],MATCH(Tabelle5[[#This Row],[GOÄ
Nummer]],tbl_GOAE_Leistungsverzeichnis[Mapping ID],0))</f>
        <v>#N/A</v>
      </c>
    </row>
    <row r="460" spans="1:9" x14ac:dyDescent="0.2">
      <c r="A460" s="40" t="s">
        <v>13129</v>
      </c>
      <c r="B460" s="38" t="s">
        <v>13130</v>
      </c>
      <c r="C460" s="42">
        <v>22</v>
      </c>
      <c r="D460" s="29" t="s">
        <v>12859</v>
      </c>
      <c r="E460" s="95" t="e">
        <f>INDEX(tbl_GOAE_Leistungsverzeichnis[Leistung],MATCH(Tabelle5[[#This Row],[GOÄ
Nummer]],tbl_GOAE_Leistungsverzeichnis[Mapping ID],0))</f>
        <v>#N/A</v>
      </c>
      <c r="F460" s="95" t="e">
        <f>INDEX(tbl_GOAE_Leistungsverzeichnis[Abschnitt],MATCH(Tabelle5[[#This Row],[GOÄ
Nummer]],tbl_GOAE_Leistungsverzeichnis[Mapping ID],0))</f>
        <v>#N/A</v>
      </c>
      <c r="G460" s="95" t="e">
        <f>INDEX(tbl_GOAE_Leistungsverzeichnis[Unterabschnitt (Kategorie)],MATCH(Tabelle5[[#This Row],[GOÄ
Nummer]],tbl_GOAE_Leistungsverzeichnis[Mapping ID],0))</f>
        <v>#N/A</v>
      </c>
      <c r="H460" s="95" t="e">
        <f>INDEX(tbl_GOAE_Leistungsverzeichnis[Nummer],MATCH(Tabelle5[[#This Row],[GOÄ
Nummer]],tbl_GOAE_Leistungsverzeichnis[Mapping ID],0))</f>
        <v>#N/A</v>
      </c>
      <c r="I460" s="95" t="e">
        <f>INDEX(tbl_GOAE_Leistungsverzeichnis[Allgemeine Bestimmungen],MATCH(Tabelle5[[#This Row],[GOÄ
Nummer]],tbl_GOAE_Leistungsverzeichnis[Mapping ID],0))</f>
        <v>#N/A</v>
      </c>
    </row>
    <row r="461" spans="1:9" x14ac:dyDescent="0.2">
      <c r="A461" s="40" t="s">
        <v>13131</v>
      </c>
      <c r="B461" s="38" t="s">
        <v>13132</v>
      </c>
      <c r="C461" s="42">
        <v>22</v>
      </c>
      <c r="D461" s="29" t="s">
        <v>12859</v>
      </c>
      <c r="E461" s="95" t="e">
        <f>INDEX(tbl_GOAE_Leistungsverzeichnis[Leistung],MATCH(Tabelle5[[#This Row],[GOÄ
Nummer]],tbl_GOAE_Leistungsverzeichnis[Mapping ID],0))</f>
        <v>#N/A</v>
      </c>
      <c r="F461" s="95" t="e">
        <f>INDEX(tbl_GOAE_Leistungsverzeichnis[Abschnitt],MATCH(Tabelle5[[#This Row],[GOÄ
Nummer]],tbl_GOAE_Leistungsverzeichnis[Mapping ID],0))</f>
        <v>#N/A</v>
      </c>
      <c r="G461" s="95" t="e">
        <f>INDEX(tbl_GOAE_Leistungsverzeichnis[Unterabschnitt (Kategorie)],MATCH(Tabelle5[[#This Row],[GOÄ
Nummer]],tbl_GOAE_Leistungsverzeichnis[Mapping ID],0))</f>
        <v>#N/A</v>
      </c>
      <c r="H461" s="95" t="e">
        <f>INDEX(tbl_GOAE_Leistungsverzeichnis[Nummer],MATCH(Tabelle5[[#This Row],[GOÄ
Nummer]],tbl_GOAE_Leistungsverzeichnis[Mapping ID],0))</f>
        <v>#N/A</v>
      </c>
      <c r="I461" s="95" t="e">
        <f>INDEX(tbl_GOAE_Leistungsverzeichnis[Allgemeine Bestimmungen],MATCH(Tabelle5[[#This Row],[GOÄ
Nummer]],tbl_GOAE_Leistungsverzeichnis[Mapping ID],0))</f>
        <v>#N/A</v>
      </c>
    </row>
    <row r="462" spans="1:9" x14ac:dyDescent="0.2">
      <c r="A462" s="40" t="s">
        <v>13133</v>
      </c>
      <c r="B462" s="38" t="s">
        <v>13134</v>
      </c>
      <c r="C462" s="42">
        <v>22</v>
      </c>
      <c r="D462" s="29" t="s">
        <v>12859</v>
      </c>
      <c r="E462" s="95" t="e">
        <f>INDEX(tbl_GOAE_Leistungsverzeichnis[Leistung],MATCH(Tabelle5[[#This Row],[GOÄ
Nummer]],tbl_GOAE_Leistungsverzeichnis[Mapping ID],0))</f>
        <v>#N/A</v>
      </c>
      <c r="F462" s="95" t="e">
        <f>INDEX(tbl_GOAE_Leistungsverzeichnis[Abschnitt],MATCH(Tabelle5[[#This Row],[GOÄ
Nummer]],tbl_GOAE_Leistungsverzeichnis[Mapping ID],0))</f>
        <v>#N/A</v>
      </c>
      <c r="G462" s="95" t="e">
        <f>INDEX(tbl_GOAE_Leistungsverzeichnis[Unterabschnitt (Kategorie)],MATCH(Tabelle5[[#This Row],[GOÄ
Nummer]],tbl_GOAE_Leistungsverzeichnis[Mapping ID],0))</f>
        <v>#N/A</v>
      </c>
      <c r="H462" s="95" t="e">
        <f>INDEX(tbl_GOAE_Leistungsverzeichnis[Nummer],MATCH(Tabelle5[[#This Row],[GOÄ
Nummer]],tbl_GOAE_Leistungsverzeichnis[Mapping ID],0))</f>
        <v>#N/A</v>
      </c>
      <c r="I462" s="95" t="e">
        <f>INDEX(tbl_GOAE_Leistungsverzeichnis[Allgemeine Bestimmungen],MATCH(Tabelle5[[#This Row],[GOÄ
Nummer]],tbl_GOAE_Leistungsverzeichnis[Mapping ID],0))</f>
        <v>#N/A</v>
      </c>
    </row>
    <row r="463" spans="1:9" x14ac:dyDescent="0.2">
      <c r="A463" s="40" t="s">
        <v>13135</v>
      </c>
      <c r="B463" s="38" t="s">
        <v>13136</v>
      </c>
      <c r="C463" s="42">
        <v>22</v>
      </c>
      <c r="D463" s="29" t="s">
        <v>12859</v>
      </c>
      <c r="E463" s="95" t="e">
        <f>INDEX(tbl_GOAE_Leistungsverzeichnis[Leistung],MATCH(Tabelle5[[#This Row],[GOÄ
Nummer]],tbl_GOAE_Leistungsverzeichnis[Mapping ID],0))</f>
        <v>#N/A</v>
      </c>
      <c r="F463" s="95" t="e">
        <f>INDEX(tbl_GOAE_Leistungsverzeichnis[Abschnitt],MATCH(Tabelle5[[#This Row],[GOÄ
Nummer]],tbl_GOAE_Leistungsverzeichnis[Mapping ID],0))</f>
        <v>#N/A</v>
      </c>
      <c r="G463" s="95" t="e">
        <f>INDEX(tbl_GOAE_Leistungsverzeichnis[Unterabschnitt (Kategorie)],MATCH(Tabelle5[[#This Row],[GOÄ
Nummer]],tbl_GOAE_Leistungsverzeichnis[Mapping ID],0))</f>
        <v>#N/A</v>
      </c>
      <c r="H463" s="95" t="e">
        <f>INDEX(tbl_GOAE_Leistungsverzeichnis[Nummer],MATCH(Tabelle5[[#This Row],[GOÄ
Nummer]],tbl_GOAE_Leistungsverzeichnis[Mapping ID],0))</f>
        <v>#N/A</v>
      </c>
      <c r="I463" s="95" t="e">
        <f>INDEX(tbl_GOAE_Leistungsverzeichnis[Allgemeine Bestimmungen],MATCH(Tabelle5[[#This Row],[GOÄ
Nummer]],tbl_GOAE_Leistungsverzeichnis[Mapping ID],0))</f>
        <v>#N/A</v>
      </c>
    </row>
    <row r="464" spans="1:9" x14ac:dyDescent="0.2">
      <c r="A464" s="40" t="s">
        <v>13137</v>
      </c>
      <c r="B464" s="38" t="s">
        <v>13138</v>
      </c>
      <c r="C464" s="42">
        <v>22</v>
      </c>
      <c r="D464" s="29" t="s">
        <v>12859</v>
      </c>
      <c r="E464" s="95" t="e">
        <f>INDEX(tbl_GOAE_Leistungsverzeichnis[Leistung],MATCH(Tabelle5[[#This Row],[GOÄ
Nummer]],tbl_GOAE_Leistungsverzeichnis[Mapping ID],0))</f>
        <v>#N/A</v>
      </c>
      <c r="F464" s="95" t="e">
        <f>INDEX(tbl_GOAE_Leistungsverzeichnis[Abschnitt],MATCH(Tabelle5[[#This Row],[GOÄ
Nummer]],tbl_GOAE_Leistungsverzeichnis[Mapping ID],0))</f>
        <v>#N/A</v>
      </c>
      <c r="G464" s="95" t="e">
        <f>INDEX(tbl_GOAE_Leistungsverzeichnis[Unterabschnitt (Kategorie)],MATCH(Tabelle5[[#This Row],[GOÄ
Nummer]],tbl_GOAE_Leistungsverzeichnis[Mapping ID],0))</f>
        <v>#N/A</v>
      </c>
      <c r="H464" s="95" t="e">
        <f>INDEX(tbl_GOAE_Leistungsverzeichnis[Nummer],MATCH(Tabelle5[[#This Row],[GOÄ
Nummer]],tbl_GOAE_Leistungsverzeichnis[Mapping ID],0))</f>
        <v>#N/A</v>
      </c>
      <c r="I464" s="95" t="e">
        <f>INDEX(tbl_GOAE_Leistungsverzeichnis[Allgemeine Bestimmungen],MATCH(Tabelle5[[#This Row],[GOÄ
Nummer]],tbl_GOAE_Leistungsverzeichnis[Mapping ID],0))</f>
        <v>#N/A</v>
      </c>
    </row>
    <row r="465" spans="1:9" x14ac:dyDescent="0.2">
      <c r="A465" s="40" t="s">
        <v>13139</v>
      </c>
      <c r="B465" s="38" t="s">
        <v>13140</v>
      </c>
      <c r="C465" s="42">
        <v>22</v>
      </c>
      <c r="D465" s="29" t="s">
        <v>12859</v>
      </c>
      <c r="E465" s="95" t="e">
        <f>INDEX(tbl_GOAE_Leistungsverzeichnis[Leistung],MATCH(Tabelle5[[#This Row],[GOÄ
Nummer]],tbl_GOAE_Leistungsverzeichnis[Mapping ID],0))</f>
        <v>#N/A</v>
      </c>
      <c r="F465" s="95" t="e">
        <f>INDEX(tbl_GOAE_Leistungsverzeichnis[Abschnitt],MATCH(Tabelle5[[#This Row],[GOÄ
Nummer]],tbl_GOAE_Leistungsverzeichnis[Mapping ID],0))</f>
        <v>#N/A</v>
      </c>
      <c r="G465" s="95" t="e">
        <f>INDEX(tbl_GOAE_Leistungsverzeichnis[Unterabschnitt (Kategorie)],MATCH(Tabelle5[[#This Row],[GOÄ
Nummer]],tbl_GOAE_Leistungsverzeichnis[Mapping ID],0))</f>
        <v>#N/A</v>
      </c>
      <c r="H465" s="95" t="e">
        <f>INDEX(tbl_GOAE_Leistungsverzeichnis[Nummer],MATCH(Tabelle5[[#This Row],[GOÄ
Nummer]],tbl_GOAE_Leistungsverzeichnis[Mapping ID],0))</f>
        <v>#N/A</v>
      </c>
      <c r="I465" s="95" t="e">
        <f>INDEX(tbl_GOAE_Leistungsverzeichnis[Allgemeine Bestimmungen],MATCH(Tabelle5[[#This Row],[GOÄ
Nummer]],tbl_GOAE_Leistungsverzeichnis[Mapping ID],0))</f>
        <v>#N/A</v>
      </c>
    </row>
    <row r="466" spans="1:9" x14ac:dyDescent="0.2">
      <c r="A466" s="40" t="s">
        <v>13141</v>
      </c>
      <c r="B466" s="38" t="s">
        <v>13142</v>
      </c>
      <c r="C466" s="42">
        <v>45</v>
      </c>
      <c r="D466" s="29" t="s">
        <v>12859</v>
      </c>
      <c r="E466" s="95" t="e">
        <f>INDEX(tbl_GOAE_Leistungsverzeichnis[Leistung],MATCH(Tabelle5[[#This Row],[GOÄ
Nummer]],tbl_GOAE_Leistungsverzeichnis[Mapping ID],0))</f>
        <v>#N/A</v>
      </c>
      <c r="F466" s="95" t="e">
        <f>INDEX(tbl_GOAE_Leistungsverzeichnis[Abschnitt],MATCH(Tabelle5[[#This Row],[GOÄ
Nummer]],tbl_GOAE_Leistungsverzeichnis[Mapping ID],0))</f>
        <v>#N/A</v>
      </c>
      <c r="G466" s="95" t="e">
        <f>INDEX(tbl_GOAE_Leistungsverzeichnis[Unterabschnitt (Kategorie)],MATCH(Tabelle5[[#This Row],[GOÄ
Nummer]],tbl_GOAE_Leistungsverzeichnis[Mapping ID],0))</f>
        <v>#N/A</v>
      </c>
      <c r="H466" s="95" t="e">
        <f>INDEX(tbl_GOAE_Leistungsverzeichnis[Nummer],MATCH(Tabelle5[[#This Row],[GOÄ
Nummer]],tbl_GOAE_Leistungsverzeichnis[Mapping ID],0))</f>
        <v>#N/A</v>
      </c>
      <c r="I466" s="95" t="e">
        <f>INDEX(tbl_GOAE_Leistungsverzeichnis[Allgemeine Bestimmungen],MATCH(Tabelle5[[#This Row],[GOÄ
Nummer]],tbl_GOAE_Leistungsverzeichnis[Mapping ID],0))</f>
        <v>#N/A</v>
      </c>
    </row>
    <row r="467" spans="1:9" x14ac:dyDescent="0.2">
      <c r="A467" s="40" t="s">
        <v>13143</v>
      </c>
      <c r="B467" s="38" t="s">
        <v>13144</v>
      </c>
      <c r="C467" s="42">
        <v>49</v>
      </c>
      <c r="D467" s="29" t="s">
        <v>12859</v>
      </c>
      <c r="E467" s="95" t="e">
        <f>INDEX(tbl_GOAE_Leistungsverzeichnis[Leistung],MATCH(Tabelle5[[#This Row],[GOÄ
Nummer]],tbl_GOAE_Leistungsverzeichnis[Mapping ID],0))</f>
        <v>#N/A</v>
      </c>
      <c r="F467" s="95" t="e">
        <f>INDEX(tbl_GOAE_Leistungsverzeichnis[Abschnitt],MATCH(Tabelle5[[#This Row],[GOÄ
Nummer]],tbl_GOAE_Leistungsverzeichnis[Mapping ID],0))</f>
        <v>#N/A</v>
      </c>
      <c r="G467" s="95" t="e">
        <f>INDEX(tbl_GOAE_Leistungsverzeichnis[Unterabschnitt (Kategorie)],MATCH(Tabelle5[[#This Row],[GOÄ
Nummer]],tbl_GOAE_Leistungsverzeichnis[Mapping ID],0))</f>
        <v>#N/A</v>
      </c>
      <c r="H467" s="95" t="e">
        <f>INDEX(tbl_GOAE_Leistungsverzeichnis[Nummer],MATCH(Tabelle5[[#This Row],[GOÄ
Nummer]],tbl_GOAE_Leistungsverzeichnis[Mapping ID],0))</f>
        <v>#N/A</v>
      </c>
      <c r="I467" s="95" t="e">
        <f>INDEX(tbl_GOAE_Leistungsverzeichnis[Allgemeine Bestimmungen],MATCH(Tabelle5[[#This Row],[GOÄ
Nummer]],tbl_GOAE_Leistungsverzeichnis[Mapping ID],0))</f>
        <v>#N/A</v>
      </c>
    </row>
    <row r="468" spans="1:9" x14ac:dyDescent="0.2">
      <c r="A468" s="40" t="s">
        <v>13145</v>
      </c>
      <c r="B468" s="38" t="s">
        <v>13146</v>
      </c>
      <c r="C468" s="42">
        <v>7</v>
      </c>
      <c r="D468" s="29" t="s">
        <v>12859</v>
      </c>
      <c r="E468" s="95" t="e">
        <f>INDEX(tbl_GOAE_Leistungsverzeichnis[Leistung],MATCH(Tabelle5[[#This Row],[GOÄ
Nummer]],tbl_GOAE_Leistungsverzeichnis[Mapping ID],0))</f>
        <v>#N/A</v>
      </c>
      <c r="F468" s="95" t="e">
        <f>INDEX(tbl_GOAE_Leistungsverzeichnis[Abschnitt],MATCH(Tabelle5[[#This Row],[GOÄ
Nummer]],tbl_GOAE_Leistungsverzeichnis[Mapping ID],0))</f>
        <v>#N/A</v>
      </c>
      <c r="G468" s="95" t="e">
        <f>INDEX(tbl_GOAE_Leistungsverzeichnis[Unterabschnitt (Kategorie)],MATCH(Tabelle5[[#This Row],[GOÄ
Nummer]],tbl_GOAE_Leistungsverzeichnis[Mapping ID],0))</f>
        <v>#N/A</v>
      </c>
      <c r="H468" s="95" t="e">
        <f>INDEX(tbl_GOAE_Leistungsverzeichnis[Nummer],MATCH(Tabelle5[[#This Row],[GOÄ
Nummer]],tbl_GOAE_Leistungsverzeichnis[Mapping ID],0))</f>
        <v>#N/A</v>
      </c>
      <c r="I468" s="95" t="e">
        <f>INDEX(tbl_GOAE_Leistungsverzeichnis[Allgemeine Bestimmungen],MATCH(Tabelle5[[#This Row],[GOÄ
Nummer]],tbl_GOAE_Leistungsverzeichnis[Mapping ID],0))</f>
        <v>#N/A</v>
      </c>
    </row>
    <row r="469" spans="1:9" x14ac:dyDescent="0.2">
      <c r="A469" s="40" t="s">
        <v>13147</v>
      </c>
      <c r="B469" s="38" t="s">
        <v>13148</v>
      </c>
      <c r="C469" s="42">
        <v>7</v>
      </c>
      <c r="D469" s="29" t="s">
        <v>12859</v>
      </c>
      <c r="E469" s="95" t="e">
        <f>INDEX(tbl_GOAE_Leistungsverzeichnis[Leistung],MATCH(Tabelle5[[#This Row],[GOÄ
Nummer]],tbl_GOAE_Leistungsverzeichnis[Mapping ID],0))</f>
        <v>#N/A</v>
      </c>
      <c r="F469" s="95" t="e">
        <f>INDEX(tbl_GOAE_Leistungsverzeichnis[Abschnitt],MATCH(Tabelle5[[#This Row],[GOÄ
Nummer]],tbl_GOAE_Leistungsverzeichnis[Mapping ID],0))</f>
        <v>#N/A</v>
      </c>
      <c r="G469" s="95" t="e">
        <f>INDEX(tbl_GOAE_Leistungsverzeichnis[Unterabschnitt (Kategorie)],MATCH(Tabelle5[[#This Row],[GOÄ
Nummer]],tbl_GOAE_Leistungsverzeichnis[Mapping ID],0))</f>
        <v>#N/A</v>
      </c>
      <c r="H469" s="95" t="e">
        <f>INDEX(tbl_GOAE_Leistungsverzeichnis[Nummer],MATCH(Tabelle5[[#This Row],[GOÄ
Nummer]],tbl_GOAE_Leistungsverzeichnis[Mapping ID],0))</f>
        <v>#N/A</v>
      </c>
      <c r="I469" s="95" t="e">
        <f>INDEX(tbl_GOAE_Leistungsverzeichnis[Allgemeine Bestimmungen],MATCH(Tabelle5[[#This Row],[GOÄ
Nummer]],tbl_GOAE_Leistungsverzeichnis[Mapping ID],0))</f>
        <v>#N/A</v>
      </c>
    </row>
    <row r="470" spans="1:9" ht="25.5" x14ac:dyDescent="0.2">
      <c r="A470" s="40" t="s">
        <v>13149</v>
      </c>
      <c r="B470" s="38" t="s">
        <v>13150</v>
      </c>
      <c r="C470" s="42">
        <v>7</v>
      </c>
      <c r="D470" s="29" t="s">
        <v>12859</v>
      </c>
      <c r="E470" s="95" t="e">
        <f>INDEX(tbl_GOAE_Leistungsverzeichnis[Leistung],MATCH(Tabelle5[[#This Row],[GOÄ
Nummer]],tbl_GOAE_Leistungsverzeichnis[Mapping ID],0))</f>
        <v>#N/A</v>
      </c>
      <c r="F470" s="95" t="e">
        <f>INDEX(tbl_GOAE_Leistungsverzeichnis[Abschnitt],MATCH(Tabelle5[[#This Row],[GOÄ
Nummer]],tbl_GOAE_Leistungsverzeichnis[Mapping ID],0))</f>
        <v>#N/A</v>
      </c>
      <c r="G470" s="95" t="e">
        <f>INDEX(tbl_GOAE_Leistungsverzeichnis[Unterabschnitt (Kategorie)],MATCH(Tabelle5[[#This Row],[GOÄ
Nummer]],tbl_GOAE_Leistungsverzeichnis[Mapping ID],0))</f>
        <v>#N/A</v>
      </c>
      <c r="H470" s="95" t="e">
        <f>INDEX(tbl_GOAE_Leistungsverzeichnis[Nummer],MATCH(Tabelle5[[#This Row],[GOÄ
Nummer]],tbl_GOAE_Leistungsverzeichnis[Mapping ID],0))</f>
        <v>#N/A</v>
      </c>
      <c r="I470" s="95" t="e">
        <f>INDEX(tbl_GOAE_Leistungsverzeichnis[Allgemeine Bestimmungen],MATCH(Tabelle5[[#This Row],[GOÄ
Nummer]],tbl_GOAE_Leistungsverzeichnis[Mapping ID],0))</f>
        <v>#N/A</v>
      </c>
    </row>
    <row r="471" spans="1:9" ht="14.25" customHeight="1" x14ac:dyDescent="0.2">
      <c r="A471" s="41" t="s">
        <v>13151</v>
      </c>
      <c r="B471" s="38" t="s">
        <v>13152</v>
      </c>
      <c r="C471" s="44">
        <v>40</v>
      </c>
      <c r="D471" s="29" t="s">
        <v>12859</v>
      </c>
      <c r="E471" s="95" t="e">
        <f>INDEX(tbl_GOAE_Leistungsverzeichnis[Leistung],MATCH(Tabelle5[[#This Row],[GOÄ
Nummer]],tbl_GOAE_Leistungsverzeichnis[Mapping ID],0))</f>
        <v>#N/A</v>
      </c>
      <c r="F471" s="95" t="e">
        <f>INDEX(tbl_GOAE_Leistungsverzeichnis[Abschnitt],MATCH(Tabelle5[[#This Row],[GOÄ
Nummer]],tbl_GOAE_Leistungsverzeichnis[Mapping ID],0))</f>
        <v>#N/A</v>
      </c>
      <c r="G471" s="95" t="e">
        <f>INDEX(tbl_GOAE_Leistungsverzeichnis[Unterabschnitt (Kategorie)],MATCH(Tabelle5[[#This Row],[GOÄ
Nummer]],tbl_GOAE_Leistungsverzeichnis[Mapping ID],0))</f>
        <v>#N/A</v>
      </c>
      <c r="H471" s="95" t="e">
        <f>INDEX(tbl_GOAE_Leistungsverzeichnis[Nummer],MATCH(Tabelle5[[#This Row],[GOÄ
Nummer]],tbl_GOAE_Leistungsverzeichnis[Mapping ID],0))</f>
        <v>#N/A</v>
      </c>
      <c r="I471" s="95" t="e">
        <f>INDEX(tbl_GOAE_Leistungsverzeichnis[Allgemeine Bestimmungen],MATCH(Tabelle5[[#This Row],[GOÄ
Nummer]],tbl_GOAE_Leistungsverzeichnis[Mapping ID],0))</f>
        <v>#N/A</v>
      </c>
    </row>
  </sheetData>
  <phoneticPr fontId="17"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9202C-D089-46C7-9E50-2819623BCBA0}">
  <dimension ref="A1:K2441"/>
  <sheetViews>
    <sheetView topLeftCell="A22" workbookViewId="0">
      <selection activeCell="B137" sqref="B137"/>
    </sheetView>
    <sheetView topLeftCell="A2181" workbookViewId="1">
      <selection activeCell="B28" sqref="B28"/>
    </sheetView>
  </sheetViews>
  <sheetFormatPr baseColWidth="10" defaultColWidth="7" defaultRowHeight="12.75" x14ac:dyDescent="0.2"/>
  <cols>
    <col min="1" max="1" width="7.75" style="13" customWidth="1"/>
    <col min="2" max="2" width="91.625" style="13" customWidth="1"/>
    <col min="3" max="3" width="26.625" style="13" customWidth="1"/>
    <col min="4" max="4" width="17.75" style="13" customWidth="1"/>
    <col min="5" max="5" width="19" style="13" customWidth="1"/>
    <col min="6" max="6" width="21.875" style="13" customWidth="1"/>
    <col min="7" max="7" width="5.125" style="13" bestFit="1" customWidth="1"/>
    <col min="8" max="8" width="9.25" style="13" bestFit="1" customWidth="1"/>
    <col min="9" max="9" width="21.75" style="13" bestFit="1" customWidth="1"/>
    <col min="10" max="10" width="13.75" style="13" bestFit="1" customWidth="1"/>
    <col min="11" max="11" width="14.5" style="13" bestFit="1" customWidth="1"/>
    <col min="12" max="16384" width="7" style="13"/>
  </cols>
  <sheetData>
    <row r="1" spans="1:5" s="16" customFormat="1" x14ac:dyDescent="0.2">
      <c r="A1" s="15" t="s">
        <v>628</v>
      </c>
      <c r="B1" s="15" t="s">
        <v>629</v>
      </c>
      <c r="C1" s="15" t="s">
        <v>630</v>
      </c>
      <c r="D1" s="15" t="s">
        <v>631</v>
      </c>
      <c r="E1" s="15" t="s">
        <v>632</v>
      </c>
    </row>
    <row r="2" spans="1:5" x14ac:dyDescent="0.2">
      <c r="A2" s="12">
        <v>1100</v>
      </c>
      <c r="B2" s="12" t="s">
        <v>633</v>
      </c>
      <c r="C2" s="12" t="s">
        <v>634</v>
      </c>
      <c r="D2" s="12" t="s">
        <v>635</v>
      </c>
      <c r="E2" s="12" t="s">
        <v>636</v>
      </c>
    </row>
    <row r="3" spans="1:5" x14ac:dyDescent="0.2">
      <c r="A3" s="12">
        <v>1101</v>
      </c>
      <c r="B3" s="12" t="s">
        <v>637</v>
      </c>
      <c r="C3" s="12" t="s">
        <v>634</v>
      </c>
      <c r="D3" s="12" t="s">
        <v>635</v>
      </c>
      <c r="E3" s="12" t="s">
        <v>636</v>
      </c>
    </row>
    <row r="4" spans="1:5" x14ac:dyDescent="0.2">
      <c r="A4" s="12">
        <v>1102</v>
      </c>
      <c r="B4" s="12" t="s">
        <v>638</v>
      </c>
      <c r="C4" s="12" t="s">
        <v>634</v>
      </c>
      <c r="D4" s="12" t="s">
        <v>635</v>
      </c>
      <c r="E4" s="12" t="s">
        <v>636</v>
      </c>
    </row>
    <row r="5" spans="1:5" x14ac:dyDescent="0.2">
      <c r="A5" s="12">
        <v>1205</v>
      </c>
      <c r="B5" s="12" t="s">
        <v>639</v>
      </c>
      <c r="C5" s="12">
        <v>2</v>
      </c>
      <c r="D5" s="12" t="s">
        <v>635</v>
      </c>
      <c r="E5" s="12" t="s">
        <v>636</v>
      </c>
    </row>
    <row r="6" spans="1:5" x14ac:dyDescent="0.2">
      <c r="A6" s="12">
        <v>1207</v>
      </c>
      <c r="B6" s="12" t="s">
        <v>640</v>
      </c>
      <c r="C6" s="12">
        <v>2</v>
      </c>
      <c r="D6" s="12" t="s">
        <v>635</v>
      </c>
      <c r="E6" s="12" t="s">
        <v>636</v>
      </c>
    </row>
    <row r="7" spans="1:5" x14ac:dyDescent="0.2">
      <c r="A7" s="12">
        <v>1210</v>
      </c>
      <c r="B7" s="12" t="s">
        <v>641</v>
      </c>
      <c r="C7" s="12" t="s">
        <v>634</v>
      </c>
      <c r="D7" s="12" t="s">
        <v>635</v>
      </c>
      <c r="E7" s="12" t="s">
        <v>636</v>
      </c>
    </row>
    <row r="8" spans="1:5" x14ac:dyDescent="0.2">
      <c r="A8" s="12">
        <v>1212</v>
      </c>
      <c r="B8" s="12" t="s">
        <v>642</v>
      </c>
      <c r="C8" s="12" t="s">
        <v>634</v>
      </c>
      <c r="D8" s="12" t="s">
        <v>635</v>
      </c>
      <c r="E8" s="12" t="s">
        <v>636</v>
      </c>
    </row>
    <row r="9" spans="1:5" x14ac:dyDescent="0.2">
      <c r="A9" s="12">
        <v>1214</v>
      </c>
      <c r="B9" s="12" t="s">
        <v>643</v>
      </c>
      <c r="C9" s="12" t="s">
        <v>634</v>
      </c>
      <c r="D9" s="12" t="s">
        <v>635</v>
      </c>
      <c r="E9" s="12" t="s">
        <v>636</v>
      </c>
    </row>
    <row r="10" spans="1:5" x14ac:dyDescent="0.2">
      <c r="A10" s="12">
        <v>1216</v>
      </c>
      <c r="B10" s="12" t="s">
        <v>644</v>
      </c>
      <c r="C10" s="12" t="s">
        <v>634</v>
      </c>
      <c r="D10" s="12" t="s">
        <v>635</v>
      </c>
      <c r="E10" s="12" t="s">
        <v>636</v>
      </c>
    </row>
    <row r="11" spans="1:5" x14ac:dyDescent="0.2">
      <c r="A11" s="12">
        <v>1218</v>
      </c>
      <c r="B11" s="12" t="s">
        <v>645</v>
      </c>
      <c r="C11" s="12" t="s">
        <v>634</v>
      </c>
      <c r="D11" s="12" t="s">
        <v>635</v>
      </c>
      <c r="E11" s="12" t="s">
        <v>636</v>
      </c>
    </row>
    <row r="12" spans="1:5" x14ac:dyDescent="0.2">
      <c r="A12" s="12">
        <v>1220</v>
      </c>
      <c r="B12" s="12" t="s">
        <v>646</v>
      </c>
      <c r="C12" s="12" t="s">
        <v>634</v>
      </c>
      <c r="D12" s="12" t="s">
        <v>635</v>
      </c>
      <c r="E12" s="12" t="s">
        <v>636</v>
      </c>
    </row>
    <row r="13" spans="1:5" x14ac:dyDescent="0.2">
      <c r="A13" s="12">
        <v>1221</v>
      </c>
      <c r="B13" s="12" t="s">
        <v>647</v>
      </c>
      <c r="C13" s="12" t="s">
        <v>634</v>
      </c>
      <c r="D13" s="12" t="s">
        <v>635</v>
      </c>
      <c r="E13" s="12" t="s">
        <v>636</v>
      </c>
    </row>
    <row r="14" spans="1:5" x14ac:dyDescent="0.2">
      <c r="A14" s="12">
        <v>1222</v>
      </c>
      <c r="B14" s="12" t="s">
        <v>648</v>
      </c>
      <c r="C14" s="12" t="s">
        <v>634</v>
      </c>
      <c r="D14" s="12" t="s">
        <v>635</v>
      </c>
      <c r="E14" s="12" t="s">
        <v>636</v>
      </c>
    </row>
    <row r="15" spans="1:5" x14ac:dyDescent="0.2">
      <c r="A15" s="12">
        <v>1223</v>
      </c>
      <c r="B15" s="12" t="s">
        <v>649</v>
      </c>
      <c r="C15" s="12" t="s">
        <v>634</v>
      </c>
      <c r="D15" s="12" t="s">
        <v>635</v>
      </c>
      <c r="E15" s="12" t="s">
        <v>636</v>
      </c>
    </row>
    <row r="16" spans="1:5" x14ac:dyDescent="0.2">
      <c r="A16" s="12">
        <v>1224</v>
      </c>
      <c r="B16" s="12" t="s">
        <v>650</v>
      </c>
      <c r="C16" s="12" t="s">
        <v>634</v>
      </c>
      <c r="D16" s="12" t="s">
        <v>635</v>
      </c>
      <c r="E16" s="12" t="s">
        <v>636</v>
      </c>
    </row>
    <row r="17" spans="1:5" x14ac:dyDescent="0.2">
      <c r="A17" s="12">
        <v>1226</v>
      </c>
      <c r="B17" s="12" t="s">
        <v>650</v>
      </c>
      <c r="C17" s="12" t="s">
        <v>634</v>
      </c>
      <c r="D17" s="12" t="s">
        <v>635</v>
      </c>
      <c r="E17" s="12" t="s">
        <v>636</v>
      </c>
    </row>
    <row r="18" spans="1:5" x14ac:dyDescent="0.2">
      <c r="A18" s="12" t="s">
        <v>651</v>
      </c>
      <c r="B18" s="12" t="s">
        <v>652</v>
      </c>
      <c r="C18" s="12" t="s">
        <v>634</v>
      </c>
      <c r="D18" s="12">
        <v>6</v>
      </c>
      <c r="E18" s="12" t="s">
        <v>653</v>
      </c>
    </row>
    <row r="19" spans="1:5" x14ac:dyDescent="0.2">
      <c r="A19" s="12" t="s">
        <v>654</v>
      </c>
      <c r="B19" s="12" t="s">
        <v>655</v>
      </c>
      <c r="C19" s="12" t="s">
        <v>634</v>
      </c>
      <c r="D19" s="12">
        <v>11</v>
      </c>
      <c r="E19" s="12" t="s">
        <v>653</v>
      </c>
    </row>
    <row r="20" spans="1:5" x14ac:dyDescent="0.2">
      <c r="A20" s="12">
        <v>1322</v>
      </c>
      <c r="B20" s="12" t="s">
        <v>656</v>
      </c>
      <c r="C20" s="12" t="s">
        <v>634</v>
      </c>
      <c r="D20" s="12" t="s">
        <v>635</v>
      </c>
      <c r="E20" s="12" t="s">
        <v>636</v>
      </c>
    </row>
    <row r="21" spans="1:5" x14ac:dyDescent="0.2">
      <c r="A21" s="12">
        <v>1323</v>
      </c>
      <c r="B21" s="12" t="s">
        <v>656</v>
      </c>
      <c r="C21" s="12" t="s">
        <v>634</v>
      </c>
      <c r="D21" s="12" t="s">
        <v>635</v>
      </c>
      <c r="E21" s="12" t="s">
        <v>636</v>
      </c>
    </row>
    <row r="22" spans="1:5" x14ac:dyDescent="0.2">
      <c r="A22" s="12">
        <v>1410</v>
      </c>
      <c r="B22" s="12" t="s">
        <v>657</v>
      </c>
      <c r="C22" s="12" t="s">
        <v>634</v>
      </c>
      <c r="D22" s="12">
        <v>13</v>
      </c>
      <c r="E22" s="12" t="s">
        <v>658</v>
      </c>
    </row>
    <row r="23" spans="1:5" x14ac:dyDescent="0.2">
      <c r="A23" s="12">
        <v>1411</v>
      </c>
      <c r="B23" s="12" t="s">
        <v>659</v>
      </c>
      <c r="C23" s="12" t="s">
        <v>634</v>
      </c>
      <c r="D23" s="12" t="s">
        <v>635</v>
      </c>
      <c r="E23" s="12" t="s">
        <v>636</v>
      </c>
    </row>
    <row r="24" spans="1:5" x14ac:dyDescent="0.2">
      <c r="A24" s="12">
        <v>1412</v>
      </c>
      <c r="B24" s="12" t="s">
        <v>660</v>
      </c>
      <c r="C24" s="12" t="s">
        <v>634</v>
      </c>
      <c r="D24" s="12" t="s">
        <v>635</v>
      </c>
      <c r="E24" s="12" t="s">
        <v>636</v>
      </c>
    </row>
    <row r="25" spans="1:5" x14ac:dyDescent="0.2">
      <c r="A25" s="12">
        <v>1413</v>
      </c>
      <c r="B25" s="12" t="s">
        <v>661</v>
      </c>
      <c r="C25" s="12" t="s">
        <v>634</v>
      </c>
      <c r="D25" s="12">
        <v>6</v>
      </c>
      <c r="E25" s="12" t="s">
        <v>658</v>
      </c>
    </row>
    <row r="26" spans="1:5" x14ac:dyDescent="0.2">
      <c r="A26" s="12" t="s">
        <v>662</v>
      </c>
      <c r="B26" s="12" t="s">
        <v>663</v>
      </c>
      <c r="C26" s="12" t="s">
        <v>634</v>
      </c>
      <c r="D26" s="12" t="s">
        <v>635</v>
      </c>
      <c r="E26" s="12" t="s">
        <v>636</v>
      </c>
    </row>
    <row r="27" spans="1:5" ht="25.5" x14ac:dyDescent="0.2">
      <c r="A27" s="12">
        <v>1415</v>
      </c>
      <c r="B27" s="14" t="s">
        <v>664</v>
      </c>
      <c r="C27" s="12" t="s">
        <v>634</v>
      </c>
      <c r="D27" s="12" t="s">
        <v>635</v>
      </c>
      <c r="E27" s="12" t="s">
        <v>636</v>
      </c>
    </row>
    <row r="28" spans="1:5" x14ac:dyDescent="0.2">
      <c r="A28" s="12">
        <v>1416</v>
      </c>
      <c r="B28" s="12" t="s">
        <v>665</v>
      </c>
      <c r="C28" s="12">
        <v>10</v>
      </c>
      <c r="D28" s="12">
        <v>10</v>
      </c>
      <c r="E28" s="12" t="s">
        <v>658</v>
      </c>
    </row>
    <row r="29" spans="1:5" x14ac:dyDescent="0.2">
      <c r="A29" s="12">
        <v>1418</v>
      </c>
      <c r="B29" s="12" t="s">
        <v>666</v>
      </c>
      <c r="C29" s="12" t="s">
        <v>634</v>
      </c>
      <c r="D29" s="12" t="s">
        <v>635</v>
      </c>
      <c r="E29" s="12" t="s">
        <v>636</v>
      </c>
    </row>
    <row r="30" spans="1:5" x14ac:dyDescent="0.2">
      <c r="A30" s="12">
        <v>1420</v>
      </c>
      <c r="B30" s="12" t="s">
        <v>667</v>
      </c>
      <c r="C30" s="12" t="s">
        <v>634</v>
      </c>
      <c r="D30" s="12">
        <v>2</v>
      </c>
      <c r="E30" s="12" t="s">
        <v>653</v>
      </c>
    </row>
    <row r="31" spans="1:5" x14ac:dyDescent="0.2">
      <c r="A31" s="12">
        <v>1422</v>
      </c>
      <c r="B31" s="12" t="s">
        <v>668</v>
      </c>
      <c r="C31" s="12" t="s">
        <v>634</v>
      </c>
      <c r="D31" s="12" t="s">
        <v>635</v>
      </c>
      <c r="E31" s="12" t="s">
        <v>636</v>
      </c>
    </row>
    <row r="32" spans="1:5" x14ac:dyDescent="0.2">
      <c r="A32" s="12">
        <v>1424</v>
      </c>
      <c r="B32" s="12" t="s">
        <v>669</v>
      </c>
      <c r="C32" s="12" t="s">
        <v>634</v>
      </c>
      <c r="D32" s="12" t="s">
        <v>635</v>
      </c>
      <c r="E32" s="12" t="s">
        <v>636</v>
      </c>
    </row>
    <row r="33" spans="1:11" x14ac:dyDescent="0.2">
      <c r="A33" s="12">
        <v>1425</v>
      </c>
      <c r="B33" s="12" t="s">
        <v>670</v>
      </c>
      <c r="C33" s="12" t="s">
        <v>634</v>
      </c>
      <c r="D33" s="12">
        <v>15</v>
      </c>
      <c r="E33" s="12" t="s">
        <v>658</v>
      </c>
    </row>
    <row r="34" spans="1:11" x14ac:dyDescent="0.2">
      <c r="A34" s="12">
        <v>1426</v>
      </c>
      <c r="B34" s="12" t="s">
        <v>671</v>
      </c>
      <c r="C34" s="12" t="s">
        <v>634</v>
      </c>
      <c r="D34" s="12">
        <v>9</v>
      </c>
      <c r="E34" s="12" t="s">
        <v>658</v>
      </c>
    </row>
    <row r="35" spans="1:11" x14ac:dyDescent="0.2">
      <c r="A35" s="12">
        <v>1430</v>
      </c>
      <c r="B35" s="12" t="s">
        <v>672</v>
      </c>
      <c r="C35" s="12" t="s">
        <v>634</v>
      </c>
      <c r="D35" s="12" t="s">
        <v>635</v>
      </c>
      <c r="E35" s="12" t="s">
        <v>636</v>
      </c>
    </row>
    <row r="36" spans="1:11" x14ac:dyDescent="0.2">
      <c r="A36" s="12">
        <v>1431</v>
      </c>
      <c r="B36" s="12" t="s">
        <v>673</v>
      </c>
      <c r="C36" s="12" t="s">
        <v>634</v>
      </c>
      <c r="D36" s="12" t="s">
        <v>635</v>
      </c>
      <c r="E36" s="12" t="s">
        <v>636</v>
      </c>
    </row>
    <row r="37" spans="1:11" x14ac:dyDescent="0.2">
      <c r="A37" s="12">
        <v>1435</v>
      </c>
      <c r="B37" s="12" t="s">
        <v>674</v>
      </c>
      <c r="C37" s="12" t="s">
        <v>634</v>
      </c>
      <c r="D37" s="12" t="s">
        <v>635</v>
      </c>
      <c r="E37" s="12" t="s">
        <v>636</v>
      </c>
    </row>
    <row r="38" spans="1:11" x14ac:dyDescent="0.2">
      <c r="A38" s="12">
        <v>1436</v>
      </c>
      <c r="B38" s="12" t="s">
        <v>675</v>
      </c>
      <c r="C38" s="12" t="s">
        <v>634</v>
      </c>
      <c r="D38" s="12" t="s">
        <v>635</v>
      </c>
      <c r="E38" s="12" t="s">
        <v>636</v>
      </c>
    </row>
    <row r="39" spans="1:11" ht="25.5" x14ac:dyDescent="0.2">
      <c r="A39" s="12" t="s">
        <v>676</v>
      </c>
      <c r="B39" s="14" t="s">
        <v>677</v>
      </c>
      <c r="C39" s="12" t="s">
        <v>634</v>
      </c>
      <c r="D39" s="12" t="s">
        <v>635</v>
      </c>
      <c r="E39" s="12" t="s">
        <v>636</v>
      </c>
    </row>
    <row r="40" spans="1:11" x14ac:dyDescent="0.2">
      <c r="A40" s="12" t="s">
        <v>678</v>
      </c>
      <c r="B40" s="12" t="s">
        <v>679</v>
      </c>
      <c r="C40" s="12" t="s">
        <v>634</v>
      </c>
      <c r="D40" s="12" t="s">
        <v>635</v>
      </c>
      <c r="E40" s="12" t="s">
        <v>636</v>
      </c>
    </row>
    <row r="41" spans="1:11" x14ac:dyDescent="0.2">
      <c r="A41" s="12">
        <v>1440</v>
      </c>
      <c r="B41" s="12" t="s">
        <v>680</v>
      </c>
      <c r="C41" s="12">
        <v>30</v>
      </c>
      <c r="D41" s="12">
        <v>30</v>
      </c>
      <c r="E41" s="12" t="s">
        <v>658</v>
      </c>
    </row>
    <row r="42" spans="1:11" ht="25.5" x14ac:dyDescent="0.2">
      <c r="A42" s="12">
        <v>1442</v>
      </c>
      <c r="B42" s="14" t="s">
        <v>681</v>
      </c>
      <c r="C42" s="12" t="s">
        <v>634</v>
      </c>
      <c r="D42" s="12" t="s">
        <v>635</v>
      </c>
      <c r="E42" s="12" t="s">
        <v>636</v>
      </c>
    </row>
    <row r="43" spans="1:11" x14ac:dyDescent="0.2">
      <c r="A43" s="12">
        <v>1443</v>
      </c>
      <c r="B43" s="12" t="s">
        <v>682</v>
      </c>
      <c r="C43" s="12" t="s">
        <v>634</v>
      </c>
      <c r="D43" s="12" t="s">
        <v>635</v>
      </c>
      <c r="E43" s="12" t="s">
        <v>636</v>
      </c>
    </row>
    <row r="44" spans="1:11" x14ac:dyDescent="0.2">
      <c r="A44" s="12">
        <v>1444</v>
      </c>
      <c r="B44" s="12" t="s">
        <v>683</v>
      </c>
      <c r="C44" s="12" t="s">
        <v>634</v>
      </c>
      <c r="D44" s="12" t="s">
        <v>635</v>
      </c>
      <c r="E44" s="12" t="s">
        <v>636</v>
      </c>
    </row>
    <row r="45" spans="1:11" x14ac:dyDescent="0.2">
      <c r="A45" s="12">
        <v>1450</v>
      </c>
      <c r="B45" s="12" t="s">
        <v>684</v>
      </c>
      <c r="C45" s="12" t="s">
        <v>634</v>
      </c>
      <c r="D45" s="12" t="s">
        <v>635</v>
      </c>
      <c r="E45" s="12" t="s">
        <v>636</v>
      </c>
    </row>
    <row r="46" spans="1:11" x14ac:dyDescent="0.2">
      <c r="A46" s="12">
        <v>1452</v>
      </c>
      <c r="B46" s="12" t="s">
        <v>685</v>
      </c>
      <c r="C46" s="12" t="s">
        <v>634</v>
      </c>
      <c r="D46" s="12" t="s">
        <v>635</v>
      </c>
      <c r="E46" s="12" t="s">
        <v>636</v>
      </c>
      <c r="G46" s="13" t="s">
        <v>628</v>
      </c>
      <c r="H46" s="13" t="s">
        <v>629</v>
      </c>
      <c r="I46" s="13" t="s">
        <v>686</v>
      </c>
      <c r="J46" s="13" t="s">
        <v>631</v>
      </c>
      <c r="K46" s="13" t="s">
        <v>632</v>
      </c>
    </row>
    <row r="47" spans="1:11" x14ac:dyDescent="0.2">
      <c r="A47" s="12">
        <v>1471</v>
      </c>
      <c r="B47" s="12" t="s">
        <v>687</v>
      </c>
      <c r="C47" s="12" t="s">
        <v>634</v>
      </c>
      <c r="D47" s="12" t="s">
        <v>635</v>
      </c>
      <c r="E47" s="12" t="s">
        <v>636</v>
      </c>
    </row>
    <row r="48" spans="1:11" x14ac:dyDescent="0.2">
      <c r="A48" s="12">
        <v>1472</v>
      </c>
      <c r="B48" s="12" t="s">
        <v>688</v>
      </c>
      <c r="C48" s="12" t="s">
        <v>634</v>
      </c>
      <c r="D48" s="12" t="s">
        <v>635</v>
      </c>
      <c r="E48" s="12" t="s">
        <v>636</v>
      </c>
    </row>
    <row r="49" spans="1:5" x14ac:dyDescent="0.2">
      <c r="A49" s="12">
        <v>1473</v>
      </c>
      <c r="B49" s="12" t="s">
        <v>689</v>
      </c>
      <c r="C49" s="12" t="s">
        <v>634</v>
      </c>
      <c r="D49" s="12" t="s">
        <v>635</v>
      </c>
      <c r="E49" s="12" t="s">
        <v>636</v>
      </c>
    </row>
    <row r="50" spans="1:5" x14ac:dyDescent="0.2">
      <c r="A50" s="12" t="s">
        <v>690</v>
      </c>
      <c r="B50" s="12" t="s">
        <v>691</v>
      </c>
      <c r="C50" s="12" t="s">
        <v>634</v>
      </c>
      <c r="D50" s="12" t="s">
        <v>635</v>
      </c>
      <c r="E50" s="12" t="s">
        <v>636</v>
      </c>
    </row>
    <row r="51" spans="1:5" x14ac:dyDescent="0.2">
      <c r="A51" s="12">
        <v>1475</v>
      </c>
      <c r="B51" s="12" t="s">
        <v>692</v>
      </c>
      <c r="C51" s="12" t="s">
        <v>634</v>
      </c>
      <c r="D51" s="12" t="s">
        <v>635</v>
      </c>
      <c r="E51" s="12" t="s">
        <v>636</v>
      </c>
    </row>
    <row r="52" spans="1:5" x14ac:dyDescent="0.2">
      <c r="A52" s="12">
        <v>1476</v>
      </c>
      <c r="B52" s="12" t="s">
        <v>693</v>
      </c>
      <c r="C52" s="12" t="s">
        <v>634</v>
      </c>
      <c r="D52" s="12" t="s">
        <v>635</v>
      </c>
      <c r="E52" s="12" t="s">
        <v>636</v>
      </c>
    </row>
    <row r="53" spans="1:5" x14ac:dyDescent="0.2">
      <c r="A53" s="12">
        <v>1477</v>
      </c>
      <c r="B53" s="12" t="s">
        <v>694</v>
      </c>
      <c r="C53" s="12" t="s">
        <v>634</v>
      </c>
      <c r="D53" s="12" t="s">
        <v>635</v>
      </c>
      <c r="E53" s="12" t="s">
        <v>636</v>
      </c>
    </row>
    <row r="54" spans="1:5" x14ac:dyDescent="0.2">
      <c r="A54" s="12">
        <v>1478</v>
      </c>
      <c r="B54" s="12" t="s">
        <v>695</v>
      </c>
      <c r="C54" s="12" t="s">
        <v>634</v>
      </c>
      <c r="D54" s="12" t="s">
        <v>635</v>
      </c>
      <c r="E54" s="12" t="s">
        <v>636</v>
      </c>
    </row>
    <row r="55" spans="1:5" x14ac:dyDescent="0.2">
      <c r="A55" s="12" t="s">
        <v>696</v>
      </c>
      <c r="B55" s="12" t="s">
        <v>697</v>
      </c>
      <c r="C55" s="12" t="s">
        <v>634</v>
      </c>
      <c r="D55" s="12" t="s">
        <v>635</v>
      </c>
      <c r="E55" s="12" t="s">
        <v>636</v>
      </c>
    </row>
    <row r="56" spans="1:5" x14ac:dyDescent="0.2">
      <c r="A56" s="12">
        <v>1480</v>
      </c>
      <c r="B56" s="12" t="s">
        <v>698</v>
      </c>
      <c r="C56" s="12">
        <v>5</v>
      </c>
      <c r="D56" s="12">
        <v>5</v>
      </c>
      <c r="E56" s="12" t="s">
        <v>658</v>
      </c>
    </row>
    <row r="57" spans="1:5" x14ac:dyDescent="0.2">
      <c r="A57" s="12">
        <v>1481</v>
      </c>
      <c r="B57" s="12" t="s">
        <v>699</v>
      </c>
      <c r="C57" s="12" t="s">
        <v>634</v>
      </c>
      <c r="D57" s="12" t="s">
        <v>635</v>
      </c>
      <c r="E57" s="12" t="s">
        <v>636</v>
      </c>
    </row>
    <row r="58" spans="1:5" x14ac:dyDescent="0.2">
      <c r="A58" s="12">
        <v>1482</v>
      </c>
      <c r="B58" s="12" t="s">
        <v>700</v>
      </c>
      <c r="C58" s="12" t="s">
        <v>634</v>
      </c>
      <c r="D58" s="12" t="s">
        <v>635</v>
      </c>
      <c r="E58" s="12" t="s">
        <v>636</v>
      </c>
    </row>
    <row r="59" spans="1:5" x14ac:dyDescent="0.2">
      <c r="A59" s="12">
        <v>1500</v>
      </c>
      <c r="B59" s="12" t="s">
        <v>701</v>
      </c>
      <c r="C59" s="12">
        <v>2</v>
      </c>
      <c r="D59" s="12">
        <v>2</v>
      </c>
      <c r="E59" s="12" t="s">
        <v>658</v>
      </c>
    </row>
    <row r="60" spans="1:5" ht="25.5" x14ac:dyDescent="0.2">
      <c r="A60" s="12">
        <v>1501</v>
      </c>
      <c r="B60" s="14" t="s">
        <v>702</v>
      </c>
      <c r="C60" s="12">
        <v>5</v>
      </c>
      <c r="D60" s="12">
        <v>5</v>
      </c>
      <c r="E60" s="12" t="s">
        <v>658</v>
      </c>
    </row>
    <row r="61" spans="1:5" ht="25.5" x14ac:dyDescent="0.2">
      <c r="A61" s="12">
        <v>1502</v>
      </c>
      <c r="B61" s="14" t="s">
        <v>703</v>
      </c>
      <c r="C61" s="12">
        <v>0</v>
      </c>
      <c r="D61" s="12">
        <v>0</v>
      </c>
      <c r="E61" s="12" t="s">
        <v>658</v>
      </c>
    </row>
    <row r="62" spans="1:5" ht="38.25" x14ac:dyDescent="0.2">
      <c r="A62" s="12">
        <v>1503</v>
      </c>
      <c r="B62" s="14" t="s">
        <v>704</v>
      </c>
      <c r="C62" s="12">
        <v>1</v>
      </c>
      <c r="D62" s="12">
        <v>1</v>
      </c>
      <c r="E62" s="12" t="s">
        <v>658</v>
      </c>
    </row>
    <row r="63" spans="1:5" x14ac:dyDescent="0.2">
      <c r="A63" s="12" t="s">
        <v>705</v>
      </c>
      <c r="B63" s="12" t="s">
        <v>706</v>
      </c>
      <c r="C63" s="12">
        <v>4</v>
      </c>
      <c r="D63" s="12">
        <v>4</v>
      </c>
      <c r="E63" s="12" t="s">
        <v>658</v>
      </c>
    </row>
    <row r="64" spans="1:5" x14ac:dyDescent="0.2">
      <c r="A64" s="12" t="s">
        <v>707</v>
      </c>
      <c r="B64" s="12" t="s">
        <v>708</v>
      </c>
      <c r="C64" s="12">
        <v>6</v>
      </c>
      <c r="D64" s="12">
        <v>6</v>
      </c>
      <c r="E64" s="12" t="s">
        <v>658</v>
      </c>
    </row>
    <row r="65" spans="1:5" x14ac:dyDescent="0.2">
      <c r="A65" s="12" t="s">
        <v>709</v>
      </c>
      <c r="B65" s="12" t="s">
        <v>710</v>
      </c>
      <c r="C65" s="12">
        <v>8</v>
      </c>
      <c r="D65" s="12">
        <v>8</v>
      </c>
      <c r="E65" s="12" t="s">
        <v>658</v>
      </c>
    </row>
    <row r="66" spans="1:5" x14ac:dyDescent="0.2">
      <c r="A66" s="12" t="s">
        <v>711</v>
      </c>
      <c r="B66" s="12" t="s">
        <v>712</v>
      </c>
      <c r="C66" s="12">
        <v>6</v>
      </c>
      <c r="D66" s="12">
        <v>6</v>
      </c>
      <c r="E66" s="12" t="s">
        <v>658</v>
      </c>
    </row>
    <row r="67" spans="1:5" x14ac:dyDescent="0.2">
      <c r="A67" s="12" t="s">
        <v>713</v>
      </c>
      <c r="B67" s="12" t="s">
        <v>714</v>
      </c>
      <c r="C67" s="12">
        <v>9</v>
      </c>
      <c r="D67" s="12">
        <v>9</v>
      </c>
      <c r="E67" s="12" t="s">
        <v>658</v>
      </c>
    </row>
    <row r="68" spans="1:5" x14ac:dyDescent="0.2">
      <c r="A68" s="12" t="s">
        <v>715</v>
      </c>
      <c r="B68" s="12" t="s">
        <v>716</v>
      </c>
      <c r="C68" s="12">
        <v>8</v>
      </c>
      <c r="D68" s="12">
        <v>8</v>
      </c>
      <c r="E68" s="12" t="s">
        <v>658</v>
      </c>
    </row>
    <row r="69" spans="1:5" x14ac:dyDescent="0.2">
      <c r="A69" s="12" t="s">
        <v>717</v>
      </c>
      <c r="B69" s="12" t="s">
        <v>718</v>
      </c>
      <c r="C69" s="12">
        <v>6</v>
      </c>
      <c r="D69" s="12">
        <v>6</v>
      </c>
      <c r="E69" s="12" t="s">
        <v>658</v>
      </c>
    </row>
    <row r="70" spans="1:5" x14ac:dyDescent="0.2">
      <c r="A70" s="12" t="s">
        <v>719</v>
      </c>
      <c r="B70" s="12" t="s">
        <v>720</v>
      </c>
      <c r="C70" s="12">
        <v>9</v>
      </c>
      <c r="D70" s="12">
        <v>9</v>
      </c>
      <c r="E70" s="12" t="s">
        <v>658</v>
      </c>
    </row>
    <row r="71" spans="1:5" x14ac:dyDescent="0.2">
      <c r="A71" s="12" t="s">
        <v>721</v>
      </c>
      <c r="B71" s="12" t="s">
        <v>722</v>
      </c>
      <c r="C71" s="12">
        <v>3</v>
      </c>
      <c r="D71" s="12">
        <v>3</v>
      </c>
      <c r="E71" s="12" t="s">
        <v>658</v>
      </c>
    </row>
    <row r="72" spans="1:5" x14ac:dyDescent="0.2">
      <c r="A72" s="12" t="s">
        <v>723</v>
      </c>
      <c r="B72" s="12" t="s">
        <v>724</v>
      </c>
      <c r="C72" s="12">
        <v>4</v>
      </c>
      <c r="D72" s="12">
        <v>4</v>
      </c>
      <c r="E72" s="12" t="s">
        <v>658</v>
      </c>
    </row>
    <row r="73" spans="1:5" x14ac:dyDescent="0.2">
      <c r="A73" s="12" t="s">
        <v>725</v>
      </c>
      <c r="B73" s="12" t="s">
        <v>726</v>
      </c>
      <c r="C73" s="12">
        <v>5</v>
      </c>
      <c r="D73" s="12">
        <v>5</v>
      </c>
      <c r="E73" s="12" t="s">
        <v>658</v>
      </c>
    </row>
    <row r="74" spans="1:5" x14ac:dyDescent="0.2">
      <c r="A74" s="12" t="s">
        <v>727</v>
      </c>
      <c r="B74" s="12" t="s">
        <v>728</v>
      </c>
      <c r="C74" s="12">
        <v>1</v>
      </c>
      <c r="D74" s="12">
        <v>1</v>
      </c>
      <c r="E74" s="12" t="s">
        <v>658</v>
      </c>
    </row>
    <row r="75" spans="1:5" x14ac:dyDescent="0.2">
      <c r="A75" s="12" t="s">
        <v>729</v>
      </c>
      <c r="B75" s="12" t="s">
        <v>730</v>
      </c>
      <c r="C75" s="12">
        <v>2</v>
      </c>
      <c r="D75" s="12">
        <v>2</v>
      </c>
      <c r="E75" s="12" t="s">
        <v>658</v>
      </c>
    </row>
    <row r="76" spans="1:5" x14ac:dyDescent="0.2">
      <c r="A76" s="12" t="s">
        <v>731</v>
      </c>
      <c r="B76" s="12" t="s">
        <v>732</v>
      </c>
      <c r="C76" s="12">
        <v>3</v>
      </c>
      <c r="D76" s="12">
        <v>3</v>
      </c>
      <c r="E76" s="12" t="s">
        <v>658</v>
      </c>
    </row>
    <row r="77" spans="1:5" x14ac:dyDescent="0.2">
      <c r="A77" s="12">
        <v>1546</v>
      </c>
      <c r="B77" s="12" t="s">
        <v>733</v>
      </c>
      <c r="C77" s="12">
        <v>6</v>
      </c>
      <c r="D77" s="12">
        <v>4</v>
      </c>
      <c r="E77" s="12" t="s">
        <v>658</v>
      </c>
    </row>
    <row r="78" spans="1:5" x14ac:dyDescent="0.2">
      <c r="A78" s="12">
        <v>1549</v>
      </c>
      <c r="B78" s="12" t="s">
        <v>734</v>
      </c>
      <c r="C78" s="12">
        <v>4</v>
      </c>
      <c r="D78" s="12">
        <v>3</v>
      </c>
      <c r="E78" s="12" t="s">
        <v>658</v>
      </c>
    </row>
    <row r="79" spans="1:5" x14ac:dyDescent="0.2">
      <c r="A79" s="12">
        <v>1600</v>
      </c>
      <c r="B79" s="12" t="s">
        <v>735</v>
      </c>
      <c r="C79" s="12">
        <v>4</v>
      </c>
      <c r="D79" s="12">
        <v>1</v>
      </c>
      <c r="E79" s="12" t="s">
        <v>658</v>
      </c>
    </row>
    <row r="80" spans="1:5" x14ac:dyDescent="0.2">
      <c r="A80" s="12">
        <v>1601</v>
      </c>
      <c r="B80" s="12" t="s">
        <v>736</v>
      </c>
      <c r="C80" s="12">
        <v>8</v>
      </c>
      <c r="D80" s="12">
        <v>2</v>
      </c>
      <c r="E80" s="12" t="s">
        <v>658</v>
      </c>
    </row>
    <row r="81" spans="1:5" x14ac:dyDescent="0.2">
      <c r="A81" s="12">
        <v>1602</v>
      </c>
      <c r="B81" s="12" t="s">
        <v>737</v>
      </c>
      <c r="C81" s="12" t="s">
        <v>634</v>
      </c>
      <c r="D81" s="12" t="s">
        <v>635</v>
      </c>
      <c r="E81" s="12" t="s">
        <v>636</v>
      </c>
    </row>
    <row r="82" spans="1:5" x14ac:dyDescent="0.2">
      <c r="A82" s="12">
        <v>1610</v>
      </c>
      <c r="B82" s="12" t="s">
        <v>738</v>
      </c>
      <c r="C82" s="12" t="s">
        <v>634</v>
      </c>
      <c r="D82" s="12" t="s">
        <v>635</v>
      </c>
      <c r="E82" s="12" t="s">
        <v>636</v>
      </c>
    </row>
    <row r="83" spans="1:5" x14ac:dyDescent="0.2">
      <c r="A83" s="12">
        <v>1611</v>
      </c>
      <c r="B83" s="12" t="s">
        <v>739</v>
      </c>
      <c r="C83" s="12" t="s">
        <v>634</v>
      </c>
      <c r="D83" s="12">
        <v>21</v>
      </c>
      <c r="E83" s="12" t="s">
        <v>658</v>
      </c>
    </row>
    <row r="84" spans="1:5" x14ac:dyDescent="0.2">
      <c r="A84" s="12">
        <v>1612</v>
      </c>
      <c r="B84" s="12" t="s">
        <v>740</v>
      </c>
      <c r="C84" s="12" t="s">
        <v>634</v>
      </c>
      <c r="D84" s="12">
        <v>1</v>
      </c>
      <c r="E84" s="12" t="s">
        <v>658</v>
      </c>
    </row>
    <row r="85" spans="1:5" x14ac:dyDescent="0.2">
      <c r="A85" s="12">
        <v>1613</v>
      </c>
      <c r="B85" s="12" t="s">
        <v>741</v>
      </c>
      <c r="C85" s="12">
        <v>4</v>
      </c>
      <c r="D85" s="12">
        <v>3</v>
      </c>
      <c r="E85" s="12" t="s">
        <v>658</v>
      </c>
    </row>
    <row r="86" spans="1:5" x14ac:dyDescent="0.2">
      <c r="A86" s="12">
        <v>1615</v>
      </c>
      <c r="B86" s="12" t="s">
        <v>742</v>
      </c>
      <c r="C86" s="12" t="s">
        <v>634</v>
      </c>
      <c r="D86" s="12" t="s">
        <v>635</v>
      </c>
      <c r="E86" s="12" t="s">
        <v>636</v>
      </c>
    </row>
    <row r="87" spans="1:5" x14ac:dyDescent="0.2">
      <c r="A87" s="12">
        <v>1620</v>
      </c>
      <c r="B87" s="12" t="s">
        <v>743</v>
      </c>
      <c r="C87" s="12" t="s">
        <v>634</v>
      </c>
      <c r="D87" s="12" t="s">
        <v>635</v>
      </c>
      <c r="E87" s="12" t="s">
        <v>636</v>
      </c>
    </row>
    <row r="88" spans="1:5" x14ac:dyDescent="0.2">
      <c r="A88" s="12">
        <v>1621</v>
      </c>
      <c r="B88" s="12" t="s">
        <v>744</v>
      </c>
      <c r="C88" s="12" t="s">
        <v>634</v>
      </c>
      <c r="D88" s="12" t="s">
        <v>635</v>
      </c>
      <c r="E88" s="12" t="s">
        <v>636</v>
      </c>
    </row>
    <row r="89" spans="1:5" x14ac:dyDescent="0.2">
      <c r="A89" s="12">
        <v>1622</v>
      </c>
      <c r="B89" s="12" t="s">
        <v>745</v>
      </c>
      <c r="C89" s="12" t="s">
        <v>634</v>
      </c>
      <c r="D89" s="12" t="s">
        <v>635</v>
      </c>
      <c r="E89" s="12" t="s">
        <v>636</v>
      </c>
    </row>
    <row r="90" spans="1:5" x14ac:dyDescent="0.2">
      <c r="A90" s="12">
        <v>1623</v>
      </c>
      <c r="B90" s="12" t="s">
        <v>746</v>
      </c>
      <c r="C90" s="12" t="s">
        <v>634</v>
      </c>
      <c r="D90" s="12" t="s">
        <v>635</v>
      </c>
      <c r="E90" s="12" t="s">
        <v>636</v>
      </c>
    </row>
    <row r="91" spans="1:5" x14ac:dyDescent="0.2">
      <c r="A91" s="12">
        <v>1624</v>
      </c>
      <c r="B91" s="12" t="s">
        <v>747</v>
      </c>
      <c r="C91" s="12" t="s">
        <v>634</v>
      </c>
      <c r="D91" s="12">
        <v>14</v>
      </c>
      <c r="E91" s="12" t="s">
        <v>658</v>
      </c>
    </row>
    <row r="92" spans="1:5" x14ac:dyDescent="0.2">
      <c r="A92" s="12">
        <v>1626</v>
      </c>
      <c r="B92" s="12" t="s">
        <v>748</v>
      </c>
      <c r="C92" s="12" t="s">
        <v>634</v>
      </c>
      <c r="D92" s="12">
        <v>8</v>
      </c>
      <c r="E92" s="12" t="s">
        <v>658</v>
      </c>
    </row>
    <row r="93" spans="1:5" x14ac:dyDescent="0.2">
      <c r="A93" s="12">
        <v>1630</v>
      </c>
      <c r="B93" s="12" t="s">
        <v>749</v>
      </c>
      <c r="C93" s="12">
        <v>2</v>
      </c>
      <c r="D93" s="12">
        <v>2</v>
      </c>
      <c r="E93" s="12" t="s">
        <v>653</v>
      </c>
    </row>
    <row r="94" spans="1:5" x14ac:dyDescent="0.2">
      <c r="A94" s="12">
        <v>1640</v>
      </c>
      <c r="B94" s="12" t="s">
        <v>750</v>
      </c>
      <c r="C94" s="12" t="s">
        <v>634</v>
      </c>
      <c r="D94" s="12" t="s">
        <v>635</v>
      </c>
      <c r="E94" s="12" t="s">
        <v>636</v>
      </c>
    </row>
    <row r="95" spans="1:5" x14ac:dyDescent="0.2">
      <c r="A95" s="12">
        <v>1642</v>
      </c>
      <c r="B95" s="12" t="s">
        <v>751</v>
      </c>
      <c r="C95" s="12" t="s">
        <v>634</v>
      </c>
      <c r="D95" s="12" t="s">
        <v>635</v>
      </c>
      <c r="E95" s="12" t="s">
        <v>636</v>
      </c>
    </row>
    <row r="96" spans="1:5" x14ac:dyDescent="0.2">
      <c r="A96" s="12">
        <v>1643</v>
      </c>
      <c r="B96" s="12" t="s">
        <v>752</v>
      </c>
      <c r="C96" s="12" t="s">
        <v>634</v>
      </c>
      <c r="D96" s="12" t="s">
        <v>635</v>
      </c>
      <c r="E96" s="12" t="s">
        <v>636</v>
      </c>
    </row>
    <row r="97" spans="1:5" ht="25.5" x14ac:dyDescent="0.2">
      <c r="A97" s="12">
        <v>1645</v>
      </c>
      <c r="B97" s="14" t="s">
        <v>753</v>
      </c>
      <c r="C97" s="12" t="s">
        <v>634</v>
      </c>
      <c r="D97" s="12" t="s">
        <v>635</v>
      </c>
      <c r="E97" s="12" t="s">
        <v>636</v>
      </c>
    </row>
    <row r="98" spans="1:5" x14ac:dyDescent="0.2">
      <c r="A98" s="12">
        <v>1647</v>
      </c>
      <c r="B98" s="12" t="s">
        <v>754</v>
      </c>
      <c r="C98" s="12">
        <v>1</v>
      </c>
      <c r="D98" s="12">
        <v>1</v>
      </c>
      <c r="E98" s="12" t="s">
        <v>653</v>
      </c>
    </row>
    <row r="99" spans="1:5" x14ac:dyDescent="0.2">
      <c r="A99" s="12">
        <v>1648</v>
      </c>
      <c r="B99" s="12" t="s">
        <v>755</v>
      </c>
      <c r="C99" s="12" t="s">
        <v>634</v>
      </c>
      <c r="D99" s="12" t="s">
        <v>635</v>
      </c>
      <c r="E99" s="12" t="s">
        <v>636</v>
      </c>
    </row>
    <row r="100" spans="1:5" x14ac:dyDescent="0.2">
      <c r="A100" s="12">
        <v>1670</v>
      </c>
      <c r="B100" s="12" t="s">
        <v>756</v>
      </c>
      <c r="C100" s="12">
        <v>7</v>
      </c>
      <c r="D100" s="12">
        <v>6</v>
      </c>
      <c r="E100" s="12" t="s">
        <v>658</v>
      </c>
    </row>
    <row r="101" spans="1:5" x14ac:dyDescent="0.2">
      <c r="A101" s="12">
        <v>1671</v>
      </c>
      <c r="B101" s="12" t="s">
        <v>757</v>
      </c>
      <c r="C101" s="12">
        <v>10</v>
      </c>
      <c r="D101" s="12">
        <v>10</v>
      </c>
      <c r="E101" s="12" t="s">
        <v>658</v>
      </c>
    </row>
    <row r="102" spans="1:5" x14ac:dyDescent="0.2">
      <c r="A102" s="12">
        <v>1672</v>
      </c>
      <c r="B102" s="12" t="s">
        <v>758</v>
      </c>
      <c r="C102" s="12">
        <v>5</v>
      </c>
      <c r="D102" s="12">
        <v>5</v>
      </c>
      <c r="E102" s="12" t="s">
        <v>658</v>
      </c>
    </row>
    <row r="103" spans="1:5" x14ac:dyDescent="0.2">
      <c r="A103" s="12">
        <v>1681</v>
      </c>
      <c r="B103" s="12" t="s">
        <v>759</v>
      </c>
      <c r="C103" s="12" t="s">
        <v>634</v>
      </c>
      <c r="D103" s="12" t="s">
        <v>635</v>
      </c>
      <c r="E103" s="12" t="s">
        <v>636</v>
      </c>
    </row>
    <row r="104" spans="1:5" x14ac:dyDescent="0.2">
      <c r="A104" s="12">
        <v>1682</v>
      </c>
      <c r="B104" s="12" t="s">
        <v>760</v>
      </c>
      <c r="C104" s="12">
        <v>10</v>
      </c>
      <c r="D104" s="12">
        <v>10</v>
      </c>
      <c r="E104" s="12" t="s">
        <v>658</v>
      </c>
    </row>
    <row r="105" spans="1:5" x14ac:dyDescent="0.2">
      <c r="A105" s="12">
        <v>1698</v>
      </c>
      <c r="B105" s="12" t="s">
        <v>761</v>
      </c>
      <c r="C105" s="12" t="s">
        <v>634</v>
      </c>
      <c r="D105" s="12">
        <v>1</v>
      </c>
      <c r="E105" s="12" t="s">
        <v>658</v>
      </c>
    </row>
    <row r="106" spans="1:5" x14ac:dyDescent="0.2">
      <c r="A106" s="12" t="s">
        <v>762</v>
      </c>
      <c r="B106" s="12" t="s">
        <v>763</v>
      </c>
      <c r="C106" s="12" t="s">
        <v>634</v>
      </c>
      <c r="D106" s="12" t="s">
        <v>635</v>
      </c>
      <c r="E106" s="12" t="s">
        <v>636</v>
      </c>
    </row>
    <row r="107" spans="1:5" ht="25.5" x14ac:dyDescent="0.2">
      <c r="A107" s="12" t="s">
        <v>764</v>
      </c>
      <c r="B107" s="14" t="s">
        <v>765</v>
      </c>
      <c r="C107" s="12" t="s">
        <v>634</v>
      </c>
      <c r="D107" s="12">
        <v>1</v>
      </c>
      <c r="E107" s="12" t="s">
        <v>658</v>
      </c>
    </row>
    <row r="108" spans="1:5" x14ac:dyDescent="0.2">
      <c r="A108" s="12">
        <v>1702</v>
      </c>
      <c r="B108" s="12" t="s">
        <v>766</v>
      </c>
      <c r="C108" s="12" t="s">
        <v>634</v>
      </c>
      <c r="D108" s="12">
        <v>2</v>
      </c>
      <c r="E108" s="12" t="s">
        <v>658</v>
      </c>
    </row>
    <row r="109" spans="1:5" x14ac:dyDescent="0.2">
      <c r="A109" s="12">
        <v>1703</v>
      </c>
      <c r="B109" s="12" t="s">
        <v>767</v>
      </c>
      <c r="C109" s="12" t="s">
        <v>634</v>
      </c>
      <c r="D109" s="12">
        <v>2</v>
      </c>
      <c r="E109" s="12" t="s">
        <v>658</v>
      </c>
    </row>
    <row r="110" spans="1:5" x14ac:dyDescent="0.2">
      <c r="A110" s="12">
        <v>1704</v>
      </c>
      <c r="B110" s="12" t="s">
        <v>768</v>
      </c>
      <c r="C110" s="12" t="s">
        <v>634</v>
      </c>
      <c r="D110" s="12">
        <v>2</v>
      </c>
      <c r="E110" s="12" t="s">
        <v>658</v>
      </c>
    </row>
    <row r="111" spans="1:5" x14ac:dyDescent="0.2">
      <c r="A111" s="12">
        <v>1705</v>
      </c>
      <c r="B111" s="12" t="s">
        <v>769</v>
      </c>
      <c r="C111" s="12" t="s">
        <v>634</v>
      </c>
      <c r="D111" s="12">
        <v>2</v>
      </c>
      <c r="E111" s="12" t="s">
        <v>658</v>
      </c>
    </row>
    <row r="112" spans="1:5" x14ac:dyDescent="0.2">
      <c r="A112" s="12">
        <v>1706</v>
      </c>
      <c r="B112" s="12" t="s">
        <v>770</v>
      </c>
      <c r="C112" s="12" t="s">
        <v>634</v>
      </c>
      <c r="D112" s="12">
        <v>4</v>
      </c>
      <c r="E112" s="12" t="s">
        <v>658</v>
      </c>
    </row>
    <row r="113" spans="1:5" x14ac:dyDescent="0.2">
      <c r="A113" s="12">
        <v>1707</v>
      </c>
      <c r="B113" s="12" t="s">
        <v>771</v>
      </c>
      <c r="C113" s="12">
        <v>10</v>
      </c>
      <c r="D113" s="12">
        <v>8</v>
      </c>
      <c r="E113" s="12" t="s">
        <v>658</v>
      </c>
    </row>
    <row r="114" spans="1:5" x14ac:dyDescent="0.2">
      <c r="A114" s="12">
        <v>1709</v>
      </c>
      <c r="B114" s="12" t="s">
        <v>772</v>
      </c>
      <c r="C114" s="12">
        <v>3</v>
      </c>
      <c r="D114" s="12">
        <v>2</v>
      </c>
      <c r="E114" s="12" t="s">
        <v>658</v>
      </c>
    </row>
    <row r="115" spans="1:5" x14ac:dyDescent="0.2">
      <c r="A115" s="12">
        <v>1710</v>
      </c>
      <c r="B115" s="12" t="s">
        <v>773</v>
      </c>
      <c r="C115" s="12" t="s">
        <v>634</v>
      </c>
      <c r="D115" s="12" t="s">
        <v>635</v>
      </c>
      <c r="E115" s="12" t="s">
        <v>636</v>
      </c>
    </row>
    <row r="116" spans="1:5" x14ac:dyDescent="0.2">
      <c r="A116" s="12">
        <v>1711</v>
      </c>
      <c r="B116" s="12" t="s">
        <v>774</v>
      </c>
      <c r="C116" s="12">
        <v>8</v>
      </c>
      <c r="D116" s="12">
        <v>6</v>
      </c>
      <c r="E116" s="12" t="s">
        <v>658</v>
      </c>
    </row>
    <row r="117" spans="1:5" x14ac:dyDescent="0.2">
      <c r="A117" s="12">
        <v>1712</v>
      </c>
      <c r="B117" s="12" t="s">
        <v>775</v>
      </c>
      <c r="C117" s="12">
        <v>22</v>
      </c>
      <c r="D117" s="12">
        <v>16</v>
      </c>
      <c r="E117" s="12" t="s">
        <v>658</v>
      </c>
    </row>
    <row r="118" spans="1:5" x14ac:dyDescent="0.2">
      <c r="A118" s="12">
        <v>1713</v>
      </c>
      <c r="B118" s="12" t="s">
        <v>776</v>
      </c>
      <c r="C118" s="12">
        <v>22</v>
      </c>
      <c r="D118" s="12">
        <v>16</v>
      </c>
      <c r="E118" s="12" t="s">
        <v>658</v>
      </c>
    </row>
    <row r="119" spans="1:5" x14ac:dyDescent="0.2">
      <c r="A119" s="12">
        <v>1714</v>
      </c>
      <c r="B119" s="12" t="s">
        <v>777</v>
      </c>
      <c r="C119" s="12">
        <v>22</v>
      </c>
      <c r="D119" s="12">
        <v>16</v>
      </c>
      <c r="E119" s="12" t="s">
        <v>658</v>
      </c>
    </row>
    <row r="120" spans="1:5" x14ac:dyDescent="0.2">
      <c r="A120" s="12">
        <v>1715</v>
      </c>
      <c r="B120" s="12" t="s">
        <v>778</v>
      </c>
      <c r="C120" s="12">
        <v>22</v>
      </c>
      <c r="D120" s="12">
        <v>16</v>
      </c>
      <c r="E120" s="12" t="s">
        <v>658</v>
      </c>
    </row>
    <row r="121" spans="1:5" x14ac:dyDescent="0.2">
      <c r="A121" s="12">
        <v>1716</v>
      </c>
      <c r="B121" s="12" t="s">
        <v>779</v>
      </c>
      <c r="C121" s="12">
        <v>22</v>
      </c>
      <c r="D121" s="12">
        <v>16</v>
      </c>
      <c r="E121" s="12" t="s">
        <v>658</v>
      </c>
    </row>
    <row r="122" spans="1:5" x14ac:dyDescent="0.2">
      <c r="A122" s="12">
        <v>1717</v>
      </c>
      <c r="B122" s="12" t="s">
        <v>780</v>
      </c>
      <c r="C122" s="12">
        <v>22</v>
      </c>
      <c r="D122" s="12">
        <v>16</v>
      </c>
      <c r="E122" s="12" t="s">
        <v>658</v>
      </c>
    </row>
    <row r="123" spans="1:5" x14ac:dyDescent="0.2">
      <c r="A123" s="12">
        <v>1718</v>
      </c>
      <c r="B123" s="12" t="s">
        <v>781</v>
      </c>
      <c r="C123" s="12">
        <v>22</v>
      </c>
      <c r="D123" s="12">
        <v>16</v>
      </c>
      <c r="E123" s="12" t="s">
        <v>658</v>
      </c>
    </row>
    <row r="124" spans="1:5" x14ac:dyDescent="0.2">
      <c r="A124" s="12">
        <v>1719</v>
      </c>
      <c r="B124" s="12" t="s">
        <v>782</v>
      </c>
      <c r="C124" s="12">
        <v>22</v>
      </c>
      <c r="D124" s="12">
        <v>16</v>
      </c>
      <c r="E124" s="12" t="s">
        <v>658</v>
      </c>
    </row>
    <row r="125" spans="1:5" x14ac:dyDescent="0.2">
      <c r="A125" s="12">
        <v>1720</v>
      </c>
      <c r="B125" s="12" t="s">
        <v>783</v>
      </c>
      <c r="C125" s="12">
        <v>22</v>
      </c>
      <c r="D125" s="12">
        <v>15</v>
      </c>
      <c r="E125" s="12" t="s">
        <v>658</v>
      </c>
    </row>
    <row r="126" spans="1:5" x14ac:dyDescent="0.2">
      <c r="A126" s="12">
        <v>1721</v>
      </c>
      <c r="B126" s="12" t="s">
        <v>784</v>
      </c>
      <c r="C126" s="12" t="s">
        <v>634</v>
      </c>
      <c r="D126" s="12">
        <v>12</v>
      </c>
      <c r="E126" s="12" t="s">
        <v>658</v>
      </c>
    </row>
    <row r="127" spans="1:5" x14ac:dyDescent="0.2">
      <c r="A127" s="12">
        <v>1722</v>
      </c>
      <c r="B127" s="12" t="s">
        <v>785</v>
      </c>
      <c r="C127" s="12">
        <v>9</v>
      </c>
      <c r="D127" s="12">
        <v>7</v>
      </c>
      <c r="E127" s="12" t="s">
        <v>658</v>
      </c>
    </row>
    <row r="128" spans="1:5" x14ac:dyDescent="0.2">
      <c r="A128" s="12">
        <v>1723</v>
      </c>
      <c r="B128" s="12" t="s">
        <v>786</v>
      </c>
      <c r="C128" s="12">
        <v>22</v>
      </c>
      <c r="D128" s="12">
        <v>16</v>
      </c>
      <c r="E128" s="12" t="s">
        <v>658</v>
      </c>
    </row>
    <row r="129" spans="1:5" x14ac:dyDescent="0.2">
      <c r="A129" s="12">
        <v>1724</v>
      </c>
      <c r="B129" s="12" t="s">
        <v>787</v>
      </c>
      <c r="C129" s="12">
        <v>1</v>
      </c>
      <c r="D129" s="12">
        <v>1</v>
      </c>
      <c r="E129" s="12" t="s">
        <v>658</v>
      </c>
    </row>
    <row r="130" spans="1:5" x14ac:dyDescent="0.2">
      <c r="A130" s="12">
        <v>1725</v>
      </c>
      <c r="B130" s="12" t="s">
        <v>788</v>
      </c>
      <c r="C130" s="12" t="s">
        <v>634</v>
      </c>
      <c r="D130" s="12" t="s">
        <v>635</v>
      </c>
      <c r="E130" s="12" t="s">
        <v>636</v>
      </c>
    </row>
    <row r="131" spans="1:5" x14ac:dyDescent="0.2">
      <c r="A131" s="12">
        <v>1726</v>
      </c>
      <c r="B131" s="12" t="s">
        <v>789</v>
      </c>
      <c r="C131" s="12" t="s">
        <v>634</v>
      </c>
      <c r="D131" s="12" t="s">
        <v>635</v>
      </c>
      <c r="E131" s="12" t="s">
        <v>636</v>
      </c>
    </row>
    <row r="132" spans="1:5" x14ac:dyDescent="0.2">
      <c r="A132" s="12">
        <v>1727</v>
      </c>
      <c r="B132" s="12" t="s">
        <v>790</v>
      </c>
      <c r="C132" s="12" t="s">
        <v>634</v>
      </c>
      <c r="D132" s="12" t="s">
        <v>635</v>
      </c>
      <c r="E132" s="12" t="s">
        <v>636</v>
      </c>
    </row>
    <row r="133" spans="1:5" x14ac:dyDescent="0.2">
      <c r="A133" s="12" t="s">
        <v>791</v>
      </c>
      <c r="B133" s="12" t="s">
        <v>792</v>
      </c>
      <c r="C133" s="12" t="s">
        <v>634</v>
      </c>
      <c r="D133" s="12">
        <v>10</v>
      </c>
      <c r="E133" s="12" t="s">
        <v>658</v>
      </c>
    </row>
    <row r="134" spans="1:5" x14ac:dyDescent="0.2">
      <c r="A134" s="12">
        <v>1731</v>
      </c>
      <c r="B134" s="12" t="s">
        <v>793</v>
      </c>
      <c r="C134" s="12">
        <v>8</v>
      </c>
      <c r="D134" s="12">
        <v>7</v>
      </c>
      <c r="E134" s="12" t="s">
        <v>658</v>
      </c>
    </row>
    <row r="135" spans="1:5" x14ac:dyDescent="0.2">
      <c r="A135" s="12">
        <v>1732</v>
      </c>
      <c r="B135" s="12" t="s">
        <v>794</v>
      </c>
      <c r="C135" s="12">
        <v>19</v>
      </c>
      <c r="D135" s="12">
        <v>15</v>
      </c>
      <c r="E135" s="12" t="s">
        <v>658</v>
      </c>
    </row>
    <row r="136" spans="1:5" x14ac:dyDescent="0.2">
      <c r="A136" s="12">
        <v>1734</v>
      </c>
      <c r="B136" s="12" t="s">
        <v>795</v>
      </c>
      <c r="C136" s="12">
        <v>3</v>
      </c>
      <c r="D136" s="12">
        <v>2</v>
      </c>
      <c r="E136" s="12" t="s">
        <v>658</v>
      </c>
    </row>
    <row r="137" spans="1:5" x14ac:dyDescent="0.2">
      <c r="A137" s="12">
        <v>1735</v>
      </c>
      <c r="B137" s="12" t="s">
        <v>796</v>
      </c>
      <c r="C137" s="12">
        <v>6</v>
      </c>
      <c r="D137" s="12">
        <v>5</v>
      </c>
      <c r="E137" s="12" t="s">
        <v>658</v>
      </c>
    </row>
    <row r="138" spans="1:5" x14ac:dyDescent="0.2">
      <c r="A138" s="12">
        <v>1737</v>
      </c>
      <c r="B138" s="12" t="s">
        <v>797</v>
      </c>
      <c r="C138" s="12" t="s">
        <v>634</v>
      </c>
      <c r="D138" s="12" t="s">
        <v>635</v>
      </c>
      <c r="E138" s="12" t="s">
        <v>636</v>
      </c>
    </row>
    <row r="139" spans="1:5" x14ac:dyDescent="0.2">
      <c r="A139" s="12" t="s">
        <v>798</v>
      </c>
      <c r="B139" s="12" t="s">
        <v>799</v>
      </c>
      <c r="C139" s="12" t="s">
        <v>634</v>
      </c>
      <c r="D139" s="12" t="s">
        <v>635</v>
      </c>
      <c r="E139" s="12" t="s">
        <v>636</v>
      </c>
    </row>
    <row r="140" spans="1:5" x14ac:dyDescent="0.2">
      <c r="A140" s="12">
        <v>1740</v>
      </c>
      <c r="B140" s="12" t="s">
        <v>800</v>
      </c>
      <c r="C140" s="12">
        <v>6</v>
      </c>
      <c r="D140" s="12">
        <v>5</v>
      </c>
      <c r="E140" s="12" t="s">
        <v>658</v>
      </c>
    </row>
    <row r="141" spans="1:5" ht="25.5" x14ac:dyDescent="0.2">
      <c r="A141" s="12">
        <v>1741</v>
      </c>
      <c r="B141" s="14" t="s">
        <v>801</v>
      </c>
      <c r="C141" s="12">
        <v>37</v>
      </c>
      <c r="D141" s="12">
        <v>30</v>
      </c>
      <c r="E141" s="12" t="s">
        <v>658</v>
      </c>
    </row>
    <row r="142" spans="1:5" x14ac:dyDescent="0.2">
      <c r="A142" s="12">
        <v>1742</v>
      </c>
      <c r="B142" s="12" t="s">
        <v>802</v>
      </c>
      <c r="C142" s="12">
        <v>7</v>
      </c>
      <c r="D142" s="12">
        <v>5</v>
      </c>
      <c r="E142" s="12" t="s">
        <v>658</v>
      </c>
    </row>
    <row r="143" spans="1:5" x14ac:dyDescent="0.2">
      <c r="A143" s="12" t="s">
        <v>803</v>
      </c>
      <c r="B143" s="12" t="s">
        <v>804</v>
      </c>
      <c r="C143" s="12" t="s">
        <v>634</v>
      </c>
      <c r="D143" s="12">
        <v>2</v>
      </c>
      <c r="E143" s="12" t="s">
        <v>658</v>
      </c>
    </row>
    <row r="144" spans="1:5" x14ac:dyDescent="0.2">
      <c r="A144" s="12">
        <v>1745</v>
      </c>
      <c r="B144" s="12" t="s">
        <v>805</v>
      </c>
      <c r="C144" s="12">
        <v>17</v>
      </c>
      <c r="D144" s="12">
        <v>13</v>
      </c>
      <c r="E144" s="12" t="s">
        <v>658</v>
      </c>
    </row>
    <row r="145" spans="1:5" x14ac:dyDescent="0.2">
      <c r="A145" s="12">
        <v>1746</v>
      </c>
      <c r="B145" s="12" t="s">
        <v>806</v>
      </c>
      <c r="C145" s="12">
        <v>13</v>
      </c>
      <c r="D145" s="12">
        <v>10</v>
      </c>
      <c r="E145" s="12" t="s">
        <v>658</v>
      </c>
    </row>
    <row r="146" spans="1:5" x14ac:dyDescent="0.2">
      <c r="A146" s="12">
        <v>1747</v>
      </c>
      <c r="B146" s="12" t="s">
        <v>807</v>
      </c>
      <c r="C146" s="12">
        <v>5</v>
      </c>
      <c r="D146" s="12">
        <v>4</v>
      </c>
      <c r="E146" s="12" t="s">
        <v>658</v>
      </c>
    </row>
    <row r="147" spans="1:5" x14ac:dyDescent="0.2">
      <c r="A147" s="12">
        <v>1748</v>
      </c>
      <c r="B147" s="12" t="s">
        <v>808</v>
      </c>
      <c r="C147" s="12">
        <v>6</v>
      </c>
      <c r="D147" s="12">
        <v>5</v>
      </c>
      <c r="E147" s="12" t="s">
        <v>658</v>
      </c>
    </row>
    <row r="148" spans="1:5" x14ac:dyDescent="0.2">
      <c r="A148" s="12">
        <v>1750</v>
      </c>
      <c r="B148" s="12" t="s">
        <v>809</v>
      </c>
      <c r="C148" s="12" t="s">
        <v>634</v>
      </c>
      <c r="D148" s="12" t="s">
        <v>635</v>
      </c>
      <c r="E148" s="12" t="s">
        <v>636</v>
      </c>
    </row>
    <row r="149" spans="1:5" x14ac:dyDescent="0.2">
      <c r="A149" s="12">
        <v>1751</v>
      </c>
      <c r="B149" s="12" t="s">
        <v>810</v>
      </c>
      <c r="C149" s="12">
        <v>5</v>
      </c>
      <c r="D149" s="12">
        <v>5</v>
      </c>
      <c r="E149" s="12" t="s">
        <v>658</v>
      </c>
    </row>
    <row r="150" spans="1:5" x14ac:dyDescent="0.2">
      <c r="A150" s="12">
        <v>1752</v>
      </c>
      <c r="B150" s="12" t="s">
        <v>811</v>
      </c>
      <c r="C150" s="12" t="s">
        <v>634</v>
      </c>
      <c r="D150" s="12">
        <v>1</v>
      </c>
      <c r="E150" s="12" t="s">
        <v>658</v>
      </c>
    </row>
    <row r="151" spans="1:5" x14ac:dyDescent="0.2">
      <c r="A151" s="12">
        <v>1753</v>
      </c>
      <c r="B151" s="12" t="s">
        <v>812</v>
      </c>
      <c r="C151" s="12" t="s">
        <v>634</v>
      </c>
      <c r="D151" s="12">
        <v>20</v>
      </c>
      <c r="E151" s="12" t="s">
        <v>658</v>
      </c>
    </row>
    <row r="152" spans="1:5" x14ac:dyDescent="0.2">
      <c r="A152" s="12">
        <v>1754</v>
      </c>
      <c r="B152" s="12" t="s">
        <v>813</v>
      </c>
      <c r="C152" s="12" t="s">
        <v>634</v>
      </c>
      <c r="D152" s="12">
        <v>16</v>
      </c>
      <c r="E152" s="12" t="s">
        <v>658</v>
      </c>
    </row>
    <row r="153" spans="1:5" x14ac:dyDescent="0.2">
      <c r="A153" s="12">
        <v>1755</v>
      </c>
      <c r="B153" s="12" t="s">
        <v>814</v>
      </c>
      <c r="C153" s="12" t="s">
        <v>634</v>
      </c>
      <c r="D153" s="12">
        <v>12</v>
      </c>
      <c r="E153" s="12" t="s">
        <v>658</v>
      </c>
    </row>
    <row r="154" spans="1:5" x14ac:dyDescent="0.2">
      <c r="A154" s="12" t="s">
        <v>815</v>
      </c>
      <c r="B154" s="12" t="s">
        <v>816</v>
      </c>
      <c r="C154" s="12" t="s">
        <v>634</v>
      </c>
      <c r="D154" s="12">
        <v>5</v>
      </c>
      <c r="E154" s="12" t="s">
        <v>658</v>
      </c>
    </row>
    <row r="155" spans="1:5" x14ac:dyDescent="0.2">
      <c r="A155" s="12" t="s">
        <v>817</v>
      </c>
      <c r="B155" s="12" t="s">
        <v>818</v>
      </c>
      <c r="C155" s="12" t="s">
        <v>634</v>
      </c>
      <c r="D155" s="12" t="s">
        <v>635</v>
      </c>
      <c r="E155" s="12" t="s">
        <v>636</v>
      </c>
    </row>
    <row r="156" spans="1:5" x14ac:dyDescent="0.2">
      <c r="A156" s="12">
        <v>1758</v>
      </c>
      <c r="B156" s="12" t="s">
        <v>819</v>
      </c>
      <c r="C156" s="12" t="s">
        <v>634</v>
      </c>
      <c r="D156" s="12">
        <v>11</v>
      </c>
      <c r="E156" s="12" t="s">
        <v>658</v>
      </c>
    </row>
    <row r="157" spans="1:5" x14ac:dyDescent="0.2">
      <c r="A157" s="12" t="s">
        <v>820</v>
      </c>
      <c r="B157" s="12" t="s">
        <v>821</v>
      </c>
      <c r="C157" s="12" t="s">
        <v>634</v>
      </c>
      <c r="D157" s="12">
        <v>3</v>
      </c>
      <c r="E157" s="12" t="s">
        <v>658</v>
      </c>
    </row>
    <row r="158" spans="1:5" x14ac:dyDescent="0.2">
      <c r="A158" s="12">
        <v>1760</v>
      </c>
      <c r="B158" s="12" t="s">
        <v>822</v>
      </c>
      <c r="C158" s="12">
        <v>9</v>
      </c>
      <c r="D158" s="12">
        <v>7</v>
      </c>
      <c r="E158" s="12" t="s">
        <v>658</v>
      </c>
    </row>
    <row r="159" spans="1:5" x14ac:dyDescent="0.2">
      <c r="A159" s="12">
        <v>1761</v>
      </c>
      <c r="B159" s="12" t="s">
        <v>823</v>
      </c>
      <c r="C159" s="12">
        <v>12</v>
      </c>
      <c r="D159" s="12">
        <v>10</v>
      </c>
      <c r="E159" s="12" t="s">
        <v>658</v>
      </c>
    </row>
    <row r="160" spans="1:5" x14ac:dyDescent="0.2">
      <c r="A160" s="12">
        <v>1762</v>
      </c>
      <c r="B160" s="12" t="s">
        <v>824</v>
      </c>
      <c r="C160" s="12" t="s">
        <v>634</v>
      </c>
      <c r="D160" s="12">
        <v>1</v>
      </c>
      <c r="E160" s="12" t="s">
        <v>653</v>
      </c>
    </row>
    <row r="161" spans="1:5" x14ac:dyDescent="0.2">
      <c r="A161" s="12" t="s">
        <v>825</v>
      </c>
      <c r="B161" s="12" t="s">
        <v>826</v>
      </c>
      <c r="C161" s="12" t="s">
        <v>634</v>
      </c>
      <c r="D161" s="12" t="s">
        <v>635</v>
      </c>
      <c r="E161" s="12" t="s">
        <v>636</v>
      </c>
    </row>
    <row r="162" spans="1:5" ht="25.5" x14ac:dyDescent="0.2">
      <c r="A162" s="12">
        <v>1764</v>
      </c>
      <c r="B162" s="14" t="s">
        <v>827</v>
      </c>
      <c r="C162" s="12">
        <v>7</v>
      </c>
      <c r="D162" s="12">
        <v>6</v>
      </c>
      <c r="E162" s="12" t="s">
        <v>658</v>
      </c>
    </row>
    <row r="163" spans="1:5" ht="25.5" x14ac:dyDescent="0.2">
      <c r="A163" s="12">
        <v>1765</v>
      </c>
      <c r="B163" s="14" t="s">
        <v>828</v>
      </c>
      <c r="C163" s="12" t="s">
        <v>634</v>
      </c>
      <c r="D163" s="12">
        <v>29</v>
      </c>
      <c r="E163" s="12" t="s">
        <v>658</v>
      </c>
    </row>
    <row r="164" spans="1:5" x14ac:dyDescent="0.2">
      <c r="A164" s="12">
        <v>1766</v>
      </c>
      <c r="B164" s="12" t="s">
        <v>829</v>
      </c>
      <c r="C164" s="12" t="s">
        <v>634</v>
      </c>
      <c r="D164" s="12">
        <v>10</v>
      </c>
      <c r="E164" s="12" t="s">
        <v>653</v>
      </c>
    </row>
    <row r="165" spans="1:5" x14ac:dyDescent="0.2">
      <c r="A165" s="12" t="s">
        <v>830</v>
      </c>
      <c r="B165" s="12" t="s">
        <v>831</v>
      </c>
      <c r="C165" s="12" t="s">
        <v>634</v>
      </c>
      <c r="D165" s="12" t="s">
        <v>635</v>
      </c>
      <c r="E165" s="12" t="s">
        <v>636</v>
      </c>
    </row>
    <row r="166" spans="1:5" ht="25.5" x14ac:dyDescent="0.2">
      <c r="A166" s="12" t="s">
        <v>832</v>
      </c>
      <c r="B166" s="14" t="s">
        <v>833</v>
      </c>
      <c r="C166" s="12" t="s">
        <v>634</v>
      </c>
      <c r="D166" s="12">
        <v>6</v>
      </c>
      <c r="E166" s="12" t="s">
        <v>653</v>
      </c>
    </row>
    <row r="167" spans="1:5" x14ac:dyDescent="0.2">
      <c r="A167" s="12" t="s">
        <v>834</v>
      </c>
      <c r="B167" s="12" t="s">
        <v>835</v>
      </c>
      <c r="C167" s="12" t="s">
        <v>634</v>
      </c>
      <c r="D167" s="12" t="s">
        <v>635</v>
      </c>
      <c r="E167" s="12" t="s">
        <v>636</v>
      </c>
    </row>
    <row r="168" spans="1:5" x14ac:dyDescent="0.2">
      <c r="A168" s="12">
        <v>1770</v>
      </c>
      <c r="B168" s="12" t="s">
        <v>836</v>
      </c>
      <c r="C168" s="12">
        <v>48</v>
      </c>
      <c r="D168" s="12">
        <v>36</v>
      </c>
      <c r="E168" s="12" t="s">
        <v>653</v>
      </c>
    </row>
    <row r="169" spans="1:5" x14ac:dyDescent="0.2">
      <c r="A169" s="12">
        <v>1771</v>
      </c>
      <c r="B169" s="12" t="s">
        <v>837</v>
      </c>
      <c r="C169" s="12">
        <v>15</v>
      </c>
      <c r="D169" s="12">
        <v>12</v>
      </c>
      <c r="E169" s="12" t="s">
        <v>653</v>
      </c>
    </row>
    <row r="170" spans="1:5" x14ac:dyDescent="0.2">
      <c r="A170" s="12">
        <v>1772</v>
      </c>
      <c r="B170" s="12" t="s">
        <v>838</v>
      </c>
      <c r="C170" s="12">
        <v>13</v>
      </c>
      <c r="D170" s="12">
        <v>8</v>
      </c>
      <c r="E170" s="12" t="s">
        <v>653</v>
      </c>
    </row>
    <row r="171" spans="1:5" x14ac:dyDescent="0.2">
      <c r="A171" s="12">
        <v>1773</v>
      </c>
      <c r="B171" s="12" t="s">
        <v>839</v>
      </c>
      <c r="C171" s="12">
        <v>29</v>
      </c>
      <c r="D171" s="12">
        <v>21</v>
      </c>
      <c r="E171" s="12" t="s">
        <v>653</v>
      </c>
    </row>
    <row r="172" spans="1:5" x14ac:dyDescent="0.2">
      <c r="A172" s="12">
        <v>1774</v>
      </c>
      <c r="B172" s="12" t="s">
        <v>840</v>
      </c>
      <c r="C172" s="12">
        <v>23</v>
      </c>
      <c r="D172" s="12">
        <v>17</v>
      </c>
      <c r="E172" s="12" t="s">
        <v>653</v>
      </c>
    </row>
    <row r="173" spans="1:5" x14ac:dyDescent="0.2">
      <c r="A173" s="12">
        <v>1775</v>
      </c>
      <c r="B173" s="12" t="s">
        <v>841</v>
      </c>
      <c r="C173" s="12">
        <v>20</v>
      </c>
      <c r="D173" s="12">
        <v>14</v>
      </c>
      <c r="E173" s="12" t="s">
        <v>653</v>
      </c>
    </row>
    <row r="174" spans="1:5" x14ac:dyDescent="0.2">
      <c r="A174" s="12">
        <v>1776</v>
      </c>
      <c r="B174" s="12" t="s">
        <v>842</v>
      </c>
      <c r="C174" s="12">
        <v>5</v>
      </c>
      <c r="D174" s="12">
        <v>4</v>
      </c>
      <c r="E174" s="12" t="s">
        <v>658</v>
      </c>
    </row>
    <row r="175" spans="1:5" x14ac:dyDescent="0.2">
      <c r="A175" s="12">
        <v>1777</v>
      </c>
      <c r="B175" s="12" t="s">
        <v>843</v>
      </c>
      <c r="C175" s="12">
        <v>5</v>
      </c>
      <c r="D175" s="12">
        <v>4</v>
      </c>
      <c r="E175" s="12" t="s">
        <v>658</v>
      </c>
    </row>
    <row r="176" spans="1:5" x14ac:dyDescent="0.2">
      <c r="A176" s="12">
        <v>1780</v>
      </c>
      <c r="B176" s="12" t="s">
        <v>844</v>
      </c>
      <c r="C176" s="12">
        <v>15</v>
      </c>
      <c r="D176" s="12">
        <v>10</v>
      </c>
      <c r="E176" s="12" t="s">
        <v>658</v>
      </c>
    </row>
    <row r="177" spans="1:5" x14ac:dyDescent="0.2">
      <c r="A177" s="12">
        <v>1781</v>
      </c>
      <c r="B177" s="12" t="s">
        <v>845</v>
      </c>
      <c r="C177" s="12">
        <v>7</v>
      </c>
      <c r="D177" s="12">
        <v>6</v>
      </c>
      <c r="E177" s="12" t="s">
        <v>658</v>
      </c>
    </row>
    <row r="178" spans="1:5" x14ac:dyDescent="0.2">
      <c r="A178" s="12">
        <v>1782</v>
      </c>
      <c r="B178" s="12" t="s">
        <v>846</v>
      </c>
      <c r="C178" s="12">
        <v>16</v>
      </c>
      <c r="D178" s="12">
        <v>13</v>
      </c>
      <c r="E178" s="12" t="s">
        <v>658</v>
      </c>
    </row>
    <row r="179" spans="1:5" x14ac:dyDescent="0.2">
      <c r="A179" s="12" t="s">
        <v>847</v>
      </c>
      <c r="B179" s="12" t="s">
        <v>848</v>
      </c>
      <c r="C179" s="12" t="s">
        <v>634</v>
      </c>
      <c r="D179" s="12" t="s">
        <v>635</v>
      </c>
      <c r="E179" s="12" t="s">
        <v>636</v>
      </c>
    </row>
    <row r="180" spans="1:5" x14ac:dyDescent="0.2">
      <c r="A180" s="12">
        <v>1784</v>
      </c>
      <c r="B180" s="12" t="s">
        <v>229</v>
      </c>
      <c r="C180" s="12">
        <v>2</v>
      </c>
      <c r="D180" s="12">
        <v>2</v>
      </c>
      <c r="E180" s="12" t="s">
        <v>658</v>
      </c>
    </row>
    <row r="181" spans="1:5" x14ac:dyDescent="0.2">
      <c r="A181" s="12">
        <v>1785</v>
      </c>
      <c r="B181" s="12" t="s">
        <v>849</v>
      </c>
      <c r="C181" s="12">
        <v>1</v>
      </c>
      <c r="D181" s="12">
        <v>1</v>
      </c>
      <c r="E181" s="12" t="s">
        <v>658</v>
      </c>
    </row>
    <row r="182" spans="1:5" x14ac:dyDescent="0.2">
      <c r="A182" s="12">
        <v>1786</v>
      </c>
      <c r="B182" s="12" t="s">
        <v>850</v>
      </c>
      <c r="C182" s="12">
        <v>1</v>
      </c>
      <c r="D182" s="12">
        <v>1</v>
      </c>
      <c r="E182" s="12" t="s">
        <v>658</v>
      </c>
    </row>
    <row r="183" spans="1:5" x14ac:dyDescent="0.2">
      <c r="A183" s="12">
        <v>1787</v>
      </c>
      <c r="B183" s="12" t="s">
        <v>851</v>
      </c>
      <c r="C183" s="12">
        <v>11</v>
      </c>
      <c r="D183" s="12">
        <v>8</v>
      </c>
      <c r="E183" s="12" t="s">
        <v>658</v>
      </c>
    </row>
    <row r="184" spans="1:5" x14ac:dyDescent="0.2">
      <c r="A184" s="12">
        <v>1788</v>
      </c>
      <c r="B184" s="12" t="s">
        <v>852</v>
      </c>
      <c r="C184" s="12">
        <v>5</v>
      </c>
      <c r="D184" s="12">
        <v>5</v>
      </c>
      <c r="E184" s="12" t="s">
        <v>658</v>
      </c>
    </row>
    <row r="185" spans="1:5" ht="25.5" x14ac:dyDescent="0.2">
      <c r="A185" s="12">
        <v>1789</v>
      </c>
      <c r="B185" s="14" t="s">
        <v>853</v>
      </c>
      <c r="C185" s="12">
        <v>5</v>
      </c>
      <c r="D185" s="12">
        <v>5</v>
      </c>
      <c r="E185" s="12" t="s">
        <v>658</v>
      </c>
    </row>
    <row r="186" spans="1:5" ht="25.5" x14ac:dyDescent="0.2">
      <c r="A186" s="12">
        <v>1790</v>
      </c>
      <c r="B186" s="14" t="s">
        <v>854</v>
      </c>
      <c r="C186" s="12">
        <v>10</v>
      </c>
      <c r="D186" s="12">
        <v>10</v>
      </c>
      <c r="E186" s="12" t="s">
        <v>658</v>
      </c>
    </row>
    <row r="187" spans="1:5" x14ac:dyDescent="0.2">
      <c r="A187" s="12" t="s">
        <v>855</v>
      </c>
      <c r="B187" s="12" t="s">
        <v>856</v>
      </c>
      <c r="C187" s="12" t="s">
        <v>634</v>
      </c>
      <c r="D187" s="12">
        <v>8</v>
      </c>
      <c r="E187" s="12" t="s">
        <v>658</v>
      </c>
    </row>
    <row r="188" spans="1:5" x14ac:dyDescent="0.2">
      <c r="A188" s="12" t="s">
        <v>857</v>
      </c>
      <c r="B188" s="12" t="s">
        <v>858</v>
      </c>
      <c r="C188" s="12" t="s">
        <v>634</v>
      </c>
      <c r="D188" s="12">
        <v>32</v>
      </c>
      <c r="E188" s="12" t="s">
        <v>653</v>
      </c>
    </row>
    <row r="189" spans="1:5" x14ac:dyDescent="0.2">
      <c r="A189" s="12" t="s">
        <v>859</v>
      </c>
      <c r="B189" s="12" t="s">
        <v>860</v>
      </c>
      <c r="C189" s="12" t="s">
        <v>634</v>
      </c>
      <c r="D189" s="12">
        <v>32</v>
      </c>
      <c r="E189" s="12" t="s">
        <v>653</v>
      </c>
    </row>
    <row r="190" spans="1:5" x14ac:dyDescent="0.2">
      <c r="A190" s="12" t="s">
        <v>861</v>
      </c>
      <c r="B190" s="12" t="s">
        <v>860</v>
      </c>
      <c r="C190" s="12" t="s">
        <v>634</v>
      </c>
      <c r="D190" s="12">
        <v>43</v>
      </c>
      <c r="E190" s="12" t="s">
        <v>653</v>
      </c>
    </row>
    <row r="191" spans="1:5" x14ac:dyDescent="0.2">
      <c r="A191" s="12">
        <v>1799</v>
      </c>
      <c r="B191" s="12" t="s">
        <v>862</v>
      </c>
      <c r="C191" s="12">
        <v>5</v>
      </c>
      <c r="D191" s="12">
        <v>5</v>
      </c>
      <c r="E191" s="12" t="s">
        <v>653</v>
      </c>
    </row>
    <row r="192" spans="1:5" x14ac:dyDescent="0.2">
      <c r="A192" s="12" t="s">
        <v>863</v>
      </c>
      <c r="B192" s="12" t="s">
        <v>864</v>
      </c>
      <c r="C192" s="12" t="s">
        <v>634</v>
      </c>
      <c r="D192" s="12" t="s">
        <v>635</v>
      </c>
      <c r="E192" s="12" t="s">
        <v>636</v>
      </c>
    </row>
    <row r="193" spans="1:5" x14ac:dyDescent="0.2">
      <c r="A193" s="12" t="s">
        <v>865</v>
      </c>
      <c r="B193" s="12" t="s">
        <v>866</v>
      </c>
      <c r="C193" s="12" t="s">
        <v>634</v>
      </c>
      <c r="D193" s="12" t="s">
        <v>635</v>
      </c>
      <c r="E193" s="12" t="s">
        <v>636</v>
      </c>
    </row>
    <row r="194" spans="1:5" x14ac:dyDescent="0.2">
      <c r="A194" s="12" t="s">
        <v>867</v>
      </c>
      <c r="B194" s="12" t="s">
        <v>868</v>
      </c>
      <c r="C194" s="12" t="s">
        <v>634</v>
      </c>
      <c r="D194" s="12" t="s">
        <v>635</v>
      </c>
      <c r="E194" s="12" t="s">
        <v>636</v>
      </c>
    </row>
    <row r="195" spans="1:5" x14ac:dyDescent="0.2">
      <c r="A195" s="12" t="s">
        <v>869</v>
      </c>
      <c r="B195" s="12" t="s">
        <v>870</v>
      </c>
      <c r="C195" s="12" t="s">
        <v>634</v>
      </c>
      <c r="D195" s="12" t="s">
        <v>635</v>
      </c>
      <c r="E195" s="12" t="s">
        <v>636</v>
      </c>
    </row>
    <row r="196" spans="1:5" x14ac:dyDescent="0.2">
      <c r="A196" s="12" t="s">
        <v>871</v>
      </c>
      <c r="B196" s="12" t="s">
        <v>872</v>
      </c>
      <c r="C196" s="12" t="s">
        <v>634</v>
      </c>
      <c r="D196" s="12" t="s">
        <v>635</v>
      </c>
      <c r="E196" s="12" t="s">
        <v>636</v>
      </c>
    </row>
    <row r="197" spans="1:5" x14ac:dyDescent="0.2">
      <c r="A197" s="12" t="s">
        <v>873</v>
      </c>
      <c r="B197" s="12" t="s">
        <v>874</v>
      </c>
      <c r="C197" s="12" t="s">
        <v>634</v>
      </c>
      <c r="D197" s="12" t="s">
        <v>635</v>
      </c>
      <c r="E197" s="12" t="s">
        <v>636</v>
      </c>
    </row>
    <row r="198" spans="1:5" x14ac:dyDescent="0.2">
      <c r="A198" s="12" t="s">
        <v>875</v>
      </c>
      <c r="B198" s="12" t="s">
        <v>876</v>
      </c>
      <c r="C198" s="12" t="s">
        <v>634</v>
      </c>
      <c r="D198" s="12" t="s">
        <v>635</v>
      </c>
      <c r="E198" s="12" t="s">
        <v>636</v>
      </c>
    </row>
    <row r="199" spans="1:5" x14ac:dyDescent="0.2">
      <c r="A199" s="12" t="s">
        <v>877</v>
      </c>
      <c r="B199" s="12" t="s">
        <v>878</v>
      </c>
      <c r="C199" s="12" t="s">
        <v>634</v>
      </c>
      <c r="D199" s="12" t="s">
        <v>635</v>
      </c>
      <c r="E199" s="12" t="s">
        <v>636</v>
      </c>
    </row>
    <row r="200" spans="1:5" x14ac:dyDescent="0.2">
      <c r="A200" s="12" t="s">
        <v>879</v>
      </c>
      <c r="B200" s="12" t="s">
        <v>880</v>
      </c>
      <c r="C200" s="12" t="s">
        <v>634</v>
      </c>
      <c r="D200" s="12" t="s">
        <v>635</v>
      </c>
      <c r="E200" s="12" t="s">
        <v>636</v>
      </c>
    </row>
    <row r="201" spans="1:5" x14ac:dyDescent="0.2">
      <c r="A201" s="12" t="s">
        <v>881</v>
      </c>
      <c r="B201" s="12" t="s">
        <v>882</v>
      </c>
      <c r="C201" s="12" t="s">
        <v>634</v>
      </c>
      <c r="D201" s="12" t="s">
        <v>635</v>
      </c>
      <c r="E201" s="12" t="s">
        <v>636</v>
      </c>
    </row>
    <row r="202" spans="1:5" x14ac:dyDescent="0.2">
      <c r="A202" s="12" t="s">
        <v>883</v>
      </c>
      <c r="B202" s="12" t="s">
        <v>884</v>
      </c>
      <c r="C202" s="12" t="s">
        <v>634</v>
      </c>
      <c r="D202" s="12" t="s">
        <v>635</v>
      </c>
      <c r="E202" s="12" t="s">
        <v>636</v>
      </c>
    </row>
    <row r="203" spans="1:5" x14ac:dyDescent="0.2">
      <c r="A203" s="12">
        <v>1812</v>
      </c>
      <c r="B203" s="12" t="s">
        <v>885</v>
      </c>
      <c r="C203" s="12" t="s">
        <v>634</v>
      </c>
      <c r="D203" s="12" t="s">
        <v>635</v>
      </c>
      <c r="E203" s="12" t="s">
        <v>636</v>
      </c>
    </row>
    <row r="204" spans="1:5" x14ac:dyDescent="0.2">
      <c r="A204" s="12">
        <v>1815</v>
      </c>
      <c r="B204" s="12" t="s">
        <v>886</v>
      </c>
      <c r="C204" s="12">
        <v>16</v>
      </c>
      <c r="D204" s="12">
        <v>7</v>
      </c>
      <c r="E204" s="12" t="s">
        <v>658</v>
      </c>
    </row>
    <row r="205" spans="1:5" x14ac:dyDescent="0.2">
      <c r="A205" s="12" t="s">
        <v>887</v>
      </c>
      <c r="B205" s="12" t="s">
        <v>888</v>
      </c>
      <c r="C205" s="12" t="s">
        <v>634</v>
      </c>
      <c r="D205" s="12" t="s">
        <v>635</v>
      </c>
      <c r="E205" s="12" t="s">
        <v>636</v>
      </c>
    </row>
    <row r="206" spans="1:5" x14ac:dyDescent="0.2">
      <c r="A206" s="12">
        <v>1820</v>
      </c>
      <c r="B206" s="12" t="s">
        <v>889</v>
      </c>
      <c r="C206" s="12" t="s">
        <v>634</v>
      </c>
      <c r="D206" s="12" t="s">
        <v>635</v>
      </c>
      <c r="E206" s="12" t="s">
        <v>636</v>
      </c>
    </row>
    <row r="207" spans="1:5" x14ac:dyDescent="0.2">
      <c r="A207" s="12">
        <v>1821</v>
      </c>
      <c r="B207" s="12" t="s">
        <v>890</v>
      </c>
      <c r="C207" s="12">
        <v>6</v>
      </c>
      <c r="D207" s="12">
        <v>6</v>
      </c>
      <c r="E207" s="12" t="s">
        <v>653</v>
      </c>
    </row>
    <row r="208" spans="1:5" x14ac:dyDescent="0.2">
      <c r="A208" s="12">
        <v>1822</v>
      </c>
      <c r="B208" s="12" t="s">
        <v>891</v>
      </c>
      <c r="C208" s="12">
        <v>9</v>
      </c>
      <c r="D208" s="12">
        <v>9</v>
      </c>
      <c r="E208" s="12" t="s">
        <v>653</v>
      </c>
    </row>
    <row r="209" spans="1:5" x14ac:dyDescent="0.2">
      <c r="A209" s="12">
        <v>1823</v>
      </c>
      <c r="B209" s="12" t="s">
        <v>892</v>
      </c>
      <c r="C209" s="12" t="s">
        <v>634</v>
      </c>
      <c r="D209" s="12" t="s">
        <v>635</v>
      </c>
      <c r="E209" s="12" t="s">
        <v>636</v>
      </c>
    </row>
    <row r="210" spans="1:5" x14ac:dyDescent="0.2">
      <c r="A210" s="12">
        <v>1824</v>
      </c>
      <c r="B210" s="12" t="s">
        <v>893</v>
      </c>
      <c r="C210" s="12" t="s">
        <v>634</v>
      </c>
      <c r="D210" s="12" t="s">
        <v>635</v>
      </c>
      <c r="E210" s="12" t="s">
        <v>636</v>
      </c>
    </row>
    <row r="211" spans="1:5" x14ac:dyDescent="0.2">
      <c r="A211" s="12">
        <v>1825</v>
      </c>
      <c r="B211" s="12" t="s">
        <v>894</v>
      </c>
      <c r="C211" s="12" t="s">
        <v>634</v>
      </c>
      <c r="D211" s="12">
        <v>1</v>
      </c>
      <c r="E211" s="12" t="s">
        <v>658</v>
      </c>
    </row>
    <row r="212" spans="1:5" x14ac:dyDescent="0.2">
      <c r="A212" s="12">
        <v>1826</v>
      </c>
      <c r="B212" s="12" t="s">
        <v>895</v>
      </c>
      <c r="C212" s="12" t="s">
        <v>634</v>
      </c>
      <c r="D212" s="12">
        <v>1</v>
      </c>
      <c r="E212" s="12" t="s">
        <v>653</v>
      </c>
    </row>
    <row r="213" spans="1:5" x14ac:dyDescent="0.2">
      <c r="A213" s="12">
        <v>1827</v>
      </c>
      <c r="B213" s="12" t="s">
        <v>896</v>
      </c>
      <c r="C213" s="12" t="s">
        <v>634</v>
      </c>
      <c r="D213" s="12">
        <v>1</v>
      </c>
      <c r="E213" s="12" t="s">
        <v>658</v>
      </c>
    </row>
    <row r="214" spans="1:5" x14ac:dyDescent="0.2">
      <c r="A214" s="12">
        <v>1828</v>
      </c>
      <c r="B214" s="12" t="s">
        <v>897</v>
      </c>
      <c r="C214" s="12" t="s">
        <v>634</v>
      </c>
      <c r="D214" s="12" t="s">
        <v>635</v>
      </c>
      <c r="E214" s="12" t="s">
        <v>636</v>
      </c>
    </row>
    <row r="215" spans="1:5" x14ac:dyDescent="0.2">
      <c r="A215" s="12">
        <v>1830</v>
      </c>
      <c r="B215" s="12" t="s">
        <v>898</v>
      </c>
      <c r="C215" s="12">
        <v>9</v>
      </c>
      <c r="D215" s="12">
        <v>6</v>
      </c>
      <c r="E215" s="12" t="s">
        <v>658</v>
      </c>
    </row>
    <row r="216" spans="1:5" x14ac:dyDescent="0.2">
      <c r="A216" s="12">
        <v>1831</v>
      </c>
      <c r="B216" s="12" t="s">
        <v>899</v>
      </c>
      <c r="C216" s="12">
        <v>5</v>
      </c>
      <c r="D216" s="12">
        <v>4</v>
      </c>
      <c r="E216" s="12" t="s">
        <v>658</v>
      </c>
    </row>
    <row r="217" spans="1:5" x14ac:dyDescent="0.2">
      <c r="A217" s="12">
        <v>1832</v>
      </c>
      <c r="B217" s="12" t="s">
        <v>900</v>
      </c>
      <c r="C217" s="12">
        <v>4</v>
      </c>
      <c r="D217" s="12">
        <v>3</v>
      </c>
      <c r="E217" s="12" t="s">
        <v>658</v>
      </c>
    </row>
    <row r="218" spans="1:5" x14ac:dyDescent="0.2">
      <c r="A218" s="12" t="s">
        <v>901</v>
      </c>
      <c r="B218" s="12" t="s">
        <v>902</v>
      </c>
      <c r="C218" s="12" t="s">
        <v>634</v>
      </c>
      <c r="D218" s="12" t="s">
        <v>635</v>
      </c>
      <c r="E218" s="12" t="s">
        <v>636</v>
      </c>
    </row>
    <row r="219" spans="1:5" x14ac:dyDescent="0.2">
      <c r="A219" s="12" t="s">
        <v>903</v>
      </c>
      <c r="B219" s="12" t="s">
        <v>904</v>
      </c>
      <c r="C219" s="12" t="s">
        <v>634</v>
      </c>
      <c r="D219" s="12" t="s">
        <v>635</v>
      </c>
      <c r="E219" s="12" t="s">
        <v>636</v>
      </c>
    </row>
    <row r="220" spans="1:5" x14ac:dyDescent="0.2">
      <c r="A220" s="12" t="s">
        <v>905</v>
      </c>
      <c r="B220" s="12" t="s">
        <v>906</v>
      </c>
      <c r="C220" s="12" t="s">
        <v>634</v>
      </c>
      <c r="D220" s="12">
        <v>32</v>
      </c>
      <c r="E220" s="12" t="s">
        <v>653</v>
      </c>
    </row>
    <row r="221" spans="1:5" ht="25.5" x14ac:dyDescent="0.2">
      <c r="A221" s="12" t="s">
        <v>907</v>
      </c>
      <c r="B221" s="14" t="s">
        <v>908</v>
      </c>
      <c r="C221" s="12" t="s">
        <v>634</v>
      </c>
      <c r="D221" s="12">
        <v>24</v>
      </c>
      <c r="E221" s="12" t="s">
        <v>653</v>
      </c>
    </row>
    <row r="222" spans="1:5" x14ac:dyDescent="0.2">
      <c r="A222" s="12">
        <v>1850</v>
      </c>
      <c r="B222" s="12" t="s">
        <v>909</v>
      </c>
      <c r="C222" s="12">
        <v>6</v>
      </c>
      <c r="D222" s="12">
        <v>4</v>
      </c>
      <c r="E222" s="12" t="s">
        <v>653</v>
      </c>
    </row>
    <row r="223" spans="1:5" x14ac:dyDescent="0.2">
      <c r="A223" s="12" t="s">
        <v>910</v>
      </c>
      <c r="B223" s="12" t="s">
        <v>911</v>
      </c>
      <c r="C223" s="12">
        <v>4</v>
      </c>
      <c r="D223" s="12">
        <v>4</v>
      </c>
      <c r="E223" s="12" t="s">
        <v>653</v>
      </c>
    </row>
    <row r="224" spans="1:5" x14ac:dyDescent="0.2">
      <c r="A224" s="12" t="s">
        <v>912</v>
      </c>
      <c r="B224" s="12" t="s">
        <v>913</v>
      </c>
      <c r="C224" s="12">
        <v>9</v>
      </c>
      <c r="D224" s="12">
        <v>7</v>
      </c>
      <c r="E224" s="12" t="s">
        <v>658</v>
      </c>
    </row>
    <row r="225" spans="1:5" x14ac:dyDescent="0.2">
      <c r="A225" s="12" t="s">
        <v>914</v>
      </c>
      <c r="B225" s="12" t="s">
        <v>915</v>
      </c>
      <c r="C225" s="12">
        <v>1</v>
      </c>
      <c r="D225" s="12">
        <v>1</v>
      </c>
      <c r="E225" s="12" t="s">
        <v>658</v>
      </c>
    </row>
    <row r="226" spans="1:5" x14ac:dyDescent="0.2">
      <c r="A226" s="12" t="s">
        <v>916</v>
      </c>
      <c r="B226" s="12" t="s">
        <v>917</v>
      </c>
      <c r="C226" s="12">
        <v>16</v>
      </c>
      <c r="D226" s="12">
        <v>14</v>
      </c>
      <c r="E226" s="12" t="s">
        <v>658</v>
      </c>
    </row>
    <row r="227" spans="1:5" x14ac:dyDescent="0.2">
      <c r="A227" s="12" t="s">
        <v>918</v>
      </c>
      <c r="B227" s="12" t="s">
        <v>919</v>
      </c>
      <c r="C227" s="12">
        <v>26</v>
      </c>
      <c r="D227" s="12">
        <v>21</v>
      </c>
      <c r="E227" s="12" t="s">
        <v>658</v>
      </c>
    </row>
    <row r="228" spans="1:5" x14ac:dyDescent="0.2">
      <c r="A228" s="12" t="s">
        <v>920</v>
      </c>
      <c r="B228" s="12" t="s">
        <v>921</v>
      </c>
      <c r="C228" s="12">
        <v>68</v>
      </c>
      <c r="D228" s="12">
        <v>62</v>
      </c>
      <c r="E228" s="12" t="s">
        <v>653</v>
      </c>
    </row>
    <row r="229" spans="1:5" x14ac:dyDescent="0.2">
      <c r="A229" s="12" t="s">
        <v>922</v>
      </c>
      <c r="B229" s="12" t="s">
        <v>923</v>
      </c>
      <c r="C229" s="12">
        <v>4</v>
      </c>
      <c r="D229" s="12">
        <v>4</v>
      </c>
      <c r="E229" s="12" t="s">
        <v>653</v>
      </c>
    </row>
    <row r="230" spans="1:5" x14ac:dyDescent="0.2">
      <c r="A230" s="12" t="s">
        <v>924</v>
      </c>
      <c r="B230" s="12" t="s">
        <v>925</v>
      </c>
      <c r="C230" s="12" t="s">
        <v>634</v>
      </c>
      <c r="D230" s="12" t="s">
        <v>635</v>
      </c>
      <c r="E230" s="12" t="s">
        <v>636</v>
      </c>
    </row>
    <row r="231" spans="1:5" x14ac:dyDescent="0.2">
      <c r="A231" s="12" t="s">
        <v>926</v>
      </c>
      <c r="B231" s="12" t="s">
        <v>925</v>
      </c>
      <c r="C231" s="12" t="s">
        <v>634</v>
      </c>
      <c r="D231" s="12" t="s">
        <v>635</v>
      </c>
      <c r="E231" s="12" t="s">
        <v>636</v>
      </c>
    </row>
    <row r="232" spans="1:5" ht="25.5" x14ac:dyDescent="0.2">
      <c r="A232" s="12" t="s">
        <v>927</v>
      </c>
      <c r="B232" s="14" t="s">
        <v>928</v>
      </c>
      <c r="C232" s="12" t="s">
        <v>634</v>
      </c>
      <c r="D232" s="12" t="s">
        <v>635</v>
      </c>
      <c r="E232" s="12" t="s">
        <v>636</v>
      </c>
    </row>
    <row r="233" spans="1:5" x14ac:dyDescent="0.2">
      <c r="A233" s="12" t="s">
        <v>929</v>
      </c>
      <c r="B233" s="12" t="s">
        <v>930</v>
      </c>
      <c r="C233" s="12" t="s">
        <v>634</v>
      </c>
      <c r="D233" s="12" t="s">
        <v>635</v>
      </c>
      <c r="E233" s="12" t="s">
        <v>636</v>
      </c>
    </row>
    <row r="234" spans="1:5" x14ac:dyDescent="0.2">
      <c r="A234" s="12" t="s">
        <v>931</v>
      </c>
      <c r="B234" s="12" t="s">
        <v>932</v>
      </c>
      <c r="C234" s="12" t="s">
        <v>634</v>
      </c>
      <c r="D234" s="12" t="s">
        <v>635</v>
      </c>
      <c r="E234" s="12" t="s">
        <v>636</v>
      </c>
    </row>
    <row r="235" spans="1:5" x14ac:dyDescent="0.2">
      <c r="A235" s="12" t="s">
        <v>933</v>
      </c>
      <c r="B235" s="12" t="s">
        <v>934</v>
      </c>
      <c r="C235" s="12" t="s">
        <v>634</v>
      </c>
      <c r="D235" s="12" t="s">
        <v>635</v>
      </c>
      <c r="E235" s="12" t="s">
        <v>636</v>
      </c>
    </row>
    <row r="236" spans="1:5" x14ac:dyDescent="0.2">
      <c r="A236" s="12" t="s">
        <v>935</v>
      </c>
      <c r="B236" s="12" t="s">
        <v>936</v>
      </c>
      <c r="C236" s="12" t="s">
        <v>634</v>
      </c>
      <c r="D236" s="12">
        <v>3</v>
      </c>
      <c r="E236" s="12" t="s">
        <v>653</v>
      </c>
    </row>
    <row r="237" spans="1:5" x14ac:dyDescent="0.2">
      <c r="A237" s="12">
        <v>1871</v>
      </c>
      <c r="B237" s="12" t="s">
        <v>937</v>
      </c>
      <c r="C237" s="12">
        <v>12</v>
      </c>
      <c r="D237" s="12">
        <v>8</v>
      </c>
      <c r="E237" s="12" t="s">
        <v>658</v>
      </c>
    </row>
    <row r="238" spans="1:5" x14ac:dyDescent="0.2">
      <c r="A238" s="12">
        <v>1872</v>
      </c>
      <c r="B238" s="12" t="s">
        <v>938</v>
      </c>
      <c r="C238" s="12">
        <v>12</v>
      </c>
      <c r="D238" s="12">
        <v>8</v>
      </c>
      <c r="E238" s="12" t="s">
        <v>658</v>
      </c>
    </row>
    <row r="239" spans="1:5" x14ac:dyDescent="0.2">
      <c r="A239" s="12">
        <v>1875</v>
      </c>
      <c r="B239" s="12" t="s">
        <v>939</v>
      </c>
      <c r="C239" s="12">
        <v>2</v>
      </c>
      <c r="D239" s="12">
        <v>2</v>
      </c>
      <c r="E239" s="12" t="s">
        <v>658</v>
      </c>
    </row>
    <row r="240" spans="1:5" x14ac:dyDescent="0.2">
      <c r="A240" s="12">
        <v>1876</v>
      </c>
      <c r="B240" s="12" t="s">
        <v>940</v>
      </c>
      <c r="C240" s="12">
        <v>5</v>
      </c>
      <c r="D240" s="12">
        <v>4</v>
      </c>
      <c r="E240" s="12" t="s">
        <v>658</v>
      </c>
    </row>
    <row r="241" spans="1:5" x14ac:dyDescent="0.2">
      <c r="A241" s="12">
        <v>1878</v>
      </c>
      <c r="B241" s="12" t="s">
        <v>941</v>
      </c>
      <c r="C241" s="12">
        <v>1</v>
      </c>
      <c r="D241" s="12">
        <v>1</v>
      </c>
      <c r="E241" s="12" t="s">
        <v>658</v>
      </c>
    </row>
    <row r="242" spans="1:5" x14ac:dyDescent="0.2">
      <c r="A242" s="12">
        <v>1879</v>
      </c>
      <c r="B242" s="12" t="s">
        <v>942</v>
      </c>
      <c r="C242" s="12" t="s">
        <v>634</v>
      </c>
      <c r="D242" s="12">
        <v>10</v>
      </c>
      <c r="E242" s="12" t="s">
        <v>658</v>
      </c>
    </row>
    <row r="243" spans="1:5" x14ac:dyDescent="0.2">
      <c r="A243" s="12">
        <v>1880</v>
      </c>
      <c r="B243" s="12" t="s">
        <v>943</v>
      </c>
      <c r="C243" s="12">
        <v>5</v>
      </c>
      <c r="D243" s="12">
        <v>4</v>
      </c>
      <c r="E243" s="12" t="s">
        <v>658</v>
      </c>
    </row>
    <row r="244" spans="1:5" x14ac:dyDescent="0.2">
      <c r="A244" s="12">
        <v>1881</v>
      </c>
      <c r="B244" s="12" t="s">
        <v>944</v>
      </c>
      <c r="C244" s="12">
        <v>7</v>
      </c>
      <c r="D244" s="12">
        <v>5</v>
      </c>
      <c r="E244" s="12" t="s">
        <v>658</v>
      </c>
    </row>
    <row r="245" spans="1:5" x14ac:dyDescent="0.2">
      <c r="A245" s="12">
        <v>1900</v>
      </c>
      <c r="B245" s="12" t="s">
        <v>945</v>
      </c>
      <c r="C245" s="12">
        <v>6</v>
      </c>
      <c r="D245" s="12">
        <v>6</v>
      </c>
      <c r="E245" s="12" t="s">
        <v>653</v>
      </c>
    </row>
    <row r="246" spans="1:5" x14ac:dyDescent="0.2">
      <c r="A246" s="12">
        <v>1901</v>
      </c>
      <c r="B246" s="12" t="s">
        <v>946</v>
      </c>
      <c r="C246" s="12">
        <v>7</v>
      </c>
      <c r="D246" s="12">
        <v>7</v>
      </c>
      <c r="E246" s="12" t="s">
        <v>653</v>
      </c>
    </row>
    <row r="247" spans="1:5" x14ac:dyDescent="0.2">
      <c r="A247" s="12">
        <v>1902</v>
      </c>
      <c r="B247" s="12" t="s">
        <v>947</v>
      </c>
      <c r="C247" s="12">
        <v>5</v>
      </c>
      <c r="D247" s="12">
        <v>5</v>
      </c>
      <c r="E247" s="12" t="s">
        <v>653</v>
      </c>
    </row>
    <row r="248" spans="1:5" x14ac:dyDescent="0.2">
      <c r="A248" s="12" t="s">
        <v>948</v>
      </c>
      <c r="B248" s="12" t="s">
        <v>913</v>
      </c>
      <c r="C248" s="12">
        <v>9</v>
      </c>
      <c r="D248" s="12">
        <v>7</v>
      </c>
      <c r="E248" s="12" t="s">
        <v>653</v>
      </c>
    </row>
    <row r="249" spans="1:5" x14ac:dyDescent="0.2">
      <c r="A249" s="12" t="s">
        <v>949</v>
      </c>
      <c r="B249" s="12" t="s">
        <v>950</v>
      </c>
      <c r="C249" s="12">
        <v>29</v>
      </c>
      <c r="D249" s="12">
        <v>23</v>
      </c>
      <c r="E249" s="12" t="s">
        <v>658</v>
      </c>
    </row>
    <row r="250" spans="1:5" x14ac:dyDescent="0.2">
      <c r="A250" s="12" t="s">
        <v>951</v>
      </c>
      <c r="B250" s="12" t="s">
        <v>952</v>
      </c>
      <c r="C250" s="12">
        <v>32</v>
      </c>
      <c r="D250" s="12">
        <v>25</v>
      </c>
      <c r="E250" s="12" t="s">
        <v>658</v>
      </c>
    </row>
    <row r="251" spans="1:5" x14ac:dyDescent="0.2">
      <c r="A251" s="12" t="s">
        <v>953</v>
      </c>
      <c r="B251" s="12" t="s">
        <v>954</v>
      </c>
      <c r="C251" s="12">
        <v>27</v>
      </c>
      <c r="D251" s="12">
        <v>21</v>
      </c>
      <c r="E251" s="12" t="s">
        <v>658</v>
      </c>
    </row>
    <row r="252" spans="1:5" x14ac:dyDescent="0.2">
      <c r="A252" s="12" t="s">
        <v>955</v>
      </c>
      <c r="B252" s="12" t="s">
        <v>925</v>
      </c>
      <c r="C252" s="12" t="s">
        <v>634</v>
      </c>
      <c r="D252" s="12" t="s">
        <v>635</v>
      </c>
      <c r="E252" s="12" t="s">
        <v>636</v>
      </c>
    </row>
    <row r="253" spans="1:5" x14ac:dyDescent="0.2">
      <c r="A253" s="12" t="s">
        <v>956</v>
      </c>
      <c r="B253" s="12" t="s">
        <v>957</v>
      </c>
      <c r="C253" s="12">
        <v>4</v>
      </c>
      <c r="D253" s="12">
        <v>4</v>
      </c>
      <c r="E253" s="12" t="s">
        <v>658</v>
      </c>
    </row>
    <row r="254" spans="1:5" x14ac:dyDescent="0.2">
      <c r="A254" s="12" t="s">
        <v>958</v>
      </c>
      <c r="B254" s="12" t="s">
        <v>959</v>
      </c>
      <c r="C254" s="12">
        <v>8</v>
      </c>
      <c r="D254" s="12">
        <v>8</v>
      </c>
      <c r="E254" s="12" t="s">
        <v>658</v>
      </c>
    </row>
    <row r="255" spans="1:5" x14ac:dyDescent="0.2">
      <c r="A255" s="12">
        <v>1912</v>
      </c>
      <c r="B255" s="12" t="s">
        <v>960</v>
      </c>
      <c r="C255" s="12">
        <v>9</v>
      </c>
      <c r="D255" s="12">
        <v>6</v>
      </c>
      <c r="E255" s="12" t="s">
        <v>653</v>
      </c>
    </row>
    <row r="256" spans="1:5" x14ac:dyDescent="0.2">
      <c r="A256" s="12" t="s">
        <v>961</v>
      </c>
      <c r="B256" s="12" t="s">
        <v>962</v>
      </c>
      <c r="C256" s="12">
        <v>68</v>
      </c>
      <c r="D256" s="12">
        <v>62</v>
      </c>
      <c r="E256" s="12" t="s">
        <v>653</v>
      </c>
    </row>
    <row r="257" spans="1:5" x14ac:dyDescent="0.2">
      <c r="A257" s="12" t="s">
        <v>963</v>
      </c>
      <c r="B257" s="12" t="s">
        <v>904</v>
      </c>
      <c r="C257" s="12" t="s">
        <v>634</v>
      </c>
      <c r="D257" s="12" t="s">
        <v>635</v>
      </c>
      <c r="E257" s="12" t="s">
        <v>636</v>
      </c>
    </row>
    <row r="258" spans="1:5" x14ac:dyDescent="0.2">
      <c r="A258" s="12" t="s">
        <v>964</v>
      </c>
      <c r="B258" s="12" t="s">
        <v>965</v>
      </c>
      <c r="C258" s="12">
        <v>10</v>
      </c>
      <c r="D258" s="12">
        <v>10</v>
      </c>
      <c r="E258" s="12" t="s">
        <v>658</v>
      </c>
    </row>
    <row r="259" spans="1:5" x14ac:dyDescent="0.2">
      <c r="A259" s="12" t="s">
        <v>966</v>
      </c>
      <c r="B259" s="12" t="s">
        <v>967</v>
      </c>
      <c r="C259" s="12">
        <v>10</v>
      </c>
      <c r="D259" s="12">
        <v>8</v>
      </c>
      <c r="E259" s="12" t="s">
        <v>658</v>
      </c>
    </row>
    <row r="260" spans="1:5" x14ac:dyDescent="0.2">
      <c r="A260" s="12" t="s">
        <v>968</v>
      </c>
      <c r="B260" s="12" t="s">
        <v>969</v>
      </c>
      <c r="C260" s="12">
        <v>10</v>
      </c>
      <c r="D260" s="12">
        <v>8</v>
      </c>
      <c r="E260" s="12" t="s">
        <v>653</v>
      </c>
    </row>
    <row r="261" spans="1:5" x14ac:dyDescent="0.2">
      <c r="A261" s="12">
        <v>1930</v>
      </c>
      <c r="B261" s="12" t="s">
        <v>970</v>
      </c>
      <c r="C261" s="12" t="s">
        <v>634</v>
      </c>
      <c r="D261" s="12" t="s">
        <v>635</v>
      </c>
      <c r="E261" s="12" t="s">
        <v>636</v>
      </c>
    </row>
    <row r="262" spans="1:5" x14ac:dyDescent="0.2">
      <c r="A262" s="12" t="s">
        <v>971</v>
      </c>
      <c r="B262" s="12" t="s">
        <v>972</v>
      </c>
      <c r="C262" s="12" t="s">
        <v>634</v>
      </c>
      <c r="D262" s="12" t="s">
        <v>635</v>
      </c>
      <c r="E262" s="12" t="s">
        <v>636</v>
      </c>
    </row>
    <row r="263" spans="1:5" x14ac:dyDescent="0.2">
      <c r="A263" s="12" t="s">
        <v>973</v>
      </c>
      <c r="B263" s="12" t="s">
        <v>974</v>
      </c>
      <c r="C263" s="12" t="s">
        <v>634</v>
      </c>
      <c r="D263" s="12" t="s">
        <v>635</v>
      </c>
      <c r="E263" s="12" t="s">
        <v>636</v>
      </c>
    </row>
    <row r="264" spans="1:5" x14ac:dyDescent="0.2">
      <c r="A264" s="12" t="s">
        <v>975</v>
      </c>
      <c r="B264" s="12" t="s">
        <v>976</v>
      </c>
      <c r="C264" s="12" t="s">
        <v>634</v>
      </c>
      <c r="D264" s="12" t="s">
        <v>635</v>
      </c>
      <c r="E264" s="12" t="s">
        <v>636</v>
      </c>
    </row>
    <row r="265" spans="1:5" x14ac:dyDescent="0.2">
      <c r="A265" s="12" t="s">
        <v>977</v>
      </c>
      <c r="B265" s="12" t="s">
        <v>978</v>
      </c>
      <c r="C265" s="12" t="s">
        <v>634</v>
      </c>
      <c r="D265" s="12" t="s">
        <v>635</v>
      </c>
      <c r="E265" s="12" t="s">
        <v>636</v>
      </c>
    </row>
    <row r="266" spans="1:5" ht="25.5" x14ac:dyDescent="0.2">
      <c r="A266" s="12" t="s">
        <v>979</v>
      </c>
      <c r="B266" s="14" t="s">
        <v>980</v>
      </c>
      <c r="C266" s="12" t="s">
        <v>634</v>
      </c>
      <c r="D266" s="12" t="s">
        <v>635</v>
      </c>
      <c r="E266" s="12" t="s">
        <v>636</v>
      </c>
    </row>
    <row r="267" spans="1:5" x14ac:dyDescent="0.2">
      <c r="A267" s="12" t="s">
        <v>981</v>
      </c>
      <c r="B267" s="12" t="s">
        <v>982</v>
      </c>
      <c r="C267" s="12" t="s">
        <v>634</v>
      </c>
      <c r="D267" s="12" t="s">
        <v>635</v>
      </c>
      <c r="E267" s="12" t="s">
        <v>636</v>
      </c>
    </row>
    <row r="268" spans="1:5" x14ac:dyDescent="0.2">
      <c r="A268" s="12">
        <v>1941</v>
      </c>
      <c r="B268" s="12" t="s">
        <v>983</v>
      </c>
      <c r="C268" s="12" t="s">
        <v>634</v>
      </c>
      <c r="D268" s="12">
        <v>4</v>
      </c>
      <c r="E268" s="12" t="s">
        <v>653</v>
      </c>
    </row>
    <row r="269" spans="1:5" x14ac:dyDescent="0.2">
      <c r="A269" s="12">
        <v>1942</v>
      </c>
      <c r="B269" s="12" t="s">
        <v>984</v>
      </c>
      <c r="C269" s="12" t="s">
        <v>634</v>
      </c>
      <c r="D269" s="12" t="s">
        <v>635</v>
      </c>
      <c r="E269" s="12" t="s">
        <v>636</v>
      </c>
    </row>
    <row r="270" spans="1:5" x14ac:dyDescent="0.2">
      <c r="A270" s="12">
        <v>1943</v>
      </c>
      <c r="B270" s="12" t="s">
        <v>985</v>
      </c>
      <c r="C270" s="12" t="s">
        <v>634</v>
      </c>
      <c r="D270" s="12">
        <v>2</v>
      </c>
      <c r="E270" s="12" t="s">
        <v>653</v>
      </c>
    </row>
    <row r="271" spans="1:5" x14ac:dyDescent="0.2">
      <c r="A271" s="12">
        <v>1949</v>
      </c>
      <c r="B271" s="12" t="s">
        <v>986</v>
      </c>
      <c r="C271" s="12">
        <v>7</v>
      </c>
      <c r="D271" s="12">
        <v>7</v>
      </c>
      <c r="E271" s="12" t="s">
        <v>658</v>
      </c>
    </row>
    <row r="272" spans="1:5" x14ac:dyDescent="0.2">
      <c r="A272" s="12">
        <v>1950</v>
      </c>
      <c r="B272" s="12" t="s">
        <v>987</v>
      </c>
      <c r="C272" s="12">
        <v>4</v>
      </c>
      <c r="D272" s="12">
        <v>4</v>
      </c>
      <c r="E272" s="12" t="s">
        <v>658</v>
      </c>
    </row>
    <row r="273" spans="1:5" x14ac:dyDescent="0.2">
      <c r="A273" s="12">
        <v>1951</v>
      </c>
      <c r="B273" s="12" t="s">
        <v>988</v>
      </c>
      <c r="C273" s="12" t="s">
        <v>634</v>
      </c>
      <c r="D273" s="12" t="s">
        <v>635</v>
      </c>
      <c r="E273" s="12" t="s">
        <v>636</v>
      </c>
    </row>
    <row r="274" spans="1:5" x14ac:dyDescent="0.2">
      <c r="A274" s="12">
        <v>1952</v>
      </c>
      <c r="B274" s="12" t="s">
        <v>989</v>
      </c>
      <c r="C274" s="12">
        <v>12</v>
      </c>
      <c r="D274" s="12">
        <v>10</v>
      </c>
      <c r="E274" s="12" t="s">
        <v>658</v>
      </c>
    </row>
    <row r="275" spans="1:5" x14ac:dyDescent="0.2">
      <c r="A275" s="12">
        <v>1953</v>
      </c>
      <c r="B275" s="12" t="s">
        <v>990</v>
      </c>
      <c r="C275" s="12">
        <v>10</v>
      </c>
      <c r="D275" s="12">
        <v>10</v>
      </c>
      <c r="E275" s="12" t="s">
        <v>658</v>
      </c>
    </row>
    <row r="276" spans="1:5" x14ac:dyDescent="0.2">
      <c r="A276" s="12">
        <v>1955</v>
      </c>
      <c r="B276" s="12" t="s">
        <v>991</v>
      </c>
      <c r="C276" s="12" t="s">
        <v>634</v>
      </c>
      <c r="D276" s="12">
        <v>8</v>
      </c>
      <c r="E276" s="12" t="s">
        <v>658</v>
      </c>
    </row>
    <row r="277" spans="1:5" x14ac:dyDescent="0.2">
      <c r="A277" s="12">
        <v>1956</v>
      </c>
      <c r="B277" s="12" t="s">
        <v>992</v>
      </c>
      <c r="C277" s="12" t="s">
        <v>634</v>
      </c>
      <c r="D277" s="12" t="s">
        <v>635</v>
      </c>
      <c r="E277" s="12" t="s">
        <v>636</v>
      </c>
    </row>
    <row r="278" spans="1:5" x14ac:dyDescent="0.2">
      <c r="A278" s="12">
        <v>1960</v>
      </c>
      <c r="B278" s="12" t="s">
        <v>993</v>
      </c>
      <c r="C278" s="12" t="s">
        <v>634</v>
      </c>
      <c r="D278" s="12" t="s">
        <v>635</v>
      </c>
      <c r="E278" s="12" t="s">
        <v>636</v>
      </c>
    </row>
    <row r="279" spans="1:5" ht="38.25" x14ac:dyDescent="0.2">
      <c r="A279" s="12" t="s">
        <v>994</v>
      </c>
      <c r="B279" s="14" t="s">
        <v>995</v>
      </c>
      <c r="C279" s="12">
        <v>4</v>
      </c>
      <c r="D279" s="12">
        <v>3</v>
      </c>
      <c r="E279" s="12" t="s">
        <v>658</v>
      </c>
    </row>
    <row r="280" spans="1:5" ht="38.25" x14ac:dyDescent="0.2">
      <c r="A280" s="12" t="s">
        <v>996</v>
      </c>
      <c r="B280" s="14" t="s">
        <v>997</v>
      </c>
      <c r="C280" s="12">
        <v>2</v>
      </c>
      <c r="D280" s="12">
        <v>2</v>
      </c>
      <c r="E280" s="12" t="s">
        <v>658</v>
      </c>
    </row>
    <row r="281" spans="1:5" x14ac:dyDescent="0.2">
      <c r="A281" s="12">
        <v>2100</v>
      </c>
      <c r="B281" s="12" t="s">
        <v>998</v>
      </c>
      <c r="C281" s="12">
        <v>1</v>
      </c>
      <c r="D281" s="12">
        <v>1</v>
      </c>
      <c r="E281" s="12" t="s">
        <v>658</v>
      </c>
    </row>
    <row r="282" spans="1:5" x14ac:dyDescent="0.2">
      <c r="A282" s="12">
        <v>2101</v>
      </c>
      <c r="B282" s="12" t="s">
        <v>999</v>
      </c>
      <c r="C282" s="12">
        <v>2</v>
      </c>
      <c r="D282" s="12">
        <v>2</v>
      </c>
      <c r="E282" s="12" t="s">
        <v>658</v>
      </c>
    </row>
    <row r="283" spans="1:5" ht="25.5" x14ac:dyDescent="0.2">
      <c r="A283" s="12" t="s">
        <v>1000</v>
      </c>
      <c r="B283" s="14" t="s">
        <v>1001</v>
      </c>
      <c r="C283" s="12">
        <v>2</v>
      </c>
      <c r="D283" s="12">
        <v>2</v>
      </c>
      <c r="E283" s="12" t="s">
        <v>658</v>
      </c>
    </row>
    <row r="284" spans="1:5" x14ac:dyDescent="0.2">
      <c r="A284" s="12" t="s">
        <v>1002</v>
      </c>
      <c r="B284" s="12" t="s">
        <v>1003</v>
      </c>
      <c r="C284" s="12">
        <v>4</v>
      </c>
      <c r="D284" s="12">
        <v>4</v>
      </c>
      <c r="E284" s="12" t="s">
        <v>658</v>
      </c>
    </row>
    <row r="285" spans="1:5" x14ac:dyDescent="0.2">
      <c r="A285" s="12" t="s">
        <v>1004</v>
      </c>
      <c r="B285" s="12" t="s">
        <v>1005</v>
      </c>
      <c r="C285" s="12">
        <v>3</v>
      </c>
      <c r="D285" s="12">
        <v>3</v>
      </c>
      <c r="E285" s="12" t="s">
        <v>658</v>
      </c>
    </row>
    <row r="286" spans="1:5" x14ac:dyDescent="0.2">
      <c r="A286" s="12" t="s">
        <v>1006</v>
      </c>
      <c r="B286" s="12" t="s">
        <v>1007</v>
      </c>
      <c r="C286" s="12">
        <v>2</v>
      </c>
      <c r="D286" s="12">
        <v>2</v>
      </c>
      <c r="E286" s="12" t="s">
        <v>658</v>
      </c>
    </row>
    <row r="287" spans="1:5" x14ac:dyDescent="0.2">
      <c r="A287" s="12" t="s">
        <v>1008</v>
      </c>
      <c r="B287" s="12" t="s">
        <v>1009</v>
      </c>
      <c r="C287" s="12">
        <v>7</v>
      </c>
      <c r="D287" s="12">
        <v>7</v>
      </c>
      <c r="E287" s="12" t="s">
        <v>658</v>
      </c>
    </row>
    <row r="288" spans="1:5" x14ac:dyDescent="0.2">
      <c r="A288" s="12">
        <v>2200</v>
      </c>
      <c r="B288" s="12" t="s">
        <v>1010</v>
      </c>
      <c r="C288" s="12">
        <v>1</v>
      </c>
      <c r="D288" s="12">
        <v>0</v>
      </c>
      <c r="E288" s="12" t="s">
        <v>658</v>
      </c>
    </row>
    <row r="289" spans="1:5" x14ac:dyDescent="0.2">
      <c r="A289" s="12">
        <v>2300</v>
      </c>
      <c r="B289" s="12" t="s">
        <v>1011</v>
      </c>
      <c r="C289" s="12">
        <v>4</v>
      </c>
      <c r="D289" s="12">
        <v>3</v>
      </c>
      <c r="E289" s="12" t="s">
        <v>658</v>
      </c>
    </row>
    <row r="290" spans="1:5" x14ac:dyDescent="0.2">
      <c r="A290" s="12">
        <v>2301</v>
      </c>
      <c r="B290" s="12" t="s">
        <v>1012</v>
      </c>
      <c r="C290" s="12">
        <v>5</v>
      </c>
      <c r="D290" s="12">
        <v>5</v>
      </c>
      <c r="E290" s="12" t="s">
        <v>658</v>
      </c>
    </row>
    <row r="291" spans="1:5" x14ac:dyDescent="0.2">
      <c r="A291" s="12">
        <v>2302</v>
      </c>
      <c r="B291" s="12" t="s">
        <v>1013</v>
      </c>
      <c r="C291" s="12">
        <v>10</v>
      </c>
      <c r="D291" s="12">
        <v>8</v>
      </c>
      <c r="E291" s="12" t="s">
        <v>658</v>
      </c>
    </row>
    <row r="292" spans="1:5" x14ac:dyDescent="0.2">
      <c r="A292" s="12">
        <v>2310</v>
      </c>
      <c r="B292" s="12" t="s">
        <v>1014</v>
      </c>
      <c r="C292" s="12">
        <v>9</v>
      </c>
      <c r="D292" s="12">
        <v>7</v>
      </c>
      <c r="E292" s="12" t="s">
        <v>653</v>
      </c>
    </row>
    <row r="293" spans="1:5" x14ac:dyDescent="0.2">
      <c r="A293" s="12">
        <v>2311</v>
      </c>
      <c r="B293" s="12" t="s">
        <v>1015</v>
      </c>
      <c r="C293" s="12">
        <v>6</v>
      </c>
      <c r="D293" s="12">
        <v>4</v>
      </c>
      <c r="E293" s="12" t="s">
        <v>658</v>
      </c>
    </row>
    <row r="294" spans="1:5" x14ac:dyDescent="0.2">
      <c r="A294" s="12">
        <v>2312</v>
      </c>
      <c r="B294" s="12" t="s">
        <v>1016</v>
      </c>
      <c r="C294" s="12">
        <v>3</v>
      </c>
      <c r="D294" s="12">
        <v>2</v>
      </c>
      <c r="E294" s="12" t="s">
        <v>658</v>
      </c>
    </row>
    <row r="295" spans="1:5" x14ac:dyDescent="0.2">
      <c r="A295" s="12">
        <v>2313</v>
      </c>
      <c r="B295" s="12" t="s">
        <v>1017</v>
      </c>
      <c r="C295" s="12">
        <v>1</v>
      </c>
      <c r="D295" s="12">
        <v>1</v>
      </c>
      <c r="E295" s="12" t="s">
        <v>658</v>
      </c>
    </row>
    <row r="296" spans="1:5" x14ac:dyDescent="0.2">
      <c r="A296" s="12" t="s">
        <v>1018</v>
      </c>
      <c r="B296" s="12" t="s">
        <v>1019</v>
      </c>
      <c r="C296" s="12">
        <v>5</v>
      </c>
      <c r="D296" s="12">
        <v>4</v>
      </c>
      <c r="E296" s="12" t="s">
        <v>658</v>
      </c>
    </row>
    <row r="297" spans="1:5" x14ac:dyDescent="0.2">
      <c r="A297" s="12" t="s">
        <v>1020</v>
      </c>
      <c r="B297" s="12" t="s">
        <v>1021</v>
      </c>
      <c r="C297" s="12">
        <v>3</v>
      </c>
      <c r="D297" s="12">
        <v>2</v>
      </c>
      <c r="E297" s="12" t="s">
        <v>658</v>
      </c>
    </row>
    <row r="298" spans="1:5" x14ac:dyDescent="0.2">
      <c r="A298" s="12">
        <v>2321</v>
      </c>
      <c r="B298" s="12" t="s">
        <v>1022</v>
      </c>
      <c r="C298" s="12">
        <v>8</v>
      </c>
      <c r="D298" s="12">
        <v>6</v>
      </c>
      <c r="E298" s="12" t="s">
        <v>658</v>
      </c>
    </row>
    <row r="299" spans="1:5" x14ac:dyDescent="0.2">
      <c r="A299" s="12">
        <v>2322</v>
      </c>
      <c r="B299" s="12" t="s">
        <v>1023</v>
      </c>
      <c r="C299" s="12">
        <v>3</v>
      </c>
      <c r="D299" s="12">
        <v>2</v>
      </c>
      <c r="E299" s="12" t="s">
        <v>658</v>
      </c>
    </row>
    <row r="300" spans="1:5" x14ac:dyDescent="0.2">
      <c r="A300" s="12">
        <v>2323</v>
      </c>
      <c r="B300" s="12" t="s">
        <v>1024</v>
      </c>
      <c r="C300" s="12">
        <v>4</v>
      </c>
      <c r="D300" s="12">
        <v>3</v>
      </c>
      <c r="E300" s="12" t="s">
        <v>658</v>
      </c>
    </row>
    <row r="301" spans="1:5" x14ac:dyDescent="0.2">
      <c r="A301" s="12" t="s">
        <v>1025</v>
      </c>
      <c r="B301" s="12" t="s">
        <v>1026</v>
      </c>
      <c r="C301" s="12">
        <v>3</v>
      </c>
      <c r="D301" s="12">
        <v>2</v>
      </c>
      <c r="E301" s="12" t="s">
        <v>658</v>
      </c>
    </row>
    <row r="302" spans="1:5" x14ac:dyDescent="0.2">
      <c r="A302" s="12" t="s">
        <v>1027</v>
      </c>
      <c r="B302" s="12" t="s">
        <v>1028</v>
      </c>
      <c r="C302" s="12">
        <v>3</v>
      </c>
      <c r="D302" s="12">
        <v>2</v>
      </c>
      <c r="E302" s="12" t="s">
        <v>658</v>
      </c>
    </row>
    <row r="303" spans="1:5" x14ac:dyDescent="0.2">
      <c r="A303" s="12" t="s">
        <v>1029</v>
      </c>
      <c r="B303" s="12" t="s">
        <v>1030</v>
      </c>
      <c r="C303" s="12">
        <v>1</v>
      </c>
      <c r="D303" s="12">
        <v>0</v>
      </c>
      <c r="E303" s="12" t="s">
        <v>658</v>
      </c>
    </row>
    <row r="304" spans="1:5" x14ac:dyDescent="0.2">
      <c r="A304" s="12" t="s">
        <v>1031</v>
      </c>
      <c r="B304" s="12" t="s">
        <v>1032</v>
      </c>
      <c r="C304" s="12">
        <v>1</v>
      </c>
      <c r="D304" s="12">
        <v>0</v>
      </c>
      <c r="E304" s="12" t="s">
        <v>658</v>
      </c>
    </row>
    <row r="305" spans="1:5" x14ac:dyDescent="0.2">
      <c r="A305" s="12" t="s">
        <v>1033</v>
      </c>
      <c r="B305" s="12" t="s">
        <v>1034</v>
      </c>
      <c r="C305" s="12">
        <v>1</v>
      </c>
      <c r="D305" s="12">
        <v>1</v>
      </c>
      <c r="E305" s="12" t="s">
        <v>658</v>
      </c>
    </row>
    <row r="306" spans="1:5" x14ac:dyDescent="0.2">
      <c r="A306" s="12" t="s">
        <v>1035</v>
      </c>
      <c r="B306" s="12" t="s">
        <v>1036</v>
      </c>
      <c r="C306" s="12">
        <v>2</v>
      </c>
      <c r="D306" s="12">
        <v>1</v>
      </c>
      <c r="E306" s="12" t="s">
        <v>658</v>
      </c>
    </row>
    <row r="307" spans="1:5" x14ac:dyDescent="0.2">
      <c r="A307" s="12">
        <v>2340</v>
      </c>
      <c r="B307" s="12" t="s">
        <v>1037</v>
      </c>
      <c r="C307" s="12">
        <v>2</v>
      </c>
      <c r="D307" s="12">
        <v>1</v>
      </c>
      <c r="E307" s="12" t="s">
        <v>658</v>
      </c>
    </row>
    <row r="308" spans="1:5" x14ac:dyDescent="0.2">
      <c r="A308" s="12">
        <v>2341</v>
      </c>
      <c r="B308" s="12" t="s">
        <v>1038</v>
      </c>
      <c r="C308" s="12">
        <v>8</v>
      </c>
      <c r="D308" s="12">
        <v>6</v>
      </c>
      <c r="E308" s="12" t="s">
        <v>658</v>
      </c>
    </row>
    <row r="309" spans="1:5" x14ac:dyDescent="0.2">
      <c r="A309" s="12" t="s">
        <v>1039</v>
      </c>
      <c r="B309" s="12" t="s">
        <v>41</v>
      </c>
      <c r="C309" s="12">
        <v>9</v>
      </c>
      <c r="D309" s="12">
        <v>7</v>
      </c>
      <c r="E309" s="12" t="s">
        <v>658</v>
      </c>
    </row>
    <row r="310" spans="1:5" x14ac:dyDescent="0.2">
      <c r="A310" s="12" t="s">
        <v>1040</v>
      </c>
      <c r="B310" s="12" t="s">
        <v>1041</v>
      </c>
      <c r="C310" s="12">
        <v>10</v>
      </c>
      <c r="D310" s="12">
        <v>8</v>
      </c>
      <c r="E310" s="12" t="s">
        <v>653</v>
      </c>
    </row>
    <row r="311" spans="1:5" x14ac:dyDescent="0.2">
      <c r="A311" s="12">
        <v>2344</v>
      </c>
      <c r="B311" s="12" t="s">
        <v>1042</v>
      </c>
      <c r="C311" s="12">
        <v>8</v>
      </c>
      <c r="D311" s="12">
        <v>6</v>
      </c>
      <c r="E311" s="12" t="s">
        <v>658</v>
      </c>
    </row>
    <row r="312" spans="1:5" x14ac:dyDescent="0.2">
      <c r="A312" s="12" t="s">
        <v>1043</v>
      </c>
      <c r="B312" s="12" t="s">
        <v>1044</v>
      </c>
      <c r="C312" s="12">
        <v>11</v>
      </c>
      <c r="D312" s="12">
        <v>9</v>
      </c>
      <c r="E312" s="12" t="s">
        <v>658</v>
      </c>
    </row>
    <row r="313" spans="1:5" x14ac:dyDescent="0.2">
      <c r="A313" s="12">
        <v>2350</v>
      </c>
      <c r="B313" s="12" t="s">
        <v>1045</v>
      </c>
      <c r="C313" s="12">
        <v>5</v>
      </c>
      <c r="D313" s="12">
        <v>4</v>
      </c>
      <c r="E313" s="12" t="s">
        <v>653</v>
      </c>
    </row>
    <row r="314" spans="1:5" x14ac:dyDescent="0.2">
      <c r="A314" s="12">
        <v>2360</v>
      </c>
      <c r="B314" s="12" t="s">
        <v>1046</v>
      </c>
      <c r="C314" s="12" t="s">
        <v>634</v>
      </c>
      <c r="D314" s="12">
        <v>3</v>
      </c>
      <c r="E314" s="12" t="s">
        <v>653</v>
      </c>
    </row>
    <row r="315" spans="1:5" x14ac:dyDescent="0.2">
      <c r="A315" s="12" t="s">
        <v>1047</v>
      </c>
      <c r="B315" s="12" t="s">
        <v>1048</v>
      </c>
      <c r="C315" s="12">
        <v>1</v>
      </c>
      <c r="D315" s="12">
        <v>1</v>
      </c>
      <c r="E315" s="12" t="s">
        <v>658</v>
      </c>
    </row>
    <row r="316" spans="1:5" x14ac:dyDescent="0.2">
      <c r="A316" s="12" t="s">
        <v>1049</v>
      </c>
      <c r="B316" s="12" t="s">
        <v>1050</v>
      </c>
      <c r="C316" s="12">
        <v>3</v>
      </c>
      <c r="D316" s="12">
        <v>1</v>
      </c>
      <c r="E316" s="12" t="s">
        <v>658</v>
      </c>
    </row>
    <row r="317" spans="1:5" x14ac:dyDescent="0.2">
      <c r="A317" s="12">
        <v>2500</v>
      </c>
      <c r="B317" s="12" t="s">
        <v>1051</v>
      </c>
      <c r="C317" s="12" t="s">
        <v>634</v>
      </c>
      <c r="D317" s="12" t="s">
        <v>635</v>
      </c>
      <c r="E317" s="12" t="s">
        <v>636</v>
      </c>
    </row>
    <row r="318" spans="1:5" x14ac:dyDescent="0.2">
      <c r="A318" s="12">
        <v>2501</v>
      </c>
      <c r="B318" s="12" t="s">
        <v>1052</v>
      </c>
      <c r="C318" s="12" t="s">
        <v>634</v>
      </c>
      <c r="D318" s="12" t="s">
        <v>635</v>
      </c>
      <c r="E318" s="12" t="s">
        <v>636</v>
      </c>
    </row>
    <row r="319" spans="1:5" x14ac:dyDescent="0.2">
      <c r="A319" s="12">
        <v>2510</v>
      </c>
      <c r="B319" s="12" t="s">
        <v>1053</v>
      </c>
      <c r="C319" s="12" t="s">
        <v>634</v>
      </c>
      <c r="D319" s="12" t="s">
        <v>635</v>
      </c>
      <c r="E319" s="12" t="s">
        <v>636</v>
      </c>
    </row>
    <row r="320" spans="1:5" x14ac:dyDescent="0.2">
      <c r="A320" s="12">
        <v>2511</v>
      </c>
      <c r="B320" s="12" t="s">
        <v>1054</v>
      </c>
      <c r="C320" s="12" t="s">
        <v>634</v>
      </c>
      <c r="D320" s="12" t="s">
        <v>635</v>
      </c>
      <c r="E320" s="12" t="s">
        <v>636</v>
      </c>
    </row>
    <row r="321" spans="1:5" x14ac:dyDescent="0.2">
      <c r="A321" s="12">
        <v>2512</v>
      </c>
      <c r="B321" s="12" t="s">
        <v>1055</v>
      </c>
      <c r="C321" s="12" t="s">
        <v>634</v>
      </c>
      <c r="D321" s="12" t="s">
        <v>635</v>
      </c>
      <c r="E321" s="12" t="s">
        <v>636</v>
      </c>
    </row>
    <row r="322" spans="1:5" x14ac:dyDescent="0.2">
      <c r="A322" s="12" t="s">
        <v>1056</v>
      </c>
      <c r="B322" s="12" t="s">
        <v>1057</v>
      </c>
      <c r="C322" s="12" t="s">
        <v>634</v>
      </c>
      <c r="D322" s="12" t="s">
        <v>635</v>
      </c>
      <c r="E322" s="12" t="s">
        <v>636</v>
      </c>
    </row>
    <row r="323" spans="1:5" x14ac:dyDescent="0.2">
      <c r="A323" s="12">
        <v>3000</v>
      </c>
      <c r="B323" s="12" t="s">
        <v>1058</v>
      </c>
      <c r="C323" s="12"/>
      <c r="D323" s="12"/>
      <c r="E323" s="12"/>
    </row>
    <row r="324" spans="1:5" x14ac:dyDescent="0.2">
      <c r="A324" s="12">
        <v>3008</v>
      </c>
      <c r="B324" s="12" t="s">
        <v>1059</v>
      </c>
      <c r="C324" s="12" t="s">
        <v>634</v>
      </c>
      <c r="D324" s="12" t="s">
        <v>635</v>
      </c>
      <c r="E324" s="12" t="s">
        <v>636</v>
      </c>
    </row>
    <row r="325" spans="1:5" x14ac:dyDescent="0.2">
      <c r="A325" s="12">
        <v>3010</v>
      </c>
      <c r="B325" s="12" t="s">
        <v>1060</v>
      </c>
      <c r="C325" s="12"/>
      <c r="D325" s="12"/>
      <c r="E325" s="12"/>
    </row>
    <row r="326" spans="1:5" x14ac:dyDescent="0.2">
      <c r="A326" s="12">
        <v>3020</v>
      </c>
      <c r="B326" s="12" t="s">
        <v>1061</v>
      </c>
      <c r="C326" s="12" t="s">
        <v>634</v>
      </c>
      <c r="D326" s="12" t="s">
        <v>635</v>
      </c>
      <c r="E326" s="12" t="s">
        <v>636</v>
      </c>
    </row>
    <row r="327" spans="1:5" x14ac:dyDescent="0.2">
      <c r="A327" s="12">
        <v>3030</v>
      </c>
      <c r="B327" s="12" t="s">
        <v>1062</v>
      </c>
      <c r="C327" s="12" t="s">
        <v>634</v>
      </c>
      <c r="D327" s="12" t="s">
        <v>635</v>
      </c>
      <c r="E327" s="12" t="s">
        <v>636</v>
      </c>
    </row>
    <row r="328" spans="1:5" x14ac:dyDescent="0.2">
      <c r="A328" s="12">
        <v>3040</v>
      </c>
      <c r="B328" s="12" t="s">
        <v>1063</v>
      </c>
      <c r="C328" s="12" t="s">
        <v>634</v>
      </c>
      <c r="D328" s="12" t="s">
        <v>635</v>
      </c>
      <c r="E328" s="12" t="s">
        <v>636</v>
      </c>
    </row>
    <row r="329" spans="1:5" x14ac:dyDescent="0.2">
      <c r="A329" s="12">
        <v>3041</v>
      </c>
      <c r="B329" s="12" t="s">
        <v>1064</v>
      </c>
      <c r="C329" s="12" t="s">
        <v>634</v>
      </c>
      <c r="D329" s="12" t="s">
        <v>635</v>
      </c>
      <c r="E329" s="12" t="s">
        <v>636</v>
      </c>
    </row>
    <row r="330" spans="1:5" x14ac:dyDescent="0.2">
      <c r="A330" s="12">
        <v>3042</v>
      </c>
      <c r="B330" s="12" t="s">
        <v>1065</v>
      </c>
      <c r="C330" s="12" t="s">
        <v>634</v>
      </c>
      <c r="D330" s="12" t="s">
        <v>635</v>
      </c>
      <c r="E330" s="12" t="s">
        <v>636</v>
      </c>
    </row>
    <row r="331" spans="1:5" x14ac:dyDescent="0.2">
      <c r="A331" s="12">
        <v>3060</v>
      </c>
      <c r="B331" s="12" t="s">
        <v>1066</v>
      </c>
      <c r="C331" s="12" t="s">
        <v>634</v>
      </c>
      <c r="D331" s="12" t="s">
        <v>635</v>
      </c>
      <c r="E331" s="12" t="s">
        <v>636</v>
      </c>
    </row>
    <row r="332" spans="1:5" x14ac:dyDescent="0.2">
      <c r="A332" s="12">
        <v>3061</v>
      </c>
      <c r="B332" s="12" t="s">
        <v>1067</v>
      </c>
      <c r="C332" s="12" t="s">
        <v>634</v>
      </c>
      <c r="D332" s="12" t="s">
        <v>635</v>
      </c>
      <c r="E332" s="12" t="s">
        <v>636</v>
      </c>
    </row>
    <row r="333" spans="1:5" x14ac:dyDescent="0.2">
      <c r="A333" s="12">
        <v>3062</v>
      </c>
      <c r="B333" s="12" t="s">
        <v>1068</v>
      </c>
      <c r="C333" s="12" t="s">
        <v>634</v>
      </c>
      <c r="D333" s="12" t="s">
        <v>635</v>
      </c>
      <c r="E333" s="12" t="s">
        <v>636</v>
      </c>
    </row>
    <row r="334" spans="1:5" x14ac:dyDescent="0.2">
      <c r="A334" s="12">
        <v>3063</v>
      </c>
      <c r="B334" s="12" t="s">
        <v>1069</v>
      </c>
      <c r="C334" s="12" t="s">
        <v>634</v>
      </c>
      <c r="D334" s="12" t="s">
        <v>635</v>
      </c>
      <c r="E334" s="12" t="s">
        <v>636</v>
      </c>
    </row>
    <row r="335" spans="1:5" x14ac:dyDescent="0.2">
      <c r="A335" s="12">
        <v>3064</v>
      </c>
      <c r="B335" s="12" t="s">
        <v>1070</v>
      </c>
      <c r="C335" s="12" t="s">
        <v>634</v>
      </c>
      <c r="D335" s="12" t="s">
        <v>635</v>
      </c>
      <c r="E335" s="12" t="s">
        <v>636</v>
      </c>
    </row>
    <row r="336" spans="1:5" x14ac:dyDescent="0.2">
      <c r="A336" s="12">
        <v>3065</v>
      </c>
      <c r="B336" s="12" t="s">
        <v>1071</v>
      </c>
      <c r="C336" s="12" t="s">
        <v>634</v>
      </c>
      <c r="D336" s="12" t="s">
        <v>635</v>
      </c>
      <c r="E336" s="12" t="s">
        <v>636</v>
      </c>
    </row>
    <row r="337" spans="1:5" x14ac:dyDescent="0.2">
      <c r="A337" s="12">
        <v>3220</v>
      </c>
      <c r="B337" s="12" t="s">
        <v>1072</v>
      </c>
      <c r="C337" s="12">
        <v>10</v>
      </c>
      <c r="D337" s="12">
        <v>8</v>
      </c>
      <c r="E337" s="12" t="s">
        <v>653</v>
      </c>
    </row>
    <row r="338" spans="1:5" ht="25.5" x14ac:dyDescent="0.2">
      <c r="A338" s="12">
        <v>3221</v>
      </c>
      <c r="B338" s="14" t="s">
        <v>1073</v>
      </c>
      <c r="C338" s="12">
        <v>3</v>
      </c>
      <c r="D338" s="12">
        <v>2</v>
      </c>
      <c r="E338" s="12" t="s">
        <v>653</v>
      </c>
    </row>
    <row r="339" spans="1:5" x14ac:dyDescent="0.2">
      <c r="A339" s="12">
        <v>3222</v>
      </c>
      <c r="B339" s="12" t="s">
        <v>1074</v>
      </c>
      <c r="C339" s="12" t="s">
        <v>634</v>
      </c>
      <c r="D339" s="12" t="s">
        <v>635</v>
      </c>
      <c r="E339" s="12" t="s">
        <v>636</v>
      </c>
    </row>
    <row r="340" spans="1:5" x14ac:dyDescent="0.2">
      <c r="A340" s="12">
        <v>3230</v>
      </c>
      <c r="B340" s="12" t="s">
        <v>1075</v>
      </c>
      <c r="C340" s="12">
        <v>10</v>
      </c>
      <c r="D340" s="12">
        <v>10</v>
      </c>
      <c r="E340" s="12" t="s">
        <v>658</v>
      </c>
    </row>
    <row r="341" spans="1:5" x14ac:dyDescent="0.2">
      <c r="A341" s="12" t="s">
        <v>1076</v>
      </c>
      <c r="B341" s="12" t="s">
        <v>1077</v>
      </c>
      <c r="C341" s="12">
        <v>7</v>
      </c>
      <c r="D341" s="12">
        <v>7</v>
      </c>
      <c r="E341" s="12" t="s">
        <v>658</v>
      </c>
    </row>
    <row r="342" spans="1:5" x14ac:dyDescent="0.2">
      <c r="A342" s="12">
        <v>3242</v>
      </c>
      <c r="B342" s="12" t="s">
        <v>1078</v>
      </c>
      <c r="C342" s="12" t="s">
        <v>634</v>
      </c>
      <c r="D342" s="12">
        <v>1</v>
      </c>
      <c r="E342" s="12" t="s">
        <v>653</v>
      </c>
    </row>
    <row r="343" spans="1:5" x14ac:dyDescent="0.2">
      <c r="A343" s="12" t="s">
        <v>1079</v>
      </c>
      <c r="B343" s="12" t="s">
        <v>1080</v>
      </c>
      <c r="C343" s="12">
        <v>7</v>
      </c>
      <c r="D343" s="12">
        <v>6</v>
      </c>
      <c r="E343" s="12" t="s">
        <v>658</v>
      </c>
    </row>
    <row r="344" spans="1:5" x14ac:dyDescent="0.2">
      <c r="A344" s="12" t="s">
        <v>1081</v>
      </c>
      <c r="B344" s="12" t="s">
        <v>1082</v>
      </c>
      <c r="C344" s="12">
        <v>1</v>
      </c>
      <c r="D344" s="12">
        <v>1</v>
      </c>
      <c r="E344" s="12" t="s">
        <v>658</v>
      </c>
    </row>
    <row r="345" spans="1:5" x14ac:dyDescent="0.2">
      <c r="A345" s="12" t="s">
        <v>1083</v>
      </c>
      <c r="B345" s="12" t="s">
        <v>1084</v>
      </c>
      <c r="C345" s="12">
        <v>2</v>
      </c>
      <c r="D345" s="12">
        <v>2</v>
      </c>
      <c r="E345" s="12" t="s">
        <v>658</v>
      </c>
    </row>
    <row r="346" spans="1:5" x14ac:dyDescent="0.2">
      <c r="A346" s="12">
        <v>3325</v>
      </c>
      <c r="B346" s="12" t="s">
        <v>1085</v>
      </c>
      <c r="C346" s="12">
        <v>5</v>
      </c>
      <c r="D346" s="12">
        <v>5</v>
      </c>
      <c r="E346" s="12" t="s">
        <v>653</v>
      </c>
    </row>
    <row r="347" spans="1:5" x14ac:dyDescent="0.2">
      <c r="A347" s="12">
        <v>3326</v>
      </c>
      <c r="B347" s="12" t="s">
        <v>1086</v>
      </c>
      <c r="C347" s="12">
        <v>10</v>
      </c>
      <c r="D347" s="12">
        <v>8</v>
      </c>
      <c r="E347" s="12" t="s">
        <v>653</v>
      </c>
    </row>
    <row r="348" spans="1:5" x14ac:dyDescent="0.2">
      <c r="A348" s="12" t="s">
        <v>1087</v>
      </c>
      <c r="B348" s="12" t="s">
        <v>1088</v>
      </c>
      <c r="C348" s="12">
        <v>2</v>
      </c>
      <c r="D348" s="12">
        <v>2</v>
      </c>
      <c r="E348" s="12" t="s">
        <v>658</v>
      </c>
    </row>
    <row r="349" spans="1:5" x14ac:dyDescent="0.2">
      <c r="A349" s="12" t="s">
        <v>1089</v>
      </c>
      <c r="B349" s="12" t="s">
        <v>1090</v>
      </c>
      <c r="C349" s="12">
        <v>4</v>
      </c>
      <c r="D349" s="12">
        <v>3</v>
      </c>
      <c r="E349" s="12" t="s">
        <v>658</v>
      </c>
    </row>
    <row r="350" spans="1:5" x14ac:dyDescent="0.2">
      <c r="A350" s="12">
        <v>3335</v>
      </c>
      <c r="B350" s="12" t="s">
        <v>1091</v>
      </c>
      <c r="C350" s="12">
        <v>3</v>
      </c>
      <c r="D350" s="12">
        <v>2</v>
      </c>
      <c r="E350" s="12" t="s">
        <v>658</v>
      </c>
    </row>
    <row r="351" spans="1:5" x14ac:dyDescent="0.2">
      <c r="A351" s="12">
        <v>3350</v>
      </c>
      <c r="B351" s="12" t="s">
        <v>1092</v>
      </c>
      <c r="C351" s="12">
        <v>9</v>
      </c>
      <c r="D351" s="12">
        <v>8</v>
      </c>
      <c r="E351" s="12" t="s">
        <v>658</v>
      </c>
    </row>
    <row r="352" spans="1:5" x14ac:dyDescent="0.2">
      <c r="A352" s="12">
        <v>3351</v>
      </c>
      <c r="B352" s="12" t="s">
        <v>1093</v>
      </c>
      <c r="C352" s="12">
        <v>11</v>
      </c>
      <c r="D352" s="12">
        <v>10</v>
      </c>
      <c r="E352" s="12" t="s">
        <v>653</v>
      </c>
    </row>
    <row r="353" spans="1:5" x14ac:dyDescent="0.2">
      <c r="A353" s="12">
        <v>3352</v>
      </c>
      <c r="B353" s="12" t="s">
        <v>1094</v>
      </c>
      <c r="C353" s="12">
        <v>5</v>
      </c>
      <c r="D353" s="12">
        <v>4</v>
      </c>
      <c r="E353" s="12" t="s">
        <v>658</v>
      </c>
    </row>
    <row r="354" spans="1:5" x14ac:dyDescent="0.2">
      <c r="A354" s="12">
        <v>3355</v>
      </c>
      <c r="B354" s="12" t="s">
        <v>1095</v>
      </c>
      <c r="C354" s="12" t="s">
        <v>634</v>
      </c>
      <c r="D354" s="12">
        <v>2</v>
      </c>
      <c r="E354" s="12" t="s">
        <v>658</v>
      </c>
    </row>
    <row r="355" spans="1:5" x14ac:dyDescent="0.2">
      <c r="A355" s="12">
        <v>3360</v>
      </c>
      <c r="B355" s="12" t="s">
        <v>1096</v>
      </c>
      <c r="C355" s="12">
        <v>5</v>
      </c>
      <c r="D355" s="12">
        <v>4</v>
      </c>
      <c r="E355" s="12" t="s">
        <v>653</v>
      </c>
    </row>
    <row r="356" spans="1:5" x14ac:dyDescent="0.2">
      <c r="A356" s="12">
        <v>3362</v>
      </c>
      <c r="B356" s="12" t="s">
        <v>1097</v>
      </c>
      <c r="C356" s="12">
        <v>11</v>
      </c>
      <c r="D356" s="12">
        <v>9</v>
      </c>
      <c r="E356" s="12" t="s">
        <v>653</v>
      </c>
    </row>
    <row r="357" spans="1:5" ht="25.5" x14ac:dyDescent="0.2">
      <c r="A357" s="12">
        <v>3370</v>
      </c>
      <c r="B357" s="14" t="s">
        <v>1098</v>
      </c>
      <c r="C357" s="12" t="s">
        <v>634</v>
      </c>
      <c r="D357" s="12" t="s">
        <v>635</v>
      </c>
      <c r="E357" s="12" t="s">
        <v>636</v>
      </c>
    </row>
    <row r="358" spans="1:5" x14ac:dyDescent="0.2">
      <c r="A358" s="12">
        <v>3371</v>
      </c>
      <c r="B358" s="12" t="s">
        <v>1099</v>
      </c>
      <c r="C358" s="12" t="s">
        <v>634</v>
      </c>
      <c r="D358" s="12">
        <v>12</v>
      </c>
      <c r="E358" s="12" t="s">
        <v>658</v>
      </c>
    </row>
    <row r="359" spans="1:5" x14ac:dyDescent="0.2">
      <c r="A359" s="12">
        <v>3372</v>
      </c>
      <c r="B359" s="12" t="s">
        <v>1100</v>
      </c>
      <c r="C359" s="12" t="s">
        <v>634</v>
      </c>
      <c r="D359" s="12">
        <v>12</v>
      </c>
      <c r="E359" s="12" t="s">
        <v>658</v>
      </c>
    </row>
    <row r="360" spans="1:5" x14ac:dyDescent="0.2">
      <c r="A360" s="12">
        <v>3373</v>
      </c>
      <c r="B360" s="12" t="s">
        <v>1101</v>
      </c>
      <c r="C360" s="12" t="s">
        <v>634</v>
      </c>
      <c r="D360" s="12" t="s">
        <v>635</v>
      </c>
      <c r="E360" s="12" t="s">
        <v>636</v>
      </c>
    </row>
    <row r="361" spans="1:5" x14ac:dyDescent="0.2">
      <c r="A361" s="12">
        <v>4000</v>
      </c>
      <c r="B361" s="12" t="s">
        <v>1058</v>
      </c>
      <c r="C361" s="12"/>
      <c r="D361" s="12"/>
      <c r="E361" s="12"/>
    </row>
    <row r="362" spans="1:5" x14ac:dyDescent="0.2">
      <c r="A362" s="12">
        <v>4008</v>
      </c>
      <c r="B362" s="12" t="s">
        <v>1059</v>
      </c>
      <c r="C362" s="12" t="s">
        <v>634</v>
      </c>
      <c r="D362" s="12" t="s">
        <v>635</v>
      </c>
      <c r="E362" s="12" t="s">
        <v>636</v>
      </c>
    </row>
    <row r="363" spans="1:5" x14ac:dyDescent="0.2">
      <c r="A363" s="12">
        <v>4010</v>
      </c>
      <c r="B363" s="12" t="s">
        <v>656</v>
      </c>
      <c r="C363" s="12"/>
      <c r="D363" s="12"/>
      <c r="E363" s="12"/>
    </row>
    <row r="364" spans="1:5" x14ac:dyDescent="0.2">
      <c r="A364" s="12">
        <v>4020</v>
      </c>
      <c r="B364" s="12" t="s">
        <v>1061</v>
      </c>
      <c r="C364" s="12" t="s">
        <v>634</v>
      </c>
      <c r="D364" s="12" t="s">
        <v>635</v>
      </c>
      <c r="E364" s="12" t="s">
        <v>636</v>
      </c>
    </row>
    <row r="365" spans="1:5" x14ac:dyDescent="0.2">
      <c r="A365" s="12">
        <v>4030</v>
      </c>
      <c r="B365" s="12" t="s">
        <v>1062</v>
      </c>
      <c r="C365" s="12" t="s">
        <v>634</v>
      </c>
      <c r="D365" s="12" t="s">
        <v>635</v>
      </c>
      <c r="E365" s="12" t="s">
        <v>636</v>
      </c>
    </row>
    <row r="366" spans="1:5" x14ac:dyDescent="0.2">
      <c r="A366" s="12">
        <v>4040</v>
      </c>
      <c r="B366" s="12" t="s">
        <v>1102</v>
      </c>
      <c r="C366" s="12" t="s">
        <v>634</v>
      </c>
      <c r="D366" s="12" t="s">
        <v>635</v>
      </c>
      <c r="E366" s="12" t="s">
        <v>636</v>
      </c>
    </row>
    <row r="367" spans="1:5" x14ac:dyDescent="0.2">
      <c r="A367" s="12">
        <v>4220</v>
      </c>
      <c r="B367" s="12" t="s">
        <v>1103</v>
      </c>
      <c r="C367" s="12">
        <v>10</v>
      </c>
      <c r="D367" s="12">
        <v>8</v>
      </c>
      <c r="E367" s="12" t="s">
        <v>653</v>
      </c>
    </row>
    <row r="368" spans="1:5" ht="25.5" x14ac:dyDescent="0.2">
      <c r="A368" s="12">
        <v>4221</v>
      </c>
      <c r="B368" s="14" t="s">
        <v>1104</v>
      </c>
      <c r="C368" s="12">
        <v>3</v>
      </c>
      <c r="D368" s="12">
        <v>2</v>
      </c>
      <c r="E368" s="12" t="s">
        <v>653</v>
      </c>
    </row>
    <row r="369" spans="1:5" x14ac:dyDescent="0.2">
      <c r="A369" s="12">
        <v>4222</v>
      </c>
      <c r="B369" s="12" t="s">
        <v>1105</v>
      </c>
      <c r="C369" s="12" t="s">
        <v>634</v>
      </c>
      <c r="D369" s="12" t="s">
        <v>635</v>
      </c>
      <c r="E369" s="12" t="s">
        <v>636</v>
      </c>
    </row>
    <row r="370" spans="1:5" x14ac:dyDescent="0.2">
      <c r="A370" s="12">
        <v>4230</v>
      </c>
      <c r="B370" s="12" t="s">
        <v>1075</v>
      </c>
      <c r="C370" s="12">
        <v>10</v>
      </c>
      <c r="D370" s="12">
        <v>10</v>
      </c>
      <c r="E370" s="12" t="s">
        <v>658</v>
      </c>
    </row>
    <row r="371" spans="1:5" x14ac:dyDescent="0.2">
      <c r="A371" s="12">
        <v>4231</v>
      </c>
      <c r="B371" s="12" t="s">
        <v>1106</v>
      </c>
      <c r="C371" s="12">
        <v>10</v>
      </c>
      <c r="D371" s="12">
        <v>10</v>
      </c>
      <c r="E371" s="12" t="s">
        <v>658</v>
      </c>
    </row>
    <row r="372" spans="1:5" x14ac:dyDescent="0.2">
      <c r="A372" s="12" t="s">
        <v>1107</v>
      </c>
      <c r="B372" s="12" t="s">
        <v>1077</v>
      </c>
      <c r="C372" s="12">
        <v>7</v>
      </c>
      <c r="D372" s="12">
        <v>7</v>
      </c>
      <c r="E372" s="12" t="s">
        <v>658</v>
      </c>
    </row>
    <row r="373" spans="1:5" x14ac:dyDescent="0.2">
      <c r="A373" s="12">
        <v>4242</v>
      </c>
      <c r="B373" s="12" t="s">
        <v>1108</v>
      </c>
      <c r="C373" s="12">
        <v>2</v>
      </c>
      <c r="D373" s="12">
        <v>2</v>
      </c>
      <c r="E373" s="12" t="s">
        <v>658</v>
      </c>
    </row>
    <row r="374" spans="1:5" x14ac:dyDescent="0.2">
      <c r="A374" s="12">
        <v>4243</v>
      </c>
      <c r="B374" s="12" t="s">
        <v>1109</v>
      </c>
      <c r="C374" s="12">
        <v>1</v>
      </c>
      <c r="D374" s="12">
        <v>1</v>
      </c>
      <c r="E374" s="12" t="s">
        <v>658</v>
      </c>
    </row>
    <row r="375" spans="1:5" x14ac:dyDescent="0.2">
      <c r="A375" s="12" t="s">
        <v>1110</v>
      </c>
      <c r="B375" s="12" t="s">
        <v>1080</v>
      </c>
      <c r="C375" s="12">
        <v>7</v>
      </c>
      <c r="D375" s="12">
        <v>6</v>
      </c>
      <c r="E375" s="12" t="s">
        <v>658</v>
      </c>
    </row>
    <row r="376" spans="1:5" x14ac:dyDescent="0.2">
      <c r="A376" s="12" t="s">
        <v>1111</v>
      </c>
      <c r="B376" s="12" t="s">
        <v>1082</v>
      </c>
      <c r="C376" s="12">
        <v>1</v>
      </c>
      <c r="D376" s="12">
        <v>1</v>
      </c>
      <c r="E376" s="12" t="s">
        <v>658</v>
      </c>
    </row>
    <row r="377" spans="1:5" x14ac:dyDescent="0.2">
      <c r="A377" s="12" t="s">
        <v>1112</v>
      </c>
      <c r="B377" s="12" t="s">
        <v>1084</v>
      </c>
      <c r="C377" s="12">
        <v>2</v>
      </c>
      <c r="D377" s="12">
        <v>2</v>
      </c>
      <c r="E377" s="12" t="s">
        <v>658</v>
      </c>
    </row>
    <row r="378" spans="1:5" x14ac:dyDescent="0.2">
      <c r="A378" s="12">
        <v>4325</v>
      </c>
      <c r="B378" s="12" t="s">
        <v>1085</v>
      </c>
      <c r="C378" s="12">
        <v>5</v>
      </c>
      <c r="D378" s="12">
        <v>5</v>
      </c>
      <c r="E378" s="12" t="s">
        <v>653</v>
      </c>
    </row>
    <row r="379" spans="1:5" x14ac:dyDescent="0.2">
      <c r="A379" s="12">
        <v>4326</v>
      </c>
      <c r="B379" s="12" t="s">
        <v>1086</v>
      </c>
      <c r="C379" s="12">
        <v>10</v>
      </c>
      <c r="D379" s="12">
        <v>8</v>
      </c>
      <c r="E379" s="12" t="s">
        <v>653</v>
      </c>
    </row>
    <row r="380" spans="1:5" x14ac:dyDescent="0.2">
      <c r="A380" s="12" t="s">
        <v>1113</v>
      </c>
      <c r="B380" s="12" t="s">
        <v>1088</v>
      </c>
      <c r="C380" s="12">
        <v>2</v>
      </c>
      <c r="D380" s="12">
        <v>2</v>
      </c>
      <c r="E380" s="12" t="s">
        <v>658</v>
      </c>
    </row>
    <row r="381" spans="1:5" x14ac:dyDescent="0.2">
      <c r="A381" s="12" t="s">
        <v>1114</v>
      </c>
      <c r="B381" s="12" t="s">
        <v>1090</v>
      </c>
      <c r="C381" s="12">
        <v>4</v>
      </c>
      <c r="D381" s="12">
        <v>3</v>
      </c>
      <c r="E381" s="12" t="s">
        <v>658</v>
      </c>
    </row>
    <row r="382" spans="1:5" x14ac:dyDescent="0.2">
      <c r="A382" s="12">
        <v>4335</v>
      </c>
      <c r="B382" s="12" t="s">
        <v>1091</v>
      </c>
      <c r="C382" s="12">
        <v>3</v>
      </c>
      <c r="D382" s="12">
        <v>2</v>
      </c>
      <c r="E382" s="12" t="s">
        <v>658</v>
      </c>
    </row>
    <row r="383" spans="1:5" x14ac:dyDescent="0.2">
      <c r="A383" s="12">
        <v>4350</v>
      </c>
      <c r="B383" s="12" t="s">
        <v>1115</v>
      </c>
      <c r="C383" s="12">
        <v>13</v>
      </c>
      <c r="D383" s="12">
        <v>10</v>
      </c>
      <c r="E383" s="12" t="s">
        <v>658</v>
      </c>
    </row>
    <row r="384" spans="1:5" x14ac:dyDescent="0.2">
      <c r="A384" s="12">
        <v>4351</v>
      </c>
      <c r="B384" s="12" t="s">
        <v>1092</v>
      </c>
      <c r="C384" s="12">
        <v>9</v>
      </c>
      <c r="D384" s="12">
        <v>8</v>
      </c>
      <c r="E384" s="12" t="s">
        <v>658</v>
      </c>
    </row>
    <row r="385" spans="1:5" x14ac:dyDescent="0.2">
      <c r="A385" s="12">
        <v>4352</v>
      </c>
      <c r="B385" s="12" t="s">
        <v>1116</v>
      </c>
      <c r="C385" s="12">
        <v>23</v>
      </c>
      <c r="D385" s="12">
        <v>18</v>
      </c>
      <c r="E385" s="12" t="s">
        <v>653</v>
      </c>
    </row>
    <row r="386" spans="1:5" x14ac:dyDescent="0.2">
      <c r="A386" s="12">
        <v>4353</v>
      </c>
      <c r="B386" s="12" t="s">
        <v>1093</v>
      </c>
      <c r="C386" s="12">
        <v>11</v>
      </c>
      <c r="D386" s="12">
        <v>10</v>
      </c>
      <c r="E386" s="12" t="s">
        <v>653</v>
      </c>
    </row>
    <row r="387" spans="1:5" x14ac:dyDescent="0.2">
      <c r="A387" s="12">
        <v>4354</v>
      </c>
      <c r="B387" s="12" t="s">
        <v>1094</v>
      </c>
      <c r="C387" s="12">
        <v>5</v>
      </c>
      <c r="D387" s="12">
        <v>4</v>
      </c>
      <c r="E387" s="12" t="s">
        <v>658</v>
      </c>
    </row>
    <row r="388" spans="1:5" x14ac:dyDescent="0.2">
      <c r="A388" s="12">
        <v>4355</v>
      </c>
      <c r="B388" s="12" t="s">
        <v>1117</v>
      </c>
      <c r="C388" s="12" t="s">
        <v>634</v>
      </c>
      <c r="D388" s="12">
        <v>15</v>
      </c>
      <c r="E388" s="12" t="s">
        <v>658</v>
      </c>
    </row>
    <row r="389" spans="1:5" x14ac:dyDescent="0.2">
      <c r="A389" s="12">
        <v>4356</v>
      </c>
      <c r="B389" s="12" t="s">
        <v>1118</v>
      </c>
      <c r="C389" s="12">
        <v>15</v>
      </c>
      <c r="D389" s="12">
        <v>15</v>
      </c>
      <c r="E389" s="12" t="s">
        <v>658</v>
      </c>
    </row>
    <row r="390" spans="1:5" ht="25.5" x14ac:dyDescent="0.2">
      <c r="A390" s="12">
        <v>4370</v>
      </c>
      <c r="B390" s="14" t="s">
        <v>1098</v>
      </c>
      <c r="C390" s="12" t="s">
        <v>634</v>
      </c>
      <c r="D390" s="12" t="s">
        <v>635</v>
      </c>
      <c r="E390" s="12" t="s">
        <v>636</v>
      </c>
    </row>
    <row r="391" spans="1:5" x14ac:dyDescent="0.2">
      <c r="A391" s="12">
        <v>4371</v>
      </c>
      <c r="B391" s="12" t="s">
        <v>1119</v>
      </c>
      <c r="C391" s="12" t="s">
        <v>634</v>
      </c>
      <c r="D391" s="12">
        <v>12</v>
      </c>
      <c r="E391" s="12" t="s">
        <v>658</v>
      </c>
    </row>
    <row r="392" spans="1:5" x14ac:dyDescent="0.2">
      <c r="A392" s="12">
        <v>4372</v>
      </c>
      <c r="B392" s="12" t="s">
        <v>1100</v>
      </c>
      <c r="C392" s="12" t="s">
        <v>634</v>
      </c>
      <c r="D392" s="12">
        <v>12</v>
      </c>
      <c r="E392" s="12" t="s">
        <v>658</v>
      </c>
    </row>
    <row r="393" spans="1:5" x14ac:dyDescent="0.2">
      <c r="A393" s="12">
        <v>4373</v>
      </c>
      <c r="B393" s="12" t="s">
        <v>1101</v>
      </c>
      <c r="C393" s="12" t="s">
        <v>634</v>
      </c>
      <c r="D393" s="12" t="s">
        <v>635</v>
      </c>
      <c r="E393" s="12" t="s">
        <v>636</v>
      </c>
    </row>
    <row r="394" spans="1:5" x14ac:dyDescent="0.2">
      <c r="A394" s="12" t="s">
        <v>1120</v>
      </c>
      <c r="B394" s="12" t="s">
        <v>1121</v>
      </c>
      <c r="C394" s="12" t="s">
        <v>634</v>
      </c>
      <c r="D394" s="12">
        <v>28</v>
      </c>
      <c r="E394" s="12" t="s">
        <v>653</v>
      </c>
    </row>
    <row r="395" spans="1:5" x14ac:dyDescent="0.2">
      <c r="A395" s="12" t="s">
        <v>1122</v>
      </c>
      <c r="B395" s="12" t="s">
        <v>1123</v>
      </c>
      <c r="C395" s="12" t="s">
        <v>634</v>
      </c>
      <c r="D395" s="12">
        <v>7</v>
      </c>
      <c r="E395" s="12" t="s">
        <v>658</v>
      </c>
    </row>
    <row r="396" spans="1:5" x14ac:dyDescent="0.2">
      <c r="A396" s="12" t="s">
        <v>1124</v>
      </c>
      <c r="B396" s="12" t="s">
        <v>1125</v>
      </c>
      <c r="C396" s="12" t="s">
        <v>634</v>
      </c>
      <c r="D396" s="12">
        <v>14</v>
      </c>
      <c r="E396" s="12" t="s">
        <v>658</v>
      </c>
    </row>
    <row r="397" spans="1:5" x14ac:dyDescent="0.2">
      <c r="A397" s="12" t="s">
        <v>1126</v>
      </c>
      <c r="B397" s="12" t="s">
        <v>1127</v>
      </c>
      <c r="C397" s="12" t="s">
        <v>634</v>
      </c>
      <c r="D397" s="12">
        <v>14</v>
      </c>
      <c r="E397" s="12" t="s">
        <v>653</v>
      </c>
    </row>
    <row r="398" spans="1:5" x14ac:dyDescent="0.2">
      <c r="A398" s="12" t="s">
        <v>1128</v>
      </c>
      <c r="B398" s="12" t="s">
        <v>1129</v>
      </c>
      <c r="C398" s="12" t="s">
        <v>634</v>
      </c>
      <c r="D398" s="12">
        <v>18</v>
      </c>
      <c r="E398" s="12" t="s">
        <v>658</v>
      </c>
    </row>
    <row r="399" spans="1:5" x14ac:dyDescent="0.2">
      <c r="A399" s="12" t="s">
        <v>1130</v>
      </c>
      <c r="B399" s="12" t="s">
        <v>1131</v>
      </c>
      <c r="C399" s="12" t="s">
        <v>634</v>
      </c>
      <c r="D399" s="12">
        <v>18</v>
      </c>
      <c r="E399" s="12" t="s">
        <v>653</v>
      </c>
    </row>
    <row r="400" spans="1:5" x14ac:dyDescent="0.2">
      <c r="A400" s="12" t="s">
        <v>1132</v>
      </c>
      <c r="B400" s="12" t="s">
        <v>1133</v>
      </c>
      <c r="C400" s="12" t="s">
        <v>634</v>
      </c>
      <c r="D400" s="12" t="s">
        <v>635</v>
      </c>
      <c r="E400" s="12" t="s">
        <v>636</v>
      </c>
    </row>
    <row r="401" spans="1:5" x14ac:dyDescent="0.2">
      <c r="A401" s="12" t="s">
        <v>1134</v>
      </c>
      <c r="B401" s="12" t="s">
        <v>1135</v>
      </c>
      <c r="C401" s="12">
        <v>9</v>
      </c>
      <c r="D401" s="12">
        <v>9</v>
      </c>
      <c r="E401" s="12" t="s">
        <v>658</v>
      </c>
    </row>
    <row r="402" spans="1:5" x14ac:dyDescent="0.2">
      <c r="A402" s="12" t="s">
        <v>1136</v>
      </c>
      <c r="B402" s="12" t="s">
        <v>1137</v>
      </c>
      <c r="C402" s="12" t="s">
        <v>634</v>
      </c>
      <c r="D402" s="12">
        <v>15</v>
      </c>
      <c r="E402" s="12" t="s">
        <v>653</v>
      </c>
    </row>
    <row r="403" spans="1:5" x14ac:dyDescent="0.2">
      <c r="A403" s="12" t="s">
        <v>1138</v>
      </c>
      <c r="B403" s="12" t="s">
        <v>1139</v>
      </c>
      <c r="C403" s="12">
        <v>51</v>
      </c>
      <c r="D403" s="12">
        <v>41</v>
      </c>
      <c r="E403" s="12" t="s">
        <v>658</v>
      </c>
    </row>
    <row r="404" spans="1:5" x14ac:dyDescent="0.2">
      <c r="A404" s="12" t="s">
        <v>1140</v>
      </c>
      <c r="B404" s="12" t="s">
        <v>1141</v>
      </c>
      <c r="C404" s="12">
        <v>10</v>
      </c>
      <c r="D404" s="12">
        <v>10</v>
      </c>
      <c r="E404" s="12" t="s">
        <v>658</v>
      </c>
    </row>
    <row r="405" spans="1:5" x14ac:dyDescent="0.2">
      <c r="A405" s="12" t="s">
        <v>1142</v>
      </c>
      <c r="B405" s="12" t="s">
        <v>1143</v>
      </c>
      <c r="C405" s="12">
        <v>2</v>
      </c>
      <c r="D405" s="12">
        <v>2</v>
      </c>
      <c r="E405" s="12" t="s">
        <v>658</v>
      </c>
    </row>
    <row r="406" spans="1:5" x14ac:dyDescent="0.2">
      <c r="A406" s="12" t="s">
        <v>1144</v>
      </c>
      <c r="B406" s="12" t="s">
        <v>1145</v>
      </c>
      <c r="C406" s="12">
        <v>25</v>
      </c>
      <c r="D406" s="12">
        <v>17</v>
      </c>
      <c r="E406" s="12" t="s">
        <v>653</v>
      </c>
    </row>
    <row r="407" spans="1:5" x14ac:dyDescent="0.2">
      <c r="A407" s="12" t="s">
        <v>1146</v>
      </c>
      <c r="B407" s="12" t="s">
        <v>1147</v>
      </c>
      <c r="C407" s="12">
        <v>11</v>
      </c>
      <c r="D407" s="12">
        <v>9</v>
      </c>
      <c r="E407" s="12" t="s">
        <v>658</v>
      </c>
    </row>
    <row r="408" spans="1:5" x14ac:dyDescent="0.2">
      <c r="A408" s="12" t="s">
        <v>1148</v>
      </c>
      <c r="B408" s="12" t="s">
        <v>1149</v>
      </c>
      <c r="C408" s="12">
        <v>39</v>
      </c>
      <c r="D408" s="12">
        <v>30</v>
      </c>
      <c r="E408" s="12" t="s">
        <v>658</v>
      </c>
    </row>
    <row r="409" spans="1:5" x14ac:dyDescent="0.2">
      <c r="A409" s="12" t="s">
        <v>1150</v>
      </c>
      <c r="B409" s="12" t="s">
        <v>1151</v>
      </c>
      <c r="C409" s="12">
        <v>13</v>
      </c>
      <c r="D409" s="12">
        <v>10</v>
      </c>
      <c r="E409" s="12" t="s">
        <v>658</v>
      </c>
    </row>
    <row r="410" spans="1:5" x14ac:dyDescent="0.2">
      <c r="A410" s="12" t="s">
        <v>1152</v>
      </c>
      <c r="B410" s="12" t="s">
        <v>1153</v>
      </c>
      <c r="C410" s="12">
        <v>8</v>
      </c>
      <c r="D410" s="12">
        <v>8</v>
      </c>
      <c r="E410" s="12" t="s">
        <v>658</v>
      </c>
    </row>
    <row r="411" spans="1:5" x14ac:dyDescent="0.2">
      <c r="A411" s="12" t="s">
        <v>1154</v>
      </c>
      <c r="B411" s="12" t="s">
        <v>1155</v>
      </c>
      <c r="C411" s="12">
        <v>7</v>
      </c>
      <c r="D411" s="12">
        <v>6</v>
      </c>
      <c r="E411" s="12" t="s">
        <v>653</v>
      </c>
    </row>
    <row r="412" spans="1:5" x14ac:dyDescent="0.2">
      <c r="A412" s="12" t="s">
        <v>1156</v>
      </c>
      <c r="B412" s="12" t="s">
        <v>1157</v>
      </c>
      <c r="C412" s="12">
        <v>14</v>
      </c>
      <c r="D412" s="12">
        <v>13</v>
      </c>
      <c r="E412" s="12" t="s">
        <v>653</v>
      </c>
    </row>
    <row r="413" spans="1:5" x14ac:dyDescent="0.2">
      <c r="A413" s="12" t="s">
        <v>1158</v>
      </c>
      <c r="B413" s="12" t="s">
        <v>1159</v>
      </c>
      <c r="C413" s="12">
        <v>13</v>
      </c>
      <c r="D413" s="12">
        <v>12</v>
      </c>
      <c r="E413" s="12" t="s">
        <v>653</v>
      </c>
    </row>
    <row r="414" spans="1:5" ht="25.5" x14ac:dyDescent="0.2">
      <c r="A414" s="12" t="s">
        <v>1160</v>
      </c>
      <c r="B414" s="14" t="s">
        <v>1161</v>
      </c>
      <c r="C414" s="12">
        <v>13</v>
      </c>
      <c r="D414" s="12">
        <v>12</v>
      </c>
      <c r="E414" s="12" t="s">
        <v>653</v>
      </c>
    </row>
    <row r="415" spans="1:5" x14ac:dyDescent="0.2">
      <c r="A415" s="12" t="s">
        <v>1162</v>
      </c>
      <c r="B415" s="12" t="s">
        <v>1163</v>
      </c>
      <c r="C415" s="12">
        <v>14</v>
      </c>
      <c r="D415" s="12">
        <v>11</v>
      </c>
      <c r="E415" s="12" t="s">
        <v>658</v>
      </c>
    </row>
    <row r="416" spans="1:5" x14ac:dyDescent="0.2">
      <c r="A416" s="12" t="s">
        <v>1164</v>
      </c>
      <c r="B416" s="12" t="s">
        <v>1165</v>
      </c>
      <c r="C416" s="12">
        <v>10</v>
      </c>
      <c r="D416" s="12">
        <v>6</v>
      </c>
      <c r="E416" s="12" t="s">
        <v>658</v>
      </c>
    </row>
    <row r="417" spans="1:5" x14ac:dyDescent="0.2">
      <c r="A417" s="12" t="s">
        <v>1166</v>
      </c>
      <c r="B417" s="12" t="s">
        <v>1167</v>
      </c>
      <c r="C417" s="12">
        <v>30</v>
      </c>
      <c r="D417" s="12">
        <v>26</v>
      </c>
      <c r="E417" s="12" t="s">
        <v>658</v>
      </c>
    </row>
    <row r="418" spans="1:5" x14ac:dyDescent="0.2">
      <c r="A418" s="12" t="s">
        <v>1168</v>
      </c>
      <c r="B418" s="12" t="s">
        <v>1169</v>
      </c>
      <c r="C418" s="12">
        <v>37</v>
      </c>
      <c r="D418" s="12">
        <v>30</v>
      </c>
      <c r="E418" s="12" t="s">
        <v>658</v>
      </c>
    </row>
    <row r="419" spans="1:5" x14ac:dyDescent="0.2">
      <c r="A419" s="12" t="s">
        <v>1170</v>
      </c>
      <c r="B419" s="12" t="s">
        <v>1171</v>
      </c>
      <c r="C419" s="12">
        <v>10</v>
      </c>
      <c r="D419" s="12">
        <v>6</v>
      </c>
      <c r="E419" s="12" t="s">
        <v>658</v>
      </c>
    </row>
    <row r="420" spans="1:5" x14ac:dyDescent="0.2">
      <c r="A420" s="12" t="s">
        <v>1172</v>
      </c>
      <c r="B420" s="12" t="s">
        <v>1173</v>
      </c>
      <c r="C420" s="12">
        <v>4</v>
      </c>
      <c r="D420" s="12">
        <v>3</v>
      </c>
      <c r="E420" s="12" t="s">
        <v>658</v>
      </c>
    </row>
    <row r="421" spans="1:5" x14ac:dyDescent="0.2">
      <c r="A421" s="12" t="s">
        <v>1174</v>
      </c>
      <c r="B421" s="12" t="s">
        <v>1175</v>
      </c>
      <c r="C421" s="12">
        <v>24</v>
      </c>
      <c r="D421" s="12">
        <v>18</v>
      </c>
      <c r="E421" s="12" t="s">
        <v>658</v>
      </c>
    </row>
    <row r="422" spans="1:5" ht="25.5" x14ac:dyDescent="0.2">
      <c r="A422" s="12" t="s">
        <v>1176</v>
      </c>
      <c r="B422" s="14" t="s">
        <v>1177</v>
      </c>
      <c r="C422" s="12">
        <v>7</v>
      </c>
      <c r="D422" s="12">
        <v>6</v>
      </c>
      <c r="E422" s="12" t="s">
        <v>658</v>
      </c>
    </row>
    <row r="423" spans="1:5" x14ac:dyDescent="0.2">
      <c r="A423" s="12" t="s">
        <v>1178</v>
      </c>
      <c r="B423" s="12" t="s">
        <v>1179</v>
      </c>
      <c r="C423" s="12" t="s">
        <v>634</v>
      </c>
      <c r="D423" s="12">
        <v>15</v>
      </c>
      <c r="E423" s="12" t="s">
        <v>653</v>
      </c>
    </row>
    <row r="424" spans="1:5" x14ac:dyDescent="0.2">
      <c r="A424" s="12" t="s">
        <v>1180</v>
      </c>
      <c r="B424" s="12" t="s">
        <v>1181</v>
      </c>
      <c r="C424" s="12" t="s">
        <v>634</v>
      </c>
      <c r="D424" s="12">
        <v>15</v>
      </c>
      <c r="E424" s="12" t="s">
        <v>653</v>
      </c>
    </row>
    <row r="425" spans="1:5" x14ac:dyDescent="0.2">
      <c r="A425" s="12" t="s">
        <v>1182</v>
      </c>
      <c r="B425" s="12" t="s">
        <v>1183</v>
      </c>
      <c r="C425" s="12">
        <v>10</v>
      </c>
      <c r="D425" s="12">
        <v>8</v>
      </c>
      <c r="E425" s="12" t="s">
        <v>658</v>
      </c>
    </row>
    <row r="426" spans="1:5" x14ac:dyDescent="0.2">
      <c r="A426" s="12" t="s">
        <v>1184</v>
      </c>
      <c r="B426" s="12" t="s">
        <v>1185</v>
      </c>
      <c r="C426" s="12">
        <v>75</v>
      </c>
      <c r="D426" s="12">
        <v>60</v>
      </c>
      <c r="E426" s="12" t="s">
        <v>658</v>
      </c>
    </row>
    <row r="427" spans="1:5" x14ac:dyDescent="0.2">
      <c r="A427" s="12" t="s">
        <v>1186</v>
      </c>
      <c r="B427" s="12" t="s">
        <v>1187</v>
      </c>
      <c r="C427" s="12">
        <v>4</v>
      </c>
      <c r="D427" s="12">
        <v>3</v>
      </c>
      <c r="E427" s="12" t="s">
        <v>653</v>
      </c>
    </row>
    <row r="428" spans="1:5" x14ac:dyDescent="0.2">
      <c r="A428" s="12" t="s">
        <v>1188</v>
      </c>
      <c r="B428" s="12" t="s">
        <v>1189</v>
      </c>
      <c r="C428" s="12">
        <v>6</v>
      </c>
      <c r="D428" s="12">
        <v>3</v>
      </c>
      <c r="E428" s="12" t="s">
        <v>658</v>
      </c>
    </row>
    <row r="429" spans="1:5" x14ac:dyDescent="0.2">
      <c r="A429" s="12" t="s">
        <v>1190</v>
      </c>
      <c r="B429" s="12" t="s">
        <v>1135</v>
      </c>
      <c r="C429" s="12">
        <v>9</v>
      </c>
      <c r="D429" s="12">
        <v>9</v>
      </c>
      <c r="E429" s="12" t="s">
        <v>658</v>
      </c>
    </row>
    <row r="430" spans="1:5" x14ac:dyDescent="0.2">
      <c r="A430" s="12" t="s">
        <v>1191</v>
      </c>
      <c r="B430" s="12" t="s">
        <v>1192</v>
      </c>
      <c r="C430" s="12">
        <v>2</v>
      </c>
      <c r="D430" s="12">
        <v>1</v>
      </c>
      <c r="E430" s="12" t="s">
        <v>658</v>
      </c>
    </row>
    <row r="431" spans="1:5" x14ac:dyDescent="0.2">
      <c r="A431" s="12" t="s">
        <v>1193</v>
      </c>
      <c r="B431" s="12" t="s">
        <v>1194</v>
      </c>
      <c r="C431" s="12">
        <v>2</v>
      </c>
      <c r="D431" s="12">
        <v>1</v>
      </c>
      <c r="E431" s="12" t="s">
        <v>658</v>
      </c>
    </row>
    <row r="432" spans="1:5" x14ac:dyDescent="0.2">
      <c r="A432" s="12" t="s">
        <v>1195</v>
      </c>
      <c r="B432" s="12" t="s">
        <v>1196</v>
      </c>
      <c r="C432" s="12" t="s">
        <v>634</v>
      </c>
      <c r="D432" s="12">
        <v>15</v>
      </c>
      <c r="E432" s="12" t="s">
        <v>653</v>
      </c>
    </row>
    <row r="433" spans="1:5" x14ac:dyDescent="0.2">
      <c r="A433" s="12" t="s">
        <v>1197</v>
      </c>
      <c r="B433" s="12" t="s">
        <v>1198</v>
      </c>
      <c r="C433" s="12">
        <v>1</v>
      </c>
      <c r="D433" s="12">
        <v>1</v>
      </c>
      <c r="E433" s="12" t="s">
        <v>658</v>
      </c>
    </row>
    <row r="434" spans="1:5" x14ac:dyDescent="0.2">
      <c r="A434" s="12" t="s">
        <v>1199</v>
      </c>
      <c r="B434" s="12" t="s">
        <v>1200</v>
      </c>
      <c r="C434" s="12">
        <v>17</v>
      </c>
      <c r="D434" s="12">
        <v>15</v>
      </c>
      <c r="E434" s="12" t="s">
        <v>653</v>
      </c>
    </row>
    <row r="435" spans="1:5" x14ac:dyDescent="0.2">
      <c r="A435" s="12" t="s">
        <v>1201</v>
      </c>
      <c r="B435" s="12" t="s">
        <v>1202</v>
      </c>
      <c r="C435" s="12">
        <v>12</v>
      </c>
      <c r="D435" s="12">
        <v>11</v>
      </c>
      <c r="E435" s="12" t="s">
        <v>653</v>
      </c>
    </row>
    <row r="436" spans="1:5" x14ac:dyDescent="0.2">
      <c r="A436" s="12" t="s">
        <v>1203</v>
      </c>
      <c r="B436" s="12" t="s">
        <v>1204</v>
      </c>
      <c r="C436" s="12" t="s">
        <v>634</v>
      </c>
      <c r="D436" s="12">
        <v>15</v>
      </c>
      <c r="E436" s="12" t="s">
        <v>653</v>
      </c>
    </row>
    <row r="437" spans="1:5" x14ac:dyDescent="0.2">
      <c r="A437" s="12" t="s">
        <v>1205</v>
      </c>
      <c r="B437" s="12" t="s">
        <v>1206</v>
      </c>
      <c r="C437" s="12" t="s">
        <v>634</v>
      </c>
      <c r="D437" s="12">
        <v>15</v>
      </c>
      <c r="E437" s="12" t="s">
        <v>653</v>
      </c>
    </row>
    <row r="438" spans="1:5" x14ac:dyDescent="0.2">
      <c r="A438" s="12" t="s">
        <v>1207</v>
      </c>
      <c r="B438" s="12" t="s">
        <v>1208</v>
      </c>
      <c r="C438" s="12">
        <v>19</v>
      </c>
      <c r="D438" s="12">
        <v>13</v>
      </c>
      <c r="E438" s="12" t="s">
        <v>653</v>
      </c>
    </row>
    <row r="439" spans="1:5" x14ac:dyDescent="0.2">
      <c r="A439" s="12" t="s">
        <v>1209</v>
      </c>
      <c r="B439" s="12" t="s">
        <v>1210</v>
      </c>
      <c r="C439" s="12" t="s">
        <v>634</v>
      </c>
      <c r="D439" s="12" t="s">
        <v>635</v>
      </c>
      <c r="E439" s="12" t="s">
        <v>636</v>
      </c>
    </row>
    <row r="440" spans="1:5" x14ac:dyDescent="0.2">
      <c r="A440" s="12" t="s">
        <v>1211</v>
      </c>
      <c r="B440" s="12" t="s">
        <v>1212</v>
      </c>
      <c r="C440" s="12" t="s">
        <v>634</v>
      </c>
      <c r="D440" s="12">
        <v>8</v>
      </c>
      <c r="E440" s="12" t="s">
        <v>658</v>
      </c>
    </row>
    <row r="441" spans="1:5" x14ac:dyDescent="0.2">
      <c r="A441" s="12" t="s">
        <v>1213</v>
      </c>
      <c r="B441" s="12" t="s">
        <v>1214</v>
      </c>
      <c r="C441" s="12" t="s">
        <v>634</v>
      </c>
      <c r="D441" s="12">
        <v>4</v>
      </c>
      <c r="E441" s="12" t="s">
        <v>658</v>
      </c>
    </row>
    <row r="442" spans="1:5" ht="25.5" x14ac:dyDescent="0.2">
      <c r="A442" s="12" t="s">
        <v>1215</v>
      </c>
      <c r="B442" s="14" t="s">
        <v>1216</v>
      </c>
      <c r="C442" s="12" t="s">
        <v>634</v>
      </c>
      <c r="D442" s="12">
        <v>12</v>
      </c>
      <c r="E442" s="12" t="s">
        <v>653</v>
      </c>
    </row>
    <row r="443" spans="1:5" x14ac:dyDescent="0.2">
      <c r="A443" s="12" t="s">
        <v>1217</v>
      </c>
      <c r="B443" s="12" t="s">
        <v>1218</v>
      </c>
      <c r="C443" s="12" t="s">
        <v>634</v>
      </c>
      <c r="D443" s="12">
        <v>8</v>
      </c>
      <c r="E443" s="12" t="s">
        <v>658</v>
      </c>
    </row>
    <row r="444" spans="1:5" x14ac:dyDescent="0.2">
      <c r="A444" s="12" t="s">
        <v>1219</v>
      </c>
      <c r="B444" s="12" t="s">
        <v>1220</v>
      </c>
      <c r="C444" s="12" t="s">
        <v>634</v>
      </c>
      <c r="D444" s="12">
        <v>8</v>
      </c>
      <c r="E444" s="12" t="s">
        <v>658</v>
      </c>
    </row>
    <row r="445" spans="1:5" x14ac:dyDescent="0.2">
      <c r="A445" s="12" t="s">
        <v>1221</v>
      </c>
      <c r="B445" s="12" t="s">
        <v>1222</v>
      </c>
      <c r="C445" s="12">
        <v>10</v>
      </c>
      <c r="D445" s="12">
        <v>9</v>
      </c>
      <c r="E445" s="12" t="s">
        <v>653</v>
      </c>
    </row>
    <row r="446" spans="1:5" x14ac:dyDescent="0.2">
      <c r="A446" s="12">
        <v>4590</v>
      </c>
      <c r="B446" s="12" t="s">
        <v>1095</v>
      </c>
      <c r="C446" s="12" t="s">
        <v>634</v>
      </c>
      <c r="D446" s="12">
        <v>2</v>
      </c>
      <c r="E446" s="12" t="s">
        <v>658</v>
      </c>
    </row>
    <row r="447" spans="1:5" x14ac:dyDescent="0.2">
      <c r="A447" s="12">
        <v>5210</v>
      </c>
      <c r="B447" s="12" t="s">
        <v>1223</v>
      </c>
      <c r="C447" s="12">
        <v>6</v>
      </c>
      <c r="D447" s="12">
        <v>5</v>
      </c>
      <c r="E447" s="12" t="s">
        <v>653</v>
      </c>
    </row>
    <row r="448" spans="1:5" x14ac:dyDescent="0.2">
      <c r="A448" s="12">
        <v>5211</v>
      </c>
      <c r="B448" s="12" t="s">
        <v>1224</v>
      </c>
      <c r="C448" s="12">
        <v>6</v>
      </c>
      <c r="D448" s="12">
        <v>5</v>
      </c>
      <c r="E448" s="12" t="s">
        <v>653</v>
      </c>
    </row>
    <row r="449" spans="1:5" x14ac:dyDescent="0.2">
      <c r="A449" s="12">
        <v>5212</v>
      </c>
      <c r="B449" s="12" t="s">
        <v>1225</v>
      </c>
      <c r="C449" s="12">
        <v>7</v>
      </c>
      <c r="D449" s="12">
        <v>6</v>
      </c>
      <c r="E449" s="12" t="s">
        <v>653</v>
      </c>
    </row>
    <row r="450" spans="1:5" x14ac:dyDescent="0.2">
      <c r="A450" s="12">
        <v>5215</v>
      </c>
      <c r="B450" s="12" t="s">
        <v>1061</v>
      </c>
      <c r="C450" s="12" t="s">
        <v>634</v>
      </c>
      <c r="D450" s="12" t="s">
        <v>635</v>
      </c>
      <c r="E450" s="12" t="s">
        <v>636</v>
      </c>
    </row>
    <row r="451" spans="1:5" x14ac:dyDescent="0.2">
      <c r="A451" s="12">
        <v>5220</v>
      </c>
      <c r="B451" s="12" t="s">
        <v>1226</v>
      </c>
      <c r="C451" s="12" t="s">
        <v>634</v>
      </c>
      <c r="D451" s="12" t="s">
        <v>635</v>
      </c>
      <c r="E451" s="12" t="s">
        <v>636</v>
      </c>
    </row>
    <row r="452" spans="1:5" x14ac:dyDescent="0.2">
      <c r="A452" s="12">
        <v>5222</v>
      </c>
      <c r="B452" s="12" t="s">
        <v>1227</v>
      </c>
      <c r="C452" s="12" t="s">
        <v>634</v>
      </c>
      <c r="D452" s="12" t="s">
        <v>635</v>
      </c>
      <c r="E452" s="12" t="s">
        <v>636</v>
      </c>
    </row>
    <row r="453" spans="1:5" x14ac:dyDescent="0.2">
      <c r="A453" s="12">
        <v>5227</v>
      </c>
      <c r="B453" s="12" t="s">
        <v>1228</v>
      </c>
      <c r="C453" s="12" t="s">
        <v>634</v>
      </c>
      <c r="D453" s="12" t="s">
        <v>635</v>
      </c>
      <c r="E453" s="12" t="s">
        <v>636</v>
      </c>
    </row>
    <row r="454" spans="1:5" x14ac:dyDescent="0.2">
      <c r="A454" s="12">
        <v>5228</v>
      </c>
      <c r="B454" s="12" t="s">
        <v>656</v>
      </c>
      <c r="C454" s="12"/>
      <c r="D454" s="12"/>
      <c r="E454" s="12"/>
    </row>
    <row r="455" spans="1:5" x14ac:dyDescent="0.2">
      <c r="A455" s="12" t="s">
        <v>1229</v>
      </c>
      <c r="B455" s="12" t="s">
        <v>1230</v>
      </c>
      <c r="C455" s="12" t="s">
        <v>634</v>
      </c>
      <c r="D455" s="12" t="s">
        <v>635</v>
      </c>
      <c r="E455" s="12" t="s">
        <v>636</v>
      </c>
    </row>
    <row r="456" spans="1:5" x14ac:dyDescent="0.2">
      <c r="A456" s="12" t="s">
        <v>1231</v>
      </c>
      <c r="B456" s="12" t="s">
        <v>913</v>
      </c>
      <c r="C456" s="12">
        <v>8</v>
      </c>
      <c r="D456" s="12">
        <v>7</v>
      </c>
      <c r="E456" s="12" t="s">
        <v>653</v>
      </c>
    </row>
    <row r="457" spans="1:5" x14ac:dyDescent="0.2">
      <c r="A457" s="12" t="s">
        <v>1232</v>
      </c>
      <c r="B457" s="12" t="s">
        <v>1233</v>
      </c>
      <c r="C457" s="12">
        <v>8</v>
      </c>
      <c r="D457" s="12">
        <v>7</v>
      </c>
      <c r="E457" s="12" t="s">
        <v>653</v>
      </c>
    </row>
    <row r="458" spans="1:5" x14ac:dyDescent="0.2">
      <c r="A458" s="12">
        <v>5315</v>
      </c>
      <c r="B458" s="12" t="s">
        <v>1234</v>
      </c>
      <c r="C458" s="12" t="s">
        <v>634</v>
      </c>
      <c r="D458" s="12" t="s">
        <v>635</v>
      </c>
      <c r="E458" s="12" t="s">
        <v>636</v>
      </c>
    </row>
    <row r="459" spans="1:5" x14ac:dyDescent="0.2">
      <c r="A459" s="12" t="s">
        <v>1235</v>
      </c>
      <c r="B459" s="12" t="s">
        <v>1236</v>
      </c>
      <c r="C459" s="12">
        <v>7</v>
      </c>
      <c r="D459" s="12">
        <v>6</v>
      </c>
      <c r="E459" s="12" t="s">
        <v>658</v>
      </c>
    </row>
    <row r="460" spans="1:5" x14ac:dyDescent="0.2">
      <c r="A460" s="12" t="s">
        <v>1237</v>
      </c>
      <c r="B460" s="12" t="s">
        <v>1238</v>
      </c>
      <c r="C460" s="12">
        <v>36</v>
      </c>
      <c r="D460" s="12">
        <v>32</v>
      </c>
      <c r="E460" s="12" t="s">
        <v>658</v>
      </c>
    </row>
    <row r="461" spans="1:5" x14ac:dyDescent="0.2">
      <c r="A461" s="12" t="s">
        <v>1239</v>
      </c>
      <c r="B461" s="12" t="s">
        <v>1240</v>
      </c>
      <c r="C461" s="12">
        <v>17</v>
      </c>
      <c r="D461" s="12">
        <v>15</v>
      </c>
      <c r="E461" s="12" t="s">
        <v>658</v>
      </c>
    </row>
    <row r="462" spans="1:5" x14ac:dyDescent="0.2">
      <c r="A462" s="12" t="s">
        <v>1241</v>
      </c>
      <c r="B462" s="12" t="s">
        <v>1242</v>
      </c>
      <c r="C462" s="12">
        <v>10</v>
      </c>
      <c r="D462" s="12">
        <v>15</v>
      </c>
      <c r="E462" s="12" t="s">
        <v>658</v>
      </c>
    </row>
    <row r="463" spans="1:5" x14ac:dyDescent="0.2">
      <c r="A463" s="12" t="s">
        <v>1243</v>
      </c>
      <c r="B463" s="12" t="s">
        <v>1244</v>
      </c>
      <c r="C463" s="12">
        <v>10</v>
      </c>
      <c r="D463" s="12">
        <v>10</v>
      </c>
      <c r="E463" s="12" t="s">
        <v>658</v>
      </c>
    </row>
    <row r="464" spans="1:5" x14ac:dyDescent="0.2">
      <c r="A464" s="12" t="s">
        <v>1245</v>
      </c>
      <c r="B464" s="12" t="s">
        <v>1246</v>
      </c>
      <c r="C464" s="12">
        <v>4</v>
      </c>
      <c r="D464" s="12">
        <v>4</v>
      </c>
      <c r="E464" s="12" t="s">
        <v>658</v>
      </c>
    </row>
    <row r="465" spans="1:5" x14ac:dyDescent="0.2">
      <c r="A465" s="12" t="s">
        <v>1247</v>
      </c>
      <c r="B465" s="12" t="s">
        <v>1248</v>
      </c>
      <c r="C465" s="12">
        <v>16</v>
      </c>
      <c r="D465" s="12">
        <v>12</v>
      </c>
      <c r="E465" s="12" t="s">
        <v>658</v>
      </c>
    </row>
    <row r="466" spans="1:5" ht="25.5" x14ac:dyDescent="0.2">
      <c r="A466" s="12" t="s">
        <v>1249</v>
      </c>
      <c r="B466" s="14" t="s">
        <v>1250</v>
      </c>
      <c r="C466" s="12">
        <v>8</v>
      </c>
      <c r="D466" s="12">
        <v>4</v>
      </c>
      <c r="E466" s="12" t="s">
        <v>658</v>
      </c>
    </row>
    <row r="467" spans="1:5" x14ac:dyDescent="0.2">
      <c r="A467" s="12" t="s">
        <v>1251</v>
      </c>
      <c r="B467" s="12" t="s">
        <v>1252</v>
      </c>
      <c r="C467" s="12">
        <v>36</v>
      </c>
      <c r="D467" s="12">
        <v>25</v>
      </c>
      <c r="E467" s="12" t="s">
        <v>658</v>
      </c>
    </row>
    <row r="468" spans="1:5" x14ac:dyDescent="0.2">
      <c r="A468" s="12" t="s">
        <v>1253</v>
      </c>
      <c r="B468" s="12" t="s">
        <v>1254</v>
      </c>
      <c r="C468" s="12">
        <v>15</v>
      </c>
      <c r="D468" s="12">
        <v>10</v>
      </c>
      <c r="E468" s="12" t="s">
        <v>658</v>
      </c>
    </row>
    <row r="469" spans="1:5" x14ac:dyDescent="0.2">
      <c r="A469" s="12" t="s">
        <v>1255</v>
      </c>
      <c r="B469" s="12" t="s">
        <v>1256</v>
      </c>
      <c r="C469" s="12">
        <v>12</v>
      </c>
      <c r="D469" s="12">
        <v>8</v>
      </c>
      <c r="E469" s="12" t="s">
        <v>658</v>
      </c>
    </row>
    <row r="470" spans="1:5" x14ac:dyDescent="0.2">
      <c r="A470" s="12">
        <v>6210</v>
      </c>
      <c r="B470" s="12" t="s">
        <v>1223</v>
      </c>
      <c r="C470" s="12">
        <v>11</v>
      </c>
      <c r="D470" s="12">
        <v>8</v>
      </c>
      <c r="E470" s="12" t="s">
        <v>653</v>
      </c>
    </row>
    <row r="471" spans="1:5" x14ac:dyDescent="0.2">
      <c r="A471" s="12">
        <v>6211</v>
      </c>
      <c r="B471" s="12" t="s">
        <v>1224</v>
      </c>
      <c r="C471" s="12">
        <v>8</v>
      </c>
      <c r="D471" s="12">
        <v>7</v>
      </c>
      <c r="E471" s="12" t="s">
        <v>653</v>
      </c>
    </row>
    <row r="472" spans="1:5" x14ac:dyDescent="0.2">
      <c r="A472" s="12">
        <v>6212</v>
      </c>
      <c r="B472" s="12" t="s">
        <v>1225</v>
      </c>
      <c r="C472" s="12">
        <v>10</v>
      </c>
      <c r="D472" s="12">
        <v>9</v>
      </c>
      <c r="E472" s="12" t="s">
        <v>653</v>
      </c>
    </row>
    <row r="473" spans="1:5" x14ac:dyDescent="0.2">
      <c r="A473" s="12">
        <v>6215</v>
      </c>
      <c r="B473" s="12" t="s">
        <v>1061</v>
      </c>
      <c r="C473" s="12" t="s">
        <v>634</v>
      </c>
      <c r="D473" s="12" t="s">
        <v>635</v>
      </c>
      <c r="E473" s="12" t="s">
        <v>636</v>
      </c>
    </row>
    <row r="474" spans="1:5" x14ac:dyDescent="0.2">
      <c r="A474" s="12">
        <v>6220</v>
      </c>
      <c r="B474" s="12" t="s">
        <v>1257</v>
      </c>
      <c r="C474" s="12" t="s">
        <v>634</v>
      </c>
      <c r="D474" s="12" t="s">
        <v>635</v>
      </c>
      <c r="E474" s="12" t="s">
        <v>636</v>
      </c>
    </row>
    <row r="475" spans="1:5" x14ac:dyDescent="0.2">
      <c r="A475" s="12">
        <v>6222</v>
      </c>
      <c r="B475" s="12" t="s">
        <v>1258</v>
      </c>
      <c r="C475" s="12" t="s">
        <v>634</v>
      </c>
      <c r="D475" s="12" t="s">
        <v>635</v>
      </c>
      <c r="E475" s="12" t="s">
        <v>636</v>
      </c>
    </row>
    <row r="476" spans="1:5" x14ac:dyDescent="0.2">
      <c r="A476" s="12">
        <v>6225</v>
      </c>
      <c r="B476" s="12" t="s">
        <v>1259</v>
      </c>
      <c r="C476" s="12">
        <v>8</v>
      </c>
      <c r="D476" s="12">
        <v>7</v>
      </c>
      <c r="E476" s="12" t="s">
        <v>653</v>
      </c>
    </row>
    <row r="477" spans="1:5" x14ac:dyDescent="0.2">
      <c r="A477" s="12">
        <v>6227</v>
      </c>
      <c r="B477" s="12" t="s">
        <v>1260</v>
      </c>
      <c r="C477" s="12" t="s">
        <v>634</v>
      </c>
      <c r="D477" s="12" t="s">
        <v>635</v>
      </c>
      <c r="E477" s="12" t="s">
        <v>636</v>
      </c>
    </row>
    <row r="478" spans="1:5" x14ac:dyDescent="0.2">
      <c r="A478" s="12">
        <v>6228</v>
      </c>
      <c r="B478" s="12" t="s">
        <v>656</v>
      </c>
      <c r="C478" s="12"/>
      <c r="D478" s="12"/>
      <c r="E478" s="12"/>
    </row>
    <row r="479" spans="1:5" x14ac:dyDescent="0.2">
      <c r="A479" s="12">
        <v>6310</v>
      </c>
      <c r="B479" s="12" t="s">
        <v>1261</v>
      </c>
      <c r="C479" s="12">
        <v>6</v>
      </c>
      <c r="D479" s="12">
        <v>5</v>
      </c>
      <c r="E479" s="12" t="s">
        <v>658</v>
      </c>
    </row>
    <row r="480" spans="1:5" x14ac:dyDescent="0.2">
      <c r="A480" s="12" t="s">
        <v>1262</v>
      </c>
      <c r="B480" s="12" t="s">
        <v>1263</v>
      </c>
      <c r="C480" s="12">
        <v>12</v>
      </c>
      <c r="D480" s="12">
        <v>10</v>
      </c>
      <c r="E480" s="12" t="s">
        <v>653</v>
      </c>
    </row>
    <row r="481" spans="1:5" x14ac:dyDescent="0.2">
      <c r="A481" s="12">
        <v>6320</v>
      </c>
      <c r="B481" s="12" t="s">
        <v>1264</v>
      </c>
      <c r="C481" s="12">
        <v>6</v>
      </c>
      <c r="D481" s="12">
        <v>4</v>
      </c>
      <c r="E481" s="12" t="s">
        <v>653</v>
      </c>
    </row>
    <row r="482" spans="1:5" x14ac:dyDescent="0.2">
      <c r="A482" s="12">
        <v>6321</v>
      </c>
      <c r="B482" s="12" t="s">
        <v>1265</v>
      </c>
      <c r="C482" s="12">
        <v>6</v>
      </c>
      <c r="D482" s="12">
        <v>4</v>
      </c>
      <c r="E482" s="12" t="s">
        <v>653</v>
      </c>
    </row>
    <row r="483" spans="1:5" x14ac:dyDescent="0.2">
      <c r="A483" s="12">
        <v>6330</v>
      </c>
      <c r="B483" s="12" t="s">
        <v>1266</v>
      </c>
      <c r="C483" s="12">
        <v>2</v>
      </c>
      <c r="D483" s="12">
        <v>2</v>
      </c>
      <c r="E483" s="12" t="s">
        <v>658</v>
      </c>
    </row>
    <row r="484" spans="1:5" x14ac:dyDescent="0.2">
      <c r="A484" s="12" t="s">
        <v>1267</v>
      </c>
      <c r="B484" s="12" t="s">
        <v>1268</v>
      </c>
      <c r="C484" s="12">
        <v>9</v>
      </c>
      <c r="D484" s="12">
        <v>8</v>
      </c>
      <c r="E484" s="12" t="s">
        <v>658</v>
      </c>
    </row>
    <row r="485" spans="1:5" x14ac:dyDescent="0.2">
      <c r="A485" s="12" t="s">
        <v>1269</v>
      </c>
      <c r="B485" s="12" t="s">
        <v>1270</v>
      </c>
      <c r="C485" s="12" t="s">
        <v>634</v>
      </c>
      <c r="D485" s="12">
        <v>32</v>
      </c>
      <c r="E485" s="12" t="s">
        <v>653</v>
      </c>
    </row>
    <row r="486" spans="1:5" x14ac:dyDescent="0.2">
      <c r="A486" s="12">
        <v>6333</v>
      </c>
      <c r="B486" s="12" t="s">
        <v>1271</v>
      </c>
      <c r="C486" s="12">
        <v>3</v>
      </c>
      <c r="D486" s="12">
        <v>3</v>
      </c>
      <c r="E486" s="12" t="s">
        <v>658</v>
      </c>
    </row>
    <row r="487" spans="1:5" x14ac:dyDescent="0.2">
      <c r="A487" s="12">
        <v>6334</v>
      </c>
      <c r="B487" s="12" t="s">
        <v>1272</v>
      </c>
      <c r="C487" s="12">
        <v>9</v>
      </c>
      <c r="D487" s="12">
        <v>7</v>
      </c>
      <c r="E487" s="12" t="s">
        <v>658</v>
      </c>
    </row>
    <row r="488" spans="1:5" x14ac:dyDescent="0.2">
      <c r="A488" s="12">
        <v>6335</v>
      </c>
      <c r="B488" s="12" t="s">
        <v>1273</v>
      </c>
      <c r="C488" s="12">
        <v>9</v>
      </c>
      <c r="D488" s="12">
        <v>7</v>
      </c>
      <c r="E488" s="12" t="s">
        <v>658</v>
      </c>
    </row>
    <row r="489" spans="1:5" x14ac:dyDescent="0.2">
      <c r="A489" s="12">
        <v>6336</v>
      </c>
      <c r="B489" s="12" t="s">
        <v>1274</v>
      </c>
      <c r="C489" s="12">
        <v>6</v>
      </c>
      <c r="D489" s="12">
        <v>5</v>
      </c>
      <c r="E489" s="12" t="s">
        <v>658</v>
      </c>
    </row>
    <row r="490" spans="1:5" x14ac:dyDescent="0.2">
      <c r="A490" s="12">
        <v>6337</v>
      </c>
      <c r="B490" s="12" t="s">
        <v>1275</v>
      </c>
      <c r="C490" s="12">
        <v>6</v>
      </c>
      <c r="D490" s="12">
        <v>5</v>
      </c>
      <c r="E490" s="12" t="s">
        <v>658</v>
      </c>
    </row>
    <row r="491" spans="1:5" x14ac:dyDescent="0.2">
      <c r="A491" s="12">
        <v>6338</v>
      </c>
      <c r="B491" s="12" t="s">
        <v>1276</v>
      </c>
      <c r="C491" s="12">
        <v>6</v>
      </c>
      <c r="D491" s="12">
        <v>5</v>
      </c>
      <c r="E491" s="12" t="s">
        <v>658</v>
      </c>
    </row>
    <row r="492" spans="1:5" x14ac:dyDescent="0.2">
      <c r="A492" s="12">
        <v>6339</v>
      </c>
      <c r="B492" s="12" t="s">
        <v>1277</v>
      </c>
      <c r="C492" s="12">
        <v>6</v>
      </c>
      <c r="D492" s="12">
        <v>5</v>
      </c>
      <c r="E492" s="12" t="s">
        <v>658</v>
      </c>
    </row>
    <row r="493" spans="1:5" x14ac:dyDescent="0.2">
      <c r="A493" s="12">
        <v>6340</v>
      </c>
      <c r="B493" s="12" t="s">
        <v>1278</v>
      </c>
      <c r="C493" s="12">
        <v>6</v>
      </c>
      <c r="D493" s="12">
        <v>6</v>
      </c>
      <c r="E493" s="12" t="s">
        <v>653</v>
      </c>
    </row>
    <row r="494" spans="1:5" x14ac:dyDescent="0.2">
      <c r="A494" s="12">
        <v>6341</v>
      </c>
      <c r="B494" s="12" t="s">
        <v>1279</v>
      </c>
      <c r="C494" s="12">
        <v>31</v>
      </c>
      <c r="D494" s="12">
        <v>31</v>
      </c>
      <c r="E494" s="12" t="s">
        <v>653</v>
      </c>
    </row>
    <row r="495" spans="1:5" x14ac:dyDescent="0.2">
      <c r="A495" s="12">
        <v>6342</v>
      </c>
      <c r="B495" s="12" t="s">
        <v>1280</v>
      </c>
      <c r="C495" s="12">
        <v>6</v>
      </c>
      <c r="D495" s="12">
        <v>6</v>
      </c>
      <c r="E495" s="12" t="s">
        <v>653</v>
      </c>
    </row>
    <row r="496" spans="1:5" x14ac:dyDescent="0.2">
      <c r="A496" s="12">
        <v>6343</v>
      </c>
      <c r="B496" s="12" t="s">
        <v>1281</v>
      </c>
      <c r="C496" s="12">
        <v>11</v>
      </c>
      <c r="D496" s="12">
        <v>11</v>
      </c>
      <c r="E496" s="12" t="s">
        <v>653</v>
      </c>
    </row>
    <row r="497" spans="1:5" x14ac:dyDescent="0.2">
      <c r="A497" s="12">
        <v>6350</v>
      </c>
      <c r="B497" s="12" t="s">
        <v>1282</v>
      </c>
      <c r="C497" s="12">
        <v>4</v>
      </c>
      <c r="D497" s="12">
        <v>4</v>
      </c>
      <c r="E497" s="12" t="s">
        <v>658</v>
      </c>
    </row>
    <row r="498" spans="1:5" x14ac:dyDescent="0.2">
      <c r="A498" s="12">
        <v>6351</v>
      </c>
      <c r="B498" s="12" t="s">
        <v>1283</v>
      </c>
      <c r="C498" s="12">
        <v>5</v>
      </c>
      <c r="D498" s="12">
        <v>5</v>
      </c>
      <c r="E498" s="12" t="s">
        <v>658</v>
      </c>
    </row>
    <row r="499" spans="1:5" x14ac:dyDescent="0.2">
      <c r="A499" s="12">
        <v>6352</v>
      </c>
      <c r="B499" s="12" t="s">
        <v>1284</v>
      </c>
      <c r="C499" s="12">
        <v>11</v>
      </c>
      <c r="D499" s="12">
        <v>11</v>
      </c>
      <c r="E499" s="12" t="s">
        <v>658</v>
      </c>
    </row>
    <row r="500" spans="1:5" x14ac:dyDescent="0.2">
      <c r="A500" s="12" t="s">
        <v>1285</v>
      </c>
      <c r="B500" s="12" t="s">
        <v>1286</v>
      </c>
      <c r="C500" s="12">
        <v>3</v>
      </c>
      <c r="D500" s="12">
        <v>2</v>
      </c>
      <c r="E500" s="12" t="s">
        <v>658</v>
      </c>
    </row>
    <row r="501" spans="1:5" x14ac:dyDescent="0.2">
      <c r="A501" s="12">
        <v>7210</v>
      </c>
      <c r="B501" s="12" t="s">
        <v>1223</v>
      </c>
      <c r="C501" s="12">
        <v>18</v>
      </c>
      <c r="D501" s="12">
        <v>15</v>
      </c>
      <c r="E501" s="12" t="s">
        <v>653</v>
      </c>
    </row>
    <row r="502" spans="1:5" x14ac:dyDescent="0.2">
      <c r="A502" s="12">
        <v>7211</v>
      </c>
      <c r="B502" s="12" t="s">
        <v>1224</v>
      </c>
      <c r="C502" s="12">
        <v>18</v>
      </c>
      <c r="D502" s="12">
        <v>14</v>
      </c>
      <c r="E502" s="12" t="s">
        <v>653</v>
      </c>
    </row>
    <row r="503" spans="1:5" x14ac:dyDescent="0.2">
      <c r="A503" s="12">
        <v>7212</v>
      </c>
      <c r="B503" s="12" t="s">
        <v>1225</v>
      </c>
      <c r="C503" s="12">
        <v>21</v>
      </c>
      <c r="D503" s="12">
        <v>16</v>
      </c>
      <c r="E503" s="12" t="s">
        <v>653</v>
      </c>
    </row>
    <row r="504" spans="1:5" x14ac:dyDescent="0.2">
      <c r="A504" s="12">
        <v>7215</v>
      </c>
      <c r="B504" s="12" t="s">
        <v>1061</v>
      </c>
      <c r="C504" s="12" t="s">
        <v>634</v>
      </c>
      <c r="D504" s="12" t="s">
        <v>635</v>
      </c>
      <c r="E504" s="12" t="s">
        <v>636</v>
      </c>
    </row>
    <row r="505" spans="1:5" x14ac:dyDescent="0.2">
      <c r="A505" s="12">
        <v>7220</v>
      </c>
      <c r="B505" s="12" t="s">
        <v>1287</v>
      </c>
      <c r="C505" s="12" t="s">
        <v>634</v>
      </c>
      <c r="D505" s="12" t="s">
        <v>635</v>
      </c>
      <c r="E505" s="12" t="s">
        <v>636</v>
      </c>
    </row>
    <row r="506" spans="1:5" x14ac:dyDescent="0.2">
      <c r="A506" s="12">
        <v>7222</v>
      </c>
      <c r="B506" s="12" t="s">
        <v>1288</v>
      </c>
      <c r="C506" s="12" t="s">
        <v>634</v>
      </c>
      <c r="D506" s="12" t="s">
        <v>635</v>
      </c>
      <c r="E506" s="12" t="s">
        <v>636</v>
      </c>
    </row>
    <row r="507" spans="1:5" x14ac:dyDescent="0.2">
      <c r="A507" s="12">
        <v>7227</v>
      </c>
      <c r="B507" s="12" t="s">
        <v>1289</v>
      </c>
      <c r="C507" s="12" t="s">
        <v>634</v>
      </c>
      <c r="D507" s="12" t="s">
        <v>635</v>
      </c>
      <c r="E507" s="12" t="s">
        <v>636</v>
      </c>
    </row>
    <row r="508" spans="1:5" x14ac:dyDescent="0.2">
      <c r="A508" s="12">
        <v>7228</v>
      </c>
      <c r="B508" s="12" t="s">
        <v>656</v>
      </c>
      <c r="C508" s="12"/>
      <c r="D508" s="12"/>
      <c r="E508" s="12"/>
    </row>
    <row r="509" spans="1:5" x14ac:dyDescent="0.2">
      <c r="A509" s="12">
        <v>7310</v>
      </c>
      <c r="B509" s="12" t="s">
        <v>1290</v>
      </c>
      <c r="C509" s="12">
        <v>15</v>
      </c>
      <c r="D509" s="12">
        <v>14</v>
      </c>
      <c r="E509" s="12" t="s">
        <v>653</v>
      </c>
    </row>
    <row r="510" spans="1:5" ht="25.5" x14ac:dyDescent="0.2">
      <c r="A510" s="12">
        <v>7311</v>
      </c>
      <c r="B510" s="14" t="s">
        <v>1291</v>
      </c>
      <c r="C510" s="12">
        <v>13</v>
      </c>
      <c r="D510" s="12">
        <v>12</v>
      </c>
      <c r="E510" s="12" t="s">
        <v>653</v>
      </c>
    </row>
    <row r="511" spans="1:5" x14ac:dyDescent="0.2">
      <c r="A511" s="12">
        <v>7320</v>
      </c>
      <c r="B511" s="12" t="s">
        <v>1292</v>
      </c>
      <c r="C511" s="12">
        <v>10</v>
      </c>
      <c r="D511" s="12">
        <v>9</v>
      </c>
      <c r="E511" s="12" t="s">
        <v>653</v>
      </c>
    </row>
    <row r="512" spans="1:5" x14ac:dyDescent="0.2">
      <c r="A512" s="12">
        <v>7330</v>
      </c>
      <c r="B512" s="12" t="s">
        <v>1293</v>
      </c>
      <c r="C512" s="12">
        <v>13</v>
      </c>
      <c r="D512" s="12">
        <v>12</v>
      </c>
      <c r="E512" s="12" t="s">
        <v>653</v>
      </c>
    </row>
    <row r="513" spans="1:5" x14ac:dyDescent="0.2">
      <c r="A513" s="12">
        <v>7340</v>
      </c>
      <c r="B513" s="12" t="s">
        <v>1294</v>
      </c>
      <c r="C513" s="12">
        <v>12</v>
      </c>
      <c r="D513" s="12">
        <v>11</v>
      </c>
      <c r="E513" s="12" t="s">
        <v>653</v>
      </c>
    </row>
    <row r="514" spans="1:5" x14ac:dyDescent="0.2">
      <c r="A514" s="12" t="s">
        <v>1295</v>
      </c>
      <c r="B514" s="12" t="s">
        <v>1296</v>
      </c>
      <c r="C514" s="12">
        <v>14</v>
      </c>
      <c r="D514" s="12">
        <v>13</v>
      </c>
      <c r="E514" s="12" t="s">
        <v>653</v>
      </c>
    </row>
    <row r="515" spans="1:5" x14ac:dyDescent="0.2">
      <c r="A515" s="12">
        <v>8210</v>
      </c>
      <c r="B515" s="12" t="s">
        <v>1223</v>
      </c>
      <c r="C515" s="12">
        <v>9</v>
      </c>
      <c r="D515" s="12">
        <v>7</v>
      </c>
      <c r="E515" s="12" t="s">
        <v>653</v>
      </c>
    </row>
    <row r="516" spans="1:5" x14ac:dyDescent="0.2">
      <c r="A516" s="12">
        <v>8211</v>
      </c>
      <c r="B516" s="12" t="s">
        <v>1224</v>
      </c>
      <c r="C516" s="12">
        <v>11</v>
      </c>
      <c r="D516" s="12">
        <v>9</v>
      </c>
      <c r="E516" s="12" t="s">
        <v>653</v>
      </c>
    </row>
    <row r="517" spans="1:5" x14ac:dyDescent="0.2">
      <c r="A517" s="12">
        <v>8212</v>
      </c>
      <c r="B517" s="12" t="s">
        <v>1225</v>
      </c>
      <c r="C517" s="12">
        <v>11</v>
      </c>
      <c r="D517" s="12">
        <v>9</v>
      </c>
      <c r="E517" s="12" t="s">
        <v>653</v>
      </c>
    </row>
    <row r="518" spans="1:5" x14ac:dyDescent="0.2">
      <c r="A518" s="12">
        <v>8215</v>
      </c>
      <c r="B518" s="12" t="s">
        <v>1061</v>
      </c>
      <c r="C518" s="12" t="s">
        <v>634</v>
      </c>
      <c r="D518" s="12" t="s">
        <v>635</v>
      </c>
      <c r="E518" s="12" t="s">
        <v>636</v>
      </c>
    </row>
    <row r="519" spans="1:5" x14ac:dyDescent="0.2">
      <c r="A519" s="12">
        <v>8220</v>
      </c>
      <c r="B519" s="12" t="s">
        <v>1297</v>
      </c>
      <c r="C519" s="12" t="s">
        <v>634</v>
      </c>
      <c r="D519" s="12" t="s">
        <v>635</v>
      </c>
      <c r="E519" s="12" t="s">
        <v>636</v>
      </c>
    </row>
    <row r="520" spans="1:5" x14ac:dyDescent="0.2">
      <c r="A520" s="12">
        <v>8222</v>
      </c>
      <c r="B520" s="12" t="s">
        <v>1298</v>
      </c>
      <c r="C520" s="12" t="s">
        <v>634</v>
      </c>
      <c r="D520" s="12" t="s">
        <v>635</v>
      </c>
      <c r="E520" s="12" t="s">
        <v>636</v>
      </c>
    </row>
    <row r="521" spans="1:5" x14ac:dyDescent="0.2">
      <c r="A521" s="12">
        <v>8227</v>
      </c>
      <c r="B521" s="12" t="s">
        <v>1299</v>
      </c>
      <c r="C521" s="12" t="s">
        <v>634</v>
      </c>
      <c r="D521" s="12" t="s">
        <v>635</v>
      </c>
      <c r="E521" s="12" t="s">
        <v>636</v>
      </c>
    </row>
    <row r="522" spans="1:5" x14ac:dyDescent="0.2">
      <c r="A522" s="12">
        <v>8228</v>
      </c>
      <c r="B522" s="12" t="s">
        <v>656</v>
      </c>
      <c r="C522" s="12"/>
      <c r="D522" s="12"/>
      <c r="E522" s="12"/>
    </row>
    <row r="523" spans="1:5" x14ac:dyDescent="0.2">
      <c r="A523" s="12" t="s">
        <v>1300</v>
      </c>
      <c r="B523" s="12" t="s">
        <v>1301</v>
      </c>
      <c r="C523" s="12">
        <v>16</v>
      </c>
      <c r="D523" s="12">
        <v>13</v>
      </c>
      <c r="E523" s="12" t="s">
        <v>653</v>
      </c>
    </row>
    <row r="524" spans="1:5" x14ac:dyDescent="0.2">
      <c r="A524" s="12" t="s">
        <v>1302</v>
      </c>
      <c r="B524" s="12" t="s">
        <v>1303</v>
      </c>
      <c r="C524" s="12">
        <v>8</v>
      </c>
      <c r="D524" s="12">
        <v>6</v>
      </c>
      <c r="E524" s="12" t="s">
        <v>653</v>
      </c>
    </row>
    <row r="525" spans="1:5" x14ac:dyDescent="0.2">
      <c r="A525" s="12" t="s">
        <v>1304</v>
      </c>
      <c r="B525" s="12" t="s">
        <v>1305</v>
      </c>
      <c r="C525" s="12">
        <v>43</v>
      </c>
      <c r="D525" s="12">
        <v>32</v>
      </c>
      <c r="E525" s="12" t="s">
        <v>653</v>
      </c>
    </row>
    <row r="526" spans="1:5" x14ac:dyDescent="0.2">
      <c r="A526" s="12" t="s">
        <v>1306</v>
      </c>
      <c r="B526" s="12" t="s">
        <v>1307</v>
      </c>
      <c r="C526" s="12">
        <v>7</v>
      </c>
      <c r="D526" s="12">
        <v>5</v>
      </c>
      <c r="E526" s="12" t="s">
        <v>658</v>
      </c>
    </row>
    <row r="527" spans="1:5" x14ac:dyDescent="0.2">
      <c r="A527" s="12" t="s">
        <v>1308</v>
      </c>
      <c r="B527" s="12" t="s">
        <v>1309</v>
      </c>
      <c r="C527" s="12" t="s">
        <v>634</v>
      </c>
      <c r="D527" s="12">
        <v>8</v>
      </c>
      <c r="E527" s="12" t="s">
        <v>658</v>
      </c>
    </row>
    <row r="528" spans="1:5" x14ac:dyDescent="0.2">
      <c r="A528" s="12" t="s">
        <v>1310</v>
      </c>
      <c r="B528" s="12" t="s">
        <v>1311</v>
      </c>
      <c r="C528" s="12" t="s">
        <v>634</v>
      </c>
      <c r="D528" s="12">
        <v>4</v>
      </c>
      <c r="E528" s="12" t="s">
        <v>658</v>
      </c>
    </row>
    <row r="529" spans="1:5" x14ac:dyDescent="0.2">
      <c r="A529" s="12">
        <v>8315</v>
      </c>
      <c r="B529" s="12" t="s">
        <v>1312</v>
      </c>
      <c r="C529" s="12" t="s">
        <v>634</v>
      </c>
      <c r="D529" s="12">
        <v>2</v>
      </c>
      <c r="E529" s="12" t="s">
        <v>658</v>
      </c>
    </row>
    <row r="530" spans="1:5" x14ac:dyDescent="0.2">
      <c r="A530" s="12" t="s">
        <v>1313</v>
      </c>
      <c r="B530" s="12" t="s">
        <v>1314</v>
      </c>
      <c r="C530" s="12">
        <v>17</v>
      </c>
      <c r="D530" s="12">
        <v>13</v>
      </c>
      <c r="E530" s="12" t="s">
        <v>658</v>
      </c>
    </row>
    <row r="531" spans="1:5" x14ac:dyDescent="0.2">
      <c r="A531" s="12">
        <v>8330</v>
      </c>
      <c r="B531" s="12" t="s">
        <v>1315</v>
      </c>
      <c r="C531" s="12">
        <v>4</v>
      </c>
      <c r="D531" s="12">
        <v>3</v>
      </c>
      <c r="E531" s="12" t="s">
        <v>658</v>
      </c>
    </row>
    <row r="532" spans="1:5" x14ac:dyDescent="0.2">
      <c r="A532" s="12">
        <v>8331</v>
      </c>
      <c r="B532" s="12" t="s">
        <v>900</v>
      </c>
      <c r="C532" s="12">
        <v>4</v>
      </c>
      <c r="D532" s="12">
        <v>3</v>
      </c>
      <c r="E532" s="12" t="s">
        <v>658</v>
      </c>
    </row>
    <row r="533" spans="1:5" x14ac:dyDescent="0.2">
      <c r="A533" s="12">
        <v>8332</v>
      </c>
      <c r="B533" s="12" t="s">
        <v>1316</v>
      </c>
      <c r="C533" s="12">
        <v>5</v>
      </c>
      <c r="D533" s="12">
        <v>3</v>
      </c>
      <c r="E533" s="12" t="s">
        <v>658</v>
      </c>
    </row>
    <row r="534" spans="1:5" x14ac:dyDescent="0.2">
      <c r="A534" s="12" t="s">
        <v>1317</v>
      </c>
      <c r="B534" s="12" t="s">
        <v>1318</v>
      </c>
      <c r="C534" s="12">
        <v>4</v>
      </c>
      <c r="D534" s="12">
        <v>3</v>
      </c>
      <c r="E534" s="12" t="s">
        <v>658</v>
      </c>
    </row>
    <row r="535" spans="1:5" x14ac:dyDescent="0.2">
      <c r="A535" s="12" t="s">
        <v>1319</v>
      </c>
      <c r="B535" s="12" t="s">
        <v>1320</v>
      </c>
      <c r="C535" s="12">
        <v>5</v>
      </c>
      <c r="D535" s="12">
        <v>4</v>
      </c>
      <c r="E535" s="12" t="s">
        <v>658</v>
      </c>
    </row>
    <row r="536" spans="1:5" x14ac:dyDescent="0.2">
      <c r="A536" s="12">
        <v>8340</v>
      </c>
      <c r="B536" s="12" t="s">
        <v>1321</v>
      </c>
      <c r="C536" s="12">
        <v>3</v>
      </c>
      <c r="D536" s="12">
        <v>3</v>
      </c>
      <c r="E536" s="12" t="s">
        <v>658</v>
      </c>
    </row>
    <row r="537" spans="1:5" ht="25.5" x14ac:dyDescent="0.2">
      <c r="A537" s="12" t="s">
        <v>1322</v>
      </c>
      <c r="B537" s="14" t="s">
        <v>1323</v>
      </c>
      <c r="C537" s="12">
        <v>7</v>
      </c>
      <c r="D537" s="12">
        <v>6</v>
      </c>
      <c r="E537" s="12" t="s">
        <v>653</v>
      </c>
    </row>
    <row r="538" spans="1:5" x14ac:dyDescent="0.2">
      <c r="A538" s="12" t="s">
        <v>1324</v>
      </c>
      <c r="B538" s="12" t="s">
        <v>1296</v>
      </c>
      <c r="C538" s="12">
        <v>14</v>
      </c>
      <c r="D538" s="12">
        <v>13</v>
      </c>
      <c r="E538" s="12" t="s">
        <v>653</v>
      </c>
    </row>
    <row r="539" spans="1:5" x14ac:dyDescent="0.2">
      <c r="A539" s="12" t="s">
        <v>1325</v>
      </c>
      <c r="B539" s="12" t="s">
        <v>1326</v>
      </c>
      <c r="C539" s="12">
        <v>5</v>
      </c>
      <c r="D539" s="12">
        <v>5</v>
      </c>
      <c r="E539" s="12" t="s">
        <v>658</v>
      </c>
    </row>
    <row r="540" spans="1:5" x14ac:dyDescent="0.2">
      <c r="A540" s="12" t="s">
        <v>1327</v>
      </c>
      <c r="B540" s="12" t="s">
        <v>1328</v>
      </c>
      <c r="C540" s="12">
        <v>30</v>
      </c>
      <c r="D540" s="12">
        <v>30</v>
      </c>
      <c r="E540" s="12" t="s">
        <v>658</v>
      </c>
    </row>
    <row r="541" spans="1:5" x14ac:dyDescent="0.2">
      <c r="A541" s="12" t="s">
        <v>1329</v>
      </c>
      <c r="B541" s="12" t="s">
        <v>1330</v>
      </c>
      <c r="C541" s="12">
        <v>53</v>
      </c>
      <c r="D541" s="12">
        <v>47</v>
      </c>
      <c r="E541" s="12" t="s">
        <v>658</v>
      </c>
    </row>
    <row r="542" spans="1:5" x14ac:dyDescent="0.2">
      <c r="A542" s="12" t="s">
        <v>1331</v>
      </c>
      <c r="B542" s="12" t="s">
        <v>1332</v>
      </c>
      <c r="C542" s="12">
        <v>26</v>
      </c>
      <c r="D542" s="12">
        <v>20</v>
      </c>
      <c r="E542" s="12" t="s">
        <v>658</v>
      </c>
    </row>
    <row r="543" spans="1:5" x14ac:dyDescent="0.2">
      <c r="A543" s="12" t="s">
        <v>1333</v>
      </c>
      <c r="B543" s="12" t="s">
        <v>1334</v>
      </c>
      <c r="C543" s="12">
        <v>16</v>
      </c>
      <c r="D543" s="12">
        <v>12</v>
      </c>
      <c r="E543" s="12" t="s">
        <v>658</v>
      </c>
    </row>
    <row r="544" spans="1:5" x14ac:dyDescent="0.2">
      <c r="A544" s="12" t="s">
        <v>1335</v>
      </c>
      <c r="B544" s="12" t="s">
        <v>1336</v>
      </c>
      <c r="C544" s="12">
        <v>26</v>
      </c>
      <c r="D544" s="12">
        <v>20</v>
      </c>
      <c r="E544" s="12" t="s">
        <v>658</v>
      </c>
    </row>
    <row r="545" spans="1:5" x14ac:dyDescent="0.2">
      <c r="A545" s="12" t="s">
        <v>1337</v>
      </c>
      <c r="B545" s="12" t="s">
        <v>1338</v>
      </c>
      <c r="C545" s="12">
        <v>37</v>
      </c>
      <c r="D545" s="12">
        <v>28</v>
      </c>
      <c r="E545" s="12" t="s">
        <v>658</v>
      </c>
    </row>
    <row r="546" spans="1:5" x14ac:dyDescent="0.2">
      <c r="A546" s="12" t="s">
        <v>1339</v>
      </c>
      <c r="B546" s="12" t="s">
        <v>1340</v>
      </c>
      <c r="C546" s="12">
        <v>16</v>
      </c>
      <c r="D546" s="12">
        <v>12</v>
      </c>
      <c r="E546" s="12" t="s">
        <v>658</v>
      </c>
    </row>
    <row r="547" spans="1:5" x14ac:dyDescent="0.2">
      <c r="A547" s="12" t="s">
        <v>1341</v>
      </c>
      <c r="B547" s="12" t="s">
        <v>1342</v>
      </c>
      <c r="C547" s="12" t="s">
        <v>634</v>
      </c>
      <c r="D547" s="12" t="s">
        <v>635</v>
      </c>
      <c r="E547" s="12" t="s">
        <v>636</v>
      </c>
    </row>
    <row r="548" spans="1:5" x14ac:dyDescent="0.2">
      <c r="A548" s="12" t="s">
        <v>1343</v>
      </c>
      <c r="B548" s="12" t="s">
        <v>1344</v>
      </c>
      <c r="C548" s="12" t="s">
        <v>634</v>
      </c>
      <c r="D548" s="12">
        <v>12</v>
      </c>
      <c r="E548" s="12" t="s">
        <v>653</v>
      </c>
    </row>
    <row r="549" spans="1:5" x14ac:dyDescent="0.2">
      <c r="A549" s="12" t="s">
        <v>1345</v>
      </c>
      <c r="B549" s="12" t="s">
        <v>1346</v>
      </c>
      <c r="C549" s="12" t="s">
        <v>634</v>
      </c>
      <c r="D549" s="12">
        <v>16</v>
      </c>
      <c r="E549" s="12" t="s">
        <v>653</v>
      </c>
    </row>
    <row r="550" spans="1:5" x14ac:dyDescent="0.2">
      <c r="A550" s="12" t="s">
        <v>1347</v>
      </c>
      <c r="B550" s="12" t="s">
        <v>1348</v>
      </c>
      <c r="C550" s="12" t="s">
        <v>634</v>
      </c>
      <c r="D550" s="12">
        <v>24</v>
      </c>
      <c r="E550" s="12" t="s">
        <v>653</v>
      </c>
    </row>
    <row r="551" spans="1:5" x14ac:dyDescent="0.2">
      <c r="A551" s="12" t="s">
        <v>1349</v>
      </c>
      <c r="B551" s="12" t="s">
        <v>1350</v>
      </c>
      <c r="C551" s="12" t="s">
        <v>634</v>
      </c>
      <c r="D551" s="12">
        <v>24</v>
      </c>
      <c r="E551" s="12" t="s">
        <v>653</v>
      </c>
    </row>
    <row r="552" spans="1:5" ht="25.5" x14ac:dyDescent="0.2">
      <c r="A552" s="12" t="s">
        <v>1351</v>
      </c>
      <c r="B552" s="14" t="s">
        <v>1352</v>
      </c>
      <c r="C552" s="12" t="s">
        <v>634</v>
      </c>
      <c r="D552" s="12">
        <v>18</v>
      </c>
      <c r="E552" s="12" t="s">
        <v>653</v>
      </c>
    </row>
    <row r="553" spans="1:5" x14ac:dyDescent="0.2">
      <c r="A553" s="12" t="s">
        <v>1353</v>
      </c>
      <c r="B553" s="12" t="s">
        <v>1354</v>
      </c>
      <c r="C553" s="12" t="s">
        <v>634</v>
      </c>
      <c r="D553" s="12">
        <v>8</v>
      </c>
      <c r="E553" s="12" t="s">
        <v>653</v>
      </c>
    </row>
    <row r="554" spans="1:5" x14ac:dyDescent="0.2">
      <c r="A554" s="12" t="s">
        <v>1355</v>
      </c>
      <c r="B554" s="12" t="s">
        <v>1356</v>
      </c>
      <c r="C554" s="12" t="s">
        <v>634</v>
      </c>
      <c r="D554" s="12">
        <v>25</v>
      </c>
      <c r="E554" s="12" t="s">
        <v>653</v>
      </c>
    </row>
    <row r="555" spans="1:5" x14ac:dyDescent="0.2">
      <c r="A555" s="12" t="s">
        <v>1357</v>
      </c>
      <c r="B555" s="12" t="s">
        <v>1358</v>
      </c>
      <c r="C555" s="12" t="s">
        <v>634</v>
      </c>
      <c r="D555" s="12" t="s">
        <v>635</v>
      </c>
      <c r="E555" s="12" t="s">
        <v>636</v>
      </c>
    </row>
    <row r="556" spans="1:5" ht="38.25" x14ac:dyDescent="0.2">
      <c r="A556" s="12" t="s">
        <v>1359</v>
      </c>
      <c r="B556" s="14" t="s">
        <v>1360</v>
      </c>
      <c r="C556" s="12" t="s">
        <v>634</v>
      </c>
      <c r="D556" s="12">
        <v>10</v>
      </c>
      <c r="E556" s="12" t="s">
        <v>653</v>
      </c>
    </row>
    <row r="557" spans="1:5" x14ac:dyDescent="0.2">
      <c r="A557" s="12" t="s">
        <v>1361</v>
      </c>
      <c r="B557" s="12" t="s">
        <v>1362</v>
      </c>
      <c r="C557" s="12" t="s">
        <v>634</v>
      </c>
      <c r="D557" s="12" t="s">
        <v>635</v>
      </c>
      <c r="E557" s="12" t="s">
        <v>636</v>
      </c>
    </row>
    <row r="558" spans="1:5" x14ac:dyDescent="0.2">
      <c r="A558" s="12" t="s">
        <v>1363</v>
      </c>
      <c r="B558" s="12" t="s">
        <v>1364</v>
      </c>
      <c r="C558" s="12" t="s">
        <v>634</v>
      </c>
      <c r="D558" s="12">
        <v>40</v>
      </c>
      <c r="E558" s="12" t="s">
        <v>653</v>
      </c>
    </row>
    <row r="559" spans="1:5" x14ac:dyDescent="0.2">
      <c r="A559" s="12" t="s">
        <v>1365</v>
      </c>
      <c r="B559" s="12" t="s">
        <v>1366</v>
      </c>
      <c r="C559" s="12" t="s">
        <v>634</v>
      </c>
      <c r="D559" s="12">
        <v>60</v>
      </c>
      <c r="E559" s="12" t="s">
        <v>653</v>
      </c>
    </row>
    <row r="560" spans="1:5" x14ac:dyDescent="0.2">
      <c r="A560" s="12" t="s">
        <v>1367</v>
      </c>
      <c r="B560" s="12" t="s">
        <v>1368</v>
      </c>
      <c r="C560" s="12" t="s">
        <v>634</v>
      </c>
      <c r="D560" s="12">
        <v>22</v>
      </c>
      <c r="E560" s="12" t="s">
        <v>653</v>
      </c>
    </row>
    <row r="561" spans="1:5" x14ac:dyDescent="0.2">
      <c r="A561" s="12" t="s">
        <v>1369</v>
      </c>
      <c r="B561" s="12" t="s">
        <v>1370</v>
      </c>
      <c r="C561" s="12" t="s">
        <v>634</v>
      </c>
      <c r="D561" s="12">
        <v>32</v>
      </c>
      <c r="E561" s="12" t="s">
        <v>653</v>
      </c>
    </row>
    <row r="562" spans="1:5" ht="25.5" x14ac:dyDescent="0.2">
      <c r="A562" s="12" t="s">
        <v>1371</v>
      </c>
      <c r="B562" s="14" t="s">
        <v>1372</v>
      </c>
      <c r="C562" s="12" t="s">
        <v>634</v>
      </c>
      <c r="D562" s="12">
        <v>24</v>
      </c>
      <c r="E562" s="12" t="s">
        <v>653</v>
      </c>
    </row>
    <row r="563" spans="1:5" x14ac:dyDescent="0.2">
      <c r="A563" s="12">
        <v>8619</v>
      </c>
      <c r="B563" s="12" t="s">
        <v>1373</v>
      </c>
      <c r="C563" s="12">
        <v>7</v>
      </c>
      <c r="D563" s="12">
        <v>6</v>
      </c>
      <c r="E563" s="12" t="s">
        <v>653</v>
      </c>
    </row>
    <row r="564" spans="1:5" x14ac:dyDescent="0.2">
      <c r="A564" s="12" t="s">
        <v>1374</v>
      </c>
      <c r="B564" s="12" t="s">
        <v>1375</v>
      </c>
      <c r="C564" s="12">
        <v>10</v>
      </c>
      <c r="D564" s="12">
        <v>10</v>
      </c>
      <c r="E564" s="12" t="s">
        <v>653</v>
      </c>
    </row>
    <row r="565" spans="1:5" x14ac:dyDescent="0.2">
      <c r="A565" s="12" t="s">
        <v>1376</v>
      </c>
      <c r="B565" s="12" t="s">
        <v>1377</v>
      </c>
      <c r="C565" s="12">
        <v>10</v>
      </c>
      <c r="D565" s="12">
        <v>10</v>
      </c>
      <c r="E565" s="12" t="s">
        <v>653</v>
      </c>
    </row>
    <row r="566" spans="1:5" x14ac:dyDescent="0.2">
      <c r="A566" s="12" t="s">
        <v>1378</v>
      </c>
      <c r="B566" s="12" t="s">
        <v>1379</v>
      </c>
      <c r="C566" s="12">
        <v>7</v>
      </c>
      <c r="D566" s="12">
        <v>6</v>
      </c>
      <c r="E566" s="12" t="s">
        <v>653</v>
      </c>
    </row>
    <row r="567" spans="1:5" x14ac:dyDescent="0.2">
      <c r="A567" s="12" t="s">
        <v>1380</v>
      </c>
      <c r="B567" s="12" t="s">
        <v>1381</v>
      </c>
      <c r="C567" s="12" t="s">
        <v>634</v>
      </c>
      <c r="D567" s="12">
        <v>18</v>
      </c>
      <c r="E567" s="12" t="s">
        <v>653</v>
      </c>
    </row>
    <row r="568" spans="1:5" x14ac:dyDescent="0.2">
      <c r="A568" s="12" t="s">
        <v>1382</v>
      </c>
      <c r="B568" s="12" t="s">
        <v>1383</v>
      </c>
      <c r="C568" s="12" t="s">
        <v>634</v>
      </c>
      <c r="D568" s="12">
        <v>25</v>
      </c>
      <c r="E568" s="12" t="s">
        <v>653</v>
      </c>
    </row>
    <row r="569" spans="1:5" x14ac:dyDescent="0.2">
      <c r="A569" s="12" t="s">
        <v>1384</v>
      </c>
      <c r="B569" s="12" t="s">
        <v>1385</v>
      </c>
      <c r="C569" s="12" t="s">
        <v>634</v>
      </c>
      <c r="D569" s="12" t="s">
        <v>635</v>
      </c>
      <c r="E569" s="12" t="s">
        <v>636</v>
      </c>
    </row>
    <row r="570" spans="1:5" ht="38.25" x14ac:dyDescent="0.2">
      <c r="A570" s="12" t="s">
        <v>1386</v>
      </c>
      <c r="B570" s="14" t="s">
        <v>1387</v>
      </c>
      <c r="C570" s="12" t="s">
        <v>634</v>
      </c>
      <c r="D570" s="12">
        <v>10</v>
      </c>
      <c r="E570" s="12" t="s">
        <v>653</v>
      </c>
    </row>
    <row r="571" spans="1:5" x14ac:dyDescent="0.2">
      <c r="A571" s="12" t="s">
        <v>1388</v>
      </c>
      <c r="B571" s="12" t="s">
        <v>1389</v>
      </c>
      <c r="C571" s="12" t="s">
        <v>634</v>
      </c>
      <c r="D571" s="12" t="s">
        <v>635</v>
      </c>
      <c r="E571" s="12" t="s">
        <v>636</v>
      </c>
    </row>
    <row r="572" spans="1:5" x14ac:dyDescent="0.2">
      <c r="A572" s="12" t="s">
        <v>1390</v>
      </c>
      <c r="B572" s="12" t="s">
        <v>1391</v>
      </c>
      <c r="C572" s="12" t="s">
        <v>634</v>
      </c>
      <c r="D572" s="12" t="s">
        <v>635</v>
      </c>
      <c r="E572" s="12" t="s">
        <v>636</v>
      </c>
    </row>
    <row r="573" spans="1:5" x14ac:dyDescent="0.2">
      <c r="A573" s="12" t="s">
        <v>1392</v>
      </c>
      <c r="B573" s="12" t="s">
        <v>1393</v>
      </c>
      <c r="C573" s="12" t="s">
        <v>634</v>
      </c>
      <c r="D573" s="12" t="s">
        <v>635</v>
      </c>
      <c r="E573" s="12" t="s">
        <v>636</v>
      </c>
    </row>
    <row r="574" spans="1:5" x14ac:dyDescent="0.2">
      <c r="A574" s="12" t="s">
        <v>1394</v>
      </c>
      <c r="B574" s="12" t="s">
        <v>1395</v>
      </c>
      <c r="C574" s="12" t="s">
        <v>634</v>
      </c>
      <c r="D574" s="12" t="s">
        <v>635</v>
      </c>
      <c r="E574" s="12" t="s">
        <v>636</v>
      </c>
    </row>
    <row r="575" spans="1:5" x14ac:dyDescent="0.2">
      <c r="A575" s="12" t="s">
        <v>1396</v>
      </c>
      <c r="B575" s="12" t="s">
        <v>1397</v>
      </c>
      <c r="C575" s="12" t="s">
        <v>634</v>
      </c>
      <c r="D575" s="12" t="s">
        <v>635</v>
      </c>
      <c r="E575" s="12" t="s">
        <v>636</v>
      </c>
    </row>
    <row r="576" spans="1:5" x14ac:dyDescent="0.2">
      <c r="A576" s="12" t="s">
        <v>1398</v>
      </c>
      <c r="B576" s="12" t="s">
        <v>1399</v>
      </c>
      <c r="C576" s="12" t="s">
        <v>634</v>
      </c>
      <c r="D576" s="12" t="s">
        <v>635</v>
      </c>
      <c r="E576" s="12" t="s">
        <v>636</v>
      </c>
    </row>
    <row r="577" spans="1:5" x14ac:dyDescent="0.2">
      <c r="A577" s="12" t="s">
        <v>1400</v>
      </c>
      <c r="B577" s="12" t="s">
        <v>1401</v>
      </c>
      <c r="C577" s="12" t="s">
        <v>634</v>
      </c>
      <c r="D577" s="12" t="s">
        <v>635</v>
      </c>
      <c r="E577" s="12" t="s">
        <v>636</v>
      </c>
    </row>
    <row r="578" spans="1:5" x14ac:dyDescent="0.2">
      <c r="A578" s="12" t="s">
        <v>1402</v>
      </c>
      <c r="B578" s="12" t="s">
        <v>1403</v>
      </c>
      <c r="C578" s="12" t="s">
        <v>634</v>
      </c>
      <c r="D578" s="12" t="s">
        <v>635</v>
      </c>
      <c r="E578" s="12" t="s">
        <v>636</v>
      </c>
    </row>
    <row r="579" spans="1:5" x14ac:dyDescent="0.2">
      <c r="A579" s="12" t="s">
        <v>1404</v>
      </c>
      <c r="B579" s="12" t="s">
        <v>1405</v>
      </c>
      <c r="C579" s="12" t="s">
        <v>634</v>
      </c>
      <c r="D579" s="12" t="s">
        <v>635</v>
      </c>
      <c r="E579" s="12" t="s">
        <v>636</v>
      </c>
    </row>
    <row r="580" spans="1:5" x14ac:dyDescent="0.2">
      <c r="A580" s="12" t="s">
        <v>1406</v>
      </c>
      <c r="B580" s="12" t="s">
        <v>1407</v>
      </c>
      <c r="C580" s="12" t="s">
        <v>634</v>
      </c>
      <c r="D580" s="12" t="s">
        <v>635</v>
      </c>
      <c r="E580" s="12" t="s">
        <v>636</v>
      </c>
    </row>
    <row r="581" spans="1:5" x14ac:dyDescent="0.2">
      <c r="A581" s="12">
        <v>9210</v>
      </c>
      <c r="B581" s="12" t="s">
        <v>1223</v>
      </c>
      <c r="C581" s="12">
        <v>20</v>
      </c>
      <c r="D581" s="12">
        <v>17</v>
      </c>
      <c r="E581" s="12" t="s">
        <v>653</v>
      </c>
    </row>
    <row r="582" spans="1:5" x14ac:dyDescent="0.2">
      <c r="A582" s="12">
        <v>9211</v>
      </c>
      <c r="B582" s="12" t="s">
        <v>1224</v>
      </c>
      <c r="C582" s="12">
        <v>16</v>
      </c>
      <c r="D582" s="12">
        <v>13</v>
      </c>
      <c r="E582" s="12" t="s">
        <v>653</v>
      </c>
    </row>
    <row r="583" spans="1:5" x14ac:dyDescent="0.2">
      <c r="A583" s="12">
        <v>9212</v>
      </c>
      <c r="B583" s="12" t="s">
        <v>1225</v>
      </c>
      <c r="C583" s="12">
        <v>17</v>
      </c>
      <c r="D583" s="12">
        <v>14</v>
      </c>
      <c r="E583" s="12" t="s">
        <v>653</v>
      </c>
    </row>
    <row r="584" spans="1:5" x14ac:dyDescent="0.2">
      <c r="A584" s="12">
        <v>9215</v>
      </c>
      <c r="B584" s="12" t="s">
        <v>1061</v>
      </c>
      <c r="C584" s="12" t="s">
        <v>634</v>
      </c>
      <c r="D584" s="12" t="s">
        <v>635</v>
      </c>
      <c r="E584" s="12" t="s">
        <v>636</v>
      </c>
    </row>
    <row r="585" spans="1:5" x14ac:dyDescent="0.2">
      <c r="A585" s="12">
        <v>9220</v>
      </c>
      <c r="B585" s="12" t="s">
        <v>1408</v>
      </c>
      <c r="C585" s="12" t="s">
        <v>634</v>
      </c>
      <c r="D585" s="12" t="s">
        <v>635</v>
      </c>
      <c r="E585" s="12" t="s">
        <v>636</v>
      </c>
    </row>
    <row r="586" spans="1:5" x14ac:dyDescent="0.2">
      <c r="A586" s="12">
        <v>9222</v>
      </c>
      <c r="B586" s="12" t="s">
        <v>1409</v>
      </c>
      <c r="C586" s="12" t="s">
        <v>634</v>
      </c>
      <c r="D586" s="12" t="s">
        <v>635</v>
      </c>
      <c r="E586" s="12" t="s">
        <v>636</v>
      </c>
    </row>
    <row r="587" spans="1:5" x14ac:dyDescent="0.2">
      <c r="A587" s="12">
        <v>9227</v>
      </c>
      <c r="B587" s="12" t="s">
        <v>1410</v>
      </c>
      <c r="C587" s="12" t="s">
        <v>634</v>
      </c>
      <c r="D587" s="12" t="s">
        <v>635</v>
      </c>
      <c r="E587" s="12" t="s">
        <v>636</v>
      </c>
    </row>
    <row r="588" spans="1:5" x14ac:dyDescent="0.2">
      <c r="A588" s="12">
        <v>9228</v>
      </c>
      <c r="B588" s="12" t="s">
        <v>656</v>
      </c>
      <c r="C588" s="12"/>
      <c r="D588" s="12"/>
      <c r="E588" s="12"/>
    </row>
    <row r="589" spans="1:5" x14ac:dyDescent="0.2">
      <c r="A589" s="12" t="s">
        <v>1411</v>
      </c>
      <c r="B589" s="12" t="s">
        <v>1412</v>
      </c>
      <c r="C589" s="12">
        <v>5</v>
      </c>
      <c r="D589" s="12">
        <v>4</v>
      </c>
      <c r="E589" s="12" t="s">
        <v>658</v>
      </c>
    </row>
    <row r="590" spans="1:5" x14ac:dyDescent="0.2">
      <c r="A590" s="12">
        <v>9311</v>
      </c>
      <c r="B590" s="12" t="s">
        <v>1413</v>
      </c>
      <c r="C590" s="12">
        <v>6</v>
      </c>
      <c r="D590" s="12">
        <v>4</v>
      </c>
      <c r="E590" s="12" t="s">
        <v>658</v>
      </c>
    </row>
    <row r="591" spans="1:5" x14ac:dyDescent="0.2">
      <c r="A591" s="12" t="s">
        <v>1414</v>
      </c>
      <c r="B591" s="12" t="s">
        <v>1415</v>
      </c>
      <c r="C591" s="12">
        <v>11</v>
      </c>
      <c r="D591" s="12">
        <v>10</v>
      </c>
      <c r="E591" s="12" t="s">
        <v>658</v>
      </c>
    </row>
    <row r="592" spans="1:5" x14ac:dyDescent="0.2">
      <c r="A592" s="12" t="s">
        <v>1416</v>
      </c>
      <c r="B592" s="12" t="s">
        <v>1417</v>
      </c>
      <c r="C592" s="12">
        <v>20</v>
      </c>
      <c r="D592" s="12">
        <v>15</v>
      </c>
      <c r="E592" s="12" t="s">
        <v>658</v>
      </c>
    </row>
    <row r="593" spans="1:5" x14ac:dyDescent="0.2">
      <c r="A593" s="12" t="s">
        <v>1418</v>
      </c>
      <c r="B593" s="12" t="s">
        <v>1419</v>
      </c>
      <c r="C593" s="12">
        <v>6</v>
      </c>
      <c r="D593" s="12">
        <v>5</v>
      </c>
      <c r="E593" s="12" t="s">
        <v>658</v>
      </c>
    </row>
    <row r="594" spans="1:5" x14ac:dyDescent="0.2">
      <c r="A594" s="12" t="s">
        <v>1420</v>
      </c>
      <c r="B594" s="12" t="s">
        <v>1421</v>
      </c>
      <c r="C594" s="12">
        <v>25</v>
      </c>
      <c r="D594" s="12">
        <v>19</v>
      </c>
      <c r="E594" s="12" t="s">
        <v>658</v>
      </c>
    </row>
    <row r="595" spans="1:5" x14ac:dyDescent="0.2">
      <c r="A595" s="12" t="s">
        <v>1422</v>
      </c>
      <c r="B595" s="12" t="s">
        <v>1423</v>
      </c>
      <c r="C595" s="12">
        <v>8</v>
      </c>
      <c r="D595" s="12">
        <v>7</v>
      </c>
      <c r="E595" s="12" t="s">
        <v>658</v>
      </c>
    </row>
    <row r="596" spans="1:5" x14ac:dyDescent="0.2">
      <c r="A596" s="12" t="s">
        <v>1424</v>
      </c>
      <c r="B596" s="12" t="s">
        <v>155</v>
      </c>
      <c r="C596" s="12">
        <v>10</v>
      </c>
      <c r="D596" s="12">
        <v>8</v>
      </c>
      <c r="E596" s="12" t="s">
        <v>658</v>
      </c>
    </row>
    <row r="597" spans="1:5" x14ac:dyDescent="0.2">
      <c r="A597" s="12" t="s">
        <v>1425</v>
      </c>
      <c r="B597" s="12" t="s">
        <v>1426</v>
      </c>
      <c r="C597" s="12">
        <v>11</v>
      </c>
      <c r="D597" s="12">
        <v>8</v>
      </c>
      <c r="E597" s="12" t="s">
        <v>658</v>
      </c>
    </row>
    <row r="598" spans="1:5" x14ac:dyDescent="0.2">
      <c r="A598" s="12">
        <v>9320</v>
      </c>
      <c r="B598" s="12" t="s">
        <v>1427</v>
      </c>
      <c r="C598" s="12">
        <v>2</v>
      </c>
      <c r="D598" s="12">
        <v>2</v>
      </c>
      <c r="E598" s="12" t="s">
        <v>658</v>
      </c>
    </row>
    <row r="599" spans="1:5" x14ac:dyDescent="0.2">
      <c r="A599" s="12">
        <v>9321</v>
      </c>
      <c r="B599" s="12" t="s">
        <v>1428</v>
      </c>
      <c r="C599" s="12">
        <v>2</v>
      </c>
      <c r="D599" s="12">
        <v>2</v>
      </c>
      <c r="E599" s="12" t="s">
        <v>658</v>
      </c>
    </row>
    <row r="600" spans="1:5" x14ac:dyDescent="0.2">
      <c r="A600" s="12">
        <v>9322</v>
      </c>
      <c r="B600" s="12" t="s">
        <v>1429</v>
      </c>
      <c r="C600" s="12">
        <v>2</v>
      </c>
      <c r="D600" s="12">
        <v>2</v>
      </c>
      <c r="E600" s="12" t="s">
        <v>658</v>
      </c>
    </row>
    <row r="601" spans="1:5" x14ac:dyDescent="0.2">
      <c r="A601" s="12">
        <v>9323</v>
      </c>
      <c r="B601" s="12" t="s">
        <v>1430</v>
      </c>
      <c r="C601" s="12" t="s">
        <v>634</v>
      </c>
      <c r="D601" s="12">
        <v>1</v>
      </c>
      <c r="E601" s="12" t="s">
        <v>658</v>
      </c>
    </row>
    <row r="602" spans="1:5" x14ac:dyDescent="0.2">
      <c r="A602" s="12">
        <v>9324</v>
      </c>
      <c r="B602" s="12" t="s">
        <v>1431</v>
      </c>
      <c r="C602" s="12">
        <v>3</v>
      </c>
      <c r="D602" s="12">
        <v>2</v>
      </c>
      <c r="E602" s="12" t="s">
        <v>658</v>
      </c>
    </row>
    <row r="603" spans="1:5" x14ac:dyDescent="0.2">
      <c r="A603" s="12">
        <v>9325</v>
      </c>
      <c r="B603" s="12" t="s">
        <v>1432</v>
      </c>
      <c r="C603" s="12">
        <v>7</v>
      </c>
      <c r="D603" s="12">
        <v>5</v>
      </c>
      <c r="E603" s="12" t="s">
        <v>658</v>
      </c>
    </row>
    <row r="604" spans="1:5" x14ac:dyDescent="0.2">
      <c r="A604" s="12">
        <v>9326</v>
      </c>
      <c r="B604" s="12" t="s">
        <v>1433</v>
      </c>
      <c r="C604" s="12">
        <v>13</v>
      </c>
      <c r="D604" s="12">
        <v>10</v>
      </c>
      <c r="E604" s="12" t="s">
        <v>658</v>
      </c>
    </row>
    <row r="605" spans="1:5" x14ac:dyDescent="0.2">
      <c r="A605" s="12">
        <v>9327</v>
      </c>
      <c r="B605" s="12" t="s">
        <v>1434</v>
      </c>
      <c r="C605" s="12">
        <v>13</v>
      </c>
      <c r="D605" s="12">
        <v>10</v>
      </c>
      <c r="E605" s="12" t="s">
        <v>658</v>
      </c>
    </row>
    <row r="606" spans="1:5" x14ac:dyDescent="0.2">
      <c r="A606" s="12">
        <v>9329</v>
      </c>
      <c r="B606" s="12" t="s">
        <v>1435</v>
      </c>
      <c r="C606" s="12">
        <v>20</v>
      </c>
      <c r="D606" s="12">
        <v>20</v>
      </c>
      <c r="E606" s="12" t="s">
        <v>658</v>
      </c>
    </row>
    <row r="607" spans="1:5" x14ac:dyDescent="0.2">
      <c r="A607" s="12">
        <v>9330</v>
      </c>
      <c r="B607" s="12" t="s">
        <v>1436</v>
      </c>
      <c r="C607" s="12">
        <v>15</v>
      </c>
      <c r="D607" s="12">
        <v>15</v>
      </c>
      <c r="E607" s="12" t="s">
        <v>658</v>
      </c>
    </row>
    <row r="608" spans="1:5" x14ac:dyDescent="0.2">
      <c r="A608" s="12">
        <v>9331</v>
      </c>
      <c r="B608" s="12" t="s">
        <v>1437</v>
      </c>
      <c r="C608" s="12">
        <v>13</v>
      </c>
      <c r="D608" s="12">
        <v>13</v>
      </c>
      <c r="E608" s="12" t="s">
        <v>658</v>
      </c>
    </row>
    <row r="609" spans="1:5" x14ac:dyDescent="0.2">
      <c r="A609" s="12">
        <v>9332</v>
      </c>
      <c r="B609" s="12" t="s">
        <v>1438</v>
      </c>
      <c r="C609" s="12">
        <v>24</v>
      </c>
      <c r="D609" s="12">
        <v>20</v>
      </c>
      <c r="E609" s="12" t="s">
        <v>653</v>
      </c>
    </row>
    <row r="610" spans="1:5" x14ac:dyDescent="0.2">
      <c r="A610" s="12">
        <v>9333</v>
      </c>
      <c r="B610" s="12" t="s">
        <v>1439</v>
      </c>
      <c r="C610" s="12">
        <v>3</v>
      </c>
      <c r="D610" s="12">
        <v>3</v>
      </c>
      <c r="E610" s="12" t="s">
        <v>658</v>
      </c>
    </row>
    <row r="611" spans="1:5" ht="25.5" x14ac:dyDescent="0.2">
      <c r="A611" s="12">
        <v>9335</v>
      </c>
      <c r="B611" s="14" t="s">
        <v>1440</v>
      </c>
      <c r="C611" s="12" t="s">
        <v>634</v>
      </c>
      <c r="D611" s="12">
        <v>5</v>
      </c>
      <c r="E611" s="12" t="s">
        <v>658</v>
      </c>
    </row>
    <row r="612" spans="1:5" x14ac:dyDescent="0.2">
      <c r="A612" s="12">
        <v>9336</v>
      </c>
      <c r="B612" s="12" t="s">
        <v>1441</v>
      </c>
      <c r="C612" s="12" t="s">
        <v>634</v>
      </c>
      <c r="D612" s="12">
        <v>7</v>
      </c>
      <c r="E612" s="12" t="s">
        <v>658</v>
      </c>
    </row>
    <row r="613" spans="1:5" x14ac:dyDescent="0.2">
      <c r="A613" s="12">
        <v>9343</v>
      </c>
      <c r="B613" s="12" t="s">
        <v>1442</v>
      </c>
      <c r="C613" s="12">
        <v>16</v>
      </c>
      <c r="D613" s="12">
        <v>13</v>
      </c>
      <c r="E613" s="12" t="s">
        <v>653</v>
      </c>
    </row>
    <row r="614" spans="1:5" x14ac:dyDescent="0.2">
      <c r="A614" s="12" t="s">
        <v>1443</v>
      </c>
      <c r="B614" s="12" t="s">
        <v>1296</v>
      </c>
      <c r="C614" s="12">
        <v>14</v>
      </c>
      <c r="D614" s="12">
        <v>13</v>
      </c>
      <c r="E614" s="12" t="s">
        <v>653</v>
      </c>
    </row>
    <row r="615" spans="1:5" x14ac:dyDescent="0.2">
      <c r="A615" s="12">
        <v>9350</v>
      </c>
      <c r="B615" s="12" t="s">
        <v>1444</v>
      </c>
      <c r="C615" s="12">
        <v>13</v>
      </c>
      <c r="D615" s="12">
        <v>13</v>
      </c>
      <c r="E615" s="12" t="s">
        <v>658</v>
      </c>
    </row>
    <row r="616" spans="1:5" x14ac:dyDescent="0.2">
      <c r="A616" s="12">
        <v>9351</v>
      </c>
      <c r="B616" s="12" t="s">
        <v>1445</v>
      </c>
      <c r="C616" s="12" t="s">
        <v>634</v>
      </c>
      <c r="D616" s="12">
        <v>4</v>
      </c>
      <c r="E616" s="12" t="s">
        <v>658</v>
      </c>
    </row>
    <row r="617" spans="1:5" x14ac:dyDescent="0.2">
      <c r="A617" s="12">
        <v>9360</v>
      </c>
      <c r="B617" s="12" t="s">
        <v>1446</v>
      </c>
      <c r="C617" s="12">
        <v>4</v>
      </c>
      <c r="D617" s="12">
        <v>4</v>
      </c>
      <c r="E617" s="12" t="s">
        <v>658</v>
      </c>
    </row>
    <row r="618" spans="1:5" x14ac:dyDescent="0.2">
      <c r="A618" s="12">
        <v>9361</v>
      </c>
      <c r="B618" s="12" t="s">
        <v>1447</v>
      </c>
      <c r="C618" s="12">
        <v>5</v>
      </c>
      <c r="D618" s="12">
        <v>5</v>
      </c>
      <c r="E618" s="12" t="s">
        <v>658</v>
      </c>
    </row>
    <row r="619" spans="1:5" x14ac:dyDescent="0.2">
      <c r="A619" s="12">
        <v>9362</v>
      </c>
      <c r="B619" s="12" t="s">
        <v>1448</v>
      </c>
      <c r="C619" s="12">
        <v>8</v>
      </c>
      <c r="D619" s="12">
        <v>8</v>
      </c>
      <c r="E619" s="12" t="s">
        <v>658</v>
      </c>
    </row>
    <row r="620" spans="1:5" x14ac:dyDescent="0.2">
      <c r="A620" s="12">
        <v>9364</v>
      </c>
      <c r="B620" s="12" t="s">
        <v>1449</v>
      </c>
      <c r="C620" s="12">
        <v>6</v>
      </c>
      <c r="D620" s="12">
        <v>4</v>
      </c>
      <c r="E620" s="12" t="s">
        <v>658</v>
      </c>
    </row>
    <row r="621" spans="1:5" x14ac:dyDescent="0.2">
      <c r="A621" s="12">
        <v>9365</v>
      </c>
      <c r="B621" s="12" t="s">
        <v>1450</v>
      </c>
      <c r="C621" s="12">
        <v>6</v>
      </c>
      <c r="D621" s="12">
        <v>4</v>
      </c>
      <c r="E621" s="12" t="s">
        <v>658</v>
      </c>
    </row>
    <row r="622" spans="1:5" x14ac:dyDescent="0.2">
      <c r="A622" s="12">
        <v>9372</v>
      </c>
      <c r="B622" s="12" t="s">
        <v>1451</v>
      </c>
      <c r="C622" s="12" t="s">
        <v>634</v>
      </c>
      <c r="D622" s="12">
        <v>11</v>
      </c>
      <c r="E622" s="12" t="s">
        <v>653</v>
      </c>
    </row>
    <row r="623" spans="1:5" x14ac:dyDescent="0.2">
      <c r="A623" s="12">
        <v>9373</v>
      </c>
      <c r="B623" s="12" t="s">
        <v>1452</v>
      </c>
      <c r="C623" s="12" t="s">
        <v>634</v>
      </c>
      <c r="D623" s="12">
        <v>10</v>
      </c>
      <c r="E623" s="12" t="s">
        <v>653</v>
      </c>
    </row>
    <row r="624" spans="1:5" x14ac:dyDescent="0.2">
      <c r="A624" s="12">
        <v>9374</v>
      </c>
      <c r="B624" s="12" t="s">
        <v>1453</v>
      </c>
      <c r="C624" s="12" t="s">
        <v>634</v>
      </c>
      <c r="D624" s="12">
        <v>8</v>
      </c>
      <c r="E624" s="12" t="s">
        <v>653</v>
      </c>
    </row>
    <row r="625" spans="1:5" x14ac:dyDescent="0.2">
      <c r="A625" s="12">
        <v>9375</v>
      </c>
      <c r="B625" s="12" t="s">
        <v>1454</v>
      </c>
      <c r="C625" s="12">
        <v>5</v>
      </c>
      <c r="D625" s="12">
        <v>4</v>
      </c>
      <c r="E625" s="12" t="s">
        <v>658</v>
      </c>
    </row>
    <row r="626" spans="1:5" x14ac:dyDescent="0.2">
      <c r="A626" s="12">
        <v>10210</v>
      </c>
      <c r="B626" s="12" t="s">
        <v>1223</v>
      </c>
      <c r="C626" s="12">
        <v>10</v>
      </c>
      <c r="D626" s="12">
        <v>8</v>
      </c>
      <c r="E626" s="12" t="s">
        <v>653</v>
      </c>
    </row>
    <row r="627" spans="1:5" x14ac:dyDescent="0.2">
      <c r="A627" s="12">
        <v>10211</v>
      </c>
      <c r="B627" s="12" t="s">
        <v>1224</v>
      </c>
      <c r="C627" s="12">
        <v>10</v>
      </c>
      <c r="D627" s="12">
        <v>8</v>
      </c>
      <c r="E627" s="12" t="s">
        <v>653</v>
      </c>
    </row>
    <row r="628" spans="1:5" x14ac:dyDescent="0.2">
      <c r="A628" s="12">
        <v>10212</v>
      </c>
      <c r="B628" s="12" t="s">
        <v>1225</v>
      </c>
      <c r="C628" s="12">
        <v>11</v>
      </c>
      <c r="D628" s="12">
        <v>9</v>
      </c>
      <c r="E628" s="12" t="s">
        <v>653</v>
      </c>
    </row>
    <row r="629" spans="1:5" x14ac:dyDescent="0.2">
      <c r="A629" s="12">
        <v>10215</v>
      </c>
      <c r="B629" s="12" t="s">
        <v>1061</v>
      </c>
      <c r="C629" s="12" t="s">
        <v>634</v>
      </c>
      <c r="D629" s="12" t="s">
        <v>635</v>
      </c>
      <c r="E629" s="12" t="s">
        <v>636</v>
      </c>
    </row>
    <row r="630" spans="1:5" x14ac:dyDescent="0.2">
      <c r="A630" s="12">
        <v>10220</v>
      </c>
      <c r="B630" s="12" t="s">
        <v>1455</v>
      </c>
      <c r="C630" s="12" t="s">
        <v>634</v>
      </c>
      <c r="D630" s="12" t="s">
        <v>635</v>
      </c>
      <c r="E630" s="12" t="s">
        <v>636</v>
      </c>
    </row>
    <row r="631" spans="1:5" x14ac:dyDescent="0.2">
      <c r="A631" s="12">
        <v>10222</v>
      </c>
      <c r="B631" s="12" t="s">
        <v>1456</v>
      </c>
      <c r="C631" s="12" t="s">
        <v>634</v>
      </c>
      <c r="D631" s="12" t="s">
        <v>635</v>
      </c>
      <c r="E631" s="12" t="s">
        <v>636</v>
      </c>
    </row>
    <row r="632" spans="1:5" x14ac:dyDescent="0.2">
      <c r="A632" s="12">
        <v>10227</v>
      </c>
      <c r="B632" s="12" t="s">
        <v>1457</v>
      </c>
      <c r="C632" s="12" t="s">
        <v>634</v>
      </c>
      <c r="D632" s="12" t="s">
        <v>635</v>
      </c>
      <c r="E632" s="12" t="s">
        <v>636</v>
      </c>
    </row>
    <row r="633" spans="1:5" x14ac:dyDescent="0.2">
      <c r="A633" s="12">
        <v>10228</v>
      </c>
      <c r="B633" s="12" t="s">
        <v>656</v>
      </c>
      <c r="C633" s="12"/>
      <c r="D633" s="12"/>
      <c r="E633" s="12"/>
    </row>
    <row r="634" spans="1:5" x14ac:dyDescent="0.2">
      <c r="A634" s="12">
        <v>10310</v>
      </c>
      <c r="B634" s="12" t="s">
        <v>1458</v>
      </c>
      <c r="C634" s="12">
        <v>2</v>
      </c>
      <c r="D634" s="12">
        <v>2</v>
      </c>
      <c r="E634" s="12" t="s">
        <v>658</v>
      </c>
    </row>
    <row r="635" spans="1:5" x14ac:dyDescent="0.2">
      <c r="A635" s="12" t="s">
        <v>1459</v>
      </c>
      <c r="B635" s="12" t="s">
        <v>1460</v>
      </c>
      <c r="C635" s="12" t="s">
        <v>634</v>
      </c>
      <c r="D635" s="12">
        <v>1</v>
      </c>
      <c r="E635" s="12" t="s">
        <v>653</v>
      </c>
    </row>
    <row r="636" spans="1:5" x14ac:dyDescent="0.2">
      <c r="A636" s="12" t="s">
        <v>1461</v>
      </c>
      <c r="B636" s="12" t="s">
        <v>1462</v>
      </c>
      <c r="C636" s="12" t="s">
        <v>634</v>
      </c>
      <c r="D636" s="12">
        <v>1</v>
      </c>
      <c r="E636" s="12" t="s">
        <v>658</v>
      </c>
    </row>
    <row r="637" spans="1:5" x14ac:dyDescent="0.2">
      <c r="A637" s="12" t="s">
        <v>1463</v>
      </c>
      <c r="B637" s="12" t="s">
        <v>1464</v>
      </c>
      <c r="C637" s="12" t="s">
        <v>634</v>
      </c>
      <c r="D637" s="12">
        <v>1</v>
      </c>
      <c r="E637" s="12" t="s">
        <v>658</v>
      </c>
    </row>
    <row r="638" spans="1:5" x14ac:dyDescent="0.2">
      <c r="A638" s="12">
        <v>10330</v>
      </c>
      <c r="B638" s="12" t="s">
        <v>1465</v>
      </c>
      <c r="C638" s="12">
        <v>12</v>
      </c>
      <c r="D638" s="12">
        <v>11</v>
      </c>
      <c r="E638" s="12" t="s">
        <v>653</v>
      </c>
    </row>
    <row r="639" spans="1:5" x14ac:dyDescent="0.2">
      <c r="A639" s="12">
        <v>10340</v>
      </c>
      <c r="B639" s="12" t="s">
        <v>1466</v>
      </c>
      <c r="C639" s="12">
        <v>3</v>
      </c>
      <c r="D639" s="12">
        <v>3</v>
      </c>
      <c r="E639" s="12" t="s">
        <v>658</v>
      </c>
    </row>
    <row r="640" spans="1:5" x14ac:dyDescent="0.2">
      <c r="A640" s="12">
        <v>10341</v>
      </c>
      <c r="B640" s="12" t="s">
        <v>1467</v>
      </c>
      <c r="C640" s="12">
        <v>5</v>
      </c>
      <c r="D640" s="12">
        <v>5</v>
      </c>
      <c r="E640" s="12" t="s">
        <v>658</v>
      </c>
    </row>
    <row r="641" spans="1:5" x14ac:dyDescent="0.2">
      <c r="A641" s="12">
        <v>10342</v>
      </c>
      <c r="B641" s="12" t="s">
        <v>1013</v>
      </c>
      <c r="C641" s="12">
        <v>10</v>
      </c>
      <c r="D641" s="12">
        <v>10</v>
      </c>
      <c r="E641" s="12" t="s">
        <v>658</v>
      </c>
    </row>
    <row r="642" spans="1:5" x14ac:dyDescent="0.2">
      <c r="A642" s="12">
        <v>10343</v>
      </c>
      <c r="B642" s="12" t="s">
        <v>1468</v>
      </c>
      <c r="C642" s="12">
        <v>6</v>
      </c>
      <c r="D642" s="12">
        <v>5</v>
      </c>
      <c r="E642" s="12" t="s">
        <v>658</v>
      </c>
    </row>
    <row r="643" spans="1:5" x14ac:dyDescent="0.2">
      <c r="A643" s="12">
        <v>10344</v>
      </c>
      <c r="B643" s="12" t="s">
        <v>1469</v>
      </c>
      <c r="C643" s="12">
        <v>10</v>
      </c>
      <c r="D643" s="12">
        <v>9</v>
      </c>
      <c r="E643" s="12" t="s">
        <v>658</v>
      </c>
    </row>
    <row r="644" spans="1:5" x14ac:dyDescent="0.2">
      <c r="A644" s="12" t="s">
        <v>1470</v>
      </c>
      <c r="B644" s="12" t="s">
        <v>1296</v>
      </c>
      <c r="C644" s="12">
        <v>14</v>
      </c>
      <c r="D644" s="12">
        <v>13</v>
      </c>
      <c r="E644" s="12" t="s">
        <v>653</v>
      </c>
    </row>
    <row r="645" spans="1:5" x14ac:dyDescent="0.2">
      <c r="A645" s="12" t="s">
        <v>1471</v>
      </c>
      <c r="B645" s="12" t="s">
        <v>1472</v>
      </c>
      <c r="C645" s="12" t="s">
        <v>634</v>
      </c>
      <c r="D645" s="12">
        <v>1</v>
      </c>
      <c r="E645" s="12" t="s">
        <v>658</v>
      </c>
    </row>
    <row r="646" spans="1:5" x14ac:dyDescent="0.2">
      <c r="A646" s="12">
        <v>11210</v>
      </c>
      <c r="B646" s="12" t="s">
        <v>1223</v>
      </c>
      <c r="C646" s="12" t="s">
        <v>634</v>
      </c>
      <c r="D646" s="12">
        <v>34</v>
      </c>
      <c r="E646" s="12" t="s">
        <v>653</v>
      </c>
    </row>
    <row r="647" spans="1:5" x14ac:dyDescent="0.2">
      <c r="A647" s="12">
        <v>11211</v>
      </c>
      <c r="B647" s="12" t="s">
        <v>1224</v>
      </c>
      <c r="C647" s="12" t="s">
        <v>634</v>
      </c>
      <c r="D647" s="12">
        <v>38</v>
      </c>
      <c r="E647" s="12" t="s">
        <v>653</v>
      </c>
    </row>
    <row r="648" spans="1:5" x14ac:dyDescent="0.2">
      <c r="A648" s="12">
        <v>11212</v>
      </c>
      <c r="B648" s="12" t="s">
        <v>1225</v>
      </c>
      <c r="C648" s="12" t="s">
        <v>634</v>
      </c>
      <c r="D648" s="12">
        <v>35</v>
      </c>
      <c r="E648" s="12" t="s">
        <v>653</v>
      </c>
    </row>
    <row r="649" spans="1:5" x14ac:dyDescent="0.2">
      <c r="A649" s="12">
        <v>11215</v>
      </c>
      <c r="B649" s="12" t="s">
        <v>1061</v>
      </c>
      <c r="C649" s="12" t="s">
        <v>634</v>
      </c>
      <c r="D649" s="12" t="s">
        <v>635</v>
      </c>
      <c r="E649" s="12" t="s">
        <v>636</v>
      </c>
    </row>
    <row r="650" spans="1:5" x14ac:dyDescent="0.2">
      <c r="A650" s="12">
        <v>11228</v>
      </c>
      <c r="B650" s="12" t="s">
        <v>656</v>
      </c>
      <c r="C650" s="12"/>
      <c r="D650" s="12"/>
      <c r="E650" s="12"/>
    </row>
    <row r="651" spans="1:5" x14ac:dyDescent="0.2">
      <c r="A651" s="12" t="s">
        <v>1473</v>
      </c>
      <c r="B651" s="12" t="s">
        <v>1474</v>
      </c>
      <c r="C651" s="12" t="s">
        <v>634</v>
      </c>
      <c r="D651" s="12">
        <v>7</v>
      </c>
      <c r="E651" s="12" t="s">
        <v>653</v>
      </c>
    </row>
    <row r="652" spans="1:5" x14ac:dyDescent="0.2">
      <c r="A652" s="12" t="s">
        <v>1475</v>
      </c>
      <c r="B652" s="12" t="s">
        <v>1476</v>
      </c>
      <c r="C652" s="12" t="s">
        <v>634</v>
      </c>
      <c r="D652" s="12">
        <v>32</v>
      </c>
      <c r="E652" s="12" t="s">
        <v>653</v>
      </c>
    </row>
    <row r="653" spans="1:5" x14ac:dyDescent="0.2">
      <c r="A653" s="12" t="s">
        <v>1477</v>
      </c>
      <c r="B653" s="12" t="s">
        <v>1478</v>
      </c>
      <c r="C653" s="12" t="s">
        <v>634</v>
      </c>
      <c r="D653" s="12">
        <v>32</v>
      </c>
      <c r="E653" s="12" t="s">
        <v>653</v>
      </c>
    </row>
    <row r="654" spans="1:5" x14ac:dyDescent="0.2">
      <c r="A654" s="12" t="s">
        <v>1479</v>
      </c>
      <c r="B654" s="12" t="s">
        <v>1480</v>
      </c>
      <c r="C654" s="12" t="s">
        <v>634</v>
      </c>
      <c r="D654" s="12">
        <v>41</v>
      </c>
      <c r="E654" s="12" t="s">
        <v>653</v>
      </c>
    </row>
    <row r="655" spans="1:5" x14ac:dyDescent="0.2">
      <c r="A655" s="12" t="s">
        <v>1481</v>
      </c>
      <c r="B655" s="12" t="s">
        <v>1482</v>
      </c>
      <c r="C655" s="12" t="s">
        <v>634</v>
      </c>
      <c r="D655" s="12">
        <v>46</v>
      </c>
      <c r="E655" s="12" t="s">
        <v>653</v>
      </c>
    </row>
    <row r="656" spans="1:5" x14ac:dyDescent="0.2">
      <c r="A656" s="12" t="s">
        <v>1483</v>
      </c>
      <c r="B656" s="12" t="s">
        <v>1484</v>
      </c>
      <c r="C656" s="12" t="s">
        <v>634</v>
      </c>
      <c r="D656" s="12">
        <v>6</v>
      </c>
      <c r="E656" s="12" t="s">
        <v>653</v>
      </c>
    </row>
    <row r="657" spans="1:5" ht="25.5" x14ac:dyDescent="0.2">
      <c r="A657" s="12" t="s">
        <v>1485</v>
      </c>
      <c r="B657" s="14" t="s">
        <v>1486</v>
      </c>
      <c r="C657" s="12" t="s">
        <v>634</v>
      </c>
      <c r="D657" s="12">
        <v>14</v>
      </c>
      <c r="E657" s="12" t="s">
        <v>653</v>
      </c>
    </row>
    <row r="658" spans="1:5" x14ac:dyDescent="0.2">
      <c r="A658" s="12" t="s">
        <v>1487</v>
      </c>
      <c r="B658" s="12" t="s">
        <v>1488</v>
      </c>
      <c r="C658" s="12" t="s">
        <v>634</v>
      </c>
      <c r="D658" s="12">
        <v>18</v>
      </c>
      <c r="E658" s="12" t="s">
        <v>653</v>
      </c>
    </row>
    <row r="659" spans="1:5" x14ac:dyDescent="0.2">
      <c r="A659" s="12" t="s">
        <v>1489</v>
      </c>
      <c r="B659" s="12" t="s">
        <v>1490</v>
      </c>
      <c r="C659" s="12" t="s">
        <v>634</v>
      </c>
      <c r="D659" s="12">
        <v>17</v>
      </c>
      <c r="E659" s="12" t="s">
        <v>653</v>
      </c>
    </row>
    <row r="660" spans="1:5" x14ac:dyDescent="0.2">
      <c r="A660" s="12" t="s">
        <v>1491</v>
      </c>
      <c r="B660" s="12" t="s">
        <v>1492</v>
      </c>
      <c r="C660" s="12">
        <v>6</v>
      </c>
      <c r="D660" s="12">
        <v>4</v>
      </c>
      <c r="E660" s="12" t="s">
        <v>653</v>
      </c>
    </row>
    <row r="661" spans="1:5" x14ac:dyDescent="0.2">
      <c r="A661" s="12">
        <v>12215</v>
      </c>
      <c r="B661" s="12" t="s">
        <v>1061</v>
      </c>
      <c r="C661" s="12" t="s">
        <v>634</v>
      </c>
      <c r="D661" s="12" t="s">
        <v>635</v>
      </c>
      <c r="E661" s="12" t="s">
        <v>636</v>
      </c>
    </row>
    <row r="662" spans="1:5" ht="25.5" x14ac:dyDescent="0.2">
      <c r="A662" s="12" t="s">
        <v>1493</v>
      </c>
      <c r="B662" s="14" t="s">
        <v>1494</v>
      </c>
      <c r="C662" s="12" t="s">
        <v>634</v>
      </c>
      <c r="D662" s="12" t="s">
        <v>635</v>
      </c>
      <c r="E662" s="12" t="s">
        <v>636</v>
      </c>
    </row>
    <row r="663" spans="1:5" ht="38.25" x14ac:dyDescent="0.2">
      <c r="A663" s="12" t="s">
        <v>1495</v>
      </c>
      <c r="B663" s="14" t="s">
        <v>1496</v>
      </c>
      <c r="C663" s="12" t="s">
        <v>634</v>
      </c>
      <c r="D663" s="12" t="s">
        <v>635</v>
      </c>
      <c r="E663" s="12" t="s">
        <v>636</v>
      </c>
    </row>
    <row r="664" spans="1:5" x14ac:dyDescent="0.2">
      <c r="A664" s="12">
        <v>12224</v>
      </c>
      <c r="B664" s="12" t="s">
        <v>1497</v>
      </c>
      <c r="C664" s="12" t="s">
        <v>634</v>
      </c>
      <c r="D664" s="12" t="s">
        <v>635</v>
      </c>
      <c r="E664" s="12" t="s">
        <v>636</v>
      </c>
    </row>
    <row r="665" spans="1:5" x14ac:dyDescent="0.2">
      <c r="A665" s="12">
        <v>13210</v>
      </c>
      <c r="B665" s="12" t="s">
        <v>1223</v>
      </c>
      <c r="C665" s="12">
        <v>9</v>
      </c>
      <c r="D665" s="12">
        <v>8</v>
      </c>
      <c r="E665" s="12" t="s">
        <v>653</v>
      </c>
    </row>
    <row r="666" spans="1:5" x14ac:dyDescent="0.2">
      <c r="A666" s="12">
        <v>13211</v>
      </c>
      <c r="B666" s="12" t="s">
        <v>1224</v>
      </c>
      <c r="C666" s="12">
        <v>14</v>
      </c>
      <c r="D666" s="12">
        <v>11</v>
      </c>
      <c r="E666" s="12" t="s">
        <v>653</v>
      </c>
    </row>
    <row r="667" spans="1:5" x14ac:dyDescent="0.2">
      <c r="A667" s="12">
        <v>13212</v>
      </c>
      <c r="B667" s="12" t="s">
        <v>1225</v>
      </c>
      <c r="C667" s="12">
        <v>15</v>
      </c>
      <c r="D667" s="12">
        <v>12</v>
      </c>
      <c r="E667" s="12" t="s">
        <v>653</v>
      </c>
    </row>
    <row r="668" spans="1:5" x14ac:dyDescent="0.2">
      <c r="A668" s="12">
        <v>13215</v>
      </c>
      <c r="B668" s="12" t="s">
        <v>1061</v>
      </c>
      <c r="C668" s="12" t="s">
        <v>634</v>
      </c>
      <c r="D668" s="12" t="s">
        <v>635</v>
      </c>
      <c r="E668" s="12" t="s">
        <v>636</v>
      </c>
    </row>
    <row r="669" spans="1:5" x14ac:dyDescent="0.2">
      <c r="A669" s="12">
        <v>13220</v>
      </c>
      <c r="B669" s="12" t="s">
        <v>1498</v>
      </c>
      <c r="C669" s="12" t="s">
        <v>634</v>
      </c>
      <c r="D669" s="12" t="s">
        <v>635</v>
      </c>
      <c r="E669" s="12" t="s">
        <v>636</v>
      </c>
    </row>
    <row r="670" spans="1:5" x14ac:dyDescent="0.2">
      <c r="A670" s="12">
        <v>13222</v>
      </c>
      <c r="B670" s="12" t="s">
        <v>1499</v>
      </c>
      <c r="C670" s="12" t="s">
        <v>634</v>
      </c>
      <c r="D670" s="12" t="s">
        <v>635</v>
      </c>
      <c r="E670" s="12" t="s">
        <v>636</v>
      </c>
    </row>
    <row r="671" spans="1:5" x14ac:dyDescent="0.2">
      <c r="A671" s="12">
        <v>13227</v>
      </c>
      <c r="B671" s="12" t="s">
        <v>1500</v>
      </c>
      <c r="C671" s="12" t="s">
        <v>634</v>
      </c>
      <c r="D671" s="12" t="s">
        <v>635</v>
      </c>
      <c r="E671" s="12" t="s">
        <v>636</v>
      </c>
    </row>
    <row r="672" spans="1:5" x14ac:dyDescent="0.2">
      <c r="A672" s="12">
        <v>13228</v>
      </c>
      <c r="B672" s="12" t="s">
        <v>656</v>
      </c>
      <c r="C672" s="12"/>
      <c r="D672" s="12"/>
      <c r="E672" s="12"/>
    </row>
    <row r="673" spans="1:5" x14ac:dyDescent="0.2">
      <c r="A673" s="12" t="s">
        <v>1501</v>
      </c>
      <c r="B673" s="12" t="s">
        <v>1502</v>
      </c>
      <c r="C673" s="12">
        <v>7</v>
      </c>
      <c r="D673" s="12">
        <v>7</v>
      </c>
      <c r="E673" s="12" t="s">
        <v>653</v>
      </c>
    </row>
    <row r="674" spans="1:5" x14ac:dyDescent="0.2">
      <c r="A674" s="12" t="s">
        <v>1503</v>
      </c>
      <c r="B674" s="12" t="s">
        <v>1504</v>
      </c>
      <c r="C674" s="12">
        <v>7</v>
      </c>
      <c r="D674" s="12">
        <v>6</v>
      </c>
      <c r="E674" s="12" t="s">
        <v>658</v>
      </c>
    </row>
    <row r="675" spans="1:5" x14ac:dyDescent="0.2">
      <c r="A675" s="12" t="s">
        <v>1505</v>
      </c>
      <c r="B675" s="12" t="s">
        <v>1082</v>
      </c>
      <c r="C675" s="12">
        <v>1</v>
      </c>
      <c r="D675" s="12">
        <v>1</v>
      </c>
      <c r="E675" s="12" t="s">
        <v>653</v>
      </c>
    </row>
    <row r="676" spans="1:5" x14ac:dyDescent="0.2">
      <c r="A676" s="12" t="s">
        <v>1506</v>
      </c>
      <c r="B676" s="12" t="s">
        <v>1077</v>
      </c>
      <c r="C676" s="12">
        <v>7</v>
      </c>
      <c r="D676" s="12">
        <v>7</v>
      </c>
      <c r="E676" s="12" t="s">
        <v>653</v>
      </c>
    </row>
    <row r="677" spans="1:5" x14ac:dyDescent="0.2">
      <c r="A677" s="12" t="s">
        <v>1507</v>
      </c>
      <c r="B677" s="12" t="s">
        <v>1084</v>
      </c>
      <c r="C677" s="12">
        <v>2</v>
      </c>
      <c r="D677" s="12">
        <v>2</v>
      </c>
      <c r="E677" s="12" t="s">
        <v>658</v>
      </c>
    </row>
    <row r="678" spans="1:5" x14ac:dyDescent="0.2">
      <c r="A678" s="12" t="s">
        <v>1508</v>
      </c>
      <c r="B678" s="12" t="s">
        <v>1088</v>
      </c>
      <c r="C678" s="12">
        <v>2</v>
      </c>
      <c r="D678" s="12">
        <v>2</v>
      </c>
      <c r="E678" s="12" t="s">
        <v>658</v>
      </c>
    </row>
    <row r="679" spans="1:5" x14ac:dyDescent="0.2">
      <c r="A679" s="12" t="s">
        <v>1509</v>
      </c>
      <c r="B679" s="12" t="s">
        <v>1194</v>
      </c>
      <c r="C679" s="12">
        <v>2</v>
      </c>
      <c r="D679" s="12">
        <v>1</v>
      </c>
      <c r="E679" s="12" t="s">
        <v>658</v>
      </c>
    </row>
    <row r="680" spans="1:5" x14ac:dyDescent="0.2">
      <c r="A680" s="12" t="s">
        <v>1510</v>
      </c>
      <c r="B680" s="12" t="s">
        <v>1318</v>
      </c>
      <c r="C680" s="12">
        <v>4</v>
      </c>
      <c r="D680" s="12">
        <v>3</v>
      </c>
      <c r="E680" s="12" t="s">
        <v>658</v>
      </c>
    </row>
    <row r="681" spans="1:5" x14ac:dyDescent="0.2">
      <c r="A681" s="12" t="s">
        <v>1511</v>
      </c>
      <c r="B681" s="12" t="s">
        <v>1512</v>
      </c>
      <c r="C681" s="12">
        <v>3</v>
      </c>
      <c r="D681" s="12">
        <v>3</v>
      </c>
      <c r="E681" s="12" t="s">
        <v>653</v>
      </c>
    </row>
    <row r="682" spans="1:5" x14ac:dyDescent="0.2">
      <c r="A682" s="12" t="s">
        <v>1513</v>
      </c>
      <c r="B682" s="12" t="s">
        <v>1514</v>
      </c>
      <c r="C682" s="12">
        <v>5</v>
      </c>
      <c r="D682" s="12">
        <v>4</v>
      </c>
      <c r="E682" s="12" t="s">
        <v>658</v>
      </c>
    </row>
    <row r="683" spans="1:5" x14ac:dyDescent="0.2">
      <c r="A683" s="12">
        <v>13290</v>
      </c>
      <c r="B683" s="12" t="s">
        <v>1223</v>
      </c>
      <c r="C683" s="12">
        <v>15</v>
      </c>
      <c r="D683" s="12">
        <v>12</v>
      </c>
      <c r="E683" s="12" t="s">
        <v>653</v>
      </c>
    </row>
    <row r="684" spans="1:5" x14ac:dyDescent="0.2">
      <c r="A684" s="12">
        <v>13291</v>
      </c>
      <c r="B684" s="12" t="s">
        <v>1224</v>
      </c>
      <c r="C684" s="12">
        <v>16</v>
      </c>
      <c r="D684" s="12">
        <v>13</v>
      </c>
      <c r="E684" s="12" t="s">
        <v>653</v>
      </c>
    </row>
    <row r="685" spans="1:5" x14ac:dyDescent="0.2">
      <c r="A685" s="12">
        <v>13292</v>
      </c>
      <c r="B685" s="12" t="s">
        <v>1225</v>
      </c>
      <c r="C685" s="12">
        <v>16</v>
      </c>
      <c r="D685" s="12">
        <v>13</v>
      </c>
      <c r="E685" s="12" t="s">
        <v>653</v>
      </c>
    </row>
    <row r="686" spans="1:5" x14ac:dyDescent="0.2">
      <c r="A686" s="12">
        <v>13294</v>
      </c>
      <c r="B686" s="12" t="s">
        <v>1515</v>
      </c>
      <c r="C686" s="12" t="s">
        <v>634</v>
      </c>
      <c r="D686" s="12" t="s">
        <v>635</v>
      </c>
      <c r="E686" s="12" t="s">
        <v>636</v>
      </c>
    </row>
    <row r="687" spans="1:5" x14ac:dyDescent="0.2">
      <c r="A687" s="12">
        <v>13295</v>
      </c>
      <c r="B687" s="12" t="s">
        <v>1061</v>
      </c>
      <c r="C687" s="12" t="s">
        <v>634</v>
      </c>
      <c r="D687" s="12" t="s">
        <v>635</v>
      </c>
      <c r="E687" s="12" t="s">
        <v>636</v>
      </c>
    </row>
    <row r="688" spans="1:5" x14ac:dyDescent="0.2">
      <c r="A688" s="12">
        <v>13296</v>
      </c>
      <c r="B688" s="12" t="s">
        <v>1516</v>
      </c>
      <c r="C688" s="12" t="s">
        <v>634</v>
      </c>
      <c r="D688" s="12" t="s">
        <v>635</v>
      </c>
      <c r="E688" s="12" t="s">
        <v>636</v>
      </c>
    </row>
    <row r="689" spans="1:5" x14ac:dyDescent="0.2">
      <c r="A689" s="12">
        <v>13297</v>
      </c>
      <c r="B689" s="12" t="s">
        <v>1517</v>
      </c>
      <c r="C689" s="12" t="s">
        <v>634</v>
      </c>
      <c r="D689" s="12" t="s">
        <v>635</v>
      </c>
      <c r="E689" s="12" t="s">
        <v>636</v>
      </c>
    </row>
    <row r="690" spans="1:5" x14ac:dyDescent="0.2">
      <c r="A690" s="12">
        <v>13298</v>
      </c>
      <c r="B690" s="12" t="s">
        <v>656</v>
      </c>
      <c r="C690" s="12"/>
      <c r="D690" s="12"/>
      <c r="E690" s="12"/>
    </row>
    <row r="691" spans="1:5" x14ac:dyDescent="0.2">
      <c r="A691" s="12" t="s">
        <v>1518</v>
      </c>
      <c r="B691" s="12" t="s">
        <v>1519</v>
      </c>
      <c r="C691" s="12">
        <v>29</v>
      </c>
      <c r="D691" s="12">
        <v>26</v>
      </c>
      <c r="E691" s="12" t="s">
        <v>653</v>
      </c>
    </row>
    <row r="692" spans="1:5" x14ac:dyDescent="0.2">
      <c r="A692" s="12" t="s">
        <v>1520</v>
      </c>
      <c r="B692" s="12" t="s">
        <v>1521</v>
      </c>
      <c r="C692" s="12">
        <v>1</v>
      </c>
      <c r="D692" s="12">
        <v>1</v>
      </c>
      <c r="E692" s="12" t="s">
        <v>658</v>
      </c>
    </row>
    <row r="693" spans="1:5" x14ac:dyDescent="0.2">
      <c r="A693" s="12" t="s">
        <v>1522</v>
      </c>
      <c r="B693" s="12" t="s">
        <v>1523</v>
      </c>
      <c r="C693" s="12">
        <v>4</v>
      </c>
      <c r="D693" s="12">
        <v>4</v>
      </c>
      <c r="E693" s="12" t="s">
        <v>658</v>
      </c>
    </row>
    <row r="694" spans="1:5" x14ac:dyDescent="0.2">
      <c r="A694" s="12" t="s">
        <v>1524</v>
      </c>
      <c r="B694" s="12" t="s">
        <v>1525</v>
      </c>
      <c r="C694" s="12">
        <v>5</v>
      </c>
      <c r="D694" s="12">
        <v>5</v>
      </c>
      <c r="E694" s="12" t="s">
        <v>658</v>
      </c>
    </row>
    <row r="695" spans="1:5" x14ac:dyDescent="0.2">
      <c r="A695" s="12">
        <v>13340</v>
      </c>
      <c r="B695" s="12" t="s">
        <v>1223</v>
      </c>
      <c r="C695" s="12">
        <v>13</v>
      </c>
      <c r="D695" s="12">
        <v>11</v>
      </c>
      <c r="E695" s="12" t="s">
        <v>653</v>
      </c>
    </row>
    <row r="696" spans="1:5" x14ac:dyDescent="0.2">
      <c r="A696" s="12">
        <v>13341</v>
      </c>
      <c r="B696" s="12" t="s">
        <v>1224</v>
      </c>
      <c r="C696" s="12">
        <v>16</v>
      </c>
      <c r="D696" s="12">
        <v>13</v>
      </c>
      <c r="E696" s="12" t="s">
        <v>653</v>
      </c>
    </row>
    <row r="697" spans="1:5" x14ac:dyDescent="0.2">
      <c r="A697" s="12">
        <v>13342</v>
      </c>
      <c r="B697" s="12" t="s">
        <v>1225</v>
      </c>
      <c r="C697" s="12">
        <v>16</v>
      </c>
      <c r="D697" s="12">
        <v>13</v>
      </c>
      <c r="E697" s="12" t="s">
        <v>653</v>
      </c>
    </row>
    <row r="698" spans="1:5" x14ac:dyDescent="0.2">
      <c r="A698" s="12">
        <v>13344</v>
      </c>
      <c r="B698" s="12" t="s">
        <v>1526</v>
      </c>
      <c r="C698" s="12" t="s">
        <v>634</v>
      </c>
      <c r="D698" s="12" t="s">
        <v>635</v>
      </c>
      <c r="E698" s="12" t="s">
        <v>636</v>
      </c>
    </row>
    <row r="699" spans="1:5" x14ac:dyDescent="0.2">
      <c r="A699" s="12">
        <v>13345</v>
      </c>
      <c r="B699" s="12" t="s">
        <v>1061</v>
      </c>
      <c r="C699" s="12" t="s">
        <v>634</v>
      </c>
      <c r="D699" s="12" t="s">
        <v>635</v>
      </c>
      <c r="E699" s="12" t="s">
        <v>636</v>
      </c>
    </row>
    <row r="700" spans="1:5" x14ac:dyDescent="0.2">
      <c r="A700" s="12">
        <v>13346</v>
      </c>
      <c r="B700" s="12" t="s">
        <v>1527</v>
      </c>
      <c r="C700" s="12" t="s">
        <v>634</v>
      </c>
      <c r="D700" s="12" t="s">
        <v>635</v>
      </c>
      <c r="E700" s="12" t="s">
        <v>636</v>
      </c>
    </row>
    <row r="701" spans="1:5" x14ac:dyDescent="0.2">
      <c r="A701" s="12">
        <v>13347</v>
      </c>
      <c r="B701" s="12" t="s">
        <v>1528</v>
      </c>
      <c r="C701" s="12" t="s">
        <v>634</v>
      </c>
      <c r="D701" s="12" t="s">
        <v>635</v>
      </c>
      <c r="E701" s="12" t="s">
        <v>636</v>
      </c>
    </row>
    <row r="702" spans="1:5" x14ac:dyDescent="0.2">
      <c r="A702" s="12">
        <v>13348</v>
      </c>
      <c r="B702" s="12" t="s">
        <v>656</v>
      </c>
      <c r="C702" s="12"/>
      <c r="D702" s="12"/>
      <c r="E702" s="12"/>
    </row>
    <row r="703" spans="1:5" x14ac:dyDescent="0.2">
      <c r="A703" s="12" t="s">
        <v>1529</v>
      </c>
      <c r="B703" s="12" t="s">
        <v>1530</v>
      </c>
      <c r="C703" s="12">
        <v>10</v>
      </c>
      <c r="D703" s="12">
        <v>9</v>
      </c>
      <c r="E703" s="12" t="s">
        <v>653</v>
      </c>
    </row>
    <row r="704" spans="1:5" x14ac:dyDescent="0.2">
      <c r="A704" s="12">
        <v>13360</v>
      </c>
      <c r="B704" s="12" t="s">
        <v>1095</v>
      </c>
      <c r="C704" s="12" t="s">
        <v>634</v>
      </c>
      <c r="D704" s="12">
        <v>2</v>
      </c>
      <c r="E704" s="12" t="s">
        <v>658</v>
      </c>
    </row>
    <row r="705" spans="1:5" x14ac:dyDescent="0.2">
      <c r="A705" s="12">
        <v>13390</v>
      </c>
      <c r="B705" s="12" t="s">
        <v>1223</v>
      </c>
      <c r="C705" s="12">
        <v>8</v>
      </c>
      <c r="D705" s="12">
        <v>7</v>
      </c>
      <c r="E705" s="12" t="s">
        <v>653</v>
      </c>
    </row>
    <row r="706" spans="1:5" x14ac:dyDescent="0.2">
      <c r="A706" s="12">
        <v>13391</v>
      </c>
      <c r="B706" s="12" t="s">
        <v>1224</v>
      </c>
      <c r="C706" s="12">
        <v>13</v>
      </c>
      <c r="D706" s="12">
        <v>10</v>
      </c>
      <c r="E706" s="12" t="s">
        <v>653</v>
      </c>
    </row>
    <row r="707" spans="1:5" x14ac:dyDescent="0.2">
      <c r="A707" s="12">
        <v>13392</v>
      </c>
      <c r="B707" s="12" t="s">
        <v>1225</v>
      </c>
      <c r="C707" s="12">
        <v>13</v>
      </c>
      <c r="D707" s="12">
        <v>11</v>
      </c>
      <c r="E707" s="12" t="s">
        <v>653</v>
      </c>
    </row>
    <row r="708" spans="1:5" x14ac:dyDescent="0.2">
      <c r="A708" s="12">
        <v>13394</v>
      </c>
      <c r="B708" s="12" t="s">
        <v>1531</v>
      </c>
      <c r="C708" s="12" t="s">
        <v>634</v>
      </c>
      <c r="D708" s="12" t="s">
        <v>635</v>
      </c>
      <c r="E708" s="12" t="s">
        <v>636</v>
      </c>
    </row>
    <row r="709" spans="1:5" x14ac:dyDescent="0.2">
      <c r="A709" s="12">
        <v>13395</v>
      </c>
      <c r="B709" s="12" t="s">
        <v>1061</v>
      </c>
      <c r="C709" s="12" t="s">
        <v>634</v>
      </c>
      <c r="D709" s="12" t="s">
        <v>635</v>
      </c>
      <c r="E709" s="12" t="s">
        <v>636</v>
      </c>
    </row>
    <row r="710" spans="1:5" x14ac:dyDescent="0.2">
      <c r="A710" s="12">
        <v>13396</v>
      </c>
      <c r="B710" s="12" t="s">
        <v>1532</v>
      </c>
      <c r="C710" s="12" t="s">
        <v>634</v>
      </c>
      <c r="D710" s="12" t="s">
        <v>635</v>
      </c>
      <c r="E710" s="12" t="s">
        <v>636</v>
      </c>
    </row>
    <row r="711" spans="1:5" x14ac:dyDescent="0.2">
      <c r="A711" s="12">
        <v>13397</v>
      </c>
      <c r="B711" s="12" t="s">
        <v>1533</v>
      </c>
      <c r="C711" s="12" t="s">
        <v>634</v>
      </c>
      <c r="D711" s="12" t="s">
        <v>635</v>
      </c>
      <c r="E711" s="12" t="s">
        <v>636</v>
      </c>
    </row>
    <row r="712" spans="1:5" x14ac:dyDescent="0.2">
      <c r="A712" s="12">
        <v>13398</v>
      </c>
      <c r="B712" s="12" t="s">
        <v>656</v>
      </c>
      <c r="C712" s="12"/>
      <c r="D712" s="12"/>
      <c r="E712" s="12"/>
    </row>
    <row r="713" spans="1:5" x14ac:dyDescent="0.2">
      <c r="A713" s="12" t="s">
        <v>1534</v>
      </c>
      <c r="B713" s="12" t="s">
        <v>1163</v>
      </c>
      <c r="C713" s="12">
        <v>14</v>
      </c>
      <c r="D713" s="12">
        <v>11</v>
      </c>
      <c r="E713" s="12" t="s">
        <v>658</v>
      </c>
    </row>
    <row r="714" spans="1:5" x14ac:dyDescent="0.2">
      <c r="A714" s="12" t="s">
        <v>1535</v>
      </c>
      <c r="B714" s="12" t="s">
        <v>1536</v>
      </c>
      <c r="C714" s="12">
        <v>10</v>
      </c>
      <c r="D714" s="12">
        <v>6</v>
      </c>
      <c r="E714" s="12" t="s">
        <v>658</v>
      </c>
    </row>
    <row r="715" spans="1:5" x14ac:dyDescent="0.2">
      <c r="A715" s="12" t="s">
        <v>1537</v>
      </c>
      <c r="B715" s="12" t="s">
        <v>1538</v>
      </c>
      <c r="C715" s="12">
        <v>9</v>
      </c>
      <c r="D715" s="12">
        <v>7</v>
      </c>
      <c r="E715" s="12" t="s">
        <v>658</v>
      </c>
    </row>
    <row r="716" spans="1:5" x14ac:dyDescent="0.2">
      <c r="A716" s="12" t="s">
        <v>1539</v>
      </c>
      <c r="B716" s="12" t="s">
        <v>1540</v>
      </c>
      <c r="C716" s="12">
        <v>10</v>
      </c>
      <c r="D716" s="12">
        <v>9</v>
      </c>
      <c r="E716" s="12" t="s">
        <v>658</v>
      </c>
    </row>
    <row r="717" spans="1:5" x14ac:dyDescent="0.2">
      <c r="A717" s="12" t="s">
        <v>1541</v>
      </c>
      <c r="B717" s="12" t="s">
        <v>1542</v>
      </c>
      <c r="C717" s="12">
        <v>32</v>
      </c>
      <c r="D717" s="12">
        <v>29</v>
      </c>
      <c r="E717" s="12" t="s">
        <v>658</v>
      </c>
    </row>
    <row r="718" spans="1:5" x14ac:dyDescent="0.2">
      <c r="A718" s="12" t="s">
        <v>1543</v>
      </c>
      <c r="B718" s="12" t="s">
        <v>1544</v>
      </c>
      <c r="C718" s="12">
        <v>30</v>
      </c>
      <c r="D718" s="12">
        <v>26</v>
      </c>
      <c r="E718" s="12" t="s">
        <v>658</v>
      </c>
    </row>
    <row r="719" spans="1:5" x14ac:dyDescent="0.2">
      <c r="A719" s="12" t="s">
        <v>1545</v>
      </c>
      <c r="B719" s="12" t="s">
        <v>1169</v>
      </c>
      <c r="C719" s="12">
        <v>37</v>
      </c>
      <c r="D719" s="12">
        <v>30</v>
      </c>
      <c r="E719" s="12" t="s">
        <v>658</v>
      </c>
    </row>
    <row r="720" spans="1:5" x14ac:dyDescent="0.2">
      <c r="A720" s="12" t="s">
        <v>1546</v>
      </c>
      <c r="B720" s="12" t="s">
        <v>1547</v>
      </c>
      <c r="C720" s="12">
        <v>23</v>
      </c>
      <c r="D720" s="12">
        <v>18</v>
      </c>
      <c r="E720" s="12" t="s">
        <v>658</v>
      </c>
    </row>
    <row r="721" spans="1:5" ht="25.5" x14ac:dyDescent="0.2">
      <c r="A721" s="12" t="s">
        <v>1548</v>
      </c>
      <c r="B721" s="14" t="s">
        <v>1549</v>
      </c>
      <c r="C721" s="12">
        <v>7</v>
      </c>
      <c r="D721" s="12">
        <v>6</v>
      </c>
      <c r="E721" s="12" t="s">
        <v>658</v>
      </c>
    </row>
    <row r="722" spans="1:5" x14ac:dyDescent="0.2">
      <c r="A722" s="12" t="s">
        <v>1550</v>
      </c>
      <c r="B722" s="12" t="s">
        <v>1551</v>
      </c>
      <c r="C722" s="12">
        <v>14</v>
      </c>
      <c r="D722" s="12">
        <v>10</v>
      </c>
      <c r="E722" s="12" t="s">
        <v>658</v>
      </c>
    </row>
    <row r="723" spans="1:5" x14ac:dyDescent="0.2">
      <c r="A723" s="12" t="s">
        <v>1552</v>
      </c>
      <c r="B723" s="12" t="s">
        <v>1183</v>
      </c>
      <c r="C723" s="12">
        <v>10</v>
      </c>
      <c r="D723" s="12">
        <v>8</v>
      </c>
      <c r="E723" s="12" t="s">
        <v>658</v>
      </c>
    </row>
    <row r="724" spans="1:5" x14ac:dyDescent="0.2">
      <c r="A724" s="12" t="s">
        <v>1553</v>
      </c>
      <c r="B724" s="12" t="s">
        <v>1185</v>
      </c>
      <c r="C724" s="12">
        <v>75</v>
      </c>
      <c r="D724" s="12">
        <v>60</v>
      </c>
      <c r="E724" s="12" t="s">
        <v>658</v>
      </c>
    </row>
    <row r="725" spans="1:5" x14ac:dyDescent="0.2">
      <c r="A725" s="12" t="s">
        <v>1554</v>
      </c>
      <c r="B725" s="12" t="s">
        <v>1555</v>
      </c>
      <c r="C725" s="12">
        <v>30</v>
      </c>
      <c r="D725" s="12">
        <v>27</v>
      </c>
      <c r="E725" s="12" t="s">
        <v>658</v>
      </c>
    </row>
    <row r="726" spans="1:5" x14ac:dyDescent="0.2">
      <c r="A726" s="12" t="s">
        <v>1556</v>
      </c>
      <c r="B726" s="12" t="s">
        <v>1557</v>
      </c>
      <c r="C726" s="12">
        <v>50</v>
      </c>
      <c r="D726" s="12">
        <v>44</v>
      </c>
      <c r="E726" s="12" t="s">
        <v>658</v>
      </c>
    </row>
    <row r="727" spans="1:5" x14ac:dyDescent="0.2">
      <c r="A727" s="12" t="s">
        <v>1558</v>
      </c>
      <c r="B727" s="12" t="s">
        <v>1296</v>
      </c>
      <c r="C727" s="12">
        <v>14</v>
      </c>
      <c r="D727" s="12">
        <v>13</v>
      </c>
      <c r="E727" s="12" t="s">
        <v>653</v>
      </c>
    </row>
    <row r="728" spans="1:5" x14ac:dyDescent="0.2">
      <c r="A728" s="12" t="s">
        <v>1559</v>
      </c>
      <c r="B728" s="12" t="s">
        <v>1179</v>
      </c>
      <c r="C728" s="12" t="s">
        <v>634</v>
      </c>
      <c r="D728" s="12">
        <v>15</v>
      </c>
      <c r="E728" s="12" t="s">
        <v>653</v>
      </c>
    </row>
    <row r="729" spans="1:5" x14ac:dyDescent="0.2">
      <c r="A729" s="12" t="s">
        <v>1560</v>
      </c>
      <c r="B729" s="12" t="s">
        <v>1181</v>
      </c>
      <c r="C729" s="12" t="s">
        <v>634</v>
      </c>
      <c r="D729" s="12">
        <v>15</v>
      </c>
      <c r="E729" s="12" t="s">
        <v>653</v>
      </c>
    </row>
    <row r="730" spans="1:5" x14ac:dyDescent="0.2">
      <c r="A730" s="12">
        <v>13490</v>
      </c>
      <c r="B730" s="12" t="s">
        <v>1223</v>
      </c>
      <c r="C730" s="12">
        <v>19</v>
      </c>
      <c r="D730" s="12">
        <v>15</v>
      </c>
      <c r="E730" s="12" t="s">
        <v>653</v>
      </c>
    </row>
    <row r="731" spans="1:5" x14ac:dyDescent="0.2">
      <c r="A731" s="12">
        <v>13491</v>
      </c>
      <c r="B731" s="12" t="s">
        <v>1224</v>
      </c>
      <c r="C731" s="12">
        <v>24</v>
      </c>
      <c r="D731" s="12">
        <v>20</v>
      </c>
      <c r="E731" s="12" t="s">
        <v>653</v>
      </c>
    </row>
    <row r="732" spans="1:5" x14ac:dyDescent="0.2">
      <c r="A732" s="12">
        <v>13492</v>
      </c>
      <c r="B732" s="12" t="s">
        <v>1225</v>
      </c>
      <c r="C732" s="12">
        <v>25</v>
      </c>
      <c r="D732" s="12">
        <v>20</v>
      </c>
      <c r="E732" s="12" t="s">
        <v>653</v>
      </c>
    </row>
    <row r="733" spans="1:5" x14ac:dyDescent="0.2">
      <c r="A733" s="12">
        <v>13494</v>
      </c>
      <c r="B733" s="12" t="s">
        <v>1561</v>
      </c>
      <c r="C733" s="12" t="s">
        <v>634</v>
      </c>
      <c r="D733" s="12" t="s">
        <v>635</v>
      </c>
      <c r="E733" s="12" t="s">
        <v>636</v>
      </c>
    </row>
    <row r="734" spans="1:5" x14ac:dyDescent="0.2">
      <c r="A734" s="12">
        <v>13495</v>
      </c>
      <c r="B734" s="12" t="s">
        <v>1061</v>
      </c>
      <c r="C734" s="12" t="s">
        <v>634</v>
      </c>
      <c r="D734" s="12" t="s">
        <v>635</v>
      </c>
      <c r="E734" s="12" t="s">
        <v>636</v>
      </c>
    </row>
    <row r="735" spans="1:5" x14ac:dyDescent="0.2">
      <c r="A735" s="12">
        <v>13496</v>
      </c>
      <c r="B735" s="12" t="s">
        <v>1562</v>
      </c>
      <c r="C735" s="12" t="s">
        <v>634</v>
      </c>
      <c r="D735" s="12" t="s">
        <v>635</v>
      </c>
      <c r="E735" s="12" t="s">
        <v>636</v>
      </c>
    </row>
    <row r="736" spans="1:5" x14ac:dyDescent="0.2">
      <c r="A736" s="12">
        <v>13497</v>
      </c>
      <c r="B736" s="12" t="s">
        <v>1563</v>
      </c>
      <c r="C736" s="12" t="s">
        <v>634</v>
      </c>
      <c r="D736" s="12" t="s">
        <v>635</v>
      </c>
      <c r="E736" s="12" t="s">
        <v>636</v>
      </c>
    </row>
    <row r="737" spans="1:5" x14ac:dyDescent="0.2">
      <c r="A737" s="12">
        <v>13498</v>
      </c>
      <c r="B737" s="12" t="s">
        <v>656</v>
      </c>
      <c r="C737" s="12"/>
      <c r="D737" s="12"/>
      <c r="E737" s="12"/>
    </row>
    <row r="738" spans="1:5" x14ac:dyDescent="0.2">
      <c r="A738" s="12" t="s">
        <v>1564</v>
      </c>
      <c r="B738" s="12" t="s">
        <v>1565</v>
      </c>
      <c r="C738" s="12">
        <v>14</v>
      </c>
      <c r="D738" s="12">
        <v>13</v>
      </c>
      <c r="E738" s="12" t="s">
        <v>653</v>
      </c>
    </row>
    <row r="739" spans="1:5" x14ac:dyDescent="0.2">
      <c r="A739" s="12" t="s">
        <v>1566</v>
      </c>
      <c r="B739" s="12" t="s">
        <v>1567</v>
      </c>
      <c r="C739" s="12">
        <v>13</v>
      </c>
      <c r="D739" s="12">
        <v>12</v>
      </c>
      <c r="E739" s="12" t="s">
        <v>653</v>
      </c>
    </row>
    <row r="740" spans="1:5" x14ac:dyDescent="0.2">
      <c r="A740" s="12" t="s">
        <v>1568</v>
      </c>
      <c r="B740" s="12" t="s">
        <v>1569</v>
      </c>
      <c r="C740" s="12">
        <v>13</v>
      </c>
      <c r="D740" s="12">
        <v>12</v>
      </c>
      <c r="E740" s="12" t="s">
        <v>653</v>
      </c>
    </row>
    <row r="741" spans="1:5" x14ac:dyDescent="0.2">
      <c r="A741" s="12" t="s">
        <v>1570</v>
      </c>
      <c r="B741" s="12" t="s">
        <v>1571</v>
      </c>
      <c r="C741" s="12">
        <v>2</v>
      </c>
      <c r="D741" s="12">
        <v>2</v>
      </c>
      <c r="E741" s="12" t="s">
        <v>658</v>
      </c>
    </row>
    <row r="742" spans="1:5" x14ac:dyDescent="0.2">
      <c r="A742" s="12" t="s">
        <v>1572</v>
      </c>
      <c r="B742" s="12" t="s">
        <v>1326</v>
      </c>
      <c r="C742" s="12">
        <v>5</v>
      </c>
      <c r="D742" s="12">
        <v>5</v>
      </c>
      <c r="E742" s="12" t="s">
        <v>658</v>
      </c>
    </row>
    <row r="743" spans="1:5" x14ac:dyDescent="0.2">
      <c r="A743" s="12">
        <v>13540</v>
      </c>
      <c r="B743" s="12" t="s">
        <v>1223</v>
      </c>
      <c r="C743" s="12">
        <v>12</v>
      </c>
      <c r="D743" s="12">
        <v>10</v>
      </c>
      <c r="E743" s="12" t="s">
        <v>653</v>
      </c>
    </row>
    <row r="744" spans="1:5" x14ac:dyDescent="0.2">
      <c r="A744" s="12">
        <v>13541</v>
      </c>
      <c r="B744" s="12" t="s">
        <v>1224</v>
      </c>
      <c r="C744" s="12">
        <v>16</v>
      </c>
      <c r="D744" s="12">
        <v>13</v>
      </c>
      <c r="E744" s="12" t="s">
        <v>653</v>
      </c>
    </row>
    <row r="745" spans="1:5" x14ac:dyDescent="0.2">
      <c r="A745" s="12">
        <v>13542</v>
      </c>
      <c r="B745" s="12" t="s">
        <v>1225</v>
      </c>
      <c r="C745" s="12">
        <v>17</v>
      </c>
      <c r="D745" s="12">
        <v>14</v>
      </c>
      <c r="E745" s="12" t="s">
        <v>653</v>
      </c>
    </row>
    <row r="746" spans="1:5" x14ac:dyDescent="0.2">
      <c r="A746" s="12">
        <v>13543</v>
      </c>
      <c r="B746" s="12" t="s">
        <v>1573</v>
      </c>
      <c r="C746" s="12" t="s">
        <v>634</v>
      </c>
      <c r="D746" s="12" t="s">
        <v>635</v>
      </c>
      <c r="E746" s="12" t="s">
        <v>636</v>
      </c>
    </row>
    <row r="747" spans="1:5" x14ac:dyDescent="0.2">
      <c r="A747" s="12">
        <v>13544</v>
      </c>
      <c r="B747" s="12" t="s">
        <v>1574</v>
      </c>
      <c r="C747" s="12" t="s">
        <v>634</v>
      </c>
      <c r="D747" s="12" t="s">
        <v>635</v>
      </c>
      <c r="E747" s="12" t="s">
        <v>636</v>
      </c>
    </row>
    <row r="748" spans="1:5" x14ac:dyDescent="0.2">
      <c r="A748" s="12" t="s">
        <v>1575</v>
      </c>
      <c r="B748" s="12" t="s">
        <v>1576</v>
      </c>
      <c r="C748" s="12" t="s">
        <v>634</v>
      </c>
      <c r="D748" s="12">
        <v>28</v>
      </c>
      <c r="E748" s="12" t="s">
        <v>653</v>
      </c>
    </row>
    <row r="749" spans="1:5" x14ac:dyDescent="0.2">
      <c r="A749" s="12">
        <v>13546</v>
      </c>
      <c r="B749" s="12" t="s">
        <v>1061</v>
      </c>
      <c r="C749" s="12" t="s">
        <v>634</v>
      </c>
      <c r="D749" s="12" t="s">
        <v>635</v>
      </c>
      <c r="E749" s="12" t="s">
        <v>636</v>
      </c>
    </row>
    <row r="750" spans="1:5" x14ac:dyDescent="0.2">
      <c r="A750" s="12">
        <v>13547</v>
      </c>
      <c r="B750" s="12" t="s">
        <v>1577</v>
      </c>
      <c r="C750" s="12" t="s">
        <v>634</v>
      </c>
      <c r="D750" s="12" t="s">
        <v>635</v>
      </c>
      <c r="E750" s="12" t="s">
        <v>636</v>
      </c>
    </row>
    <row r="751" spans="1:5" x14ac:dyDescent="0.2">
      <c r="A751" s="12">
        <v>13548</v>
      </c>
      <c r="B751" s="12" t="s">
        <v>656</v>
      </c>
      <c r="C751" s="12"/>
      <c r="D751" s="12"/>
      <c r="E751" s="12"/>
    </row>
    <row r="752" spans="1:5" x14ac:dyDescent="0.2">
      <c r="A752" s="12" t="s">
        <v>1578</v>
      </c>
      <c r="B752" s="12" t="s">
        <v>1579</v>
      </c>
      <c r="C752" s="12">
        <v>22</v>
      </c>
      <c r="D752" s="12">
        <v>20</v>
      </c>
      <c r="E752" s="12" t="s">
        <v>658</v>
      </c>
    </row>
    <row r="753" spans="1:5" x14ac:dyDescent="0.2">
      <c r="A753" s="12" t="s">
        <v>1580</v>
      </c>
      <c r="B753" s="12" t="s">
        <v>1139</v>
      </c>
      <c r="C753" s="12">
        <v>51</v>
      </c>
      <c r="D753" s="12">
        <v>41</v>
      </c>
      <c r="E753" s="12" t="s">
        <v>658</v>
      </c>
    </row>
    <row r="754" spans="1:5" x14ac:dyDescent="0.2">
      <c r="A754" s="12" t="s">
        <v>1581</v>
      </c>
      <c r="B754" s="12" t="s">
        <v>1582</v>
      </c>
      <c r="C754" s="12">
        <v>9</v>
      </c>
      <c r="D754" s="12">
        <v>9</v>
      </c>
      <c r="E754" s="12" t="s">
        <v>658</v>
      </c>
    </row>
    <row r="755" spans="1:5" x14ac:dyDescent="0.2">
      <c r="A755" s="12" t="s">
        <v>1583</v>
      </c>
      <c r="B755" s="12" t="s">
        <v>1584</v>
      </c>
      <c r="C755" s="12" t="s">
        <v>634</v>
      </c>
      <c r="D755" s="12">
        <v>15</v>
      </c>
      <c r="E755" s="12" t="s">
        <v>653</v>
      </c>
    </row>
    <row r="756" spans="1:5" x14ac:dyDescent="0.2">
      <c r="A756" s="12" t="s">
        <v>1585</v>
      </c>
      <c r="B756" s="12" t="s">
        <v>1123</v>
      </c>
      <c r="C756" s="12" t="s">
        <v>634</v>
      </c>
      <c r="D756" s="12">
        <v>7</v>
      </c>
      <c r="E756" s="12" t="s">
        <v>658</v>
      </c>
    </row>
    <row r="757" spans="1:5" x14ac:dyDescent="0.2">
      <c r="A757" s="12" t="s">
        <v>1586</v>
      </c>
      <c r="B757" s="12" t="s">
        <v>1125</v>
      </c>
      <c r="C757" s="12" t="s">
        <v>634</v>
      </c>
      <c r="D757" s="12">
        <v>14</v>
      </c>
      <c r="E757" s="12" t="s">
        <v>658</v>
      </c>
    </row>
    <row r="758" spans="1:5" x14ac:dyDescent="0.2">
      <c r="A758" s="12" t="s">
        <v>1587</v>
      </c>
      <c r="B758" s="12" t="s">
        <v>1588</v>
      </c>
      <c r="C758" s="12" t="s">
        <v>634</v>
      </c>
      <c r="D758" s="12">
        <v>14</v>
      </c>
      <c r="E758" s="12" t="s">
        <v>653</v>
      </c>
    </row>
    <row r="759" spans="1:5" x14ac:dyDescent="0.2">
      <c r="A759" s="12" t="s">
        <v>1589</v>
      </c>
      <c r="B759" s="12" t="s">
        <v>1129</v>
      </c>
      <c r="C759" s="12" t="s">
        <v>634</v>
      </c>
      <c r="D759" s="12">
        <v>18</v>
      </c>
      <c r="E759" s="12" t="s">
        <v>658</v>
      </c>
    </row>
    <row r="760" spans="1:5" x14ac:dyDescent="0.2">
      <c r="A760" s="12" t="s">
        <v>1590</v>
      </c>
      <c r="B760" s="12" t="s">
        <v>1131</v>
      </c>
      <c r="C760" s="12" t="s">
        <v>634</v>
      </c>
      <c r="D760" s="12">
        <v>18</v>
      </c>
      <c r="E760" s="12" t="s">
        <v>653</v>
      </c>
    </row>
    <row r="761" spans="1:5" x14ac:dyDescent="0.2">
      <c r="A761" s="12" t="s">
        <v>1591</v>
      </c>
      <c r="B761" s="12" t="s">
        <v>1592</v>
      </c>
      <c r="C761" s="12" t="s">
        <v>634</v>
      </c>
      <c r="D761" s="12" t="s">
        <v>635</v>
      </c>
      <c r="E761" s="12" t="s">
        <v>636</v>
      </c>
    </row>
    <row r="762" spans="1:5" x14ac:dyDescent="0.2">
      <c r="A762" s="12">
        <v>13578</v>
      </c>
      <c r="B762" s="12" t="s">
        <v>1085</v>
      </c>
      <c r="C762" s="12">
        <v>5</v>
      </c>
      <c r="D762" s="12">
        <v>5</v>
      </c>
      <c r="E762" s="12" t="s">
        <v>653</v>
      </c>
    </row>
    <row r="763" spans="1:5" x14ac:dyDescent="0.2">
      <c r="A763" s="12">
        <v>13579</v>
      </c>
      <c r="B763" s="12" t="s">
        <v>1086</v>
      </c>
      <c r="C763" s="12">
        <v>10</v>
      </c>
      <c r="D763" s="12">
        <v>8</v>
      </c>
      <c r="E763" s="12" t="s">
        <v>653</v>
      </c>
    </row>
    <row r="764" spans="1:5" x14ac:dyDescent="0.2">
      <c r="A764" s="12" t="s">
        <v>1593</v>
      </c>
      <c r="B764" s="12" t="s">
        <v>1594</v>
      </c>
      <c r="C764" s="12">
        <v>6</v>
      </c>
      <c r="D764" s="12">
        <v>4</v>
      </c>
      <c r="E764" s="12" t="s">
        <v>653</v>
      </c>
    </row>
    <row r="765" spans="1:5" x14ac:dyDescent="0.2">
      <c r="A765" s="12" t="s">
        <v>1595</v>
      </c>
      <c r="B765" s="12" t="s">
        <v>1596</v>
      </c>
      <c r="C765" s="12">
        <v>28</v>
      </c>
      <c r="D765" s="12">
        <v>22</v>
      </c>
      <c r="E765" s="12" t="s">
        <v>653</v>
      </c>
    </row>
    <row r="766" spans="1:5" x14ac:dyDescent="0.2">
      <c r="A766" s="12" t="s">
        <v>1597</v>
      </c>
      <c r="B766" s="12" t="s">
        <v>1598</v>
      </c>
      <c r="C766" s="12">
        <v>10</v>
      </c>
      <c r="D766" s="12">
        <v>8</v>
      </c>
      <c r="E766" s="12" t="s">
        <v>653</v>
      </c>
    </row>
    <row r="767" spans="1:5" x14ac:dyDescent="0.2">
      <c r="A767" s="12" t="s">
        <v>1599</v>
      </c>
      <c r="B767" s="12" t="s">
        <v>1600</v>
      </c>
      <c r="C767" s="12">
        <v>31</v>
      </c>
      <c r="D767" s="12">
        <v>25</v>
      </c>
      <c r="E767" s="12" t="s">
        <v>653</v>
      </c>
    </row>
    <row r="768" spans="1:5" x14ac:dyDescent="0.2">
      <c r="A768" s="12" t="s">
        <v>1601</v>
      </c>
      <c r="B768" s="12" t="s">
        <v>1602</v>
      </c>
      <c r="C768" s="12">
        <v>10</v>
      </c>
      <c r="D768" s="12">
        <v>8</v>
      </c>
      <c r="E768" s="12" t="s">
        <v>653</v>
      </c>
    </row>
    <row r="769" spans="1:5" x14ac:dyDescent="0.2">
      <c r="A769" s="12">
        <v>13590</v>
      </c>
      <c r="B769" s="12" t="s">
        <v>1223</v>
      </c>
      <c r="C769" s="12">
        <v>11</v>
      </c>
      <c r="D769" s="12">
        <v>9</v>
      </c>
      <c r="E769" s="12" t="s">
        <v>653</v>
      </c>
    </row>
    <row r="770" spans="1:5" x14ac:dyDescent="0.2">
      <c r="A770" s="12">
        <v>13591</v>
      </c>
      <c r="B770" s="12" t="s">
        <v>1224</v>
      </c>
      <c r="C770" s="12">
        <v>17</v>
      </c>
      <c r="D770" s="12">
        <v>14</v>
      </c>
      <c r="E770" s="12" t="s">
        <v>653</v>
      </c>
    </row>
    <row r="771" spans="1:5" x14ac:dyDescent="0.2">
      <c r="A771" s="12">
        <v>13592</v>
      </c>
      <c r="B771" s="12" t="s">
        <v>1225</v>
      </c>
      <c r="C771" s="12">
        <v>18</v>
      </c>
      <c r="D771" s="12">
        <v>14</v>
      </c>
      <c r="E771" s="12" t="s">
        <v>653</v>
      </c>
    </row>
    <row r="772" spans="1:5" x14ac:dyDescent="0.2">
      <c r="A772" s="12">
        <v>13594</v>
      </c>
      <c r="B772" s="12" t="s">
        <v>1603</v>
      </c>
      <c r="C772" s="12" t="s">
        <v>634</v>
      </c>
      <c r="D772" s="12" t="s">
        <v>635</v>
      </c>
      <c r="E772" s="12" t="s">
        <v>636</v>
      </c>
    </row>
    <row r="773" spans="1:5" x14ac:dyDescent="0.2">
      <c r="A773" s="12">
        <v>13595</v>
      </c>
      <c r="B773" s="12" t="s">
        <v>1061</v>
      </c>
      <c r="C773" s="12" t="s">
        <v>634</v>
      </c>
      <c r="D773" s="12" t="s">
        <v>635</v>
      </c>
      <c r="E773" s="12" t="s">
        <v>636</v>
      </c>
    </row>
    <row r="774" spans="1:5" x14ac:dyDescent="0.2">
      <c r="A774" s="12">
        <v>13596</v>
      </c>
      <c r="B774" s="12" t="s">
        <v>1604</v>
      </c>
      <c r="C774" s="12" t="s">
        <v>634</v>
      </c>
      <c r="D774" s="12" t="s">
        <v>635</v>
      </c>
      <c r="E774" s="12" t="s">
        <v>636</v>
      </c>
    </row>
    <row r="775" spans="1:5" x14ac:dyDescent="0.2">
      <c r="A775" s="12">
        <v>13597</v>
      </c>
      <c r="B775" s="12" t="s">
        <v>1605</v>
      </c>
      <c r="C775" s="12" t="s">
        <v>634</v>
      </c>
      <c r="D775" s="12" t="s">
        <v>635</v>
      </c>
      <c r="E775" s="12" t="s">
        <v>636</v>
      </c>
    </row>
    <row r="776" spans="1:5" x14ac:dyDescent="0.2">
      <c r="A776" s="12">
        <v>13598</v>
      </c>
      <c r="B776" s="12" t="s">
        <v>656</v>
      </c>
      <c r="C776" s="12"/>
      <c r="D776" s="12"/>
      <c r="E776" s="12"/>
    </row>
    <row r="777" spans="1:5" x14ac:dyDescent="0.2">
      <c r="A777" s="12" t="s">
        <v>1606</v>
      </c>
      <c r="B777" s="12" t="s">
        <v>1204</v>
      </c>
      <c r="C777" s="12" t="s">
        <v>634</v>
      </c>
      <c r="D777" s="12">
        <v>15</v>
      </c>
      <c r="E777" s="12" t="s">
        <v>653</v>
      </c>
    </row>
    <row r="778" spans="1:5" x14ac:dyDescent="0.2">
      <c r="A778" s="12" t="s">
        <v>1607</v>
      </c>
      <c r="B778" s="12" t="s">
        <v>1608</v>
      </c>
      <c r="C778" s="12" t="s">
        <v>634</v>
      </c>
      <c r="D778" s="12">
        <v>15</v>
      </c>
      <c r="E778" s="12" t="s">
        <v>653</v>
      </c>
    </row>
    <row r="779" spans="1:5" x14ac:dyDescent="0.2">
      <c r="A779" s="12" t="s">
        <v>1609</v>
      </c>
      <c r="B779" s="12" t="s">
        <v>1208</v>
      </c>
      <c r="C779" s="12">
        <v>19</v>
      </c>
      <c r="D779" s="12">
        <v>13</v>
      </c>
      <c r="E779" s="12" t="s">
        <v>653</v>
      </c>
    </row>
    <row r="780" spans="1:5" x14ac:dyDescent="0.2">
      <c r="A780" s="12" t="s">
        <v>1610</v>
      </c>
      <c r="B780" s="12" t="s">
        <v>1611</v>
      </c>
      <c r="C780" s="12">
        <v>17</v>
      </c>
      <c r="D780" s="12">
        <v>14</v>
      </c>
      <c r="E780" s="12" t="s">
        <v>658</v>
      </c>
    </row>
    <row r="781" spans="1:5" x14ac:dyDescent="0.2">
      <c r="A781" s="12" t="s">
        <v>1612</v>
      </c>
      <c r="B781" s="12" t="s">
        <v>1613</v>
      </c>
      <c r="C781" s="12" t="s">
        <v>634</v>
      </c>
      <c r="D781" s="12">
        <v>4</v>
      </c>
      <c r="E781" s="12" t="s">
        <v>658</v>
      </c>
    </row>
    <row r="782" spans="1:5" x14ac:dyDescent="0.2">
      <c r="A782" s="12" t="s">
        <v>1614</v>
      </c>
      <c r="B782" s="12" t="s">
        <v>1615</v>
      </c>
      <c r="C782" s="12" t="s">
        <v>634</v>
      </c>
      <c r="D782" s="12">
        <v>12</v>
      </c>
      <c r="E782" s="12" t="s">
        <v>653</v>
      </c>
    </row>
    <row r="783" spans="1:5" x14ac:dyDescent="0.2">
      <c r="A783" s="12" t="s">
        <v>1616</v>
      </c>
      <c r="B783" s="12" t="s">
        <v>1617</v>
      </c>
      <c r="C783" s="12" t="s">
        <v>634</v>
      </c>
      <c r="D783" s="12">
        <v>8</v>
      </c>
      <c r="E783" s="12" t="s">
        <v>658</v>
      </c>
    </row>
    <row r="784" spans="1:5" x14ac:dyDescent="0.2">
      <c r="A784" s="12" t="s">
        <v>1618</v>
      </c>
      <c r="B784" s="12" t="s">
        <v>1619</v>
      </c>
      <c r="C784" s="12" t="s">
        <v>634</v>
      </c>
      <c r="D784" s="12">
        <v>8</v>
      </c>
      <c r="E784" s="12" t="s">
        <v>658</v>
      </c>
    </row>
    <row r="785" spans="1:5" x14ac:dyDescent="0.2">
      <c r="A785" s="12" t="s">
        <v>1620</v>
      </c>
      <c r="B785" s="12" t="s">
        <v>1617</v>
      </c>
      <c r="C785" s="12" t="s">
        <v>634</v>
      </c>
      <c r="D785" s="12">
        <v>8</v>
      </c>
      <c r="E785" s="12" t="s">
        <v>658</v>
      </c>
    </row>
    <row r="786" spans="1:5" x14ac:dyDescent="0.2">
      <c r="A786" s="12">
        <v>13640</v>
      </c>
      <c r="B786" s="12" t="s">
        <v>1223</v>
      </c>
      <c r="C786" s="12">
        <v>13</v>
      </c>
      <c r="D786" s="12">
        <v>11</v>
      </c>
      <c r="E786" s="12" t="s">
        <v>653</v>
      </c>
    </row>
    <row r="787" spans="1:5" x14ac:dyDescent="0.2">
      <c r="A787" s="12">
        <v>13641</v>
      </c>
      <c r="B787" s="12" t="s">
        <v>1224</v>
      </c>
      <c r="C787" s="12">
        <v>16</v>
      </c>
      <c r="D787" s="12">
        <v>13</v>
      </c>
      <c r="E787" s="12" t="s">
        <v>653</v>
      </c>
    </row>
    <row r="788" spans="1:5" x14ac:dyDescent="0.2">
      <c r="A788" s="12">
        <v>13642</v>
      </c>
      <c r="B788" s="12" t="s">
        <v>1225</v>
      </c>
      <c r="C788" s="12">
        <v>16</v>
      </c>
      <c r="D788" s="12">
        <v>13</v>
      </c>
      <c r="E788" s="12" t="s">
        <v>653</v>
      </c>
    </row>
    <row r="789" spans="1:5" x14ac:dyDescent="0.2">
      <c r="A789" s="12">
        <v>13644</v>
      </c>
      <c r="B789" s="12" t="s">
        <v>1621</v>
      </c>
      <c r="C789" s="12" t="s">
        <v>634</v>
      </c>
      <c r="D789" s="12" t="s">
        <v>635</v>
      </c>
      <c r="E789" s="12" t="s">
        <v>636</v>
      </c>
    </row>
    <row r="790" spans="1:5" x14ac:dyDescent="0.2">
      <c r="A790" s="12">
        <v>13645</v>
      </c>
      <c r="B790" s="12" t="s">
        <v>1061</v>
      </c>
      <c r="C790" s="12" t="s">
        <v>634</v>
      </c>
      <c r="D790" s="12" t="s">
        <v>635</v>
      </c>
      <c r="E790" s="12" t="s">
        <v>636</v>
      </c>
    </row>
    <row r="791" spans="1:5" x14ac:dyDescent="0.2">
      <c r="A791" s="12">
        <v>13646</v>
      </c>
      <c r="B791" s="12" t="s">
        <v>1622</v>
      </c>
      <c r="C791" s="12" t="s">
        <v>634</v>
      </c>
      <c r="D791" s="12" t="s">
        <v>635</v>
      </c>
      <c r="E791" s="12" t="s">
        <v>636</v>
      </c>
    </row>
    <row r="792" spans="1:5" x14ac:dyDescent="0.2">
      <c r="A792" s="12">
        <v>13647</v>
      </c>
      <c r="B792" s="12" t="s">
        <v>1623</v>
      </c>
      <c r="C792" s="12" t="s">
        <v>634</v>
      </c>
      <c r="D792" s="12" t="s">
        <v>635</v>
      </c>
      <c r="E792" s="12" t="s">
        <v>636</v>
      </c>
    </row>
    <row r="793" spans="1:5" x14ac:dyDescent="0.2">
      <c r="A793" s="12">
        <v>13648</v>
      </c>
      <c r="B793" s="12" t="s">
        <v>656</v>
      </c>
      <c r="C793" s="12"/>
      <c r="D793" s="12"/>
      <c r="E793" s="12"/>
    </row>
    <row r="794" spans="1:5" x14ac:dyDescent="0.2">
      <c r="A794" s="12" t="s">
        <v>1624</v>
      </c>
      <c r="B794" s="12" t="s">
        <v>1625</v>
      </c>
      <c r="C794" s="12">
        <v>4</v>
      </c>
      <c r="D794" s="12">
        <v>3</v>
      </c>
      <c r="E794" s="12" t="s">
        <v>653</v>
      </c>
    </row>
    <row r="795" spans="1:5" x14ac:dyDescent="0.2">
      <c r="A795" s="12" t="s">
        <v>1626</v>
      </c>
      <c r="B795" s="12" t="s">
        <v>1627</v>
      </c>
      <c r="C795" s="12">
        <v>6</v>
      </c>
      <c r="D795" s="12">
        <v>3</v>
      </c>
      <c r="E795" s="12" t="s">
        <v>658</v>
      </c>
    </row>
    <row r="796" spans="1:5" x14ac:dyDescent="0.2">
      <c r="A796" s="12" t="s">
        <v>1628</v>
      </c>
      <c r="B796" s="12" t="s">
        <v>1629</v>
      </c>
      <c r="C796" s="12" t="s">
        <v>634</v>
      </c>
      <c r="D796" s="12" t="s">
        <v>635</v>
      </c>
      <c r="E796" s="12" t="s">
        <v>636</v>
      </c>
    </row>
    <row r="797" spans="1:5" x14ac:dyDescent="0.2">
      <c r="A797" s="12" t="s">
        <v>1630</v>
      </c>
      <c r="B797" s="12" t="s">
        <v>1582</v>
      </c>
      <c r="C797" s="12">
        <v>9</v>
      </c>
      <c r="D797" s="12">
        <v>9</v>
      </c>
      <c r="E797" s="12" t="s">
        <v>658</v>
      </c>
    </row>
    <row r="798" spans="1:5" x14ac:dyDescent="0.2">
      <c r="A798" s="12" t="s">
        <v>1631</v>
      </c>
      <c r="B798" s="12" t="s">
        <v>1194</v>
      </c>
      <c r="C798" s="12">
        <v>2</v>
      </c>
      <c r="D798" s="12">
        <v>1</v>
      </c>
      <c r="E798" s="12" t="s">
        <v>658</v>
      </c>
    </row>
    <row r="799" spans="1:5" x14ac:dyDescent="0.2">
      <c r="A799" s="12" t="s">
        <v>1632</v>
      </c>
      <c r="B799" s="12" t="s">
        <v>1421</v>
      </c>
      <c r="C799" s="12">
        <v>25</v>
      </c>
      <c r="D799" s="12">
        <v>19</v>
      </c>
      <c r="E799" s="12" t="s">
        <v>658</v>
      </c>
    </row>
    <row r="800" spans="1:5" x14ac:dyDescent="0.2">
      <c r="A800" s="12" t="s">
        <v>1633</v>
      </c>
      <c r="B800" s="12" t="s">
        <v>1634</v>
      </c>
      <c r="C800" s="12">
        <v>8</v>
      </c>
      <c r="D800" s="12">
        <v>7</v>
      </c>
      <c r="E800" s="12" t="s">
        <v>658</v>
      </c>
    </row>
    <row r="801" spans="1:5" x14ac:dyDescent="0.2">
      <c r="A801" s="12" t="s">
        <v>1635</v>
      </c>
      <c r="B801" s="12" t="s">
        <v>1636</v>
      </c>
      <c r="C801" s="12">
        <v>14</v>
      </c>
      <c r="D801" s="12">
        <v>10</v>
      </c>
      <c r="E801" s="12" t="s">
        <v>658</v>
      </c>
    </row>
    <row r="802" spans="1:5" x14ac:dyDescent="0.2">
      <c r="A802" s="12" t="s">
        <v>1637</v>
      </c>
      <c r="B802" s="12" t="s">
        <v>1638</v>
      </c>
      <c r="C802" s="12">
        <v>50</v>
      </c>
      <c r="D802" s="12">
        <v>38</v>
      </c>
      <c r="E802" s="12" t="s">
        <v>658</v>
      </c>
    </row>
    <row r="803" spans="1:5" x14ac:dyDescent="0.2">
      <c r="A803" s="12" t="s">
        <v>1639</v>
      </c>
      <c r="B803" s="12" t="s">
        <v>1296</v>
      </c>
      <c r="C803" s="12">
        <v>14</v>
      </c>
      <c r="D803" s="12">
        <v>13</v>
      </c>
      <c r="E803" s="12" t="s">
        <v>653</v>
      </c>
    </row>
    <row r="804" spans="1:5" x14ac:dyDescent="0.2">
      <c r="A804" s="12" t="s">
        <v>1640</v>
      </c>
      <c r="B804" s="12" t="s">
        <v>1196</v>
      </c>
      <c r="C804" s="12" t="s">
        <v>634</v>
      </c>
      <c r="D804" s="12">
        <v>15</v>
      </c>
      <c r="E804" s="12" t="s">
        <v>653</v>
      </c>
    </row>
    <row r="805" spans="1:5" x14ac:dyDescent="0.2">
      <c r="A805" s="12" t="s">
        <v>1641</v>
      </c>
      <c r="B805" s="12" t="s">
        <v>1198</v>
      </c>
      <c r="C805" s="12">
        <v>1</v>
      </c>
      <c r="D805" s="12">
        <v>1</v>
      </c>
      <c r="E805" s="12" t="s">
        <v>658</v>
      </c>
    </row>
    <row r="806" spans="1:5" x14ac:dyDescent="0.2">
      <c r="A806" s="12">
        <v>13690</v>
      </c>
      <c r="B806" s="12" t="s">
        <v>1223</v>
      </c>
      <c r="C806" s="12">
        <v>11</v>
      </c>
      <c r="D806" s="12">
        <v>9</v>
      </c>
      <c r="E806" s="12" t="s">
        <v>653</v>
      </c>
    </row>
    <row r="807" spans="1:5" x14ac:dyDescent="0.2">
      <c r="A807" s="12">
        <v>13691</v>
      </c>
      <c r="B807" s="12" t="s">
        <v>1224</v>
      </c>
      <c r="C807" s="12">
        <v>19</v>
      </c>
      <c r="D807" s="12">
        <v>16</v>
      </c>
      <c r="E807" s="12" t="s">
        <v>653</v>
      </c>
    </row>
    <row r="808" spans="1:5" x14ac:dyDescent="0.2">
      <c r="A808" s="12">
        <v>13692</v>
      </c>
      <c r="B808" s="12" t="s">
        <v>1225</v>
      </c>
      <c r="C808" s="12">
        <v>19</v>
      </c>
      <c r="D808" s="12">
        <v>15</v>
      </c>
      <c r="E808" s="12" t="s">
        <v>653</v>
      </c>
    </row>
    <row r="809" spans="1:5" x14ac:dyDescent="0.2">
      <c r="A809" s="12">
        <v>13694</v>
      </c>
      <c r="B809" s="12" t="s">
        <v>1642</v>
      </c>
      <c r="C809" s="12" t="s">
        <v>634</v>
      </c>
      <c r="D809" s="12" t="s">
        <v>635</v>
      </c>
      <c r="E809" s="12" t="s">
        <v>636</v>
      </c>
    </row>
    <row r="810" spans="1:5" x14ac:dyDescent="0.2">
      <c r="A810" s="12">
        <v>13695</v>
      </c>
      <c r="B810" s="12" t="s">
        <v>1061</v>
      </c>
      <c r="C810" s="12" t="s">
        <v>634</v>
      </c>
      <c r="D810" s="12" t="s">
        <v>635</v>
      </c>
      <c r="E810" s="12" t="s">
        <v>636</v>
      </c>
    </row>
    <row r="811" spans="1:5" x14ac:dyDescent="0.2">
      <c r="A811" s="12">
        <v>13696</v>
      </c>
      <c r="B811" s="12" t="s">
        <v>1643</v>
      </c>
      <c r="C811" s="12" t="s">
        <v>634</v>
      </c>
      <c r="D811" s="12" t="s">
        <v>635</v>
      </c>
      <c r="E811" s="12" t="s">
        <v>636</v>
      </c>
    </row>
    <row r="812" spans="1:5" x14ac:dyDescent="0.2">
      <c r="A812" s="12">
        <v>13697</v>
      </c>
      <c r="B812" s="12" t="s">
        <v>1644</v>
      </c>
      <c r="C812" s="12" t="s">
        <v>634</v>
      </c>
      <c r="D812" s="12" t="s">
        <v>635</v>
      </c>
      <c r="E812" s="12" t="s">
        <v>636</v>
      </c>
    </row>
    <row r="813" spans="1:5" x14ac:dyDescent="0.2">
      <c r="A813" s="12">
        <v>13698</v>
      </c>
      <c r="B813" s="12" t="s">
        <v>656</v>
      </c>
      <c r="C813" s="12"/>
      <c r="D813" s="12"/>
      <c r="E813" s="12"/>
    </row>
    <row r="814" spans="1:5" x14ac:dyDescent="0.2">
      <c r="A814" s="12" t="s">
        <v>1645</v>
      </c>
      <c r="B814" s="12" t="s">
        <v>1646</v>
      </c>
      <c r="C814" s="12">
        <v>17</v>
      </c>
      <c r="D814" s="12">
        <v>15</v>
      </c>
      <c r="E814" s="12" t="s">
        <v>653</v>
      </c>
    </row>
    <row r="815" spans="1:5" x14ac:dyDescent="0.2">
      <c r="A815" s="12" t="s">
        <v>1647</v>
      </c>
      <c r="B815" s="12" t="s">
        <v>1648</v>
      </c>
      <c r="C815" s="12">
        <v>12</v>
      </c>
      <c r="D815" s="12">
        <v>11</v>
      </c>
      <c r="E815" s="12" t="s">
        <v>653</v>
      </c>
    </row>
    <row r="816" spans="1:5" x14ac:dyDescent="0.2">
      <c r="A816" s="12">
        <v>14210</v>
      </c>
      <c r="B816" s="12" t="s">
        <v>1223</v>
      </c>
      <c r="C816" s="12">
        <v>13</v>
      </c>
      <c r="D816" s="12">
        <v>11</v>
      </c>
      <c r="E816" s="12" t="s">
        <v>653</v>
      </c>
    </row>
    <row r="817" spans="1:5" x14ac:dyDescent="0.2">
      <c r="A817" s="12">
        <v>14211</v>
      </c>
      <c r="B817" s="12" t="s">
        <v>1649</v>
      </c>
      <c r="C817" s="12">
        <v>13</v>
      </c>
      <c r="D817" s="12">
        <v>11</v>
      </c>
      <c r="E817" s="12" t="s">
        <v>653</v>
      </c>
    </row>
    <row r="818" spans="1:5" x14ac:dyDescent="0.2">
      <c r="A818" s="12">
        <v>14214</v>
      </c>
      <c r="B818" s="12" t="s">
        <v>1650</v>
      </c>
      <c r="C818" s="12" t="s">
        <v>634</v>
      </c>
      <c r="D818" s="12" t="s">
        <v>635</v>
      </c>
      <c r="E818" s="12" t="s">
        <v>636</v>
      </c>
    </row>
    <row r="819" spans="1:5" x14ac:dyDescent="0.2">
      <c r="A819" s="12">
        <v>14215</v>
      </c>
      <c r="B819" s="12" t="s">
        <v>1061</v>
      </c>
      <c r="C819" s="12" t="s">
        <v>634</v>
      </c>
      <c r="D819" s="12" t="s">
        <v>635</v>
      </c>
      <c r="E819" s="12" t="s">
        <v>636</v>
      </c>
    </row>
    <row r="820" spans="1:5" x14ac:dyDescent="0.2">
      <c r="A820" s="12">
        <v>14216</v>
      </c>
      <c r="B820" s="12" t="s">
        <v>1651</v>
      </c>
      <c r="C820" s="12" t="s">
        <v>634</v>
      </c>
      <c r="D820" s="12" t="s">
        <v>635</v>
      </c>
      <c r="E820" s="12" t="s">
        <v>636</v>
      </c>
    </row>
    <row r="821" spans="1:5" x14ac:dyDescent="0.2">
      <c r="A821" s="12">
        <v>14217</v>
      </c>
      <c r="B821" s="12" t="s">
        <v>1652</v>
      </c>
      <c r="C821" s="12" t="s">
        <v>634</v>
      </c>
      <c r="D821" s="12" t="s">
        <v>635</v>
      </c>
      <c r="E821" s="12" t="s">
        <v>636</v>
      </c>
    </row>
    <row r="822" spans="1:5" x14ac:dyDescent="0.2">
      <c r="A822" s="12">
        <v>14218</v>
      </c>
      <c r="B822" s="12" t="s">
        <v>656</v>
      </c>
      <c r="C822" s="12"/>
      <c r="D822" s="12"/>
      <c r="E822" s="12"/>
    </row>
    <row r="823" spans="1:5" x14ac:dyDescent="0.2">
      <c r="A823" s="12">
        <v>14220</v>
      </c>
      <c r="B823" s="12" t="s">
        <v>1653</v>
      </c>
      <c r="C823" s="12">
        <v>13</v>
      </c>
      <c r="D823" s="12">
        <v>11</v>
      </c>
      <c r="E823" s="12" t="s">
        <v>658</v>
      </c>
    </row>
    <row r="824" spans="1:5" x14ac:dyDescent="0.2">
      <c r="A824" s="12">
        <v>14221</v>
      </c>
      <c r="B824" s="12" t="s">
        <v>1654</v>
      </c>
      <c r="C824" s="12">
        <v>10</v>
      </c>
      <c r="D824" s="12">
        <v>6</v>
      </c>
      <c r="E824" s="12" t="s">
        <v>658</v>
      </c>
    </row>
    <row r="825" spans="1:5" x14ac:dyDescent="0.2">
      <c r="A825" s="12">
        <v>14222</v>
      </c>
      <c r="B825" s="12" t="s">
        <v>1655</v>
      </c>
      <c r="C825" s="12">
        <v>10</v>
      </c>
      <c r="D825" s="12">
        <v>10</v>
      </c>
      <c r="E825" s="12" t="s">
        <v>658</v>
      </c>
    </row>
    <row r="826" spans="1:5" x14ac:dyDescent="0.2">
      <c r="A826" s="12">
        <v>14240</v>
      </c>
      <c r="B826" s="12" t="s">
        <v>1656</v>
      </c>
      <c r="C826" s="12">
        <v>10</v>
      </c>
      <c r="D826" s="12">
        <v>10</v>
      </c>
      <c r="E826" s="12" t="s">
        <v>653</v>
      </c>
    </row>
    <row r="827" spans="1:5" x14ac:dyDescent="0.2">
      <c r="A827" s="12">
        <v>14310</v>
      </c>
      <c r="B827" s="12" t="s">
        <v>1657</v>
      </c>
      <c r="C827" s="12">
        <v>2</v>
      </c>
      <c r="D827" s="12">
        <v>2</v>
      </c>
      <c r="E827" s="12" t="s">
        <v>658</v>
      </c>
    </row>
    <row r="828" spans="1:5" x14ac:dyDescent="0.2">
      <c r="A828" s="12">
        <v>14311</v>
      </c>
      <c r="B828" s="12" t="s">
        <v>1658</v>
      </c>
      <c r="C828" s="12">
        <v>1</v>
      </c>
      <c r="D828" s="12">
        <v>1</v>
      </c>
      <c r="E828" s="12" t="s">
        <v>658</v>
      </c>
    </row>
    <row r="829" spans="1:5" x14ac:dyDescent="0.2">
      <c r="A829" s="12">
        <v>14312</v>
      </c>
      <c r="B829" s="12" t="s">
        <v>1115</v>
      </c>
      <c r="C829" s="12">
        <v>13</v>
      </c>
      <c r="D829" s="12">
        <v>10</v>
      </c>
      <c r="E829" s="12" t="s">
        <v>658</v>
      </c>
    </row>
    <row r="830" spans="1:5" x14ac:dyDescent="0.2">
      <c r="A830" s="12">
        <v>14313</v>
      </c>
      <c r="B830" s="12" t="s">
        <v>1659</v>
      </c>
      <c r="C830" s="12">
        <v>32</v>
      </c>
      <c r="D830" s="12">
        <v>26</v>
      </c>
      <c r="E830" s="12" t="s">
        <v>653</v>
      </c>
    </row>
    <row r="831" spans="1:5" x14ac:dyDescent="0.2">
      <c r="A831" s="12">
        <v>14314</v>
      </c>
      <c r="B831" s="12" t="s">
        <v>1660</v>
      </c>
      <c r="C831" s="12">
        <v>18</v>
      </c>
      <c r="D831" s="12">
        <v>14</v>
      </c>
      <c r="E831" s="12" t="s">
        <v>653</v>
      </c>
    </row>
    <row r="832" spans="1:5" x14ac:dyDescent="0.2">
      <c r="A832" s="12">
        <v>14320</v>
      </c>
      <c r="B832" s="12" t="s">
        <v>1147</v>
      </c>
      <c r="C832" s="12">
        <v>11</v>
      </c>
      <c r="D832" s="12">
        <v>9</v>
      </c>
      <c r="E832" s="12" t="s">
        <v>658</v>
      </c>
    </row>
    <row r="833" spans="1:5" x14ac:dyDescent="0.2">
      <c r="A833" s="12">
        <v>14321</v>
      </c>
      <c r="B833" s="12" t="s">
        <v>1661</v>
      </c>
      <c r="C833" s="12">
        <v>39</v>
      </c>
      <c r="D833" s="12">
        <v>30</v>
      </c>
      <c r="E833" s="12" t="s">
        <v>658</v>
      </c>
    </row>
    <row r="834" spans="1:5" x14ac:dyDescent="0.2">
      <c r="A834" s="12">
        <v>14330</v>
      </c>
      <c r="B834" s="12" t="s">
        <v>1155</v>
      </c>
      <c r="C834" s="12">
        <v>7</v>
      </c>
      <c r="D834" s="12">
        <v>6</v>
      </c>
      <c r="E834" s="12" t="s">
        <v>653</v>
      </c>
    </row>
    <row r="835" spans="1:5" x14ac:dyDescent="0.2">
      <c r="A835" s="12" t="s">
        <v>1662</v>
      </c>
      <c r="B835" s="12" t="s">
        <v>1151</v>
      </c>
      <c r="C835" s="12">
        <v>13</v>
      </c>
      <c r="D835" s="12">
        <v>10</v>
      </c>
      <c r="E835" s="12" t="s">
        <v>653</v>
      </c>
    </row>
    <row r="836" spans="1:5" x14ac:dyDescent="0.2">
      <c r="A836" s="12">
        <v>15210</v>
      </c>
      <c r="B836" s="12" t="s">
        <v>1223</v>
      </c>
      <c r="C836" s="12">
        <v>11</v>
      </c>
      <c r="D836" s="12">
        <v>8</v>
      </c>
      <c r="E836" s="12" t="s">
        <v>653</v>
      </c>
    </row>
    <row r="837" spans="1:5" x14ac:dyDescent="0.2">
      <c r="A837" s="12">
        <v>15211</v>
      </c>
      <c r="B837" s="12" t="s">
        <v>1224</v>
      </c>
      <c r="C837" s="12">
        <v>10</v>
      </c>
      <c r="D837" s="12">
        <v>6</v>
      </c>
      <c r="E837" s="12" t="s">
        <v>653</v>
      </c>
    </row>
    <row r="838" spans="1:5" x14ac:dyDescent="0.2">
      <c r="A838" s="12">
        <v>15212</v>
      </c>
      <c r="B838" s="12" t="s">
        <v>1225</v>
      </c>
      <c r="C838" s="12">
        <v>9</v>
      </c>
      <c r="D838" s="12">
        <v>7</v>
      </c>
      <c r="E838" s="12" t="s">
        <v>653</v>
      </c>
    </row>
    <row r="839" spans="1:5" x14ac:dyDescent="0.2">
      <c r="A839" s="12">
        <v>15215</v>
      </c>
      <c r="B839" s="12" t="s">
        <v>1061</v>
      </c>
      <c r="C839" s="12" t="s">
        <v>634</v>
      </c>
      <c r="D839" s="12" t="s">
        <v>635</v>
      </c>
      <c r="E839" s="12" t="s">
        <v>636</v>
      </c>
    </row>
    <row r="840" spans="1:5" x14ac:dyDescent="0.2">
      <c r="A840" s="12">
        <v>15228</v>
      </c>
      <c r="B840" s="12" t="s">
        <v>656</v>
      </c>
      <c r="C840" s="12"/>
      <c r="D840" s="12"/>
      <c r="E840" s="12"/>
    </row>
    <row r="841" spans="1:5" x14ac:dyDescent="0.2">
      <c r="A841" s="12" t="s">
        <v>1663</v>
      </c>
      <c r="B841" s="12" t="s">
        <v>1664</v>
      </c>
      <c r="C841" s="12">
        <v>3</v>
      </c>
      <c r="D841" s="12">
        <v>3</v>
      </c>
      <c r="E841" s="12" t="s">
        <v>653</v>
      </c>
    </row>
    <row r="842" spans="1:5" x14ac:dyDescent="0.2">
      <c r="A842" s="12" t="s">
        <v>1665</v>
      </c>
      <c r="B842" s="12" t="s">
        <v>1666</v>
      </c>
      <c r="C842" s="12">
        <v>4</v>
      </c>
      <c r="D842" s="12">
        <v>4</v>
      </c>
      <c r="E842" s="12" t="s">
        <v>658</v>
      </c>
    </row>
    <row r="843" spans="1:5" x14ac:dyDescent="0.2">
      <c r="A843" s="12" t="s">
        <v>1667</v>
      </c>
      <c r="B843" s="12" t="s">
        <v>1668</v>
      </c>
      <c r="C843" s="12">
        <v>4</v>
      </c>
      <c r="D843" s="12">
        <v>4</v>
      </c>
      <c r="E843" s="12" t="s">
        <v>658</v>
      </c>
    </row>
    <row r="844" spans="1:5" x14ac:dyDescent="0.2">
      <c r="A844" s="12" t="s">
        <v>1669</v>
      </c>
      <c r="B844" s="12" t="s">
        <v>1670</v>
      </c>
      <c r="C844" s="12">
        <v>7</v>
      </c>
      <c r="D844" s="12">
        <v>6</v>
      </c>
      <c r="E844" s="12" t="s">
        <v>658</v>
      </c>
    </row>
    <row r="845" spans="1:5" ht="25.5" x14ac:dyDescent="0.2">
      <c r="A845" s="12" t="s">
        <v>1671</v>
      </c>
      <c r="B845" s="14" t="s">
        <v>1672</v>
      </c>
      <c r="C845" s="12">
        <v>12</v>
      </c>
      <c r="D845" s="12">
        <v>10</v>
      </c>
      <c r="E845" s="12" t="s">
        <v>658</v>
      </c>
    </row>
    <row r="846" spans="1:5" x14ac:dyDescent="0.2">
      <c r="A846" s="12" t="s">
        <v>1673</v>
      </c>
      <c r="B846" s="12" t="s">
        <v>1674</v>
      </c>
      <c r="C846" s="12">
        <v>4</v>
      </c>
      <c r="D846" s="12">
        <v>4</v>
      </c>
      <c r="E846" s="12" t="s">
        <v>653</v>
      </c>
    </row>
    <row r="847" spans="1:5" x14ac:dyDescent="0.2">
      <c r="A847" s="12" t="s">
        <v>1675</v>
      </c>
      <c r="B847" s="12" t="s">
        <v>1296</v>
      </c>
      <c r="C847" s="12">
        <v>14</v>
      </c>
      <c r="D847" s="12">
        <v>13</v>
      </c>
      <c r="E847" s="12" t="s">
        <v>653</v>
      </c>
    </row>
    <row r="848" spans="1:5" x14ac:dyDescent="0.2">
      <c r="A848" s="12">
        <v>16210</v>
      </c>
      <c r="B848" s="12" t="s">
        <v>1223</v>
      </c>
      <c r="C848" s="12">
        <v>12</v>
      </c>
      <c r="D848" s="12">
        <v>10</v>
      </c>
      <c r="E848" s="12" t="s">
        <v>653</v>
      </c>
    </row>
    <row r="849" spans="1:5" x14ac:dyDescent="0.2">
      <c r="A849" s="12">
        <v>16211</v>
      </c>
      <c r="B849" s="12" t="s">
        <v>1224</v>
      </c>
      <c r="C849" s="12">
        <v>12</v>
      </c>
      <c r="D849" s="12">
        <v>10</v>
      </c>
      <c r="E849" s="12" t="s">
        <v>653</v>
      </c>
    </row>
    <row r="850" spans="1:5" x14ac:dyDescent="0.2">
      <c r="A850" s="12">
        <v>16212</v>
      </c>
      <c r="B850" s="12" t="s">
        <v>1225</v>
      </c>
      <c r="C850" s="12">
        <v>12</v>
      </c>
      <c r="D850" s="12">
        <v>10</v>
      </c>
      <c r="E850" s="12" t="s">
        <v>653</v>
      </c>
    </row>
    <row r="851" spans="1:5" x14ac:dyDescent="0.2">
      <c r="A851" s="12">
        <v>16214</v>
      </c>
      <c r="B851" s="12" t="s">
        <v>1061</v>
      </c>
      <c r="C851" s="12" t="s">
        <v>634</v>
      </c>
      <c r="D851" s="12" t="s">
        <v>635</v>
      </c>
      <c r="E851" s="12" t="s">
        <v>636</v>
      </c>
    </row>
    <row r="852" spans="1:5" x14ac:dyDescent="0.2">
      <c r="A852" s="12">
        <v>16215</v>
      </c>
      <c r="B852" s="12" t="s">
        <v>1676</v>
      </c>
      <c r="C852" s="12" t="s">
        <v>634</v>
      </c>
      <c r="D852" s="12" t="s">
        <v>635</v>
      </c>
      <c r="E852" s="12" t="s">
        <v>636</v>
      </c>
    </row>
    <row r="853" spans="1:5" x14ac:dyDescent="0.2">
      <c r="A853" s="12">
        <v>16217</v>
      </c>
      <c r="B853" s="12" t="s">
        <v>1677</v>
      </c>
      <c r="C853" s="12" t="s">
        <v>634</v>
      </c>
      <c r="D853" s="12" t="s">
        <v>635</v>
      </c>
      <c r="E853" s="12" t="s">
        <v>636</v>
      </c>
    </row>
    <row r="854" spans="1:5" x14ac:dyDescent="0.2">
      <c r="A854" s="12">
        <v>16218</v>
      </c>
      <c r="B854" s="12" t="s">
        <v>1678</v>
      </c>
      <c r="C854" s="12" t="s">
        <v>634</v>
      </c>
      <c r="D854" s="12" t="s">
        <v>635</v>
      </c>
      <c r="E854" s="12" t="s">
        <v>636</v>
      </c>
    </row>
    <row r="855" spans="1:5" x14ac:dyDescent="0.2">
      <c r="A855" s="12">
        <v>16220</v>
      </c>
      <c r="B855" s="12" t="s">
        <v>1653</v>
      </c>
      <c r="C855" s="12">
        <v>13</v>
      </c>
      <c r="D855" s="12">
        <v>11</v>
      </c>
      <c r="E855" s="12" t="s">
        <v>658</v>
      </c>
    </row>
    <row r="856" spans="1:5" x14ac:dyDescent="0.2">
      <c r="A856" s="12">
        <v>16222</v>
      </c>
      <c r="B856" s="12" t="s">
        <v>1679</v>
      </c>
      <c r="C856" s="12" t="s">
        <v>634</v>
      </c>
      <c r="D856" s="12">
        <v>8</v>
      </c>
      <c r="E856" s="12" t="s">
        <v>658</v>
      </c>
    </row>
    <row r="857" spans="1:5" x14ac:dyDescent="0.2">
      <c r="A857" s="12">
        <v>16225</v>
      </c>
      <c r="B857" s="12" t="s">
        <v>1680</v>
      </c>
      <c r="C857" s="12">
        <v>14</v>
      </c>
      <c r="D857" s="12">
        <v>11</v>
      </c>
      <c r="E857" s="12" t="s">
        <v>658</v>
      </c>
    </row>
    <row r="858" spans="1:5" x14ac:dyDescent="0.2">
      <c r="A858" s="12">
        <v>16228</v>
      </c>
      <c r="B858" s="12" t="s">
        <v>656</v>
      </c>
      <c r="C858" s="12"/>
      <c r="D858" s="12"/>
      <c r="E858" s="12"/>
    </row>
    <row r="859" spans="1:5" x14ac:dyDescent="0.2">
      <c r="A859" s="12">
        <v>16230</v>
      </c>
      <c r="B859" s="12" t="s">
        <v>1681</v>
      </c>
      <c r="C859" s="12">
        <v>32</v>
      </c>
      <c r="D859" s="12">
        <v>26</v>
      </c>
      <c r="E859" s="12" t="s">
        <v>653</v>
      </c>
    </row>
    <row r="860" spans="1:5" x14ac:dyDescent="0.2">
      <c r="A860" s="12">
        <v>16231</v>
      </c>
      <c r="B860" s="12" t="s">
        <v>1660</v>
      </c>
      <c r="C860" s="12">
        <v>18</v>
      </c>
      <c r="D860" s="12">
        <v>14</v>
      </c>
      <c r="E860" s="12" t="s">
        <v>653</v>
      </c>
    </row>
    <row r="861" spans="1:5" x14ac:dyDescent="0.2">
      <c r="A861" s="12">
        <v>16232</v>
      </c>
      <c r="B861" s="12" t="s">
        <v>1682</v>
      </c>
      <c r="C861" s="12">
        <v>13</v>
      </c>
      <c r="D861" s="12">
        <v>11</v>
      </c>
      <c r="E861" s="12" t="s">
        <v>653</v>
      </c>
    </row>
    <row r="862" spans="1:5" x14ac:dyDescent="0.2">
      <c r="A862" s="12">
        <v>16233</v>
      </c>
      <c r="B862" s="12" t="s">
        <v>1683</v>
      </c>
      <c r="C862" s="12">
        <v>25</v>
      </c>
      <c r="D862" s="12">
        <v>17</v>
      </c>
      <c r="E862" s="12" t="s">
        <v>653</v>
      </c>
    </row>
    <row r="863" spans="1:5" x14ac:dyDescent="0.2">
      <c r="A863" s="12">
        <v>16310</v>
      </c>
      <c r="B863" s="12" t="s">
        <v>1147</v>
      </c>
      <c r="C863" s="12">
        <v>11</v>
      </c>
      <c r="D863" s="12">
        <v>9</v>
      </c>
      <c r="E863" s="12" t="s">
        <v>658</v>
      </c>
    </row>
    <row r="864" spans="1:5" x14ac:dyDescent="0.2">
      <c r="A864" s="12">
        <v>16311</v>
      </c>
      <c r="B864" s="12" t="s">
        <v>1661</v>
      </c>
      <c r="C864" s="12">
        <v>39</v>
      </c>
      <c r="D864" s="12">
        <v>30</v>
      </c>
      <c r="E864" s="12" t="s">
        <v>658</v>
      </c>
    </row>
    <row r="865" spans="1:5" x14ac:dyDescent="0.2">
      <c r="A865" s="12">
        <v>16320</v>
      </c>
      <c r="B865" s="12" t="s">
        <v>1155</v>
      </c>
      <c r="C865" s="12">
        <v>7</v>
      </c>
      <c r="D865" s="12">
        <v>6</v>
      </c>
      <c r="E865" s="12" t="s">
        <v>653</v>
      </c>
    </row>
    <row r="866" spans="1:5" x14ac:dyDescent="0.2">
      <c r="A866" s="12">
        <v>16321</v>
      </c>
      <c r="B866" s="12" t="s">
        <v>1151</v>
      </c>
      <c r="C866" s="12">
        <v>13</v>
      </c>
      <c r="D866" s="12">
        <v>10</v>
      </c>
      <c r="E866" s="12" t="s">
        <v>653</v>
      </c>
    </row>
    <row r="867" spans="1:5" x14ac:dyDescent="0.2">
      <c r="A867" s="12">
        <v>16322</v>
      </c>
      <c r="B867" s="12" t="s">
        <v>1153</v>
      </c>
      <c r="C867" s="12">
        <v>8</v>
      </c>
      <c r="D867" s="12">
        <v>8</v>
      </c>
      <c r="E867" s="12" t="s">
        <v>658</v>
      </c>
    </row>
    <row r="868" spans="1:5" x14ac:dyDescent="0.2">
      <c r="A868" s="12">
        <v>16340</v>
      </c>
      <c r="B868" s="12" t="s">
        <v>1078</v>
      </c>
      <c r="C868" s="12" t="s">
        <v>634</v>
      </c>
      <c r="D868" s="12">
        <v>1</v>
      </c>
      <c r="E868" s="12" t="s">
        <v>653</v>
      </c>
    </row>
    <row r="869" spans="1:5" x14ac:dyDescent="0.2">
      <c r="A869" s="12" t="s">
        <v>1684</v>
      </c>
      <c r="B869" s="12" t="s">
        <v>1685</v>
      </c>
      <c r="C869" s="12">
        <v>40</v>
      </c>
      <c r="D869" s="12">
        <v>35</v>
      </c>
      <c r="E869" s="12" t="s">
        <v>653</v>
      </c>
    </row>
    <row r="870" spans="1:5" x14ac:dyDescent="0.2">
      <c r="A870" s="12" t="s">
        <v>1686</v>
      </c>
      <c r="B870" s="12" t="s">
        <v>1492</v>
      </c>
      <c r="C870" s="12">
        <v>7</v>
      </c>
      <c r="D870" s="12">
        <v>5</v>
      </c>
      <c r="E870" s="12" t="s">
        <v>653</v>
      </c>
    </row>
    <row r="871" spans="1:5" x14ac:dyDescent="0.2">
      <c r="A871" s="12" t="s">
        <v>1687</v>
      </c>
      <c r="B871" s="12" t="s">
        <v>1688</v>
      </c>
      <c r="C871" s="12">
        <v>12</v>
      </c>
      <c r="D871" s="12">
        <v>12</v>
      </c>
      <c r="E871" s="12" t="s">
        <v>658</v>
      </c>
    </row>
    <row r="872" spans="1:5" x14ac:dyDescent="0.2">
      <c r="A872" s="12">
        <v>17215</v>
      </c>
      <c r="B872" s="12" t="s">
        <v>1061</v>
      </c>
      <c r="C872" s="12" t="s">
        <v>634</v>
      </c>
      <c r="D872" s="12" t="s">
        <v>635</v>
      </c>
      <c r="E872" s="12" t="s">
        <v>636</v>
      </c>
    </row>
    <row r="873" spans="1:5" x14ac:dyDescent="0.2">
      <c r="A873" s="12">
        <v>17228</v>
      </c>
      <c r="B873" s="12" t="s">
        <v>656</v>
      </c>
      <c r="C873" s="12" t="s">
        <v>634</v>
      </c>
      <c r="D873" s="12" t="s">
        <v>635</v>
      </c>
      <c r="E873" s="12" t="s">
        <v>636</v>
      </c>
    </row>
    <row r="874" spans="1:5" x14ac:dyDescent="0.2">
      <c r="A874" s="12" t="s">
        <v>1689</v>
      </c>
      <c r="B874" s="12" t="s">
        <v>1690</v>
      </c>
      <c r="C874" s="12">
        <v>16</v>
      </c>
      <c r="D874" s="12">
        <v>13</v>
      </c>
      <c r="E874" s="12" t="s">
        <v>658</v>
      </c>
    </row>
    <row r="875" spans="1:5" x14ac:dyDescent="0.2">
      <c r="A875" s="12" t="s">
        <v>1691</v>
      </c>
      <c r="B875" s="12" t="s">
        <v>505</v>
      </c>
      <c r="C875" s="12">
        <v>16</v>
      </c>
      <c r="D875" s="12">
        <v>13</v>
      </c>
      <c r="E875" s="12" t="s">
        <v>658</v>
      </c>
    </row>
    <row r="876" spans="1:5" x14ac:dyDescent="0.2">
      <c r="A876" s="12" t="s">
        <v>1692</v>
      </c>
      <c r="B876" s="12" t="s">
        <v>1693</v>
      </c>
      <c r="C876" s="12">
        <v>14</v>
      </c>
      <c r="D876" s="12">
        <v>11</v>
      </c>
      <c r="E876" s="12" t="s">
        <v>653</v>
      </c>
    </row>
    <row r="877" spans="1:5" x14ac:dyDescent="0.2">
      <c r="A877" s="12" t="s">
        <v>1694</v>
      </c>
      <c r="B877" s="12" t="s">
        <v>1695</v>
      </c>
      <c r="C877" s="12">
        <v>20</v>
      </c>
      <c r="D877" s="12">
        <v>17</v>
      </c>
      <c r="E877" s="12" t="s">
        <v>653</v>
      </c>
    </row>
    <row r="878" spans="1:5" x14ac:dyDescent="0.2">
      <c r="A878" s="12" t="s">
        <v>1696</v>
      </c>
      <c r="B878" s="12" t="s">
        <v>1697</v>
      </c>
      <c r="C878" s="12">
        <v>24</v>
      </c>
      <c r="D878" s="12">
        <v>16</v>
      </c>
      <c r="E878" s="12" t="s">
        <v>658</v>
      </c>
    </row>
    <row r="879" spans="1:5" x14ac:dyDescent="0.2">
      <c r="A879" s="12" t="s">
        <v>1698</v>
      </c>
      <c r="B879" s="12" t="s">
        <v>1699</v>
      </c>
      <c r="C879" s="12">
        <v>15</v>
      </c>
      <c r="D879" s="12">
        <v>9</v>
      </c>
      <c r="E879" s="12" t="s">
        <v>658</v>
      </c>
    </row>
    <row r="880" spans="1:5" x14ac:dyDescent="0.2">
      <c r="A880" s="12" t="s">
        <v>1700</v>
      </c>
      <c r="B880" s="12" t="s">
        <v>1701</v>
      </c>
      <c r="C880" s="12">
        <v>28</v>
      </c>
      <c r="D880" s="12">
        <v>19</v>
      </c>
      <c r="E880" s="12" t="s">
        <v>658</v>
      </c>
    </row>
    <row r="881" spans="1:5" x14ac:dyDescent="0.2">
      <c r="A881" s="12" t="s">
        <v>1702</v>
      </c>
      <c r="B881" s="12" t="s">
        <v>1703</v>
      </c>
      <c r="C881" s="12">
        <v>16</v>
      </c>
      <c r="D881" s="12">
        <v>10</v>
      </c>
      <c r="E881" s="12" t="s">
        <v>658</v>
      </c>
    </row>
    <row r="882" spans="1:5" x14ac:dyDescent="0.2">
      <c r="A882" s="12" t="s">
        <v>1704</v>
      </c>
      <c r="B882" s="12" t="s">
        <v>1705</v>
      </c>
      <c r="C882" s="12">
        <v>18</v>
      </c>
      <c r="D882" s="12">
        <v>11</v>
      </c>
      <c r="E882" s="12" t="s">
        <v>658</v>
      </c>
    </row>
    <row r="883" spans="1:5" x14ac:dyDescent="0.2">
      <c r="A883" s="12" t="s">
        <v>1706</v>
      </c>
      <c r="B883" s="12" t="s">
        <v>1707</v>
      </c>
      <c r="C883" s="12">
        <v>13</v>
      </c>
      <c r="D883" s="12">
        <v>7</v>
      </c>
      <c r="E883" s="12" t="s">
        <v>658</v>
      </c>
    </row>
    <row r="884" spans="1:5" x14ac:dyDescent="0.2">
      <c r="A884" s="12" t="s">
        <v>1708</v>
      </c>
      <c r="B884" s="12" t="s">
        <v>1709</v>
      </c>
      <c r="C884" s="12">
        <v>16</v>
      </c>
      <c r="D884" s="12">
        <v>11</v>
      </c>
      <c r="E884" s="12" t="s">
        <v>658</v>
      </c>
    </row>
    <row r="885" spans="1:5" x14ac:dyDescent="0.2">
      <c r="A885" s="12" t="s">
        <v>1710</v>
      </c>
      <c r="B885" s="12" t="s">
        <v>1711</v>
      </c>
      <c r="C885" s="12">
        <v>16</v>
      </c>
      <c r="D885" s="12">
        <v>11</v>
      </c>
      <c r="E885" s="12" t="s">
        <v>658</v>
      </c>
    </row>
    <row r="886" spans="1:5" x14ac:dyDescent="0.2">
      <c r="A886" s="12" t="s">
        <v>1712</v>
      </c>
      <c r="B886" s="12" t="s">
        <v>1713</v>
      </c>
      <c r="C886" s="12">
        <v>2</v>
      </c>
      <c r="D886" s="12">
        <v>2</v>
      </c>
      <c r="E886" s="12" t="s">
        <v>658</v>
      </c>
    </row>
    <row r="887" spans="1:5" x14ac:dyDescent="0.2">
      <c r="A887" s="12" t="s">
        <v>1714</v>
      </c>
      <c r="B887" s="12" t="s">
        <v>1715</v>
      </c>
      <c r="C887" s="12">
        <v>6</v>
      </c>
      <c r="D887" s="12">
        <v>5</v>
      </c>
      <c r="E887" s="12" t="s">
        <v>658</v>
      </c>
    </row>
    <row r="888" spans="1:5" x14ac:dyDescent="0.2">
      <c r="A888" s="12" t="s">
        <v>1716</v>
      </c>
      <c r="B888" s="12" t="s">
        <v>1717</v>
      </c>
      <c r="C888" s="12" t="s">
        <v>634</v>
      </c>
      <c r="D888" s="12" t="s">
        <v>635</v>
      </c>
      <c r="E888" s="12" t="s">
        <v>636</v>
      </c>
    </row>
    <row r="889" spans="1:5" x14ac:dyDescent="0.2">
      <c r="A889" s="12" t="s">
        <v>1718</v>
      </c>
      <c r="B889" s="12" t="s">
        <v>1719</v>
      </c>
      <c r="C889" s="12" t="s">
        <v>634</v>
      </c>
      <c r="D889" s="12" t="s">
        <v>635</v>
      </c>
      <c r="E889" s="12" t="s">
        <v>636</v>
      </c>
    </row>
    <row r="890" spans="1:5" x14ac:dyDescent="0.2">
      <c r="A890" s="12" t="s">
        <v>1720</v>
      </c>
      <c r="B890" s="12" t="s">
        <v>1721</v>
      </c>
      <c r="C890" s="12">
        <v>25</v>
      </c>
      <c r="D890" s="12">
        <v>19</v>
      </c>
      <c r="E890" s="12" t="s">
        <v>658</v>
      </c>
    </row>
    <row r="891" spans="1:5" x14ac:dyDescent="0.2">
      <c r="A891" s="12" t="s">
        <v>1722</v>
      </c>
      <c r="B891" s="12" t="s">
        <v>1723</v>
      </c>
      <c r="C891" s="12">
        <v>13</v>
      </c>
      <c r="D891" s="12">
        <v>10</v>
      </c>
      <c r="E891" s="12" t="s">
        <v>658</v>
      </c>
    </row>
    <row r="892" spans="1:5" x14ac:dyDescent="0.2">
      <c r="A892" s="12" t="s">
        <v>1724</v>
      </c>
      <c r="B892" s="12" t="s">
        <v>1725</v>
      </c>
      <c r="C892" s="12">
        <v>41</v>
      </c>
      <c r="D892" s="12">
        <v>32</v>
      </c>
      <c r="E892" s="12" t="s">
        <v>658</v>
      </c>
    </row>
    <row r="893" spans="1:5" x14ac:dyDescent="0.2">
      <c r="A893" s="12" t="s">
        <v>1726</v>
      </c>
      <c r="B893" s="12" t="s">
        <v>1727</v>
      </c>
      <c r="C893" s="12">
        <v>31</v>
      </c>
      <c r="D893" s="12">
        <v>24</v>
      </c>
      <c r="E893" s="12" t="s">
        <v>658</v>
      </c>
    </row>
    <row r="894" spans="1:5" x14ac:dyDescent="0.2">
      <c r="A894" s="12">
        <v>18210</v>
      </c>
      <c r="B894" s="12" t="s">
        <v>1223</v>
      </c>
      <c r="C894" s="12">
        <v>14</v>
      </c>
      <c r="D894" s="12">
        <v>13</v>
      </c>
      <c r="E894" s="12" t="s">
        <v>653</v>
      </c>
    </row>
    <row r="895" spans="1:5" x14ac:dyDescent="0.2">
      <c r="A895" s="12">
        <v>18211</v>
      </c>
      <c r="B895" s="12" t="s">
        <v>1224</v>
      </c>
      <c r="C895" s="12">
        <v>15</v>
      </c>
      <c r="D895" s="12">
        <v>14</v>
      </c>
      <c r="E895" s="12" t="s">
        <v>653</v>
      </c>
    </row>
    <row r="896" spans="1:5" x14ac:dyDescent="0.2">
      <c r="A896" s="12">
        <v>18212</v>
      </c>
      <c r="B896" s="12" t="s">
        <v>1225</v>
      </c>
      <c r="C896" s="12">
        <v>17</v>
      </c>
      <c r="D896" s="12">
        <v>16</v>
      </c>
      <c r="E896" s="12" t="s">
        <v>653</v>
      </c>
    </row>
    <row r="897" spans="1:5" x14ac:dyDescent="0.2">
      <c r="A897" s="12">
        <v>18215</v>
      </c>
      <c r="B897" s="12" t="s">
        <v>1061</v>
      </c>
      <c r="C897" s="12" t="s">
        <v>634</v>
      </c>
      <c r="D897" s="12" t="s">
        <v>635</v>
      </c>
      <c r="E897" s="12" t="s">
        <v>636</v>
      </c>
    </row>
    <row r="898" spans="1:5" x14ac:dyDescent="0.2">
      <c r="A898" s="12">
        <v>18220</v>
      </c>
      <c r="B898" s="12" t="s">
        <v>1728</v>
      </c>
      <c r="C898" s="12" t="s">
        <v>634</v>
      </c>
      <c r="D898" s="12" t="s">
        <v>635</v>
      </c>
      <c r="E898" s="12" t="s">
        <v>636</v>
      </c>
    </row>
    <row r="899" spans="1:5" x14ac:dyDescent="0.2">
      <c r="A899" s="12">
        <v>18222</v>
      </c>
      <c r="B899" s="12" t="s">
        <v>1729</v>
      </c>
      <c r="C899" s="12" t="s">
        <v>634</v>
      </c>
      <c r="D899" s="12" t="s">
        <v>635</v>
      </c>
      <c r="E899" s="12" t="s">
        <v>636</v>
      </c>
    </row>
    <row r="900" spans="1:5" x14ac:dyDescent="0.2">
      <c r="A900" s="12">
        <v>18227</v>
      </c>
      <c r="B900" s="12" t="s">
        <v>1730</v>
      </c>
      <c r="C900" s="12" t="s">
        <v>634</v>
      </c>
      <c r="D900" s="12" t="s">
        <v>635</v>
      </c>
      <c r="E900" s="12" t="s">
        <v>636</v>
      </c>
    </row>
    <row r="901" spans="1:5" x14ac:dyDescent="0.2">
      <c r="A901" s="12">
        <v>18228</v>
      </c>
      <c r="B901" s="12" t="s">
        <v>656</v>
      </c>
      <c r="C901" s="12"/>
      <c r="D901" s="12"/>
      <c r="E901" s="12"/>
    </row>
    <row r="902" spans="1:5" x14ac:dyDescent="0.2">
      <c r="A902" s="12">
        <v>18310</v>
      </c>
      <c r="B902" s="12" t="s">
        <v>1731</v>
      </c>
      <c r="C902" s="12">
        <v>15</v>
      </c>
      <c r="D902" s="12">
        <v>14</v>
      </c>
      <c r="E902" s="12" t="s">
        <v>653</v>
      </c>
    </row>
    <row r="903" spans="1:5" ht="25.5" x14ac:dyDescent="0.2">
      <c r="A903" s="12">
        <v>18311</v>
      </c>
      <c r="B903" s="14" t="s">
        <v>1732</v>
      </c>
      <c r="C903" s="12">
        <v>13</v>
      </c>
      <c r="D903" s="12">
        <v>12</v>
      </c>
      <c r="E903" s="12" t="s">
        <v>653</v>
      </c>
    </row>
    <row r="904" spans="1:5" ht="25.5" x14ac:dyDescent="0.2">
      <c r="A904" s="12" t="s">
        <v>1733</v>
      </c>
      <c r="B904" s="14" t="s">
        <v>1734</v>
      </c>
      <c r="C904" s="12">
        <v>12</v>
      </c>
      <c r="D904" s="12">
        <v>11</v>
      </c>
      <c r="E904" s="12" t="s">
        <v>653</v>
      </c>
    </row>
    <row r="905" spans="1:5" x14ac:dyDescent="0.2">
      <c r="A905" s="12">
        <v>18330</v>
      </c>
      <c r="B905" s="12" t="s">
        <v>1735</v>
      </c>
      <c r="C905" s="12">
        <v>13</v>
      </c>
      <c r="D905" s="12">
        <v>12</v>
      </c>
      <c r="E905" s="12" t="s">
        <v>653</v>
      </c>
    </row>
    <row r="906" spans="1:5" x14ac:dyDescent="0.2">
      <c r="A906" s="12">
        <v>18331</v>
      </c>
      <c r="B906" s="12" t="s">
        <v>1736</v>
      </c>
      <c r="C906" s="12">
        <v>10</v>
      </c>
      <c r="D906" s="12">
        <v>9</v>
      </c>
      <c r="E906" s="12" t="s">
        <v>653</v>
      </c>
    </row>
    <row r="907" spans="1:5" x14ac:dyDescent="0.2">
      <c r="A907" s="12">
        <v>18340</v>
      </c>
      <c r="B907" s="12" t="s">
        <v>1737</v>
      </c>
      <c r="C907" s="12">
        <v>12</v>
      </c>
      <c r="D907" s="12">
        <v>11</v>
      </c>
      <c r="E907" s="12" t="s">
        <v>653</v>
      </c>
    </row>
    <row r="908" spans="1:5" x14ac:dyDescent="0.2">
      <c r="A908" s="12" t="s">
        <v>1738</v>
      </c>
      <c r="B908" s="12" t="s">
        <v>1739</v>
      </c>
      <c r="C908" s="12">
        <v>19</v>
      </c>
      <c r="D908" s="12">
        <v>17</v>
      </c>
      <c r="E908" s="12" t="s">
        <v>653</v>
      </c>
    </row>
    <row r="909" spans="1:5" x14ac:dyDescent="0.2">
      <c r="A909" s="12" t="s">
        <v>1740</v>
      </c>
      <c r="B909" s="12" t="s">
        <v>1492</v>
      </c>
      <c r="C909" s="12" t="s">
        <v>634</v>
      </c>
      <c r="D909" s="12">
        <v>5</v>
      </c>
      <c r="E909" s="12" t="s">
        <v>653</v>
      </c>
    </row>
    <row r="910" spans="1:5" x14ac:dyDescent="0.2">
      <c r="A910" s="12">
        <v>19215</v>
      </c>
      <c r="B910" s="12" t="s">
        <v>1061</v>
      </c>
      <c r="C910" s="12" t="s">
        <v>634</v>
      </c>
      <c r="D910" s="12" t="s">
        <v>635</v>
      </c>
      <c r="E910" s="12" t="s">
        <v>636</v>
      </c>
    </row>
    <row r="911" spans="1:5" x14ac:dyDescent="0.2">
      <c r="A911" s="12" t="s">
        <v>1741</v>
      </c>
      <c r="B911" s="12" t="s">
        <v>1742</v>
      </c>
      <c r="C911" s="12" t="s">
        <v>634</v>
      </c>
      <c r="D911" s="12">
        <v>4</v>
      </c>
      <c r="E911" s="12" t="s">
        <v>658</v>
      </c>
    </row>
    <row r="912" spans="1:5" x14ac:dyDescent="0.2">
      <c r="A912" s="12" t="s">
        <v>1743</v>
      </c>
      <c r="B912" s="12" t="s">
        <v>1744</v>
      </c>
      <c r="C912" s="12" t="s">
        <v>634</v>
      </c>
      <c r="D912" s="12">
        <v>1</v>
      </c>
      <c r="E912" s="12" t="s">
        <v>653</v>
      </c>
    </row>
    <row r="913" spans="1:5" ht="25.5" x14ac:dyDescent="0.2">
      <c r="A913" s="12" t="s">
        <v>1745</v>
      </c>
      <c r="B913" s="14" t="s">
        <v>1746</v>
      </c>
      <c r="C913" s="12" t="s">
        <v>634</v>
      </c>
      <c r="D913" s="12">
        <v>12</v>
      </c>
      <c r="E913" s="12" t="s">
        <v>658</v>
      </c>
    </row>
    <row r="914" spans="1:5" x14ac:dyDescent="0.2">
      <c r="A914" s="12" t="s">
        <v>1747</v>
      </c>
      <c r="B914" s="12" t="s">
        <v>1748</v>
      </c>
      <c r="C914" s="12" t="s">
        <v>634</v>
      </c>
      <c r="D914" s="12">
        <v>2</v>
      </c>
      <c r="E914" s="12" t="s">
        <v>658</v>
      </c>
    </row>
    <row r="915" spans="1:5" x14ac:dyDescent="0.2">
      <c r="A915" s="12" t="s">
        <v>1749</v>
      </c>
      <c r="B915" s="12" t="s">
        <v>1750</v>
      </c>
      <c r="C915" s="12" t="s">
        <v>634</v>
      </c>
      <c r="D915" s="12">
        <v>3</v>
      </c>
      <c r="E915" s="12" t="s">
        <v>658</v>
      </c>
    </row>
    <row r="916" spans="1:5" x14ac:dyDescent="0.2">
      <c r="A916" s="12" t="s">
        <v>1751</v>
      </c>
      <c r="B916" s="12" t="s">
        <v>1752</v>
      </c>
      <c r="C916" s="12" t="s">
        <v>634</v>
      </c>
      <c r="D916" s="12">
        <v>10</v>
      </c>
      <c r="E916" s="12" t="s">
        <v>658</v>
      </c>
    </row>
    <row r="917" spans="1:5" x14ac:dyDescent="0.2">
      <c r="A917" s="12">
        <v>19319</v>
      </c>
      <c r="B917" s="12" t="s">
        <v>1753</v>
      </c>
      <c r="C917" s="12" t="s">
        <v>634</v>
      </c>
      <c r="D917" s="12">
        <v>1</v>
      </c>
      <c r="E917" s="12" t="s">
        <v>653</v>
      </c>
    </row>
    <row r="918" spans="1:5" ht="25.5" x14ac:dyDescent="0.2">
      <c r="A918" s="12" t="s">
        <v>1754</v>
      </c>
      <c r="B918" s="14" t="s">
        <v>1755</v>
      </c>
      <c r="C918" s="12" t="s">
        <v>634</v>
      </c>
      <c r="D918" s="12">
        <v>3</v>
      </c>
      <c r="E918" s="12" t="s">
        <v>658</v>
      </c>
    </row>
    <row r="919" spans="1:5" x14ac:dyDescent="0.2">
      <c r="A919" s="12" t="s">
        <v>1756</v>
      </c>
      <c r="B919" s="12" t="s">
        <v>1757</v>
      </c>
      <c r="C919" s="12" t="s">
        <v>634</v>
      </c>
      <c r="D919" s="12">
        <v>3</v>
      </c>
      <c r="E919" s="12" t="s">
        <v>658</v>
      </c>
    </row>
    <row r="920" spans="1:5" x14ac:dyDescent="0.2">
      <c r="A920" s="12" t="s">
        <v>1758</v>
      </c>
      <c r="B920" s="12" t="s">
        <v>1759</v>
      </c>
      <c r="C920" s="12" t="s">
        <v>634</v>
      </c>
      <c r="D920" s="12">
        <v>4</v>
      </c>
      <c r="E920" s="12" t="s">
        <v>658</v>
      </c>
    </row>
    <row r="921" spans="1:5" x14ac:dyDescent="0.2">
      <c r="A921" s="12" t="s">
        <v>1760</v>
      </c>
      <c r="B921" s="12" t="s">
        <v>1761</v>
      </c>
      <c r="C921" s="12" t="s">
        <v>634</v>
      </c>
      <c r="D921" s="12">
        <v>3</v>
      </c>
      <c r="E921" s="12" t="s">
        <v>653</v>
      </c>
    </row>
    <row r="922" spans="1:5" x14ac:dyDescent="0.2">
      <c r="A922" s="12" t="s">
        <v>1762</v>
      </c>
      <c r="B922" s="12" t="s">
        <v>1763</v>
      </c>
      <c r="C922" s="12" t="s">
        <v>634</v>
      </c>
      <c r="D922" s="12">
        <v>1</v>
      </c>
      <c r="E922" s="12" t="s">
        <v>653</v>
      </c>
    </row>
    <row r="923" spans="1:5" x14ac:dyDescent="0.2">
      <c r="A923" s="12" t="s">
        <v>1764</v>
      </c>
      <c r="B923" s="12" t="s">
        <v>1765</v>
      </c>
      <c r="C923" s="12" t="s">
        <v>634</v>
      </c>
      <c r="D923" s="12">
        <v>4</v>
      </c>
      <c r="E923" s="12" t="s">
        <v>658</v>
      </c>
    </row>
    <row r="924" spans="1:5" x14ac:dyDescent="0.2">
      <c r="A924" s="12" t="s">
        <v>1766</v>
      </c>
      <c r="B924" s="12" t="s">
        <v>1767</v>
      </c>
      <c r="C924" s="12" t="s">
        <v>634</v>
      </c>
      <c r="D924" s="12">
        <v>12</v>
      </c>
      <c r="E924" s="12" t="s">
        <v>658</v>
      </c>
    </row>
    <row r="925" spans="1:5" x14ac:dyDescent="0.2">
      <c r="A925" s="12" t="s">
        <v>1768</v>
      </c>
      <c r="B925" s="12" t="s">
        <v>1769</v>
      </c>
      <c r="C925" s="12" t="s">
        <v>634</v>
      </c>
      <c r="D925" s="12">
        <v>6</v>
      </c>
      <c r="E925" s="12" t="s">
        <v>653</v>
      </c>
    </row>
    <row r="926" spans="1:5" ht="25.5" x14ac:dyDescent="0.2">
      <c r="A926" s="12" t="s">
        <v>1770</v>
      </c>
      <c r="B926" s="14" t="s">
        <v>1771</v>
      </c>
      <c r="C926" s="12" t="s">
        <v>634</v>
      </c>
      <c r="D926" s="12">
        <v>14</v>
      </c>
      <c r="E926" s="12" t="s">
        <v>653</v>
      </c>
    </row>
    <row r="927" spans="1:5" ht="25.5" x14ac:dyDescent="0.2">
      <c r="A927" s="12" t="s">
        <v>1772</v>
      </c>
      <c r="B927" s="14" t="s">
        <v>1773</v>
      </c>
      <c r="C927" s="12" t="s">
        <v>634</v>
      </c>
      <c r="D927" s="12" t="s">
        <v>635</v>
      </c>
      <c r="E927" s="12" t="s">
        <v>636</v>
      </c>
    </row>
    <row r="928" spans="1:5" ht="25.5" x14ac:dyDescent="0.2">
      <c r="A928" s="12" t="s">
        <v>1774</v>
      </c>
      <c r="B928" s="14" t="s">
        <v>1775</v>
      </c>
      <c r="C928" s="12" t="s">
        <v>634</v>
      </c>
      <c r="D928" s="12" t="s">
        <v>635</v>
      </c>
      <c r="E928" s="12" t="s">
        <v>636</v>
      </c>
    </row>
    <row r="929" spans="1:5" x14ac:dyDescent="0.2">
      <c r="A929" s="12" t="s">
        <v>1776</v>
      </c>
      <c r="B929" s="12" t="s">
        <v>1777</v>
      </c>
      <c r="C929" s="12" t="s">
        <v>634</v>
      </c>
      <c r="D929" s="12" t="s">
        <v>635</v>
      </c>
      <c r="E929" s="12" t="s">
        <v>636</v>
      </c>
    </row>
    <row r="930" spans="1:5" x14ac:dyDescent="0.2">
      <c r="A930" s="12" t="s">
        <v>1778</v>
      </c>
      <c r="B930" s="12" t="s">
        <v>1779</v>
      </c>
      <c r="C930" s="12" t="s">
        <v>634</v>
      </c>
      <c r="D930" s="12" t="s">
        <v>635</v>
      </c>
      <c r="E930" s="12" t="s">
        <v>636</v>
      </c>
    </row>
    <row r="931" spans="1:5" x14ac:dyDescent="0.2">
      <c r="A931" s="12">
        <v>20210</v>
      </c>
      <c r="B931" s="12" t="s">
        <v>1223</v>
      </c>
      <c r="C931" s="12">
        <v>24</v>
      </c>
      <c r="D931" s="12">
        <v>20</v>
      </c>
      <c r="E931" s="12" t="s">
        <v>653</v>
      </c>
    </row>
    <row r="932" spans="1:5" x14ac:dyDescent="0.2">
      <c r="A932" s="12">
        <v>20211</v>
      </c>
      <c r="B932" s="12" t="s">
        <v>1224</v>
      </c>
      <c r="C932" s="12">
        <v>16</v>
      </c>
      <c r="D932" s="12">
        <v>13</v>
      </c>
      <c r="E932" s="12" t="s">
        <v>653</v>
      </c>
    </row>
    <row r="933" spans="1:5" x14ac:dyDescent="0.2">
      <c r="A933" s="12">
        <v>20212</v>
      </c>
      <c r="B933" s="12" t="s">
        <v>1225</v>
      </c>
      <c r="C933" s="12">
        <v>16</v>
      </c>
      <c r="D933" s="12">
        <v>13</v>
      </c>
      <c r="E933" s="12" t="s">
        <v>653</v>
      </c>
    </row>
    <row r="934" spans="1:5" x14ac:dyDescent="0.2">
      <c r="A934" s="12">
        <v>20215</v>
      </c>
      <c r="B934" s="12" t="s">
        <v>1061</v>
      </c>
      <c r="C934" s="12" t="s">
        <v>634</v>
      </c>
      <c r="D934" s="12" t="s">
        <v>635</v>
      </c>
      <c r="E934" s="12" t="s">
        <v>636</v>
      </c>
    </row>
    <row r="935" spans="1:5" x14ac:dyDescent="0.2">
      <c r="A935" s="12">
        <v>20220</v>
      </c>
      <c r="B935" s="12" t="s">
        <v>1780</v>
      </c>
      <c r="C935" s="12" t="s">
        <v>634</v>
      </c>
      <c r="D935" s="12" t="s">
        <v>635</v>
      </c>
      <c r="E935" s="12" t="s">
        <v>636</v>
      </c>
    </row>
    <row r="936" spans="1:5" x14ac:dyDescent="0.2">
      <c r="A936" s="12">
        <v>20222</v>
      </c>
      <c r="B936" s="12" t="s">
        <v>1781</v>
      </c>
      <c r="C936" s="12" t="s">
        <v>634</v>
      </c>
      <c r="D936" s="12" t="s">
        <v>635</v>
      </c>
      <c r="E936" s="12" t="s">
        <v>636</v>
      </c>
    </row>
    <row r="937" spans="1:5" x14ac:dyDescent="0.2">
      <c r="A937" s="12">
        <v>20227</v>
      </c>
      <c r="B937" s="12" t="s">
        <v>1782</v>
      </c>
      <c r="C937" s="12" t="s">
        <v>634</v>
      </c>
      <c r="D937" s="12" t="s">
        <v>635</v>
      </c>
      <c r="E937" s="12" t="s">
        <v>636</v>
      </c>
    </row>
    <row r="938" spans="1:5" x14ac:dyDescent="0.2">
      <c r="A938" s="12">
        <v>20228</v>
      </c>
      <c r="B938" s="12" t="s">
        <v>656</v>
      </c>
      <c r="C938" s="12"/>
      <c r="D938" s="12"/>
      <c r="E938" s="12"/>
    </row>
    <row r="939" spans="1:5" x14ac:dyDescent="0.2">
      <c r="A939" s="12">
        <v>20310</v>
      </c>
      <c r="B939" s="12" t="s">
        <v>1413</v>
      </c>
      <c r="C939" s="12">
        <v>6</v>
      </c>
      <c r="D939" s="12">
        <v>4</v>
      </c>
      <c r="E939" s="12" t="s">
        <v>658</v>
      </c>
    </row>
    <row r="940" spans="1:5" x14ac:dyDescent="0.2">
      <c r="A940" s="12" t="s">
        <v>1783</v>
      </c>
      <c r="B940" s="12" t="s">
        <v>1415</v>
      </c>
      <c r="C940" s="12">
        <v>11</v>
      </c>
      <c r="D940" s="12">
        <v>10</v>
      </c>
      <c r="E940" s="12" t="s">
        <v>658</v>
      </c>
    </row>
    <row r="941" spans="1:5" x14ac:dyDescent="0.2">
      <c r="A941" s="12" t="s">
        <v>1784</v>
      </c>
      <c r="B941" s="12" t="s">
        <v>1785</v>
      </c>
      <c r="C941" s="12">
        <v>20</v>
      </c>
      <c r="D941" s="12">
        <v>15</v>
      </c>
      <c r="E941" s="12" t="s">
        <v>658</v>
      </c>
    </row>
    <row r="942" spans="1:5" x14ac:dyDescent="0.2">
      <c r="A942" s="12" t="s">
        <v>1786</v>
      </c>
      <c r="B942" s="12" t="s">
        <v>1419</v>
      </c>
      <c r="C942" s="12">
        <v>6</v>
      </c>
      <c r="D942" s="12">
        <v>5</v>
      </c>
      <c r="E942" s="12" t="s">
        <v>658</v>
      </c>
    </row>
    <row r="943" spans="1:5" x14ac:dyDescent="0.2">
      <c r="A943" s="12" t="s">
        <v>1787</v>
      </c>
      <c r="B943" s="12" t="s">
        <v>1426</v>
      </c>
      <c r="C943" s="12">
        <v>11</v>
      </c>
      <c r="D943" s="12">
        <v>8</v>
      </c>
      <c r="E943" s="12" t="s">
        <v>658</v>
      </c>
    </row>
    <row r="944" spans="1:5" x14ac:dyDescent="0.2">
      <c r="A944" s="12">
        <v>20320</v>
      </c>
      <c r="B944" s="12" t="s">
        <v>1427</v>
      </c>
      <c r="C944" s="12">
        <v>2</v>
      </c>
      <c r="D944" s="12">
        <v>2</v>
      </c>
      <c r="E944" s="12" t="s">
        <v>658</v>
      </c>
    </row>
    <row r="945" spans="1:5" x14ac:dyDescent="0.2">
      <c r="A945" s="12">
        <v>20321</v>
      </c>
      <c r="B945" s="12" t="s">
        <v>1428</v>
      </c>
      <c r="C945" s="12">
        <v>2</v>
      </c>
      <c r="D945" s="12">
        <v>2</v>
      </c>
      <c r="E945" s="12" t="s">
        <v>658</v>
      </c>
    </row>
    <row r="946" spans="1:5" x14ac:dyDescent="0.2">
      <c r="A946" s="12">
        <v>20322</v>
      </c>
      <c r="B946" s="12" t="s">
        <v>1429</v>
      </c>
      <c r="C946" s="12">
        <v>2</v>
      </c>
      <c r="D946" s="12">
        <v>2</v>
      </c>
      <c r="E946" s="12" t="s">
        <v>658</v>
      </c>
    </row>
    <row r="947" spans="1:5" x14ac:dyDescent="0.2">
      <c r="A947" s="12">
        <v>20323</v>
      </c>
      <c r="B947" s="12" t="s">
        <v>1430</v>
      </c>
      <c r="C947" s="12" t="s">
        <v>634</v>
      </c>
      <c r="D947" s="12">
        <v>1</v>
      </c>
      <c r="E947" s="12" t="s">
        <v>658</v>
      </c>
    </row>
    <row r="948" spans="1:5" x14ac:dyDescent="0.2">
      <c r="A948" s="12">
        <v>20324</v>
      </c>
      <c r="B948" s="12" t="s">
        <v>1431</v>
      </c>
      <c r="C948" s="12">
        <v>3</v>
      </c>
      <c r="D948" s="12">
        <v>2</v>
      </c>
      <c r="E948" s="12" t="s">
        <v>658</v>
      </c>
    </row>
    <row r="949" spans="1:5" x14ac:dyDescent="0.2">
      <c r="A949" s="12">
        <v>20325</v>
      </c>
      <c r="B949" s="12" t="s">
        <v>1432</v>
      </c>
      <c r="C949" s="12">
        <v>7</v>
      </c>
      <c r="D949" s="12">
        <v>5</v>
      </c>
      <c r="E949" s="12" t="s">
        <v>658</v>
      </c>
    </row>
    <row r="950" spans="1:5" x14ac:dyDescent="0.2">
      <c r="A950" s="12">
        <v>20326</v>
      </c>
      <c r="B950" s="12" t="s">
        <v>1433</v>
      </c>
      <c r="C950" s="12">
        <v>13</v>
      </c>
      <c r="D950" s="12">
        <v>10</v>
      </c>
      <c r="E950" s="12" t="s">
        <v>658</v>
      </c>
    </row>
    <row r="951" spans="1:5" x14ac:dyDescent="0.2">
      <c r="A951" s="12">
        <v>20327</v>
      </c>
      <c r="B951" s="12" t="s">
        <v>1434</v>
      </c>
      <c r="C951" s="12">
        <v>13</v>
      </c>
      <c r="D951" s="12">
        <v>10</v>
      </c>
      <c r="E951" s="12" t="s">
        <v>658</v>
      </c>
    </row>
    <row r="952" spans="1:5" x14ac:dyDescent="0.2">
      <c r="A952" s="12">
        <v>20330</v>
      </c>
      <c r="B952" s="12" t="s">
        <v>1436</v>
      </c>
      <c r="C952" s="12">
        <v>15</v>
      </c>
      <c r="D952" s="12">
        <v>15</v>
      </c>
      <c r="E952" s="12" t="s">
        <v>658</v>
      </c>
    </row>
    <row r="953" spans="1:5" x14ac:dyDescent="0.2">
      <c r="A953" s="12">
        <v>20331</v>
      </c>
      <c r="B953" s="12" t="s">
        <v>1437</v>
      </c>
      <c r="C953" s="12">
        <v>13</v>
      </c>
      <c r="D953" s="12">
        <v>13</v>
      </c>
      <c r="E953" s="12" t="s">
        <v>658</v>
      </c>
    </row>
    <row r="954" spans="1:5" x14ac:dyDescent="0.2">
      <c r="A954" s="12">
        <v>20332</v>
      </c>
      <c r="B954" s="12" t="s">
        <v>1438</v>
      </c>
      <c r="C954" s="12">
        <v>24</v>
      </c>
      <c r="D954" s="12">
        <v>20</v>
      </c>
      <c r="E954" s="12" t="s">
        <v>658</v>
      </c>
    </row>
    <row r="955" spans="1:5" x14ac:dyDescent="0.2">
      <c r="A955" s="12">
        <v>20333</v>
      </c>
      <c r="B955" s="12" t="s">
        <v>1439</v>
      </c>
      <c r="C955" s="12">
        <v>3</v>
      </c>
      <c r="D955" s="12">
        <v>3</v>
      </c>
      <c r="E955" s="12" t="s">
        <v>658</v>
      </c>
    </row>
    <row r="956" spans="1:5" x14ac:dyDescent="0.2">
      <c r="A956" s="12">
        <v>20334</v>
      </c>
      <c r="B956" s="12" t="s">
        <v>1444</v>
      </c>
      <c r="C956" s="12">
        <v>13</v>
      </c>
      <c r="D956" s="12">
        <v>13</v>
      </c>
      <c r="E956" s="12" t="s">
        <v>658</v>
      </c>
    </row>
    <row r="957" spans="1:5" ht="25.5" x14ac:dyDescent="0.2">
      <c r="A957" s="12">
        <v>20335</v>
      </c>
      <c r="B957" s="14" t="s">
        <v>1788</v>
      </c>
      <c r="C957" s="12" t="s">
        <v>634</v>
      </c>
      <c r="D957" s="12">
        <v>5</v>
      </c>
      <c r="E957" s="12" t="s">
        <v>658</v>
      </c>
    </row>
    <row r="958" spans="1:5" x14ac:dyDescent="0.2">
      <c r="A958" s="12">
        <v>20336</v>
      </c>
      <c r="B958" s="12" t="s">
        <v>1441</v>
      </c>
      <c r="C958" s="12" t="s">
        <v>634</v>
      </c>
      <c r="D958" s="12">
        <v>7</v>
      </c>
      <c r="E958" s="12" t="s">
        <v>658</v>
      </c>
    </row>
    <row r="959" spans="1:5" x14ac:dyDescent="0.2">
      <c r="A959" s="12">
        <v>20338</v>
      </c>
      <c r="B959" s="12" t="s">
        <v>1789</v>
      </c>
      <c r="C959" s="12">
        <v>55</v>
      </c>
      <c r="D959" s="12">
        <v>44</v>
      </c>
      <c r="E959" s="12" t="s">
        <v>658</v>
      </c>
    </row>
    <row r="960" spans="1:5" x14ac:dyDescent="0.2">
      <c r="A960" s="12">
        <v>20339</v>
      </c>
      <c r="B960" s="12" t="s">
        <v>1790</v>
      </c>
      <c r="C960" s="12">
        <v>37</v>
      </c>
      <c r="D960" s="12">
        <v>30</v>
      </c>
      <c r="E960" s="12" t="s">
        <v>658</v>
      </c>
    </row>
    <row r="961" spans="1:5" ht="25.5" x14ac:dyDescent="0.2">
      <c r="A961" s="12">
        <v>20340</v>
      </c>
      <c r="B961" s="14" t="s">
        <v>1791</v>
      </c>
      <c r="C961" s="12">
        <v>24</v>
      </c>
      <c r="D961" s="12">
        <v>19</v>
      </c>
      <c r="E961" s="12" t="s">
        <v>658</v>
      </c>
    </row>
    <row r="962" spans="1:5" x14ac:dyDescent="0.2">
      <c r="A962" s="12">
        <v>20343</v>
      </c>
      <c r="B962" s="12" t="s">
        <v>1442</v>
      </c>
      <c r="C962" s="12">
        <v>16</v>
      </c>
      <c r="D962" s="12">
        <v>13</v>
      </c>
      <c r="E962" s="12" t="s">
        <v>653</v>
      </c>
    </row>
    <row r="963" spans="1:5" x14ac:dyDescent="0.2">
      <c r="A963" s="12" t="s">
        <v>1792</v>
      </c>
      <c r="B963" s="12" t="s">
        <v>1793</v>
      </c>
      <c r="C963" s="12">
        <v>7</v>
      </c>
      <c r="D963" s="12">
        <v>6</v>
      </c>
      <c r="E963" s="12" t="s">
        <v>658</v>
      </c>
    </row>
    <row r="964" spans="1:5" x14ac:dyDescent="0.2">
      <c r="A964" s="12" t="s">
        <v>1794</v>
      </c>
      <c r="B964" s="12" t="s">
        <v>1795</v>
      </c>
      <c r="C964" s="12">
        <v>9</v>
      </c>
      <c r="D964" s="12">
        <v>8</v>
      </c>
      <c r="E964" s="12" t="s">
        <v>658</v>
      </c>
    </row>
    <row r="965" spans="1:5" x14ac:dyDescent="0.2">
      <c r="A965" s="12" t="s">
        <v>1796</v>
      </c>
      <c r="B965" s="12" t="s">
        <v>1797</v>
      </c>
      <c r="C965" s="12">
        <v>9</v>
      </c>
      <c r="D965" s="12">
        <v>8</v>
      </c>
      <c r="E965" s="12" t="s">
        <v>658</v>
      </c>
    </row>
    <row r="966" spans="1:5" x14ac:dyDescent="0.2">
      <c r="A966" s="12" t="s">
        <v>1798</v>
      </c>
      <c r="B966" s="12" t="s">
        <v>1799</v>
      </c>
      <c r="C966" s="12">
        <v>8</v>
      </c>
      <c r="D966" s="12">
        <v>7</v>
      </c>
      <c r="E966" s="12" t="s">
        <v>658</v>
      </c>
    </row>
    <row r="967" spans="1:5" x14ac:dyDescent="0.2">
      <c r="A967" s="12" t="s">
        <v>1800</v>
      </c>
      <c r="B967" s="12" t="s">
        <v>1801</v>
      </c>
      <c r="C967" s="12">
        <v>15</v>
      </c>
      <c r="D967" s="12">
        <v>15</v>
      </c>
      <c r="E967" s="12" t="s">
        <v>658</v>
      </c>
    </row>
    <row r="968" spans="1:5" x14ac:dyDescent="0.2">
      <c r="A968" s="12" t="s">
        <v>1802</v>
      </c>
      <c r="B968" s="12" t="s">
        <v>1803</v>
      </c>
      <c r="C968" s="12">
        <v>8</v>
      </c>
      <c r="D968" s="12">
        <v>8</v>
      </c>
      <c r="E968" s="12" t="s">
        <v>658</v>
      </c>
    </row>
    <row r="969" spans="1:5" x14ac:dyDescent="0.2">
      <c r="A969" s="12">
        <v>20364</v>
      </c>
      <c r="B969" s="12" t="s">
        <v>1449</v>
      </c>
      <c r="C969" s="12">
        <v>6</v>
      </c>
      <c r="D969" s="12">
        <v>4</v>
      </c>
      <c r="E969" s="12" t="s">
        <v>658</v>
      </c>
    </row>
    <row r="970" spans="1:5" x14ac:dyDescent="0.2">
      <c r="A970" s="12">
        <v>20365</v>
      </c>
      <c r="B970" s="12" t="s">
        <v>1450</v>
      </c>
      <c r="C970" s="12">
        <v>6</v>
      </c>
      <c r="D970" s="12">
        <v>4</v>
      </c>
      <c r="E970" s="12" t="s">
        <v>658</v>
      </c>
    </row>
    <row r="971" spans="1:5" x14ac:dyDescent="0.2">
      <c r="A971" s="12" t="s">
        <v>1804</v>
      </c>
      <c r="B971" s="12" t="s">
        <v>1805</v>
      </c>
      <c r="C971" s="12">
        <v>8</v>
      </c>
      <c r="D971" s="12">
        <v>8</v>
      </c>
      <c r="E971" s="12" t="s">
        <v>658</v>
      </c>
    </row>
    <row r="972" spans="1:5" x14ac:dyDescent="0.2">
      <c r="A972" s="12" t="s">
        <v>1806</v>
      </c>
      <c r="B972" s="12" t="s">
        <v>1807</v>
      </c>
      <c r="C972" s="12">
        <v>40</v>
      </c>
      <c r="D972" s="12">
        <v>35</v>
      </c>
      <c r="E972" s="12" t="s">
        <v>653</v>
      </c>
    </row>
    <row r="973" spans="1:5" x14ac:dyDescent="0.2">
      <c r="A973" s="12">
        <v>20372</v>
      </c>
      <c r="B973" s="12" t="s">
        <v>1451</v>
      </c>
      <c r="C973" s="12" t="s">
        <v>634</v>
      </c>
      <c r="D973" s="12">
        <v>11</v>
      </c>
      <c r="E973" s="12" t="s">
        <v>653</v>
      </c>
    </row>
    <row r="974" spans="1:5" x14ac:dyDescent="0.2">
      <c r="A974" s="12">
        <v>20373</v>
      </c>
      <c r="B974" s="12" t="s">
        <v>1808</v>
      </c>
      <c r="C974" s="12" t="s">
        <v>634</v>
      </c>
      <c r="D974" s="12">
        <v>10</v>
      </c>
      <c r="E974" s="12" t="s">
        <v>653</v>
      </c>
    </row>
    <row r="975" spans="1:5" x14ac:dyDescent="0.2">
      <c r="A975" s="12">
        <v>20374</v>
      </c>
      <c r="B975" s="12" t="s">
        <v>1453</v>
      </c>
      <c r="C975" s="12" t="s">
        <v>634</v>
      </c>
      <c r="D975" s="12">
        <v>8</v>
      </c>
      <c r="E975" s="12" t="s">
        <v>653</v>
      </c>
    </row>
    <row r="976" spans="1:5" x14ac:dyDescent="0.2">
      <c r="A976" s="12">
        <v>20375</v>
      </c>
      <c r="B976" s="12" t="s">
        <v>1809</v>
      </c>
      <c r="C976" s="12">
        <v>5</v>
      </c>
      <c r="D976" s="12">
        <v>4</v>
      </c>
      <c r="E976" s="12" t="s">
        <v>658</v>
      </c>
    </row>
    <row r="977" spans="1:5" x14ac:dyDescent="0.2">
      <c r="A977" s="12">
        <v>20377</v>
      </c>
      <c r="B977" s="12" t="s">
        <v>1810</v>
      </c>
      <c r="C977" s="12">
        <v>5</v>
      </c>
      <c r="D977" s="12">
        <v>4</v>
      </c>
      <c r="E977" s="12" t="s">
        <v>658</v>
      </c>
    </row>
    <row r="978" spans="1:5" x14ac:dyDescent="0.2">
      <c r="A978" s="12">
        <v>20378</v>
      </c>
      <c r="B978" s="12" t="s">
        <v>1811</v>
      </c>
      <c r="C978" s="12">
        <v>10</v>
      </c>
      <c r="D978" s="12">
        <v>8</v>
      </c>
      <c r="E978" s="12" t="s">
        <v>658</v>
      </c>
    </row>
    <row r="979" spans="1:5" x14ac:dyDescent="0.2">
      <c r="A979" s="12">
        <v>21210</v>
      </c>
      <c r="B979" s="12" t="s">
        <v>1223</v>
      </c>
      <c r="C979" s="12">
        <v>12</v>
      </c>
      <c r="D979" s="12">
        <v>10</v>
      </c>
      <c r="E979" s="12" t="s">
        <v>653</v>
      </c>
    </row>
    <row r="980" spans="1:5" x14ac:dyDescent="0.2">
      <c r="A980" s="12">
        <v>21211</v>
      </c>
      <c r="B980" s="12" t="s">
        <v>1224</v>
      </c>
      <c r="C980" s="12">
        <v>13</v>
      </c>
      <c r="D980" s="12">
        <v>11</v>
      </c>
      <c r="E980" s="12" t="s">
        <v>653</v>
      </c>
    </row>
    <row r="981" spans="1:5" x14ac:dyDescent="0.2">
      <c r="A981" s="12">
        <v>21212</v>
      </c>
      <c r="B981" s="12" t="s">
        <v>1225</v>
      </c>
      <c r="C981" s="12">
        <v>13</v>
      </c>
      <c r="D981" s="12">
        <v>11</v>
      </c>
      <c r="E981" s="12" t="s">
        <v>653</v>
      </c>
    </row>
    <row r="982" spans="1:5" x14ac:dyDescent="0.2">
      <c r="A982" s="12">
        <v>21213</v>
      </c>
      <c r="B982" s="12" t="s">
        <v>1223</v>
      </c>
      <c r="C982" s="12">
        <v>18</v>
      </c>
      <c r="D982" s="12">
        <v>14</v>
      </c>
      <c r="E982" s="12" t="s">
        <v>653</v>
      </c>
    </row>
    <row r="983" spans="1:5" x14ac:dyDescent="0.2">
      <c r="A983" s="12">
        <v>21214</v>
      </c>
      <c r="B983" s="12" t="s">
        <v>1224</v>
      </c>
      <c r="C983" s="12">
        <v>18</v>
      </c>
      <c r="D983" s="12">
        <v>14</v>
      </c>
      <c r="E983" s="12" t="s">
        <v>653</v>
      </c>
    </row>
    <row r="984" spans="1:5" x14ac:dyDescent="0.2">
      <c r="A984" s="12">
        <v>21215</v>
      </c>
      <c r="B984" s="12" t="s">
        <v>1225</v>
      </c>
      <c r="C984" s="12">
        <v>18</v>
      </c>
      <c r="D984" s="12">
        <v>15</v>
      </c>
      <c r="E984" s="12" t="s">
        <v>653</v>
      </c>
    </row>
    <row r="985" spans="1:5" x14ac:dyDescent="0.2">
      <c r="A985" s="12">
        <v>21216</v>
      </c>
      <c r="B985" s="12" t="s">
        <v>1812</v>
      </c>
      <c r="C985" s="12">
        <v>11</v>
      </c>
      <c r="D985" s="12">
        <v>10</v>
      </c>
      <c r="E985" s="12" t="s">
        <v>658</v>
      </c>
    </row>
    <row r="986" spans="1:5" x14ac:dyDescent="0.2">
      <c r="A986" s="12">
        <v>21217</v>
      </c>
      <c r="B986" s="12" t="s">
        <v>1813</v>
      </c>
      <c r="C986" s="12">
        <v>3</v>
      </c>
      <c r="D986" s="12">
        <v>3</v>
      </c>
      <c r="E986" s="12" t="s">
        <v>658</v>
      </c>
    </row>
    <row r="987" spans="1:5" x14ac:dyDescent="0.2">
      <c r="A987" s="12">
        <v>21218</v>
      </c>
      <c r="B987" s="12" t="s">
        <v>1814</v>
      </c>
      <c r="C987" s="12" t="s">
        <v>634</v>
      </c>
      <c r="D987" s="12" t="s">
        <v>635</v>
      </c>
      <c r="E987" s="12" t="s">
        <v>636</v>
      </c>
    </row>
    <row r="988" spans="1:5" x14ac:dyDescent="0.2">
      <c r="A988" s="12">
        <v>21219</v>
      </c>
      <c r="B988" s="12" t="s">
        <v>1815</v>
      </c>
      <c r="C988" s="12" t="s">
        <v>634</v>
      </c>
      <c r="D988" s="12" t="s">
        <v>635</v>
      </c>
      <c r="E988" s="12" t="s">
        <v>636</v>
      </c>
    </row>
    <row r="989" spans="1:5" x14ac:dyDescent="0.2">
      <c r="A989" s="12">
        <v>21220</v>
      </c>
      <c r="B989" s="12" t="s">
        <v>1653</v>
      </c>
      <c r="C989" s="12">
        <v>13</v>
      </c>
      <c r="D989" s="12">
        <v>11</v>
      </c>
      <c r="E989" s="12" t="s">
        <v>658</v>
      </c>
    </row>
    <row r="990" spans="1:5" x14ac:dyDescent="0.2">
      <c r="A990" s="12">
        <v>21221</v>
      </c>
      <c r="B990" s="12" t="s">
        <v>1816</v>
      </c>
      <c r="C990" s="12">
        <v>10</v>
      </c>
      <c r="D990" s="12">
        <v>7</v>
      </c>
      <c r="E990" s="12" t="s">
        <v>658</v>
      </c>
    </row>
    <row r="991" spans="1:5" x14ac:dyDescent="0.2">
      <c r="A991" s="12">
        <v>21222</v>
      </c>
      <c r="B991" s="12" t="s">
        <v>1061</v>
      </c>
      <c r="C991" s="12" t="s">
        <v>634</v>
      </c>
      <c r="D991" s="12" t="s">
        <v>635</v>
      </c>
      <c r="E991" s="12" t="s">
        <v>636</v>
      </c>
    </row>
    <row r="992" spans="1:5" x14ac:dyDescent="0.2">
      <c r="A992" s="12">
        <v>21225</v>
      </c>
      <c r="B992" s="12" t="s">
        <v>1817</v>
      </c>
      <c r="C992" s="12" t="s">
        <v>634</v>
      </c>
      <c r="D992" s="12" t="s">
        <v>635</v>
      </c>
      <c r="E992" s="12" t="s">
        <v>636</v>
      </c>
    </row>
    <row r="993" spans="1:5" x14ac:dyDescent="0.2">
      <c r="A993" s="12">
        <v>21226</v>
      </c>
      <c r="B993" s="12" t="s">
        <v>1818</v>
      </c>
      <c r="C993" s="12" t="s">
        <v>634</v>
      </c>
      <c r="D993" s="12" t="s">
        <v>635</v>
      </c>
      <c r="E993" s="12" t="s">
        <v>636</v>
      </c>
    </row>
    <row r="994" spans="1:5" x14ac:dyDescent="0.2">
      <c r="A994" s="12">
        <v>21227</v>
      </c>
      <c r="B994" s="12" t="s">
        <v>1819</v>
      </c>
      <c r="C994" s="12" t="s">
        <v>634</v>
      </c>
      <c r="D994" s="12" t="s">
        <v>635</v>
      </c>
      <c r="E994" s="12" t="s">
        <v>636</v>
      </c>
    </row>
    <row r="995" spans="1:5" x14ac:dyDescent="0.2">
      <c r="A995" s="12">
        <v>21228</v>
      </c>
      <c r="B995" s="12" t="s">
        <v>1820</v>
      </c>
      <c r="C995" s="12" t="s">
        <v>634</v>
      </c>
      <c r="D995" s="12" t="s">
        <v>635</v>
      </c>
      <c r="E995" s="12" t="s">
        <v>636</v>
      </c>
    </row>
    <row r="996" spans="1:5" x14ac:dyDescent="0.2">
      <c r="A996" s="12">
        <v>21230</v>
      </c>
      <c r="B996" s="12" t="s">
        <v>1821</v>
      </c>
      <c r="C996" s="12">
        <v>32</v>
      </c>
      <c r="D996" s="12">
        <v>26</v>
      </c>
      <c r="E996" s="12" t="s">
        <v>653</v>
      </c>
    </row>
    <row r="997" spans="1:5" x14ac:dyDescent="0.2">
      <c r="A997" s="12">
        <v>21231</v>
      </c>
      <c r="B997" s="12" t="s">
        <v>1822</v>
      </c>
      <c r="C997" s="12">
        <v>18</v>
      </c>
      <c r="D997" s="12">
        <v>14</v>
      </c>
      <c r="E997" s="12" t="s">
        <v>653</v>
      </c>
    </row>
    <row r="998" spans="1:5" x14ac:dyDescent="0.2">
      <c r="A998" s="12">
        <v>21232</v>
      </c>
      <c r="B998" s="12" t="s">
        <v>1823</v>
      </c>
      <c r="C998" s="12">
        <v>14</v>
      </c>
      <c r="D998" s="12">
        <v>14</v>
      </c>
      <c r="E998" s="12" t="s">
        <v>653</v>
      </c>
    </row>
    <row r="999" spans="1:5" x14ac:dyDescent="0.2">
      <c r="A999" s="12">
        <v>21233</v>
      </c>
      <c r="B999" s="12" t="s">
        <v>1824</v>
      </c>
      <c r="C999" s="12">
        <v>25</v>
      </c>
      <c r="D999" s="12">
        <v>17</v>
      </c>
      <c r="E999" s="12" t="s">
        <v>653</v>
      </c>
    </row>
    <row r="1000" spans="1:5" x14ac:dyDescent="0.2">
      <c r="A1000" s="12">
        <v>21236</v>
      </c>
      <c r="B1000" s="12" t="s">
        <v>656</v>
      </c>
      <c r="C1000" s="12"/>
      <c r="D1000" s="12"/>
      <c r="E1000" s="12"/>
    </row>
    <row r="1001" spans="1:5" x14ac:dyDescent="0.2">
      <c r="A1001" s="12">
        <v>21237</v>
      </c>
      <c r="B1001" s="12" t="s">
        <v>656</v>
      </c>
      <c r="C1001" s="12"/>
      <c r="D1001" s="12"/>
      <c r="E1001" s="12"/>
    </row>
    <row r="1002" spans="1:5" x14ac:dyDescent="0.2">
      <c r="A1002" s="12">
        <v>21310</v>
      </c>
      <c r="B1002" s="12" t="s">
        <v>1147</v>
      </c>
      <c r="C1002" s="12">
        <v>11</v>
      </c>
      <c r="D1002" s="12">
        <v>9</v>
      </c>
      <c r="E1002" s="12" t="s">
        <v>658</v>
      </c>
    </row>
    <row r="1003" spans="1:5" x14ac:dyDescent="0.2">
      <c r="A1003" s="12">
        <v>21311</v>
      </c>
      <c r="B1003" s="12" t="s">
        <v>1661</v>
      </c>
      <c r="C1003" s="12">
        <v>39</v>
      </c>
      <c r="D1003" s="12">
        <v>30</v>
      </c>
      <c r="E1003" s="12" t="s">
        <v>658</v>
      </c>
    </row>
    <row r="1004" spans="1:5" x14ac:dyDescent="0.2">
      <c r="A1004" s="12">
        <v>21320</v>
      </c>
      <c r="B1004" s="12" t="s">
        <v>1155</v>
      </c>
      <c r="C1004" s="12">
        <v>7</v>
      </c>
      <c r="D1004" s="12">
        <v>6</v>
      </c>
      <c r="E1004" s="12" t="s">
        <v>653</v>
      </c>
    </row>
    <row r="1005" spans="1:5" x14ac:dyDescent="0.2">
      <c r="A1005" s="12">
        <v>21321</v>
      </c>
      <c r="B1005" s="12" t="s">
        <v>1151</v>
      </c>
      <c r="C1005" s="12">
        <v>13</v>
      </c>
      <c r="D1005" s="12">
        <v>10</v>
      </c>
      <c r="E1005" s="12" t="s">
        <v>653</v>
      </c>
    </row>
    <row r="1006" spans="1:5" x14ac:dyDescent="0.2">
      <c r="A1006" s="12" t="s">
        <v>1825</v>
      </c>
      <c r="B1006" s="12" t="s">
        <v>1826</v>
      </c>
      <c r="C1006" s="12" t="s">
        <v>634</v>
      </c>
      <c r="D1006" s="12" t="s">
        <v>635</v>
      </c>
      <c r="E1006" s="12" t="s">
        <v>636</v>
      </c>
    </row>
    <row r="1007" spans="1:5" x14ac:dyDescent="0.2">
      <c r="A1007" s="12">
        <v>21340</v>
      </c>
      <c r="B1007" s="12" t="s">
        <v>1078</v>
      </c>
      <c r="C1007" s="12" t="s">
        <v>634</v>
      </c>
      <c r="D1007" s="12">
        <v>1</v>
      </c>
      <c r="E1007" s="12" t="s">
        <v>653</v>
      </c>
    </row>
    <row r="1008" spans="1:5" x14ac:dyDescent="0.2">
      <c r="A1008" s="12">
        <v>22210</v>
      </c>
      <c r="B1008" s="12" t="s">
        <v>1223</v>
      </c>
      <c r="C1008" s="12">
        <v>10</v>
      </c>
      <c r="D1008" s="12">
        <v>9</v>
      </c>
      <c r="E1008" s="12" t="s">
        <v>653</v>
      </c>
    </row>
    <row r="1009" spans="1:5" x14ac:dyDescent="0.2">
      <c r="A1009" s="12">
        <v>22211</v>
      </c>
      <c r="B1009" s="12" t="s">
        <v>1224</v>
      </c>
      <c r="C1009" s="12">
        <v>14</v>
      </c>
      <c r="D1009" s="12">
        <v>11</v>
      </c>
      <c r="E1009" s="12" t="s">
        <v>653</v>
      </c>
    </row>
    <row r="1010" spans="1:5" x14ac:dyDescent="0.2">
      <c r="A1010" s="12">
        <v>22212</v>
      </c>
      <c r="B1010" s="12" t="s">
        <v>1225</v>
      </c>
      <c r="C1010" s="12">
        <v>12</v>
      </c>
      <c r="D1010" s="12">
        <v>10</v>
      </c>
      <c r="E1010" s="12" t="s">
        <v>653</v>
      </c>
    </row>
    <row r="1011" spans="1:5" x14ac:dyDescent="0.2">
      <c r="A1011" s="12">
        <v>22213</v>
      </c>
      <c r="B1011" s="12" t="s">
        <v>1812</v>
      </c>
      <c r="C1011" s="12">
        <v>11</v>
      </c>
      <c r="D1011" s="12">
        <v>10</v>
      </c>
      <c r="E1011" s="12" t="s">
        <v>658</v>
      </c>
    </row>
    <row r="1012" spans="1:5" x14ac:dyDescent="0.2">
      <c r="A1012" s="12">
        <v>22215</v>
      </c>
      <c r="B1012" s="12" t="s">
        <v>1061</v>
      </c>
      <c r="C1012" s="12" t="s">
        <v>634</v>
      </c>
      <c r="D1012" s="12" t="s">
        <v>635</v>
      </c>
      <c r="E1012" s="12" t="s">
        <v>636</v>
      </c>
    </row>
    <row r="1013" spans="1:5" x14ac:dyDescent="0.2">
      <c r="A1013" s="12">
        <v>22216</v>
      </c>
      <c r="B1013" s="12" t="s">
        <v>1827</v>
      </c>
      <c r="C1013" s="12" t="s">
        <v>634</v>
      </c>
      <c r="D1013" s="12" t="s">
        <v>635</v>
      </c>
      <c r="E1013" s="12" t="s">
        <v>636</v>
      </c>
    </row>
    <row r="1014" spans="1:5" x14ac:dyDescent="0.2">
      <c r="A1014" s="12">
        <v>22218</v>
      </c>
      <c r="B1014" s="12" t="s">
        <v>1828</v>
      </c>
      <c r="C1014" s="12" t="s">
        <v>634</v>
      </c>
      <c r="D1014" s="12" t="s">
        <v>635</v>
      </c>
      <c r="E1014" s="12" t="s">
        <v>636</v>
      </c>
    </row>
    <row r="1015" spans="1:5" x14ac:dyDescent="0.2">
      <c r="A1015" s="12">
        <v>22219</v>
      </c>
      <c r="B1015" s="12" t="s">
        <v>1829</v>
      </c>
      <c r="C1015" s="12" t="s">
        <v>634</v>
      </c>
      <c r="D1015" s="12" t="s">
        <v>635</v>
      </c>
      <c r="E1015" s="12" t="s">
        <v>636</v>
      </c>
    </row>
    <row r="1016" spans="1:5" x14ac:dyDescent="0.2">
      <c r="A1016" s="12">
        <v>22220</v>
      </c>
      <c r="B1016" s="12" t="s">
        <v>1830</v>
      </c>
      <c r="C1016" s="12">
        <v>13</v>
      </c>
      <c r="D1016" s="12">
        <v>11</v>
      </c>
      <c r="E1016" s="12" t="s">
        <v>658</v>
      </c>
    </row>
    <row r="1017" spans="1:5" x14ac:dyDescent="0.2">
      <c r="A1017" s="12">
        <v>22221</v>
      </c>
      <c r="B1017" s="12" t="s">
        <v>1831</v>
      </c>
      <c r="C1017" s="12">
        <v>13</v>
      </c>
      <c r="D1017" s="12">
        <v>11</v>
      </c>
      <c r="E1017" s="12" t="s">
        <v>658</v>
      </c>
    </row>
    <row r="1018" spans="1:5" x14ac:dyDescent="0.2">
      <c r="A1018" s="12">
        <v>22222</v>
      </c>
      <c r="B1018" s="12" t="s">
        <v>1832</v>
      </c>
      <c r="C1018" s="12">
        <v>10</v>
      </c>
      <c r="D1018" s="12">
        <v>8</v>
      </c>
      <c r="E1018" s="12" t="s">
        <v>658</v>
      </c>
    </row>
    <row r="1019" spans="1:5" x14ac:dyDescent="0.2">
      <c r="A1019" s="12">
        <v>22228</v>
      </c>
      <c r="B1019" s="12" t="s">
        <v>656</v>
      </c>
      <c r="C1019" s="12"/>
      <c r="D1019" s="12"/>
      <c r="E1019" s="12"/>
    </row>
    <row r="1020" spans="1:5" x14ac:dyDescent="0.2">
      <c r="A1020" s="12">
        <v>22230</v>
      </c>
      <c r="B1020" s="12" t="s">
        <v>1833</v>
      </c>
      <c r="C1020" s="12">
        <v>5</v>
      </c>
      <c r="D1020" s="12">
        <v>5</v>
      </c>
      <c r="E1020" s="12" t="s">
        <v>653</v>
      </c>
    </row>
    <row r="1021" spans="1:5" x14ac:dyDescent="0.2">
      <c r="A1021" s="12">
        <v>23210</v>
      </c>
      <c r="B1021" s="12" t="s">
        <v>1223</v>
      </c>
      <c r="C1021" s="12">
        <v>5</v>
      </c>
      <c r="D1021" s="12">
        <v>4</v>
      </c>
      <c r="E1021" s="12" t="s">
        <v>653</v>
      </c>
    </row>
    <row r="1022" spans="1:5" x14ac:dyDescent="0.2">
      <c r="A1022" s="12">
        <v>23211</v>
      </c>
      <c r="B1022" s="12" t="s">
        <v>1224</v>
      </c>
      <c r="C1022" s="12">
        <v>6</v>
      </c>
      <c r="D1022" s="12">
        <v>5</v>
      </c>
      <c r="E1022" s="12" t="s">
        <v>653</v>
      </c>
    </row>
    <row r="1023" spans="1:5" x14ac:dyDescent="0.2">
      <c r="A1023" s="12">
        <v>23212</v>
      </c>
      <c r="B1023" s="12" t="s">
        <v>1225</v>
      </c>
      <c r="C1023" s="12">
        <v>6</v>
      </c>
      <c r="D1023" s="12">
        <v>5</v>
      </c>
      <c r="E1023" s="12" t="s">
        <v>653</v>
      </c>
    </row>
    <row r="1024" spans="1:5" x14ac:dyDescent="0.2">
      <c r="A1024" s="12">
        <v>23214</v>
      </c>
      <c r="B1024" s="12" t="s">
        <v>1834</v>
      </c>
      <c r="C1024" s="12" t="s">
        <v>634</v>
      </c>
      <c r="D1024" s="12">
        <v>16</v>
      </c>
      <c r="E1024" s="12" t="s">
        <v>653</v>
      </c>
    </row>
    <row r="1025" spans="1:5" x14ac:dyDescent="0.2">
      <c r="A1025" s="12">
        <v>23215</v>
      </c>
      <c r="B1025" s="12" t="s">
        <v>1061</v>
      </c>
      <c r="C1025" s="12" t="s">
        <v>634</v>
      </c>
      <c r="D1025" s="12" t="s">
        <v>635</v>
      </c>
      <c r="E1025" s="12" t="s">
        <v>636</v>
      </c>
    </row>
    <row r="1026" spans="1:5" x14ac:dyDescent="0.2">
      <c r="A1026" s="12">
        <v>23216</v>
      </c>
      <c r="B1026" s="12" t="s">
        <v>1835</v>
      </c>
      <c r="C1026" s="12" t="s">
        <v>634</v>
      </c>
      <c r="D1026" s="12" t="s">
        <v>635</v>
      </c>
      <c r="E1026" s="12" t="s">
        <v>636</v>
      </c>
    </row>
    <row r="1027" spans="1:5" x14ac:dyDescent="0.2">
      <c r="A1027" s="12">
        <v>23218</v>
      </c>
      <c r="B1027" s="12" t="s">
        <v>1836</v>
      </c>
      <c r="C1027" s="12" t="s">
        <v>634</v>
      </c>
      <c r="D1027" s="12" t="s">
        <v>635</v>
      </c>
      <c r="E1027" s="12" t="s">
        <v>636</v>
      </c>
    </row>
    <row r="1028" spans="1:5" x14ac:dyDescent="0.2">
      <c r="A1028" s="12">
        <v>23220</v>
      </c>
      <c r="B1028" s="12" t="s">
        <v>1830</v>
      </c>
      <c r="C1028" s="12">
        <v>13</v>
      </c>
      <c r="D1028" s="12">
        <v>11</v>
      </c>
      <c r="E1028" s="12" t="s">
        <v>658</v>
      </c>
    </row>
    <row r="1029" spans="1:5" x14ac:dyDescent="0.2">
      <c r="A1029" s="12">
        <v>23228</v>
      </c>
      <c r="B1029" s="12" t="s">
        <v>656</v>
      </c>
      <c r="C1029" s="12"/>
      <c r="D1029" s="12"/>
      <c r="E1029" s="12"/>
    </row>
    <row r="1030" spans="1:5" x14ac:dyDescent="0.2">
      <c r="A1030" s="12">
        <v>23229</v>
      </c>
      <c r="B1030" s="12" t="s">
        <v>656</v>
      </c>
      <c r="C1030" s="12" t="s">
        <v>634</v>
      </c>
      <c r="D1030" s="12" t="s">
        <v>635</v>
      </c>
      <c r="E1030" s="12" t="s">
        <v>636</v>
      </c>
    </row>
    <row r="1031" spans="1:5" x14ac:dyDescent="0.2">
      <c r="A1031" s="12" t="s">
        <v>1837</v>
      </c>
      <c r="B1031" s="12" t="s">
        <v>1838</v>
      </c>
      <c r="C1031" s="12">
        <v>6</v>
      </c>
      <c r="D1031" s="12">
        <v>5</v>
      </c>
      <c r="E1031" s="12" t="s">
        <v>653</v>
      </c>
    </row>
    <row r="1032" spans="1:5" x14ac:dyDescent="0.2">
      <c r="A1032" s="12" t="s">
        <v>1839</v>
      </c>
      <c r="B1032" s="12" t="s">
        <v>1840</v>
      </c>
      <c r="C1032" s="12">
        <v>5</v>
      </c>
      <c r="D1032" s="12">
        <v>4</v>
      </c>
      <c r="E1032" s="12" t="s">
        <v>653</v>
      </c>
    </row>
    <row r="1033" spans="1:5" x14ac:dyDescent="0.2">
      <c r="A1033" s="12" t="s">
        <v>1841</v>
      </c>
      <c r="B1033" s="12" t="s">
        <v>1842</v>
      </c>
      <c r="C1033" s="12">
        <v>6</v>
      </c>
      <c r="D1033" s="12">
        <v>5</v>
      </c>
      <c r="E1033" s="12" t="s">
        <v>653</v>
      </c>
    </row>
    <row r="1034" spans="1:5" x14ac:dyDescent="0.2">
      <c r="A1034" s="12">
        <v>24215</v>
      </c>
      <c r="B1034" s="12" t="s">
        <v>1061</v>
      </c>
      <c r="C1034" s="12" t="s">
        <v>634</v>
      </c>
      <c r="D1034" s="12" t="s">
        <v>635</v>
      </c>
      <c r="E1034" s="12" t="s">
        <v>636</v>
      </c>
    </row>
    <row r="1035" spans="1:5" x14ac:dyDescent="0.2">
      <c r="A1035" s="12">
        <v>24228</v>
      </c>
      <c r="B1035" s="12" t="s">
        <v>656</v>
      </c>
      <c r="C1035" s="12"/>
      <c r="D1035" s="12"/>
      <c r="E1035" s="12"/>
    </row>
    <row r="1036" spans="1:5" x14ac:dyDescent="0.2">
      <c r="A1036" s="12" t="s">
        <v>1843</v>
      </c>
      <c r="B1036" s="12" t="s">
        <v>1844</v>
      </c>
      <c r="C1036" s="12">
        <v>25</v>
      </c>
      <c r="D1036" s="12">
        <v>20</v>
      </c>
      <c r="E1036" s="12" t="s">
        <v>653</v>
      </c>
    </row>
    <row r="1037" spans="1:5" x14ac:dyDescent="0.2">
      <c r="A1037" s="12" t="s">
        <v>1845</v>
      </c>
      <c r="B1037" s="12" t="s">
        <v>1846</v>
      </c>
      <c r="C1037" s="12">
        <v>81</v>
      </c>
      <c r="D1037" s="12">
        <v>65</v>
      </c>
      <c r="E1037" s="12" t="s">
        <v>653</v>
      </c>
    </row>
    <row r="1038" spans="1:5" x14ac:dyDescent="0.2">
      <c r="A1038" s="12" t="s">
        <v>1847</v>
      </c>
      <c r="B1038" s="12" t="s">
        <v>1848</v>
      </c>
      <c r="C1038" s="12">
        <v>120</v>
      </c>
      <c r="D1038" s="12">
        <v>96</v>
      </c>
      <c r="E1038" s="12" t="s">
        <v>653</v>
      </c>
    </row>
    <row r="1039" spans="1:5" x14ac:dyDescent="0.2">
      <c r="A1039" s="12" t="s">
        <v>1849</v>
      </c>
      <c r="B1039" s="12" t="s">
        <v>1850</v>
      </c>
      <c r="C1039" s="12">
        <v>20</v>
      </c>
      <c r="D1039" s="12">
        <v>16</v>
      </c>
      <c r="E1039" s="12" t="s">
        <v>653</v>
      </c>
    </row>
    <row r="1040" spans="1:5" x14ac:dyDescent="0.2">
      <c r="A1040" s="12">
        <v>25215</v>
      </c>
      <c r="B1040" s="12" t="s">
        <v>1061</v>
      </c>
      <c r="C1040" s="12" t="s">
        <v>634</v>
      </c>
      <c r="D1040" s="12" t="s">
        <v>635</v>
      </c>
      <c r="E1040" s="12" t="s">
        <v>636</v>
      </c>
    </row>
    <row r="1041" spans="1:5" x14ac:dyDescent="0.2">
      <c r="A1041" s="12">
        <v>25228</v>
      </c>
      <c r="B1041" s="12" t="s">
        <v>1851</v>
      </c>
      <c r="C1041" s="12" t="s">
        <v>634</v>
      </c>
      <c r="D1041" s="12" t="s">
        <v>635</v>
      </c>
      <c r="E1041" s="12" t="s">
        <v>636</v>
      </c>
    </row>
    <row r="1042" spans="1:5" x14ac:dyDescent="0.2">
      <c r="A1042" s="12">
        <v>25229</v>
      </c>
      <c r="B1042" s="12" t="s">
        <v>1852</v>
      </c>
      <c r="C1042" s="12" t="s">
        <v>634</v>
      </c>
      <c r="D1042" s="12" t="s">
        <v>635</v>
      </c>
      <c r="E1042" s="12" t="s">
        <v>636</v>
      </c>
    </row>
    <row r="1043" spans="1:5" x14ac:dyDescent="0.2">
      <c r="A1043" s="12">
        <v>25230</v>
      </c>
      <c r="B1043" s="12" t="s">
        <v>1853</v>
      </c>
      <c r="C1043" s="12" t="s">
        <v>634</v>
      </c>
      <c r="D1043" s="12" t="s">
        <v>635</v>
      </c>
      <c r="E1043" s="12" t="s">
        <v>636</v>
      </c>
    </row>
    <row r="1044" spans="1:5" x14ac:dyDescent="0.2">
      <c r="A1044" s="12" t="s">
        <v>1854</v>
      </c>
      <c r="B1044" s="12" t="s">
        <v>1855</v>
      </c>
      <c r="C1044" s="12">
        <v>0</v>
      </c>
      <c r="D1044" s="12">
        <v>0</v>
      </c>
      <c r="E1044" s="12" t="s">
        <v>658</v>
      </c>
    </row>
    <row r="1045" spans="1:5" x14ac:dyDescent="0.2">
      <c r="A1045" s="12" t="s">
        <v>1856</v>
      </c>
      <c r="B1045" s="12" t="s">
        <v>1857</v>
      </c>
      <c r="C1045" s="12" t="s">
        <v>634</v>
      </c>
      <c r="D1045" s="12">
        <v>0</v>
      </c>
      <c r="E1045" s="12" t="s">
        <v>658</v>
      </c>
    </row>
    <row r="1046" spans="1:5" x14ac:dyDescent="0.2">
      <c r="A1046" s="12" t="s">
        <v>1858</v>
      </c>
      <c r="B1046" s="12" t="s">
        <v>1859</v>
      </c>
      <c r="C1046" s="12" t="s">
        <v>634</v>
      </c>
      <c r="D1046" s="12">
        <v>0</v>
      </c>
      <c r="E1046" s="12" t="s">
        <v>658</v>
      </c>
    </row>
    <row r="1047" spans="1:5" x14ac:dyDescent="0.2">
      <c r="A1047" s="12" t="s">
        <v>1860</v>
      </c>
      <c r="B1047" s="12" t="s">
        <v>1861</v>
      </c>
      <c r="C1047" s="12" t="s">
        <v>634</v>
      </c>
      <c r="D1047" s="12">
        <v>1</v>
      </c>
      <c r="E1047" s="12" t="s">
        <v>658</v>
      </c>
    </row>
    <row r="1048" spans="1:5" x14ac:dyDescent="0.2">
      <c r="A1048" s="12" t="s">
        <v>1862</v>
      </c>
      <c r="B1048" s="12" t="s">
        <v>1863</v>
      </c>
      <c r="C1048" s="12" t="s">
        <v>634</v>
      </c>
      <c r="D1048" s="12" t="s">
        <v>635</v>
      </c>
      <c r="E1048" s="12" t="s">
        <v>636</v>
      </c>
    </row>
    <row r="1049" spans="1:5" x14ac:dyDescent="0.2">
      <c r="A1049" s="12" t="s">
        <v>1864</v>
      </c>
      <c r="B1049" s="12" t="s">
        <v>1865</v>
      </c>
      <c r="C1049" s="12" t="s">
        <v>634</v>
      </c>
      <c r="D1049" s="12" t="s">
        <v>635</v>
      </c>
      <c r="E1049" s="12" t="s">
        <v>636</v>
      </c>
    </row>
    <row r="1050" spans="1:5" x14ac:dyDescent="0.2">
      <c r="A1050" s="12" t="s">
        <v>1866</v>
      </c>
      <c r="B1050" s="12" t="s">
        <v>1867</v>
      </c>
      <c r="C1050" s="12" t="s">
        <v>634</v>
      </c>
      <c r="D1050" s="12">
        <v>0</v>
      </c>
      <c r="E1050" s="12" t="s">
        <v>658</v>
      </c>
    </row>
    <row r="1051" spans="1:5" x14ac:dyDescent="0.2">
      <c r="A1051" s="12" t="s">
        <v>1868</v>
      </c>
      <c r="B1051" s="12" t="s">
        <v>1869</v>
      </c>
      <c r="C1051" s="12" t="s">
        <v>634</v>
      </c>
      <c r="D1051" s="12">
        <v>5</v>
      </c>
      <c r="E1051" s="12" t="s">
        <v>658</v>
      </c>
    </row>
    <row r="1052" spans="1:5" x14ac:dyDescent="0.2">
      <c r="A1052" s="12" t="s">
        <v>1870</v>
      </c>
      <c r="B1052" s="12" t="s">
        <v>1848</v>
      </c>
      <c r="C1052" s="12" t="s">
        <v>634</v>
      </c>
      <c r="D1052" s="12">
        <v>2</v>
      </c>
      <c r="E1052" s="12" t="s">
        <v>658</v>
      </c>
    </row>
    <row r="1053" spans="1:5" x14ac:dyDescent="0.2">
      <c r="A1053" s="12" t="s">
        <v>1871</v>
      </c>
      <c r="B1053" s="12" t="s">
        <v>1872</v>
      </c>
      <c r="C1053" s="12">
        <v>18</v>
      </c>
      <c r="D1053" s="12">
        <v>14</v>
      </c>
      <c r="E1053" s="12" t="s">
        <v>658</v>
      </c>
    </row>
    <row r="1054" spans="1:5" x14ac:dyDescent="0.2">
      <c r="A1054" s="12" t="s">
        <v>1873</v>
      </c>
      <c r="B1054" s="12" t="s">
        <v>1874</v>
      </c>
      <c r="C1054" s="12">
        <v>148</v>
      </c>
      <c r="D1054" s="12">
        <v>118</v>
      </c>
      <c r="E1054" s="12" t="s">
        <v>658</v>
      </c>
    </row>
    <row r="1055" spans="1:5" x14ac:dyDescent="0.2">
      <c r="A1055" s="12" t="s">
        <v>1875</v>
      </c>
      <c r="B1055" s="12" t="s">
        <v>1876</v>
      </c>
      <c r="C1055" s="12">
        <v>89</v>
      </c>
      <c r="D1055" s="12">
        <v>71</v>
      </c>
      <c r="E1055" s="12" t="s">
        <v>658</v>
      </c>
    </row>
    <row r="1056" spans="1:5" x14ac:dyDescent="0.2">
      <c r="A1056" s="12" t="s">
        <v>1877</v>
      </c>
      <c r="B1056" s="12" t="s">
        <v>1878</v>
      </c>
      <c r="C1056" s="12">
        <v>148</v>
      </c>
      <c r="D1056" s="12">
        <v>118</v>
      </c>
      <c r="E1056" s="12" t="s">
        <v>658</v>
      </c>
    </row>
    <row r="1057" spans="1:5" x14ac:dyDescent="0.2">
      <c r="A1057" s="12" t="s">
        <v>1879</v>
      </c>
      <c r="B1057" s="12" t="s">
        <v>1880</v>
      </c>
      <c r="C1057" s="12">
        <v>160</v>
      </c>
      <c r="D1057" s="12">
        <v>128</v>
      </c>
      <c r="E1057" s="12" t="s">
        <v>658</v>
      </c>
    </row>
    <row r="1058" spans="1:5" x14ac:dyDescent="0.2">
      <c r="A1058" s="12" t="s">
        <v>1881</v>
      </c>
      <c r="B1058" s="12" t="s">
        <v>1882</v>
      </c>
      <c r="C1058" s="12">
        <v>22</v>
      </c>
      <c r="D1058" s="12">
        <v>18</v>
      </c>
      <c r="E1058" s="12" t="s">
        <v>658</v>
      </c>
    </row>
    <row r="1059" spans="1:5" x14ac:dyDescent="0.2">
      <c r="A1059" s="12" t="s">
        <v>1883</v>
      </c>
      <c r="B1059" s="12" t="s">
        <v>1884</v>
      </c>
      <c r="C1059" s="12" t="s">
        <v>634</v>
      </c>
      <c r="D1059" s="12">
        <v>2</v>
      </c>
      <c r="E1059" s="12" t="s">
        <v>658</v>
      </c>
    </row>
    <row r="1060" spans="1:5" x14ac:dyDescent="0.2">
      <c r="A1060" s="12" t="s">
        <v>1885</v>
      </c>
      <c r="B1060" s="12" t="s">
        <v>1886</v>
      </c>
      <c r="C1060" s="12" t="s">
        <v>634</v>
      </c>
      <c r="D1060" s="12">
        <v>32</v>
      </c>
      <c r="E1060" s="12" t="s">
        <v>658</v>
      </c>
    </row>
    <row r="1061" spans="1:5" x14ac:dyDescent="0.2">
      <c r="A1061" s="12" t="s">
        <v>1887</v>
      </c>
      <c r="B1061" s="12" t="s">
        <v>1888</v>
      </c>
      <c r="C1061" s="12" t="s">
        <v>634</v>
      </c>
      <c r="D1061" s="12">
        <v>49</v>
      </c>
      <c r="E1061" s="12" t="s">
        <v>658</v>
      </c>
    </row>
    <row r="1062" spans="1:5" x14ac:dyDescent="0.2">
      <c r="A1062" s="12" t="s">
        <v>1889</v>
      </c>
      <c r="B1062" s="12" t="s">
        <v>1890</v>
      </c>
      <c r="C1062" s="12" t="s">
        <v>634</v>
      </c>
      <c r="D1062" s="12">
        <v>7</v>
      </c>
      <c r="E1062" s="12" t="s">
        <v>658</v>
      </c>
    </row>
    <row r="1063" spans="1:5" ht="25.5" x14ac:dyDescent="0.2">
      <c r="A1063" s="12" t="s">
        <v>1891</v>
      </c>
      <c r="B1063" s="14" t="s">
        <v>1892</v>
      </c>
      <c r="C1063" s="12" t="s">
        <v>634</v>
      </c>
      <c r="D1063" s="12">
        <v>16</v>
      </c>
      <c r="E1063" s="12" t="s">
        <v>658</v>
      </c>
    </row>
    <row r="1064" spans="1:5" x14ac:dyDescent="0.2">
      <c r="A1064" s="12" t="s">
        <v>1893</v>
      </c>
      <c r="B1064" s="12" t="s">
        <v>1894</v>
      </c>
      <c r="C1064" s="12" t="s">
        <v>634</v>
      </c>
      <c r="D1064" s="12" t="s">
        <v>635</v>
      </c>
      <c r="E1064" s="12" t="s">
        <v>636</v>
      </c>
    </row>
    <row r="1065" spans="1:5" x14ac:dyDescent="0.2">
      <c r="A1065" s="12">
        <v>26210</v>
      </c>
      <c r="B1065" s="12" t="s">
        <v>1223</v>
      </c>
      <c r="C1065" s="12">
        <v>13</v>
      </c>
      <c r="D1065" s="12">
        <v>10</v>
      </c>
      <c r="E1065" s="12" t="s">
        <v>653</v>
      </c>
    </row>
    <row r="1066" spans="1:5" x14ac:dyDescent="0.2">
      <c r="A1066" s="12">
        <v>26211</v>
      </c>
      <c r="B1066" s="12" t="s">
        <v>1224</v>
      </c>
      <c r="C1066" s="12">
        <v>13</v>
      </c>
      <c r="D1066" s="12">
        <v>11</v>
      </c>
      <c r="E1066" s="12" t="s">
        <v>653</v>
      </c>
    </row>
    <row r="1067" spans="1:5" x14ac:dyDescent="0.2">
      <c r="A1067" s="12">
        <v>26212</v>
      </c>
      <c r="B1067" s="12" t="s">
        <v>1225</v>
      </c>
      <c r="C1067" s="12">
        <v>16</v>
      </c>
      <c r="D1067" s="12">
        <v>13</v>
      </c>
      <c r="E1067" s="12" t="s">
        <v>653</v>
      </c>
    </row>
    <row r="1068" spans="1:5" x14ac:dyDescent="0.2">
      <c r="A1068" s="12">
        <v>26215</v>
      </c>
      <c r="B1068" s="12" t="s">
        <v>1061</v>
      </c>
      <c r="C1068" s="12" t="s">
        <v>634</v>
      </c>
      <c r="D1068" s="12" t="s">
        <v>635</v>
      </c>
      <c r="E1068" s="12" t="s">
        <v>636</v>
      </c>
    </row>
    <row r="1069" spans="1:5" x14ac:dyDescent="0.2">
      <c r="A1069" s="12">
        <v>26220</v>
      </c>
      <c r="B1069" s="12" t="s">
        <v>1895</v>
      </c>
      <c r="C1069" s="12" t="s">
        <v>634</v>
      </c>
      <c r="D1069" s="12" t="s">
        <v>635</v>
      </c>
      <c r="E1069" s="12" t="s">
        <v>636</v>
      </c>
    </row>
    <row r="1070" spans="1:5" x14ac:dyDescent="0.2">
      <c r="A1070" s="12">
        <v>26222</v>
      </c>
      <c r="B1070" s="12" t="s">
        <v>1896</v>
      </c>
      <c r="C1070" s="12" t="s">
        <v>634</v>
      </c>
      <c r="D1070" s="12" t="s">
        <v>635</v>
      </c>
      <c r="E1070" s="12" t="s">
        <v>636</v>
      </c>
    </row>
    <row r="1071" spans="1:5" x14ac:dyDescent="0.2">
      <c r="A1071" s="12">
        <v>26227</v>
      </c>
      <c r="B1071" s="12" t="s">
        <v>1897</v>
      </c>
      <c r="C1071" s="12" t="s">
        <v>634</v>
      </c>
      <c r="D1071" s="12" t="s">
        <v>635</v>
      </c>
      <c r="E1071" s="12" t="s">
        <v>636</v>
      </c>
    </row>
    <row r="1072" spans="1:5" x14ac:dyDescent="0.2">
      <c r="A1072" s="12">
        <v>26228</v>
      </c>
      <c r="B1072" s="12" t="s">
        <v>656</v>
      </c>
      <c r="C1072" s="12"/>
      <c r="D1072" s="12"/>
      <c r="E1072" s="12"/>
    </row>
    <row r="1073" spans="1:5" x14ac:dyDescent="0.2">
      <c r="A1073" s="12">
        <v>26310</v>
      </c>
      <c r="B1073" s="12" t="s">
        <v>1898</v>
      </c>
      <c r="C1073" s="12">
        <v>16</v>
      </c>
      <c r="D1073" s="12">
        <v>13</v>
      </c>
      <c r="E1073" s="12" t="s">
        <v>658</v>
      </c>
    </row>
    <row r="1074" spans="1:5" x14ac:dyDescent="0.2">
      <c r="A1074" s="12">
        <v>26311</v>
      </c>
      <c r="B1074" s="12" t="s">
        <v>1899</v>
      </c>
      <c r="C1074" s="12">
        <v>7</v>
      </c>
      <c r="D1074" s="12">
        <v>5</v>
      </c>
      <c r="E1074" s="12" t="s">
        <v>658</v>
      </c>
    </row>
    <row r="1075" spans="1:5" x14ac:dyDescent="0.2">
      <c r="A1075" s="12" t="s">
        <v>1900</v>
      </c>
      <c r="B1075" s="12" t="s">
        <v>1901</v>
      </c>
      <c r="C1075" s="12">
        <v>3</v>
      </c>
      <c r="D1075" s="12">
        <v>2</v>
      </c>
      <c r="E1075" s="12" t="s">
        <v>658</v>
      </c>
    </row>
    <row r="1076" spans="1:5" x14ac:dyDescent="0.2">
      <c r="A1076" s="12" t="s">
        <v>1902</v>
      </c>
      <c r="B1076" s="12" t="s">
        <v>1903</v>
      </c>
      <c r="C1076" s="12">
        <v>15</v>
      </c>
      <c r="D1076" s="12">
        <v>12</v>
      </c>
      <c r="E1076" s="12" t="s">
        <v>653</v>
      </c>
    </row>
    <row r="1077" spans="1:5" x14ac:dyDescent="0.2">
      <c r="A1077" s="12" t="s">
        <v>1904</v>
      </c>
      <c r="B1077" s="12" t="s">
        <v>1296</v>
      </c>
      <c r="C1077" s="12">
        <v>14</v>
      </c>
      <c r="D1077" s="12">
        <v>13</v>
      </c>
      <c r="E1077" s="12" t="s">
        <v>653</v>
      </c>
    </row>
    <row r="1078" spans="1:5" x14ac:dyDescent="0.2">
      <c r="A1078" s="12" t="s">
        <v>1905</v>
      </c>
      <c r="B1078" s="12" t="s">
        <v>1309</v>
      </c>
      <c r="C1078" s="12" t="s">
        <v>634</v>
      </c>
      <c r="D1078" s="12">
        <v>8</v>
      </c>
      <c r="E1078" s="12" t="s">
        <v>658</v>
      </c>
    </row>
    <row r="1079" spans="1:5" x14ac:dyDescent="0.2">
      <c r="A1079" s="12" t="s">
        <v>1906</v>
      </c>
      <c r="B1079" s="12" t="s">
        <v>1311</v>
      </c>
      <c r="C1079" s="12" t="s">
        <v>634</v>
      </c>
      <c r="D1079" s="12">
        <v>4</v>
      </c>
      <c r="E1079" s="12" t="s">
        <v>658</v>
      </c>
    </row>
    <row r="1080" spans="1:5" x14ac:dyDescent="0.2">
      <c r="A1080" s="12" t="s">
        <v>1907</v>
      </c>
      <c r="B1080" s="12" t="s">
        <v>1908</v>
      </c>
      <c r="C1080" s="12">
        <v>4</v>
      </c>
      <c r="D1080" s="12">
        <v>4</v>
      </c>
      <c r="E1080" s="12" t="s">
        <v>658</v>
      </c>
    </row>
    <row r="1081" spans="1:5" ht="25.5" x14ac:dyDescent="0.2">
      <c r="A1081" s="12" t="s">
        <v>1909</v>
      </c>
      <c r="B1081" s="14" t="s">
        <v>1910</v>
      </c>
      <c r="C1081" s="12">
        <v>5</v>
      </c>
      <c r="D1081" s="12">
        <v>5</v>
      </c>
      <c r="E1081" s="12" t="s">
        <v>658</v>
      </c>
    </row>
    <row r="1082" spans="1:5" x14ac:dyDescent="0.2">
      <c r="A1082" s="12" t="s">
        <v>1911</v>
      </c>
      <c r="B1082" s="12" t="s">
        <v>1912</v>
      </c>
      <c r="C1082" s="12">
        <v>7</v>
      </c>
      <c r="D1082" s="12">
        <v>7</v>
      </c>
      <c r="E1082" s="12" t="s">
        <v>658</v>
      </c>
    </row>
    <row r="1083" spans="1:5" x14ac:dyDescent="0.2">
      <c r="A1083" s="12" t="s">
        <v>1913</v>
      </c>
      <c r="B1083" s="12" t="s">
        <v>1914</v>
      </c>
      <c r="C1083" s="12">
        <v>4</v>
      </c>
      <c r="D1083" s="12">
        <v>4</v>
      </c>
      <c r="E1083" s="12" t="s">
        <v>658</v>
      </c>
    </row>
    <row r="1084" spans="1:5" x14ac:dyDescent="0.2">
      <c r="A1084" s="12" t="s">
        <v>1915</v>
      </c>
      <c r="B1084" s="12" t="s">
        <v>1916</v>
      </c>
      <c r="C1084" s="12">
        <v>2</v>
      </c>
      <c r="D1084" s="12">
        <v>2</v>
      </c>
      <c r="E1084" s="12" t="s">
        <v>658</v>
      </c>
    </row>
    <row r="1085" spans="1:5" x14ac:dyDescent="0.2">
      <c r="A1085" s="12" t="s">
        <v>1917</v>
      </c>
      <c r="B1085" s="12" t="s">
        <v>342</v>
      </c>
      <c r="C1085" s="12">
        <v>8</v>
      </c>
      <c r="D1085" s="12">
        <v>7</v>
      </c>
      <c r="E1085" s="12" t="s">
        <v>658</v>
      </c>
    </row>
    <row r="1086" spans="1:5" x14ac:dyDescent="0.2">
      <c r="A1086" s="12" t="s">
        <v>1918</v>
      </c>
      <c r="B1086" s="12" t="s">
        <v>1919</v>
      </c>
      <c r="C1086" s="12">
        <v>47</v>
      </c>
      <c r="D1086" s="12">
        <v>35</v>
      </c>
      <c r="E1086" s="12" t="s">
        <v>658</v>
      </c>
    </row>
    <row r="1087" spans="1:5" x14ac:dyDescent="0.2">
      <c r="A1087" s="12">
        <v>26340</v>
      </c>
      <c r="B1087" s="12" t="s">
        <v>1920</v>
      </c>
      <c r="C1087" s="12">
        <v>3</v>
      </c>
      <c r="D1087" s="12">
        <v>3</v>
      </c>
      <c r="E1087" s="12" t="s">
        <v>658</v>
      </c>
    </row>
    <row r="1088" spans="1:5" x14ac:dyDescent="0.2">
      <c r="A1088" s="12" t="s">
        <v>1921</v>
      </c>
      <c r="B1088" s="12" t="s">
        <v>1922</v>
      </c>
      <c r="C1088" s="12">
        <v>11</v>
      </c>
      <c r="D1088" s="12">
        <v>9</v>
      </c>
      <c r="E1088" s="12" t="s">
        <v>658</v>
      </c>
    </row>
    <row r="1089" spans="1:5" x14ac:dyDescent="0.2">
      <c r="A1089" s="12">
        <v>26350</v>
      </c>
      <c r="B1089" s="12" t="s">
        <v>1923</v>
      </c>
      <c r="C1089" s="12">
        <v>5</v>
      </c>
      <c r="D1089" s="12">
        <v>5</v>
      </c>
      <c r="E1089" s="12" t="s">
        <v>658</v>
      </c>
    </row>
    <row r="1090" spans="1:5" x14ac:dyDescent="0.2">
      <c r="A1090" s="12">
        <v>26351</v>
      </c>
      <c r="B1090" s="12" t="s">
        <v>1924</v>
      </c>
      <c r="C1090" s="12">
        <v>5</v>
      </c>
      <c r="D1090" s="12">
        <v>5</v>
      </c>
      <c r="E1090" s="12" t="s">
        <v>658</v>
      </c>
    </row>
    <row r="1091" spans="1:5" x14ac:dyDescent="0.2">
      <c r="A1091" s="12">
        <v>26352</v>
      </c>
      <c r="B1091" s="12" t="s">
        <v>1925</v>
      </c>
      <c r="C1091" s="12">
        <v>9</v>
      </c>
      <c r="D1091" s="12">
        <v>9</v>
      </c>
      <c r="E1091" s="12" t="s">
        <v>658</v>
      </c>
    </row>
    <row r="1092" spans="1:5" x14ac:dyDescent="0.2">
      <c r="A1092" s="12">
        <v>27210</v>
      </c>
      <c r="B1092" s="12" t="s">
        <v>1223</v>
      </c>
      <c r="C1092" s="12">
        <v>16</v>
      </c>
      <c r="D1092" s="12">
        <v>13</v>
      </c>
      <c r="E1092" s="12" t="s">
        <v>653</v>
      </c>
    </row>
    <row r="1093" spans="1:5" x14ac:dyDescent="0.2">
      <c r="A1093" s="12">
        <v>27211</v>
      </c>
      <c r="B1093" s="12" t="s">
        <v>1224</v>
      </c>
      <c r="C1093" s="12">
        <v>18</v>
      </c>
      <c r="D1093" s="12">
        <v>15</v>
      </c>
      <c r="E1093" s="12" t="s">
        <v>653</v>
      </c>
    </row>
    <row r="1094" spans="1:5" x14ac:dyDescent="0.2">
      <c r="A1094" s="12">
        <v>27212</v>
      </c>
      <c r="B1094" s="12" t="s">
        <v>1225</v>
      </c>
      <c r="C1094" s="12">
        <v>19</v>
      </c>
      <c r="D1094" s="12">
        <v>15</v>
      </c>
      <c r="E1094" s="12" t="s">
        <v>653</v>
      </c>
    </row>
    <row r="1095" spans="1:5" x14ac:dyDescent="0.2">
      <c r="A1095" s="12">
        <v>27215</v>
      </c>
      <c r="B1095" s="12" t="s">
        <v>1061</v>
      </c>
      <c r="C1095" s="12" t="s">
        <v>634</v>
      </c>
      <c r="D1095" s="12" t="s">
        <v>635</v>
      </c>
      <c r="E1095" s="12" t="s">
        <v>636</v>
      </c>
    </row>
    <row r="1096" spans="1:5" x14ac:dyDescent="0.2">
      <c r="A1096" s="12">
        <v>27220</v>
      </c>
      <c r="B1096" s="12" t="s">
        <v>1926</v>
      </c>
      <c r="C1096" s="12" t="s">
        <v>634</v>
      </c>
      <c r="D1096" s="12" t="s">
        <v>635</v>
      </c>
      <c r="E1096" s="12" t="s">
        <v>636</v>
      </c>
    </row>
    <row r="1097" spans="1:5" x14ac:dyDescent="0.2">
      <c r="A1097" s="12">
        <v>27222</v>
      </c>
      <c r="B1097" s="12" t="s">
        <v>1927</v>
      </c>
      <c r="C1097" s="12" t="s">
        <v>634</v>
      </c>
      <c r="D1097" s="12" t="s">
        <v>635</v>
      </c>
      <c r="E1097" s="12" t="s">
        <v>636</v>
      </c>
    </row>
    <row r="1098" spans="1:5" x14ac:dyDescent="0.2">
      <c r="A1098" s="12">
        <v>27227</v>
      </c>
      <c r="B1098" s="12" t="s">
        <v>1928</v>
      </c>
      <c r="C1098" s="12" t="s">
        <v>634</v>
      </c>
      <c r="D1098" s="12" t="s">
        <v>635</v>
      </c>
      <c r="E1098" s="12" t="s">
        <v>636</v>
      </c>
    </row>
    <row r="1099" spans="1:5" x14ac:dyDescent="0.2">
      <c r="A1099" s="12">
        <v>27228</v>
      </c>
      <c r="B1099" s="12" t="s">
        <v>656</v>
      </c>
      <c r="C1099" s="12"/>
      <c r="D1099" s="12"/>
      <c r="E1099" s="12"/>
    </row>
    <row r="1100" spans="1:5" x14ac:dyDescent="0.2">
      <c r="A1100" s="12" t="s">
        <v>1929</v>
      </c>
      <c r="B1100" s="12" t="s">
        <v>1930</v>
      </c>
      <c r="C1100" s="12">
        <v>8</v>
      </c>
      <c r="D1100" s="12">
        <v>7</v>
      </c>
      <c r="E1100" s="12" t="s">
        <v>653</v>
      </c>
    </row>
    <row r="1101" spans="1:5" x14ac:dyDescent="0.2">
      <c r="A1101" s="12" t="s">
        <v>1931</v>
      </c>
      <c r="B1101" s="12" t="s">
        <v>1833</v>
      </c>
      <c r="C1101" s="12">
        <v>5</v>
      </c>
      <c r="D1101" s="12">
        <v>5</v>
      </c>
      <c r="E1101" s="12" t="s">
        <v>653</v>
      </c>
    </row>
    <row r="1102" spans="1:5" x14ac:dyDescent="0.2">
      <c r="A1102" s="12" t="s">
        <v>1932</v>
      </c>
      <c r="B1102" s="12" t="s">
        <v>1504</v>
      </c>
      <c r="C1102" s="12">
        <v>7</v>
      </c>
      <c r="D1102" s="12">
        <v>6</v>
      </c>
      <c r="E1102" s="12" t="s">
        <v>653</v>
      </c>
    </row>
    <row r="1103" spans="1:5" x14ac:dyDescent="0.2">
      <c r="A1103" s="12" t="s">
        <v>1933</v>
      </c>
      <c r="B1103" s="12" t="s">
        <v>1082</v>
      </c>
      <c r="C1103" s="12">
        <v>1</v>
      </c>
      <c r="D1103" s="12">
        <v>1</v>
      </c>
      <c r="E1103" s="12" t="s">
        <v>658</v>
      </c>
    </row>
    <row r="1104" spans="1:5" x14ac:dyDescent="0.2">
      <c r="A1104" s="12" t="s">
        <v>1934</v>
      </c>
      <c r="B1104" s="12" t="s">
        <v>1077</v>
      </c>
      <c r="C1104" s="12">
        <v>7</v>
      </c>
      <c r="D1104" s="12">
        <v>7</v>
      </c>
      <c r="E1104" s="12" t="s">
        <v>658</v>
      </c>
    </row>
    <row r="1105" spans="1:5" x14ac:dyDescent="0.2">
      <c r="A1105" s="12" t="s">
        <v>1935</v>
      </c>
      <c r="B1105" s="12" t="s">
        <v>1084</v>
      </c>
      <c r="C1105" s="12">
        <v>2</v>
      </c>
      <c r="D1105" s="12">
        <v>2</v>
      </c>
      <c r="E1105" s="12" t="s">
        <v>658</v>
      </c>
    </row>
    <row r="1106" spans="1:5" x14ac:dyDescent="0.2">
      <c r="A1106" s="12" t="s">
        <v>1936</v>
      </c>
      <c r="B1106" s="12" t="s">
        <v>1088</v>
      </c>
      <c r="C1106" s="12">
        <v>2</v>
      </c>
      <c r="D1106" s="12">
        <v>2</v>
      </c>
      <c r="E1106" s="12" t="s">
        <v>658</v>
      </c>
    </row>
    <row r="1107" spans="1:5" x14ac:dyDescent="0.2">
      <c r="A1107" s="12" t="s">
        <v>1937</v>
      </c>
      <c r="B1107" s="12" t="s">
        <v>1938</v>
      </c>
      <c r="C1107" s="12">
        <v>8</v>
      </c>
      <c r="D1107" s="12">
        <v>8</v>
      </c>
      <c r="E1107" s="12" t="s">
        <v>658</v>
      </c>
    </row>
    <row r="1108" spans="1:5" x14ac:dyDescent="0.2">
      <c r="A1108" s="12" t="s">
        <v>1939</v>
      </c>
      <c r="B1108" s="12" t="s">
        <v>1940</v>
      </c>
      <c r="C1108" s="12">
        <v>30</v>
      </c>
      <c r="D1108" s="12">
        <v>30</v>
      </c>
      <c r="E1108" s="12" t="s">
        <v>653</v>
      </c>
    </row>
    <row r="1109" spans="1:5" x14ac:dyDescent="0.2">
      <c r="A1109" s="12" t="s">
        <v>1941</v>
      </c>
      <c r="B1109" s="12" t="s">
        <v>1942</v>
      </c>
      <c r="C1109" s="12">
        <v>5</v>
      </c>
      <c r="D1109" s="12">
        <v>5</v>
      </c>
      <c r="E1109" s="12" t="s">
        <v>658</v>
      </c>
    </row>
    <row r="1110" spans="1:5" x14ac:dyDescent="0.2">
      <c r="A1110" s="12">
        <v>30100</v>
      </c>
      <c r="B1110" s="12" t="s">
        <v>1943</v>
      </c>
      <c r="C1110" s="12">
        <v>5</v>
      </c>
      <c r="D1110" s="12">
        <v>5</v>
      </c>
      <c r="E1110" s="12" t="s">
        <v>653</v>
      </c>
    </row>
    <row r="1111" spans="1:5" x14ac:dyDescent="0.2">
      <c r="A1111" s="12">
        <v>30110</v>
      </c>
      <c r="B1111" s="12" t="s">
        <v>1944</v>
      </c>
      <c r="C1111" s="12">
        <v>3</v>
      </c>
      <c r="D1111" s="12">
        <v>2</v>
      </c>
      <c r="E1111" s="12" t="s">
        <v>653</v>
      </c>
    </row>
    <row r="1112" spans="1:5" x14ac:dyDescent="0.2">
      <c r="A1112" s="12">
        <v>30111</v>
      </c>
      <c r="B1112" s="12" t="s">
        <v>1945</v>
      </c>
      <c r="C1112" s="12">
        <v>3</v>
      </c>
      <c r="D1112" s="12">
        <v>3</v>
      </c>
      <c r="E1112" s="12" t="s">
        <v>653</v>
      </c>
    </row>
    <row r="1113" spans="1:5" x14ac:dyDescent="0.2">
      <c r="A1113" s="12" t="s">
        <v>1946</v>
      </c>
      <c r="B1113" s="12" t="s">
        <v>1947</v>
      </c>
      <c r="C1113" s="12">
        <v>3</v>
      </c>
      <c r="D1113" s="12">
        <v>3</v>
      </c>
      <c r="E1113" s="12" t="s">
        <v>658</v>
      </c>
    </row>
    <row r="1114" spans="1:5" x14ac:dyDescent="0.2">
      <c r="A1114" s="12" t="s">
        <v>1948</v>
      </c>
      <c r="B1114" s="12" t="s">
        <v>1949</v>
      </c>
      <c r="C1114" s="12">
        <v>1</v>
      </c>
      <c r="D1114" s="12">
        <v>1</v>
      </c>
      <c r="E1114" s="12" t="s">
        <v>658</v>
      </c>
    </row>
    <row r="1115" spans="1:5" x14ac:dyDescent="0.2">
      <c r="A1115" s="12" t="s">
        <v>1950</v>
      </c>
      <c r="B1115" s="12" t="s">
        <v>77</v>
      </c>
      <c r="C1115" s="12">
        <v>10</v>
      </c>
      <c r="D1115" s="12">
        <v>8</v>
      </c>
      <c r="E1115" s="12" t="s">
        <v>658</v>
      </c>
    </row>
    <row r="1116" spans="1:5" x14ac:dyDescent="0.2">
      <c r="A1116" s="12" t="s">
        <v>1951</v>
      </c>
      <c r="B1116" s="12" t="s">
        <v>78</v>
      </c>
      <c r="C1116" s="12">
        <v>2</v>
      </c>
      <c r="D1116" s="12">
        <v>2</v>
      </c>
      <c r="E1116" s="12" t="s">
        <v>658</v>
      </c>
    </row>
    <row r="1117" spans="1:5" x14ac:dyDescent="0.2">
      <c r="A1117" s="12">
        <v>30130</v>
      </c>
      <c r="B1117" s="12" t="s">
        <v>1952</v>
      </c>
      <c r="C1117" s="12">
        <v>3</v>
      </c>
      <c r="D1117" s="12">
        <v>3</v>
      </c>
      <c r="E1117" s="12" t="s">
        <v>658</v>
      </c>
    </row>
    <row r="1118" spans="1:5" x14ac:dyDescent="0.2">
      <c r="A1118" s="12">
        <v>30131</v>
      </c>
      <c r="B1118" s="12" t="s">
        <v>1953</v>
      </c>
      <c r="C1118" s="12">
        <v>2</v>
      </c>
      <c r="D1118" s="12">
        <v>2</v>
      </c>
      <c r="E1118" s="12" t="s">
        <v>658</v>
      </c>
    </row>
    <row r="1119" spans="1:5" x14ac:dyDescent="0.2">
      <c r="A1119" s="12">
        <v>30133</v>
      </c>
      <c r="B1119" s="12" t="s">
        <v>1954</v>
      </c>
      <c r="C1119" s="12">
        <v>2</v>
      </c>
      <c r="D1119" s="12">
        <v>2</v>
      </c>
      <c r="E1119" s="12" t="s">
        <v>658</v>
      </c>
    </row>
    <row r="1120" spans="1:5" x14ac:dyDescent="0.2">
      <c r="A1120" s="12">
        <v>30134</v>
      </c>
      <c r="B1120" s="12" t="s">
        <v>1955</v>
      </c>
      <c r="C1120" s="12">
        <v>3</v>
      </c>
      <c r="D1120" s="12">
        <v>2</v>
      </c>
      <c r="E1120" s="12" t="s">
        <v>658</v>
      </c>
    </row>
    <row r="1121" spans="1:5" x14ac:dyDescent="0.2">
      <c r="A1121" s="12">
        <v>30200</v>
      </c>
      <c r="B1121" s="12" t="s">
        <v>1956</v>
      </c>
      <c r="C1121" s="12">
        <v>4</v>
      </c>
      <c r="D1121" s="12">
        <v>4</v>
      </c>
      <c r="E1121" s="12" t="s">
        <v>658</v>
      </c>
    </row>
    <row r="1122" spans="1:5" x14ac:dyDescent="0.2">
      <c r="A1122" s="12">
        <v>30201</v>
      </c>
      <c r="B1122" s="12" t="s">
        <v>1957</v>
      </c>
      <c r="C1122" s="12">
        <v>5</v>
      </c>
      <c r="D1122" s="12">
        <v>5</v>
      </c>
      <c r="E1122" s="12" t="s">
        <v>658</v>
      </c>
    </row>
    <row r="1123" spans="1:5" x14ac:dyDescent="0.2">
      <c r="A1123" s="12">
        <v>30210</v>
      </c>
      <c r="B1123" s="12" t="s">
        <v>1958</v>
      </c>
      <c r="C1123" s="12" t="s">
        <v>634</v>
      </c>
      <c r="D1123" s="12">
        <v>5</v>
      </c>
      <c r="E1123" s="12" t="s">
        <v>658</v>
      </c>
    </row>
    <row r="1124" spans="1:5" x14ac:dyDescent="0.2">
      <c r="A1124" s="12">
        <v>30212</v>
      </c>
      <c r="B1124" s="12" t="s">
        <v>1959</v>
      </c>
      <c r="C1124" s="12">
        <v>15</v>
      </c>
      <c r="D1124" s="12">
        <v>12</v>
      </c>
      <c r="E1124" s="12" t="s">
        <v>653</v>
      </c>
    </row>
    <row r="1125" spans="1:5" ht="25.5" x14ac:dyDescent="0.2">
      <c r="A1125" s="12">
        <v>30214</v>
      </c>
      <c r="B1125" s="14" t="s">
        <v>1960</v>
      </c>
      <c r="C1125" s="12">
        <v>6</v>
      </c>
      <c r="D1125" s="12">
        <v>4</v>
      </c>
      <c r="E1125" s="12" t="s">
        <v>658</v>
      </c>
    </row>
    <row r="1126" spans="1:5" x14ac:dyDescent="0.2">
      <c r="A1126" s="12">
        <v>30216</v>
      </c>
      <c r="B1126" s="12" t="s">
        <v>1961</v>
      </c>
      <c r="C1126" s="12">
        <v>20</v>
      </c>
      <c r="D1126" s="12">
        <v>14</v>
      </c>
      <c r="E1126" s="12" t="s">
        <v>658</v>
      </c>
    </row>
    <row r="1127" spans="1:5" x14ac:dyDescent="0.2">
      <c r="A1127" s="12">
        <v>30218</v>
      </c>
      <c r="B1127" s="12" t="s">
        <v>1962</v>
      </c>
      <c r="C1127" s="12">
        <v>17</v>
      </c>
      <c r="D1127" s="12">
        <v>14</v>
      </c>
      <c r="E1127" s="12" t="s">
        <v>658</v>
      </c>
    </row>
    <row r="1128" spans="1:5" x14ac:dyDescent="0.2">
      <c r="A1128" s="12" t="s">
        <v>1963</v>
      </c>
      <c r="B1128" s="12" t="s">
        <v>1964</v>
      </c>
      <c r="C1128" s="12" t="s">
        <v>634</v>
      </c>
      <c r="D1128" s="12">
        <v>12</v>
      </c>
      <c r="E1128" s="12" t="s">
        <v>658</v>
      </c>
    </row>
    <row r="1129" spans="1:5" x14ac:dyDescent="0.2">
      <c r="A1129" s="12" t="s">
        <v>1965</v>
      </c>
      <c r="B1129" s="12" t="s">
        <v>1966</v>
      </c>
      <c r="C1129" s="12" t="s">
        <v>634</v>
      </c>
      <c r="D1129" s="12">
        <v>4</v>
      </c>
      <c r="E1129" s="12" t="s">
        <v>658</v>
      </c>
    </row>
    <row r="1130" spans="1:5" x14ac:dyDescent="0.2">
      <c r="A1130" s="12" t="s">
        <v>1967</v>
      </c>
      <c r="B1130" s="12" t="s">
        <v>1968</v>
      </c>
      <c r="C1130" s="12">
        <v>10</v>
      </c>
      <c r="D1130" s="12">
        <v>8</v>
      </c>
      <c r="E1130" s="12" t="s">
        <v>653</v>
      </c>
    </row>
    <row r="1131" spans="1:5" x14ac:dyDescent="0.2">
      <c r="A1131" s="12" t="s">
        <v>1969</v>
      </c>
      <c r="B1131" s="12" t="s">
        <v>1970</v>
      </c>
      <c r="C1131" s="12">
        <v>17</v>
      </c>
      <c r="D1131" s="12">
        <v>14</v>
      </c>
      <c r="E1131" s="12" t="s">
        <v>653</v>
      </c>
    </row>
    <row r="1132" spans="1:5" x14ac:dyDescent="0.2">
      <c r="A1132" s="12" t="s">
        <v>1971</v>
      </c>
      <c r="B1132" s="12" t="s">
        <v>1972</v>
      </c>
      <c r="C1132" s="12">
        <v>5</v>
      </c>
      <c r="D1132" s="12">
        <v>5</v>
      </c>
      <c r="E1132" s="12" t="s">
        <v>658</v>
      </c>
    </row>
    <row r="1133" spans="1:5" x14ac:dyDescent="0.2">
      <c r="A1133" s="12" t="s">
        <v>1973</v>
      </c>
      <c r="B1133" s="12" t="s">
        <v>1974</v>
      </c>
      <c r="C1133" s="12">
        <v>2</v>
      </c>
      <c r="D1133" s="12">
        <v>2</v>
      </c>
      <c r="E1133" s="12" t="s">
        <v>658</v>
      </c>
    </row>
    <row r="1134" spans="1:5" x14ac:dyDescent="0.2">
      <c r="A1134" s="12" t="s">
        <v>1975</v>
      </c>
      <c r="B1134" s="12" t="s">
        <v>1976</v>
      </c>
      <c r="C1134" s="12">
        <v>3</v>
      </c>
      <c r="D1134" s="12">
        <v>3</v>
      </c>
      <c r="E1134" s="12" t="s">
        <v>658</v>
      </c>
    </row>
    <row r="1135" spans="1:5" x14ac:dyDescent="0.2">
      <c r="A1135" s="12" t="s">
        <v>1977</v>
      </c>
      <c r="B1135" s="12" t="s">
        <v>1978</v>
      </c>
      <c r="C1135" s="12">
        <v>4</v>
      </c>
      <c r="D1135" s="12">
        <v>4</v>
      </c>
      <c r="E1135" s="12" t="s">
        <v>658</v>
      </c>
    </row>
    <row r="1136" spans="1:5" x14ac:dyDescent="0.2">
      <c r="A1136" s="12" t="s">
        <v>1979</v>
      </c>
      <c r="B1136" s="12" t="s">
        <v>1980</v>
      </c>
      <c r="C1136" s="12">
        <v>5</v>
      </c>
      <c r="D1136" s="12">
        <v>5</v>
      </c>
      <c r="E1136" s="12" t="s">
        <v>658</v>
      </c>
    </row>
    <row r="1137" spans="1:5" x14ac:dyDescent="0.2">
      <c r="A1137" s="12" t="s">
        <v>1981</v>
      </c>
      <c r="B1137" s="12" t="s">
        <v>1982</v>
      </c>
      <c r="C1137" s="12">
        <v>4</v>
      </c>
      <c r="D1137" s="12">
        <v>4</v>
      </c>
      <c r="E1137" s="12" t="s">
        <v>658</v>
      </c>
    </row>
    <row r="1138" spans="1:5" x14ac:dyDescent="0.2">
      <c r="A1138" s="12" t="s">
        <v>1983</v>
      </c>
      <c r="B1138" s="12" t="s">
        <v>1984</v>
      </c>
      <c r="C1138" s="12" t="s">
        <v>634</v>
      </c>
      <c r="D1138" s="12">
        <v>4</v>
      </c>
      <c r="E1138" s="12" t="s">
        <v>658</v>
      </c>
    </row>
    <row r="1139" spans="1:5" x14ac:dyDescent="0.2">
      <c r="A1139" s="12" t="s">
        <v>1985</v>
      </c>
      <c r="B1139" s="12" t="s">
        <v>1986</v>
      </c>
      <c r="C1139" s="12" t="s">
        <v>634</v>
      </c>
      <c r="D1139" s="12">
        <v>2</v>
      </c>
      <c r="E1139" s="12" t="s">
        <v>658</v>
      </c>
    </row>
    <row r="1140" spans="1:5" x14ac:dyDescent="0.2">
      <c r="A1140" s="12" t="s">
        <v>1987</v>
      </c>
      <c r="B1140" s="12" t="s">
        <v>1988</v>
      </c>
      <c r="C1140" s="12" t="s">
        <v>634</v>
      </c>
      <c r="D1140" s="12">
        <v>4</v>
      </c>
      <c r="E1140" s="12" t="s">
        <v>658</v>
      </c>
    </row>
    <row r="1141" spans="1:5" x14ac:dyDescent="0.2">
      <c r="A1141" s="12" t="s">
        <v>1989</v>
      </c>
      <c r="B1141" s="12" t="s">
        <v>1990</v>
      </c>
      <c r="C1141" s="12" t="s">
        <v>634</v>
      </c>
      <c r="D1141" s="12">
        <v>12</v>
      </c>
      <c r="E1141" s="12" t="s">
        <v>658</v>
      </c>
    </row>
    <row r="1142" spans="1:5" x14ac:dyDescent="0.2">
      <c r="A1142" s="12" t="s">
        <v>1991</v>
      </c>
      <c r="B1142" s="12" t="s">
        <v>1992</v>
      </c>
      <c r="C1142" s="12" t="s">
        <v>634</v>
      </c>
      <c r="D1142" s="12">
        <v>4</v>
      </c>
      <c r="E1142" s="12" t="s">
        <v>658</v>
      </c>
    </row>
    <row r="1143" spans="1:5" x14ac:dyDescent="0.2">
      <c r="A1143" s="12" t="s">
        <v>1993</v>
      </c>
      <c r="B1143" s="12" t="s">
        <v>1994</v>
      </c>
      <c r="C1143" s="12" t="s">
        <v>634</v>
      </c>
      <c r="D1143" s="12">
        <v>12</v>
      </c>
      <c r="E1143" s="12" t="s">
        <v>658</v>
      </c>
    </row>
    <row r="1144" spans="1:5" x14ac:dyDescent="0.2">
      <c r="A1144" s="12" t="s">
        <v>1995</v>
      </c>
      <c r="B1144" s="12" t="s">
        <v>1996</v>
      </c>
      <c r="C1144" s="12" t="s">
        <v>634</v>
      </c>
      <c r="D1144" s="12">
        <v>4</v>
      </c>
      <c r="E1144" s="12" t="s">
        <v>658</v>
      </c>
    </row>
    <row r="1145" spans="1:5" x14ac:dyDescent="0.2">
      <c r="A1145" s="12">
        <v>30430</v>
      </c>
      <c r="B1145" s="12" t="s">
        <v>1997</v>
      </c>
      <c r="C1145" s="12">
        <v>1</v>
      </c>
      <c r="D1145" s="12">
        <v>1</v>
      </c>
      <c r="E1145" s="12" t="s">
        <v>653</v>
      </c>
    </row>
    <row r="1146" spans="1:5" x14ac:dyDescent="0.2">
      <c r="A1146" s="12">
        <v>30431</v>
      </c>
      <c r="B1146" s="12" t="s">
        <v>1998</v>
      </c>
      <c r="C1146" s="12">
        <v>1</v>
      </c>
      <c r="D1146" s="12">
        <v>1</v>
      </c>
      <c r="E1146" s="12" t="s">
        <v>658</v>
      </c>
    </row>
    <row r="1147" spans="1:5" x14ac:dyDescent="0.2">
      <c r="A1147" s="12" t="s">
        <v>1999</v>
      </c>
      <c r="B1147" s="12" t="s">
        <v>2000</v>
      </c>
      <c r="C1147" s="12">
        <v>11</v>
      </c>
      <c r="D1147" s="12">
        <v>8</v>
      </c>
      <c r="E1147" s="12" t="s">
        <v>658</v>
      </c>
    </row>
    <row r="1148" spans="1:5" x14ac:dyDescent="0.2">
      <c r="A1148" s="12" t="s">
        <v>2001</v>
      </c>
      <c r="B1148" s="12" t="s">
        <v>2002</v>
      </c>
      <c r="C1148" s="12">
        <v>10</v>
      </c>
      <c r="D1148" s="12">
        <v>8</v>
      </c>
      <c r="E1148" s="12" t="s">
        <v>653</v>
      </c>
    </row>
    <row r="1149" spans="1:5" x14ac:dyDescent="0.2">
      <c r="A1149" s="12" t="s">
        <v>2003</v>
      </c>
      <c r="B1149" s="12" t="s">
        <v>2004</v>
      </c>
      <c r="C1149" s="12">
        <v>3</v>
      </c>
      <c r="D1149" s="12">
        <v>3</v>
      </c>
      <c r="E1149" s="12" t="s">
        <v>658</v>
      </c>
    </row>
    <row r="1150" spans="1:5" x14ac:dyDescent="0.2">
      <c r="A1150" s="12" t="s">
        <v>2005</v>
      </c>
      <c r="B1150" s="12" t="s">
        <v>1318</v>
      </c>
      <c r="C1150" s="12">
        <v>4</v>
      </c>
      <c r="D1150" s="12">
        <v>3</v>
      </c>
      <c r="E1150" s="12" t="s">
        <v>658</v>
      </c>
    </row>
    <row r="1151" spans="1:5" x14ac:dyDescent="0.2">
      <c r="A1151" s="12" t="s">
        <v>2006</v>
      </c>
      <c r="B1151" s="12" t="s">
        <v>1320</v>
      </c>
      <c r="C1151" s="12">
        <v>5</v>
      </c>
      <c r="D1151" s="12">
        <v>4</v>
      </c>
      <c r="E1151" s="12" t="s">
        <v>658</v>
      </c>
    </row>
    <row r="1152" spans="1:5" x14ac:dyDescent="0.2">
      <c r="A1152" s="12" t="s">
        <v>2007</v>
      </c>
      <c r="B1152" s="12" t="s">
        <v>2008</v>
      </c>
      <c r="C1152" s="12">
        <v>5</v>
      </c>
      <c r="D1152" s="12">
        <v>3</v>
      </c>
      <c r="E1152" s="12" t="s">
        <v>658</v>
      </c>
    </row>
    <row r="1153" spans="1:5" x14ac:dyDescent="0.2">
      <c r="A1153" s="12" t="s">
        <v>2009</v>
      </c>
      <c r="B1153" s="12" t="s">
        <v>2010</v>
      </c>
      <c r="C1153" s="12" t="s">
        <v>634</v>
      </c>
      <c r="D1153" s="12">
        <v>4</v>
      </c>
      <c r="E1153" s="12" t="s">
        <v>658</v>
      </c>
    </row>
    <row r="1154" spans="1:5" x14ac:dyDescent="0.2">
      <c r="A1154" s="12" t="s">
        <v>2011</v>
      </c>
      <c r="B1154" s="12" t="s">
        <v>2012</v>
      </c>
      <c r="C1154" s="12">
        <v>22</v>
      </c>
      <c r="D1154" s="12">
        <v>18</v>
      </c>
      <c r="E1154" s="12" t="s">
        <v>653</v>
      </c>
    </row>
    <row r="1155" spans="1:5" x14ac:dyDescent="0.2">
      <c r="A1155" s="12">
        <v>30701</v>
      </c>
      <c r="B1155" s="12" t="s">
        <v>2013</v>
      </c>
      <c r="C1155" s="12" t="s">
        <v>634</v>
      </c>
      <c r="D1155" s="12" t="s">
        <v>635</v>
      </c>
      <c r="E1155" s="12" t="s">
        <v>636</v>
      </c>
    </row>
    <row r="1156" spans="1:5" x14ac:dyDescent="0.2">
      <c r="A1156" s="12" t="s">
        <v>2014</v>
      </c>
      <c r="B1156" s="12" t="s">
        <v>2015</v>
      </c>
      <c r="C1156" s="12">
        <v>28</v>
      </c>
      <c r="D1156" s="12">
        <v>22</v>
      </c>
      <c r="E1156" s="12" t="s">
        <v>653</v>
      </c>
    </row>
    <row r="1157" spans="1:5" x14ac:dyDescent="0.2">
      <c r="A1157" s="12">
        <v>30703</v>
      </c>
      <c r="B1157" s="12" t="s">
        <v>1061</v>
      </c>
      <c r="C1157" s="12" t="s">
        <v>634</v>
      </c>
      <c r="D1157" s="12" t="s">
        <v>635</v>
      </c>
      <c r="E1157" s="12" t="s">
        <v>636</v>
      </c>
    </row>
    <row r="1158" spans="1:5" x14ac:dyDescent="0.2">
      <c r="A1158" s="12" t="s">
        <v>2016</v>
      </c>
      <c r="B1158" s="12" t="s">
        <v>2017</v>
      </c>
      <c r="C1158" s="12">
        <v>17</v>
      </c>
      <c r="D1158" s="12">
        <v>13</v>
      </c>
      <c r="E1158" s="12" t="s">
        <v>653</v>
      </c>
    </row>
    <row r="1159" spans="1:5" x14ac:dyDescent="0.2">
      <c r="A1159" s="12">
        <v>30705</v>
      </c>
      <c r="B1159" s="12" t="s">
        <v>656</v>
      </c>
      <c r="C1159" s="12" t="s">
        <v>634</v>
      </c>
      <c r="D1159" s="12" t="s">
        <v>635</v>
      </c>
      <c r="E1159" s="12" t="s">
        <v>636</v>
      </c>
    </row>
    <row r="1160" spans="1:5" x14ac:dyDescent="0.2">
      <c r="A1160" s="12" t="s">
        <v>2018</v>
      </c>
      <c r="B1160" s="12" t="s">
        <v>2019</v>
      </c>
      <c r="C1160" s="12">
        <v>5</v>
      </c>
      <c r="D1160" s="12" t="s">
        <v>635</v>
      </c>
      <c r="E1160" s="12" t="s">
        <v>636</v>
      </c>
    </row>
    <row r="1161" spans="1:5" x14ac:dyDescent="0.2">
      <c r="A1161" s="12" t="s">
        <v>2020</v>
      </c>
      <c r="B1161" s="12" t="s">
        <v>2021</v>
      </c>
      <c r="C1161" s="12">
        <v>10</v>
      </c>
      <c r="D1161" s="12">
        <v>10</v>
      </c>
      <c r="E1161" s="12" t="s">
        <v>658</v>
      </c>
    </row>
    <row r="1162" spans="1:5" x14ac:dyDescent="0.2">
      <c r="A1162" s="12" t="s">
        <v>2022</v>
      </c>
      <c r="B1162" s="12" t="s">
        <v>2023</v>
      </c>
      <c r="C1162" s="12" t="s">
        <v>634</v>
      </c>
      <c r="D1162" s="12">
        <v>3</v>
      </c>
      <c r="E1162" s="12" t="s">
        <v>658</v>
      </c>
    </row>
    <row r="1163" spans="1:5" x14ac:dyDescent="0.2">
      <c r="A1163" s="12" t="s">
        <v>2024</v>
      </c>
      <c r="B1163" s="12" t="s">
        <v>2025</v>
      </c>
      <c r="C1163" s="12" t="s">
        <v>634</v>
      </c>
      <c r="D1163" s="12">
        <v>3</v>
      </c>
      <c r="E1163" s="12" t="s">
        <v>658</v>
      </c>
    </row>
    <row r="1164" spans="1:5" x14ac:dyDescent="0.2">
      <c r="A1164" s="12" t="s">
        <v>2026</v>
      </c>
      <c r="B1164" s="12" t="s">
        <v>2027</v>
      </c>
      <c r="C1164" s="12" t="s">
        <v>634</v>
      </c>
      <c r="D1164" s="12">
        <v>2</v>
      </c>
      <c r="E1164" s="12" t="s">
        <v>658</v>
      </c>
    </row>
    <row r="1165" spans="1:5" x14ac:dyDescent="0.2">
      <c r="A1165" s="12" t="s">
        <v>2028</v>
      </c>
      <c r="B1165" s="12" t="s">
        <v>2029</v>
      </c>
      <c r="C1165" s="12" t="s">
        <v>634</v>
      </c>
      <c r="D1165" s="12">
        <v>3</v>
      </c>
      <c r="E1165" s="12" t="s">
        <v>658</v>
      </c>
    </row>
    <row r="1166" spans="1:5" x14ac:dyDescent="0.2">
      <c r="A1166" s="12" t="s">
        <v>2030</v>
      </c>
      <c r="B1166" s="12" t="s">
        <v>2031</v>
      </c>
      <c r="C1166" s="12" t="s">
        <v>634</v>
      </c>
      <c r="D1166" s="12">
        <v>3</v>
      </c>
      <c r="E1166" s="12" t="s">
        <v>658</v>
      </c>
    </row>
    <row r="1167" spans="1:5" x14ac:dyDescent="0.2">
      <c r="A1167" s="12" t="s">
        <v>2032</v>
      </c>
      <c r="B1167" s="12" t="s">
        <v>2033</v>
      </c>
      <c r="C1167" s="12" t="s">
        <v>634</v>
      </c>
      <c r="D1167" s="12">
        <v>3</v>
      </c>
      <c r="E1167" s="12" t="s">
        <v>658</v>
      </c>
    </row>
    <row r="1168" spans="1:5" x14ac:dyDescent="0.2">
      <c r="A1168" s="12" t="s">
        <v>2034</v>
      </c>
      <c r="B1168" s="12" t="s">
        <v>2035</v>
      </c>
      <c r="C1168" s="12" t="s">
        <v>634</v>
      </c>
      <c r="D1168" s="12">
        <v>3</v>
      </c>
      <c r="E1168" s="12" t="s">
        <v>658</v>
      </c>
    </row>
    <row r="1169" spans="1:5" x14ac:dyDescent="0.2">
      <c r="A1169" s="12" t="s">
        <v>2036</v>
      </c>
      <c r="B1169" s="12" t="s">
        <v>2037</v>
      </c>
      <c r="C1169" s="12" t="s">
        <v>634</v>
      </c>
      <c r="D1169" s="12">
        <v>4</v>
      </c>
      <c r="E1169" s="12" t="s">
        <v>658</v>
      </c>
    </row>
    <row r="1170" spans="1:5" x14ac:dyDescent="0.2">
      <c r="A1170" s="12" t="s">
        <v>2038</v>
      </c>
      <c r="B1170" s="12" t="s">
        <v>2039</v>
      </c>
      <c r="C1170" s="12" t="s">
        <v>634</v>
      </c>
      <c r="D1170" s="12">
        <v>4</v>
      </c>
      <c r="E1170" s="12" t="s">
        <v>658</v>
      </c>
    </row>
    <row r="1171" spans="1:5" ht="38.25" x14ac:dyDescent="0.2">
      <c r="A1171" s="12" t="s">
        <v>2040</v>
      </c>
      <c r="B1171" s="14" t="s">
        <v>2041</v>
      </c>
      <c r="C1171" s="12" t="s">
        <v>634</v>
      </c>
      <c r="D1171" s="12">
        <v>4</v>
      </c>
      <c r="E1171" s="12" t="s">
        <v>658</v>
      </c>
    </row>
    <row r="1172" spans="1:5" x14ac:dyDescent="0.2">
      <c r="A1172" s="12" t="s">
        <v>2042</v>
      </c>
      <c r="B1172" s="12" t="s">
        <v>2043</v>
      </c>
      <c r="C1172" s="12" t="s">
        <v>634</v>
      </c>
      <c r="D1172" s="12">
        <v>4</v>
      </c>
      <c r="E1172" s="12" t="s">
        <v>658</v>
      </c>
    </row>
    <row r="1173" spans="1:5" x14ac:dyDescent="0.2">
      <c r="A1173" s="12" t="s">
        <v>2044</v>
      </c>
      <c r="B1173" s="12" t="s">
        <v>2045</v>
      </c>
      <c r="C1173" s="12" t="s">
        <v>634</v>
      </c>
      <c r="D1173" s="12">
        <v>4</v>
      </c>
      <c r="E1173" s="12" t="s">
        <v>658</v>
      </c>
    </row>
    <row r="1174" spans="1:5" ht="38.25" x14ac:dyDescent="0.2">
      <c r="A1174" s="12" t="s">
        <v>2046</v>
      </c>
      <c r="B1174" s="14" t="s">
        <v>2047</v>
      </c>
      <c r="C1174" s="12" t="s">
        <v>634</v>
      </c>
      <c r="D1174" s="12">
        <v>6</v>
      </c>
      <c r="E1174" s="12" t="s">
        <v>658</v>
      </c>
    </row>
    <row r="1175" spans="1:5" x14ac:dyDescent="0.2">
      <c r="A1175" s="12">
        <v>30780</v>
      </c>
      <c r="B1175" s="12" t="s">
        <v>687</v>
      </c>
      <c r="C1175" s="12" t="s">
        <v>634</v>
      </c>
      <c r="D1175" s="12" t="s">
        <v>635</v>
      </c>
      <c r="E1175" s="12" t="s">
        <v>636</v>
      </c>
    </row>
    <row r="1176" spans="1:5" x14ac:dyDescent="0.2">
      <c r="A1176" s="12">
        <v>30781</v>
      </c>
      <c r="B1176" s="12" t="s">
        <v>688</v>
      </c>
      <c r="C1176" s="12" t="s">
        <v>634</v>
      </c>
      <c r="D1176" s="12" t="s">
        <v>635</v>
      </c>
      <c r="E1176" s="12" t="s">
        <v>636</v>
      </c>
    </row>
    <row r="1177" spans="1:5" x14ac:dyDescent="0.2">
      <c r="A1177" s="12" t="s">
        <v>2048</v>
      </c>
      <c r="B1177" s="12" t="s">
        <v>2049</v>
      </c>
      <c r="C1177" s="12">
        <v>40</v>
      </c>
      <c r="D1177" s="12">
        <v>29</v>
      </c>
      <c r="E1177" s="12" t="s">
        <v>653</v>
      </c>
    </row>
    <row r="1178" spans="1:5" x14ac:dyDescent="0.2">
      <c r="A1178" s="12" t="s">
        <v>2050</v>
      </c>
      <c r="B1178" s="12" t="s">
        <v>2051</v>
      </c>
      <c r="C1178" s="12">
        <v>5</v>
      </c>
      <c r="D1178" s="12">
        <v>4</v>
      </c>
      <c r="E1178" s="12" t="s">
        <v>658</v>
      </c>
    </row>
    <row r="1179" spans="1:5" x14ac:dyDescent="0.2">
      <c r="A1179" s="12" t="s">
        <v>2052</v>
      </c>
      <c r="B1179" s="12" t="s">
        <v>2053</v>
      </c>
      <c r="C1179" s="12" t="s">
        <v>634</v>
      </c>
      <c r="D1179" s="12">
        <v>1</v>
      </c>
      <c r="E1179" s="12" t="s">
        <v>658</v>
      </c>
    </row>
    <row r="1180" spans="1:5" x14ac:dyDescent="0.2">
      <c r="A1180" s="12">
        <v>30810</v>
      </c>
      <c r="B1180" s="12" t="s">
        <v>2054</v>
      </c>
      <c r="C1180" s="12" t="s">
        <v>634</v>
      </c>
      <c r="D1180" s="12">
        <v>2</v>
      </c>
      <c r="E1180" s="12" t="s">
        <v>653</v>
      </c>
    </row>
    <row r="1181" spans="1:5" x14ac:dyDescent="0.2">
      <c r="A1181" s="12">
        <v>30811</v>
      </c>
      <c r="B1181" s="12" t="s">
        <v>2055</v>
      </c>
      <c r="C1181" s="12" t="s">
        <v>634</v>
      </c>
      <c r="D1181" s="12">
        <v>2</v>
      </c>
      <c r="E1181" s="12" t="s">
        <v>658</v>
      </c>
    </row>
    <row r="1182" spans="1:5" x14ac:dyDescent="0.2">
      <c r="A1182" s="12" t="s">
        <v>2056</v>
      </c>
      <c r="B1182" s="12" t="s">
        <v>2057</v>
      </c>
      <c r="C1182" s="12">
        <v>22</v>
      </c>
      <c r="D1182" s="12">
        <v>17</v>
      </c>
      <c r="E1182" s="12" t="s">
        <v>658</v>
      </c>
    </row>
    <row r="1183" spans="1:5" x14ac:dyDescent="0.2">
      <c r="A1183" s="12" t="s">
        <v>2058</v>
      </c>
      <c r="B1183" s="12" t="s">
        <v>2059</v>
      </c>
      <c r="C1183" s="12">
        <v>46</v>
      </c>
      <c r="D1183" s="12">
        <v>40</v>
      </c>
      <c r="E1183" s="12" t="s">
        <v>658</v>
      </c>
    </row>
    <row r="1184" spans="1:5" x14ac:dyDescent="0.2">
      <c r="A1184" s="12" t="s">
        <v>2060</v>
      </c>
      <c r="B1184" s="12" t="s">
        <v>2061</v>
      </c>
      <c r="C1184" s="12">
        <v>5</v>
      </c>
      <c r="D1184" s="12">
        <v>4</v>
      </c>
      <c r="E1184" s="12" t="s">
        <v>653</v>
      </c>
    </row>
    <row r="1185" spans="1:5" x14ac:dyDescent="0.2">
      <c r="A1185" s="12" t="s">
        <v>2062</v>
      </c>
      <c r="B1185" s="12" t="s">
        <v>2063</v>
      </c>
      <c r="C1185" s="12">
        <v>5</v>
      </c>
      <c r="D1185" s="12">
        <v>4</v>
      </c>
      <c r="E1185" s="12" t="s">
        <v>653</v>
      </c>
    </row>
    <row r="1186" spans="1:5" x14ac:dyDescent="0.2">
      <c r="A1186" s="12" t="s">
        <v>2064</v>
      </c>
      <c r="B1186" s="12" t="s">
        <v>2065</v>
      </c>
      <c r="C1186" s="12" t="s">
        <v>634</v>
      </c>
      <c r="D1186" s="12" t="s">
        <v>635</v>
      </c>
      <c r="E1186" s="12" t="s">
        <v>636</v>
      </c>
    </row>
    <row r="1187" spans="1:5" x14ac:dyDescent="0.2">
      <c r="A1187" s="12" t="s">
        <v>2066</v>
      </c>
      <c r="B1187" s="12" t="s">
        <v>2067</v>
      </c>
      <c r="C1187" s="12" t="s">
        <v>634</v>
      </c>
      <c r="D1187" s="12" t="s">
        <v>635</v>
      </c>
      <c r="E1187" s="12" t="s">
        <v>636</v>
      </c>
    </row>
    <row r="1188" spans="1:5" x14ac:dyDescent="0.2">
      <c r="A1188" s="12" t="s">
        <v>2068</v>
      </c>
      <c r="B1188" s="12" t="s">
        <v>2069</v>
      </c>
      <c r="C1188" s="12" t="s">
        <v>634</v>
      </c>
      <c r="D1188" s="12" t="s">
        <v>635</v>
      </c>
      <c r="E1188" s="12" t="s">
        <v>636</v>
      </c>
    </row>
    <row r="1189" spans="1:5" x14ac:dyDescent="0.2">
      <c r="A1189" s="12">
        <v>30930</v>
      </c>
      <c r="B1189" s="12" t="s">
        <v>2070</v>
      </c>
      <c r="C1189" s="12">
        <v>2</v>
      </c>
      <c r="D1189" s="12">
        <v>2</v>
      </c>
      <c r="E1189" s="12" t="s">
        <v>658</v>
      </c>
    </row>
    <row r="1190" spans="1:5" x14ac:dyDescent="0.2">
      <c r="A1190" s="12">
        <v>30931</v>
      </c>
      <c r="B1190" s="12" t="s">
        <v>2071</v>
      </c>
      <c r="C1190" s="12">
        <v>60</v>
      </c>
      <c r="D1190" s="12">
        <v>70</v>
      </c>
      <c r="E1190" s="12" t="s">
        <v>658</v>
      </c>
    </row>
    <row r="1191" spans="1:5" x14ac:dyDescent="0.2">
      <c r="A1191" s="12" t="s">
        <v>2072</v>
      </c>
      <c r="B1191" s="12" t="s">
        <v>2073</v>
      </c>
      <c r="C1191" s="12">
        <v>60</v>
      </c>
      <c r="D1191" s="12">
        <v>70</v>
      </c>
      <c r="E1191" s="12" t="s">
        <v>658</v>
      </c>
    </row>
    <row r="1192" spans="1:5" x14ac:dyDescent="0.2">
      <c r="A1192" s="12" t="s">
        <v>2074</v>
      </c>
      <c r="B1192" s="12" t="s">
        <v>2075</v>
      </c>
      <c r="C1192" s="12" t="s">
        <v>634</v>
      </c>
      <c r="D1192" s="12">
        <v>19</v>
      </c>
      <c r="E1192" s="12" t="s">
        <v>658</v>
      </c>
    </row>
    <row r="1193" spans="1:5" x14ac:dyDescent="0.2">
      <c r="A1193" s="12" t="s">
        <v>2076</v>
      </c>
      <c r="B1193" s="12" t="s">
        <v>2077</v>
      </c>
      <c r="C1193" s="12">
        <v>20</v>
      </c>
      <c r="D1193" s="12">
        <v>16</v>
      </c>
      <c r="E1193" s="12" t="s">
        <v>658</v>
      </c>
    </row>
    <row r="1194" spans="1:5" x14ac:dyDescent="0.2">
      <c r="A1194" s="12" t="s">
        <v>2078</v>
      </c>
      <c r="B1194" s="12" t="s">
        <v>2079</v>
      </c>
      <c r="C1194" s="12">
        <v>8</v>
      </c>
      <c r="D1194" s="12">
        <v>2</v>
      </c>
      <c r="E1194" s="12" t="s">
        <v>658</v>
      </c>
    </row>
    <row r="1195" spans="1:5" x14ac:dyDescent="0.2">
      <c r="A1195" s="12">
        <v>30940</v>
      </c>
      <c r="B1195" s="12" t="s">
        <v>2080</v>
      </c>
      <c r="C1195" s="12">
        <v>3</v>
      </c>
      <c r="D1195" s="12">
        <v>2</v>
      </c>
      <c r="E1195" s="12" t="s">
        <v>653</v>
      </c>
    </row>
    <row r="1196" spans="1:5" x14ac:dyDescent="0.2">
      <c r="A1196" s="12">
        <v>30942</v>
      </c>
      <c r="B1196" s="12" t="s">
        <v>2081</v>
      </c>
      <c r="C1196" s="12">
        <v>10</v>
      </c>
      <c r="D1196" s="12">
        <v>8</v>
      </c>
      <c r="E1196" s="12" t="s">
        <v>653</v>
      </c>
    </row>
    <row r="1197" spans="1:5" x14ac:dyDescent="0.2">
      <c r="A1197" s="12">
        <v>30944</v>
      </c>
      <c r="B1197" s="12" t="s">
        <v>2082</v>
      </c>
      <c r="C1197" s="12">
        <v>10</v>
      </c>
      <c r="D1197" s="12">
        <v>10</v>
      </c>
      <c r="E1197" s="12" t="s">
        <v>658</v>
      </c>
    </row>
    <row r="1198" spans="1:5" x14ac:dyDescent="0.2">
      <c r="A1198" s="12">
        <v>30946</v>
      </c>
      <c r="B1198" s="12" t="s">
        <v>2083</v>
      </c>
      <c r="C1198" s="12">
        <v>2</v>
      </c>
      <c r="D1198" s="12">
        <v>2</v>
      </c>
      <c r="E1198" s="12" t="s">
        <v>653</v>
      </c>
    </row>
    <row r="1199" spans="1:5" x14ac:dyDescent="0.2">
      <c r="A1199" s="12">
        <v>30948</v>
      </c>
      <c r="B1199" s="12" t="s">
        <v>2084</v>
      </c>
      <c r="C1199" s="12">
        <v>7</v>
      </c>
      <c r="D1199" s="12">
        <v>5</v>
      </c>
      <c r="E1199" s="12" t="s">
        <v>653</v>
      </c>
    </row>
    <row r="1200" spans="1:5" x14ac:dyDescent="0.2">
      <c r="A1200" s="12">
        <v>30950</v>
      </c>
      <c r="B1200" s="12" t="s">
        <v>2085</v>
      </c>
      <c r="C1200" s="12">
        <v>1</v>
      </c>
      <c r="D1200" s="12">
        <v>1</v>
      </c>
      <c r="E1200" s="12" t="s">
        <v>658</v>
      </c>
    </row>
    <row r="1201" spans="1:5" x14ac:dyDescent="0.2">
      <c r="A1201" s="12">
        <v>30952</v>
      </c>
      <c r="B1201" s="12" t="s">
        <v>2086</v>
      </c>
      <c r="C1201" s="12">
        <v>1</v>
      </c>
      <c r="D1201" s="12">
        <v>1</v>
      </c>
      <c r="E1201" s="12" t="s">
        <v>658</v>
      </c>
    </row>
    <row r="1202" spans="1:5" x14ac:dyDescent="0.2">
      <c r="A1202" s="12" t="s">
        <v>2087</v>
      </c>
      <c r="B1202" s="12" t="s">
        <v>2088</v>
      </c>
      <c r="C1202" s="12" t="s">
        <v>634</v>
      </c>
      <c r="D1202" s="12" t="s">
        <v>635</v>
      </c>
      <c r="E1202" s="12" t="s">
        <v>636</v>
      </c>
    </row>
    <row r="1203" spans="1:5" x14ac:dyDescent="0.2">
      <c r="A1203" s="12" t="s">
        <v>2089</v>
      </c>
      <c r="B1203" s="12" t="s">
        <v>2090</v>
      </c>
      <c r="C1203" s="12" t="s">
        <v>634</v>
      </c>
      <c r="D1203" s="12" t="s">
        <v>635</v>
      </c>
      <c r="E1203" s="12" t="s">
        <v>636</v>
      </c>
    </row>
    <row r="1204" spans="1:5" x14ac:dyDescent="0.2">
      <c r="A1204" s="12">
        <v>30980</v>
      </c>
      <c r="B1204" s="12" t="s">
        <v>2091</v>
      </c>
      <c r="C1204" s="12">
        <v>15</v>
      </c>
      <c r="D1204" s="12">
        <v>12</v>
      </c>
      <c r="E1204" s="12" t="s">
        <v>653</v>
      </c>
    </row>
    <row r="1205" spans="1:5" x14ac:dyDescent="0.2">
      <c r="A1205" s="12" t="s">
        <v>2092</v>
      </c>
      <c r="B1205" s="12" t="s">
        <v>2093</v>
      </c>
      <c r="C1205" s="12">
        <v>10</v>
      </c>
      <c r="D1205" s="12">
        <v>8</v>
      </c>
      <c r="E1205" s="12" t="s">
        <v>653</v>
      </c>
    </row>
    <row r="1206" spans="1:5" x14ac:dyDescent="0.2">
      <c r="A1206" s="12" t="s">
        <v>2094</v>
      </c>
      <c r="B1206" s="12" t="s">
        <v>2095</v>
      </c>
      <c r="C1206" s="12">
        <v>58</v>
      </c>
      <c r="D1206" s="12">
        <v>46</v>
      </c>
      <c r="E1206" s="12" t="s">
        <v>653</v>
      </c>
    </row>
    <row r="1207" spans="1:5" x14ac:dyDescent="0.2">
      <c r="A1207" s="12" t="s">
        <v>2096</v>
      </c>
      <c r="B1207" s="12" t="s">
        <v>2097</v>
      </c>
      <c r="C1207" s="12">
        <v>20</v>
      </c>
      <c r="D1207" s="12">
        <v>16</v>
      </c>
      <c r="E1207" s="12" t="s">
        <v>653</v>
      </c>
    </row>
    <row r="1208" spans="1:5" x14ac:dyDescent="0.2">
      <c r="A1208" s="12" t="s">
        <v>2098</v>
      </c>
      <c r="B1208" s="12" t="s">
        <v>2099</v>
      </c>
      <c r="C1208" s="12">
        <v>10</v>
      </c>
      <c r="D1208" s="12">
        <v>8</v>
      </c>
      <c r="E1208" s="12" t="s">
        <v>653</v>
      </c>
    </row>
    <row r="1209" spans="1:5" ht="38.25" x14ac:dyDescent="0.2">
      <c r="A1209" s="12">
        <v>30988</v>
      </c>
      <c r="B1209" s="14" t="s">
        <v>2100</v>
      </c>
      <c r="C1209" s="12">
        <v>5</v>
      </c>
      <c r="D1209" s="12">
        <v>4</v>
      </c>
      <c r="E1209" s="12" t="s">
        <v>653</v>
      </c>
    </row>
    <row r="1210" spans="1:5" ht="25.5" x14ac:dyDescent="0.2">
      <c r="A1210" s="12">
        <v>31010</v>
      </c>
      <c r="B1210" s="14" t="s">
        <v>2101</v>
      </c>
      <c r="C1210" s="12">
        <v>25</v>
      </c>
      <c r="D1210" s="12">
        <v>19</v>
      </c>
      <c r="E1210" s="12" t="s">
        <v>653</v>
      </c>
    </row>
    <row r="1211" spans="1:5" x14ac:dyDescent="0.2">
      <c r="A1211" s="12">
        <v>31011</v>
      </c>
      <c r="B1211" s="12" t="s">
        <v>2102</v>
      </c>
      <c r="C1211" s="12">
        <v>25</v>
      </c>
      <c r="D1211" s="12">
        <v>21</v>
      </c>
      <c r="E1211" s="12" t="s">
        <v>653</v>
      </c>
    </row>
    <row r="1212" spans="1:5" x14ac:dyDescent="0.2">
      <c r="A1212" s="12">
        <v>31012</v>
      </c>
      <c r="B1212" s="12" t="s">
        <v>2103</v>
      </c>
      <c r="C1212" s="12">
        <v>27</v>
      </c>
      <c r="D1212" s="12">
        <v>22</v>
      </c>
      <c r="E1212" s="12" t="s">
        <v>653</v>
      </c>
    </row>
    <row r="1213" spans="1:5" x14ac:dyDescent="0.2">
      <c r="A1213" s="12">
        <v>31013</v>
      </c>
      <c r="B1213" s="12" t="s">
        <v>2104</v>
      </c>
      <c r="C1213" s="12">
        <v>28</v>
      </c>
      <c r="D1213" s="12">
        <v>23</v>
      </c>
      <c r="E1213" s="12" t="s">
        <v>653</v>
      </c>
    </row>
    <row r="1214" spans="1:5" x14ac:dyDescent="0.2">
      <c r="A1214" s="12" t="s">
        <v>2105</v>
      </c>
      <c r="B1214" s="12" t="s">
        <v>925</v>
      </c>
      <c r="C1214" s="12" t="s">
        <v>634</v>
      </c>
      <c r="D1214" s="12" t="s">
        <v>635</v>
      </c>
      <c r="E1214" s="12" t="s">
        <v>636</v>
      </c>
    </row>
    <row r="1215" spans="1:5" x14ac:dyDescent="0.2">
      <c r="A1215" s="12" t="s">
        <v>2106</v>
      </c>
      <c r="B1215" s="12" t="s">
        <v>925</v>
      </c>
      <c r="C1215" s="12" t="s">
        <v>634</v>
      </c>
      <c r="D1215" s="12" t="s">
        <v>635</v>
      </c>
      <c r="E1215" s="12" t="s">
        <v>636</v>
      </c>
    </row>
    <row r="1216" spans="1:5" x14ac:dyDescent="0.2">
      <c r="A1216" s="12" t="s">
        <v>2107</v>
      </c>
      <c r="B1216" s="12" t="s">
        <v>925</v>
      </c>
      <c r="C1216" s="12" t="s">
        <v>634</v>
      </c>
      <c r="D1216" s="12" t="s">
        <v>635</v>
      </c>
      <c r="E1216" s="12" t="s">
        <v>636</v>
      </c>
    </row>
    <row r="1217" spans="1:5" x14ac:dyDescent="0.2">
      <c r="A1217" s="12" t="s">
        <v>2108</v>
      </c>
      <c r="B1217" s="12" t="s">
        <v>925</v>
      </c>
      <c r="C1217" s="12" t="s">
        <v>634</v>
      </c>
      <c r="D1217" s="12" t="s">
        <v>635</v>
      </c>
      <c r="E1217" s="12" t="s">
        <v>636</v>
      </c>
    </row>
    <row r="1218" spans="1:5" x14ac:dyDescent="0.2">
      <c r="A1218" s="12" t="s">
        <v>2109</v>
      </c>
      <c r="B1218" s="12" t="s">
        <v>925</v>
      </c>
      <c r="C1218" s="12" t="s">
        <v>634</v>
      </c>
      <c r="D1218" s="12" t="s">
        <v>635</v>
      </c>
      <c r="E1218" s="12" t="s">
        <v>636</v>
      </c>
    </row>
    <row r="1219" spans="1:5" x14ac:dyDescent="0.2">
      <c r="A1219" s="12" t="s">
        <v>2110</v>
      </c>
      <c r="B1219" s="12" t="s">
        <v>925</v>
      </c>
      <c r="C1219" s="12" t="s">
        <v>634</v>
      </c>
      <c r="D1219" s="12" t="s">
        <v>635</v>
      </c>
      <c r="E1219" s="12" t="s">
        <v>636</v>
      </c>
    </row>
    <row r="1220" spans="1:5" x14ac:dyDescent="0.2">
      <c r="A1220" s="12" t="s">
        <v>2111</v>
      </c>
      <c r="B1220" s="12" t="s">
        <v>925</v>
      </c>
      <c r="C1220" s="12" t="s">
        <v>634</v>
      </c>
      <c r="D1220" s="12" t="s">
        <v>635</v>
      </c>
      <c r="E1220" s="12" t="s">
        <v>636</v>
      </c>
    </row>
    <row r="1221" spans="1:5" x14ac:dyDescent="0.2">
      <c r="A1221" s="12" t="s">
        <v>2112</v>
      </c>
      <c r="B1221" s="12" t="s">
        <v>925</v>
      </c>
      <c r="C1221" s="12" t="s">
        <v>634</v>
      </c>
      <c r="D1221" s="12" t="s">
        <v>635</v>
      </c>
      <c r="E1221" s="12" t="s">
        <v>636</v>
      </c>
    </row>
    <row r="1222" spans="1:5" x14ac:dyDescent="0.2">
      <c r="A1222" s="12" t="s">
        <v>2113</v>
      </c>
      <c r="B1222" s="12" t="s">
        <v>925</v>
      </c>
      <c r="C1222" s="12" t="s">
        <v>634</v>
      </c>
      <c r="D1222" s="12" t="s">
        <v>635</v>
      </c>
      <c r="E1222" s="12" t="s">
        <v>636</v>
      </c>
    </row>
    <row r="1223" spans="1:5" x14ac:dyDescent="0.2">
      <c r="A1223" s="12" t="s">
        <v>2114</v>
      </c>
      <c r="B1223" s="12" t="s">
        <v>925</v>
      </c>
      <c r="C1223" s="12" t="s">
        <v>634</v>
      </c>
      <c r="D1223" s="12" t="s">
        <v>635</v>
      </c>
      <c r="E1223" s="12" t="s">
        <v>636</v>
      </c>
    </row>
    <row r="1224" spans="1:5" x14ac:dyDescent="0.2">
      <c r="A1224" s="12" t="s">
        <v>2115</v>
      </c>
      <c r="B1224" s="12" t="s">
        <v>925</v>
      </c>
      <c r="C1224" s="12" t="s">
        <v>634</v>
      </c>
      <c r="D1224" s="12" t="s">
        <v>635</v>
      </c>
      <c r="E1224" s="12" t="s">
        <v>636</v>
      </c>
    </row>
    <row r="1225" spans="1:5" x14ac:dyDescent="0.2">
      <c r="A1225" s="12" t="s">
        <v>2116</v>
      </c>
      <c r="B1225" s="12" t="s">
        <v>925</v>
      </c>
      <c r="C1225" s="12" t="s">
        <v>634</v>
      </c>
      <c r="D1225" s="12" t="s">
        <v>635</v>
      </c>
      <c r="E1225" s="12" t="s">
        <v>636</v>
      </c>
    </row>
    <row r="1226" spans="1:5" x14ac:dyDescent="0.2">
      <c r="A1226" s="12" t="s">
        <v>2117</v>
      </c>
      <c r="B1226" s="12" t="s">
        <v>925</v>
      </c>
      <c r="C1226" s="12" t="s">
        <v>634</v>
      </c>
      <c r="D1226" s="12" t="s">
        <v>635</v>
      </c>
      <c r="E1226" s="12" t="s">
        <v>636</v>
      </c>
    </row>
    <row r="1227" spans="1:5" x14ac:dyDescent="0.2">
      <c r="A1227" s="12" t="s">
        <v>2118</v>
      </c>
      <c r="B1227" s="12" t="s">
        <v>925</v>
      </c>
      <c r="C1227" s="12" t="s">
        <v>634</v>
      </c>
      <c r="D1227" s="12" t="s">
        <v>635</v>
      </c>
      <c r="E1227" s="12" t="s">
        <v>636</v>
      </c>
    </row>
    <row r="1228" spans="1:5" x14ac:dyDescent="0.2">
      <c r="A1228" s="12" t="s">
        <v>2119</v>
      </c>
      <c r="B1228" s="12" t="s">
        <v>925</v>
      </c>
      <c r="C1228" s="12" t="s">
        <v>634</v>
      </c>
      <c r="D1228" s="12" t="s">
        <v>635</v>
      </c>
      <c r="E1228" s="12" t="s">
        <v>636</v>
      </c>
    </row>
    <row r="1229" spans="1:5" x14ac:dyDescent="0.2">
      <c r="A1229" s="12" t="s">
        <v>2120</v>
      </c>
      <c r="B1229" s="12" t="s">
        <v>925</v>
      </c>
      <c r="C1229" s="12" t="s">
        <v>634</v>
      </c>
      <c r="D1229" s="12" t="s">
        <v>635</v>
      </c>
      <c r="E1229" s="12" t="s">
        <v>636</v>
      </c>
    </row>
    <row r="1230" spans="1:5" x14ac:dyDescent="0.2">
      <c r="A1230" s="12" t="s">
        <v>2121</v>
      </c>
      <c r="B1230" s="12" t="s">
        <v>925</v>
      </c>
      <c r="C1230" s="12" t="s">
        <v>634</v>
      </c>
      <c r="D1230" s="12" t="s">
        <v>635</v>
      </c>
      <c r="E1230" s="12" t="s">
        <v>636</v>
      </c>
    </row>
    <row r="1231" spans="1:5" x14ac:dyDescent="0.2">
      <c r="A1231" s="12" t="s">
        <v>2122</v>
      </c>
      <c r="B1231" s="12" t="s">
        <v>925</v>
      </c>
      <c r="C1231" s="12" t="s">
        <v>634</v>
      </c>
      <c r="D1231" s="12" t="s">
        <v>635</v>
      </c>
      <c r="E1231" s="12" t="s">
        <v>636</v>
      </c>
    </row>
    <row r="1232" spans="1:5" x14ac:dyDescent="0.2">
      <c r="A1232" s="12" t="s">
        <v>2123</v>
      </c>
      <c r="B1232" s="12" t="s">
        <v>925</v>
      </c>
      <c r="C1232" s="12" t="s">
        <v>634</v>
      </c>
      <c r="D1232" s="12" t="s">
        <v>635</v>
      </c>
      <c r="E1232" s="12" t="s">
        <v>636</v>
      </c>
    </row>
    <row r="1233" spans="1:5" x14ac:dyDescent="0.2">
      <c r="A1233" s="12" t="s">
        <v>2124</v>
      </c>
      <c r="B1233" s="12" t="s">
        <v>925</v>
      </c>
      <c r="C1233" s="12" t="s">
        <v>634</v>
      </c>
      <c r="D1233" s="12" t="s">
        <v>635</v>
      </c>
      <c r="E1233" s="12" t="s">
        <v>636</v>
      </c>
    </row>
    <row r="1234" spans="1:5" x14ac:dyDescent="0.2">
      <c r="A1234" s="12" t="s">
        <v>2125</v>
      </c>
      <c r="B1234" s="12" t="s">
        <v>925</v>
      </c>
      <c r="C1234" s="12" t="s">
        <v>634</v>
      </c>
      <c r="D1234" s="12" t="s">
        <v>635</v>
      </c>
      <c r="E1234" s="12" t="s">
        <v>636</v>
      </c>
    </row>
    <row r="1235" spans="1:5" x14ac:dyDescent="0.2">
      <c r="A1235" s="12" t="s">
        <v>2126</v>
      </c>
      <c r="B1235" s="12" t="s">
        <v>925</v>
      </c>
      <c r="C1235" s="12" t="s">
        <v>634</v>
      </c>
      <c r="D1235" s="12" t="s">
        <v>635</v>
      </c>
      <c r="E1235" s="12" t="s">
        <v>636</v>
      </c>
    </row>
    <row r="1236" spans="1:5" x14ac:dyDescent="0.2">
      <c r="A1236" s="12" t="s">
        <v>2127</v>
      </c>
      <c r="B1236" s="12" t="s">
        <v>925</v>
      </c>
      <c r="C1236" s="12" t="s">
        <v>634</v>
      </c>
      <c r="D1236" s="12" t="s">
        <v>635</v>
      </c>
      <c r="E1236" s="12" t="s">
        <v>636</v>
      </c>
    </row>
    <row r="1237" spans="1:5" x14ac:dyDescent="0.2">
      <c r="A1237" s="12" t="s">
        <v>2128</v>
      </c>
      <c r="B1237" s="12" t="s">
        <v>925</v>
      </c>
      <c r="C1237" s="12" t="s">
        <v>634</v>
      </c>
      <c r="D1237" s="12" t="s">
        <v>635</v>
      </c>
      <c r="E1237" s="12" t="s">
        <v>636</v>
      </c>
    </row>
    <row r="1238" spans="1:5" x14ac:dyDescent="0.2">
      <c r="A1238" s="12" t="s">
        <v>2129</v>
      </c>
      <c r="B1238" s="12" t="s">
        <v>925</v>
      </c>
      <c r="C1238" s="12" t="s">
        <v>634</v>
      </c>
      <c r="D1238" s="12" t="s">
        <v>635</v>
      </c>
      <c r="E1238" s="12" t="s">
        <v>636</v>
      </c>
    </row>
    <row r="1239" spans="1:5" x14ac:dyDescent="0.2">
      <c r="A1239" s="12" t="s">
        <v>2130</v>
      </c>
      <c r="B1239" s="12" t="s">
        <v>925</v>
      </c>
      <c r="C1239" s="12" t="s">
        <v>634</v>
      </c>
      <c r="D1239" s="12" t="s">
        <v>635</v>
      </c>
      <c r="E1239" s="12" t="s">
        <v>636</v>
      </c>
    </row>
    <row r="1240" spans="1:5" x14ac:dyDescent="0.2">
      <c r="A1240" s="12" t="s">
        <v>2131</v>
      </c>
      <c r="B1240" s="12" t="s">
        <v>925</v>
      </c>
      <c r="C1240" s="12" t="s">
        <v>634</v>
      </c>
      <c r="D1240" s="12" t="s">
        <v>635</v>
      </c>
      <c r="E1240" s="12" t="s">
        <v>636</v>
      </c>
    </row>
    <row r="1241" spans="1:5" x14ac:dyDescent="0.2">
      <c r="A1241" s="12" t="s">
        <v>2132</v>
      </c>
      <c r="B1241" s="12" t="s">
        <v>925</v>
      </c>
      <c r="C1241" s="12" t="s">
        <v>634</v>
      </c>
      <c r="D1241" s="12" t="s">
        <v>635</v>
      </c>
      <c r="E1241" s="12" t="s">
        <v>636</v>
      </c>
    </row>
    <row r="1242" spans="1:5" x14ac:dyDescent="0.2">
      <c r="A1242" s="12" t="s">
        <v>2133</v>
      </c>
      <c r="B1242" s="12" t="s">
        <v>925</v>
      </c>
      <c r="C1242" s="12" t="s">
        <v>634</v>
      </c>
      <c r="D1242" s="12" t="s">
        <v>635</v>
      </c>
      <c r="E1242" s="12" t="s">
        <v>636</v>
      </c>
    </row>
    <row r="1243" spans="1:5" x14ac:dyDescent="0.2">
      <c r="A1243" s="12" t="s">
        <v>2134</v>
      </c>
      <c r="B1243" s="12" t="s">
        <v>925</v>
      </c>
      <c r="C1243" s="12" t="s">
        <v>634</v>
      </c>
      <c r="D1243" s="12" t="s">
        <v>635</v>
      </c>
      <c r="E1243" s="12" t="s">
        <v>636</v>
      </c>
    </row>
    <row r="1244" spans="1:5" x14ac:dyDescent="0.2">
      <c r="A1244" s="12" t="s">
        <v>2135</v>
      </c>
      <c r="B1244" s="12" t="s">
        <v>925</v>
      </c>
      <c r="C1244" s="12" t="s">
        <v>634</v>
      </c>
      <c r="D1244" s="12" t="s">
        <v>635</v>
      </c>
      <c r="E1244" s="12" t="s">
        <v>636</v>
      </c>
    </row>
    <row r="1245" spans="1:5" x14ac:dyDescent="0.2">
      <c r="A1245" s="12" t="s">
        <v>2136</v>
      </c>
      <c r="B1245" s="12" t="s">
        <v>925</v>
      </c>
      <c r="C1245" s="12" t="s">
        <v>634</v>
      </c>
      <c r="D1245" s="12" t="s">
        <v>635</v>
      </c>
      <c r="E1245" s="12" t="s">
        <v>636</v>
      </c>
    </row>
    <row r="1246" spans="1:5" x14ac:dyDescent="0.2">
      <c r="A1246" s="12" t="s">
        <v>2137</v>
      </c>
      <c r="B1246" s="12" t="s">
        <v>925</v>
      </c>
      <c r="C1246" s="12" t="s">
        <v>634</v>
      </c>
      <c r="D1246" s="12" t="s">
        <v>635</v>
      </c>
      <c r="E1246" s="12" t="s">
        <v>636</v>
      </c>
    </row>
    <row r="1247" spans="1:5" x14ac:dyDescent="0.2">
      <c r="A1247" s="12" t="s">
        <v>2138</v>
      </c>
      <c r="B1247" s="12" t="s">
        <v>925</v>
      </c>
      <c r="C1247" s="12" t="s">
        <v>634</v>
      </c>
      <c r="D1247" s="12" t="s">
        <v>635</v>
      </c>
      <c r="E1247" s="12" t="s">
        <v>636</v>
      </c>
    </row>
    <row r="1248" spans="1:5" x14ac:dyDescent="0.2">
      <c r="A1248" s="12" t="s">
        <v>2139</v>
      </c>
      <c r="B1248" s="12" t="s">
        <v>925</v>
      </c>
      <c r="C1248" s="12" t="s">
        <v>634</v>
      </c>
      <c r="D1248" s="12" t="s">
        <v>635</v>
      </c>
      <c r="E1248" s="12" t="s">
        <v>636</v>
      </c>
    </row>
    <row r="1249" spans="1:5" x14ac:dyDescent="0.2">
      <c r="A1249" s="12" t="s">
        <v>2140</v>
      </c>
      <c r="B1249" s="12" t="s">
        <v>925</v>
      </c>
      <c r="C1249" s="12" t="s">
        <v>634</v>
      </c>
      <c r="D1249" s="12" t="s">
        <v>635</v>
      </c>
      <c r="E1249" s="12" t="s">
        <v>636</v>
      </c>
    </row>
    <row r="1250" spans="1:5" x14ac:dyDescent="0.2">
      <c r="A1250" s="12" t="s">
        <v>2141</v>
      </c>
      <c r="B1250" s="12" t="s">
        <v>925</v>
      </c>
      <c r="C1250" s="12" t="s">
        <v>634</v>
      </c>
      <c r="D1250" s="12" t="s">
        <v>635</v>
      </c>
      <c r="E1250" s="12" t="s">
        <v>636</v>
      </c>
    </row>
    <row r="1251" spans="1:5" x14ac:dyDescent="0.2">
      <c r="A1251" s="12" t="s">
        <v>2142</v>
      </c>
      <c r="B1251" s="12" t="s">
        <v>925</v>
      </c>
      <c r="C1251" s="12" t="s">
        <v>634</v>
      </c>
      <c r="D1251" s="12" t="s">
        <v>635</v>
      </c>
      <c r="E1251" s="12" t="s">
        <v>636</v>
      </c>
    </row>
    <row r="1252" spans="1:5" x14ac:dyDescent="0.2">
      <c r="A1252" s="12" t="s">
        <v>2143</v>
      </c>
      <c r="B1252" s="12" t="s">
        <v>925</v>
      </c>
      <c r="C1252" s="12" t="s">
        <v>634</v>
      </c>
      <c r="D1252" s="12" t="s">
        <v>635</v>
      </c>
      <c r="E1252" s="12" t="s">
        <v>636</v>
      </c>
    </row>
    <row r="1253" spans="1:5" x14ac:dyDescent="0.2">
      <c r="A1253" s="12" t="s">
        <v>2144</v>
      </c>
      <c r="B1253" s="12" t="s">
        <v>925</v>
      </c>
      <c r="C1253" s="12" t="s">
        <v>634</v>
      </c>
      <c r="D1253" s="12" t="s">
        <v>635</v>
      </c>
      <c r="E1253" s="12" t="s">
        <v>636</v>
      </c>
    </row>
    <row r="1254" spans="1:5" x14ac:dyDescent="0.2">
      <c r="A1254" s="12" t="s">
        <v>2145</v>
      </c>
      <c r="B1254" s="12" t="s">
        <v>925</v>
      </c>
      <c r="C1254" s="12" t="s">
        <v>634</v>
      </c>
      <c r="D1254" s="12" t="s">
        <v>635</v>
      </c>
      <c r="E1254" s="12" t="s">
        <v>636</v>
      </c>
    </row>
    <row r="1255" spans="1:5" x14ac:dyDescent="0.2">
      <c r="A1255" s="12" t="s">
        <v>2146</v>
      </c>
      <c r="B1255" s="12" t="s">
        <v>925</v>
      </c>
      <c r="C1255" s="12" t="s">
        <v>634</v>
      </c>
      <c r="D1255" s="12" t="s">
        <v>635</v>
      </c>
      <c r="E1255" s="12" t="s">
        <v>636</v>
      </c>
    </row>
    <row r="1256" spans="1:5" x14ac:dyDescent="0.2">
      <c r="A1256" s="12" t="s">
        <v>2147</v>
      </c>
      <c r="B1256" s="12" t="s">
        <v>925</v>
      </c>
      <c r="C1256" s="12" t="s">
        <v>634</v>
      </c>
      <c r="D1256" s="12" t="s">
        <v>635</v>
      </c>
      <c r="E1256" s="12" t="s">
        <v>636</v>
      </c>
    </row>
    <row r="1257" spans="1:5" x14ac:dyDescent="0.2">
      <c r="A1257" s="12" t="s">
        <v>2148</v>
      </c>
      <c r="B1257" s="12" t="s">
        <v>925</v>
      </c>
      <c r="C1257" s="12" t="s">
        <v>634</v>
      </c>
      <c r="D1257" s="12" t="s">
        <v>635</v>
      </c>
      <c r="E1257" s="12" t="s">
        <v>636</v>
      </c>
    </row>
    <row r="1258" spans="1:5" x14ac:dyDescent="0.2">
      <c r="A1258" s="12" t="s">
        <v>2149</v>
      </c>
      <c r="B1258" s="12" t="s">
        <v>925</v>
      </c>
      <c r="C1258" s="12" t="s">
        <v>634</v>
      </c>
      <c r="D1258" s="12" t="s">
        <v>635</v>
      </c>
      <c r="E1258" s="12" t="s">
        <v>636</v>
      </c>
    </row>
    <row r="1259" spans="1:5" x14ac:dyDescent="0.2">
      <c r="A1259" s="12" t="s">
        <v>2150</v>
      </c>
      <c r="B1259" s="12" t="s">
        <v>925</v>
      </c>
      <c r="C1259" s="12" t="s">
        <v>634</v>
      </c>
      <c r="D1259" s="12" t="s">
        <v>635</v>
      </c>
      <c r="E1259" s="12" t="s">
        <v>636</v>
      </c>
    </row>
    <row r="1260" spans="1:5" x14ac:dyDescent="0.2">
      <c r="A1260" s="12" t="s">
        <v>2151</v>
      </c>
      <c r="B1260" s="12" t="s">
        <v>925</v>
      </c>
      <c r="C1260" s="12" t="s">
        <v>634</v>
      </c>
      <c r="D1260" s="12" t="s">
        <v>635</v>
      </c>
      <c r="E1260" s="12" t="s">
        <v>636</v>
      </c>
    </row>
    <row r="1261" spans="1:5" x14ac:dyDescent="0.2">
      <c r="A1261" s="12" t="s">
        <v>2152</v>
      </c>
      <c r="B1261" s="12" t="s">
        <v>925</v>
      </c>
      <c r="C1261" s="12" t="s">
        <v>634</v>
      </c>
      <c r="D1261" s="12" t="s">
        <v>635</v>
      </c>
      <c r="E1261" s="12" t="s">
        <v>636</v>
      </c>
    </row>
    <row r="1262" spans="1:5" x14ac:dyDescent="0.2">
      <c r="A1262" s="12" t="s">
        <v>2153</v>
      </c>
      <c r="B1262" s="12" t="s">
        <v>925</v>
      </c>
      <c r="C1262" s="12" t="s">
        <v>634</v>
      </c>
      <c r="D1262" s="12" t="s">
        <v>635</v>
      </c>
      <c r="E1262" s="12" t="s">
        <v>636</v>
      </c>
    </row>
    <row r="1263" spans="1:5" x14ac:dyDescent="0.2">
      <c r="A1263" s="12" t="s">
        <v>2154</v>
      </c>
      <c r="B1263" s="12" t="s">
        <v>925</v>
      </c>
      <c r="C1263" s="12" t="s">
        <v>634</v>
      </c>
      <c r="D1263" s="12" t="s">
        <v>635</v>
      </c>
      <c r="E1263" s="12" t="s">
        <v>636</v>
      </c>
    </row>
    <row r="1264" spans="1:5" x14ac:dyDescent="0.2">
      <c r="A1264" s="12" t="s">
        <v>2155</v>
      </c>
      <c r="B1264" s="12" t="s">
        <v>925</v>
      </c>
      <c r="C1264" s="12" t="s">
        <v>634</v>
      </c>
      <c r="D1264" s="12" t="s">
        <v>635</v>
      </c>
      <c r="E1264" s="12" t="s">
        <v>636</v>
      </c>
    </row>
    <row r="1265" spans="1:5" x14ac:dyDescent="0.2">
      <c r="A1265" s="12" t="s">
        <v>2156</v>
      </c>
      <c r="B1265" s="12" t="s">
        <v>925</v>
      </c>
      <c r="C1265" s="12" t="s">
        <v>634</v>
      </c>
      <c r="D1265" s="12" t="s">
        <v>635</v>
      </c>
      <c r="E1265" s="12" t="s">
        <v>636</v>
      </c>
    </row>
    <row r="1266" spans="1:5" x14ac:dyDescent="0.2">
      <c r="A1266" s="12" t="s">
        <v>2157</v>
      </c>
      <c r="B1266" s="12" t="s">
        <v>925</v>
      </c>
      <c r="C1266" s="12" t="s">
        <v>634</v>
      </c>
      <c r="D1266" s="12" t="s">
        <v>635</v>
      </c>
      <c r="E1266" s="12" t="s">
        <v>636</v>
      </c>
    </row>
    <row r="1267" spans="1:5" x14ac:dyDescent="0.2">
      <c r="A1267" s="12" t="s">
        <v>2158</v>
      </c>
      <c r="B1267" s="12" t="s">
        <v>925</v>
      </c>
      <c r="C1267" s="12" t="s">
        <v>634</v>
      </c>
      <c r="D1267" s="12" t="s">
        <v>635</v>
      </c>
      <c r="E1267" s="12" t="s">
        <v>636</v>
      </c>
    </row>
    <row r="1268" spans="1:5" x14ac:dyDescent="0.2">
      <c r="A1268" s="12" t="s">
        <v>2159</v>
      </c>
      <c r="B1268" s="12" t="s">
        <v>925</v>
      </c>
      <c r="C1268" s="12" t="s">
        <v>634</v>
      </c>
      <c r="D1268" s="12" t="s">
        <v>635</v>
      </c>
      <c r="E1268" s="12" t="s">
        <v>636</v>
      </c>
    </row>
    <row r="1269" spans="1:5" x14ac:dyDescent="0.2">
      <c r="A1269" s="12" t="s">
        <v>2160</v>
      </c>
      <c r="B1269" s="12" t="s">
        <v>925</v>
      </c>
      <c r="C1269" s="12" t="s">
        <v>634</v>
      </c>
      <c r="D1269" s="12" t="s">
        <v>635</v>
      </c>
      <c r="E1269" s="12" t="s">
        <v>636</v>
      </c>
    </row>
    <row r="1270" spans="1:5" x14ac:dyDescent="0.2">
      <c r="A1270" s="12" t="s">
        <v>2161</v>
      </c>
      <c r="B1270" s="12" t="s">
        <v>925</v>
      </c>
      <c r="C1270" s="12" t="s">
        <v>634</v>
      </c>
      <c r="D1270" s="12" t="s">
        <v>635</v>
      </c>
      <c r="E1270" s="12" t="s">
        <v>636</v>
      </c>
    </row>
    <row r="1271" spans="1:5" x14ac:dyDescent="0.2">
      <c r="A1271" s="12" t="s">
        <v>2162</v>
      </c>
      <c r="B1271" s="12" t="s">
        <v>925</v>
      </c>
      <c r="C1271" s="12" t="s">
        <v>634</v>
      </c>
      <c r="D1271" s="12" t="s">
        <v>635</v>
      </c>
      <c r="E1271" s="12" t="s">
        <v>636</v>
      </c>
    </row>
    <row r="1272" spans="1:5" x14ac:dyDescent="0.2">
      <c r="A1272" s="12" t="s">
        <v>2163</v>
      </c>
      <c r="B1272" s="12" t="s">
        <v>925</v>
      </c>
      <c r="C1272" s="12" t="s">
        <v>634</v>
      </c>
      <c r="D1272" s="12" t="s">
        <v>635</v>
      </c>
      <c r="E1272" s="12" t="s">
        <v>636</v>
      </c>
    </row>
    <row r="1273" spans="1:5" x14ac:dyDescent="0.2">
      <c r="A1273" s="12" t="s">
        <v>2164</v>
      </c>
      <c r="B1273" s="12" t="s">
        <v>925</v>
      </c>
      <c r="C1273" s="12" t="s">
        <v>634</v>
      </c>
      <c r="D1273" s="12" t="s">
        <v>635</v>
      </c>
      <c r="E1273" s="12" t="s">
        <v>636</v>
      </c>
    </row>
    <row r="1274" spans="1:5" x14ac:dyDescent="0.2">
      <c r="A1274" s="12" t="s">
        <v>2165</v>
      </c>
      <c r="B1274" s="12" t="s">
        <v>925</v>
      </c>
      <c r="C1274" s="12" t="s">
        <v>634</v>
      </c>
      <c r="D1274" s="12" t="s">
        <v>635</v>
      </c>
      <c r="E1274" s="12" t="s">
        <v>636</v>
      </c>
    </row>
    <row r="1275" spans="1:5" x14ac:dyDescent="0.2">
      <c r="A1275" s="12" t="s">
        <v>2166</v>
      </c>
      <c r="B1275" s="12" t="s">
        <v>925</v>
      </c>
      <c r="C1275" s="12" t="s">
        <v>634</v>
      </c>
      <c r="D1275" s="12" t="s">
        <v>635</v>
      </c>
      <c r="E1275" s="12" t="s">
        <v>636</v>
      </c>
    </row>
    <row r="1276" spans="1:5" x14ac:dyDescent="0.2">
      <c r="A1276" s="12" t="s">
        <v>2167</v>
      </c>
      <c r="B1276" s="12" t="s">
        <v>925</v>
      </c>
      <c r="C1276" s="12" t="s">
        <v>634</v>
      </c>
      <c r="D1276" s="12" t="s">
        <v>635</v>
      </c>
      <c r="E1276" s="12" t="s">
        <v>636</v>
      </c>
    </row>
    <row r="1277" spans="1:5" x14ac:dyDescent="0.2">
      <c r="A1277" s="12" t="s">
        <v>2168</v>
      </c>
      <c r="B1277" s="12" t="s">
        <v>2169</v>
      </c>
      <c r="C1277" s="12" t="s">
        <v>634</v>
      </c>
      <c r="D1277" s="12">
        <v>83</v>
      </c>
      <c r="E1277" s="12" t="s">
        <v>658</v>
      </c>
    </row>
    <row r="1278" spans="1:5" x14ac:dyDescent="0.2">
      <c r="A1278" s="12" t="s">
        <v>2170</v>
      </c>
      <c r="B1278" s="12" t="s">
        <v>2171</v>
      </c>
      <c r="C1278" s="12" t="s">
        <v>634</v>
      </c>
      <c r="D1278" s="12">
        <v>120</v>
      </c>
      <c r="E1278" s="12" t="s">
        <v>658</v>
      </c>
    </row>
    <row r="1279" spans="1:5" x14ac:dyDescent="0.2">
      <c r="A1279" s="12" t="s">
        <v>2172</v>
      </c>
      <c r="B1279" s="12" t="s">
        <v>2173</v>
      </c>
      <c r="C1279" s="12" t="s">
        <v>634</v>
      </c>
      <c r="D1279" s="12">
        <v>15</v>
      </c>
      <c r="E1279" s="12" t="s">
        <v>658</v>
      </c>
    </row>
    <row r="1280" spans="1:5" x14ac:dyDescent="0.2">
      <c r="A1280" s="12" t="s">
        <v>2174</v>
      </c>
      <c r="B1280" s="12" t="s">
        <v>2175</v>
      </c>
      <c r="C1280" s="12">
        <v>23</v>
      </c>
      <c r="D1280" s="12">
        <v>20</v>
      </c>
      <c r="E1280" s="12" t="s">
        <v>658</v>
      </c>
    </row>
    <row r="1281" spans="1:5" x14ac:dyDescent="0.2">
      <c r="A1281" s="12" t="s">
        <v>2176</v>
      </c>
      <c r="B1281" s="12" t="s">
        <v>2177</v>
      </c>
      <c r="C1281" s="12">
        <v>37</v>
      </c>
      <c r="D1281" s="12">
        <v>30</v>
      </c>
      <c r="E1281" s="12" t="s">
        <v>658</v>
      </c>
    </row>
    <row r="1282" spans="1:5" x14ac:dyDescent="0.2">
      <c r="A1282" s="12" t="s">
        <v>2178</v>
      </c>
      <c r="B1282" s="12" t="s">
        <v>2179</v>
      </c>
      <c r="C1282" s="12">
        <v>50</v>
      </c>
      <c r="D1282" s="12">
        <v>37</v>
      </c>
      <c r="E1282" s="12" t="s">
        <v>658</v>
      </c>
    </row>
    <row r="1283" spans="1:5" x14ac:dyDescent="0.2">
      <c r="A1283" s="12" t="s">
        <v>2180</v>
      </c>
      <c r="B1283" s="12" t="s">
        <v>2181</v>
      </c>
      <c r="C1283" s="12">
        <v>65</v>
      </c>
      <c r="D1283" s="12">
        <v>46</v>
      </c>
      <c r="E1283" s="12" t="s">
        <v>658</v>
      </c>
    </row>
    <row r="1284" spans="1:5" x14ac:dyDescent="0.2">
      <c r="A1284" s="12" t="s">
        <v>2182</v>
      </c>
      <c r="B1284" s="12" t="s">
        <v>2183</v>
      </c>
      <c r="C1284" s="12">
        <v>93</v>
      </c>
      <c r="D1284" s="12">
        <v>61</v>
      </c>
      <c r="E1284" s="12" t="s">
        <v>658</v>
      </c>
    </row>
    <row r="1285" spans="1:5" x14ac:dyDescent="0.2">
      <c r="A1285" s="12" t="s">
        <v>2184</v>
      </c>
      <c r="B1285" s="12" t="s">
        <v>2185</v>
      </c>
      <c r="C1285" s="12">
        <v>119</v>
      </c>
      <c r="D1285" s="12">
        <v>72</v>
      </c>
      <c r="E1285" s="12" t="s">
        <v>658</v>
      </c>
    </row>
    <row r="1286" spans="1:5" x14ac:dyDescent="0.2">
      <c r="A1286" s="12" t="s">
        <v>2186</v>
      </c>
      <c r="B1286" s="12" t="s">
        <v>2187</v>
      </c>
      <c r="C1286" s="12">
        <v>138</v>
      </c>
      <c r="D1286" s="12">
        <v>112</v>
      </c>
      <c r="E1286" s="12" t="s">
        <v>658</v>
      </c>
    </row>
    <row r="1287" spans="1:5" x14ac:dyDescent="0.2">
      <c r="A1287" s="12" t="s">
        <v>2188</v>
      </c>
      <c r="B1287" s="12" t="s">
        <v>2189</v>
      </c>
      <c r="C1287" s="12">
        <v>15</v>
      </c>
      <c r="D1287" s="12">
        <v>15</v>
      </c>
      <c r="E1287" s="12" t="s">
        <v>658</v>
      </c>
    </row>
    <row r="1288" spans="1:5" x14ac:dyDescent="0.2">
      <c r="A1288" s="12" t="s">
        <v>2190</v>
      </c>
      <c r="B1288" s="12" t="s">
        <v>2191</v>
      </c>
      <c r="C1288" s="12">
        <v>22</v>
      </c>
      <c r="D1288" s="12">
        <v>19</v>
      </c>
      <c r="E1288" s="12" t="s">
        <v>658</v>
      </c>
    </row>
    <row r="1289" spans="1:5" x14ac:dyDescent="0.2">
      <c r="A1289" s="12" t="s">
        <v>2192</v>
      </c>
      <c r="B1289" s="12" t="s">
        <v>2193</v>
      </c>
      <c r="C1289" s="12">
        <v>36</v>
      </c>
      <c r="D1289" s="12">
        <v>29</v>
      </c>
      <c r="E1289" s="12" t="s">
        <v>658</v>
      </c>
    </row>
    <row r="1290" spans="1:5" x14ac:dyDescent="0.2">
      <c r="A1290" s="12" t="s">
        <v>2194</v>
      </c>
      <c r="B1290" s="12" t="s">
        <v>2195</v>
      </c>
      <c r="C1290" s="12">
        <v>49</v>
      </c>
      <c r="D1290" s="12">
        <v>37</v>
      </c>
      <c r="E1290" s="12" t="s">
        <v>658</v>
      </c>
    </row>
    <row r="1291" spans="1:5" x14ac:dyDescent="0.2">
      <c r="A1291" s="12" t="s">
        <v>2196</v>
      </c>
      <c r="B1291" s="12" t="s">
        <v>2197</v>
      </c>
      <c r="C1291" s="12">
        <v>65</v>
      </c>
      <c r="D1291" s="12">
        <v>46</v>
      </c>
      <c r="E1291" s="12" t="s">
        <v>658</v>
      </c>
    </row>
    <row r="1292" spans="1:5" x14ac:dyDescent="0.2">
      <c r="A1292" s="12" t="s">
        <v>2198</v>
      </c>
      <c r="B1292" s="12" t="s">
        <v>2199</v>
      </c>
      <c r="C1292" s="12">
        <v>93</v>
      </c>
      <c r="D1292" s="12">
        <v>61</v>
      </c>
      <c r="E1292" s="12" t="s">
        <v>658</v>
      </c>
    </row>
    <row r="1293" spans="1:5" x14ac:dyDescent="0.2">
      <c r="A1293" s="12" t="s">
        <v>2200</v>
      </c>
      <c r="B1293" s="12" t="s">
        <v>2201</v>
      </c>
      <c r="C1293" s="12">
        <v>119</v>
      </c>
      <c r="D1293" s="12">
        <v>72</v>
      </c>
      <c r="E1293" s="12" t="s">
        <v>658</v>
      </c>
    </row>
    <row r="1294" spans="1:5" x14ac:dyDescent="0.2">
      <c r="A1294" s="12" t="s">
        <v>2202</v>
      </c>
      <c r="B1294" s="12" t="s">
        <v>2203</v>
      </c>
      <c r="C1294" s="12">
        <v>138</v>
      </c>
      <c r="D1294" s="12">
        <v>112</v>
      </c>
      <c r="E1294" s="12" t="s">
        <v>658</v>
      </c>
    </row>
    <row r="1295" spans="1:5" x14ac:dyDescent="0.2">
      <c r="A1295" s="12" t="s">
        <v>2204</v>
      </c>
      <c r="B1295" s="12" t="s">
        <v>2205</v>
      </c>
      <c r="C1295" s="12">
        <v>15</v>
      </c>
      <c r="D1295" s="12">
        <v>15</v>
      </c>
      <c r="E1295" s="12" t="s">
        <v>658</v>
      </c>
    </row>
    <row r="1296" spans="1:5" x14ac:dyDescent="0.2">
      <c r="A1296" s="12" t="s">
        <v>2206</v>
      </c>
      <c r="B1296" s="12" t="s">
        <v>2207</v>
      </c>
      <c r="C1296" s="12">
        <v>22</v>
      </c>
      <c r="D1296" s="12">
        <v>19</v>
      </c>
      <c r="E1296" s="12" t="s">
        <v>658</v>
      </c>
    </row>
    <row r="1297" spans="1:5" x14ac:dyDescent="0.2">
      <c r="A1297" s="12" t="s">
        <v>2208</v>
      </c>
      <c r="B1297" s="12" t="s">
        <v>2209</v>
      </c>
      <c r="C1297" s="12">
        <v>36</v>
      </c>
      <c r="D1297" s="12">
        <v>29</v>
      </c>
      <c r="E1297" s="12" t="s">
        <v>658</v>
      </c>
    </row>
    <row r="1298" spans="1:5" x14ac:dyDescent="0.2">
      <c r="A1298" s="12" t="s">
        <v>2210</v>
      </c>
      <c r="B1298" s="12" t="s">
        <v>2211</v>
      </c>
      <c r="C1298" s="12">
        <v>49</v>
      </c>
      <c r="D1298" s="12">
        <v>37</v>
      </c>
      <c r="E1298" s="12" t="s">
        <v>658</v>
      </c>
    </row>
    <row r="1299" spans="1:5" x14ac:dyDescent="0.2">
      <c r="A1299" s="12" t="s">
        <v>2212</v>
      </c>
      <c r="B1299" s="12" t="s">
        <v>2213</v>
      </c>
      <c r="C1299" s="12">
        <v>65</v>
      </c>
      <c r="D1299" s="12">
        <v>46</v>
      </c>
      <c r="E1299" s="12" t="s">
        <v>658</v>
      </c>
    </row>
    <row r="1300" spans="1:5" x14ac:dyDescent="0.2">
      <c r="A1300" s="12" t="s">
        <v>2214</v>
      </c>
      <c r="B1300" s="12" t="s">
        <v>2215</v>
      </c>
      <c r="C1300" s="12">
        <v>93</v>
      </c>
      <c r="D1300" s="12">
        <v>61</v>
      </c>
      <c r="E1300" s="12" t="s">
        <v>658</v>
      </c>
    </row>
    <row r="1301" spans="1:5" x14ac:dyDescent="0.2">
      <c r="A1301" s="12" t="s">
        <v>2216</v>
      </c>
      <c r="B1301" s="12" t="s">
        <v>2217</v>
      </c>
      <c r="C1301" s="12">
        <v>119</v>
      </c>
      <c r="D1301" s="12">
        <v>72</v>
      </c>
      <c r="E1301" s="12" t="s">
        <v>658</v>
      </c>
    </row>
    <row r="1302" spans="1:5" x14ac:dyDescent="0.2">
      <c r="A1302" s="12" t="s">
        <v>2218</v>
      </c>
      <c r="B1302" s="12" t="s">
        <v>2219</v>
      </c>
      <c r="C1302" s="12">
        <v>138</v>
      </c>
      <c r="D1302" s="12">
        <v>112</v>
      </c>
      <c r="E1302" s="12" t="s">
        <v>658</v>
      </c>
    </row>
    <row r="1303" spans="1:5" x14ac:dyDescent="0.2">
      <c r="A1303" s="12" t="s">
        <v>2220</v>
      </c>
      <c r="B1303" s="12" t="s">
        <v>2221</v>
      </c>
      <c r="C1303" s="12">
        <v>15</v>
      </c>
      <c r="D1303" s="12">
        <v>15</v>
      </c>
      <c r="E1303" s="12" t="s">
        <v>658</v>
      </c>
    </row>
    <row r="1304" spans="1:5" x14ac:dyDescent="0.2">
      <c r="A1304" s="12" t="s">
        <v>2222</v>
      </c>
      <c r="B1304" s="12" t="s">
        <v>2223</v>
      </c>
      <c r="C1304" s="12">
        <v>22</v>
      </c>
      <c r="D1304" s="12">
        <v>19</v>
      </c>
      <c r="E1304" s="12" t="s">
        <v>658</v>
      </c>
    </row>
    <row r="1305" spans="1:5" x14ac:dyDescent="0.2">
      <c r="A1305" s="12" t="s">
        <v>2224</v>
      </c>
      <c r="B1305" s="12" t="s">
        <v>2225</v>
      </c>
      <c r="C1305" s="12">
        <v>36</v>
      </c>
      <c r="D1305" s="12">
        <v>29</v>
      </c>
      <c r="E1305" s="12" t="s">
        <v>658</v>
      </c>
    </row>
    <row r="1306" spans="1:5" x14ac:dyDescent="0.2">
      <c r="A1306" s="12" t="s">
        <v>2226</v>
      </c>
      <c r="B1306" s="12" t="s">
        <v>2227</v>
      </c>
      <c r="C1306" s="12">
        <v>49</v>
      </c>
      <c r="D1306" s="12">
        <v>37</v>
      </c>
      <c r="E1306" s="12" t="s">
        <v>658</v>
      </c>
    </row>
    <row r="1307" spans="1:5" x14ac:dyDescent="0.2">
      <c r="A1307" s="12" t="s">
        <v>2228</v>
      </c>
      <c r="B1307" s="12" t="s">
        <v>2229</v>
      </c>
      <c r="C1307" s="12">
        <v>65</v>
      </c>
      <c r="D1307" s="12">
        <v>46</v>
      </c>
      <c r="E1307" s="12" t="s">
        <v>658</v>
      </c>
    </row>
    <row r="1308" spans="1:5" x14ac:dyDescent="0.2">
      <c r="A1308" s="12" t="s">
        <v>2230</v>
      </c>
      <c r="B1308" s="12" t="s">
        <v>2231</v>
      </c>
      <c r="C1308" s="12">
        <v>93</v>
      </c>
      <c r="D1308" s="12">
        <v>61</v>
      </c>
      <c r="E1308" s="12" t="s">
        <v>658</v>
      </c>
    </row>
    <row r="1309" spans="1:5" x14ac:dyDescent="0.2">
      <c r="A1309" s="12" t="s">
        <v>2232</v>
      </c>
      <c r="B1309" s="12" t="s">
        <v>2233</v>
      </c>
      <c r="C1309" s="12">
        <v>119</v>
      </c>
      <c r="D1309" s="12">
        <v>72</v>
      </c>
      <c r="E1309" s="12" t="s">
        <v>658</v>
      </c>
    </row>
    <row r="1310" spans="1:5" x14ac:dyDescent="0.2">
      <c r="A1310" s="12" t="s">
        <v>2234</v>
      </c>
      <c r="B1310" s="12" t="s">
        <v>2235</v>
      </c>
      <c r="C1310" s="12">
        <v>138</v>
      </c>
      <c r="D1310" s="12">
        <v>112</v>
      </c>
      <c r="E1310" s="12" t="s">
        <v>658</v>
      </c>
    </row>
    <row r="1311" spans="1:5" x14ac:dyDescent="0.2">
      <c r="A1311" s="12" t="s">
        <v>2236</v>
      </c>
      <c r="B1311" s="12" t="s">
        <v>2237</v>
      </c>
      <c r="C1311" s="12">
        <v>15</v>
      </c>
      <c r="D1311" s="12">
        <v>15</v>
      </c>
      <c r="E1311" s="12" t="s">
        <v>658</v>
      </c>
    </row>
    <row r="1312" spans="1:5" x14ac:dyDescent="0.2">
      <c r="A1312" s="12" t="s">
        <v>2238</v>
      </c>
      <c r="B1312" s="12" t="s">
        <v>2239</v>
      </c>
      <c r="C1312" s="12">
        <v>22</v>
      </c>
      <c r="D1312" s="12">
        <v>19</v>
      </c>
      <c r="E1312" s="12" t="s">
        <v>658</v>
      </c>
    </row>
    <row r="1313" spans="1:5" x14ac:dyDescent="0.2">
      <c r="A1313" s="12" t="s">
        <v>2240</v>
      </c>
      <c r="B1313" s="12" t="s">
        <v>2241</v>
      </c>
      <c r="C1313" s="12">
        <v>36</v>
      </c>
      <c r="D1313" s="12">
        <v>29</v>
      </c>
      <c r="E1313" s="12" t="s">
        <v>658</v>
      </c>
    </row>
    <row r="1314" spans="1:5" x14ac:dyDescent="0.2">
      <c r="A1314" s="12" t="s">
        <v>2242</v>
      </c>
      <c r="B1314" s="12" t="s">
        <v>2243</v>
      </c>
      <c r="C1314" s="12">
        <v>49</v>
      </c>
      <c r="D1314" s="12">
        <v>37</v>
      </c>
      <c r="E1314" s="12" t="s">
        <v>658</v>
      </c>
    </row>
    <row r="1315" spans="1:5" x14ac:dyDescent="0.2">
      <c r="A1315" s="12" t="s">
        <v>2244</v>
      </c>
      <c r="B1315" s="12" t="s">
        <v>2245</v>
      </c>
      <c r="C1315" s="12">
        <v>65</v>
      </c>
      <c r="D1315" s="12">
        <v>46</v>
      </c>
      <c r="E1315" s="12" t="s">
        <v>658</v>
      </c>
    </row>
    <row r="1316" spans="1:5" x14ac:dyDescent="0.2">
      <c r="A1316" s="12" t="s">
        <v>2246</v>
      </c>
      <c r="B1316" s="12" t="s">
        <v>2247</v>
      </c>
      <c r="C1316" s="12">
        <v>93</v>
      </c>
      <c r="D1316" s="12">
        <v>61</v>
      </c>
      <c r="E1316" s="12" t="s">
        <v>658</v>
      </c>
    </row>
    <row r="1317" spans="1:5" x14ac:dyDescent="0.2">
      <c r="A1317" s="12" t="s">
        <v>2248</v>
      </c>
      <c r="B1317" s="12" t="s">
        <v>2249</v>
      </c>
      <c r="C1317" s="12">
        <v>119</v>
      </c>
      <c r="D1317" s="12">
        <v>72</v>
      </c>
      <c r="E1317" s="12" t="s">
        <v>658</v>
      </c>
    </row>
    <row r="1318" spans="1:5" x14ac:dyDescent="0.2">
      <c r="A1318" s="12" t="s">
        <v>2250</v>
      </c>
      <c r="B1318" s="12" t="s">
        <v>2251</v>
      </c>
      <c r="C1318" s="12">
        <v>138</v>
      </c>
      <c r="D1318" s="12">
        <v>112</v>
      </c>
      <c r="E1318" s="12" t="s">
        <v>658</v>
      </c>
    </row>
    <row r="1319" spans="1:5" x14ac:dyDescent="0.2">
      <c r="A1319" s="12" t="s">
        <v>2252</v>
      </c>
      <c r="B1319" s="12" t="s">
        <v>2253</v>
      </c>
      <c r="C1319" s="12">
        <v>15</v>
      </c>
      <c r="D1319" s="12">
        <v>15</v>
      </c>
      <c r="E1319" s="12" t="s">
        <v>658</v>
      </c>
    </row>
    <row r="1320" spans="1:5" x14ac:dyDescent="0.2">
      <c r="A1320" s="12" t="s">
        <v>2254</v>
      </c>
      <c r="B1320" s="12" t="s">
        <v>2255</v>
      </c>
      <c r="C1320" s="12">
        <v>22</v>
      </c>
      <c r="D1320" s="12">
        <v>19</v>
      </c>
      <c r="E1320" s="12" t="s">
        <v>658</v>
      </c>
    </row>
    <row r="1321" spans="1:5" x14ac:dyDescent="0.2">
      <c r="A1321" s="12" t="s">
        <v>2256</v>
      </c>
      <c r="B1321" s="12" t="s">
        <v>2257</v>
      </c>
      <c r="C1321" s="12">
        <v>36</v>
      </c>
      <c r="D1321" s="12">
        <v>29</v>
      </c>
      <c r="E1321" s="12" t="s">
        <v>658</v>
      </c>
    </row>
    <row r="1322" spans="1:5" x14ac:dyDescent="0.2">
      <c r="A1322" s="12" t="s">
        <v>2258</v>
      </c>
      <c r="B1322" s="12" t="s">
        <v>2259</v>
      </c>
      <c r="C1322" s="12">
        <v>49</v>
      </c>
      <c r="D1322" s="12">
        <v>37</v>
      </c>
      <c r="E1322" s="12" t="s">
        <v>658</v>
      </c>
    </row>
    <row r="1323" spans="1:5" x14ac:dyDescent="0.2">
      <c r="A1323" s="12" t="s">
        <v>2260</v>
      </c>
      <c r="B1323" s="12" t="s">
        <v>2261</v>
      </c>
      <c r="C1323" s="12">
        <v>65</v>
      </c>
      <c r="D1323" s="12">
        <v>46</v>
      </c>
      <c r="E1323" s="12" t="s">
        <v>658</v>
      </c>
    </row>
    <row r="1324" spans="1:5" x14ac:dyDescent="0.2">
      <c r="A1324" s="12" t="s">
        <v>2262</v>
      </c>
      <c r="B1324" s="12" t="s">
        <v>2263</v>
      </c>
      <c r="C1324" s="12">
        <v>93</v>
      </c>
      <c r="D1324" s="12">
        <v>61</v>
      </c>
      <c r="E1324" s="12" t="s">
        <v>658</v>
      </c>
    </row>
    <row r="1325" spans="1:5" x14ac:dyDescent="0.2">
      <c r="A1325" s="12" t="s">
        <v>2264</v>
      </c>
      <c r="B1325" s="12" t="s">
        <v>2265</v>
      </c>
      <c r="C1325" s="12">
        <v>119</v>
      </c>
      <c r="D1325" s="12">
        <v>72</v>
      </c>
      <c r="E1325" s="12" t="s">
        <v>658</v>
      </c>
    </row>
    <row r="1326" spans="1:5" x14ac:dyDescent="0.2">
      <c r="A1326" s="12" t="s">
        <v>2266</v>
      </c>
      <c r="B1326" s="12" t="s">
        <v>2267</v>
      </c>
      <c r="C1326" s="12">
        <v>138</v>
      </c>
      <c r="D1326" s="12">
        <v>112</v>
      </c>
      <c r="E1326" s="12" t="s">
        <v>658</v>
      </c>
    </row>
    <row r="1327" spans="1:5" x14ac:dyDescent="0.2">
      <c r="A1327" s="12" t="s">
        <v>2268</v>
      </c>
      <c r="B1327" s="12" t="s">
        <v>2269</v>
      </c>
      <c r="C1327" s="12">
        <v>15</v>
      </c>
      <c r="D1327" s="12">
        <v>15</v>
      </c>
      <c r="E1327" s="12" t="s">
        <v>658</v>
      </c>
    </row>
    <row r="1328" spans="1:5" x14ac:dyDescent="0.2">
      <c r="A1328" s="12" t="s">
        <v>2270</v>
      </c>
      <c r="B1328" s="12" t="s">
        <v>2271</v>
      </c>
      <c r="C1328" s="12">
        <v>22</v>
      </c>
      <c r="D1328" s="12">
        <v>19</v>
      </c>
      <c r="E1328" s="12" t="s">
        <v>658</v>
      </c>
    </row>
    <row r="1329" spans="1:5" x14ac:dyDescent="0.2">
      <c r="A1329" s="12" t="s">
        <v>2272</v>
      </c>
      <c r="B1329" s="12" t="s">
        <v>2273</v>
      </c>
      <c r="C1329" s="12">
        <v>36</v>
      </c>
      <c r="D1329" s="12">
        <v>29</v>
      </c>
      <c r="E1329" s="12" t="s">
        <v>658</v>
      </c>
    </row>
    <row r="1330" spans="1:5" x14ac:dyDescent="0.2">
      <c r="A1330" s="12" t="s">
        <v>2274</v>
      </c>
      <c r="B1330" s="12" t="s">
        <v>2275</v>
      </c>
      <c r="C1330" s="12">
        <v>49</v>
      </c>
      <c r="D1330" s="12">
        <v>37</v>
      </c>
      <c r="E1330" s="12" t="s">
        <v>658</v>
      </c>
    </row>
    <row r="1331" spans="1:5" x14ac:dyDescent="0.2">
      <c r="A1331" s="12" t="s">
        <v>2276</v>
      </c>
      <c r="B1331" s="12" t="s">
        <v>2277</v>
      </c>
      <c r="C1331" s="12">
        <v>65</v>
      </c>
      <c r="D1331" s="12">
        <v>46</v>
      </c>
      <c r="E1331" s="12" t="s">
        <v>658</v>
      </c>
    </row>
    <row r="1332" spans="1:5" x14ac:dyDescent="0.2">
      <c r="A1332" s="12" t="s">
        <v>2278</v>
      </c>
      <c r="B1332" s="12" t="s">
        <v>2279</v>
      </c>
      <c r="C1332" s="12">
        <v>93</v>
      </c>
      <c r="D1332" s="12">
        <v>61</v>
      </c>
      <c r="E1332" s="12" t="s">
        <v>658</v>
      </c>
    </row>
    <row r="1333" spans="1:5" x14ac:dyDescent="0.2">
      <c r="A1333" s="12" t="s">
        <v>2280</v>
      </c>
      <c r="B1333" s="12" t="s">
        <v>2281</v>
      </c>
      <c r="C1333" s="12">
        <v>119</v>
      </c>
      <c r="D1333" s="12">
        <v>72</v>
      </c>
      <c r="E1333" s="12" t="s">
        <v>658</v>
      </c>
    </row>
    <row r="1334" spans="1:5" x14ac:dyDescent="0.2">
      <c r="A1334" s="12" t="s">
        <v>2282</v>
      </c>
      <c r="B1334" s="12" t="s">
        <v>2283</v>
      </c>
      <c r="C1334" s="12">
        <v>138</v>
      </c>
      <c r="D1334" s="12">
        <v>112</v>
      </c>
      <c r="E1334" s="12" t="s">
        <v>658</v>
      </c>
    </row>
    <row r="1335" spans="1:5" x14ac:dyDescent="0.2">
      <c r="A1335" s="12" t="s">
        <v>2284</v>
      </c>
      <c r="B1335" s="12" t="s">
        <v>2285</v>
      </c>
      <c r="C1335" s="12">
        <v>15</v>
      </c>
      <c r="D1335" s="12">
        <v>15</v>
      </c>
      <c r="E1335" s="12" t="s">
        <v>658</v>
      </c>
    </row>
    <row r="1336" spans="1:5" x14ac:dyDescent="0.2">
      <c r="A1336" s="12" t="s">
        <v>2286</v>
      </c>
      <c r="B1336" s="12" t="s">
        <v>2287</v>
      </c>
      <c r="C1336" s="12">
        <v>22</v>
      </c>
      <c r="D1336" s="12">
        <v>19</v>
      </c>
      <c r="E1336" s="12" t="s">
        <v>658</v>
      </c>
    </row>
    <row r="1337" spans="1:5" x14ac:dyDescent="0.2">
      <c r="A1337" s="12" t="s">
        <v>2288</v>
      </c>
      <c r="B1337" s="12" t="s">
        <v>2289</v>
      </c>
      <c r="C1337" s="12">
        <v>36</v>
      </c>
      <c r="D1337" s="12">
        <v>29</v>
      </c>
      <c r="E1337" s="12" t="s">
        <v>658</v>
      </c>
    </row>
    <row r="1338" spans="1:5" x14ac:dyDescent="0.2">
      <c r="A1338" s="12" t="s">
        <v>2290</v>
      </c>
      <c r="B1338" s="12" t="s">
        <v>2291</v>
      </c>
      <c r="C1338" s="12">
        <v>49</v>
      </c>
      <c r="D1338" s="12">
        <v>37</v>
      </c>
      <c r="E1338" s="12" t="s">
        <v>658</v>
      </c>
    </row>
    <row r="1339" spans="1:5" x14ac:dyDescent="0.2">
      <c r="A1339" s="12" t="s">
        <v>2292</v>
      </c>
      <c r="B1339" s="12" t="s">
        <v>2293</v>
      </c>
      <c r="C1339" s="12">
        <v>65</v>
      </c>
      <c r="D1339" s="12">
        <v>46</v>
      </c>
      <c r="E1339" s="12" t="s">
        <v>658</v>
      </c>
    </row>
    <row r="1340" spans="1:5" x14ac:dyDescent="0.2">
      <c r="A1340" s="12" t="s">
        <v>2294</v>
      </c>
      <c r="B1340" s="12" t="s">
        <v>2295</v>
      </c>
      <c r="C1340" s="12">
        <v>93</v>
      </c>
      <c r="D1340" s="12">
        <v>61</v>
      </c>
      <c r="E1340" s="12" t="s">
        <v>658</v>
      </c>
    </row>
    <row r="1341" spans="1:5" x14ac:dyDescent="0.2">
      <c r="A1341" s="12" t="s">
        <v>2296</v>
      </c>
      <c r="B1341" s="12" t="s">
        <v>2297</v>
      </c>
      <c r="C1341" s="12">
        <v>119</v>
      </c>
      <c r="D1341" s="12">
        <v>72</v>
      </c>
      <c r="E1341" s="12" t="s">
        <v>658</v>
      </c>
    </row>
    <row r="1342" spans="1:5" x14ac:dyDescent="0.2">
      <c r="A1342" s="12" t="s">
        <v>2298</v>
      </c>
      <c r="B1342" s="12" t="s">
        <v>2299</v>
      </c>
      <c r="C1342" s="12">
        <v>138</v>
      </c>
      <c r="D1342" s="12">
        <v>112</v>
      </c>
      <c r="E1342" s="12" t="s">
        <v>658</v>
      </c>
    </row>
    <row r="1343" spans="1:5" x14ac:dyDescent="0.2">
      <c r="A1343" s="12" t="s">
        <v>2300</v>
      </c>
      <c r="B1343" s="12" t="s">
        <v>2301</v>
      </c>
      <c r="C1343" s="12">
        <v>15</v>
      </c>
      <c r="D1343" s="12">
        <v>15</v>
      </c>
      <c r="E1343" s="12" t="s">
        <v>658</v>
      </c>
    </row>
    <row r="1344" spans="1:5" x14ac:dyDescent="0.2">
      <c r="A1344" s="12" t="s">
        <v>2302</v>
      </c>
      <c r="B1344" s="12" t="s">
        <v>2303</v>
      </c>
      <c r="C1344" s="12">
        <v>22</v>
      </c>
      <c r="D1344" s="12">
        <v>19</v>
      </c>
      <c r="E1344" s="12" t="s">
        <v>658</v>
      </c>
    </row>
    <row r="1345" spans="1:5" x14ac:dyDescent="0.2">
      <c r="A1345" s="12" t="s">
        <v>2304</v>
      </c>
      <c r="B1345" s="12" t="s">
        <v>2305</v>
      </c>
      <c r="C1345" s="12">
        <v>36</v>
      </c>
      <c r="D1345" s="12">
        <v>29</v>
      </c>
      <c r="E1345" s="12" t="s">
        <v>658</v>
      </c>
    </row>
    <row r="1346" spans="1:5" x14ac:dyDescent="0.2">
      <c r="A1346" s="12" t="s">
        <v>2306</v>
      </c>
      <c r="B1346" s="12" t="s">
        <v>2307</v>
      </c>
      <c r="C1346" s="12">
        <v>49</v>
      </c>
      <c r="D1346" s="12">
        <v>37</v>
      </c>
      <c r="E1346" s="12" t="s">
        <v>658</v>
      </c>
    </row>
    <row r="1347" spans="1:5" x14ac:dyDescent="0.2">
      <c r="A1347" s="12" t="s">
        <v>2308</v>
      </c>
      <c r="B1347" s="12" t="s">
        <v>2309</v>
      </c>
      <c r="C1347" s="12">
        <v>65</v>
      </c>
      <c r="D1347" s="12">
        <v>46</v>
      </c>
      <c r="E1347" s="12" t="s">
        <v>658</v>
      </c>
    </row>
    <row r="1348" spans="1:5" x14ac:dyDescent="0.2">
      <c r="A1348" s="12" t="s">
        <v>2310</v>
      </c>
      <c r="B1348" s="12" t="s">
        <v>2311</v>
      </c>
      <c r="C1348" s="12">
        <v>93</v>
      </c>
      <c r="D1348" s="12">
        <v>61</v>
      </c>
      <c r="E1348" s="12" t="s">
        <v>658</v>
      </c>
    </row>
    <row r="1349" spans="1:5" x14ac:dyDescent="0.2">
      <c r="A1349" s="12" t="s">
        <v>2312</v>
      </c>
      <c r="B1349" s="12" t="s">
        <v>2313</v>
      </c>
      <c r="C1349" s="12">
        <v>119</v>
      </c>
      <c r="D1349" s="12">
        <v>72</v>
      </c>
      <c r="E1349" s="12" t="s">
        <v>658</v>
      </c>
    </row>
    <row r="1350" spans="1:5" x14ac:dyDescent="0.2">
      <c r="A1350" s="12" t="s">
        <v>2314</v>
      </c>
      <c r="B1350" s="12" t="s">
        <v>2315</v>
      </c>
      <c r="C1350" s="12">
        <v>138</v>
      </c>
      <c r="D1350" s="12">
        <v>112</v>
      </c>
      <c r="E1350" s="12" t="s">
        <v>658</v>
      </c>
    </row>
    <row r="1351" spans="1:5" x14ac:dyDescent="0.2">
      <c r="A1351" s="12" t="s">
        <v>2316</v>
      </c>
      <c r="B1351" s="12" t="s">
        <v>2317</v>
      </c>
      <c r="C1351" s="12">
        <v>15</v>
      </c>
      <c r="D1351" s="12">
        <v>15</v>
      </c>
      <c r="E1351" s="12" t="s">
        <v>658</v>
      </c>
    </row>
    <row r="1352" spans="1:5" x14ac:dyDescent="0.2">
      <c r="A1352" s="12" t="s">
        <v>2318</v>
      </c>
      <c r="B1352" s="12" t="s">
        <v>2319</v>
      </c>
      <c r="C1352" s="12">
        <v>22</v>
      </c>
      <c r="D1352" s="12">
        <v>19</v>
      </c>
      <c r="E1352" s="12" t="s">
        <v>658</v>
      </c>
    </row>
    <row r="1353" spans="1:5" x14ac:dyDescent="0.2">
      <c r="A1353" s="12" t="s">
        <v>2320</v>
      </c>
      <c r="B1353" s="12" t="s">
        <v>2321</v>
      </c>
      <c r="C1353" s="12">
        <v>36</v>
      </c>
      <c r="D1353" s="12">
        <v>29</v>
      </c>
      <c r="E1353" s="12" t="s">
        <v>658</v>
      </c>
    </row>
    <row r="1354" spans="1:5" x14ac:dyDescent="0.2">
      <c r="A1354" s="12" t="s">
        <v>2322</v>
      </c>
      <c r="B1354" s="12" t="s">
        <v>2323</v>
      </c>
      <c r="C1354" s="12">
        <v>49</v>
      </c>
      <c r="D1354" s="12">
        <v>37</v>
      </c>
      <c r="E1354" s="12" t="s">
        <v>658</v>
      </c>
    </row>
    <row r="1355" spans="1:5" x14ac:dyDescent="0.2">
      <c r="A1355" s="12" t="s">
        <v>2324</v>
      </c>
      <c r="B1355" s="12" t="s">
        <v>2325</v>
      </c>
      <c r="C1355" s="12">
        <v>65</v>
      </c>
      <c r="D1355" s="12">
        <v>46</v>
      </c>
      <c r="E1355" s="12" t="s">
        <v>658</v>
      </c>
    </row>
    <row r="1356" spans="1:5" x14ac:dyDescent="0.2">
      <c r="A1356" s="12" t="s">
        <v>2326</v>
      </c>
      <c r="B1356" s="12" t="s">
        <v>2327</v>
      </c>
      <c r="C1356" s="12">
        <v>93</v>
      </c>
      <c r="D1356" s="12">
        <v>61</v>
      </c>
      <c r="E1356" s="12" t="s">
        <v>658</v>
      </c>
    </row>
    <row r="1357" spans="1:5" x14ac:dyDescent="0.2">
      <c r="A1357" s="12" t="s">
        <v>2328</v>
      </c>
      <c r="B1357" s="12" t="s">
        <v>2329</v>
      </c>
      <c r="C1357" s="12">
        <v>119</v>
      </c>
      <c r="D1357" s="12">
        <v>72</v>
      </c>
      <c r="E1357" s="12" t="s">
        <v>658</v>
      </c>
    </row>
    <row r="1358" spans="1:5" x14ac:dyDescent="0.2">
      <c r="A1358" s="12" t="s">
        <v>2330</v>
      </c>
      <c r="B1358" s="12" t="s">
        <v>2331</v>
      </c>
      <c r="C1358" s="12">
        <v>138</v>
      </c>
      <c r="D1358" s="12">
        <v>112</v>
      </c>
      <c r="E1358" s="12" t="s">
        <v>658</v>
      </c>
    </row>
    <row r="1359" spans="1:5" x14ac:dyDescent="0.2">
      <c r="A1359" s="12" t="s">
        <v>2332</v>
      </c>
      <c r="B1359" s="12" t="s">
        <v>2333</v>
      </c>
      <c r="C1359" s="12">
        <v>15</v>
      </c>
      <c r="D1359" s="12">
        <v>15</v>
      </c>
      <c r="E1359" s="12" t="s">
        <v>658</v>
      </c>
    </row>
    <row r="1360" spans="1:5" x14ac:dyDescent="0.2">
      <c r="A1360" s="12" t="s">
        <v>2334</v>
      </c>
      <c r="B1360" s="12" t="s">
        <v>2335</v>
      </c>
      <c r="C1360" s="12">
        <v>22</v>
      </c>
      <c r="D1360" s="12">
        <v>19</v>
      </c>
      <c r="E1360" s="12" t="s">
        <v>658</v>
      </c>
    </row>
    <row r="1361" spans="1:5" x14ac:dyDescent="0.2">
      <c r="A1361" s="12" t="s">
        <v>2336</v>
      </c>
      <c r="B1361" s="12" t="s">
        <v>2337</v>
      </c>
      <c r="C1361" s="12">
        <v>36</v>
      </c>
      <c r="D1361" s="12">
        <v>29</v>
      </c>
      <c r="E1361" s="12" t="s">
        <v>658</v>
      </c>
    </row>
    <row r="1362" spans="1:5" x14ac:dyDescent="0.2">
      <c r="A1362" s="12" t="s">
        <v>2338</v>
      </c>
      <c r="B1362" s="12" t="s">
        <v>2339</v>
      </c>
      <c r="C1362" s="12">
        <v>49</v>
      </c>
      <c r="D1362" s="12">
        <v>37</v>
      </c>
      <c r="E1362" s="12" t="s">
        <v>658</v>
      </c>
    </row>
    <row r="1363" spans="1:5" x14ac:dyDescent="0.2">
      <c r="A1363" s="12" t="s">
        <v>2340</v>
      </c>
      <c r="B1363" s="12" t="s">
        <v>2341</v>
      </c>
      <c r="C1363" s="12">
        <v>65</v>
      </c>
      <c r="D1363" s="12">
        <v>46</v>
      </c>
      <c r="E1363" s="12" t="s">
        <v>658</v>
      </c>
    </row>
    <row r="1364" spans="1:5" x14ac:dyDescent="0.2">
      <c r="A1364" s="12" t="s">
        <v>2342</v>
      </c>
      <c r="B1364" s="12" t="s">
        <v>2343</v>
      </c>
      <c r="C1364" s="12">
        <v>93</v>
      </c>
      <c r="D1364" s="12">
        <v>61</v>
      </c>
      <c r="E1364" s="12" t="s">
        <v>658</v>
      </c>
    </row>
    <row r="1365" spans="1:5" x14ac:dyDescent="0.2">
      <c r="A1365" s="12" t="s">
        <v>2344</v>
      </c>
      <c r="B1365" s="12" t="s">
        <v>2345</v>
      </c>
      <c r="C1365" s="12">
        <v>119</v>
      </c>
      <c r="D1365" s="12">
        <v>72</v>
      </c>
      <c r="E1365" s="12" t="s">
        <v>658</v>
      </c>
    </row>
    <row r="1366" spans="1:5" x14ac:dyDescent="0.2">
      <c r="A1366" s="12" t="s">
        <v>2346</v>
      </c>
      <c r="B1366" s="12" t="s">
        <v>2347</v>
      </c>
      <c r="C1366" s="12">
        <v>138</v>
      </c>
      <c r="D1366" s="12">
        <v>112</v>
      </c>
      <c r="E1366" s="12" t="s">
        <v>658</v>
      </c>
    </row>
    <row r="1367" spans="1:5" x14ac:dyDescent="0.2">
      <c r="A1367" s="12" t="s">
        <v>2348</v>
      </c>
      <c r="B1367" s="12" t="s">
        <v>2349</v>
      </c>
      <c r="C1367" s="12">
        <v>15</v>
      </c>
      <c r="D1367" s="12">
        <v>15</v>
      </c>
      <c r="E1367" s="12" t="s">
        <v>658</v>
      </c>
    </row>
    <row r="1368" spans="1:5" x14ac:dyDescent="0.2">
      <c r="A1368" s="12" t="s">
        <v>2350</v>
      </c>
      <c r="B1368" s="12" t="s">
        <v>2351</v>
      </c>
      <c r="C1368" s="12">
        <v>22</v>
      </c>
      <c r="D1368" s="12">
        <v>19</v>
      </c>
      <c r="E1368" s="12" t="s">
        <v>658</v>
      </c>
    </row>
    <row r="1369" spans="1:5" x14ac:dyDescent="0.2">
      <c r="A1369" s="12" t="s">
        <v>2352</v>
      </c>
      <c r="B1369" s="12" t="s">
        <v>2353</v>
      </c>
      <c r="C1369" s="12">
        <v>36</v>
      </c>
      <c r="D1369" s="12">
        <v>29</v>
      </c>
      <c r="E1369" s="12" t="s">
        <v>658</v>
      </c>
    </row>
    <row r="1370" spans="1:5" x14ac:dyDescent="0.2">
      <c r="A1370" s="12" t="s">
        <v>2354</v>
      </c>
      <c r="B1370" s="12" t="s">
        <v>2355</v>
      </c>
      <c r="C1370" s="12">
        <v>49</v>
      </c>
      <c r="D1370" s="12">
        <v>37</v>
      </c>
      <c r="E1370" s="12" t="s">
        <v>658</v>
      </c>
    </row>
    <row r="1371" spans="1:5" x14ac:dyDescent="0.2">
      <c r="A1371" s="12" t="s">
        <v>2356</v>
      </c>
      <c r="B1371" s="12" t="s">
        <v>2357</v>
      </c>
      <c r="C1371" s="12">
        <v>65</v>
      </c>
      <c r="D1371" s="12">
        <v>46</v>
      </c>
      <c r="E1371" s="12" t="s">
        <v>658</v>
      </c>
    </row>
    <row r="1372" spans="1:5" x14ac:dyDescent="0.2">
      <c r="A1372" s="12" t="s">
        <v>2358</v>
      </c>
      <c r="B1372" s="12" t="s">
        <v>2359</v>
      </c>
      <c r="C1372" s="12">
        <v>93</v>
      </c>
      <c r="D1372" s="12">
        <v>61</v>
      </c>
      <c r="E1372" s="12" t="s">
        <v>658</v>
      </c>
    </row>
    <row r="1373" spans="1:5" x14ac:dyDescent="0.2">
      <c r="A1373" s="12" t="s">
        <v>2360</v>
      </c>
      <c r="B1373" s="12" t="s">
        <v>2361</v>
      </c>
      <c r="C1373" s="12">
        <v>119</v>
      </c>
      <c r="D1373" s="12">
        <v>72</v>
      </c>
      <c r="E1373" s="12" t="s">
        <v>658</v>
      </c>
    </row>
    <row r="1374" spans="1:5" x14ac:dyDescent="0.2">
      <c r="A1374" s="12" t="s">
        <v>2362</v>
      </c>
      <c r="B1374" s="12" t="s">
        <v>2363</v>
      </c>
      <c r="C1374" s="12">
        <v>138</v>
      </c>
      <c r="D1374" s="12">
        <v>112</v>
      </c>
      <c r="E1374" s="12" t="s">
        <v>658</v>
      </c>
    </row>
    <row r="1375" spans="1:5" ht="25.5" x14ac:dyDescent="0.2">
      <c r="A1375" s="12" t="s">
        <v>2364</v>
      </c>
      <c r="B1375" s="14" t="s">
        <v>2365</v>
      </c>
      <c r="C1375" s="12">
        <v>15</v>
      </c>
      <c r="D1375" s="12">
        <v>15</v>
      </c>
      <c r="E1375" s="12" t="s">
        <v>658</v>
      </c>
    </row>
    <row r="1376" spans="1:5" x14ac:dyDescent="0.2">
      <c r="A1376" s="12" t="s">
        <v>2366</v>
      </c>
      <c r="B1376" s="12" t="s">
        <v>2367</v>
      </c>
      <c r="C1376" s="12">
        <v>22</v>
      </c>
      <c r="D1376" s="12">
        <v>19</v>
      </c>
      <c r="E1376" s="12" t="s">
        <v>658</v>
      </c>
    </row>
    <row r="1377" spans="1:5" x14ac:dyDescent="0.2">
      <c r="A1377" s="12" t="s">
        <v>2368</v>
      </c>
      <c r="B1377" s="12" t="s">
        <v>2369</v>
      </c>
      <c r="C1377" s="12">
        <v>36</v>
      </c>
      <c r="D1377" s="12">
        <v>29</v>
      </c>
      <c r="E1377" s="12" t="s">
        <v>658</v>
      </c>
    </row>
    <row r="1378" spans="1:5" x14ac:dyDescent="0.2">
      <c r="A1378" s="12" t="s">
        <v>2370</v>
      </c>
      <c r="B1378" s="12" t="s">
        <v>2371</v>
      </c>
      <c r="C1378" s="12">
        <v>49</v>
      </c>
      <c r="D1378" s="12">
        <v>37</v>
      </c>
      <c r="E1378" s="12" t="s">
        <v>658</v>
      </c>
    </row>
    <row r="1379" spans="1:5" x14ac:dyDescent="0.2">
      <c r="A1379" s="12" t="s">
        <v>2372</v>
      </c>
      <c r="B1379" s="12" t="s">
        <v>2373</v>
      </c>
      <c r="C1379" s="12">
        <v>65</v>
      </c>
      <c r="D1379" s="12">
        <v>46</v>
      </c>
      <c r="E1379" s="12" t="s">
        <v>658</v>
      </c>
    </row>
    <row r="1380" spans="1:5" x14ac:dyDescent="0.2">
      <c r="A1380" s="12" t="s">
        <v>2374</v>
      </c>
      <c r="B1380" s="12" t="s">
        <v>2375</v>
      </c>
      <c r="C1380" s="12">
        <v>93</v>
      </c>
      <c r="D1380" s="12">
        <v>61</v>
      </c>
      <c r="E1380" s="12" t="s">
        <v>658</v>
      </c>
    </row>
    <row r="1381" spans="1:5" x14ac:dyDescent="0.2">
      <c r="A1381" s="12" t="s">
        <v>2376</v>
      </c>
      <c r="B1381" s="12" t="s">
        <v>2377</v>
      </c>
      <c r="C1381" s="12">
        <v>119</v>
      </c>
      <c r="D1381" s="12">
        <v>72</v>
      </c>
      <c r="E1381" s="12" t="s">
        <v>658</v>
      </c>
    </row>
    <row r="1382" spans="1:5" x14ac:dyDescent="0.2">
      <c r="A1382" s="12" t="s">
        <v>2378</v>
      </c>
      <c r="B1382" s="12" t="s">
        <v>2379</v>
      </c>
      <c r="C1382" s="12">
        <v>138</v>
      </c>
      <c r="D1382" s="12">
        <v>112</v>
      </c>
      <c r="E1382" s="12" t="s">
        <v>658</v>
      </c>
    </row>
    <row r="1383" spans="1:5" x14ac:dyDescent="0.2">
      <c r="A1383" s="12" t="s">
        <v>2380</v>
      </c>
      <c r="B1383" s="12" t="s">
        <v>2381</v>
      </c>
      <c r="C1383" s="12">
        <v>15</v>
      </c>
      <c r="D1383" s="12">
        <v>15</v>
      </c>
      <c r="E1383" s="12" t="s">
        <v>658</v>
      </c>
    </row>
    <row r="1384" spans="1:5" x14ac:dyDescent="0.2">
      <c r="A1384" s="12" t="s">
        <v>2382</v>
      </c>
      <c r="B1384" s="12" t="s">
        <v>2383</v>
      </c>
      <c r="C1384" s="12">
        <v>22</v>
      </c>
      <c r="D1384" s="12">
        <v>19</v>
      </c>
      <c r="E1384" s="12" t="s">
        <v>658</v>
      </c>
    </row>
    <row r="1385" spans="1:5" x14ac:dyDescent="0.2">
      <c r="A1385" s="12" t="s">
        <v>2384</v>
      </c>
      <c r="B1385" s="12" t="s">
        <v>2385</v>
      </c>
      <c r="C1385" s="12">
        <v>36</v>
      </c>
      <c r="D1385" s="12">
        <v>29</v>
      </c>
      <c r="E1385" s="12" t="s">
        <v>658</v>
      </c>
    </row>
    <row r="1386" spans="1:5" x14ac:dyDescent="0.2">
      <c r="A1386" s="12" t="s">
        <v>2386</v>
      </c>
      <c r="B1386" s="12" t="s">
        <v>2387</v>
      </c>
      <c r="C1386" s="12">
        <v>49</v>
      </c>
      <c r="D1386" s="12">
        <v>37</v>
      </c>
      <c r="E1386" s="12" t="s">
        <v>658</v>
      </c>
    </row>
    <row r="1387" spans="1:5" x14ac:dyDescent="0.2">
      <c r="A1387" s="12" t="s">
        <v>2388</v>
      </c>
      <c r="B1387" s="12" t="s">
        <v>2389</v>
      </c>
      <c r="C1387" s="12">
        <v>65</v>
      </c>
      <c r="D1387" s="12">
        <v>46</v>
      </c>
      <c r="E1387" s="12" t="s">
        <v>658</v>
      </c>
    </row>
    <row r="1388" spans="1:5" x14ac:dyDescent="0.2">
      <c r="A1388" s="12" t="s">
        <v>2390</v>
      </c>
      <c r="B1388" s="12" t="s">
        <v>2391</v>
      </c>
      <c r="C1388" s="12">
        <v>93</v>
      </c>
      <c r="D1388" s="12">
        <v>61</v>
      </c>
      <c r="E1388" s="12" t="s">
        <v>658</v>
      </c>
    </row>
    <row r="1389" spans="1:5" x14ac:dyDescent="0.2">
      <c r="A1389" s="12" t="s">
        <v>2392</v>
      </c>
      <c r="B1389" s="12" t="s">
        <v>2393</v>
      </c>
      <c r="C1389" s="12">
        <v>119</v>
      </c>
      <c r="D1389" s="12">
        <v>72</v>
      </c>
      <c r="E1389" s="12" t="s">
        <v>658</v>
      </c>
    </row>
    <row r="1390" spans="1:5" x14ac:dyDescent="0.2">
      <c r="A1390" s="12" t="s">
        <v>2394</v>
      </c>
      <c r="B1390" s="12" t="s">
        <v>2395</v>
      </c>
      <c r="C1390" s="12">
        <v>138</v>
      </c>
      <c r="D1390" s="12">
        <v>112</v>
      </c>
      <c r="E1390" s="12" t="s">
        <v>658</v>
      </c>
    </row>
    <row r="1391" spans="1:5" x14ac:dyDescent="0.2">
      <c r="A1391" s="12" t="s">
        <v>2396</v>
      </c>
      <c r="B1391" s="12" t="s">
        <v>2397</v>
      </c>
      <c r="C1391" s="12">
        <v>15</v>
      </c>
      <c r="D1391" s="12">
        <v>15</v>
      </c>
      <c r="E1391" s="12" t="s">
        <v>658</v>
      </c>
    </row>
    <row r="1392" spans="1:5" x14ac:dyDescent="0.2">
      <c r="A1392" s="12" t="s">
        <v>2398</v>
      </c>
      <c r="B1392" s="12" t="s">
        <v>2399</v>
      </c>
      <c r="C1392" s="12">
        <v>22</v>
      </c>
      <c r="D1392" s="12">
        <v>19</v>
      </c>
      <c r="E1392" s="12" t="s">
        <v>658</v>
      </c>
    </row>
    <row r="1393" spans="1:5" x14ac:dyDescent="0.2">
      <c r="A1393" s="12" t="s">
        <v>2400</v>
      </c>
      <c r="B1393" s="12" t="s">
        <v>2401</v>
      </c>
      <c r="C1393" s="12">
        <v>36</v>
      </c>
      <c r="D1393" s="12">
        <v>29</v>
      </c>
      <c r="E1393" s="12" t="s">
        <v>658</v>
      </c>
    </row>
    <row r="1394" spans="1:5" x14ac:dyDescent="0.2">
      <c r="A1394" s="12" t="s">
        <v>2402</v>
      </c>
      <c r="B1394" s="12" t="s">
        <v>2403</v>
      </c>
      <c r="C1394" s="12">
        <v>49</v>
      </c>
      <c r="D1394" s="12">
        <v>37</v>
      </c>
      <c r="E1394" s="12" t="s">
        <v>658</v>
      </c>
    </row>
    <row r="1395" spans="1:5" x14ac:dyDescent="0.2">
      <c r="A1395" s="12" t="s">
        <v>2404</v>
      </c>
      <c r="B1395" s="12" t="s">
        <v>2405</v>
      </c>
      <c r="C1395" s="12">
        <v>65</v>
      </c>
      <c r="D1395" s="12">
        <v>46</v>
      </c>
      <c r="E1395" s="12" t="s">
        <v>658</v>
      </c>
    </row>
    <row r="1396" spans="1:5" x14ac:dyDescent="0.2">
      <c r="A1396" s="12" t="s">
        <v>2406</v>
      </c>
      <c r="B1396" s="12" t="s">
        <v>2407</v>
      </c>
      <c r="C1396" s="12">
        <v>93</v>
      </c>
      <c r="D1396" s="12">
        <v>61</v>
      </c>
      <c r="E1396" s="12" t="s">
        <v>658</v>
      </c>
    </row>
    <row r="1397" spans="1:5" x14ac:dyDescent="0.2">
      <c r="A1397" s="12" t="s">
        <v>2408</v>
      </c>
      <c r="B1397" s="12" t="s">
        <v>2409</v>
      </c>
      <c r="C1397" s="12">
        <v>119</v>
      </c>
      <c r="D1397" s="12">
        <v>72</v>
      </c>
      <c r="E1397" s="12" t="s">
        <v>658</v>
      </c>
    </row>
    <row r="1398" spans="1:5" x14ac:dyDescent="0.2">
      <c r="A1398" s="12" t="s">
        <v>2410</v>
      </c>
      <c r="B1398" s="12" t="s">
        <v>2411</v>
      </c>
      <c r="C1398" s="12">
        <v>138</v>
      </c>
      <c r="D1398" s="12">
        <v>112</v>
      </c>
      <c r="E1398" s="12" t="s">
        <v>658</v>
      </c>
    </row>
    <row r="1399" spans="1:5" x14ac:dyDescent="0.2">
      <c r="A1399" s="12" t="s">
        <v>2412</v>
      </c>
      <c r="B1399" s="12" t="s">
        <v>2413</v>
      </c>
      <c r="C1399" s="12">
        <v>15</v>
      </c>
      <c r="D1399" s="12">
        <v>15</v>
      </c>
      <c r="E1399" s="12" t="s">
        <v>658</v>
      </c>
    </row>
    <row r="1400" spans="1:5" x14ac:dyDescent="0.2">
      <c r="A1400" s="12" t="s">
        <v>2414</v>
      </c>
      <c r="B1400" s="12" t="s">
        <v>2415</v>
      </c>
      <c r="C1400" s="12">
        <v>22</v>
      </c>
      <c r="D1400" s="12">
        <v>19</v>
      </c>
      <c r="E1400" s="12" t="s">
        <v>658</v>
      </c>
    </row>
    <row r="1401" spans="1:5" x14ac:dyDescent="0.2">
      <c r="A1401" s="12" t="s">
        <v>2416</v>
      </c>
      <c r="B1401" s="12" t="s">
        <v>2417</v>
      </c>
      <c r="C1401" s="12">
        <v>36</v>
      </c>
      <c r="D1401" s="12">
        <v>29</v>
      </c>
      <c r="E1401" s="12" t="s">
        <v>658</v>
      </c>
    </row>
    <row r="1402" spans="1:5" x14ac:dyDescent="0.2">
      <c r="A1402" s="12" t="s">
        <v>2418</v>
      </c>
      <c r="B1402" s="12" t="s">
        <v>2419</v>
      </c>
      <c r="C1402" s="12">
        <v>49</v>
      </c>
      <c r="D1402" s="12">
        <v>37</v>
      </c>
      <c r="E1402" s="12" t="s">
        <v>658</v>
      </c>
    </row>
    <row r="1403" spans="1:5" x14ac:dyDescent="0.2">
      <c r="A1403" s="12" t="s">
        <v>2420</v>
      </c>
      <c r="B1403" s="12" t="s">
        <v>2421</v>
      </c>
      <c r="C1403" s="12">
        <v>65</v>
      </c>
      <c r="D1403" s="12">
        <v>46</v>
      </c>
      <c r="E1403" s="12" t="s">
        <v>658</v>
      </c>
    </row>
    <row r="1404" spans="1:5" x14ac:dyDescent="0.2">
      <c r="A1404" s="12" t="s">
        <v>2422</v>
      </c>
      <c r="B1404" s="12" t="s">
        <v>2423</v>
      </c>
      <c r="C1404" s="12">
        <v>93</v>
      </c>
      <c r="D1404" s="12">
        <v>61</v>
      </c>
      <c r="E1404" s="12" t="s">
        <v>658</v>
      </c>
    </row>
    <row r="1405" spans="1:5" x14ac:dyDescent="0.2">
      <c r="A1405" s="12" t="s">
        <v>2424</v>
      </c>
      <c r="B1405" s="12" t="s">
        <v>2425</v>
      </c>
      <c r="C1405" s="12">
        <v>119</v>
      </c>
      <c r="D1405" s="12">
        <v>72</v>
      </c>
      <c r="E1405" s="12" t="s">
        <v>658</v>
      </c>
    </row>
    <row r="1406" spans="1:5" x14ac:dyDescent="0.2">
      <c r="A1406" s="12" t="s">
        <v>2426</v>
      </c>
      <c r="B1406" s="12" t="s">
        <v>2427</v>
      </c>
      <c r="C1406" s="12">
        <v>138</v>
      </c>
      <c r="D1406" s="12">
        <v>112</v>
      </c>
      <c r="E1406" s="12" t="s">
        <v>658</v>
      </c>
    </row>
    <row r="1407" spans="1:5" x14ac:dyDescent="0.2">
      <c r="A1407" s="12" t="s">
        <v>2428</v>
      </c>
      <c r="B1407" s="12" t="s">
        <v>2429</v>
      </c>
      <c r="C1407" s="12">
        <v>15</v>
      </c>
      <c r="D1407" s="12">
        <v>15</v>
      </c>
      <c r="E1407" s="12" t="s">
        <v>658</v>
      </c>
    </row>
    <row r="1408" spans="1:5" x14ac:dyDescent="0.2">
      <c r="A1408" s="12" t="s">
        <v>2430</v>
      </c>
      <c r="B1408" s="12" t="s">
        <v>2431</v>
      </c>
      <c r="C1408" s="12">
        <v>22</v>
      </c>
      <c r="D1408" s="12">
        <v>19</v>
      </c>
      <c r="E1408" s="12" t="s">
        <v>658</v>
      </c>
    </row>
    <row r="1409" spans="1:5" x14ac:dyDescent="0.2">
      <c r="A1409" s="12" t="s">
        <v>2432</v>
      </c>
      <c r="B1409" s="12" t="s">
        <v>2433</v>
      </c>
      <c r="C1409" s="12">
        <v>36</v>
      </c>
      <c r="D1409" s="12">
        <v>29</v>
      </c>
      <c r="E1409" s="12" t="s">
        <v>658</v>
      </c>
    </row>
    <row r="1410" spans="1:5" x14ac:dyDescent="0.2">
      <c r="A1410" s="12" t="s">
        <v>2434</v>
      </c>
      <c r="B1410" s="12" t="s">
        <v>2435</v>
      </c>
      <c r="C1410" s="12">
        <v>49</v>
      </c>
      <c r="D1410" s="12">
        <v>37</v>
      </c>
      <c r="E1410" s="12" t="s">
        <v>658</v>
      </c>
    </row>
    <row r="1411" spans="1:5" x14ac:dyDescent="0.2">
      <c r="A1411" s="12" t="s">
        <v>2436</v>
      </c>
      <c r="B1411" s="12" t="s">
        <v>2437</v>
      </c>
      <c r="C1411" s="12">
        <v>65</v>
      </c>
      <c r="D1411" s="12">
        <v>46</v>
      </c>
      <c r="E1411" s="12" t="s">
        <v>658</v>
      </c>
    </row>
    <row r="1412" spans="1:5" x14ac:dyDescent="0.2">
      <c r="A1412" s="12" t="s">
        <v>2438</v>
      </c>
      <c r="B1412" s="12" t="s">
        <v>2439</v>
      </c>
      <c r="C1412" s="12">
        <v>93</v>
      </c>
      <c r="D1412" s="12">
        <v>61</v>
      </c>
      <c r="E1412" s="12" t="s">
        <v>658</v>
      </c>
    </row>
    <row r="1413" spans="1:5" x14ac:dyDescent="0.2">
      <c r="A1413" s="12" t="s">
        <v>2440</v>
      </c>
      <c r="B1413" s="12" t="s">
        <v>2441</v>
      </c>
      <c r="C1413" s="12">
        <v>119</v>
      </c>
      <c r="D1413" s="12">
        <v>72</v>
      </c>
      <c r="E1413" s="12" t="s">
        <v>658</v>
      </c>
    </row>
    <row r="1414" spans="1:5" x14ac:dyDescent="0.2">
      <c r="A1414" s="12" t="s">
        <v>2442</v>
      </c>
      <c r="B1414" s="12" t="s">
        <v>2443</v>
      </c>
      <c r="C1414" s="12">
        <v>138</v>
      </c>
      <c r="D1414" s="12">
        <v>112</v>
      </c>
      <c r="E1414" s="12" t="s">
        <v>658</v>
      </c>
    </row>
    <row r="1415" spans="1:5" x14ac:dyDescent="0.2">
      <c r="A1415" s="12" t="s">
        <v>2444</v>
      </c>
      <c r="B1415" s="12" t="s">
        <v>2445</v>
      </c>
      <c r="C1415" s="12">
        <v>15</v>
      </c>
      <c r="D1415" s="12">
        <v>15</v>
      </c>
      <c r="E1415" s="12" t="s">
        <v>658</v>
      </c>
    </row>
    <row r="1416" spans="1:5" x14ac:dyDescent="0.2">
      <c r="A1416" s="12" t="s">
        <v>2446</v>
      </c>
      <c r="B1416" s="12" t="s">
        <v>2447</v>
      </c>
      <c r="C1416" s="12">
        <v>22</v>
      </c>
      <c r="D1416" s="12">
        <v>19</v>
      </c>
      <c r="E1416" s="12" t="s">
        <v>658</v>
      </c>
    </row>
    <row r="1417" spans="1:5" x14ac:dyDescent="0.2">
      <c r="A1417" s="12" t="s">
        <v>2448</v>
      </c>
      <c r="B1417" s="12" t="s">
        <v>2449</v>
      </c>
      <c r="C1417" s="12">
        <v>36</v>
      </c>
      <c r="D1417" s="12">
        <v>29</v>
      </c>
      <c r="E1417" s="12" t="s">
        <v>658</v>
      </c>
    </row>
    <row r="1418" spans="1:5" x14ac:dyDescent="0.2">
      <c r="A1418" s="12" t="s">
        <v>2450</v>
      </c>
      <c r="B1418" s="12" t="s">
        <v>2451</v>
      </c>
      <c r="C1418" s="12">
        <v>49</v>
      </c>
      <c r="D1418" s="12">
        <v>37</v>
      </c>
      <c r="E1418" s="12" t="s">
        <v>658</v>
      </c>
    </row>
    <row r="1419" spans="1:5" x14ac:dyDescent="0.2">
      <c r="A1419" s="12" t="s">
        <v>2452</v>
      </c>
      <c r="B1419" s="12" t="s">
        <v>2453</v>
      </c>
      <c r="C1419" s="12">
        <v>65</v>
      </c>
      <c r="D1419" s="12">
        <v>46</v>
      </c>
      <c r="E1419" s="12" t="s">
        <v>658</v>
      </c>
    </row>
    <row r="1420" spans="1:5" x14ac:dyDescent="0.2">
      <c r="A1420" s="12" t="s">
        <v>2454</v>
      </c>
      <c r="B1420" s="12" t="s">
        <v>2455</v>
      </c>
      <c r="C1420" s="12">
        <v>93</v>
      </c>
      <c r="D1420" s="12">
        <v>61</v>
      </c>
      <c r="E1420" s="12" t="s">
        <v>658</v>
      </c>
    </row>
    <row r="1421" spans="1:5" x14ac:dyDescent="0.2">
      <c r="A1421" s="12" t="s">
        <v>2456</v>
      </c>
      <c r="B1421" s="12" t="s">
        <v>2457</v>
      </c>
      <c r="C1421" s="12">
        <v>119</v>
      </c>
      <c r="D1421" s="12">
        <v>72</v>
      </c>
      <c r="E1421" s="12" t="s">
        <v>658</v>
      </c>
    </row>
    <row r="1422" spans="1:5" x14ac:dyDescent="0.2">
      <c r="A1422" s="12" t="s">
        <v>2458</v>
      </c>
      <c r="B1422" s="12" t="s">
        <v>2459</v>
      </c>
      <c r="C1422" s="12">
        <v>138</v>
      </c>
      <c r="D1422" s="12">
        <v>112</v>
      </c>
      <c r="E1422" s="12" t="s">
        <v>658</v>
      </c>
    </row>
    <row r="1423" spans="1:5" x14ac:dyDescent="0.2">
      <c r="A1423" s="12" t="s">
        <v>2460</v>
      </c>
      <c r="B1423" s="12" t="s">
        <v>2461</v>
      </c>
      <c r="C1423" s="12">
        <v>15</v>
      </c>
      <c r="D1423" s="12">
        <v>15</v>
      </c>
      <c r="E1423" s="12" t="s">
        <v>658</v>
      </c>
    </row>
    <row r="1424" spans="1:5" x14ac:dyDescent="0.2">
      <c r="A1424" s="12" t="s">
        <v>2462</v>
      </c>
      <c r="B1424" s="12" t="s">
        <v>2463</v>
      </c>
      <c r="C1424" s="12">
        <v>22</v>
      </c>
      <c r="D1424" s="12">
        <v>19</v>
      </c>
      <c r="E1424" s="12" t="s">
        <v>658</v>
      </c>
    </row>
    <row r="1425" spans="1:5" x14ac:dyDescent="0.2">
      <c r="A1425" s="12" t="s">
        <v>2464</v>
      </c>
      <c r="B1425" s="12" t="s">
        <v>2465</v>
      </c>
      <c r="C1425" s="12">
        <v>36</v>
      </c>
      <c r="D1425" s="12">
        <v>29</v>
      </c>
      <c r="E1425" s="12" t="s">
        <v>658</v>
      </c>
    </row>
    <row r="1426" spans="1:5" x14ac:dyDescent="0.2">
      <c r="A1426" s="12" t="s">
        <v>2466</v>
      </c>
      <c r="B1426" s="12" t="s">
        <v>2467</v>
      </c>
      <c r="C1426" s="12">
        <v>49</v>
      </c>
      <c r="D1426" s="12">
        <v>37</v>
      </c>
      <c r="E1426" s="12" t="s">
        <v>658</v>
      </c>
    </row>
    <row r="1427" spans="1:5" x14ac:dyDescent="0.2">
      <c r="A1427" s="12" t="s">
        <v>2468</v>
      </c>
      <c r="B1427" s="12" t="s">
        <v>2469</v>
      </c>
      <c r="C1427" s="12">
        <v>65</v>
      </c>
      <c r="D1427" s="12">
        <v>46</v>
      </c>
      <c r="E1427" s="12" t="s">
        <v>658</v>
      </c>
    </row>
    <row r="1428" spans="1:5" x14ac:dyDescent="0.2">
      <c r="A1428" s="12" t="s">
        <v>2470</v>
      </c>
      <c r="B1428" s="12" t="s">
        <v>2471</v>
      </c>
      <c r="C1428" s="12">
        <v>93</v>
      </c>
      <c r="D1428" s="12">
        <v>61</v>
      </c>
      <c r="E1428" s="12" t="s">
        <v>658</v>
      </c>
    </row>
    <row r="1429" spans="1:5" x14ac:dyDescent="0.2">
      <c r="A1429" s="12" t="s">
        <v>2472</v>
      </c>
      <c r="B1429" s="12" t="s">
        <v>2473</v>
      </c>
      <c r="C1429" s="12">
        <v>119</v>
      </c>
      <c r="D1429" s="12">
        <v>72</v>
      </c>
      <c r="E1429" s="12" t="s">
        <v>658</v>
      </c>
    </row>
    <row r="1430" spans="1:5" x14ac:dyDescent="0.2">
      <c r="A1430" s="12" t="s">
        <v>2474</v>
      </c>
      <c r="B1430" s="12" t="s">
        <v>2475</v>
      </c>
      <c r="C1430" s="12">
        <v>138</v>
      </c>
      <c r="D1430" s="12">
        <v>112</v>
      </c>
      <c r="E1430" s="12" t="s">
        <v>658</v>
      </c>
    </row>
    <row r="1431" spans="1:5" x14ac:dyDescent="0.2">
      <c r="A1431" s="12" t="s">
        <v>2476</v>
      </c>
      <c r="B1431" s="12" t="s">
        <v>2477</v>
      </c>
      <c r="C1431" s="12">
        <v>15</v>
      </c>
      <c r="D1431" s="12">
        <v>15</v>
      </c>
      <c r="E1431" s="12" t="s">
        <v>658</v>
      </c>
    </row>
    <row r="1432" spans="1:5" x14ac:dyDescent="0.2">
      <c r="A1432" s="12" t="s">
        <v>2478</v>
      </c>
      <c r="B1432" s="12" t="s">
        <v>2479</v>
      </c>
      <c r="C1432" s="12">
        <v>22</v>
      </c>
      <c r="D1432" s="12">
        <v>19</v>
      </c>
      <c r="E1432" s="12" t="s">
        <v>658</v>
      </c>
    </row>
    <row r="1433" spans="1:5" x14ac:dyDescent="0.2">
      <c r="A1433" s="12" t="s">
        <v>2480</v>
      </c>
      <c r="B1433" s="12" t="s">
        <v>2481</v>
      </c>
      <c r="C1433" s="12">
        <v>36</v>
      </c>
      <c r="D1433" s="12">
        <v>29</v>
      </c>
      <c r="E1433" s="12" t="s">
        <v>658</v>
      </c>
    </row>
    <row r="1434" spans="1:5" x14ac:dyDescent="0.2">
      <c r="A1434" s="12" t="s">
        <v>2482</v>
      </c>
      <c r="B1434" s="12" t="s">
        <v>2483</v>
      </c>
      <c r="C1434" s="12">
        <v>49</v>
      </c>
      <c r="D1434" s="12">
        <v>37</v>
      </c>
      <c r="E1434" s="12" t="s">
        <v>658</v>
      </c>
    </row>
    <row r="1435" spans="1:5" x14ac:dyDescent="0.2">
      <c r="A1435" s="12" t="s">
        <v>2484</v>
      </c>
      <c r="B1435" s="12" t="s">
        <v>2485</v>
      </c>
      <c r="C1435" s="12">
        <v>65</v>
      </c>
      <c r="D1435" s="12">
        <v>46</v>
      </c>
      <c r="E1435" s="12" t="s">
        <v>658</v>
      </c>
    </row>
    <row r="1436" spans="1:5" x14ac:dyDescent="0.2">
      <c r="A1436" s="12" t="s">
        <v>2486</v>
      </c>
      <c r="B1436" s="12" t="s">
        <v>2487</v>
      </c>
      <c r="C1436" s="12">
        <v>93</v>
      </c>
      <c r="D1436" s="12">
        <v>61</v>
      </c>
      <c r="E1436" s="12" t="s">
        <v>658</v>
      </c>
    </row>
    <row r="1437" spans="1:5" x14ac:dyDescent="0.2">
      <c r="A1437" s="12" t="s">
        <v>2488</v>
      </c>
      <c r="B1437" s="12" t="s">
        <v>2489</v>
      </c>
      <c r="C1437" s="12">
        <v>119</v>
      </c>
      <c r="D1437" s="12">
        <v>72</v>
      </c>
      <c r="E1437" s="12" t="s">
        <v>658</v>
      </c>
    </row>
    <row r="1438" spans="1:5" x14ac:dyDescent="0.2">
      <c r="A1438" s="12" t="s">
        <v>2490</v>
      </c>
      <c r="B1438" s="12" t="s">
        <v>2491</v>
      </c>
      <c r="C1438" s="12">
        <v>138</v>
      </c>
      <c r="D1438" s="12">
        <v>112</v>
      </c>
      <c r="E1438" s="12" t="s">
        <v>658</v>
      </c>
    </row>
    <row r="1439" spans="1:5" x14ac:dyDescent="0.2">
      <c r="A1439" s="12" t="s">
        <v>2492</v>
      </c>
      <c r="B1439" s="12" t="s">
        <v>2493</v>
      </c>
      <c r="C1439" s="12">
        <v>15</v>
      </c>
      <c r="D1439" s="12">
        <v>15</v>
      </c>
      <c r="E1439" s="12" t="s">
        <v>658</v>
      </c>
    </row>
    <row r="1440" spans="1:5" x14ac:dyDescent="0.2">
      <c r="A1440" s="12" t="s">
        <v>2494</v>
      </c>
      <c r="B1440" s="12" t="s">
        <v>2495</v>
      </c>
      <c r="C1440" s="12">
        <v>22</v>
      </c>
      <c r="D1440" s="12">
        <v>19</v>
      </c>
      <c r="E1440" s="12" t="s">
        <v>658</v>
      </c>
    </row>
    <row r="1441" spans="1:5" x14ac:dyDescent="0.2">
      <c r="A1441" s="12" t="s">
        <v>2496</v>
      </c>
      <c r="B1441" s="12" t="s">
        <v>2497</v>
      </c>
      <c r="C1441" s="12">
        <v>36</v>
      </c>
      <c r="D1441" s="12">
        <v>29</v>
      </c>
      <c r="E1441" s="12" t="s">
        <v>658</v>
      </c>
    </row>
    <row r="1442" spans="1:5" x14ac:dyDescent="0.2">
      <c r="A1442" s="12" t="s">
        <v>2498</v>
      </c>
      <c r="B1442" s="12" t="s">
        <v>2499</v>
      </c>
      <c r="C1442" s="12">
        <v>49</v>
      </c>
      <c r="D1442" s="12">
        <v>37</v>
      </c>
      <c r="E1442" s="12" t="s">
        <v>658</v>
      </c>
    </row>
    <row r="1443" spans="1:5" x14ac:dyDescent="0.2">
      <c r="A1443" s="12" t="s">
        <v>2500</v>
      </c>
      <c r="B1443" s="12" t="s">
        <v>2501</v>
      </c>
      <c r="C1443" s="12">
        <v>65</v>
      </c>
      <c r="D1443" s="12">
        <v>46</v>
      </c>
      <c r="E1443" s="12" t="s">
        <v>658</v>
      </c>
    </row>
    <row r="1444" spans="1:5" x14ac:dyDescent="0.2">
      <c r="A1444" s="12" t="s">
        <v>2502</v>
      </c>
      <c r="B1444" s="12" t="s">
        <v>2503</v>
      </c>
      <c r="C1444" s="12">
        <v>93</v>
      </c>
      <c r="D1444" s="12">
        <v>61</v>
      </c>
      <c r="E1444" s="12" t="s">
        <v>658</v>
      </c>
    </row>
    <row r="1445" spans="1:5" x14ac:dyDescent="0.2">
      <c r="A1445" s="12" t="s">
        <v>2504</v>
      </c>
      <c r="B1445" s="12" t="s">
        <v>2505</v>
      </c>
      <c r="C1445" s="12">
        <v>119</v>
      </c>
      <c r="D1445" s="12">
        <v>72</v>
      </c>
      <c r="E1445" s="12" t="s">
        <v>658</v>
      </c>
    </row>
    <row r="1446" spans="1:5" x14ac:dyDescent="0.2">
      <c r="A1446" s="12" t="s">
        <v>2506</v>
      </c>
      <c r="B1446" s="12" t="s">
        <v>2507</v>
      </c>
      <c r="C1446" s="12">
        <v>138</v>
      </c>
      <c r="D1446" s="12">
        <v>112</v>
      </c>
      <c r="E1446" s="12" t="s">
        <v>658</v>
      </c>
    </row>
    <row r="1447" spans="1:5" ht="25.5" x14ac:dyDescent="0.2">
      <c r="A1447" s="12" t="s">
        <v>2508</v>
      </c>
      <c r="B1447" s="14" t="s">
        <v>2509</v>
      </c>
      <c r="C1447" s="12">
        <v>15</v>
      </c>
      <c r="D1447" s="12">
        <v>15</v>
      </c>
      <c r="E1447" s="12" t="s">
        <v>658</v>
      </c>
    </row>
    <row r="1448" spans="1:5" x14ac:dyDescent="0.2">
      <c r="A1448" s="12" t="s">
        <v>2510</v>
      </c>
      <c r="B1448" s="12" t="s">
        <v>2511</v>
      </c>
      <c r="C1448" s="12">
        <v>22</v>
      </c>
      <c r="D1448" s="12">
        <v>19</v>
      </c>
      <c r="E1448" s="12" t="s">
        <v>658</v>
      </c>
    </row>
    <row r="1449" spans="1:5" x14ac:dyDescent="0.2">
      <c r="A1449" s="12" t="s">
        <v>2512</v>
      </c>
      <c r="B1449" s="12" t="s">
        <v>2513</v>
      </c>
      <c r="C1449" s="12">
        <v>36</v>
      </c>
      <c r="D1449" s="12">
        <v>29</v>
      </c>
      <c r="E1449" s="12" t="s">
        <v>658</v>
      </c>
    </row>
    <row r="1450" spans="1:5" x14ac:dyDescent="0.2">
      <c r="A1450" s="12" t="s">
        <v>2514</v>
      </c>
      <c r="B1450" s="12" t="s">
        <v>2515</v>
      </c>
      <c r="C1450" s="12">
        <v>49</v>
      </c>
      <c r="D1450" s="12">
        <v>37</v>
      </c>
      <c r="E1450" s="12" t="s">
        <v>658</v>
      </c>
    </row>
    <row r="1451" spans="1:5" x14ac:dyDescent="0.2">
      <c r="A1451" s="12" t="s">
        <v>2516</v>
      </c>
      <c r="B1451" s="12" t="s">
        <v>2517</v>
      </c>
      <c r="C1451" s="12">
        <v>65</v>
      </c>
      <c r="D1451" s="12">
        <v>46</v>
      </c>
      <c r="E1451" s="12" t="s">
        <v>658</v>
      </c>
    </row>
    <row r="1452" spans="1:5" x14ac:dyDescent="0.2">
      <c r="A1452" s="12" t="s">
        <v>2518</v>
      </c>
      <c r="B1452" s="12" t="s">
        <v>2519</v>
      </c>
      <c r="C1452" s="12">
        <v>93</v>
      </c>
      <c r="D1452" s="12">
        <v>61</v>
      </c>
      <c r="E1452" s="12" t="s">
        <v>658</v>
      </c>
    </row>
    <row r="1453" spans="1:5" x14ac:dyDescent="0.2">
      <c r="A1453" s="12" t="s">
        <v>2520</v>
      </c>
      <c r="B1453" s="12" t="s">
        <v>2521</v>
      </c>
      <c r="C1453" s="12">
        <v>119</v>
      </c>
      <c r="D1453" s="12">
        <v>72</v>
      </c>
      <c r="E1453" s="12" t="s">
        <v>658</v>
      </c>
    </row>
    <row r="1454" spans="1:5" x14ac:dyDescent="0.2">
      <c r="A1454" s="12" t="s">
        <v>2522</v>
      </c>
      <c r="B1454" s="12" t="s">
        <v>2523</v>
      </c>
      <c r="C1454" s="12">
        <v>138</v>
      </c>
      <c r="D1454" s="12">
        <v>112</v>
      </c>
      <c r="E1454" s="12" t="s">
        <v>658</v>
      </c>
    </row>
    <row r="1455" spans="1:5" x14ac:dyDescent="0.2">
      <c r="A1455" s="12" t="s">
        <v>2524</v>
      </c>
      <c r="B1455" s="12" t="s">
        <v>2525</v>
      </c>
      <c r="C1455" s="12">
        <v>15</v>
      </c>
      <c r="D1455" s="12">
        <v>15</v>
      </c>
      <c r="E1455" s="12" t="s">
        <v>658</v>
      </c>
    </row>
    <row r="1456" spans="1:5" x14ac:dyDescent="0.2">
      <c r="A1456" s="12" t="s">
        <v>2526</v>
      </c>
      <c r="B1456" s="12" t="s">
        <v>2527</v>
      </c>
      <c r="C1456" s="12">
        <v>36</v>
      </c>
      <c r="D1456" s="12">
        <v>29</v>
      </c>
      <c r="E1456" s="12" t="s">
        <v>658</v>
      </c>
    </row>
    <row r="1457" spans="1:5" x14ac:dyDescent="0.2">
      <c r="A1457" s="12" t="s">
        <v>2528</v>
      </c>
      <c r="B1457" s="12" t="s">
        <v>2529</v>
      </c>
      <c r="C1457" s="12">
        <v>22</v>
      </c>
      <c r="D1457" s="12">
        <v>19</v>
      </c>
      <c r="E1457" s="12" t="s">
        <v>658</v>
      </c>
    </row>
    <row r="1458" spans="1:5" x14ac:dyDescent="0.2">
      <c r="A1458" s="12" t="s">
        <v>2530</v>
      </c>
      <c r="B1458" s="12" t="s">
        <v>2531</v>
      </c>
      <c r="C1458" s="12">
        <v>36</v>
      </c>
      <c r="D1458" s="12">
        <v>29</v>
      </c>
      <c r="E1458" s="12" t="s">
        <v>658</v>
      </c>
    </row>
    <row r="1459" spans="1:5" x14ac:dyDescent="0.2">
      <c r="A1459" s="12" t="s">
        <v>2532</v>
      </c>
      <c r="B1459" s="12" t="s">
        <v>2533</v>
      </c>
      <c r="C1459" s="12">
        <v>49</v>
      </c>
      <c r="D1459" s="12">
        <v>37</v>
      </c>
      <c r="E1459" s="12" t="s">
        <v>658</v>
      </c>
    </row>
    <row r="1460" spans="1:5" x14ac:dyDescent="0.2">
      <c r="A1460" s="12" t="s">
        <v>2534</v>
      </c>
      <c r="B1460" s="12" t="s">
        <v>2535</v>
      </c>
      <c r="C1460" s="12">
        <v>65</v>
      </c>
      <c r="D1460" s="12">
        <v>46</v>
      </c>
      <c r="E1460" s="12" t="s">
        <v>658</v>
      </c>
    </row>
    <row r="1461" spans="1:5" x14ac:dyDescent="0.2">
      <c r="A1461" s="12" t="s">
        <v>2536</v>
      </c>
      <c r="B1461" s="12" t="s">
        <v>2537</v>
      </c>
      <c r="C1461" s="12">
        <v>93</v>
      </c>
      <c r="D1461" s="12">
        <v>61</v>
      </c>
      <c r="E1461" s="12" t="s">
        <v>658</v>
      </c>
    </row>
    <row r="1462" spans="1:5" x14ac:dyDescent="0.2">
      <c r="A1462" s="12" t="s">
        <v>2538</v>
      </c>
      <c r="B1462" s="12" t="s">
        <v>2539</v>
      </c>
      <c r="C1462" s="12">
        <v>119</v>
      </c>
      <c r="D1462" s="12">
        <v>72</v>
      </c>
      <c r="E1462" s="12" t="s">
        <v>658</v>
      </c>
    </row>
    <row r="1463" spans="1:5" x14ac:dyDescent="0.2">
      <c r="A1463" s="12" t="s">
        <v>2540</v>
      </c>
      <c r="B1463" s="12" t="s">
        <v>2541</v>
      </c>
      <c r="C1463" s="12">
        <v>138</v>
      </c>
      <c r="D1463" s="12">
        <v>112</v>
      </c>
      <c r="E1463" s="12" t="s">
        <v>658</v>
      </c>
    </row>
    <row r="1464" spans="1:5" x14ac:dyDescent="0.2">
      <c r="A1464" s="12" t="s">
        <v>2542</v>
      </c>
      <c r="B1464" s="12" t="s">
        <v>2543</v>
      </c>
      <c r="C1464" s="12">
        <v>15</v>
      </c>
      <c r="D1464" s="12">
        <v>15</v>
      </c>
      <c r="E1464" s="12" t="s">
        <v>658</v>
      </c>
    </row>
    <row r="1465" spans="1:5" x14ac:dyDescent="0.2">
      <c r="A1465" s="12" t="s">
        <v>2544</v>
      </c>
      <c r="B1465" s="12" t="s">
        <v>2545</v>
      </c>
      <c r="C1465" s="12">
        <v>22</v>
      </c>
      <c r="D1465" s="12">
        <v>19</v>
      </c>
      <c r="E1465" s="12" t="s">
        <v>658</v>
      </c>
    </row>
    <row r="1466" spans="1:5" x14ac:dyDescent="0.2">
      <c r="A1466" s="12" t="s">
        <v>2546</v>
      </c>
      <c r="B1466" s="12" t="s">
        <v>2547</v>
      </c>
      <c r="C1466" s="12">
        <v>36</v>
      </c>
      <c r="D1466" s="12">
        <v>29</v>
      </c>
      <c r="E1466" s="12" t="s">
        <v>658</v>
      </c>
    </row>
    <row r="1467" spans="1:5" x14ac:dyDescent="0.2">
      <c r="A1467" s="12" t="s">
        <v>2548</v>
      </c>
      <c r="B1467" s="12" t="s">
        <v>2549</v>
      </c>
      <c r="C1467" s="12">
        <v>49</v>
      </c>
      <c r="D1467" s="12">
        <v>37</v>
      </c>
      <c r="E1467" s="12" t="s">
        <v>658</v>
      </c>
    </row>
    <row r="1468" spans="1:5" x14ac:dyDescent="0.2">
      <c r="A1468" s="12" t="s">
        <v>2550</v>
      </c>
      <c r="B1468" s="12" t="s">
        <v>2551</v>
      </c>
      <c r="C1468" s="12">
        <v>65</v>
      </c>
      <c r="D1468" s="12">
        <v>46</v>
      </c>
      <c r="E1468" s="12" t="s">
        <v>658</v>
      </c>
    </row>
    <row r="1469" spans="1:5" x14ac:dyDescent="0.2">
      <c r="A1469" s="12" t="s">
        <v>2552</v>
      </c>
      <c r="B1469" s="12" t="s">
        <v>2553</v>
      </c>
      <c r="C1469" s="12">
        <v>93</v>
      </c>
      <c r="D1469" s="12">
        <v>61</v>
      </c>
      <c r="E1469" s="12" t="s">
        <v>658</v>
      </c>
    </row>
    <row r="1470" spans="1:5" x14ac:dyDescent="0.2">
      <c r="A1470" s="12" t="s">
        <v>2554</v>
      </c>
      <c r="B1470" s="12" t="s">
        <v>2555</v>
      </c>
      <c r="C1470" s="12">
        <v>119</v>
      </c>
      <c r="D1470" s="12">
        <v>72</v>
      </c>
      <c r="E1470" s="12" t="s">
        <v>658</v>
      </c>
    </row>
    <row r="1471" spans="1:5" x14ac:dyDescent="0.2">
      <c r="A1471" s="12" t="s">
        <v>2556</v>
      </c>
      <c r="B1471" s="12" t="s">
        <v>2557</v>
      </c>
      <c r="C1471" s="12">
        <v>138</v>
      </c>
      <c r="D1471" s="12">
        <v>112</v>
      </c>
      <c r="E1471" s="12" t="s">
        <v>658</v>
      </c>
    </row>
    <row r="1472" spans="1:5" x14ac:dyDescent="0.2">
      <c r="A1472" s="12" t="s">
        <v>2558</v>
      </c>
      <c r="B1472" s="12" t="s">
        <v>2559</v>
      </c>
      <c r="C1472" s="12">
        <v>15</v>
      </c>
      <c r="D1472" s="12">
        <v>15</v>
      </c>
      <c r="E1472" s="12" t="s">
        <v>658</v>
      </c>
    </row>
    <row r="1473" spans="1:5" x14ac:dyDescent="0.2">
      <c r="A1473" s="12" t="s">
        <v>2560</v>
      </c>
      <c r="B1473" s="12" t="s">
        <v>2561</v>
      </c>
      <c r="C1473" s="12">
        <v>22</v>
      </c>
      <c r="D1473" s="12">
        <v>19</v>
      </c>
      <c r="E1473" s="12" t="s">
        <v>658</v>
      </c>
    </row>
    <row r="1474" spans="1:5" x14ac:dyDescent="0.2">
      <c r="A1474" s="12" t="s">
        <v>2562</v>
      </c>
      <c r="B1474" s="12" t="s">
        <v>2563</v>
      </c>
      <c r="C1474" s="12">
        <v>36</v>
      </c>
      <c r="D1474" s="12">
        <v>29</v>
      </c>
      <c r="E1474" s="12" t="s">
        <v>658</v>
      </c>
    </row>
    <row r="1475" spans="1:5" x14ac:dyDescent="0.2">
      <c r="A1475" s="12" t="s">
        <v>2564</v>
      </c>
      <c r="B1475" s="12" t="s">
        <v>2565</v>
      </c>
      <c r="C1475" s="12">
        <v>49</v>
      </c>
      <c r="D1475" s="12">
        <v>37</v>
      </c>
      <c r="E1475" s="12" t="s">
        <v>658</v>
      </c>
    </row>
    <row r="1476" spans="1:5" x14ac:dyDescent="0.2">
      <c r="A1476" s="12" t="s">
        <v>2566</v>
      </c>
      <c r="B1476" s="12" t="s">
        <v>2567</v>
      </c>
      <c r="C1476" s="12">
        <v>65</v>
      </c>
      <c r="D1476" s="12">
        <v>46</v>
      </c>
      <c r="E1476" s="12" t="s">
        <v>658</v>
      </c>
    </row>
    <row r="1477" spans="1:5" x14ac:dyDescent="0.2">
      <c r="A1477" s="12" t="s">
        <v>2568</v>
      </c>
      <c r="B1477" s="12" t="s">
        <v>2569</v>
      </c>
      <c r="C1477" s="12">
        <v>93</v>
      </c>
      <c r="D1477" s="12">
        <v>61</v>
      </c>
      <c r="E1477" s="12" t="s">
        <v>658</v>
      </c>
    </row>
    <row r="1478" spans="1:5" x14ac:dyDescent="0.2">
      <c r="A1478" s="12" t="s">
        <v>2570</v>
      </c>
      <c r="B1478" s="12" t="s">
        <v>2571</v>
      </c>
      <c r="C1478" s="12">
        <v>119</v>
      </c>
      <c r="D1478" s="12">
        <v>72</v>
      </c>
      <c r="E1478" s="12" t="s">
        <v>658</v>
      </c>
    </row>
    <row r="1479" spans="1:5" x14ac:dyDescent="0.2">
      <c r="A1479" s="12" t="s">
        <v>2572</v>
      </c>
      <c r="B1479" s="12" t="s">
        <v>2573</v>
      </c>
      <c r="C1479" s="12">
        <v>138</v>
      </c>
      <c r="D1479" s="12">
        <v>112</v>
      </c>
      <c r="E1479" s="12" t="s">
        <v>658</v>
      </c>
    </row>
    <row r="1480" spans="1:5" x14ac:dyDescent="0.2">
      <c r="A1480" s="12" t="s">
        <v>2574</v>
      </c>
      <c r="B1480" s="12" t="s">
        <v>2575</v>
      </c>
      <c r="C1480" s="12">
        <v>15</v>
      </c>
      <c r="D1480" s="12">
        <v>15</v>
      </c>
      <c r="E1480" s="12" t="s">
        <v>658</v>
      </c>
    </row>
    <row r="1481" spans="1:5" x14ac:dyDescent="0.2">
      <c r="A1481" s="12" t="s">
        <v>2576</v>
      </c>
      <c r="B1481" s="12" t="s">
        <v>2577</v>
      </c>
      <c r="C1481" s="12" t="s">
        <v>634</v>
      </c>
      <c r="D1481" s="12">
        <v>20</v>
      </c>
      <c r="E1481" s="12" t="s">
        <v>658</v>
      </c>
    </row>
    <row r="1482" spans="1:5" x14ac:dyDescent="0.2">
      <c r="A1482" s="12" t="s">
        <v>2578</v>
      </c>
      <c r="B1482" s="12" t="s">
        <v>2579</v>
      </c>
      <c r="C1482" s="12" t="s">
        <v>634</v>
      </c>
      <c r="D1482" s="12">
        <v>31</v>
      </c>
      <c r="E1482" s="12" t="s">
        <v>658</v>
      </c>
    </row>
    <row r="1483" spans="1:5" x14ac:dyDescent="0.2">
      <c r="A1483" s="12" t="s">
        <v>2580</v>
      </c>
      <c r="B1483" s="12" t="s">
        <v>2581</v>
      </c>
      <c r="C1483" s="12">
        <v>38</v>
      </c>
      <c r="D1483" s="12">
        <v>31</v>
      </c>
      <c r="E1483" s="12" t="s">
        <v>658</v>
      </c>
    </row>
    <row r="1484" spans="1:5" x14ac:dyDescent="0.2">
      <c r="A1484" s="12" t="s">
        <v>2582</v>
      </c>
      <c r="B1484" s="12" t="s">
        <v>2583</v>
      </c>
      <c r="C1484" s="12">
        <v>65</v>
      </c>
      <c r="D1484" s="12">
        <v>46</v>
      </c>
      <c r="E1484" s="12" t="s">
        <v>658</v>
      </c>
    </row>
    <row r="1485" spans="1:5" x14ac:dyDescent="0.2">
      <c r="A1485" s="12" t="s">
        <v>2584</v>
      </c>
      <c r="B1485" s="12" t="s">
        <v>2585</v>
      </c>
      <c r="C1485" s="12" t="s">
        <v>634</v>
      </c>
      <c r="D1485" s="12">
        <v>25</v>
      </c>
      <c r="E1485" s="12" t="s">
        <v>658</v>
      </c>
    </row>
    <row r="1486" spans="1:5" x14ac:dyDescent="0.2">
      <c r="A1486" s="12" t="s">
        <v>2586</v>
      </c>
      <c r="B1486" s="12" t="s">
        <v>2587</v>
      </c>
      <c r="C1486" s="12" t="s">
        <v>634</v>
      </c>
      <c r="D1486" s="12">
        <v>25</v>
      </c>
      <c r="E1486" s="12" t="s">
        <v>658</v>
      </c>
    </row>
    <row r="1487" spans="1:5" x14ac:dyDescent="0.2">
      <c r="A1487" s="12" t="s">
        <v>2588</v>
      </c>
      <c r="B1487" s="12" t="s">
        <v>2589</v>
      </c>
      <c r="C1487" s="12" t="s">
        <v>634</v>
      </c>
      <c r="D1487" s="12">
        <v>32</v>
      </c>
      <c r="E1487" s="12" t="s">
        <v>658</v>
      </c>
    </row>
    <row r="1488" spans="1:5" x14ac:dyDescent="0.2">
      <c r="A1488" s="12" t="s">
        <v>2590</v>
      </c>
      <c r="B1488" s="12" t="s">
        <v>2591</v>
      </c>
      <c r="C1488" s="12" t="s">
        <v>634</v>
      </c>
      <c r="D1488" s="12" t="s">
        <v>635</v>
      </c>
      <c r="E1488" s="12" t="s">
        <v>636</v>
      </c>
    </row>
    <row r="1489" spans="1:5" x14ac:dyDescent="0.2">
      <c r="A1489" s="12" t="s">
        <v>2592</v>
      </c>
      <c r="B1489" s="12" t="s">
        <v>2593</v>
      </c>
      <c r="C1489" s="12" t="s">
        <v>634</v>
      </c>
      <c r="D1489" s="12" t="s">
        <v>635</v>
      </c>
      <c r="E1489" s="12" t="s">
        <v>636</v>
      </c>
    </row>
    <row r="1490" spans="1:5" x14ac:dyDescent="0.2">
      <c r="A1490" s="12" t="s">
        <v>2594</v>
      </c>
      <c r="B1490" s="12" t="s">
        <v>2595</v>
      </c>
      <c r="C1490" s="12" t="s">
        <v>634</v>
      </c>
      <c r="D1490" s="12" t="s">
        <v>635</v>
      </c>
      <c r="E1490" s="12" t="s">
        <v>636</v>
      </c>
    </row>
    <row r="1491" spans="1:5" x14ac:dyDescent="0.2">
      <c r="A1491" s="12" t="s">
        <v>2596</v>
      </c>
      <c r="B1491" s="12" t="s">
        <v>2597</v>
      </c>
      <c r="C1491" s="12" t="s">
        <v>634</v>
      </c>
      <c r="D1491" s="12" t="s">
        <v>635</v>
      </c>
      <c r="E1491" s="12" t="s">
        <v>636</v>
      </c>
    </row>
    <row r="1492" spans="1:5" x14ac:dyDescent="0.2">
      <c r="A1492" s="12" t="s">
        <v>2598</v>
      </c>
      <c r="B1492" s="12" t="s">
        <v>2599</v>
      </c>
      <c r="C1492" s="12" t="s">
        <v>634</v>
      </c>
      <c r="D1492" s="12" t="s">
        <v>635</v>
      </c>
      <c r="E1492" s="12" t="s">
        <v>636</v>
      </c>
    </row>
    <row r="1493" spans="1:5" x14ac:dyDescent="0.2">
      <c r="A1493" s="12" t="s">
        <v>2600</v>
      </c>
      <c r="B1493" s="12" t="s">
        <v>2601</v>
      </c>
      <c r="C1493" s="12" t="s">
        <v>634</v>
      </c>
      <c r="D1493" s="12" t="s">
        <v>635</v>
      </c>
      <c r="E1493" s="12" t="s">
        <v>636</v>
      </c>
    </row>
    <row r="1494" spans="1:5" x14ac:dyDescent="0.2">
      <c r="A1494" s="12" t="s">
        <v>2602</v>
      </c>
      <c r="B1494" s="12" t="s">
        <v>2603</v>
      </c>
      <c r="C1494" s="12" t="s">
        <v>634</v>
      </c>
      <c r="D1494" s="12" t="s">
        <v>635</v>
      </c>
      <c r="E1494" s="12" t="s">
        <v>636</v>
      </c>
    </row>
    <row r="1495" spans="1:5" x14ac:dyDescent="0.2">
      <c r="A1495" s="12" t="s">
        <v>2604</v>
      </c>
      <c r="B1495" s="12" t="s">
        <v>2605</v>
      </c>
      <c r="C1495" s="12" t="s">
        <v>634</v>
      </c>
      <c r="D1495" s="12" t="s">
        <v>635</v>
      </c>
      <c r="E1495" s="12" t="s">
        <v>636</v>
      </c>
    </row>
    <row r="1496" spans="1:5" x14ac:dyDescent="0.2">
      <c r="A1496" s="12" t="s">
        <v>2606</v>
      </c>
      <c r="B1496" s="12" t="s">
        <v>2607</v>
      </c>
      <c r="C1496" s="12">
        <v>5</v>
      </c>
      <c r="D1496" s="12">
        <v>5</v>
      </c>
      <c r="E1496" s="12" t="s">
        <v>658</v>
      </c>
    </row>
    <row r="1497" spans="1:5" x14ac:dyDescent="0.2">
      <c r="A1497" s="12" t="s">
        <v>2608</v>
      </c>
      <c r="B1497" s="12" t="s">
        <v>2609</v>
      </c>
      <c r="C1497" s="12">
        <v>5</v>
      </c>
      <c r="D1497" s="12">
        <v>5</v>
      </c>
      <c r="E1497" s="12" t="s">
        <v>658</v>
      </c>
    </row>
    <row r="1498" spans="1:5" x14ac:dyDescent="0.2">
      <c r="A1498" s="12" t="s">
        <v>2610</v>
      </c>
      <c r="B1498" s="12" t="s">
        <v>2611</v>
      </c>
      <c r="C1498" s="12">
        <v>10</v>
      </c>
      <c r="D1498" s="12">
        <v>10</v>
      </c>
      <c r="E1498" s="12" t="s">
        <v>658</v>
      </c>
    </row>
    <row r="1499" spans="1:5" x14ac:dyDescent="0.2">
      <c r="A1499" s="12" t="s">
        <v>2612</v>
      </c>
      <c r="B1499" s="12" t="s">
        <v>2613</v>
      </c>
      <c r="C1499" s="12">
        <v>10</v>
      </c>
      <c r="D1499" s="12">
        <v>10</v>
      </c>
      <c r="E1499" s="12" t="s">
        <v>658</v>
      </c>
    </row>
    <row r="1500" spans="1:5" x14ac:dyDescent="0.2">
      <c r="A1500" s="12" t="s">
        <v>2614</v>
      </c>
      <c r="B1500" s="12" t="s">
        <v>2615</v>
      </c>
      <c r="C1500" s="12">
        <v>20</v>
      </c>
      <c r="D1500" s="12">
        <v>20</v>
      </c>
      <c r="E1500" s="12" t="s">
        <v>658</v>
      </c>
    </row>
    <row r="1501" spans="1:5" x14ac:dyDescent="0.2">
      <c r="A1501" s="12" t="s">
        <v>2616</v>
      </c>
      <c r="B1501" s="12" t="s">
        <v>2617</v>
      </c>
      <c r="C1501" s="12">
        <v>20</v>
      </c>
      <c r="D1501" s="12">
        <v>20</v>
      </c>
      <c r="E1501" s="12" t="s">
        <v>658</v>
      </c>
    </row>
    <row r="1502" spans="1:5" x14ac:dyDescent="0.2">
      <c r="A1502" s="12" t="s">
        <v>2618</v>
      </c>
      <c r="B1502" s="12" t="s">
        <v>2619</v>
      </c>
      <c r="C1502" s="12">
        <v>25</v>
      </c>
      <c r="D1502" s="12">
        <v>25</v>
      </c>
      <c r="E1502" s="12" t="s">
        <v>658</v>
      </c>
    </row>
    <row r="1503" spans="1:5" x14ac:dyDescent="0.2">
      <c r="A1503" s="12" t="s">
        <v>2620</v>
      </c>
      <c r="B1503" s="12" t="s">
        <v>2621</v>
      </c>
      <c r="C1503" s="12">
        <v>1</v>
      </c>
      <c r="D1503" s="12">
        <v>1</v>
      </c>
      <c r="E1503" s="12" t="s">
        <v>653</v>
      </c>
    </row>
    <row r="1504" spans="1:5" x14ac:dyDescent="0.2">
      <c r="A1504" s="12" t="s">
        <v>2622</v>
      </c>
      <c r="B1504" s="12" t="s">
        <v>2623</v>
      </c>
      <c r="C1504" s="12">
        <v>2</v>
      </c>
      <c r="D1504" s="12">
        <v>2</v>
      </c>
      <c r="E1504" s="12" t="s">
        <v>653</v>
      </c>
    </row>
    <row r="1505" spans="1:5" x14ac:dyDescent="0.2">
      <c r="A1505" s="12">
        <v>31600</v>
      </c>
      <c r="B1505" s="12" t="s">
        <v>2624</v>
      </c>
      <c r="C1505" s="12">
        <v>10</v>
      </c>
      <c r="D1505" s="12">
        <v>9</v>
      </c>
      <c r="E1505" s="12" t="s">
        <v>653</v>
      </c>
    </row>
    <row r="1506" spans="1:5" x14ac:dyDescent="0.2">
      <c r="A1506" s="12">
        <v>31601</v>
      </c>
      <c r="B1506" s="12" t="s">
        <v>2625</v>
      </c>
      <c r="C1506" s="12">
        <v>10</v>
      </c>
      <c r="D1506" s="12">
        <v>10</v>
      </c>
      <c r="E1506" s="12" t="s">
        <v>653</v>
      </c>
    </row>
    <row r="1507" spans="1:5" x14ac:dyDescent="0.2">
      <c r="A1507" s="12" t="s">
        <v>2626</v>
      </c>
      <c r="B1507" s="12" t="s">
        <v>2627</v>
      </c>
      <c r="C1507" s="12">
        <v>5</v>
      </c>
      <c r="D1507" s="12">
        <v>5</v>
      </c>
      <c r="E1507" s="12" t="s">
        <v>653</v>
      </c>
    </row>
    <row r="1508" spans="1:5" x14ac:dyDescent="0.2">
      <c r="A1508" s="12">
        <v>31608</v>
      </c>
      <c r="B1508" s="12" t="s">
        <v>2628</v>
      </c>
      <c r="C1508" s="12">
        <v>15</v>
      </c>
      <c r="D1508" s="12">
        <v>15</v>
      </c>
      <c r="E1508" s="12" t="s">
        <v>653</v>
      </c>
    </row>
    <row r="1509" spans="1:5" x14ac:dyDescent="0.2">
      <c r="A1509" s="12" t="s">
        <v>2629</v>
      </c>
      <c r="B1509" s="12" t="s">
        <v>2630</v>
      </c>
      <c r="C1509" s="12">
        <v>10</v>
      </c>
      <c r="D1509" s="12">
        <v>10</v>
      </c>
      <c r="E1509" s="12" t="s">
        <v>653</v>
      </c>
    </row>
    <row r="1510" spans="1:5" x14ac:dyDescent="0.2">
      <c r="A1510" s="12">
        <v>31610</v>
      </c>
      <c r="B1510" s="12" t="s">
        <v>2631</v>
      </c>
      <c r="C1510" s="12">
        <v>19</v>
      </c>
      <c r="D1510" s="12">
        <v>19</v>
      </c>
      <c r="E1510" s="12" t="s">
        <v>653</v>
      </c>
    </row>
    <row r="1511" spans="1:5" x14ac:dyDescent="0.2">
      <c r="A1511" s="12" t="s">
        <v>2632</v>
      </c>
      <c r="B1511" s="12" t="s">
        <v>2633</v>
      </c>
      <c r="C1511" s="12">
        <v>15</v>
      </c>
      <c r="D1511" s="12">
        <v>15</v>
      </c>
      <c r="E1511" s="12" t="s">
        <v>653</v>
      </c>
    </row>
    <row r="1512" spans="1:5" x14ac:dyDescent="0.2">
      <c r="A1512" s="12">
        <v>31612</v>
      </c>
      <c r="B1512" s="12" t="s">
        <v>2634</v>
      </c>
      <c r="C1512" s="12">
        <v>22</v>
      </c>
      <c r="D1512" s="12">
        <v>22</v>
      </c>
      <c r="E1512" s="12" t="s">
        <v>653</v>
      </c>
    </row>
    <row r="1513" spans="1:5" x14ac:dyDescent="0.2">
      <c r="A1513" s="12" t="s">
        <v>2635</v>
      </c>
      <c r="B1513" s="12" t="s">
        <v>2636</v>
      </c>
      <c r="C1513" s="12">
        <v>18</v>
      </c>
      <c r="D1513" s="12">
        <v>18</v>
      </c>
      <c r="E1513" s="12" t="s">
        <v>653</v>
      </c>
    </row>
    <row r="1514" spans="1:5" x14ac:dyDescent="0.2">
      <c r="A1514" s="12">
        <v>31614</v>
      </c>
      <c r="B1514" s="12" t="s">
        <v>2637</v>
      </c>
      <c r="C1514" s="12">
        <v>10</v>
      </c>
      <c r="D1514" s="12">
        <v>10</v>
      </c>
      <c r="E1514" s="12" t="s">
        <v>653</v>
      </c>
    </row>
    <row r="1515" spans="1:5" x14ac:dyDescent="0.2">
      <c r="A1515" s="12" t="s">
        <v>2638</v>
      </c>
      <c r="B1515" s="12" t="s">
        <v>2639</v>
      </c>
      <c r="C1515" s="12">
        <v>5</v>
      </c>
      <c r="D1515" s="12">
        <v>5</v>
      </c>
      <c r="E1515" s="12" t="s">
        <v>653</v>
      </c>
    </row>
    <row r="1516" spans="1:5" x14ac:dyDescent="0.2">
      <c r="A1516" s="12">
        <v>31616</v>
      </c>
      <c r="B1516" s="12" t="s">
        <v>2640</v>
      </c>
      <c r="C1516" s="12">
        <v>15</v>
      </c>
      <c r="D1516" s="12">
        <v>15</v>
      </c>
      <c r="E1516" s="12" t="s">
        <v>653</v>
      </c>
    </row>
    <row r="1517" spans="1:5" x14ac:dyDescent="0.2">
      <c r="A1517" s="12" t="s">
        <v>2641</v>
      </c>
      <c r="B1517" s="12" t="s">
        <v>2642</v>
      </c>
      <c r="C1517" s="12">
        <v>10</v>
      </c>
      <c r="D1517" s="12">
        <v>10</v>
      </c>
      <c r="E1517" s="12" t="s">
        <v>653</v>
      </c>
    </row>
    <row r="1518" spans="1:5" x14ac:dyDescent="0.2">
      <c r="A1518" s="12">
        <v>31618</v>
      </c>
      <c r="B1518" s="12" t="s">
        <v>2643</v>
      </c>
      <c r="C1518" s="12">
        <v>19</v>
      </c>
      <c r="D1518" s="12">
        <v>19</v>
      </c>
      <c r="E1518" s="12" t="s">
        <v>653</v>
      </c>
    </row>
    <row r="1519" spans="1:5" x14ac:dyDescent="0.2">
      <c r="A1519" s="12" t="s">
        <v>2644</v>
      </c>
      <c r="B1519" s="12" t="s">
        <v>2645</v>
      </c>
      <c r="C1519" s="12">
        <v>15</v>
      </c>
      <c r="D1519" s="12">
        <v>15</v>
      </c>
      <c r="E1519" s="12" t="s">
        <v>653</v>
      </c>
    </row>
    <row r="1520" spans="1:5" x14ac:dyDescent="0.2">
      <c r="A1520" s="12">
        <v>31620</v>
      </c>
      <c r="B1520" s="12" t="s">
        <v>2646</v>
      </c>
      <c r="C1520" s="12">
        <v>22</v>
      </c>
      <c r="D1520" s="12">
        <v>22</v>
      </c>
      <c r="E1520" s="12" t="s">
        <v>653</v>
      </c>
    </row>
    <row r="1521" spans="1:5" x14ac:dyDescent="0.2">
      <c r="A1521" s="12" t="s">
        <v>2647</v>
      </c>
      <c r="B1521" s="12" t="s">
        <v>2648</v>
      </c>
      <c r="C1521" s="12">
        <v>18</v>
      </c>
      <c r="D1521" s="12">
        <v>18</v>
      </c>
      <c r="E1521" s="12" t="s">
        <v>653</v>
      </c>
    </row>
    <row r="1522" spans="1:5" x14ac:dyDescent="0.2">
      <c r="A1522" s="12">
        <v>31622</v>
      </c>
      <c r="B1522" s="12" t="s">
        <v>2649</v>
      </c>
      <c r="C1522" s="12">
        <v>12</v>
      </c>
      <c r="D1522" s="12">
        <v>12</v>
      </c>
      <c r="E1522" s="12" t="s">
        <v>653</v>
      </c>
    </row>
    <row r="1523" spans="1:5" x14ac:dyDescent="0.2">
      <c r="A1523" s="12" t="s">
        <v>2650</v>
      </c>
      <c r="B1523" s="12" t="s">
        <v>2651</v>
      </c>
      <c r="C1523" s="12">
        <v>7</v>
      </c>
      <c r="D1523" s="12">
        <v>7</v>
      </c>
      <c r="E1523" s="12" t="s">
        <v>653</v>
      </c>
    </row>
    <row r="1524" spans="1:5" x14ac:dyDescent="0.2">
      <c r="A1524" s="12">
        <v>31624</v>
      </c>
      <c r="B1524" s="12" t="s">
        <v>2652</v>
      </c>
      <c r="C1524" s="12">
        <v>15</v>
      </c>
      <c r="D1524" s="12">
        <v>15</v>
      </c>
      <c r="E1524" s="12" t="s">
        <v>653</v>
      </c>
    </row>
    <row r="1525" spans="1:5" x14ac:dyDescent="0.2">
      <c r="A1525" s="12" t="s">
        <v>2653</v>
      </c>
      <c r="B1525" s="12" t="s">
        <v>2654</v>
      </c>
      <c r="C1525" s="12">
        <v>10</v>
      </c>
      <c r="D1525" s="12">
        <v>10</v>
      </c>
      <c r="E1525" s="12" t="s">
        <v>653</v>
      </c>
    </row>
    <row r="1526" spans="1:5" x14ac:dyDescent="0.2">
      <c r="A1526" s="12">
        <v>31626</v>
      </c>
      <c r="B1526" s="12" t="s">
        <v>2655</v>
      </c>
      <c r="C1526" s="12">
        <v>19</v>
      </c>
      <c r="D1526" s="12">
        <v>19</v>
      </c>
      <c r="E1526" s="12" t="s">
        <v>653</v>
      </c>
    </row>
    <row r="1527" spans="1:5" x14ac:dyDescent="0.2">
      <c r="A1527" s="12" t="s">
        <v>2656</v>
      </c>
      <c r="B1527" s="12" t="s">
        <v>2657</v>
      </c>
      <c r="C1527" s="12">
        <v>15</v>
      </c>
      <c r="D1527" s="12">
        <v>15</v>
      </c>
      <c r="E1527" s="12" t="s">
        <v>653</v>
      </c>
    </row>
    <row r="1528" spans="1:5" x14ac:dyDescent="0.2">
      <c r="A1528" s="12">
        <v>31628</v>
      </c>
      <c r="B1528" s="12" t="s">
        <v>2658</v>
      </c>
      <c r="C1528" s="12">
        <v>22</v>
      </c>
      <c r="D1528" s="12">
        <v>22</v>
      </c>
      <c r="E1528" s="12" t="s">
        <v>653</v>
      </c>
    </row>
    <row r="1529" spans="1:5" x14ac:dyDescent="0.2">
      <c r="A1529" s="12" t="s">
        <v>2659</v>
      </c>
      <c r="B1529" s="12" t="s">
        <v>2660</v>
      </c>
      <c r="C1529" s="12">
        <v>18</v>
      </c>
      <c r="D1529" s="12">
        <v>18</v>
      </c>
      <c r="E1529" s="12" t="s">
        <v>653</v>
      </c>
    </row>
    <row r="1530" spans="1:5" x14ac:dyDescent="0.2">
      <c r="A1530" s="12">
        <v>31630</v>
      </c>
      <c r="B1530" s="12" t="s">
        <v>2661</v>
      </c>
      <c r="C1530" s="12">
        <v>12</v>
      </c>
      <c r="D1530" s="12">
        <v>12</v>
      </c>
      <c r="E1530" s="12" t="s">
        <v>653</v>
      </c>
    </row>
    <row r="1531" spans="1:5" x14ac:dyDescent="0.2">
      <c r="A1531" s="12" t="s">
        <v>2662</v>
      </c>
      <c r="B1531" s="12" t="s">
        <v>2663</v>
      </c>
      <c r="C1531" s="12">
        <v>7</v>
      </c>
      <c r="D1531" s="12">
        <v>7</v>
      </c>
      <c r="E1531" s="12" t="s">
        <v>653</v>
      </c>
    </row>
    <row r="1532" spans="1:5" x14ac:dyDescent="0.2">
      <c r="A1532" s="12">
        <v>31632</v>
      </c>
      <c r="B1532" s="12" t="s">
        <v>2664</v>
      </c>
      <c r="C1532" s="12">
        <v>15</v>
      </c>
      <c r="D1532" s="12">
        <v>15</v>
      </c>
      <c r="E1532" s="12" t="s">
        <v>653</v>
      </c>
    </row>
    <row r="1533" spans="1:5" x14ac:dyDescent="0.2">
      <c r="A1533" s="12" t="s">
        <v>2665</v>
      </c>
      <c r="B1533" s="12" t="s">
        <v>2666</v>
      </c>
      <c r="C1533" s="12">
        <v>10</v>
      </c>
      <c r="D1533" s="12">
        <v>10</v>
      </c>
      <c r="E1533" s="12" t="s">
        <v>653</v>
      </c>
    </row>
    <row r="1534" spans="1:5" x14ac:dyDescent="0.2">
      <c r="A1534" s="12">
        <v>31634</v>
      </c>
      <c r="B1534" s="12" t="s">
        <v>2667</v>
      </c>
      <c r="C1534" s="12">
        <v>19</v>
      </c>
      <c r="D1534" s="12">
        <v>19</v>
      </c>
      <c r="E1534" s="12" t="s">
        <v>653</v>
      </c>
    </row>
    <row r="1535" spans="1:5" x14ac:dyDescent="0.2">
      <c r="A1535" s="12" t="s">
        <v>2668</v>
      </c>
      <c r="B1535" s="12" t="s">
        <v>2669</v>
      </c>
      <c r="C1535" s="12">
        <v>15</v>
      </c>
      <c r="D1535" s="12">
        <v>15</v>
      </c>
      <c r="E1535" s="12" t="s">
        <v>653</v>
      </c>
    </row>
    <row r="1536" spans="1:5" x14ac:dyDescent="0.2">
      <c r="A1536" s="12">
        <v>31636</v>
      </c>
      <c r="B1536" s="12" t="s">
        <v>2670</v>
      </c>
      <c r="C1536" s="12">
        <v>22</v>
      </c>
      <c r="D1536" s="12">
        <v>22</v>
      </c>
      <c r="E1536" s="12" t="s">
        <v>653</v>
      </c>
    </row>
    <row r="1537" spans="1:5" x14ac:dyDescent="0.2">
      <c r="A1537" s="12" t="s">
        <v>2671</v>
      </c>
      <c r="B1537" s="12" t="s">
        <v>2672</v>
      </c>
      <c r="C1537" s="12">
        <v>18</v>
      </c>
      <c r="D1537" s="12">
        <v>18</v>
      </c>
      <c r="E1537" s="12" t="s">
        <v>653</v>
      </c>
    </row>
    <row r="1538" spans="1:5" x14ac:dyDescent="0.2">
      <c r="A1538" s="12">
        <v>31643</v>
      </c>
      <c r="B1538" s="12" t="s">
        <v>2673</v>
      </c>
      <c r="C1538" s="12">
        <v>10</v>
      </c>
      <c r="D1538" s="12">
        <v>10</v>
      </c>
      <c r="E1538" s="12" t="s">
        <v>653</v>
      </c>
    </row>
    <row r="1539" spans="1:5" x14ac:dyDescent="0.2">
      <c r="A1539" s="12" t="s">
        <v>2674</v>
      </c>
      <c r="B1539" s="12" t="s">
        <v>2675</v>
      </c>
      <c r="C1539" s="12">
        <v>5</v>
      </c>
      <c r="D1539" s="12">
        <v>5</v>
      </c>
      <c r="E1539" s="12" t="s">
        <v>653</v>
      </c>
    </row>
    <row r="1540" spans="1:5" x14ac:dyDescent="0.2">
      <c r="A1540" s="12">
        <v>31645</v>
      </c>
      <c r="B1540" s="12" t="s">
        <v>2676</v>
      </c>
      <c r="C1540" s="12">
        <v>15</v>
      </c>
      <c r="D1540" s="12">
        <v>15</v>
      </c>
      <c r="E1540" s="12" t="s">
        <v>653</v>
      </c>
    </row>
    <row r="1541" spans="1:5" x14ac:dyDescent="0.2">
      <c r="A1541" s="12" t="s">
        <v>2677</v>
      </c>
      <c r="B1541" s="12" t="s">
        <v>2678</v>
      </c>
      <c r="C1541" s="12">
        <v>10</v>
      </c>
      <c r="D1541" s="12">
        <v>10</v>
      </c>
      <c r="E1541" s="12" t="s">
        <v>653</v>
      </c>
    </row>
    <row r="1542" spans="1:5" x14ac:dyDescent="0.2">
      <c r="A1542" s="12">
        <v>31647</v>
      </c>
      <c r="B1542" s="12" t="s">
        <v>2679</v>
      </c>
      <c r="C1542" s="12">
        <v>19</v>
      </c>
      <c r="D1542" s="12">
        <v>19</v>
      </c>
      <c r="E1542" s="12" t="s">
        <v>653</v>
      </c>
    </row>
    <row r="1543" spans="1:5" x14ac:dyDescent="0.2">
      <c r="A1543" s="12" t="s">
        <v>2680</v>
      </c>
      <c r="B1543" s="12" t="s">
        <v>2681</v>
      </c>
      <c r="C1543" s="12">
        <v>15</v>
      </c>
      <c r="D1543" s="12">
        <v>15</v>
      </c>
      <c r="E1543" s="12" t="s">
        <v>653</v>
      </c>
    </row>
    <row r="1544" spans="1:5" x14ac:dyDescent="0.2">
      <c r="A1544" s="12">
        <v>31649</v>
      </c>
      <c r="B1544" s="12" t="s">
        <v>2682</v>
      </c>
      <c r="C1544" s="12">
        <v>22</v>
      </c>
      <c r="D1544" s="12">
        <v>22</v>
      </c>
      <c r="E1544" s="12" t="s">
        <v>653</v>
      </c>
    </row>
    <row r="1545" spans="1:5" x14ac:dyDescent="0.2">
      <c r="A1545" s="12" t="s">
        <v>2683</v>
      </c>
      <c r="B1545" s="12" t="s">
        <v>2684</v>
      </c>
      <c r="C1545" s="12">
        <v>18</v>
      </c>
      <c r="D1545" s="12">
        <v>18</v>
      </c>
      <c r="E1545" s="12" t="s">
        <v>653</v>
      </c>
    </row>
    <row r="1546" spans="1:5" x14ac:dyDescent="0.2">
      <c r="A1546" s="12">
        <v>31656</v>
      </c>
      <c r="B1546" s="12" t="s">
        <v>2685</v>
      </c>
      <c r="C1546" s="12">
        <v>10</v>
      </c>
      <c r="D1546" s="12">
        <v>10</v>
      </c>
      <c r="E1546" s="12" t="s">
        <v>653</v>
      </c>
    </row>
    <row r="1547" spans="1:5" x14ac:dyDescent="0.2">
      <c r="A1547" s="12" t="s">
        <v>2686</v>
      </c>
      <c r="B1547" s="12" t="s">
        <v>2687</v>
      </c>
      <c r="C1547" s="12">
        <v>5</v>
      </c>
      <c r="D1547" s="12">
        <v>5</v>
      </c>
      <c r="E1547" s="12" t="s">
        <v>653</v>
      </c>
    </row>
    <row r="1548" spans="1:5" x14ac:dyDescent="0.2">
      <c r="A1548" s="12">
        <v>31658</v>
      </c>
      <c r="B1548" s="12" t="s">
        <v>2688</v>
      </c>
      <c r="C1548" s="12">
        <v>20</v>
      </c>
      <c r="D1548" s="12">
        <v>20</v>
      </c>
      <c r="E1548" s="12" t="s">
        <v>653</v>
      </c>
    </row>
    <row r="1549" spans="1:5" x14ac:dyDescent="0.2">
      <c r="A1549" s="12" t="s">
        <v>2689</v>
      </c>
      <c r="B1549" s="12" t="s">
        <v>2690</v>
      </c>
      <c r="C1549" s="12">
        <v>16</v>
      </c>
      <c r="D1549" s="12">
        <v>16</v>
      </c>
      <c r="E1549" s="12" t="s">
        <v>653</v>
      </c>
    </row>
    <row r="1550" spans="1:5" x14ac:dyDescent="0.2">
      <c r="A1550" s="12">
        <v>31660</v>
      </c>
      <c r="B1550" s="12" t="s">
        <v>2691</v>
      </c>
      <c r="C1550" s="12">
        <v>24</v>
      </c>
      <c r="D1550" s="12">
        <v>24</v>
      </c>
      <c r="E1550" s="12" t="s">
        <v>653</v>
      </c>
    </row>
    <row r="1551" spans="1:5" x14ac:dyDescent="0.2">
      <c r="A1551" s="12" t="s">
        <v>2692</v>
      </c>
      <c r="B1551" s="12" t="s">
        <v>2693</v>
      </c>
      <c r="C1551" s="12">
        <v>20</v>
      </c>
      <c r="D1551" s="12">
        <v>20</v>
      </c>
      <c r="E1551" s="12" t="s">
        <v>653</v>
      </c>
    </row>
    <row r="1552" spans="1:5" x14ac:dyDescent="0.2">
      <c r="A1552" s="12">
        <v>31662</v>
      </c>
      <c r="B1552" s="12" t="s">
        <v>2694</v>
      </c>
      <c r="C1552" s="12">
        <v>30</v>
      </c>
      <c r="D1552" s="12">
        <v>30</v>
      </c>
      <c r="E1552" s="12" t="s">
        <v>653</v>
      </c>
    </row>
    <row r="1553" spans="1:5" x14ac:dyDescent="0.2">
      <c r="A1553" s="12" t="s">
        <v>2695</v>
      </c>
      <c r="B1553" s="12" t="s">
        <v>2696</v>
      </c>
      <c r="C1553" s="12">
        <v>26</v>
      </c>
      <c r="D1553" s="12">
        <v>26</v>
      </c>
      <c r="E1553" s="12" t="s">
        <v>653</v>
      </c>
    </row>
    <row r="1554" spans="1:5" x14ac:dyDescent="0.2">
      <c r="A1554" s="12">
        <v>31669</v>
      </c>
      <c r="B1554" s="12" t="s">
        <v>2697</v>
      </c>
      <c r="C1554" s="12">
        <v>10</v>
      </c>
      <c r="D1554" s="12">
        <v>10</v>
      </c>
      <c r="E1554" s="12" t="s">
        <v>653</v>
      </c>
    </row>
    <row r="1555" spans="1:5" x14ac:dyDescent="0.2">
      <c r="A1555" s="12" t="s">
        <v>2698</v>
      </c>
      <c r="B1555" s="12" t="s">
        <v>2699</v>
      </c>
      <c r="C1555" s="12">
        <v>5</v>
      </c>
      <c r="D1555" s="12">
        <v>5</v>
      </c>
      <c r="E1555" s="12" t="s">
        <v>653</v>
      </c>
    </row>
    <row r="1556" spans="1:5" x14ac:dyDescent="0.2">
      <c r="A1556" s="12">
        <v>31671</v>
      </c>
      <c r="B1556" s="12" t="s">
        <v>2700</v>
      </c>
      <c r="C1556" s="12">
        <v>15</v>
      </c>
      <c r="D1556" s="12">
        <v>15</v>
      </c>
      <c r="E1556" s="12" t="s">
        <v>653</v>
      </c>
    </row>
    <row r="1557" spans="1:5" x14ac:dyDescent="0.2">
      <c r="A1557" s="12" t="s">
        <v>2701</v>
      </c>
      <c r="B1557" s="12" t="s">
        <v>2702</v>
      </c>
      <c r="C1557" s="12">
        <v>10</v>
      </c>
      <c r="D1557" s="12">
        <v>10</v>
      </c>
      <c r="E1557" s="12" t="s">
        <v>653</v>
      </c>
    </row>
    <row r="1558" spans="1:5" x14ac:dyDescent="0.2">
      <c r="A1558" s="12">
        <v>31673</v>
      </c>
      <c r="B1558" s="12" t="s">
        <v>2703</v>
      </c>
      <c r="C1558" s="12">
        <v>19</v>
      </c>
      <c r="D1558" s="12">
        <v>19</v>
      </c>
      <c r="E1558" s="12" t="s">
        <v>653</v>
      </c>
    </row>
    <row r="1559" spans="1:5" x14ac:dyDescent="0.2">
      <c r="A1559" s="12" t="s">
        <v>2704</v>
      </c>
      <c r="B1559" s="12" t="s">
        <v>2705</v>
      </c>
      <c r="C1559" s="12">
        <v>15</v>
      </c>
      <c r="D1559" s="12">
        <v>15</v>
      </c>
      <c r="E1559" s="12" t="s">
        <v>653</v>
      </c>
    </row>
    <row r="1560" spans="1:5" x14ac:dyDescent="0.2">
      <c r="A1560" s="12">
        <v>31675</v>
      </c>
      <c r="B1560" s="12" t="s">
        <v>2706</v>
      </c>
      <c r="C1560" s="12">
        <v>22</v>
      </c>
      <c r="D1560" s="12">
        <v>22</v>
      </c>
      <c r="E1560" s="12" t="s">
        <v>653</v>
      </c>
    </row>
    <row r="1561" spans="1:5" x14ac:dyDescent="0.2">
      <c r="A1561" s="12" t="s">
        <v>2707</v>
      </c>
      <c r="B1561" s="12" t="s">
        <v>2708</v>
      </c>
      <c r="C1561" s="12">
        <v>18</v>
      </c>
      <c r="D1561" s="12">
        <v>18</v>
      </c>
      <c r="E1561" s="12" t="s">
        <v>653</v>
      </c>
    </row>
    <row r="1562" spans="1:5" x14ac:dyDescent="0.2">
      <c r="A1562" s="12">
        <v>31682</v>
      </c>
      <c r="B1562" s="12" t="s">
        <v>2709</v>
      </c>
      <c r="C1562" s="12">
        <v>10</v>
      </c>
      <c r="D1562" s="12">
        <v>10</v>
      </c>
      <c r="E1562" s="12" t="s">
        <v>653</v>
      </c>
    </row>
    <row r="1563" spans="1:5" x14ac:dyDescent="0.2">
      <c r="A1563" s="12" t="s">
        <v>2710</v>
      </c>
      <c r="B1563" s="12" t="s">
        <v>2711</v>
      </c>
      <c r="C1563" s="12">
        <v>5</v>
      </c>
      <c r="D1563" s="12">
        <v>5</v>
      </c>
      <c r="E1563" s="12" t="s">
        <v>653</v>
      </c>
    </row>
    <row r="1564" spans="1:5" x14ac:dyDescent="0.2">
      <c r="A1564" s="12">
        <v>31684</v>
      </c>
      <c r="B1564" s="12" t="s">
        <v>2712</v>
      </c>
      <c r="C1564" s="12">
        <v>15</v>
      </c>
      <c r="D1564" s="12">
        <v>15</v>
      </c>
      <c r="E1564" s="12" t="s">
        <v>653</v>
      </c>
    </row>
    <row r="1565" spans="1:5" x14ac:dyDescent="0.2">
      <c r="A1565" s="12" t="s">
        <v>2713</v>
      </c>
      <c r="B1565" s="12" t="s">
        <v>2714</v>
      </c>
      <c r="C1565" s="12">
        <v>10</v>
      </c>
      <c r="D1565" s="12">
        <v>10</v>
      </c>
      <c r="E1565" s="12" t="s">
        <v>653</v>
      </c>
    </row>
    <row r="1566" spans="1:5" x14ac:dyDescent="0.2">
      <c r="A1566" s="12">
        <v>31686</v>
      </c>
      <c r="B1566" s="12" t="s">
        <v>2715</v>
      </c>
      <c r="C1566" s="12">
        <v>19</v>
      </c>
      <c r="D1566" s="12">
        <v>19</v>
      </c>
      <c r="E1566" s="12" t="s">
        <v>653</v>
      </c>
    </row>
    <row r="1567" spans="1:5" x14ac:dyDescent="0.2">
      <c r="A1567" s="12" t="s">
        <v>2716</v>
      </c>
      <c r="B1567" s="12" t="s">
        <v>2717</v>
      </c>
      <c r="C1567" s="12">
        <v>15</v>
      </c>
      <c r="D1567" s="12">
        <v>15</v>
      </c>
      <c r="E1567" s="12" t="s">
        <v>653</v>
      </c>
    </row>
    <row r="1568" spans="1:5" x14ac:dyDescent="0.2">
      <c r="A1568" s="12">
        <v>31688</v>
      </c>
      <c r="B1568" s="12" t="s">
        <v>2718</v>
      </c>
      <c r="C1568" s="12">
        <v>22</v>
      </c>
      <c r="D1568" s="12">
        <v>22</v>
      </c>
      <c r="E1568" s="12" t="s">
        <v>653</v>
      </c>
    </row>
    <row r="1569" spans="1:5" x14ac:dyDescent="0.2">
      <c r="A1569" s="12" t="s">
        <v>2719</v>
      </c>
      <c r="B1569" s="12" t="s">
        <v>2720</v>
      </c>
      <c r="C1569" s="12">
        <v>18</v>
      </c>
      <c r="D1569" s="12">
        <v>18</v>
      </c>
      <c r="E1569" s="12" t="s">
        <v>653</v>
      </c>
    </row>
    <row r="1570" spans="1:5" x14ac:dyDescent="0.2">
      <c r="A1570" s="12">
        <v>31695</v>
      </c>
      <c r="B1570" s="12" t="s">
        <v>2721</v>
      </c>
      <c r="C1570" s="12">
        <v>10</v>
      </c>
      <c r="D1570" s="12">
        <v>10</v>
      </c>
      <c r="E1570" s="12" t="s">
        <v>653</v>
      </c>
    </row>
    <row r="1571" spans="1:5" x14ac:dyDescent="0.2">
      <c r="A1571" s="12" t="s">
        <v>2722</v>
      </c>
      <c r="B1571" s="12" t="s">
        <v>2723</v>
      </c>
      <c r="C1571" s="12">
        <v>5</v>
      </c>
      <c r="D1571" s="12">
        <v>5</v>
      </c>
      <c r="E1571" s="12" t="s">
        <v>653</v>
      </c>
    </row>
    <row r="1572" spans="1:5" x14ac:dyDescent="0.2">
      <c r="A1572" s="12">
        <v>31697</v>
      </c>
      <c r="B1572" s="12" t="s">
        <v>2724</v>
      </c>
      <c r="C1572" s="12">
        <v>18</v>
      </c>
      <c r="D1572" s="12">
        <v>18</v>
      </c>
      <c r="E1572" s="12" t="s">
        <v>653</v>
      </c>
    </row>
    <row r="1573" spans="1:5" x14ac:dyDescent="0.2">
      <c r="A1573" s="12" t="s">
        <v>2725</v>
      </c>
      <c r="B1573" s="12" t="s">
        <v>2726</v>
      </c>
      <c r="C1573" s="12">
        <v>13</v>
      </c>
      <c r="D1573" s="12">
        <v>13</v>
      </c>
      <c r="E1573" s="12" t="s">
        <v>653</v>
      </c>
    </row>
    <row r="1574" spans="1:5" x14ac:dyDescent="0.2">
      <c r="A1574" s="12">
        <v>31699</v>
      </c>
      <c r="B1574" s="12" t="s">
        <v>2727</v>
      </c>
      <c r="C1574" s="12">
        <v>24</v>
      </c>
      <c r="D1574" s="12">
        <v>24</v>
      </c>
      <c r="E1574" s="12" t="s">
        <v>653</v>
      </c>
    </row>
    <row r="1575" spans="1:5" x14ac:dyDescent="0.2">
      <c r="A1575" s="12" t="s">
        <v>2728</v>
      </c>
      <c r="B1575" s="12" t="s">
        <v>2729</v>
      </c>
      <c r="C1575" s="12">
        <v>19</v>
      </c>
      <c r="D1575" s="12">
        <v>19</v>
      </c>
      <c r="E1575" s="12" t="s">
        <v>653</v>
      </c>
    </row>
    <row r="1576" spans="1:5" x14ac:dyDescent="0.2">
      <c r="A1576" s="12">
        <v>31701</v>
      </c>
      <c r="B1576" s="12" t="s">
        <v>2730</v>
      </c>
      <c r="C1576" s="12">
        <v>28</v>
      </c>
      <c r="D1576" s="12">
        <v>28</v>
      </c>
      <c r="E1576" s="12" t="s">
        <v>653</v>
      </c>
    </row>
    <row r="1577" spans="1:5" x14ac:dyDescent="0.2">
      <c r="A1577" s="12" t="s">
        <v>2731</v>
      </c>
      <c r="B1577" s="12" t="s">
        <v>2732</v>
      </c>
      <c r="C1577" s="12">
        <v>24</v>
      </c>
      <c r="D1577" s="12">
        <v>24</v>
      </c>
      <c r="E1577" s="12" t="s">
        <v>653</v>
      </c>
    </row>
    <row r="1578" spans="1:5" x14ac:dyDescent="0.2">
      <c r="A1578" s="12">
        <v>31708</v>
      </c>
      <c r="B1578" s="12" t="s">
        <v>2733</v>
      </c>
      <c r="C1578" s="12">
        <v>10</v>
      </c>
      <c r="D1578" s="12">
        <v>10</v>
      </c>
      <c r="E1578" s="12" t="s">
        <v>653</v>
      </c>
    </row>
    <row r="1579" spans="1:5" x14ac:dyDescent="0.2">
      <c r="A1579" s="12" t="s">
        <v>2734</v>
      </c>
      <c r="B1579" s="12" t="s">
        <v>2735</v>
      </c>
      <c r="C1579" s="12">
        <v>5</v>
      </c>
      <c r="D1579" s="12">
        <v>5</v>
      </c>
      <c r="E1579" s="12" t="s">
        <v>653</v>
      </c>
    </row>
    <row r="1580" spans="1:5" x14ac:dyDescent="0.2">
      <c r="A1580" s="12">
        <v>31710</v>
      </c>
      <c r="B1580" s="12" t="s">
        <v>2736</v>
      </c>
      <c r="C1580" s="12">
        <v>15</v>
      </c>
      <c r="D1580" s="12">
        <v>15</v>
      </c>
      <c r="E1580" s="12" t="s">
        <v>653</v>
      </c>
    </row>
    <row r="1581" spans="1:5" x14ac:dyDescent="0.2">
      <c r="A1581" s="12" t="s">
        <v>2737</v>
      </c>
      <c r="B1581" s="12" t="s">
        <v>2738</v>
      </c>
      <c r="C1581" s="12">
        <v>10</v>
      </c>
      <c r="D1581" s="12">
        <v>10</v>
      </c>
      <c r="E1581" s="12" t="s">
        <v>653</v>
      </c>
    </row>
    <row r="1582" spans="1:5" x14ac:dyDescent="0.2">
      <c r="A1582" s="12">
        <v>31712</v>
      </c>
      <c r="B1582" s="12" t="s">
        <v>2739</v>
      </c>
      <c r="C1582" s="12">
        <v>19</v>
      </c>
      <c r="D1582" s="12">
        <v>19</v>
      </c>
      <c r="E1582" s="12" t="s">
        <v>653</v>
      </c>
    </row>
    <row r="1583" spans="1:5" x14ac:dyDescent="0.2">
      <c r="A1583" s="12" t="s">
        <v>2740</v>
      </c>
      <c r="B1583" s="12" t="s">
        <v>2741</v>
      </c>
      <c r="C1583" s="12">
        <v>15</v>
      </c>
      <c r="D1583" s="12">
        <v>15</v>
      </c>
      <c r="E1583" s="12" t="s">
        <v>653</v>
      </c>
    </row>
    <row r="1584" spans="1:5" x14ac:dyDescent="0.2">
      <c r="A1584" s="12">
        <v>31714</v>
      </c>
      <c r="B1584" s="12" t="s">
        <v>2742</v>
      </c>
      <c r="C1584" s="12">
        <v>22</v>
      </c>
      <c r="D1584" s="12">
        <v>22</v>
      </c>
      <c r="E1584" s="12" t="s">
        <v>653</v>
      </c>
    </row>
    <row r="1585" spans="1:5" x14ac:dyDescent="0.2">
      <c r="A1585" s="12" t="s">
        <v>2743</v>
      </c>
      <c r="B1585" s="12" t="s">
        <v>2744</v>
      </c>
      <c r="C1585" s="12">
        <v>18</v>
      </c>
      <c r="D1585" s="12">
        <v>18</v>
      </c>
      <c r="E1585" s="12" t="s">
        <v>653</v>
      </c>
    </row>
    <row r="1586" spans="1:5" x14ac:dyDescent="0.2">
      <c r="A1586" s="12">
        <v>31716</v>
      </c>
      <c r="B1586" s="12" t="s">
        <v>2745</v>
      </c>
      <c r="C1586" s="12">
        <v>13</v>
      </c>
      <c r="D1586" s="12">
        <v>13</v>
      </c>
      <c r="E1586" s="12" t="s">
        <v>653</v>
      </c>
    </row>
    <row r="1587" spans="1:5" x14ac:dyDescent="0.2">
      <c r="A1587" s="12" t="s">
        <v>2746</v>
      </c>
      <c r="B1587" s="12" t="s">
        <v>2747</v>
      </c>
      <c r="C1587" s="12">
        <v>8</v>
      </c>
      <c r="D1587" s="12">
        <v>8</v>
      </c>
      <c r="E1587" s="12" t="s">
        <v>653</v>
      </c>
    </row>
    <row r="1588" spans="1:5" x14ac:dyDescent="0.2">
      <c r="A1588" s="12">
        <v>31718</v>
      </c>
      <c r="B1588" s="12" t="s">
        <v>2748</v>
      </c>
      <c r="C1588" s="12">
        <v>21</v>
      </c>
      <c r="D1588" s="12">
        <v>21</v>
      </c>
      <c r="E1588" s="12" t="s">
        <v>653</v>
      </c>
    </row>
    <row r="1589" spans="1:5" x14ac:dyDescent="0.2">
      <c r="A1589" s="12" t="s">
        <v>2749</v>
      </c>
      <c r="B1589" s="12" t="s">
        <v>2750</v>
      </c>
      <c r="C1589" s="12">
        <v>17</v>
      </c>
      <c r="D1589" s="12">
        <v>17</v>
      </c>
      <c r="E1589" s="12" t="s">
        <v>653</v>
      </c>
    </row>
    <row r="1590" spans="1:5" x14ac:dyDescent="0.2">
      <c r="A1590" s="12">
        <v>31720</v>
      </c>
      <c r="B1590" s="12" t="s">
        <v>2751</v>
      </c>
      <c r="C1590" s="12">
        <v>26</v>
      </c>
      <c r="D1590" s="12">
        <v>26</v>
      </c>
      <c r="E1590" s="12" t="s">
        <v>653</v>
      </c>
    </row>
    <row r="1591" spans="1:5" x14ac:dyDescent="0.2">
      <c r="A1591" s="12" t="s">
        <v>2752</v>
      </c>
      <c r="B1591" s="12" t="s">
        <v>2753</v>
      </c>
      <c r="C1591" s="12">
        <v>21</v>
      </c>
      <c r="D1591" s="12">
        <v>21</v>
      </c>
      <c r="E1591" s="12" t="s">
        <v>653</v>
      </c>
    </row>
    <row r="1592" spans="1:5" x14ac:dyDescent="0.2">
      <c r="A1592" s="12">
        <v>31722</v>
      </c>
      <c r="B1592" s="12" t="s">
        <v>2754</v>
      </c>
      <c r="C1592" s="12">
        <v>29</v>
      </c>
      <c r="D1592" s="12">
        <v>29</v>
      </c>
      <c r="E1592" s="12" t="s">
        <v>653</v>
      </c>
    </row>
    <row r="1593" spans="1:5" x14ac:dyDescent="0.2">
      <c r="A1593" s="12" t="s">
        <v>2755</v>
      </c>
      <c r="B1593" s="12" t="s">
        <v>2756</v>
      </c>
      <c r="C1593" s="12">
        <v>24</v>
      </c>
      <c r="D1593" s="12">
        <v>24</v>
      </c>
      <c r="E1593" s="12" t="s">
        <v>653</v>
      </c>
    </row>
    <row r="1594" spans="1:5" x14ac:dyDescent="0.2">
      <c r="A1594" s="12">
        <v>31724</v>
      </c>
      <c r="B1594" s="12" t="s">
        <v>2757</v>
      </c>
      <c r="C1594" s="12">
        <v>7</v>
      </c>
      <c r="D1594" s="12">
        <v>7</v>
      </c>
      <c r="E1594" s="12" t="s">
        <v>653</v>
      </c>
    </row>
    <row r="1595" spans="1:5" x14ac:dyDescent="0.2">
      <c r="A1595" s="12" t="s">
        <v>2758</v>
      </c>
      <c r="B1595" s="12" t="s">
        <v>2759</v>
      </c>
      <c r="C1595" s="12">
        <v>3</v>
      </c>
      <c r="D1595" s="12">
        <v>3</v>
      </c>
      <c r="E1595" s="12" t="s">
        <v>653</v>
      </c>
    </row>
    <row r="1596" spans="1:5" x14ac:dyDescent="0.2">
      <c r="A1596" s="12">
        <v>31726</v>
      </c>
      <c r="B1596" s="12" t="s">
        <v>2760</v>
      </c>
      <c r="C1596" s="12">
        <v>7</v>
      </c>
      <c r="D1596" s="12">
        <v>7</v>
      </c>
      <c r="E1596" s="12" t="s">
        <v>653</v>
      </c>
    </row>
    <row r="1597" spans="1:5" x14ac:dyDescent="0.2">
      <c r="A1597" s="12" t="s">
        <v>2761</v>
      </c>
      <c r="B1597" s="12" t="s">
        <v>2762</v>
      </c>
      <c r="C1597" s="12">
        <v>3</v>
      </c>
      <c r="D1597" s="12">
        <v>3</v>
      </c>
      <c r="E1597" s="12" t="s">
        <v>653</v>
      </c>
    </row>
    <row r="1598" spans="1:5" x14ac:dyDescent="0.2">
      <c r="A1598" s="12">
        <v>31728</v>
      </c>
      <c r="B1598" s="12" t="s">
        <v>2763</v>
      </c>
      <c r="C1598" s="12">
        <v>10</v>
      </c>
      <c r="D1598" s="12">
        <v>10</v>
      </c>
      <c r="E1598" s="12" t="s">
        <v>653</v>
      </c>
    </row>
    <row r="1599" spans="1:5" x14ac:dyDescent="0.2">
      <c r="A1599" s="12" t="s">
        <v>2764</v>
      </c>
      <c r="B1599" s="12" t="s">
        <v>2765</v>
      </c>
      <c r="C1599" s="12">
        <v>6</v>
      </c>
      <c r="D1599" s="12">
        <v>6</v>
      </c>
      <c r="E1599" s="12" t="s">
        <v>653</v>
      </c>
    </row>
    <row r="1600" spans="1:5" x14ac:dyDescent="0.2">
      <c r="A1600" s="12">
        <v>31730</v>
      </c>
      <c r="B1600" s="12" t="s">
        <v>2766</v>
      </c>
      <c r="C1600" s="12">
        <v>13</v>
      </c>
      <c r="D1600" s="12">
        <v>13</v>
      </c>
      <c r="E1600" s="12" t="s">
        <v>653</v>
      </c>
    </row>
    <row r="1601" spans="1:5" x14ac:dyDescent="0.2">
      <c r="A1601" s="12" t="s">
        <v>2767</v>
      </c>
      <c r="B1601" s="12" t="s">
        <v>2768</v>
      </c>
      <c r="C1601" s="12">
        <v>9</v>
      </c>
      <c r="D1601" s="12">
        <v>9</v>
      </c>
      <c r="E1601" s="12" t="s">
        <v>653</v>
      </c>
    </row>
    <row r="1602" spans="1:5" ht="25.5" x14ac:dyDescent="0.2">
      <c r="A1602" s="12">
        <v>31734</v>
      </c>
      <c r="B1602" s="14" t="s">
        <v>2769</v>
      </c>
      <c r="C1602" s="12">
        <v>35</v>
      </c>
      <c r="D1602" s="12">
        <v>26</v>
      </c>
      <c r="E1602" s="12" t="s">
        <v>653</v>
      </c>
    </row>
    <row r="1603" spans="1:5" ht="25.5" x14ac:dyDescent="0.2">
      <c r="A1603" s="12" t="s">
        <v>2770</v>
      </c>
      <c r="B1603" s="14" t="s">
        <v>2771</v>
      </c>
      <c r="C1603" s="12">
        <v>11</v>
      </c>
      <c r="D1603" s="12">
        <v>8</v>
      </c>
      <c r="E1603" s="12" t="s">
        <v>653</v>
      </c>
    </row>
    <row r="1604" spans="1:5" x14ac:dyDescent="0.2">
      <c r="A1604" s="12">
        <v>31737</v>
      </c>
      <c r="B1604" s="12" t="s">
        <v>2772</v>
      </c>
      <c r="C1604" s="12">
        <v>21</v>
      </c>
      <c r="D1604" s="12">
        <v>21</v>
      </c>
      <c r="E1604" s="12" t="s">
        <v>653</v>
      </c>
    </row>
    <row r="1605" spans="1:5" x14ac:dyDescent="0.2">
      <c r="A1605" s="12" t="s">
        <v>2773</v>
      </c>
      <c r="B1605" s="12" t="s">
        <v>2774</v>
      </c>
      <c r="C1605" s="12">
        <v>11</v>
      </c>
      <c r="D1605" s="12">
        <v>11</v>
      </c>
      <c r="E1605" s="12" t="s">
        <v>653</v>
      </c>
    </row>
    <row r="1606" spans="1:5" x14ac:dyDescent="0.2">
      <c r="A1606" s="12" t="s">
        <v>2775</v>
      </c>
      <c r="B1606" s="12" t="s">
        <v>2776</v>
      </c>
      <c r="C1606" s="12">
        <v>15</v>
      </c>
      <c r="D1606" s="12">
        <v>15</v>
      </c>
      <c r="E1606" s="12" t="s">
        <v>658</v>
      </c>
    </row>
    <row r="1607" spans="1:5" x14ac:dyDescent="0.2">
      <c r="A1607" s="12" t="s">
        <v>2777</v>
      </c>
      <c r="B1607" s="12" t="s">
        <v>2778</v>
      </c>
      <c r="C1607" s="12">
        <v>5</v>
      </c>
      <c r="D1607" s="12">
        <v>4</v>
      </c>
      <c r="E1607" s="12" t="s">
        <v>658</v>
      </c>
    </row>
    <row r="1608" spans="1:5" x14ac:dyDescent="0.2">
      <c r="A1608" s="12" t="s">
        <v>2779</v>
      </c>
      <c r="B1608" s="12" t="s">
        <v>2780</v>
      </c>
      <c r="C1608" s="12" t="s">
        <v>634</v>
      </c>
      <c r="D1608" s="12">
        <v>48</v>
      </c>
      <c r="E1608" s="12" t="s">
        <v>658</v>
      </c>
    </row>
    <row r="1609" spans="1:5" x14ac:dyDescent="0.2">
      <c r="A1609" s="12" t="s">
        <v>2781</v>
      </c>
      <c r="B1609" s="12" t="s">
        <v>1236</v>
      </c>
      <c r="C1609" s="12">
        <v>9</v>
      </c>
      <c r="D1609" s="12">
        <v>8</v>
      </c>
      <c r="E1609" s="12" t="s">
        <v>658</v>
      </c>
    </row>
    <row r="1610" spans="1:5" x14ac:dyDescent="0.2">
      <c r="A1610" s="12" t="s">
        <v>2782</v>
      </c>
      <c r="B1610" s="12" t="s">
        <v>2783</v>
      </c>
      <c r="C1610" s="12">
        <v>36</v>
      </c>
      <c r="D1610" s="12">
        <v>32</v>
      </c>
      <c r="E1610" s="12" t="s">
        <v>658</v>
      </c>
    </row>
    <row r="1611" spans="1:5" x14ac:dyDescent="0.2">
      <c r="A1611" s="12" t="s">
        <v>2784</v>
      </c>
      <c r="B1611" s="12" t="s">
        <v>2785</v>
      </c>
      <c r="C1611" s="12">
        <v>53</v>
      </c>
      <c r="D1611" s="12">
        <v>47</v>
      </c>
      <c r="E1611" s="12" t="s">
        <v>658</v>
      </c>
    </row>
    <row r="1612" spans="1:5" x14ac:dyDescent="0.2">
      <c r="A1612" s="12" t="s">
        <v>2786</v>
      </c>
      <c r="B1612" s="12" t="s">
        <v>2787</v>
      </c>
      <c r="C1612" s="12">
        <v>70</v>
      </c>
      <c r="D1612" s="12">
        <v>62</v>
      </c>
      <c r="E1612" s="12" t="s">
        <v>658</v>
      </c>
    </row>
    <row r="1613" spans="1:5" x14ac:dyDescent="0.2">
      <c r="A1613" s="12" t="s">
        <v>2788</v>
      </c>
      <c r="B1613" s="12" t="s">
        <v>2789</v>
      </c>
      <c r="C1613" s="12">
        <v>87</v>
      </c>
      <c r="D1613" s="12">
        <v>77</v>
      </c>
      <c r="E1613" s="12" t="s">
        <v>658</v>
      </c>
    </row>
    <row r="1614" spans="1:5" x14ac:dyDescent="0.2">
      <c r="A1614" s="12" t="s">
        <v>2790</v>
      </c>
      <c r="B1614" s="12" t="s">
        <v>2791</v>
      </c>
      <c r="C1614" s="12">
        <v>121</v>
      </c>
      <c r="D1614" s="12">
        <v>93</v>
      </c>
      <c r="E1614" s="12" t="s">
        <v>658</v>
      </c>
    </row>
    <row r="1615" spans="1:5" x14ac:dyDescent="0.2">
      <c r="A1615" s="12" t="s">
        <v>2792</v>
      </c>
      <c r="B1615" s="12" t="s">
        <v>2793</v>
      </c>
      <c r="C1615" s="12">
        <v>148</v>
      </c>
      <c r="D1615" s="12">
        <v>108</v>
      </c>
      <c r="E1615" s="12" t="s">
        <v>658</v>
      </c>
    </row>
    <row r="1616" spans="1:5" x14ac:dyDescent="0.2">
      <c r="A1616" s="12" t="s">
        <v>2794</v>
      </c>
      <c r="B1616" s="12" t="s">
        <v>2795</v>
      </c>
      <c r="C1616" s="12">
        <v>155</v>
      </c>
      <c r="D1616" s="12">
        <v>122</v>
      </c>
      <c r="E1616" s="12" t="s">
        <v>658</v>
      </c>
    </row>
    <row r="1617" spans="1:5" x14ac:dyDescent="0.2">
      <c r="A1617" s="12" t="s">
        <v>2796</v>
      </c>
      <c r="B1617" s="12" t="s">
        <v>2797</v>
      </c>
      <c r="C1617" s="12">
        <v>17</v>
      </c>
      <c r="D1617" s="12">
        <v>15</v>
      </c>
      <c r="E1617" s="12" t="s">
        <v>658</v>
      </c>
    </row>
    <row r="1618" spans="1:5" x14ac:dyDescent="0.2">
      <c r="A1618" s="12" t="s">
        <v>2798</v>
      </c>
      <c r="B1618" s="12" t="s">
        <v>2799</v>
      </c>
      <c r="C1618" s="12" t="s">
        <v>634</v>
      </c>
      <c r="D1618" s="12">
        <v>27</v>
      </c>
      <c r="E1618" s="12" t="s">
        <v>653</v>
      </c>
    </row>
    <row r="1619" spans="1:5" x14ac:dyDescent="0.2">
      <c r="A1619" s="12" t="s">
        <v>2800</v>
      </c>
      <c r="B1619" s="12" t="s">
        <v>2801</v>
      </c>
      <c r="C1619" s="12" t="s">
        <v>634</v>
      </c>
      <c r="D1619" s="12">
        <v>39</v>
      </c>
      <c r="E1619" s="12" t="s">
        <v>653</v>
      </c>
    </row>
    <row r="1620" spans="1:5" x14ac:dyDescent="0.2">
      <c r="A1620" s="12">
        <v>31900</v>
      </c>
      <c r="B1620" s="12" t="s">
        <v>2802</v>
      </c>
      <c r="C1620" s="12" t="s">
        <v>634</v>
      </c>
      <c r="D1620" s="12">
        <v>2</v>
      </c>
      <c r="E1620" s="12" t="s">
        <v>658</v>
      </c>
    </row>
    <row r="1621" spans="1:5" x14ac:dyDescent="0.2">
      <c r="A1621" s="12">
        <v>31910</v>
      </c>
      <c r="B1621" s="12" t="s">
        <v>2803</v>
      </c>
      <c r="C1621" s="12" t="s">
        <v>634</v>
      </c>
      <c r="D1621" s="12">
        <v>2</v>
      </c>
      <c r="E1621" s="12" t="s">
        <v>658</v>
      </c>
    </row>
    <row r="1622" spans="1:5" x14ac:dyDescent="0.2">
      <c r="A1622" s="12">
        <v>31912</v>
      </c>
      <c r="B1622" s="12" t="s">
        <v>2804</v>
      </c>
      <c r="C1622" s="12" t="s">
        <v>634</v>
      </c>
      <c r="D1622" s="12">
        <v>5</v>
      </c>
      <c r="E1622" s="12" t="s">
        <v>658</v>
      </c>
    </row>
    <row r="1623" spans="1:5" x14ac:dyDescent="0.2">
      <c r="A1623" s="12">
        <v>31914</v>
      </c>
      <c r="B1623" s="12" t="s">
        <v>2805</v>
      </c>
      <c r="C1623" s="12" t="s">
        <v>634</v>
      </c>
      <c r="D1623" s="12">
        <v>10</v>
      </c>
      <c r="E1623" s="12" t="s">
        <v>658</v>
      </c>
    </row>
    <row r="1624" spans="1:5" x14ac:dyDescent="0.2">
      <c r="A1624" s="12" t="s">
        <v>2806</v>
      </c>
      <c r="B1624" s="12" t="s">
        <v>2807</v>
      </c>
      <c r="C1624" s="12" t="s">
        <v>634</v>
      </c>
      <c r="D1624" s="12">
        <v>7</v>
      </c>
      <c r="E1624" s="12" t="s">
        <v>658</v>
      </c>
    </row>
    <row r="1625" spans="1:5" x14ac:dyDescent="0.2">
      <c r="A1625" s="12" t="s">
        <v>2808</v>
      </c>
      <c r="B1625" s="12" t="s">
        <v>2809</v>
      </c>
      <c r="C1625" s="12" t="s">
        <v>634</v>
      </c>
      <c r="D1625" s="12">
        <v>10</v>
      </c>
      <c r="E1625" s="12" t="s">
        <v>658</v>
      </c>
    </row>
    <row r="1626" spans="1:5" x14ac:dyDescent="0.2">
      <c r="A1626" s="12" t="s">
        <v>2810</v>
      </c>
      <c r="B1626" s="12" t="s">
        <v>2811</v>
      </c>
      <c r="C1626" s="12" t="s">
        <v>634</v>
      </c>
      <c r="D1626" s="12">
        <v>10</v>
      </c>
      <c r="E1626" s="12" t="s">
        <v>658</v>
      </c>
    </row>
    <row r="1627" spans="1:5" x14ac:dyDescent="0.2">
      <c r="A1627" s="12">
        <v>31941</v>
      </c>
      <c r="B1627" s="12" t="s">
        <v>2812</v>
      </c>
      <c r="C1627" s="12" t="s">
        <v>634</v>
      </c>
      <c r="D1627" s="12">
        <v>2</v>
      </c>
      <c r="E1627" s="12" t="s">
        <v>658</v>
      </c>
    </row>
    <row r="1628" spans="1:5" x14ac:dyDescent="0.2">
      <c r="A1628" s="12">
        <v>31942</v>
      </c>
      <c r="B1628" s="12" t="s">
        <v>2813</v>
      </c>
      <c r="C1628" s="12" t="s">
        <v>634</v>
      </c>
      <c r="D1628" s="12">
        <v>4</v>
      </c>
      <c r="E1628" s="12" t="s">
        <v>658</v>
      </c>
    </row>
    <row r="1629" spans="1:5" x14ac:dyDescent="0.2">
      <c r="A1629" s="12">
        <v>31943</v>
      </c>
      <c r="B1629" s="12" t="s">
        <v>2814</v>
      </c>
      <c r="C1629" s="12" t="s">
        <v>634</v>
      </c>
      <c r="D1629" s="12">
        <v>5</v>
      </c>
      <c r="E1629" s="12" t="s">
        <v>658</v>
      </c>
    </row>
    <row r="1630" spans="1:5" x14ac:dyDescent="0.2">
      <c r="A1630" s="12" t="s">
        <v>2815</v>
      </c>
      <c r="B1630" s="12" t="s">
        <v>2816</v>
      </c>
      <c r="C1630" s="12" t="s">
        <v>634</v>
      </c>
      <c r="D1630" s="12">
        <v>7</v>
      </c>
      <c r="E1630" s="12" t="s">
        <v>658</v>
      </c>
    </row>
    <row r="1631" spans="1:5" x14ac:dyDescent="0.2">
      <c r="A1631" s="12" t="s">
        <v>2817</v>
      </c>
      <c r="B1631" s="12" t="s">
        <v>2818</v>
      </c>
      <c r="C1631" s="12" t="s">
        <v>634</v>
      </c>
      <c r="D1631" s="12">
        <v>10</v>
      </c>
      <c r="E1631" s="12" t="s">
        <v>658</v>
      </c>
    </row>
    <row r="1632" spans="1:5" x14ac:dyDescent="0.2">
      <c r="A1632" s="12" t="s">
        <v>2819</v>
      </c>
      <c r="B1632" s="12" t="s">
        <v>2820</v>
      </c>
      <c r="C1632" s="12" t="s">
        <v>634</v>
      </c>
      <c r="D1632" s="12">
        <v>10</v>
      </c>
      <c r="E1632" s="12" t="s">
        <v>658</v>
      </c>
    </row>
    <row r="1633" spans="1:5" x14ac:dyDescent="0.2">
      <c r="A1633" s="12">
        <v>33000</v>
      </c>
      <c r="B1633" s="12" t="s">
        <v>2821</v>
      </c>
      <c r="C1633" s="12">
        <v>6</v>
      </c>
      <c r="D1633" s="12">
        <v>5</v>
      </c>
      <c r="E1633" s="12" t="s">
        <v>658</v>
      </c>
    </row>
    <row r="1634" spans="1:5" x14ac:dyDescent="0.2">
      <c r="A1634" s="12">
        <v>33001</v>
      </c>
      <c r="B1634" s="12" t="s">
        <v>2822</v>
      </c>
      <c r="C1634" s="12">
        <v>3</v>
      </c>
      <c r="D1634" s="12">
        <v>3</v>
      </c>
      <c r="E1634" s="12" t="s">
        <v>658</v>
      </c>
    </row>
    <row r="1635" spans="1:5" x14ac:dyDescent="0.2">
      <c r="A1635" s="12">
        <v>33002</v>
      </c>
      <c r="B1635" s="12" t="s">
        <v>2823</v>
      </c>
      <c r="C1635" s="12">
        <v>4</v>
      </c>
      <c r="D1635" s="12">
        <v>3</v>
      </c>
      <c r="E1635" s="12" t="s">
        <v>658</v>
      </c>
    </row>
    <row r="1636" spans="1:5" x14ac:dyDescent="0.2">
      <c r="A1636" s="12">
        <v>33010</v>
      </c>
      <c r="B1636" s="12" t="s">
        <v>2824</v>
      </c>
      <c r="C1636" s="12">
        <v>4</v>
      </c>
      <c r="D1636" s="12">
        <v>3</v>
      </c>
      <c r="E1636" s="12" t="s">
        <v>658</v>
      </c>
    </row>
    <row r="1637" spans="1:5" x14ac:dyDescent="0.2">
      <c r="A1637" s="12">
        <v>33011</v>
      </c>
      <c r="B1637" s="12" t="s">
        <v>2825</v>
      </c>
      <c r="C1637" s="12">
        <v>5</v>
      </c>
      <c r="D1637" s="12">
        <v>4</v>
      </c>
      <c r="E1637" s="12" t="s">
        <v>658</v>
      </c>
    </row>
    <row r="1638" spans="1:5" x14ac:dyDescent="0.2">
      <c r="A1638" s="12">
        <v>33012</v>
      </c>
      <c r="B1638" s="12" t="s">
        <v>2826</v>
      </c>
      <c r="C1638" s="12">
        <v>5</v>
      </c>
      <c r="D1638" s="12">
        <v>4</v>
      </c>
      <c r="E1638" s="12" t="s">
        <v>658</v>
      </c>
    </row>
    <row r="1639" spans="1:5" x14ac:dyDescent="0.2">
      <c r="A1639" s="12" t="s">
        <v>2827</v>
      </c>
      <c r="B1639" s="12" t="s">
        <v>2828</v>
      </c>
      <c r="C1639" s="12">
        <v>10</v>
      </c>
      <c r="D1639" s="12">
        <v>9</v>
      </c>
      <c r="E1639" s="12" t="s">
        <v>658</v>
      </c>
    </row>
    <row r="1640" spans="1:5" x14ac:dyDescent="0.2">
      <c r="A1640" s="12" t="s">
        <v>2829</v>
      </c>
      <c r="B1640" s="12" t="s">
        <v>2830</v>
      </c>
      <c r="C1640" s="12">
        <v>11</v>
      </c>
      <c r="D1640" s="12">
        <v>10</v>
      </c>
      <c r="E1640" s="12" t="s">
        <v>658</v>
      </c>
    </row>
    <row r="1641" spans="1:5" x14ac:dyDescent="0.2">
      <c r="A1641" s="12" t="s">
        <v>2831</v>
      </c>
      <c r="B1641" s="12" t="s">
        <v>2832</v>
      </c>
      <c r="C1641" s="12">
        <v>13</v>
      </c>
      <c r="D1641" s="12">
        <v>10</v>
      </c>
      <c r="E1641" s="12" t="s">
        <v>658</v>
      </c>
    </row>
    <row r="1642" spans="1:5" x14ac:dyDescent="0.2">
      <c r="A1642" s="12" t="s">
        <v>2833</v>
      </c>
      <c r="B1642" s="12" t="s">
        <v>2834</v>
      </c>
      <c r="C1642" s="12">
        <v>10</v>
      </c>
      <c r="D1642" s="12">
        <v>9</v>
      </c>
      <c r="E1642" s="12" t="s">
        <v>658</v>
      </c>
    </row>
    <row r="1643" spans="1:5" x14ac:dyDescent="0.2">
      <c r="A1643" s="12" t="s">
        <v>2835</v>
      </c>
      <c r="B1643" s="12" t="s">
        <v>2836</v>
      </c>
      <c r="C1643" s="12">
        <v>29</v>
      </c>
      <c r="D1643" s="12">
        <v>26</v>
      </c>
      <c r="E1643" s="12" t="s">
        <v>658</v>
      </c>
    </row>
    <row r="1644" spans="1:5" x14ac:dyDescent="0.2">
      <c r="A1644" s="12" t="s">
        <v>2837</v>
      </c>
      <c r="B1644" s="12" t="s">
        <v>2838</v>
      </c>
      <c r="C1644" s="12">
        <v>33</v>
      </c>
      <c r="D1644" s="12">
        <v>29</v>
      </c>
      <c r="E1644" s="12" t="s">
        <v>658</v>
      </c>
    </row>
    <row r="1645" spans="1:5" x14ac:dyDescent="0.2">
      <c r="A1645" s="12">
        <v>33040</v>
      </c>
      <c r="B1645" s="12" t="s">
        <v>2839</v>
      </c>
      <c r="C1645" s="12">
        <v>7</v>
      </c>
      <c r="D1645" s="12">
        <v>6</v>
      </c>
      <c r="E1645" s="12" t="s">
        <v>658</v>
      </c>
    </row>
    <row r="1646" spans="1:5" x14ac:dyDescent="0.2">
      <c r="A1646" s="12">
        <v>33041</v>
      </c>
      <c r="B1646" s="12" t="s">
        <v>2840</v>
      </c>
      <c r="C1646" s="12">
        <v>7</v>
      </c>
      <c r="D1646" s="12">
        <v>6</v>
      </c>
      <c r="E1646" s="12" t="s">
        <v>658</v>
      </c>
    </row>
    <row r="1647" spans="1:5" x14ac:dyDescent="0.2">
      <c r="A1647" s="12">
        <v>33042</v>
      </c>
      <c r="B1647" s="12" t="s">
        <v>2841</v>
      </c>
      <c r="C1647" s="12">
        <v>9</v>
      </c>
      <c r="D1647" s="12">
        <v>7</v>
      </c>
      <c r="E1647" s="12" t="s">
        <v>658</v>
      </c>
    </row>
    <row r="1648" spans="1:5" x14ac:dyDescent="0.2">
      <c r="A1648" s="12">
        <v>33043</v>
      </c>
      <c r="B1648" s="12" t="s">
        <v>2842</v>
      </c>
      <c r="C1648" s="12">
        <v>5</v>
      </c>
      <c r="D1648" s="12">
        <v>4</v>
      </c>
      <c r="E1648" s="12" t="s">
        <v>658</v>
      </c>
    </row>
    <row r="1649" spans="1:5" x14ac:dyDescent="0.2">
      <c r="A1649" s="12">
        <v>33044</v>
      </c>
      <c r="B1649" s="12" t="s">
        <v>2843</v>
      </c>
      <c r="C1649" s="12">
        <v>5</v>
      </c>
      <c r="D1649" s="12">
        <v>4</v>
      </c>
      <c r="E1649" s="12" t="s">
        <v>658</v>
      </c>
    </row>
    <row r="1650" spans="1:5" x14ac:dyDescent="0.2">
      <c r="A1650" s="12">
        <v>33046</v>
      </c>
      <c r="B1650" s="12" t="s">
        <v>2844</v>
      </c>
      <c r="C1650" s="12">
        <v>5</v>
      </c>
      <c r="D1650" s="12">
        <v>4</v>
      </c>
      <c r="E1650" s="12" t="s">
        <v>658</v>
      </c>
    </row>
    <row r="1651" spans="1:5" x14ac:dyDescent="0.2">
      <c r="A1651" s="12">
        <v>33050</v>
      </c>
      <c r="B1651" s="12" t="s">
        <v>2845</v>
      </c>
      <c r="C1651" s="12">
        <v>4</v>
      </c>
      <c r="D1651" s="12">
        <v>4</v>
      </c>
      <c r="E1651" s="12" t="s">
        <v>658</v>
      </c>
    </row>
    <row r="1652" spans="1:5" x14ac:dyDescent="0.2">
      <c r="A1652" s="12">
        <v>33051</v>
      </c>
      <c r="B1652" s="12" t="s">
        <v>2846</v>
      </c>
      <c r="C1652" s="12">
        <v>7</v>
      </c>
      <c r="D1652" s="12">
        <v>6</v>
      </c>
      <c r="E1652" s="12" t="s">
        <v>658</v>
      </c>
    </row>
    <row r="1653" spans="1:5" x14ac:dyDescent="0.2">
      <c r="A1653" s="12">
        <v>33052</v>
      </c>
      <c r="B1653" s="12" t="s">
        <v>2847</v>
      </c>
      <c r="C1653" s="12">
        <v>6</v>
      </c>
      <c r="D1653" s="12">
        <v>5</v>
      </c>
      <c r="E1653" s="12" t="s">
        <v>658</v>
      </c>
    </row>
    <row r="1654" spans="1:5" x14ac:dyDescent="0.2">
      <c r="A1654" s="12">
        <v>33053</v>
      </c>
      <c r="B1654" s="12" t="s">
        <v>2848</v>
      </c>
      <c r="C1654" s="12">
        <v>7</v>
      </c>
      <c r="D1654" s="12">
        <v>6</v>
      </c>
      <c r="E1654" s="12" t="s">
        <v>658</v>
      </c>
    </row>
    <row r="1655" spans="1:5" x14ac:dyDescent="0.2">
      <c r="A1655" s="12" t="s">
        <v>2849</v>
      </c>
      <c r="B1655" s="12" t="s">
        <v>2850</v>
      </c>
      <c r="C1655" s="12">
        <v>11</v>
      </c>
      <c r="D1655" s="12">
        <v>10</v>
      </c>
      <c r="E1655" s="12" t="s">
        <v>658</v>
      </c>
    </row>
    <row r="1656" spans="1:5" x14ac:dyDescent="0.2">
      <c r="A1656" s="12" t="s">
        <v>2851</v>
      </c>
      <c r="B1656" s="12" t="s">
        <v>2852</v>
      </c>
      <c r="C1656" s="12">
        <v>6</v>
      </c>
      <c r="D1656" s="12">
        <v>5</v>
      </c>
      <c r="E1656" s="12" t="s">
        <v>658</v>
      </c>
    </row>
    <row r="1657" spans="1:5" x14ac:dyDescent="0.2">
      <c r="A1657" s="12" t="s">
        <v>2853</v>
      </c>
      <c r="B1657" s="12" t="s">
        <v>2854</v>
      </c>
      <c r="C1657" s="12">
        <v>4</v>
      </c>
      <c r="D1657" s="12">
        <v>4</v>
      </c>
      <c r="E1657" s="12" t="s">
        <v>658</v>
      </c>
    </row>
    <row r="1658" spans="1:5" x14ac:dyDescent="0.2">
      <c r="A1658" s="12" t="s">
        <v>2855</v>
      </c>
      <c r="B1658" s="12" t="s">
        <v>2856</v>
      </c>
      <c r="C1658" s="12">
        <v>10</v>
      </c>
      <c r="D1658" s="12">
        <v>9</v>
      </c>
      <c r="E1658" s="12" t="s">
        <v>658</v>
      </c>
    </row>
    <row r="1659" spans="1:5" x14ac:dyDescent="0.2">
      <c r="A1659" s="12" t="s">
        <v>2857</v>
      </c>
      <c r="B1659" s="12" t="s">
        <v>2858</v>
      </c>
      <c r="C1659" s="12" t="s">
        <v>634</v>
      </c>
      <c r="D1659" s="12">
        <v>4</v>
      </c>
      <c r="E1659" s="12" t="s">
        <v>658</v>
      </c>
    </row>
    <row r="1660" spans="1:5" x14ac:dyDescent="0.2">
      <c r="A1660" s="12" t="s">
        <v>2859</v>
      </c>
      <c r="B1660" s="12" t="s">
        <v>2860</v>
      </c>
      <c r="C1660" s="12">
        <v>16</v>
      </c>
      <c r="D1660" s="12">
        <v>14</v>
      </c>
      <c r="E1660" s="12" t="s">
        <v>658</v>
      </c>
    </row>
    <row r="1661" spans="1:5" x14ac:dyDescent="0.2">
      <c r="A1661" s="12" t="s">
        <v>2861</v>
      </c>
      <c r="B1661" s="12" t="s">
        <v>2862</v>
      </c>
      <c r="C1661" s="12">
        <v>13</v>
      </c>
      <c r="D1661" s="12">
        <v>12</v>
      </c>
      <c r="E1661" s="12" t="s">
        <v>658</v>
      </c>
    </row>
    <row r="1662" spans="1:5" x14ac:dyDescent="0.2">
      <c r="A1662" s="12" t="s">
        <v>2863</v>
      </c>
      <c r="B1662" s="12" t="s">
        <v>2864</v>
      </c>
      <c r="C1662" s="12">
        <v>13</v>
      </c>
      <c r="D1662" s="12">
        <v>11</v>
      </c>
      <c r="E1662" s="12" t="s">
        <v>658</v>
      </c>
    </row>
    <row r="1663" spans="1:5" x14ac:dyDescent="0.2">
      <c r="A1663" s="12" t="s">
        <v>2865</v>
      </c>
      <c r="B1663" s="12" t="s">
        <v>2866</v>
      </c>
      <c r="C1663" s="12">
        <v>13</v>
      </c>
      <c r="D1663" s="12">
        <v>12</v>
      </c>
      <c r="E1663" s="12" t="s">
        <v>658</v>
      </c>
    </row>
    <row r="1664" spans="1:5" x14ac:dyDescent="0.2">
      <c r="A1664" s="12" t="s">
        <v>2867</v>
      </c>
      <c r="B1664" s="12" t="s">
        <v>2868</v>
      </c>
      <c r="C1664" s="12">
        <v>12</v>
      </c>
      <c r="D1664" s="12">
        <v>10</v>
      </c>
      <c r="E1664" s="12" t="s">
        <v>658</v>
      </c>
    </row>
    <row r="1665" spans="1:5" x14ac:dyDescent="0.2">
      <c r="A1665" s="12" t="s">
        <v>2869</v>
      </c>
      <c r="B1665" s="12" t="s">
        <v>2870</v>
      </c>
      <c r="C1665" s="12" t="s">
        <v>634</v>
      </c>
      <c r="D1665" s="12" t="s">
        <v>635</v>
      </c>
      <c r="E1665" s="12" t="s">
        <v>636</v>
      </c>
    </row>
    <row r="1666" spans="1:5" x14ac:dyDescent="0.2">
      <c r="A1666" s="12">
        <v>33076</v>
      </c>
      <c r="B1666" s="12" t="s">
        <v>2871</v>
      </c>
      <c r="C1666" s="12">
        <v>5</v>
      </c>
      <c r="D1666" s="12">
        <v>4</v>
      </c>
      <c r="E1666" s="12" t="s">
        <v>658</v>
      </c>
    </row>
    <row r="1667" spans="1:5" x14ac:dyDescent="0.2">
      <c r="A1667" s="12">
        <v>33080</v>
      </c>
      <c r="B1667" s="12" t="s">
        <v>2872</v>
      </c>
      <c r="C1667" s="12">
        <v>4</v>
      </c>
      <c r="D1667" s="12">
        <v>4</v>
      </c>
      <c r="E1667" s="12" t="s">
        <v>658</v>
      </c>
    </row>
    <row r="1668" spans="1:5" x14ac:dyDescent="0.2">
      <c r="A1668" s="12">
        <v>33081</v>
      </c>
      <c r="B1668" s="12" t="s">
        <v>2873</v>
      </c>
      <c r="C1668" s="12">
        <v>4</v>
      </c>
      <c r="D1668" s="12">
        <v>4</v>
      </c>
      <c r="E1668" s="12" t="s">
        <v>658</v>
      </c>
    </row>
    <row r="1669" spans="1:5" x14ac:dyDescent="0.2">
      <c r="A1669" s="12">
        <v>33090</v>
      </c>
      <c r="B1669" s="12" t="s">
        <v>2874</v>
      </c>
      <c r="C1669" s="12" t="s">
        <v>634</v>
      </c>
      <c r="D1669" s="12">
        <v>2</v>
      </c>
      <c r="E1669" s="12" t="s">
        <v>658</v>
      </c>
    </row>
    <row r="1670" spans="1:5" x14ac:dyDescent="0.2">
      <c r="A1670" s="12">
        <v>33091</v>
      </c>
      <c r="B1670" s="12" t="s">
        <v>2875</v>
      </c>
      <c r="C1670" s="12">
        <v>6</v>
      </c>
      <c r="D1670" s="12">
        <v>4</v>
      </c>
      <c r="E1670" s="12" t="s">
        <v>658</v>
      </c>
    </row>
    <row r="1671" spans="1:5" x14ac:dyDescent="0.2">
      <c r="A1671" s="12">
        <v>33092</v>
      </c>
      <c r="B1671" s="12" t="s">
        <v>2875</v>
      </c>
      <c r="C1671" s="12">
        <v>8</v>
      </c>
      <c r="D1671" s="12">
        <v>6</v>
      </c>
      <c r="E1671" s="12" t="s">
        <v>658</v>
      </c>
    </row>
    <row r="1672" spans="1:5" x14ac:dyDescent="0.2">
      <c r="A1672" s="12">
        <v>33100</v>
      </c>
      <c r="B1672" s="12" t="s">
        <v>2876</v>
      </c>
      <c r="C1672" s="12">
        <v>5</v>
      </c>
      <c r="D1672" s="12">
        <v>4</v>
      </c>
      <c r="E1672" s="12" t="s">
        <v>658</v>
      </c>
    </row>
    <row r="1673" spans="1:5" x14ac:dyDescent="0.2">
      <c r="A1673" s="12" t="s">
        <v>2877</v>
      </c>
      <c r="B1673" s="12" t="s">
        <v>2878</v>
      </c>
      <c r="C1673" s="12">
        <v>14</v>
      </c>
      <c r="D1673" s="12">
        <v>11</v>
      </c>
      <c r="E1673" s="12" t="s">
        <v>658</v>
      </c>
    </row>
    <row r="1674" spans="1:5" x14ac:dyDescent="0.2">
      <c r="A1674" s="12">
        <v>34210</v>
      </c>
      <c r="B1674" s="12" t="s">
        <v>2879</v>
      </c>
      <c r="C1674" s="12">
        <v>1</v>
      </c>
      <c r="D1674" s="12">
        <v>1</v>
      </c>
      <c r="E1674" s="12" t="s">
        <v>658</v>
      </c>
    </row>
    <row r="1675" spans="1:5" x14ac:dyDescent="0.2">
      <c r="A1675" s="12">
        <v>34211</v>
      </c>
      <c r="B1675" s="12" t="s">
        <v>2880</v>
      </c>
      <c r="C1675" s="12">
        <v>1</v>
      </c>
      <c r="D1675" s="12">
        <v>1</v>
      </c>
      <c r="E1675" s="12" t="s">
        <v>658</v>
      </c>
    </row>
    <row r="1676" spans="1:5" x14ac:dyDescent="0.2">
      <c r="A1676" s="12">
        <v>34212</v>
      </c>
      <c r="B1676" s="12" t="s">
        <v>2881</v>
      </c>
      <c r="C1676" s="12">
        <v>1</v>
      </c>
      <c r="D1676" s="12">
        <v>1</v>
      </c>
      <c r="E1676" s="12" t="s">
        <v>658</v>
      </c>
    </row>
    <row r="1677" spans="1:5" x14ac:dyDescent="0.2">
      <c r="A1677" s="12">
        <v>34220</v>
      </c>
      <c r="B1677" s="12" t="s">
        <v>2882</v>
      </c>
      <c r="C1677" s="12">
        <v>1</v>
      </c>
      <c r="D1677" s="12">
        <v>1</v>
      </c>
      <c r="E1677" s="12" t="s">
        <v>658</v>
      </c>
    </row>
    <row r="1678" spans="1:5" x14ac:dyDescent="0.2">
      <c r="A1678" s="12">
        <v>34221</v>
      </c>
      <c r="B1678" s="12" t="s">
        <v>2883</v>
      </c>
      <c r="C1678" s="12">
        <v>3</v>
      </c>
      <c r="D1678" s="12">
        <v>2</v>
      </c>
      <c r="E1678" s="12" t="s">
        <v>658</v>
      </c>
    </row>
    <row r="1679" spans="1:5" x14ac:dyDescent="0.2">
      <c r="A1679" s="12">
        <v>34222</v>
      </c>
      <c r="B1679" s="12" t="s">
        <v>2884</v>
      </c>
      <c r="C1679" s="12">
        <v>5</v>
      </c>
      <c r="D1679" s="12">
        <v>3</v>
      </c>
      <c r="E1679" s="12" t="s">
        <v>658</v>
      </c>
    </row>
    <row r="1680" spans="1:5" x14ac:dyDescent="0.2">
      <c r="A1680" s="12" t="s">
        <v>2885</v>
      </c>
      <c r="B1680" s="12" t="s">
        <v>2886</v>
      </c>
      <c r="C1680" s="12">
        <v>20</v>
      </c>
      <c r="D1680" s="12">
        <v>18</v>
      </c>
      <c r="E1680" s="12" t="s">
        <v>658</v>
      </c>
    </row>
    <row r="1681" spans="1:5" x14ac:dyDescent="0.2">
      <c r="A1681" s="12">
        <v>34230</v>
      </c>
      <c r="B1681" s="12" t="s">
        <v>2887</v>
      </c>
      <c r="C1681" s="12">
        <v>1</v>
      </c>
      <c r="D1681" s="12">
        <v>1</v>
      </c>
      <c r="E1681" s="12" t="s">
        <v>658</v>
      </c>
    </row>
    <row r="1682" spans="1:5" x14ac:dyDescent="0.2">
      <c r="A1682" s="12">
        <v>34231</v>
      </c>
      <c r="B1682" s="12" t="s">
        <v>2888</v>
      </c>
      <c r="C1682" s="12">
        <v>2</v>
      </c>
      <c r="D1682" s="12">
        <v>1</v>
      </c>
      <c r="E1682" s="12" t="s">
        <v>658</v>
      </c>
    </row>
    <row r="1683" spans="1:5" x14ac:dyDescent="0.2">
      <c r="A1683" s="12">
        <v>34232</v>
      </c>
      <c r="B1683" s="12" t="s">
        <v>2889</v>
      </c>
      <c r="C1683" s="12">
        <v>1</v>
      </c>
      <c r="D1683" s="12">
        <v>1</v>
      </c>
      <c r="E1683" s="12" t="s">
        <v>658</v>
      </c>
    </row>
    <row r="1684" spans="1:5" x14ac:dyDescent="0.2">
      <c r="A1684" s="12">
        <v>34233</v>
      </c>
      <c r="B1684" s="12" t="s">
        <v>2890</v>
      </c>
      <c r="C1684" s="12">
        <v>1</v>
      </c>
      <c r="D1684" s="12">
        <v>1</v>
      </c>
      <c r="E1684" s="12" t="s">
        <v>658</v>
      </c>
    </row>
    <row r="1685" spans="1:5" x14ac:dyDescent="0.2">
      <c r="A1685" s="12">
        <v>34234</v>
      </c>
      <c r="B1685" s="12" t="s">
        <v>2891</v>
      </c>
      <c r="C1685" s="12">
        <v>1</v>
      </c>
      <c r="D1685" s="12">
        <v>1</v>
      </c>
      <c r="E1685" s="12" t="s">
        <v>658</v>
      </c>
    </row>
    <row r="1686" spans="1:5" x14ac:dyDescent="0.2">
      <c r="A1686" s="12" t="s">
        <v>2892</v>
      </c>
      <c r="B1686" s="12" t="s">
        <v>2893</v>
      </c>
      <c r="C1686" s="12">
        <v>15</v>
      </c>
      <c r="D1686" s="12">
        <v>10</v>
      </c>
      <c r="E1686" s="12" t="s">
        <v>658</v>
      </c>
    </row>
    <row r="1687" spans="1:5" x14ac:dyDescent="0.2">
      <c r="A1687" s="12" t="s">
        <v>2894</v>
      </c>
      <c r="B1687" s="12" t="s">
        <v>2895</v>
      </c>
      <c r="C1687" s="12">
        <v>15</v>
      </c>
      <c r="D1687" s="12">
        <v>10</v>
      </c>
      <c r="E1687" s="12" t="s">
        <v>658</v>
      </c>
    </row>
    <row r="1688" spans="1:5" x14ac:dyDescent="0.2">
      <c r="A1688" s="12">
        <v>34237</v>
      </c>
      <c r="B1688" s="12" t="s">
        <v>2896</v>
      </c>
      <c r="C1688" s="12">
        <v>3</v>
      </c>
      <c r="D1688" s="12">
        <v>2</v>
      </c>
      <c r="E1688" s="12" t="s">
        <v>658</v>
      </c>
    </row>
    <row r="1689" spans="1:5" x14ac:dyDescent="0.2">
      <c r="A1689" s="12">
        <v>34238</v>
      </c>
      <c r="B1689" s="12" t="s">
        <v>2897</v>
      </c>
      <c r="C1689" s="12">
        <v>1</v>
      </c>
      <c r="D1689" s="12">
        <v>1</v>
      </c>
      <c r="E1689" s="12" t="s">
        <v>658</v>
      </c>
    </row>
    <row r="1690" spans="1:5" x14ac:dyDescent="0.2">
      <c r="A1690" s="12">
        <v>34240</v>
      </c>
      <c r="B1690" s="12" t="s">
        <v>2898</v>
      </c>
      <c r="C1690" s="12">
        <v>1</v>
      </c>
      <c r="D1690" s="12">
        <v>1</v>
      </c>
      <c r="E1690" s="12" t="s">
        <v>658</v>
      </c>
    </row>
    <row r="1691" spans="1:5" x14ac:dyDescent="0.2">
      <c r="A1691" s="12">
        <v>34241</v>
      </c>
      <c r="B1691" s="12" t="s">
        <v>2899</v>
      </c>
      <c r="C1691" s="12">
        <v>2</v>
      </c>
      <c r="D1691" s="12">
        <v>2</v>
      </c>
      <c r="E1691" s="12" t="s">
        <v>658</v>
      </c>
    </row>
    <row r="1692" spans="1:5" x14ac:dyDescent="0.2">
      <c r="A1692" s="12" t="s">
        <v>2900</v>
      </c>
      <c r="B1692" s="12" t="s">
        <v>2901</v>
      </c>
      <c r="C1692" s="12">
        <v>4</v>
      </c>
      <c r="D1692" s="12">
        <v>3</v>
      </c>
      <c r="E1692" s="12" t="s">
        <v>658</v>
      </c>
    </row>
    <row r="1693" spans="1:5" x14ac:dyDescent="0.2">
      <c r="A1693" s="12">
        <v>34243</v>
      </c>
      <c r="B1693" s="12" t="s">
        <v>2902</v>
      </c>
      <c r="C1693" s="12">
        <v>1</v>
      </c>
      <c r="D1693" s="12">
        <v>1</v>
      </c>
      <c r="E1693" s="12" t="s">
        <v>658</v>
      </c>
    </row>
    <row r="1694" spans="1:5" x14ac:dyDescent="0.2">
      <c r="A1694" s="12">
        <v>34244</v>
      </c>
      <c r="B1694" s="12" t="s">
        <v>2903</v>
      </c>
      <c r="C1694" s="12">
        <v>2</v>
      </c>
      <c r="D1694" s="12">
        <v>1</v>
      </c>
      <c r="E1694" s="12" t="s">
        <v>658</v>
      </c>
    </row>
    <row r="1695" spans="1:5" x14ac:dyDescent="0.2">
      <c r="A1695" s="12">
        <v>34245</v>
      </c>
      <c r="B1695" s="12" t="s">
        <v>2904</v>
      </c>
      <c r="C1695" s="12">
        <v>1</v>
      </c>
      <c r="D1695" s="12">
        <v>1</v>
      </c>
      <c r="E1695" s="12" t="s">
        <v>658</v>
      </c>
    </row>
    <row r="1696" spans="1:5" x14ac:dyDescent="0.2">
      <c r="A1696" s="12" t="s">
        <v>2905</v>
      </c>
      <c r="B1696" s="12" t="s">
        <v>2906</v>
      </c>
      <c r="C1696" s="12">
        <v>6</v>
      </c>
      <c r="D1696" s="12">
        <v>5</v>
      </c>
      <c r="E1696" s="12" t="s">
        <v>658</v>
      </c>
    </row>
    <row r="1697" spans="1:5" x14ac:dyDescent="0.2">
      <c r="A1697" s="12" t="s">
        <v>2907</v>
      </c>
      <c r="B1697" s="12" t="s">
        <v>2908</v>
      </c>
      <c r="C1697" s="12">
        <v>12</v>
      </c>
      <c r="D1697" s="12">
        <v>8</v>
      </c>
      <c r="E1697" s="12" t="s">
        <v>658</v>
      </c>
    </row>
    <row r="1698" spans="1:5" x14ac:dyDescent="0.2">
      <c r="A1698" s="12" t="s">
        <v>2909</v>
      </c>
      <c r="B1698" s="12" t="s">
        <v>2910</v>
      </c>
      <c r="C1698" s="12">
        <v>23</v>
      </c>
      <c r="D1698" s="12">
        <v>16</v>
      </c>
      <c r="E1698" s="12" t="s">
        <v>658</v>
      </c>
    </row>
    <row r="1699" spans="1:5" x14ac:dyDescent="0.2">
      <c r="A1699" s="12" t="s">
        <v>2911</v>
      </c>
      <c r="B1699" s="12" t="s">
        <v>2912</v>
      </c>
      <c r="C1699" s="12">
        <v>7</v>
      </c>
      <c r="D1699" s="12">
        <v>5</v>
      </c>
      <c r="E1699" s="12" t="s">
        <v>658</v>
      </c>
    </row>
    <row r="1700" spans="1:5" x14ac:dyDescent="0.2">
      <c r="A1700" s="12" t="s">
        <v>2913</v>
      </c>
      <c r="B1700" s="12" t="s">
        <v>2914</v>
      </c>
      <c r="C1700" s="12">
        <v>23</v>
      </c>
      <c r="D1700" s="12">
        <v>16</v>
      </c>
      <c r="E1700" s="12" t="s">
        <v>658</v>
      </c>
    </row>
    <row r="1701" spans="1:5" x14ac:dyDescent="0.2">
      <c r="A1701" s="12" t="s">
        <v>2915</v>
      </c>
      <c r="B1701" s="12" t="s">
        <v>2916</v>
      </c>
      <c r="C1701" s="12">
        <v>21</v>
      </c>
      <c r="D1701" s="12">
        <v>15</v>
      </c>
      <c r="E1701" s="12" t="s">
        <v>658</v>
      </c>
    </row>
    <row r="1702" spans="1:5" x14ac:dyDescent="0.2">
      <c r="A1702" s="12">
        <v>34255</v>
      </c>
      <c r="B1702" s="12" t="s">
        <v>456</v>
      </c>
      <c r="C1702" s="12">
        <v>7</v>
      </c>
      <c r="D1702" s="12">
        <v>5</v>
      </c>
      <c r="E1702" s="12" t="s">
        <v>658</v>
      </c>
    </row>
    <row r="1703" spans="1:5" x14ac:dyDescent="0.2">
      <c r="A1703" s="12" t="s">
        <v>2917</v>
      </c>
      <c r="B1703" s="12" t="s">
        <v>2918</v>
      </c>
      <c r="C1703" s="12">
        <v>15</v>
      </c>
      <c r="D1703" s="12">
        <v>11</v>
      </c>
      <c r="E1703" s="12" t="s">
        <v>658</v>
      </c>
    </row>
    <row r="1704" spans="1:5" x14ac:dyDescent="0.2">
      <c r="A1704" s="12" t="s">
        <v>2919</v>
      </c>
      <c r="B1704" s="12" t="s">
        <v>2920</v>
      </c>
      <c r="C1704" s="12">
        <v>24</v>
      </c>
      <c r="D1704" s="12">
        <v>17</v>
      </c>
      <c r="E1704" s="12" t="s">
        <v>658</v>
      </c>
    </row>
    <row r="1705" spans="1:5" x14ac:dyDescent="0.2">
      <c r="A1705" s="12" t="s">
        <v>2921</v>
      </c>
      <c r="B1705" s="12" t="s">
        <v>2922</v>
      </c>
      <c r="C1705" s="12">
        <v>9</v>
      </c>
      <c r="D1705" s="12">
        <v>7</v>
      </c>
      <c r="E1705" s="12" t="s">
        <v>658</v>
      </c>
    </row>
    <row r="1706" spans="1:5" x14ac:dyDescent="0.2">
      <c r="A1706" s="12">
        <v>34270</v>
      </c>
      <c r="B1706" s="12" t="s">
        <v>2923</v>
      </c>
      <c r="C1706" s="12">
        <v>3</v>
      </c>
      <c r="D1706" s="12">
        <v>2</v>
      </c>
      <c r="E1706" s="12" t="s">
        <v>658</v>
      </c>
    </row>
    <row r="1707" spans="1:5" x14ac:dyDescent="0.2">
      <c r="A1707" s="12">
        <v>34271</v>
      </c>
      <c r="B1707" s="12" t="s">
        <v>2924</v>
      </c>
      <c r="C1707" s="12">
        <v>14</v>
      </c>
      <c r="D1707" s="12">
        <v>12</v>
      </c>
      <c r="E1707" s="12" t="s">
        <v>658</v>
      </c>
    </row>
    <row r="1708" spans="1:5" x14ac:dyDescent="0.2">
      <c r="A1708" s="12">
        <v>34272</v>
      </c>
      <c r="B1708" s="12" t="s">
        <v>2925</v>
      </c>
      <c r="C1708" s="12">
        <v>4</v>
      </c>
      <c r="D1708" s="12">
        <v>4</v>
      </c>
      <c r="E1708" s="12" t="s">
        <v>658</v>
      </c>
    </row>
    <row r="1709" spans="1:5" x14ac:dyDescent="0.2">
      <c r="A1709" s="12">
        <v>34273</v>
      </c>
      <c r="B1709" s="12" t="s">
        <v>2926</v>
      </c>
      <c r="C1709" s="12">
        <v>3</v>
      </c>
      <c r="D1709" s="12">
        <v>3</v>
      </c>
      <c r="E1709" s="12" t="s">
        <v>658</v>
      </c>
    </row>
    <row r="1710" spans="1:5" x14ac:dyDescent="0.2">
      <c r="A1710" s="12" t="s">
        <v>2927</v>
      </c>
      <c r="B1710" s="12" t="s">
        <v>2928</v>
      </c>
      <c r="C1710" s="12" t="s">
        <v>634</v>
      </c>
      <c r="D1710" s="12">
        <v>3</v>
      </c>
      <c r="E1710" s="12" t="s">
        <v>658</v>
      </c>
    </row>
    <row r="1711" spans="1:5" x14ac:dyDescent="0.2">
      <c r="A1711" s="12">
        <v>34275</v>
      </c>
      <c r="B1711" s="12" t="s">
        <v>2929</v>
      </c>
      <c r="C1711" s="12">
        <v>3</v>
      </c>
      <c r="D1711" s="12">
        <v>2</v>
      </c>
      <c r="E1711" s="12" t="s">
        <v>658</v>
      </c>
    </row>
    <row r="1712" spans="1:5" x14ac:dyDescent="0.2">
      <c r="A1712" s="12">
        <v>34280</v>
      </c>
      <c r="B1712" s="12" t="s">
        <v>2930</v>
      </c>
      <c r="C1712" s="12">
        <v>3</v>
      </c>
      <c r="D1712" s="12">
        <v>3</v>
      </c>
      <c r="E1712" s="12" t="s">
        <v>658</v>
      </c>
    </row>
    <row r="1713" spans="1:5" x14ac:dyDescent="0.2">
      <c r="A1713" s="12">
        <v>34281</v>
      </c>
      <c r="B1713" s="12" t="s">
        <v>2931</v>
      </c>
      <c r="C1713" s="12">
        <v>3</v>
      </c>
      <c r="D1713" s="12">
        <v>3</v>
      </c>
      <c r="E1713" s="12" t="s">
        <v>658</v>
      </c>
    </row>
    <row r="1714" spans="1:5" x14ac:dyDescent="0.2">
      <c r="A1714" s="12">
        <v>34282</v>
      </c>
      <c r="B1714" s="12" t="s">
        <v>2932</v>
      </c>
      <c r="C1714" s="12">
        <v>8</v>
      </c>
      <c r="D1714" s="12">
        <v>5</v>
      </c>
      <c r="E1714" s="12" t="s">
        <v>658</v>
      </c>
    </row>
    <row r="1715" spans="1:5" x14ac:dyDescent="0.2">
      <c r="A1715" s="12" t="s">
        <v>2933</v>
      </c>
      <c r="B1715" s="12" t="s">
        <v>2934</v>
      </c>
      <c r="C1715" s="12">
        <v>25</v>
      </c>
      <c r="D1715" s="12">
        <v>22</v>
      </c>
      <c r="E1715" s="12" t="s">
        <v>658</v>
      </c>
    </row>
    <row r="1716" spans="1:5" x14ac:dyDescent="0.2">
      <c r="A1716" s="12" t="s">
        <v>2935</v>
      </c>
      <c r="B1716" s="12" t="s">
        <v>2936</v>
      </c>
      <c r="C1716" s="12">
        <v>18</v>
      </c>
      <c r="D1716" s="12">
        <v>16</v>
      </c>
      <c r="E1716" s="12" t="s">
        <v>658</v>
      </c>
    </row>
    <row r="1717" spans="1:5" x14ac:dyDescent="0.2">
      <c r="A1717" s="12" t="s">
        <v>2937</v>
      </c>
      <c r="B1717" s="12" t="s">
        <v>2938</v>
      </c>
      <c r="C1717" s="12">
        <v>9</v>
      </c>
      <c r="D1717" s="12">
        <v>8</v>
      </c>
      <c r="E1717" s="12" t="s">
        <v>658</v>
      </c>
    </row>
    <row r="1718" spans="1:5" x14ac:dyDescent="0.2">
      <c r="A1718" s="12" t="s">
        <v>2939</v>
      </c>
      <c r="B1718" s="12" t="s">
        <v>2940</v>
      </c>
      <c r="C1718" s="12">
        <v>40</v>
      </c>
      <c r="D1718" s="12">
        <v>36</v>
      </c>
      <c r="E1718" s="12" t="s">
        <v>658</v>
      </c>
    </row>
    <row r="1719" spans="1:5" x14ac:dyDescent="0.2">
      <c r="A1719" s="12" t="s">
        <v>2941</v>
      </c>
      <c r="B1719" s="12" t="s">
        <v>2942</v>
      </c>
      <c r="C1719" s="12">
        <v>4</v>
      </c>
      <c r="D1719" s="12">
        <v>3</v>
      </c>
      <c r="E1719" s="12" t="s">
        <v>658</v>
      </c>
    </row>
    <row r="1720" spans="1:5" x14ac:dyDescent="0.2">
      <c r="A1720" s="12" t="s">
        <v>2943</v>
      </c>
      <c r="B1720" s="12" t="s">
        <v>2944</v>
      </c>
      <c r="C1720" s="12">
        <v>5</v>
      </c>
      <c r="D1720" s="12">
        <v>5</v>
      </c>
      <c r="E1720" s="12" t="s">
        <v>658</v>
      </c>
    </row>
    <row r="1721" spans="1:5" x14ac:dyDescent="0.2">
      <c r="A1721" s="12" t="s">
        <v>2945</v>
      </c>
      <c r="B1721" s="12" t="s">
        <v>2946</v>
      </c>
      <c r="C1721" s="12">
        <v>46</v>
      </c>
      <c r="D1721" s="12">
        <v>40</v>
      </c>
      <c r="E1721" s="12" t="s">
        <v>653</v>
      </c>
    </row>
    <row r="1722" spans="1:5" x14ac:dyDescent="0.2">
      <c r="A1722" s="12" t="s">
        <v>2947</v>
      </c>
      <c r="B1722" s="12" t="s">
        <v>2948</v>
      </c>
      <c r="C1722" s="12">
        <v>58</v>
      </c>
      <c r="D1722" s="12">
        <v>51</v>
      </c>
      <c r="E1722" s="12" t="s">
        <v>653</v>
      </c>
    </row>
    <row r="1723" spans="1:5" x14ac:dyDescent="0.2">
      <c r="A1723" s="12" t="s">
        <v>2949</v>
      </c>
      <c r="B1723" s="12" t="s">
        <v>2950</v>
      </c>
      <c r="C1723" s="12">
        <v>24</v>
      </c>
      <c r="D1723" s="12">
        <v>21</v>
      </c>
      <c r="E1723" s="12" t="s">
        <v>658</v>
      </c>
    </row>
    <row r="1724" spans="1:5" x14ac:dyDescent="0.2">
      <c r="A1724" s="12" t="s">
        <v>2951</v>
      </c>
      <c r="B1724" s="12" t="s">
        <v>2952</v>
      </c>
      <c r="C1724" s="12">
        <v>13</v>
      </c>
      <c r="D1724" s="12">
        <v>11</v>
      </c>
      <c r="E1724" s="12" t="s">
        <v>658</v>
      </c>
    </row>
    <row r="1725" spans="1:5" x14ac:dyDescent="0.2">
      <c r="A1725" s="12" t="s">
        <v>2953</v>
      </c>
      <c r="B1725" s="12" t="s">
        <v>2954</v>
      </c>
      <c r="C1725" s="12">
        <v>1</v>
      </c>
      <c r="D1725" s="12">
        <v>0</v>
      </c>
      <c r="E1725" s="12" t="s">
        <v>658</v>
      </c>
    </row>
    <row r="1726" spans="1:5" x14ac:dyDescent="0.2">
      <c r="A1726" s="12" t="s">
        <v>2955</v>
      </c>
      <c r="B1726" s="12" t="s">
        <v>2956</v>
      </c>
      <c r="C1726" s="12">
        <v>22</v>
      </c>
      <c r="D1726" s="12">
        <v>20</v>
      </c>
      <c r="E1726" s="12" t="s">
        <v>658</v>
      </c>
    </row>
    <row r="1727" spans="1:5" x14ac:dyDescent="0.2">
      <c r="A1727" s="12" t="s">
        <v>2957</v>
      </c>
      <c r="B1727" s="12" t="s">
        <v>2958</v>
      </c>
      <c r="C1727" s="12">
        <v>20</v>
      </c>
      <c r="D1727" s="12">
        <v>18</v>
      </c>
      <c r="E1727" s="12" t="s">
        <v>658</v>
      </c>
    </row>
    <row r="1728" spans="1:5" x14ac:dyDescent="0.2">
      <c r="A1728" s="12" t="s">
        <v>2959</v>
      </c>
      <c r="B1728" s="12" t="s">
        <v>2960</v>
      </c>
      <c r="C1728" s="12">
        <v>10</v>
      </c>
      <c r="D1728" s="12">
        <v>8</v>
      </c>
      <c r="E1728" s="12" t="s">
        <v>653</v>
      </c>
    </row>
    <row r="1729" spans="1:5" x14ac:dyDescent="0.2">
      <c r="A1729" s="12" t="s">
        <v>2961</v>
      </c>
      <c r="B1729" s="12" t="s">
        <v>2962</v>
      </c>
      <c r="C1729" s="12">
        <v>9</v>
      </c>
      <c r="D1729" s="12">
        <v>6</v>
      </c>
      <c r="E1729" s="12" t="s">
        <v>658</v>
      </c>
    </row>
    <row r="1730" spans="1:5" x14ac:dyDescent="0.2">
      <c r="A1730" s="12" t="s">
        <v>2963</v>
      </c>
      <c r="B1730" s="12" t="s">
        <v>2964</v>
      </c>
      <c r="C1730" s="12">
        <v>10</v>
      </c>
      <c r="D1730" s="12">
        <v>7</v>
      </c>
      <c r="E1730" s="12" t="s">
        <v>658</v>
      </c>
    </row>
    <row r="1731" spans="1:5" x14ac:dyDescent="0.2">
      <c r="A1731" s="12" t="s">
        <v>2965</v>
      </c>
      <c r="B1731" s="12" t="s">
        <v>2966</v>
      </c>
      <c r="C1731" s="12">
        <v>11</v>
      </c>
      <c r="D1731" s="12">
        <v>7</v>
      </c>
      <c r="E1731" s="12" t="s">
        <v>658</v>
      </c>
    </row>
    <row r="1732" spans="1:5" x14ac:dyDescent="0.2">
      <c r="A1732" s="12" t="s">
        <v>2967</v>
      </c>
      <c r="B1732" s="12" t="s">
        <v>2968</v>
      </c>
      <c r="C1732" s="12">
        <v>11</v>
      </c>
      <c r="D1732" s="12">
        <v>8</v>
      </c>
      <c r="E1732" s="12" t="s">
        <v>658</v>
      </c>
    </row>
    <row r="1733" spans="1:5" x14ac:dyDescent="0.2">
      <c r="A1733" s="12" t="s">
        <v>2969</v>
      </c>
      <c r="B1733" s="12" t="s">
        <v>2970</v>
      </c>
      <c r="C1733" s="12">
        <v>11</v>
      </c>
      <c r="D1733" s="12">
        <v>7</v>
      </c>
      <c r="E1733" s="12" t="s">
        <v>658</v>
      </c>
    </row>
    <row r="1734" spans="1:5" x14ac:dyDescent="0.2">
      <c r="A1734" s="12" t="s">
        <v>2971</v>
      </c>
      <c r="B1734" s="12" t="s">
        <v>2972</v>
      </c>
      <c r="C1734" s="12">
        <v>12</v>
      </c>
      <c r="D1734" s="12">
        <v>8</v>
      </c>
      <c r="E1734" s="12" t="s">
        <v>658</v>
      </c>
    </row>
    <row r="1735" spans="1:5" x14ac:dyDescent="0.2">
      <c r="A1735" s="12" t="s">
        <v>2973</v>
      </c>
      <c r="B1735" s="12" t="s">
        <v>2974</v>
      </c>
      <c r="C1735" s="12">
        <v>12</v>
      </c>
      <c r="D1735" s="12">
        <v>8</v>
      </c>
      <c r="E1735" s="12" t="s">
        <v>658</v>
      </c>
    </row>
    <row r="1736" spans="1:5" x14ac:dyDescent="0.2">
      <c r="A1736" s="12" t="s">
        <v>2975</v>
      </c>
      <c r="B1736" s="12" t="s">
        <v>2976</v>
      </c>
      <c r="C1736" s="12">
        <v>13</v>
      </c>
      <c r="D1736" s="12">
        <v>8</v>
      </c>
      <c r="E1736" s="12" t="s">
        <v>658</v>
      </c>
    </row>
    <row r="1737" spans="1:5" x14ac:dyDescent="0.2">
      <c r="A1737" s="12" t="s">
        <v>2977</v>
      </c>
      <c r="B1737" s="12" t="s">
        <v>2978</v>
      </c>
      <c r="C1737" s="12">
        <v>15</v>
      </c>
      <c r="D1737" s="12">
        <v>10</v>
      </c>
      <c r="E1737" s="12" t="s">
        <v>658</v>
      </c>
    </row>
    <row r="1738" spans="1:5" x14ac:dyDescent="0.2">
      <c r="A1738" s="12" t="s">
        <v>2979</v>
      </c>
      <c r="B1738" s="12" t="s">
        <v>2980</v>
      </c>
      <c r="C1738" s="12">
        <v>13</v>
      </c>
      <c r="D1738" s="12">
        <v>9</v>
      </c>
      <c r="E1738" s="12" t="s">
        <v>658</v>
      </c>
    </row>
    <row r="1739" spans="1:5" x14ac:dyDescent="0.2">
      <c r="A1739" s="12" t="s">
        <v>2981</v>
      </c>
      <c r="B1739" s="12" t="s">
        <v>2982</v>
      </c>
      <c r="C1739" s="12">
        <v>9</v>
      </c>
      <c r="D1739" s="12">
        <v>6</v>
      </c>
      <c r="E1739" s="12" t="s">
        <v>658</v>
      </c>
    </row>
    <row r="1740" spans="1:5" x14ac:dyDescent="0.2">
      <c r="A1740" s="12" t="s">
        <v>2983</v>
      </c>
      <c r="B1740" s="12" t="s">
        <v>2984</v>
      </c>
      <c r="C1740" s="12">
        <v>10</v>
      </c>
      <c r="D1740" s="12">
        <v>7</v>
      </c>
      <c r="E1740" s="12" t="s">
        <v>658</v>
      </c>
    </row>
    <row r="1741" spans="1:5" x14ac:dyDescent="0.2">
      <c r="A1741" s="12" t="s">
        <v>2985</v>
      </c>
      <c r="B1741" s="12" t="s">
        <v>2986</v>
      </c>
      <c r="C1741" s="12">
        <v>7</v>
      </c>
      <c r="D1741" s="12">
        <v>4</v>
      </c>
      <c r="E1741" s="12" t="s">
        <v>658</v>
      </c>
    </row>
    <row r="1742" spans="1:5" x14ac:dyDescent="0.2">
      <c r="A1742" s="12" t="s">
        <v>2987</v>
      </c>
      <c r="B1742" s="12" t="s">
        <v>2988</v>
      </c>
      <c r="C1742" s="12">
        <v>9</v>
      </c>
      <c r="D1742" s="12">
        <v>6</v>
      </c>
      <c r="E1742" s="12" t="s">
        <v>658</v>
      </c>
    </row>
    <row r="1743" spans="1:5" x14ac:dyDescent="0.2">
      <c r="A1743" s="12" t="s">
        <v>2989</v>
      </c>
      <c r="B1743" s="12" t="s">
        <v>2990</v>
      </c>
      <c r="C1743" s="12">
        <v>9</v>
      </c>
      <c r="D1743" s="12">
        <v>6</v>
      </c>
      <c r="E1743" s="12" t="s">
        <v>658</v>
      </c>
    </row>
    <row r="1744" spans="1:5" x14ac:dyDescent="0.2">
      <c r="A1744" s="12" t="s">
        <v>2991</v>
      </c>
      <c r="B1744" s="12" t="s">
        <v>2992</v>
      </c>
      <c r="C1744" s="12">
        <v>5</v>
      </c>
      <c r="D1744" s="12">
        <v>5</v>
      </c>
      <c r="E1744" s="12" t="s">
        <v>658</v>
      </c>
    </row>
    <row r="1745" spans="1:5" x14ac:dyDescent="0.2">
      <c r="A1745" s="12" t="s">
        <v>2993</v>
      </c>
      <c r="B1745" s="12" t="s">
        <v>2994</v>
      </c>
      <c r="C1745" s="12">
        <v>18</v>
      </c>
      <c r="D1745" s="12">
        <v>12</v>
      </c>
      <c r="E1745" s="12" t="s">
        <v>658</v>
      </c>
    </row>
    <row r="1746" spans="1:5" x14ac:dyDescent="0.2">
      <c r="A1746" s="12">
        <v>34371</v>
      </c>
      <c r="B1746" s="12" t="s">
        <v>2995</v>
      </c>
      <c r="C1746" s="12">
        <v>10</v>
      </c>
      <c r="D1746" s="12">
        <v>8</v>
      </c>
      <c r="E1746" s="12" t="s">
        <v>658</v>
      </c>
    </row>
    <row r="1747" spans="1:5" x14ac:dyDescent="0.2">
      <c r="A1747" s="12" t="s">
        <v>2996</v>
      </c>
      <c r="B1747" s="12" t="s">
        <v>2997</v>
      </c>
      <c r="C1747" s="12">
        <v>14</v>
      </c>
      <c r="D1747" s="12">
        <v>9</v>
      </c>
      <c r="E1747" s="12" t="s">
        <v>658</v>
      </c>
    </row>
    <row r="1748" spans="1:5" x14ac:dyDescent="0.2">
      <c r="A1748" s="12" t="s">
        <v>2998</v>
      </c>
      <c r="B1748" s="12" t="s">
        <v>2999</v>
      </c>
      <c r="C1748" s="12">
        <v>14</v>
      </c>
      <c r="D1748" s="12">
        <v>9</v>
      </c>
      <c r="E1748" s="12" t="s">
        <v>658</v>
      </c>
    </row>
    <row r="1749" spans="1:5" x14ac:dyDescent="0.2">
      <c r="A1749" s="12" t="s">
        <v>3000</v>
      </c>
      <c r="B1749" s="12" t="s">
        <v>3001</v>
      </c>
      <c r="C1749" s="12">
        <v>14</v>
      </c>
      <c r="D1749" s="12">
        <v>9</v>
      </c>
      <c r="E1749" s="12" t="s">
        <v>658</v>
      </c>
    </row>
    <row r="1750" spans="1:5" x14ac:dyDescent="0.2">
      <c r="A1750" s="12" t="s">
        <v>3002</v>
      </c>
      <c r="B1750" s="12" t="s">
        <v>3003</v>
      </c>
      <c r="C1750" s="12">
        <v>14</v>
      </c>
      <c r="D1750" s="12">
        <v>9</v>
      </c>
      <c r="E1750" s="12" t="s">
        <v>658</v>
      </c>
    </row>
    <row r="1751" spans="1:5" x14ac:dyDescent="0.2">
      <c r="A1751" s="12" t="s">
        <v>3004</v>
      </c>
      <c r="B1751" s="12" t="s">
        <v>3005</v>
      </c>
      <c r="C1751" s="12">
        <v>14</v>
      </c>
      <c r="D1751" s="12">
        <v>9</v>
      </c>
      <c r="E1751" s="12" t="s">
        <v>658</v>
      </c>
    </row>
    <row r="1752" spans="1:5" x14ac:dyDescent="0.2">
      <c r="A1752" s="12" t="s">
        <v>3006</v>
      </c>
      <c r="B1752" s="12" t="s">
        <v>3007</v>
      </c>
      <c r="C1752" s="12">
        <v>14</v>
      </c>
      <c r="D1752" s="12">
        <v>9</v>
      </c>
      <c r="E1752" s="12" t="s">
        <v>658</v>
      </c>
    </row>
    <row r="1753" spans="1:5" x14ac:dyDescent="0.2">
      <c r="A1753" s="12" t="s">
        <v>3008</v>
      </c>
      <c r="B1753" s="12" t="s">
        <v>3009</v>
      </c>
      <c r="C1753" s="12" t="s">
        <v>634</v>
      </c>
      <c r="D1753" s="12">
        <v>10</v>
      </c>
      <c r="E1753" s="12" t="s">
        <v>658</v>
      </c>
    </row>
    <row r="1754" spans="1:5" x14ac:dyDescent="0.2">
      <c r="A1754" s="12" t="s">
        <v>3010</v>
      </c>
      <c r="B1754" s="12" t="s">
        <v>3011</v>
      </c>
      <c r="C1754" s="12">
        <v>14</v>
      </c>
      <c r="D1754" s="12">
        <v>9</v>
      </c>
      <c r="E1754" s="12" t="s">
        <v>658</v>
      </c>
    </row>
    <row r="1755" spans="1:5" x14ac:dyDescent="0.2">
      <c r="A1755" s="12" t="s">
        <v>3012</v>
      </c>
      <c r="B1755" s="12" t="s">
        <v>3013</v>
      </c>
      <c r="C1755" s="12">
        <v>14</v>
      </c>
      <c r="D1755" s="12">
        <v>9</v>
      </c>
      <c r="E1755" s="12" t="s">
        <v>658</v>
      </c>
    </row>
    <row r="1756" spans="1:5" x14ac:dyDescent="0.2">
      <c r="A1756" s="12" t="s">
        <v>3014</v>
      </c>
      <c r="B1756" s="12" t="s">
        <v>3015</v>
      </c>
      <c r="C1756" s="12">
        <v>14</v>
      </c>
      <c r="D1756" s="12">
        <v>9</v>
      </c>
      <c r="E1756" s="12" t="s">
        <v>658</v>
      </c>
    </row>
    <row r="1757" spans="1:5" x14ac:dyDescent="0.2">
      <c r="A1757" s="12" t="s">
        <v>3016</v>
      </c>
      <c r="B1757" s="12" t="s">
        <v>3017</v>
      </c>
      <c r="C1757" s="12">
        <v>14</v>
      </c>
      <c r="D1757" s="12">
        <v>9</v>
      </c>
      <c r="E1757" s="12" t="s">
        <v>658</v>
      </c>
    </row>
    <row r="1758" spans="1:5" x14ac:dyDescent="0.2">
      <c r="A1758" s="12" t="s">
        <v>3018</v>
      </c>
      <c r="B1758" s="12" t="s">
        <v>3019</v>
      </c>
      <c r="C1758" s="12">
        <v>14</v>
      </c>
      <c r="D1758" s="12">
        <v>9</v>
      </c>
      <c r="E1758" s="12" t="s">
        <v>658</v>
      </c>
    </row>
    <row r="1759" spans="1:5" x14ac:dyDescent="0.2">
      <c r="A1759" s="12" t="s">
        <v>3020</v>
      </c>
      <c r="B1759" s="12" t="s">
        <v>3021</v>
      </c>
      <c r="C1759" s="12">
        <v>10</v>
      </c>
      <c r="D1759" s="12">
        <v>7</v>
      </c>
      <c r="E1759" s="12" t="s">
        <v>658</v>
      </c>
    </row>
    <row r="1760" spans="1:5" x14ac:dyDescent="0.2">
      <c r="A1760" s="12" t="s">
        <v>3022</v>
      </c>
      <c r="B1760" s="12" t="s">
        <v>3023</v>
      </c>
      <c r="C1760" s="12">
        <v>5</v>
      </c>
      <c r="D1760" s="12">
        <v>5</v>
      </c>
      <c r="E1760" s="12" t="s">
        <v>658</v>
      </c>
    </row>
    <row r="1761" spans="1:5" x14ac:dyDescent="0.2">
      <c r="A1761" s="12" t="s">
        <v>3024</v>
      </c>
      <c r="B1761" s="12" t="s">
        <v>3025</v>
      </c>
      <c r="C1761" s="12" t="s">
        <v>634</v>
      </c>
      <c r="D1761" s="12" t="s">
        <v>635</v>
      </c>
      <c r="E1761" s="12" t="s">
        <v>636</v>
      </c>
    </row>
    <row r="1762" spans="1:5" x14ac:dyDescent="0.2">
      <c r="A1762" s="12" t="s">
        <v>3026</v>
      </c>
      <c r="B1762" s="12" t="s">
        <v>3027</v>
      </c>
      <c r="C1762" s="12" t="s">
        <v>634</v>
      </c>
      <c r="D1762" s="12" t="s">
        <v>635</v>
      </c>
      <c r="E1762" s="12" t="s">
        <v>636</v>
      </c>
    </row>
    <row r="1763" spans="1:5" x14ac:dyDescent="0.2">
      <c r="A1763" s="12" t="s">
        <v>3028</v>
      </c>
      <c r="B1763" s="12" t="s">
        <v>3029</v>
      </c>
      <c r="C1763" s="12" t="s">
        <v>634</v>
      </c>
      <c r="D1763" s="12" t="s">
        <v>635</v>
      </c>
      <c r="E1763" s="12" t="s">
        <v>636</v>
      </c>
    </row>
    <row r="1764" spans="1:5" x14ac:dyDescent="0.2">
      <c r="A1764" s="12" t="s">
        <v>3030</v>
      </c>
      <c r="B1764" s="12" t="s">
        <v>3031</v>
      </c>
      <c r="C1764" s="12" t="s">
        <v>634</v>
      </c>
      <c r="D1764" s="12" t="s">
        <v>635</v>
      </c>
      <c r="E1764" s="12" t="s">
        <v>636</v>
      </c>
    </row>
    <row r="1765" spans="1:5" x14ac:dyDescent="0.2">
      <c r="A1765" s="12" t="s">
        <v>3032</v>
      </c>
      <c r="B1765" s="12" t="s">
        <v>3033</v>
      </c>
      <c r="C1765" s="12" t="s">
        <v>634</v>
      </c>
      <c r="D1765" s="12" t="s">
        <v>635</v>
      </c>
      <c r="E1765" s="12" t="s">
        <v>636</v>
      </c>
    </row>
    <row r="1766" spans="1:5" x14ac:dyDescent="0.2">
      <c r="A1766" s="12" t="s">
        <v>3034</v>
      </c>
      <c r="B1766" s="12" t="s">
        <v>3035</v>
      </c>
      <c r="C1766" s="12" t="s">
        <v>634</v>
      </c>
      <c r="D1766" s="12" t="s">
        <v>635</v>
      </c>
      <c r="E1766" s="12" t="s">
        <v>636</v>
      </c>
    </row>
    <row r="1767" spans="1:5" x14ac:dyDescent="0.2">
      <c r="A1767" s="12" t="s">
        <v>3036</v>
      </c>
      <c r="B1767" s="12" t="s">
        <v>3037</v>
      </c>
      <c r="C1767" s="12" t="s">
        <v>634</v>
      </c>
      <c r="D1767" s="12" t="s">
        <v>635</v>
      </c>
      <c r="E1767" s="12" t="s">
        <v>636</v>
      </c>
    </row>
    <row r="1768" spans="1:5" x14ac:dyDescent="0.2">
      <c r="A1768" s="12" t="s">
        <v>3038</v>
      </c>
      <c r="B1768" s="12" t="s">
        <v>3021</v>
      </c>
      <c r="C1768" s="12" t="s">
        <v>634</v>
      </c>
      <c r="D1768" s="12" t="s">
        <v>635</v>
      </c>
      <c r="E1768" s="12" t="s">
        <v>636</v>
      </c>
    </row>
    <row r="1769" spans="1:5" x14ac:dyDescent="0.2">
      <c r="A1769" s="12" t="s">
        <v>3039</v>
      </c>
      <c r="B1769" s="12" t="s">
        <v>3040</v>
      </c>
      <c r="C1769" s="12" t="s">
        <v>634</v>
      </c>
      <c r="D1769" s="12">
        <v>18</v>
      </c>
      <c r="E1769" s="12" t="s">
        <v>653</v>
      </c>
    </row>
    <row r="1770" spans="1:5" x14ac:dyDescent="0.2">
      <c r="A1770" s="12" t="s">
        <v>3041</v>
      </c>
      <c r="B1770" s="12" t="s">
        <v>3042</v>
      </c>
      <c r="C1770" s="12" t="s">
        <v>634</v>
      </c>
      <c r="D1770" s="12">
        <v>24</v>
      </c>
      <c r="E1770" s="12" t="s">
        <v>653</v>
      </c>
    </row>
    <row r="1771" spans="1:5" x14ac:dyDescent="0.2">
      <c r="A1771" s="12" t="s">
        <v>3043</v>
      </c>
      <c r="B1771" s="12" t="s">
        <v>3044</v>
      </c>
      <c r="C1771" s="12">
        <v>22</v>
      </c>
      <c r="D1771" s="12">
        <v>20</v>
      </c>
      <c r="E1771" s="12" t="s">
        <v>658</v>
      </c>
    </row>
    <row r="1772" spans="1:5" x14ac:dyDescent="0.2">
      <c r="A1772" s="12" t="s">
        <v>3045</v>
      </c>
      <c r="B1772" s="12" t="s">
        <v>3046</v>
      </c>
      <c r="C1772" s="12">
        <v>20</v>
      </c>
      <c r="D1772" s="12">
        <v>20</v>
      </c>
      <c r="E1772" s="12" t="s">
        <v>658</v>
      </c>
    </row>
    <row r="1773" spans="1:5" x14ac:dyDescent="0.2">
      <c r="A1773" s="12" t="s">
        <v>3047</v>
      </c>
      <c r="B1773" s="12" t="s">
        <v>3048</v>
      </c>
      <c r="C1773" s="12">
        <v>20</v>
      </c>
      <c r="D1773" s="12">
        <v>20</v>
      </c>
      <c r="E1773" s="12" t="s">
        <v>658</v>
      </c>
    </row>
    <row r="1774" spans="1:5" x14ac:dyDescent="0.2">
      <c r="A1774" s="12">
        <v>34600</v>
      </c>
      <c r="B1774" s="12" t="s">
        <v>3049</v>
      </c>
      <c r="C1774" s="12" t="s">
        <v>634</v>
      </c>
      <c r="D1774" s="12">
        <v>2</v>
      </c>
      <c r="E1774" s="12" t="s">
        <v>658</v>
      </c>
    </row>
    <row r="1775" spans="1:5" x14ac:dyDescent="0.2">
      <c r="A1775" s="12">
        <v>34601</v>
      </c>
      <c r="B1775" s="12" t="s">
        <v>3050</v>
      </c>
      <c r="C1775" s="12" t="s">
        <v>634</v>
      </c>
      <c r="D1775" s="12">
        <v>2</v>
      </c>
      <c r="E1775" s="12" t="s">
        <v>658</v>
      </c>
    </row>
    <row r="1776" spans="1:5" x14ac:dyDescent="0.2">
      <c r="A1776" s="12" t="s">
        <v>3051</v>
      </c>
      <c r="B1776" s="12" t="s">
        <v>3052</v>
      </c>
      <c r="C1776" s="12" t="s">
        <v>634</v>
      </c>
      <c r="D1776" s="12">
        <v>29</v>
      </c>
      <c r="E1776" s="12" t="s">
        <v>653</v>
      </c>
    </row>
    <row r="1777" spans="1:5" x14ac:dyDescent="0.2">
      <c r="A1777" s="12" t="s">
        <v>3053</v>
      </c>
      <c r="B1777" s="12" t="s">
        <v>3054</v>
      </c>
      <c r="C1777" s="12" t="s">
        <v>634</v>
      </c>
      <c r="D1777" s="12">
        <v>57</v>
      </c>
      <c r="E1777" s="12" t="s">
        <v>653</v>
      </c>
    </row>
    <row r="1778" spans="1:5" x14ac:dyDescent="0.2">
      <c r="A1778" s="12" t="s">
        <v>3055</v>
      </c>
      <c r="B1778" s="12" t="s">
        <v>3056</v>
      </c>
      <c r="C1778" s="12" t="s">
        <v>634</v>
      </c>
      <c r="D1778" s="12">
        <v>22</v>
      </c>
      <c r="E1778" s="12" t="s">
        <v>653</v>
      </c>
    </row>
    <row r="1779" spans="1:5" x14ac:dyDescent="0.2">
      <c r="A1779" s="12" t="s">
        <v>3057</v>
      </c>
      <c r="B1779" s="12" t="s">
        <v>3058</v>
      </c>
      <c r="C1779" s="12" t="s">
        <v>634</v>
      </c>
      <c r="D1779" s="12">
        <v>46</v>
      </c>
      <c r="E1779" s="12" t="s">
        <v>653</v>
      </c>
    </row>
    <row r="1780" spans="1:5" x14ac:dyDescent="0.2">
      <c r="A1780" s="12" t="s">
        <v>3059</v>
      </c>
      <c r="B1780" s="12" t="s">
        <v>3060</v>
      </c>
      <c r="C1780" s="12" t="s">
        <v>634</v>
      </c>
      <c r="D1780" s="12">
        <v>29</v>
      </c>
      <c r="E1780" s="12" t="s">
        <v>653</v>
      </c>
    </row>
    <row r="1781" spans="1:5" x14ac:dyDescent="0.2">
      <c r="A1781" s="12" t="s">
        <v>3061</v>
      </c>
      <c r="B1781" s="12" t="s">
        <v>3062</v>
      </c>
      <c r="C1781" s="12" t="s">
        <v>634</v>
      </c>
      <c r="D1781" s="12">
        <v>57</v>
      </c>
      <c r="E1781" s="12" t="s">
        <v>653</v>
      </c>
    </row>
    <row r="1782" spans="1:5" x14ac:dyDescent="0.2">
      <c r="A1782" s="12" t="s">
        <v>3063</v>
      </c>
      <c r="B1782" s="12" t="s">
        <v>3064</v>
      </c>
      <c r="C1782" s="12" t="s">
        <v>634</v>
      </c>
      <c r="D1782" s="12">
        <v>22</v>
      </c>
      <c r="E1782" s="12" t="s">
        <v>653</v>
      </c>
    </row>
    <row r="1783" spans="1:5" x14ac:dyDescent="0.2">
      <c r="A1783" s="12" t="s">
        <v>3065</v>
      </c>
      <c r="B1783" s="12" t="s">
        <v>3066</v>
      </c>
      <c r="C1783" s="12" t="s">
        <v>634</v>
      </c>
      <c r="D1783" s="12">
        <v>46</v>
      </c>
      <c r="E1783" s="12" t="s">
        <v>653</v>
      </c>
    </row>
    <row r="1784" spans="1:5" ht="25.5" x14ac:dyDescent="0.2">
      <c r="A1784" s="12" t="s">
        <v>3067</v>
      </c>
      <c r="B1784" s="14" t="s">
        <v>3068</v>
      </c>
      <c r="C1784" s="12" t="s">
        <v>634</v>
      </c>
      <c r="D1784" s="12">
        <v>29</v>
      </c>
      <c r="E1784" s="12" t="s">
        <v>653</v>
      </c>
    </row>
    <row r="1785" spans="1:5" ht="25.5" x14ac:dyDescent="0.2">
      <c r="A1785" s="12" t="s">
        <v>3069</v>
      </c>
      <c r="B1785" s="14" t="s">
        <v>3070</v>
      </c>
      <c r="C1785" s="12" t="s">
        <v>634</v>
      </c>
      <c r="D1785" s="12">
        <v>57</v>
      </c>
      <c r="E1785" s="12" t="s">
        <v>653</v>
      </c>
    </row>
    <row r="1786" spans="1:5" x14ac:dyDescent="0.2">
      <c r="A1786" s="12">
        <v>34800</v>
      </c>
      <c r="B1786" s="12" t="s">
        <v>3071</v>
      </c>
      <c r="C1786" s="12">
        <v>1</v>
      </c>
      <c r="D1786" s="12">
        <v>1</v>
      </c>
      <c r="E1786" s="12" t="s">
        <v>658</v>
      </c>
    </row>
    <row r="1787" spans="1:5" x14ac:dyDescent="0.2">
      <c r="A1787" s="12">
        <v>34810</v>
      </c>
      <c r="B1787" s="12" t="s">
        <v>3072</v>
      </c>
      <c r="C1787" s="12" t="s">
        <v>634</v>
      </c>
      <c r="D1787" s="12">
        <v>2</v>
      </c>
      <c r="E1787" s="12" t="s">
        <v>658</v>
      </c>
    </row>
    <row r="1788" spans="1:5" x14ac:dyDescent="0.2">
      <c r="A1788" s="12">
        <v>34820</v>
      </c>
      <c r="B1788" s="12" t="s">
        <v>3073</v>
      </c>
      <c r="C1788" s="12" t="s">
        <v>634</v>
      </c>
      <c r="D1788" s="12">
        <v>7</v>
      </c>
      <c r="E1788" s="12" t="s">
        <v>658</v>
      </c>
    </row>
    <row r="1789" spans="1:5" x14ac:dyDescent="0.2">
      <c r="A1789" s="12">
        <v>34821</v>
      </c>
      <c r="B1789" s="12" t="s">
        <v>3074</v>
      </c>
      <c r="C1789" s="12" t="s">
        <v>634</v>
      </c>
      <c r="D1789" s="12">
        <v>10</v>
      </c>
      <c r="E1789" s="12" t="s">
        <v>658</v>
      </c>
    </row>
    <row r="1790" spans="1:5" x14ac:dyDescent="0.2">
      <c r="A1790" s="12">
        <v>35100</v>
      </c>
      <c r="B1790" s="12" t="s">
        <v>3075</v>
      </c>
      <c r="C1790" s="12">
        <v>15</v>
      </c>
      <c r="D1790" s="12">
        <v>15</v>
      </c>
      <c r="E1790" s="12" t="s">
        <v>658</v>
      </c>
    </row>
    <row r="1791" spans="1:5" x14ac:dyDescent="0.2">
      <c r="A1791" s="12">
        <v>35110</v>
      </c>
      <c r="B1791" s="12" t="s">
        <v>3076</v>
      </c>
      <c r="C1791" s="12">
        <v>15</v>
      </c>
      <c r="D1791" s="12">
        <v>15</v>
      </c>
      <c r="E1791" s="12" t="s">
        <v>658</v>
      </c>
    </row>
    <row r="1792" spans="1:5" x14ac:dyDescent="0.2">
      <c r="A1792" s="12" t="s">
        <v>3077</v>
      </c>
      <c r="B1792" s="12" t="s">
        <v>3078</v>
      </c>
      <c r="C1792" s="12">
        <v>26</v>
      </c>
      <c r="D1792" s="12">
        <v>26</v>
      </c>
      <c r="E1792" s="12" t="s">
        <v>658</v>
      </c>
    </row>
    <row r="1793" spans="1:5" x14ac:dyDescent="0.2">
      <c r="A1793" s="12" t="s">
        <v>3079</v>
      </c>
      <c r="B1793" s="12" t="s">
        <v>3080</v>
      </c>
      <c r="C1793" s="12">
        <v>7</v>
      </c>
      <c r="D1793" s="12">
        <v>5</v>
      </c>
      <c r="E1793" s="12" t="s">
        <v>658</v>
      </c>
    </row>
    <row r="1794" spans="1:5" x14ac:dyDescent="0.2">
      <c r="A1794" s="12" t="s">
        <v>3081</v>
      </c>
      <c r="B1794" s="12" t="s">
        <v>3082</v>
      </c>
      <c r="C1794" s="12">
        <v>10</v>
      </c>
      <c r="D1794" s="12">
        <v>5</v>
      </c>
      <c r="E1794" s="12" t="s">
        <v>658</v>
      </c>
    </row>
    <row r="1795" spans="1:5" x14ac:dyDescent="0.2">
      <c r="A1795" s="12" t="s">
        <v>3083</v>
      </c>
      <c r="B1795" s="12" t="s">
        <v>3084</v>
      </c>
      <c r="C1795" s="12">
        <v>16</v>
      </c>
      <c r="D1795" s="12">
        <v>16</v>
      </c>
      <c r="E1795" s="12" t="s">
        <v>658</v>
      </c>
    </row>
    <row r="1796" spans="1:5" x14ac:dyDescent="0.2">
      <c r="A1796" s="12" t="s">
        <v>3085</v>
      </c>
      <c r="B1796" s="12" t="s">
        <v>3086</v>
      </c>
      <c r="C1796" s="12">
        <v>23</v>
      </c>
      <c r="D1796" s="12">
        <v>23</v>
      </c>
      <c r="E1796" s="12" t="s">
        <v>658</v>
      </c>
    </row>
    <row r="1797" spans="1:5" x14ac:dyDescent="0.2">
      <c r="A1797" s="12" t="s">
        <v>3087</v>
      </c>
      <c r="B1797" s="12" t="s">
        <v>3088</v>
      </c>
      <c r="C1797" s="12">
        <v>46</v>
      </c>
      <c r="D1797" s="12">
        <v>46</v>
      </c>
      <c r="E1797" s="12" t="s">
        <v>658</v>
      </c>
    </row>
    <row r="1798" spans="1:5" x14ac:dyDescent="0.2">
      <c r="A1798" s="12">
        <v>35140</v>
      </c>
      <c r="B1798" s="12" t="s">
        <v>3089</v>
      </c>
      <c r="C1798" s="12">
        <v>55</v>
      </c>
      <c r="D1798" s="12">
        <v>70</v>
      </c>
      <c r="E1798" s="12" t="s">
        <v>658</v>
      </c>
    </row>
    <row r="1799" spans="1:5" x14ac:dyDescent="0.2">
      <c r="A1799" s="12" t="s">
        <v>3090</v>
      </c>
      <c r="B1799" s="12" t="s">
        <v>3091</v>
      </c>
      <c r="C1799" s="12">
        <v>20</v>
      </c>
      <c r="D1799" s="12">
        <v>21</v>
      </c>
      <c r="E1799" s="12" t="s">
        <v>658</v>
      </c>
    </row>
    <row r="1800" spans="1:5" x14ac:dyDescent="0.2">
      <c r="A1800" s="12" t="s">
        <v>3092</v>
      </c>
      <c r="B1800" s="12" t="s">
        <v>3093</v>
      </c>
      <c r="C1800" s="12">
        <v>6</v>
      </c>
      <c r="D1800" s="12">
        <v>4</v>
      </c>
      <c r="E1800" s="12" t="s">
        <v>658</v>
      </c>
    </row>
    <row r="1801" spans="1:5" x14ac:dyDescent="0.2">
      <c r="A1801" s="12">
        <v>35150</v>
      </c>
      <c r="B1801" s="12" t="s">
        <v>2071</v>
      </c>
      <c r="C1801" s="12">
        <v>60</v>
      </c>
      <c r="D1801" s="12">
        <v>70</v>
      </c>
      <c r="E1801" s="12" t="s">
        <v>658</v>
      </c>
    </row>
    <row r="1802" spans="1:5" x14ac:dyDescent="0.2">
      <c r="A1802" s="12">
        <v>35151</v>
      </c>
      <c r="B1802" s="12" t="s">
        <v>3094</v>
      </c>
      <c r="C1802" s="12">
        <v>30</v>
      </c>
      <c r="D1802" s="12">
        <v>35</v>
      </c>
      <c r="E1802" s="12" t="s">
        <v>658</v>
      </c>
    </row>
    <row r="1803" spans="1:5" x14ac:dyDescent="0.2">
      <c r="A1803" s="12" t="s">
        <v>3095</v>
      </c>
      <c r="B1803" s="12" t="s">
        <v>3096</v>
      </c>
      <c r="C1803" s="12">
        <v>30</v>
      </c>
      <c r="D1803" s="12">
        <v>35</v>
      </c>
      <c r="E1803" s="12" t="s">
        <v>658</v>
      </c>
    </row>
    <row r="1804" spans="1:5" x14ac:dyDescent="0.2">
      <c r="A1804" s="12">
        <v>35163</v>
      </c>
      <c r="B1804" s="12" t="s">
        <v>3097</v>
      </c>
      <c r="C1804" s="12">
        <v>38</v>
      </c>
      <c r="D1804" s="12">
        <v>38</v>
      </c>
      <c r="E1804" s="12" t="s">
        <v>658</v>
      </c>
    </row>
    <row r="1805" spans="1:5" x14ac:dyDescent="0.2">
      <c r="A1805" s="12">
        <v>35164</v>
      </c>
      <c r="B1805" s="12" t="s">
        <v>3098</v>
      </c>
      <c r="C1805" s="12">
        <v>30</v>
      </c>
      <c r="D1805" s="12">
        <v>30</v>
      </c>
      <c r="E1805" s="12" t="s">
        <v>658</v>
      </c>
    </row>
    <row r="1806" spans="1:5" x14ac:dyDescent="0.2">
      <c r="A1806" s="12">
        <v>35165</v>
      </c>
      <c r="B1806" s="12" t="s">
        <v>3099</v>
      </c>
      <c r="C1806" s="12">
        <v>25</v>
      </c>
      <c r="D1806" s="12">
        <v>25</v>
      </c>
      <c r="E1806" s="12" t="s">
        <v>658</v>
      </c>
    </row>
    <row r="1807" spans="1:5" x14ac:dyDescent="0.2">
      <c r="A1807" s="12">
        <v>35166</v>
      </c>
      <c r="B1807" s="12" t="s">
        <v>3100</v>
      </c>
      <c r="C1807" s="12">
        <v>22</v>
      </c>
      <c r="D1807" s="12">
        <v>22</v>
      </c>
      <c r="E1807" s="12" t="s">
        <v>658</v>
      </c>
    </row>
    <row r="1808" spans="1:5" x14ac:dyDescent="0.2">
      <c r="A1808" s="12">
        <v>35167</v>
      </c>
      <c r="B1808" s="12" t="s">
        <v>3101</v>
      </c>
      <c r="C1808" s="12">
        <v>19</v>
      </c>
      <c r="D1808" s="12">
        <v>19</v>
      </c>
      <c r="E1808" s="12" t="s">
        <v>658</v>
      </c>
    </row>
    <row r="1809" spans="1:5" x14ac:dyDescent="0.2">
      <c r="A1809" s="12">
        <v>35168</v>
      </c>
      <c r="B1809" s="12" t="s">
        <v>3102</v>
      </c>
      <c r="C1809" s="12">
        <v>18</v>
      </c>
      <c r="D1809" s="12">
        <v>18</v>
      </c>
      <c r="E1809" s="12" t="s">
        <v>658</v>
      </c>
    </row>
    <row r="1810" spans="1:5" x14ac:dyDescent="0.2">
      <c r="A1810" s="12">
        <v>35169</v>
      </c>
      <c r="B1810" s="12" t="s">
        <v>3103</v>
      </c>
      <c r="C1810" s="12">
        <v>16</v>
      </c>
      <c r="D1810" s="12">
        <v>16</v>
      </c>
      <c r="E1810" s="12" t="s">
        <v>658</v>
      </c>
    </row>
    <row r="1811" spans="1:5" x14ac:dyDescent="0.2">
      <c r="A1811" s="12">
        <v>35173</v>
      </c>
      <c r="B1811" s="12" t="s">
        <v>3104</v>
      </c>
      <c r="C1811" s="12">
        <v>38</v>
      </c>
      <c r="D1811" s="12">
        <v>38</v>
      </c>
      <c r="E1811" s="12" t="s">
        <v>658</v>
      </c>
    </row>
    <row r="1812" spans="1:5" x14ac:dyDescent="0.2">
      <c r="A1812" s="12">
        <v>35174</v>
      </c>
      <c r="B1812" s="12" t="s">
        <v>3105</v>
      </c>
      <c r="C1812" s="12">
        <v>30</v>
      </c>
      <c r="D1812" s="12">
        <v>30</v>
      </c>
      <c r="E1812" s="12" t="s">
        <v>658</v>
      </c>
    </row>
    <row r="1813" spans="1:5" x14ac:dyDescent="0.2">
      <c r="A1813" s="12">
        <v>35175</v>
      </c>
      <c r="B1813" s="12" t="s">
        <v>3106</v>
      </c>
      <c r="C1813" s="12">
        <v>25</v>
      </c>
      <c r="D1813" s="12">
        <v>25</v>
      </c>
      <c r="E1813" s="12" t="s">
        <v>658</v>
      </c>
    </row>
    <row r="1814" spans="1:5" x14ac:dyDescent="0.2">
      <c r="A1814" s="12">
        <v>35176</v>
      </c>
      <c r="B1814" s="12" t="s">
        <v>3107</v>
      </c>
      <c r="C1814" s="12">
        <v>22</v>
      </c>
      <c r="D1814" s="12">
        <v>22</v>
      </c>
      <c r="E1814" s="12" t="s">
        <v>658</v>
      </c>
    </row>
    <row r="1815" spans="1:5" x14ac:dyDescent="0.2">
      <c r="A1815" s="12">
        <v>35177</v>
      </c>
      <c r="B1815" s="12" t="s">
        <v>3108</v>
      </c>
      <c r="C1815" s="12">
        <v>19</v>
      </c>
      <c r="D1815" s="12">
        <v>19</v>
      </c>
      <c r="E1815" s="12" t="s">
        <v>658</v>
      </c>
    </row>
    <row r="1816" spans="1:5" x14ac:dyDescent="0.2">
      <c r="A1816" s="12">
        <v>35178</v>
      </c>
      <c r="B1816" s="12" t="s">
        <v>3109</v>
      </c>
      <c r="C1816" s="12">
        <v>18</v>
      </c>
      <c r="D1816" s="12">
        <v>18</v>
      </c>
      <c r="E1816" s="12" t="s">
        <v>658</v>
      </c>
    </row>
    <row r="1817" spans="1:5" x14ac:dyDescent="0.2">
      <c r="A1817" s="12">
        <v>35179</v>
      </c>
      <c r="B1817" s="12" t="s">
        <v>3110</v>
      </c>
      <c r="C1817" s="12">
        <v>16</v>
      </c>
      <c r="D1817" s="12">
        <v>16</v>
      </c>
      <c r="E1817" s="12" t="s">
        <v>658</v>
      </c>
    </row>
    <row r="1818" spans="1:5" x14ac:dyDescent="0.2">
      <c r="A1818" s="12" t="s">
        <v>3111</v>
      </c>
      <c r="B1818" s="12" t="s">
        <v>3112</v>
      </c>
      <c r="C1818" s="12">
        <v>60</v>
      </c>
      <c r="D1818" s="12">
        <v>70</v>
      </c>
      <c r="E1818" s="12" t="s">
        <v>658</v>
      </c>
    </row>
    <row r="1819" spans="1:5" x14ac:dyDescent="0.2">
      <c r="A1819" s="12" t="s">
        <v>3113</v>
      </c>
      <c r="B1819" s="12" t="s">
        <v>3114</v>
      </c>
      <c r="C1819" s="12">
        <v>60</v>
      </c>
      <c r="D1819" s="12">
        <v>70</v>
      </c>
      <c r="E1819" s="12" t="s">
        <v>658</v>
      </c>
    </row>
    <row r="1820" spans="1:5" x14ac:dyDescent="0.2">
      <c r="A1820" s="12" t="s">
        <v>3115</v>
      </c>
      <c r="B1820" s="12" t="s">
        <v>3116</v>
      </c>
      <c r="C1820" s="12">
        <v>60</v>
      </c>
      <c r="D1820" s="12">
        <v>70</v>
      </c>
      <c r="E1820" s="12" t="s">
        <v>658</v>
      </c>
    </row>
    <row r="1821" spans="1:5" x14ac:dyDescent="0.2">
      <c r="A1821" s="12" t="s">
        <v>3117</v>
      </c>
      <c r="B1821" s="12" t="s">
        <v>3118</v>
      </c>
      <c r="C1821" s="12">
        <v>60</v>
      </c>
      <c r="D1821" s="12">
        <v>70</v>
      </c>
      <c r="E1821" s="12" t="s">
        <v>658</v>
      </c>
    </row>
    <row r="1822" spans="1:5" x14ac:dyDescent="0.2">
      <c r="A1822" s="12" t="s">
        <v>3119</v>
      </c>
      <c r="B1822" s="12" t="s">
        <v>3120</v>
      </c>
      <c r="C1822" s="12">
        <v>60</v>
      </c>
      <c r="D1822" s="12">
        <v>70</v>
      </c>
      <c r="E1822" s="12" t="s">
        <v>658</v>
      </c>
    </row>
    <row r="1823" spans="1:5" x14ac:dyDescent="0.2">
      <c r="A1823" s="12" t="s">
        <v>3121</v>
      </c>
      <c r="B1823" s="12" t="s">
        <v>3122</v>
      </c>
      <c r="C1823" s="12">
        <v>60</v>
      </c>
      <c r="D1823" s="12">
        <v>70</v>
      </c>
      <c r="E1823" s="12" t="s">
        <v>658</v>
      </c>
    </row>
    <row r="1824" spans="1:5" x14ac:dyDescent="0.2">
      <c r="A1824" s="12" t="s">
        <v>3123</v>
      </c>
      <c r="B1824" s="12" t="s">
        <v>3124</v>
      </c>
      <c r="C1824" s="12">
        <v>60</v>
      </c>
      <c r="D1824" s="12">
        <v>70</v>
      </c>
      <c r="E1824" s="12" t="s">
        <v>658</v>
      </c>
    </row>
    <row r="1825" spans="1:5" x14ac:dyDescent="0.2">
      <c r="A1825" s="12" t="s">
        <v>3125</v>
      </c>
      <c r="B1825" s="12" t="s">
        <v>3126</v>
      </c>
      <c r="C1825" s="12">
        <v>60</v>
      </c>
      <c r="D1825" s="12">
        <v>70</v>
      </c>
      <c r="E1825" s="12" t="s">
        <v>658</v>
      </c>
    </row>
    <row r="1826" spans="1:5" x14ac:dyDescent="0.2">
      <c r="A1826" s="12" t="s">
        <v>3127</v>
      </c>
      <c r="B1826" s="12" t="s">
        <v>3128</v>
      </c>
      <c r="C1826" s="12">
        <v>60</v>
      </c>
      <c r="D1826" s="12">
        <v>70</v>
      </c>
      <c r="E1826" s="12" t="s">
        <v>658</v>
      </c>
    </row>
    <row r="1827" spans="1:5" x14ac:dyDescent="0.2">
      <c r="A1827" s="12" t="s">
        <v>3129</v>
      </c>
      <c r="B1827" s="12" t="s">
        <v>3130</v>
      </c>
      <c r="C1827" s="12">
        <v>60</v>
      </c>
      <c r="D1827" s="12">
        <v>70</v>
      </c>
      <c r="E1827" s="12" t="s">
        <v>658</v>
      </c>
    </row>
    <row r="1828" spans="1:5" x14ac:dyDescent="0.2">
      <c r="A1828" s="12" t="s">
        <v>3131</v>
      </c>
      <c r="B1828" s="12" t="s">
        <v>3132</v>
      </c>
      <c r="C1828" s="12">
        <v>60</v>
      </c>
      <c r="D1828" s="12">
        <v>70</v>
      </c>
      <c r="E1828" s="12" t="s">
        <v>658</v>
      </c>
    </row>
    <row r="1829" spans="1:5" x14ac:dyDescent="0.2">
      <c r="A1829" s="12" t="s">
        <v>3133</v>
      </c>
      <c r="B1829" s="12" t="s">
        <v>3134</v>
      </c>
      <c r="C1829" s="12">
        <v>60</v>
      </c>
      <c r="D1829" s="12">
        <v>70</v>
      </c>
      <c r="E1829" s="12" t="s">
        <v>658</v>
      </c>
    </row>
    <row r="1830" spans="1:5" x14ac:dyDescent="0.2">
      <c r="A1830" s="12" t="s">
        <v>3135</v>
      </c>
      <c r="B1830" s="12" t="s">
        <v>3136</v>
      </c>
      <c r="C1830" s="12">
        <v>38</v>
      </c>
      <c r="D1830" s="12">
        <v>38</v>
      </c>
      <c r="E1830" s="12" t="s">
        <v>658</v>
      </c>
    </row>
    <row r="1831" spans="1:5" x14ac:dyDescent="0.2">
      <c r="A1831" s="12" t="s">
        <v>3137</v>
      </c>
      <c r="B1831" s="12" t="s">
        <v>3138</v>
      </c>
      <c r="C1831" s="12">
        <v>30</v>
      </c>
      <c r="D1831" s="12">
        <v>30</v>
      </c>
      <c r="E1831" s="12" t="s">
        <v>658</v>
      </c>
    </row>
    <row r="1832" spans="1:5" x14ac:dyDescent="0.2">
      <c r="A1832" s="12" t="s">
        <v>3139</v>
      </c>
      <c r="B1832" s="12" t="s">
        <v>3140</v>
      </c>
      <c r="C1832" s="12">
        <v>25</v>
      </c>
      <c r="D1832" s="12">
        <v>25</v>
      </c>
      <c r="E1832" s="12" t="s">
        <v>658</v>
      </c>
    </row>
    <row r="1833" spans="1:5" x14ac:dyDescent="0.2">
      <c r="A1833" s="12" t="s">
        <v>3141</v>
      </c>
      <c r="B1833" s="12" t="s">
        <v>3142</v>
      </c>
      <c r="C1833" s="12">
        <v>22</v>
      </c>
      <c r="D1833" s="12">
        <v>22</v>
      </c>
      <c r="E1833" s="12" t="s">
        <v>658</v>
      </c>
    </row>
    <row r="1834" spans="1:5" x14ac:dyDescent="0.2">
      <c r="A1834" s="12" t="s">
        <v>3143</v>
      </c>
      <c r="B1834" s="12" t="s">
        <v>3144</v>
      </c>
      <c r="C1834" s="12">
        <v>19</v>
      </c>
      <c r="D1834" s="12">
        <v>19</v>
      </c>
      <c r="E1834" s="12" t="s">
        <v>658</v>
      </c>
    </row>
    <row r="1835" spans="1:5" x14ac:dyDescent="0.2">
      <c r="A1835" s="12" t="s">
        <v>3145</v>
      </c>
      <c r="B1835" s="12" t="s">
        <v>3146</v>
      </c>
      <c r="C1835" s="12">
        <v>18</v>
      </c>
      <c r="D1835" s="12">
        <v>18</v>
      </c>
      <c r="E1835" s="12" t="s">
        <v>658</v>
      </c>
    </row>
    <row r="1836" spans="1:5" x14ac:dyDescent="0.2">
      <c r="A1836" s="12" t="s">
        <v>3147</v>
      </c>
      <c r="B1836" s="12" t="s">
        <v>3148</v>
      </c>
      <c r="C1836" s="12">
        <v>16</v>
      </c>
      <c r="D1836" s="12">
        <v>16</v>
      </c>
      <c r="E1836" s="12" t="s">
        <v>658</v>
      </c>
    </row>
    <row r="1837" spans="1:5" x14ac:dyDescent="0.2">
      <c r="A1837" s="12" t="s">
        <v>3149</v>
      </c>
      <c r="B1837" s="12" t="s">
        <v>3150</v>
      </c>
      <c r="C1837" s="12">
        <v>38</v>
      </c>
      <c r="D1837" s="12">
        <v>38</v>
      </c>
      <c r="E1837" s="12" t="s">
        <v>658</v>
      </c>
    </row>
    <row r="1838" spans="1:5" x14ac:dyDescent="0.2">
      <c r="A1838" s="12" t="s">
        <v>3151</v>
      </c>
      <c r="B1838" s="12" t="s">
        <v>3152</v>
      </c>
      <c r="C1838" s="12">
        <v>30</v>
      </c>
      <c r="D1838" s="12">
        <v>30</v>
      </c>
      <c r="E1838" s="12" t="s">
        <v>658</v>
      </c>
    </row>
    <row r="1839" spans="1:5" x14ac:dyDescent="0.2">
      <c r="A1839" s="12" t="s">
        <v>3153</v>
      </c>
      <c r="B1839" s="12" t="s">
        <v>3154</v>
      </c>
      <c r="C1839" s="12">
        <v>25</v>
      </c>
      <c r="D1839" s="12">
        <v>25</v>
      </c>
      <c r="E1839" s="12" t="s">
        <v>658</v>
      </c>
    </row>
    <row r="1840" spans="1:5" x14ac:dyDescent="0.2">
      <c r="A1840" s="12" t="s">
        <v>3155</v>
      </c>
      <c r="B1840" s="12" t="s">
        <v>3156</v>
      </c>
      <c r="C1840" s="12">
        <v>22</v>
      </c>
      <c r="D1840" s="12">
        <v>22</v>
      </c>
      <c r="E1840" s="12" t="s">
        <v>658</v>
      </c>
    </row>
    <row r="1841" spans="1:5" x14ac:dyDescent="0.2">
      <c r="A1841" s="12" t="s">
        <v>3157</v>
      </c>
      <c r="B1841" s="12" t="s">
        <v>3158</v>
      </c>
      <c r="C1841" s="12">
        <v>19</v>
      </c>
      <c r="D1841" s="12">
        <v>19</v>
      </c>
      <c r="E1841" s="12" t="s">
        <v>658</v>
      </c>
    </row>
    <row r="1842" spans="1:5" x14ac:dyDescent="0.2">
      <c r="A1842" s="12" t="s">
        <v>3159</v>
      </c>
      <c r="B1842" s="12" t="s">
        <v>3160</v>
      </c>
      <c r="C1842" s="12">
        <v>18</v>
      </c>
      <c r="D1842" s="12">
        <v>18</v>
      </c>
      <c r="E1842" s="12" t="s">
        <v>658</v>
      </c>
    </row>
    <row r="1843" spans="1:5" x14ac:dyDescent="0.2">
      <c r="A1843" s="12" t="s">
        <v>3161</v>
      </c>
      <c r="B1843" s="12" t="s">
        <v>3162</v>
      </c>
      <c r="C1843" s="12">
        <v>16</v>
      </c>
      <c r="D1843" s="12">
        <v>16</v>
      </c>
      <c r="E1843" s="12" t="s">
        <v>658</v>
      </c>
    </row>
    <row r="1844" spans="1:5" x14ac:dyDescent="0.2">
      <c r="A1844" s="12" t="s">
        <v>3163</v>
      </c>
      <c r="B1844" s="12" t="s">
        <v>3164</v>
      </c>
      <c r="C1844" s="12">
        <v>38</v>
      </c>
      <c r="D1844" s="12">
        <v>38</v>
      </c>
      <c r="E1844" s="12" t="s">
        <v>658</v>
      </c>
    </row>
    <row r="1845" spans="1:5" x14ac:dyDescent="0.2">
      <c r="A1845" s="12" t="s">
        <v>3165</v>
      </c>
      <c r="B1845" s="12" t="s">
        <v>3166</v>
      </c>
      <c r="C1845" s="12">
        <v>30</v>
      </c>
      <c r="D1845" s="12">
        <v>30</v>
      </c>
      <c r="E1845" s="12" t="s">
        <v>658</v>
      </c>
    </row>
    <row r="1846" spans="1:5" x14ac:dyDescent="0.2">
      <c r="A1846" s="12" t="s">
        <v>3167</v>
      </c>
      <c r="B1846" s="12" t="s">
        <v>3168</v>
      </c>
      <c r="C1846" s="12">
        <v>25</v>
      </c>
      <c r="D1846" s="12">
        <v>25</v>
      </c>
      <c r="E1846" s="12" t="s">
        <v>658</v>
      </c>
    </row>
    <row r="1847" spans="1:5" x14ac:dyDescent="0.2">
      <c r="A1847" s="12" t="s">
        <v>3169</v>
      </c>
      <c r="B1847" s="12" t="s">
        <v>3170</v>
      </c>
      <c r="C1847" s="12">
        <v>22</v>
      </c>
      <c r="D1847" s="12">
        <v>22</v>
      </c>
      <c r="E1847" s="12" t="s">
        <v>658</v>
      </c>
    </row>
    <row r="1848" spans="1:5" x14ac:dyDescent="0.2">
      <c r="A1848" s="12" t="s">
        <v>3171</v>
      </c>
      <c r="B1848" s="12" t="s">
        <v>3172</v>
      </c>
      <c r="C1848" s="12">
        <v>19</v>
      </c>
      <c r="D1848" s="12">
        <v>19</v>
      </c>
      <c r="E1848" s="12" t="s">
        <v>658</v>
      </c>
    </row>
    <row r="1849" spans="1:5" x14ac:dyDescent="0.2">
      <c r="A1849" s="12" t="s">
        <v>3173</v>
      </c>
      <c r="B1849" s="12" t="s">
        <v>3174</v>
      </c>
      <c r="C1849" s="12">
        <v>18</v>
      </c>
      <c r="D1849" s="12">
        <v>18</v>
      </c>
      <c r="E1849" s="12" t="s">
        <v>658</v>
      </c>
    </row>
    <row r="1850" spans="1:5" x14ac:dyDescent="0.2">
      <c r="A1850" s="12" t="s">
        <v>3175</v>
      </c>
      <c r="B1850" s="12" t="s">
        <v>3176</v>
      </c>
      <c r="C1850" s="12">
        <v>16</v>
      </c>
      <c r="D1850" s="12">
        <v>16</v>
      </c>
      <c r="E1850" s="12" t="s">
        <v>658</v>
      </c>
    </row>
    <row r="1851" spans="1:5" x14ac:dyDescent="0.2">
      <c r="A1851" s="12" t="s">
        <v>3177</v>
      </c>
      <c r="B1851" s="12" t="s">
        <v>3178</v>
      </c>
      <c r="C1851" s="12">
        <v>38</v>
      </c>
      <c r="D1851" s="12">
        <v>38</v>
      </c>
      <c r="E1851" s="12" t="s">
        <v>658</v>
      </c>
    </row>
    <row r="1852" spans="1:5" x14ac:dyDescent="0.2">
      <c r="A1852" s="12" t="s">
        <v>3179</v>
      </c>
      <c r="B1852" s="12" t="s">
        <v>3180</v>
      </c>
      <c r="C1852" s="12">
        <v>30</v>
      </c>
      <c r="D1852" s="12">
        <v>30</v>
      </c>
      <c r="E1852" s="12" t="s">
        <v>658</v>
      </c>
    </row>
    <row r="1853" spans="1:5" x14ac:dyDescent="0.2">
      <c r="A1853" s="12" t="s">
        <v>3181</v>
      </c>
      <c r="B1853" s="12" t="s">
        <v>3182</v>
      </c>
      <c r="C1853" s="12">
        <v>25</v>
      </c>
      <c r="D1853" s="12">
        <v>25</v>
      </c>
      <c r="E1853" s="12" t="s">
        <v>658</v>
      </c>
    </row>
    <row r="1854" spans="1:5" x14ac:dyDescent="0.2">
      <c r="A1854" s="12" t="s">
        <v>3183</v>
      </c>
      <c r="B1854" s="12" t="s">
        <v>3184</v>
      </c>
      <c r="C1854" s="12">
        <v>22</v>
      </c>
      <c r="D1854" s="12">
        <v>22</v>
      </c>
      <c r="E1854" s="12" t="s">
        <v>658</v>
      </c>
    </row>
    <row r="1855" spans="1:5" x14ac:dyDescent="0.2">
      <c r="A1855" s="12" t="s">
        <v>3185</v>
      </c>
      <c r="B1855" s="12" t="s">
        <v>3186</v>
      </c>
      <c r="C1855" s="12">
        <v>19</v>
      </c>
      <c r="D1855" s="12">
        <v>19</v>
      </c>
      <c r="E1855" s="12" t="s">
        <v>658</v>
      </c>
    </row>
    <row r="1856" spans="1:5" x14ac:dyDescent="0.2">
      <c r="A1856" s="12" t="s">
        <v>3187</v>
      </c>
      <c r="B1856" s="12" t="s">
        <v>3188</v>
      </c>
      <c r="C1856" s="12">
        <v>18</v>
      </c>
      <c r="D1856" s="12">
        <v>18</v>
      </c>
      <c r="E1856" s="12" t="s">
        <v>658</v>
      </c>
    </row>
    <row r="1857" spans="1:5" x14ac:dyDescent="0.2">
      <c r="A1857" s="12" t="s">
        <v>3189</v>
      </c>
      <c r="B1857" s="12" t="s">
        <v>3190</v>
      </c>
      <c r="C1857" s="12">
        <v>16</v>
      </c>
      <c r="D1857" s="12">
        <v>16</v>
      </c>
      <c r="E1857" s="12" t="s">
        <v>658</v>
      </c>
    </row>
    <row r="1858" spans="1:5" x14ac:dyDescent="0.2">
      <c r="A1858" s="12" t="s">
        <v>3191</v>
      </c>
      <c r="B1858" s="12" t="s">
        <v>3192</v>
      </c>
      <c r="C1858" s="12">
        <v>38</v>
      </c>
      <c r="D1858" s="12">
        <v>38</v>
      </c>
      <c r="E1858" s="12" t="s">
        <v>658</v>
      </c>
    </row>
    <row r="1859" spans="1:5" x14ac:dyDescent="0.2">
      <c r="A1859" s="12" t="s">
        <v>3193</v>
      </c>
      <c r="B1859" s="12" t="s">
        <v>3194</v>
      </c>
      <c r="C1859" s="12">
        <v>30</v>
      </c>
      <c r="D1859" s="12">
        <v>30</v>
      </c>
      <c r="E1859" s="12" t="s">
        <v>658</v>
      </c>
    </row>
    <row r="1860" spans="1:5" x14ac:dyDescent="0.2">
      <c r="A1860" s="12" t="s">
        <v>3195</v>
      </c>
      <c r="B1860" s="12" t="s">
        <v>3196</v>
      </c>
      <c r="C1860" s="12">
        <v>25</v>
      </c>
      <c r="D1860" s="12">
        <v>25</v>
      </c>
      <c r="E1860" s="12" t="s">
        <v>658</v>
      </c>
    </row>
    <row r="1861" spans="1:5" x14ac:dyDescent="0.2">
      <c r="A1861" s="12" t="s">
        <v>3197</v>
      </c>
      <c r="B1861" s="12" t="s">
        <v>3198</v>
      </c>
      <c r="C1861" s="12">
        <v>22</v>
      </c>
      <c r="D1861" s="12">
        <v>22</v>
      </c>
      <c r="E1861" s="12" t="s">
        <v>658</v>
      </c>
    </row>
    <row r="1862" spans="1:5" x14ac:dyDescent="0.2">
      <c r="A1862" s="12" t="s">
        <v>3199</v>
      </c>
      <c r="B1862" s="12" t="s">
        <v>3200</v>
      </c>
      <c r="C1862" s="12">
        <v>19</v>
      </c>
      <c r="D1862" s="12">
        <v>19</v>
      </c>
      <c r="E1862" s="12" t="s">
        <v>658</v>
      </c>
    </row>
    <row r="1863" spans="1:5" x14ac:dyDescent="0.2">
      <c r="A1863" s="12" t="s">
        <v>3201</v>
      </c>
      <c r="B1863" s="12" t="s">
        <v>3202</v>
      </c>
      <c r="C1863" s="12">
        <v>18</v>
      </c>
      <c r="D1863" s="12">
        <v>18</v>
      </c>
      <c r="E1863" s="12" t="s">
        <v>658</v>
      </c>
    </row>
    <row r="1864" spans="1:5" x14ac:dyDescent="0.2">
      <c r="A1864" s="12" t="s">
        <v>3203</v>
      </c>
      <c r="B1864" s="12" t="s">
        <v>3204</v>
      </c>
      <c r="C1864" s="12">
        <v>16</v>
      </c>
      <c r="D1864" s="12">
        <v>16</v>
      </c>
      <c r="E1864" s="12" t="s">
        <v>658</v>
      </c>
    </row>
    <row r="1865" spans="1:5" x14ac:dyDescent="0.2">
      <c r="A1865" s="12" t="s">
        <v>3205</v>
      </c>
      <c r="B1865" s="12" t="s">
        <v>3206</v>
      </c>
      <c r="C1865" s="12">
        <v>38</v>
      </c>
      <c r="D1865" s="12">
        <v>38</v>
      </c>
      <c r="E1865" s="12" t="s">
        <v>658</v>
      </c>
    </row>
    <row r="1866" spans="1:5" x14ac:dyDescent="0.2">
      <c r="A1866" s="12" t="s">
        <v>3207</v>
      </c>
      <c r="B1866" s="12" t="s">
        <v>3208</v>
      </c>
      <c r="C1866" s="12">
        <v>30</v>
      </c>
      <c r="D1866" s="12">
        <v>30</v>
      </c>
      <c r="E1866" s="12" t="s">
        <v>658</v>
      </c>
    </row>
    <row r="1867" spans="1:5" x14ac:dyDescent="0.2">
      <c r="A1867" s="12" t="s">
        <v>3209</v>
      </c>
      <c r="B1867" s="12" t="s">
        <v>3210</v>
      </c>
      <c r="C1867" s="12">
        <v>25</v>
      </c>
      <c r="D1867" s="12">
        <v>25</v>
      </c>
      <c r="E1867" s="12" t="s">
        <v>658</v>
      </c>
    </row>
    <row r="1868" spans="1:5" x14ac:dyDescent="0.2">
      <c r="A1868" s="12" t="s">
        <v>3211</v>
      </c>
      <c r="B1868" s="12" t="s">
        <v>3212</v>
      </c>
      <c r="C1868" s="12">
        <v>22</v>
      </c>
      <c r="D1868" s="12">
        <v>22</v>
      </c>
      <c r="E1868" s="12" t="s">
        <v>658</v>
      </c>
    </row>
    <row r="1869" spans="1:5" x14ac:dyDescent="0.2">
      <c r="A1869" s="12" t="s">
        <v>3213</v>
      </c>
      <c r="B1869" s="12" t="s">
        <v>3214</v>
      </c>
      <c r="C1869" s="12">
        <v>19</v>
      </c>
      <c r="D1869" s="12">
        <v>19</v>
      </c>
      <c r="E1869" s="12" t="s">
        <v>658</v>
      </c>
    </row>
    <row r="1870" spans="1:5" x14ac:dyDescent="0.2">
      <c r="A1870" s="12" t="s">
        <v>3215</v>
      </c>
      <c r="B1870" s="12" t="s">
        <v>3216</v>
      </c>
      <c r="C1870" s="12">
        <v>18</v>
      </c>
      <c r="D1870" s="12">
        <v>18</v>
      </c>
      <c r="E1870" s="12" t="s">
        <v>658</v>
      </c>
    </row>
    <row r="1871" spans="1:5" x14ac:dyDescent="0.2">
      <c r="A1871" s="12" t="s">
        <v>3217</v>
      </c>
      <c r="B1871" s="12" t="s">
        <v>3218</v>
      </c>
      <c r="C1871" s="12">
        <v>16</v>
      </c>
      <c r="D1871" s="12">
        <v>16</v>
      </c>
      <c r="E1871" s="12" t="s">
        <v>658</v>
      </c>
    </row>
    <row r="1872" spans="1:5" x14ac:dyDescent="0.2">
      <c r="A1872" s="12" t="s">
        <v>3219</v>
      </c>
      <c r="B1872" s="12" t="s">
        <v>3220</v>
      </c>
      <c r="C1872" s="12" t="s">
        <v>634</v>
      </c>
      <c r="D1872" s="12" t="s">
        <v>635</v>
      </c>
      <c r="E1872" s="12" t="s">
        <v>636</v>
      </c>
    </row>
    <row r="1873" spans="1:5" x14ac:dyDescent="0.2">
      <c r="A1873" s="12">
        <v>35572</v>
      </c>
      <c r="B1873" s="12" t="s">
        <v>3221</v>
      </c>
      <c r="C1873" s="12" t="s">
        <v>634</v>
      </c>
      <c r="D1873" s="12" t="s">
        <v>635</v>
      </c>
      <c r="E1873" s="12" t="s">
        <v>636</v>
      </c>
    </row>
    <row r="1874" spans="1:5" x14ac:dyDescent="0.2">
      <c r="A1874" s="12">
        <v>35573</v>
      </c>
      <c r="B1874" s="12" t="s">
        <v>3222</v>
      </c>
      <c r="C1874" s="12" t="s">
        <v>634</v>
      </c>
      <c r="D1874" s="12" t="s">
        <v>635</v>
      </c>
      <c r="E1874" s="12" t="s">
        <v>636</v>
      </c>
    </row>
    <row r="1875" spans="1:5" x14ac:dyDescent="0.2">
      <c r="A1875" s="12" t="s">
        <v>3223</v>
      </c>
      <c r="B1875" s="12" t="s">
        <v>3224</v>
      </c>
      <c r="C1875" s="12" t="s">
        <v>634</v>
      </c>
      <c r="D1875" s="12" t="s">
        <v>635</v>
      </c>
      <c r="E1875" s="12" t="s">
        <v>636</v>
      </c>
    </row>
    <row r="1876" spans="1:5" x14ac:dyDescent="0.2">
      <c r="A1876" s="12" t="s">
        <v>3225</v>
      </c>
      <c r="B1876" s="12" t="s">
        <v>3226</v>
      </c>
      <c r="C1876" s="12" t="s">
        <v>634</v>
      </c>
      <c r="D1876" s="12" t="s">
        <v>635</v>
      </c>
      <c r="E1876" s="12" t="s">
        <v>636</v>
      </c>
    </row>
    <row r="1877" spans="1:5" x14ac:dyDescent="0.2">
      <c r="A1877" s="12" t="s">
        <v>3227</v>
      </c>
      <c r="B1877" s="12" t="s">
        <v>3228</v>
      </c>
      <c r="C1877" s="12" t="s">
        <v>634</v>
      </c>
      <c r="D1877" s="12" t="s">
        <v>635</v>
      </c>
      <c r="E1877" s="12" t="s">
        <v>636</v>
      </c>
    </row>
    <row r="1878" spans="1:5" x14ac:dyDescent="0.2">
      <c r="A1878" s="12" t="s">
        <v>3229</v>
      </c>
      <c r="B1878" s="12" t="s">
        <v>3230</v>
      </c>
      <c r="C1878" s="12" t="s">
        <v>634</v>
      </c>
      <c r="D1878" s="12" t="s">
        <v>635</v>
      </c>
      <c r="E1878" s="12" t="s">
        <v>636</v>
      </c>
    </row>
    <row r="1879" spans="1:5" x14ac:dyDescent="0.2">
      <c r="A1879" s="12" t="s">
        <v>3231</v>
      </c>
      <c r="B1879" s="12" t="s">
        <v>3232</v>
      </c>
      <c r="C1879" s="12" t="s">
        <v>634</v>
      </c>
      <c r="D1879" s="12" t="s">
        <v>635</v>
      </c>
      <c r="E1879" s="12" t="s">
        <v>636</v>
      </c>
    </row>
    <row r="1880" spans="1:5" x14ac:dyDescent="0.2">
      <c r="A1880" s="12" t="s">
        <v>3233</v>
      </c>
      <c r="B1880" s="12" t="s">
        <v>3234</v>
      </c>
      <c r="C1880" s="12" t="s">
        <v>634</v>
      </c>
      <c r="D1880" s="12" t="s">
        <v>635</v>
      </c>
      <c r="E1880" s="12" t="s">
        <v>636</v>
      </c>
    </row>
    <row r="1881" spans="1:5" x14ac:dyDescent="0.2">
      <c r="A1881" s="12" t="s">
        <v>3235</v>
      </c>
      <c r="B1881" s="12" t="s">
        <v>3236</v>
      </c>
      <c r="C1881" s="12" t="s">
        <v>634</v>
      </c>
      <c r="D1881" s="12" t="s">
        <v>635</v>
      </c>
      <c r="E1881" s="12" t="s">
        <v>636</v>
      </c>
    </row>
    <row r="1882" spans="1:5" x14ac:dyDescent="0.2">
      <c r="A1882" s="12" t="s">
        <v>3237</v>
      </c>
      <c r="B1882" s="12" t="s">
        <v>3238</v>
      </c>
      <c r="C1882" s="12" t="s">
        <v>634</v>
      </c>
      <c r="D1882" s="12" t="s">
        <v>635</v>
      </c>
      <c r="E1882" s="12" t="s">
        <v>636</v>
      </c>
    </row>
    <row r="1883" spans="1:5" x14ac:dyDescent="0.2">
      <c r="A1883" s="12">
        <v>35600</v>
      </c>
      <c r="B1883" s="12" t="s">
        <v>3239</v>
      </c>
      <c r="C1883" s="12">
        <v>2</v>
      </c>
      <c r="D1883" s="12">
        <v>2</v>
      </c>
      <c r="E1883" s="12" t="s">
        <v>658</v>
      </c>
    </row>
    <row r="1884" spans="1:5" x14ac:dyDescent="0.2">
      <c r="A1884" s="12">
        <v>35601</v>
      </c>
      <c r="B1884" s="12" t="s">
        <v>3240</v>
      </c>
      <c r="C1884" s="12">
        <v>2</v>
      </c>
      <c r="D1884" s="12">
        <v>2</v>
      </c>
      <c r="E1884" s="12" t="s">
        <v>658</v>
      </c>
    </row>
    <row r="1885" spans="1:5" x14ac:dyDescent="0.2">
      <c r="A1885" s="12">
        <v>35602</v>
      </c>
      <c r="B1885" s="12" t="s">
        <v>3241</v>
      </c>
      <c r="C1885" s="12">
        <v>4</v>
      </c>
      <c r="D1885" s="12">
        <v>4</v>
      </c>
      <c r="E1885" s="12" t="s">
        <v>658</v>
      </c>
    </row>
    <row r="1886" spans="1:5" x14ac:dyDescent="0.2">
      <c r="A1886" s="12" t="s">
        <v>3242</v>
      </c>
      <c r="B1886" s="12" t="s">
        <v>3243</v>
      </c>
      <c r="C1886" s="12">
        <v>38</v>
      </c>
      <c r="D1886" s="12">
        <v>38</v>
      </c>
      <c r="E1886" s="12" t="s">
        <v>658</v>
      </c>
    </row>
    <row r="1887" spans="1:5" x14ac:dyDescent="0.2">
      <c r="A1887" s="12" t="s">
        <v>3244</v>
      </c>
      <c r="B1887" s="12" t="s">
        <v>3245</v>
      </c>
      <c r="C1887" s="12">
        <v>30</v>
      </c>
      <c r="D1887" s="12">
        <v>30</v>
      </c>
      <c r="E1887" s="12" t="s">
        <v>658</v>
      </c>
    </row>
    <row r="1888" spans="1:5" x14ac:dyDescent="0.2">
      <c r="A1888" s="12" t="s">
        <v>3246</v>
      </c>
      <c r="B1888" s="12" t="s">
        <v>3247</v>
      </c>
      <c r="C1888" s="12">
        <v>25</v>
      </c>
      <c r="D1888" s="12">
        <v>25</v>
      </c>
      <c r="E1888" s="12" t="s">
        <v>658</v>
      </c>
    </row>
    <row r="1889" spans="1:5" x14ac:dyDescent="0.2">
      <c r="A1889" s="12" t="s">
        <v>3248</v>
      </c>
      <c r="B1889" s="12" t="s">
        <v>3249</v>
      </c>
      <c r="C1889" s="12">
        <v>22</v>
      </c>
      <c r="D1889" s="12">
        <v>22</v>
      </c>
      <c r="E1889" s="12" t="s">
        <v>658</v>
      </c>
    </row>
    <row r="1890" spans="1:5" x14ac:dyDescent="0.2">
      <c r="A1890" s="12" t="s">
        <v>3250</v>
      </c>
      <c r="B1890" s="12" t="s">
        <v>3251</v>
      </c>
      <c r="C1890" s="12">
        <v>19</v>
      </c>
      <c r="D1890" s="12">
        <v>19</v>
      </c>
      <c r="E1890" s="12" t="s">
        <v>658</v>
      </c>
    </row>
    <row r="1891" spans="1:5" x14ac:dyDescent="0.2">
      <c r="A1891" s="12" t="s">
        <v>3252</v>
      </c>
      <c r="B1891" s="12" t="s">
        <v>3253</v>
      </c>
      <c r="C1891" s="12">
        <v>18</v>
      </c>
      <c r="D1891" s="12">
        <v>18</v>
      </c>
      <c r="E1891" s="12" t="s">
        <v>658</v>
      </c>
    </row>
    <row r="1892" spans="1:5" x14ac:dyDescent="0.2">
      <c r="A1892" s="12" t="s">
        <v>3254</v>
      </c>
      <c r="B1892" s="12" t="s">
        <v>3255</v>
      </c>
      <c r="C1892" s="12">
        <v>16</v>
      </c>
      <c r="D1892" s="12">
        <v>16</v>
      </c>
      <c r="E1892" s="12" t="s">
        <v>658</v>
      </c>
    </row>
    <row r="1893" spans="1:5" x14ac:dyDescent="0.2">
      <c r="A1893" s="12" t="s">
        <v>3256</v>
      </c>
      <c r="B1893" s="12" t="s">
        <v>3257</v>
      </c>
      <c r="C1893" s="12">
        <v>38</v>
      </c>
      <c r="D1893" s="12">
        <v>38</v>
      </c>
      <c r="E1893" s="12" t="s">
        <v>658</v>
      </c>
    </row>
    <row r="1894" spans="1:5" x14ac:dyDescent="0.2">
      <c r="A1894" s="12" t="s">
        <v>3258</v>
      </c>
      <c r="B1894" s="12" t="s">
        <v>3259</v>
      </c>
      <c r="C1894" s="12">
        <v>30</v>
      </c>
      <c r="D1894" s="12">
        <v>30</v>
      </c>
      <c r="E1894" s="12" t="s">
        <v>658</v>
      </c>
    </row>
    <row r="1895" spans="1:5" x14ac:dyDescent="0.2">
      <c r="A1895" s="12" t="s">
        <v>3260</v>
      </c>
      <c r="B1895" s="12" t="s">
        <v>3261</v>
      </c>
      <c r="C1895" s="12">
        <v>25</v>
      </c>
      <c r="D1895" s="12">
        <v>25</v>
      </c>
      <c r="E1895" s="12" t="s">
        <v>658</v>
      </c>
    </row>
    <row r="1896" spans="1:5" x14ac:dyDescent="0.2">
      <c r="A1896" s="12" t="s">
        <v>3262</v>
      </c>
      <c r="B1896" s="12" t="s">
        <v>3263</v>
      </c>
      <c r="C1896" s="12">
        <v>22</v>
      </c>
      <c r="D1896" s="12">
        <v>22</v>
      </c>
      <c r="E1896" s="12" t="s">
        <v>658</v>
      </c>
    </row>
    <row r="1897" spans="1:5" x14ac:dyDescent="0.2">
      <c r="A1897" s="12" t="s">
        <v>3264</v>
      </c>
      <c r="B1897" s="12" t="s">
        <v>3265</v>
      </c>
      <c r="C1897" s="12">
        <v>19</v>
      </c>
      <c r="D1897" s="12">
        <v>19</v>
      </c>
      <c r="E1897" s="12" t="s">
        <v>658</v>
      </c>
    </row>
    <row r="1898" spans="1:5" x14ac:dyDescent="0.2">
      <c r="A1898" s="12" t="s">
        <v>3266</v>
      </c>
      <c r="B1898" s="12" t="s">
        <v>3267</v>
      </c>
      <c r="C1898" s="12">
        <v>18</v>
      </c>
      <c r="D1898" s="12">
        <v>18</v>
      </c>
      <c r="E1898" s="12" t="s">
        <v>658</v>
      </c>
    </row>
    <row r="1899" spans="1:5" x14ac:dyDescent="0.2">
      <c r="A1899" s="12" t="s">
        <v>3268</v>
      </c>
      <c r="B1899" s="12" t="s">
        <v>3269</v>
      </c>
      <c r="C1899" s="12">
        <v>16</v>
      </c>
      <c r="D1899" s="12">
        <v>16</v>
      </c>
      <c r="E1899" s="12" t="s">
        <v>658</v>
      </c>
    </row>
    <row r="1900" spans="1:5" x14ac:dyDescent="0.2">
      <c r="A1900" s="12" t="s">
        <v>3270</v>
      </c>
      <c r="B1900" s="12" t="s">
        <v>2169</v>
      </c>
      <c r="C1900" s="12" t="s">
        <v>634</v>
      </c>
      <c r="D1900" s="12">
        <v>79</v>
      </c>
      <c r="E1900" s="12" t="s">
        <v>658</v>
      </c>
    </row>
    <row r="1901" spans="1:5" x14ac:dyDescent="0.2">
      <c r="A1901" s="12" t="s">
        <v>3271</v>
      </c>
      <c r="B1901" s="12" t="s">
        <v>2171</v>
      </c>
      <c r="C1901" s="12" t="s">
        <v>634</v>
      </c>
      <c r="D1901" s="12">
        <v>116</v>
      </c>
      <c r="E1901" s="12" t="s">
        <v>658</v>
      </c>
    </row>
    <row r="1902" spans="1:5" x14ac:dyDescent="0.2">
      <c r="A1902" s="12" t="s">
        <v>3272</v>
      </c>
      <c r="B1902" s="12" t="s">
        <v>3273</v>
      </c>
      <c r="C1902" s="12" t="s">
        <v>634</v>
      </c>
      <c r="D1902" s="12">
        <v>15</v>
      </c>
      <c r="E1902" s="12" t="s">
        <v>658</v>
      </c>
    </row>
    <row r="1903" spans="1:5" x14ac:dyDescent="0.2">
      <c r="A1903" s="12" t="s">
        <v>3274</v>
      </c>
      <c r="B1903" s="12" t="s">
        <v>2175</v>
      </c>
      <c r="C1903" s="12">
        <v>19</v>
      </c>
      <c r="D1903" s="12">
        <v>16</v>
      </c>
      <c r="E1903" s="12" t="s">
        <v>658</v>
      </c>
    </row>
    <row r="1904" spans="1:5" x14ac:dyDescent="0.2">
      <c r="A1904" s="12" t="s">
        <v>3275</v>
      </c>
      <c r="B1904" s="12" t="s">
        <v>2177</v>
      </c>
      <c r="C1904" s="12">
        <v>33</v>
      </c>
      <c r="D1904" s="12">
        <v>26</v>
      </c>
      <c r="E1904" s="12" t="s">
        <v>658</v>
      </c>
    </row>
    <row r="1905" spans="1:5" x14ac:dyDescent="0.2">
      <c r="A1905" s="12" t="s">
        <v>3276</v>
      </c>
      <c r="B1905" s="12" t="s">
        <v>2179</v>
      </c>
      <c r="C1905" s="12">
        <v>46</v>
      </c>
      <c r="D1905" s="12">
        <v>34</v>
      </c>
      <c r="E1905" s="12" t="s">
        <v>658</v>
      </c>
    </row>
    <row r="1906" spans="1:5" x14ac:dyDescent="0.2">
      <c r="A1906" s="12" t="s">
        <v>3277</v>
      </c>
      <c r="B1906" s="12" t="s">
        <v>2181</v>
      </c>
      <c r="C1906" s="12">
        <v>62</v>
      </c>
      <c r="D1906" s="12">
        <v>43</v>
      </c>
      <c r="E1906" s="12" t="s">
        <v>658</v>
      </c>
    </row>
    <row r="1907" spans="1:5" x14ac:dyDescent="0.2">
      <c r="A1907" s="12" t="s">
        <v>3278</v>
      </c>
      <c r="B1907" s="12" t="s">
        <v>2183</v>
      </c>
      <c r="C1907" s="12">
        <v>91</v>
      </c>
      <c r="D1907" s="12">
        <v>58</v>
      </c>
      <c r="E1907" s="12" t="s">
        <v>658</v>
      </c>
    </row>
    <row r="1908" spans="1:5" x14ac:dyDescent="0.2">
      <c r="A1908" s="12" t="s">
        <v>3279</v>
      </c>
      <c r="B1908" s="12" t="s">
        <v>2185</v>
      </c>
      <c r="C1908" s="12">
        <v>116</v>
      </c>
      <c r="D1908" s="12">
        <v>69</v>
      </c>
      <c r="E1908" s="12" t="s">
        <v>658</v>
      </c>
    </row>
    <row r="1909" spans="1:5" x14ac:dyDescent="0.2">
      <c r="A1909" s="12" t="s">
        <v>3280</v>
      </c>
      <c r="B1909" s="12" t="s">
        <v>2187</v>
      </c>
      <c r="C1909" s="12">
        <v>135</v>
      </c>
      <c r="D1909" s="12">
        <v>109</v>
      </c>
      <c r="E1909" s="12" t="s">
        <v>658</v>
      </c>
    </row>
    <row r="1910" spans="1:5" x14ac:dyDescent="0.2">
      <c r="A1910" s="12" t="s">
        <v>3281</v>
      </c>
      <c r="B1910" s="12" t="s">
        <v>3282</v>
      </c>
      <c r="C1910" s="12">
        <v>15</v>
      </c>
      <c r="D1910" s="12">
        <v>15</v>
      </c>
      <c r="E1910" s="12" t="s">
        <v>658</v>
      </c>
    </row>
    <row r="1911" spans="1:5" x14ac:dyDescent="0.2">
      <c r="A1911" s="12" t="s">
        <v>3283</v>
      </c>
      <c r="B1911" s="12" t="s">
        <v>2191</v>
      </c>
      <c r="C1911" s="12">
        <v>19</v>
      </c>
      <c r="D1911" s="12">
        <v>16</v>
      </c>
      <c r="E1911" s="12" t="s">
        <v>658</v>
      </c>
    </row>
    <row r="1912" spans="1:5" x14ac:dyDescent="0.2">
      <c r="A1912" s="12" t="s">
        <v>3284</v>
      </c>
      <c r="B1912" s="12" t="s">
        <v>2193</v>
      </c>
      <c r="C1912" s="12">
        <v>33</v>
      </c>
      <c r="D1912" s="12">
        <v>26</v>
      </c>
      <c r="E1912" s="12" t="s">
        <v>658</v>
      </c>
    </row>
    <row r="1913" spans="1:5" x14ac:dyDescent="0.2">
      <c r="A1913" s="12" t="s">
        <v>3285</v>
      </c>
      <c r="B1913" s="12" t="s">
        <v>2195</v>
      </c>
      <c r="C1913" s="12">
        <v>46</v>
      </c>
      <c r="D1913" s="12">
        <v>34</v>
      </c>
      <c r="E1913" s="12" t="s">
        <v>658</v>
      </c>
    </row>
    <row r="1914" spans="1:5" x14ac:dyDescent="0.2">
      <c r="A1914" s="12" t="s">
        <v>3286</v>
      </c>
      <c r="B1914" s="12" t="s">
        <v>2197</v>
      </c>
      <c r="C1914" s="12">
        <v>62</v>
      </c>
      <c r="D1914" s="12">
        <v>43</v>
      </c>
      <c r="E1914" s="12" t="s">
        <v>658</v>
      </c>
    </row>
    <row r="1915" spans="1:5" x14ac:dyDescent="0.2">
      <c r="A1915" s="12" t="s">
        <v>3287</v>
      </c>
      <c r="B1915" s="12" t="s">
        <v>2199</v>
      </c>
      <c r="C1915" s="12">
        <v>91</v>
      </c>
      <c r="D1915" s="12">
        <v>58</v>
      </c>
      <c r="E1915" s="12" t="s">
        <v>658</v>
      </c>
    </row>
    <row r="1916" spans="1:5" x14ac:dyDescent="0.2">
      <c r="A1916" s="12" t="s">
        <v>3288</v>
      </c>
      <c r="B1916" s="12" t="s">
        <v>2201</v>
      </c>
      <c r="C1916" s="12">
        <v>116</v>
      </c>
      <c r="D1916" s="12">
        <v>69</v>
      </c>
      <c r="E1916" s="12" t="s">
        <v>658</v>
      </c>
    </row>
    <row r="1917" spans="1:5" x14ac:dyDescent="0.2">
      <c r="A1917" s="12" t="s">
        <v>3289</v>
      </c>
      <c r="B1917" s="12" t="s">
        <v>2203</v>
      </c>
      <c r="C1917" s="12">
        <v>135</v>
      </c>
      <c r="D1917" s="12">
        <v>109</v>
      </c>
      <c r="E1917" s="12" t="s">
        <v>658</v>
      </c>
    </row>
    <row r="1918" spans="1:5" x14ac:dyDescent="0.2">
      <c r="A1918" s="12" t="s">
        <v>3290</v>
      </c>
      <c r="B1918" s="12" t="s">
        <v>3291</v>
      </c>
      <c r="C1918" s="12">
        <v>15</v>
      </c>
      <c r="D1918" s="12">
        <v>15</v>
      </c>
      <c r="E1918" s="12" t="s">
        <v>658</v>
      </c>
    </row>
    <row r="1919" spans="1:5" x14ac:dyDescent="0.2">
      <c r="A1919" s="12" t="s">
        <v>3292</v>
      </c>
      <c r="B1919" s="12" t="s">
        <v>3293</v>
      </c>
      <c r="C1919" s="12">
        <v>19</v>
      </c>
      <c r="D1919" s="12">
        <v>16</v>
      </c>
      <c r="E1919" s="12" t="s">
        <v>658</v>
      </c>
    </row>
    <row r="1920" spans="1:5" x14ac:dyDescent="0.2">
      <c r="A1920" s="12" t="s">
        <v>3294</v>
      </c>
      <c r="B1920" s="12" t="s">
        <v>3295</v>
      </c>
      <c r="C1920" s="12">
        <v>33</v>
      </c>
      <c r="D1920" s="12">
        <v>26</v>
      </c>
      <c r="E1920" s="12" t="s">
        <v>658</v>
      </c>
    </row>
    <row r="1921" spans="1:5" x14ac:dyDescent="0.2">
      <c r="A1921" s="12" t="s">
        <v>3296</v>
      </c>
      <c r="B1921" s="12" t="s">
        <v>3297</v>
      </c>
      <c r="C1921" s="12">
        <v>46</v>
      </c>
      <c r="D1921" s="12">
        <v>34</v>
      </c>
      <c r="E1921" s="12" t="s">
        <v>658</v>
      </c>
    </row>
    <row r="1922" spans="1:5" x14ac:dyDescent="0.2">
      <c r="A1922" s="12" t="s">
        <v>3298</v>
      </c>
      <c r="B1922" s="12" t="s">
        <v>3299</v>
      </c>
      <c r="C1922" s="12">
        <v>62</v>
      </c>
      <c r="D1922" s="12">
        <v>43</v>
      </c>
      <c r="E1922" s="12" t="s">
        <v>658</v>
      </c>
    </row>
    <row r="1923" spans="1:5" x14ac:dyDescent="0.2">
      <c r="A1923" s="12" t="s">
        <v>3300</v>
      </c>
      <c r="B1923" s="12" t="s">
        <v>3301</v>
      </c>
      <c r="C1923" s="12">
        <v>91</v>
      </c>
      <c r="D1923" s="12">
        <v>58</v>
      </c>
      <c r="E1923" s="12" t="s">
        <v>658</v>
      </c>
    </row>
    <row r="1924" spans="1:5" x14ac:dyDescent="0.2">
      <c r="A1924" s="12" t="s">
        <v>3302</v>
      </c>
      <c r="B1924" s="12" t="s">
        <v>3303</v>
      </c>
      <c r="C1924" s="12">
        <v>116</v>
      </c>
      <c r="D1924" s="12">
        <v>69</v>
      </c>
      <c r="E1924" s="12" t="s">
        <v>658</v>
      </c>
    </row>
    <row r="1925" spans="1:5" x14ac:dyDescent="0.2">
      <c r="A1925" s="12" t="s">
        <v>3304</v>
      </c>
      <c r="B1925" s="12" t="s">
        <v>3305</v>
      </c>
      <c r="C1925" s="12">
        <v>135</v>
      </c>
      <c r="D1925" s="12">
        <v>109</v>
      </c>
      <c r="E1925" s="12" t="s">
        <v>658</v>
      </c>
    </row>
    <row r="1926" spans="1:5" x14ac:dyDescent="0.2">
      <c r="A1926" s="12" t="s">
        <v>3306</v>
      </c>
      <c r="B1926" s="12" t="s">
        <v>3307</v>
      </c>
      <c r="C1926" s="12">
        <v>15</v>
      </c>
      <c r="D1926" s="12">
        <v>15</v>
      </c>
      <c r="E1926" s="12" t="s">
        <v>658</v>
      </c>
    </row>
    <row r="1927" spans="1:5" x14ac:dyDescent="0.2">
      <c r="A1927" s="12" t="s">
        <v>3308</v>
      </c>
      <c r="B1927" s="12" t="s">
        <v>2223</v>
      </c>
      <c r="C1927" s="12">
        <v>19</v>
      </c>
      <c r="D1927" s="12">
        <v>16</v>
      </c>
      <c r="E1927" s="12" t="s">
        <v>658</v>
      </c>
    </row>
    <row r="1928" spans="1:5" x14ac:dyDescent="0.2">
      <c r="A1928" s="12" t="s">
        <v>3309</v>
      </c>
      <c r="B1928" s="12" t="s">
        <v>2225</v>
      </c>
      <c r="C1928" s="12">
        <v>33</v>
      </c>
      <c r="D1928" s="12">
        <v>26</v>
      </c>
      <c r="E1928" s="12" t="s">
        <v>658</v>
      </c>
    </row>
    <row r="1929" spans="1:5" x14ac:dyDescent="0.2">
      <c r="A1929" s="12" t="s">
        <v>3310</v>
      </c>
      <c r="B1929" s="12" t="s">
        <v>2227</v>
      </c>
      <c r="C1929" s="12">
        <v>46</v>
      </c>
      <c r="D1929" s="12">
        <v>34</v>
      </c>
      <c r="E1929" s="12" t="s">
        <v>658</v>
      </c>
    </row>
    <row r="1930" spans="1:5" x14ac:dyDescent="0.2">
      <c r="A1930" s="12" t="s">
        <v>3311</v>
      </c>
      <c r="B1930" s="12" t="s">
        <v>2229</v>
      </c>
      <c r="C1930" s="12">
        <v>62</v>
      </c>
      <c r="D1930" s="12">
        <v>43</v>
      </c>
      <c r="E1930" s="12" t="s">
        <v>658</v>
      </c>
    </row>
    <row r="1931" spans="1:5" x14ac:dyDescent="0.2">
      <c r="A1931" s="12" t="s">
        <v>3312</v>
      </c>
      <c r="B1931" s="12" t="s">
        <v>2231</v>
      </c>
      <c r="C1931" s="12">
        <v>91</v>
      </c>
      <c r="D1931" s="12">
        <v>58</v>
      </c>
      <c r="E1931" s="12" t="s">
        <v>658</v>
      </c>
    </row>
    <row r="1932" spans="1:5" x14ac:dyDescent="0.2">
      <c r="A1932" s="12" t="s">
        <v>3313</v>
      </c>
      <c r="B1932" s="12" t="s">
        <v>2233</v>
      </c>
      <c r="C1932" s="12">
        <v>116</v>
      </c>
      <c r="D1932" s="12">
        <v>69</v>
      </c>
      <c r="E1932" s="12" t="s">
        <v>658</v>
      </c>
    </row>
    <row r="1933" spans="1:5" x14ac:dyDescent="0.2">
      <c r="A1933" s="12" t="s">
        <v>3314</v>
      </c>
      <c r="B1933" s="12" t="s">
        <v>2235</v>
      </c>
      <c r="C1933" s="12">
        <v>135</v>
      </c>
      <c r="D1933" s="12">
        <v>109</v>
      </c>
      <c r="E1933" s="12" t="s">
        <v>658</v>
      </c>
    </row>
    <row r="1934" spans="1:5" x14ac:dyDescent="0.2">
      <c r="A1934" s="12" t="s">
        <v>3315</v>
      </c>
      <c r="B1934" s="12" t="s">
        <v>3316</v>
      </c>
      <c r="C1934" s="12">
        <v>15</v>
      </c>
      <c r="D1934" s="12">
        <v>15</v>
      </c>
      <c r="E1934" s="12" t="s">
        <v>658</v>
      </c>
    </row>
    <row r="1935" spans="1:5" x14ac:dyDescent="0.2">
      <c r="A1935" s="12" t="s">
        <v>3317</v>
      </c>
      <c r="B1935" s="12" t="s">
        <v>2239</v>
      </c>
      <c r="C1935" s="12">
        <v>19</v>
      </c>
      <c r="D1935" s="12">
        <v>16</v>
      </c>
      <c r="E1935" s="12" t="s">
        <v>658</v>
      </c>
    </row>
    <row r="1936" spans="1:5" x14ac:dyDescent="0.2">
      <c r="A1936" s="12" t="s">
        <v>3318</v>
      </c>
      <c r="B1936" s="12" t="s">
        <v>2241</v>
      </c>
      <c r="C1936" s="12">
        <v>33</v>
      </c>
      <c r="D1936" s="12">
        <v>26</v>
      </c>
      <c r="E1936" s="12" t="s">
        <v>658</v>
      </c>
    </row>
    <row r="1937" spans="1:5" x14ac:dyDescent="0.2">
      <c r="A1937" s="12" t="s">
        <v>3319</v>
      </c>
      <c r="B1937" s="12" t="s">
        <v>2243</v>
      </c>
      <c r="C1937" s="12">
        <v>46</v>
      </c>
      <c r="D1937" s="12">
        <v>34</v>
      </c>
      <c r="E1937" s="12" t="s">
        <v>658</v>
      </c>
    </row>
    <row r="1938" spans="1:5" x14ac:dyDescent="0.2">
      <c r="A1938" s="12" t="s">
        <v>3320</v>
      </c>
      <c r="B1938" s="12" t="s">
        <v>2245</v>
      </c>
      <c r="C1938" s="12">
        <v>62</v>
      </c>
      <c r="D1938" s="12">
        <v>43</v>
      </c>
      <c r="E1938" s="12" t="s">
        <v>658</v>
      </c>
    </row>
    <row r="1939" spans="1:5" x14ac:dyDescent="0.2">
      <c r="A1939" s="12" t="s">
        <v>3321</v>
      </c>
      <c r="B1939" s="12" t="s">
        <v>2247</v>
      </c>
      <c r="C1939" s="12">
        <v>91</v>
      </c>
      <c r="D1939" s="12">
        <v>58</v>
      </c>
      <c r="E1939" s="12" t="s">
        <v>658</v>
      </c>
    </row>
    <row r="1940" spans="1:5" x14ac:dyDescent="0.2">
      <c r="A1940" s="12" t="s">
        <v>3322</v>
      </c>
      <c r="B1940" s="12" t="s">
        <v>2249</v>
      </c>
      <c r="C1940" s="12">
        <v>116</v>
      </c>
      <c r="D1940" s="12">
        <v>69</v>
      </c>
      <c r="E1940" s="12" t="s">
        <v>658</v>
      </c>
    </row>
    <row r="1941" spans="1:5" x14ac:dyDescent="0.2">
      <c r="A1941" s="12" t="s">
        <v>3323</v>
      </c>
      <c r="B1941" s="12" t="s">
        <v>2251</v>
      </c>
      <c r="C1941" s="12">
        <v>135</v>
      </c>
      <c r="D1941" s="12">
        <v>109</v>
      </c>
      <c r="E1941" s="12" t="s">
        <v>658</v>
      </c>
    </row>
    <row r="1942" spans="1:5" x14ac:dyDescent="0.2">
      <c r="A1942" s="12" t="s">
        <v>3324</v>
      </c>
      <c r="B1942" s="12" t="s">
        <v>3325</v>
      </c>
      <c r="C1942" s="12">
        <v>15</v>
      </c>
      <c r="D1942" s="12">
        <v>15</v>
      </c>
      <c r="E1942" s="12" t="s">
        <v>658</v>
      </c>
    </row>
    <row r="1943" spans="1:5" x14ac:dyDescent="0.2">
      <c r="A1943" s="12" t="s">
        <v>3326</v>
      </c>
      <c r="B1943" s="12" t="s">
        <v>2255</v>
      </c>
      <c r="C1943" s="12">
        <v>19</v>
      </c>
      <c r="D1943" s="12">
        <v>16</v>
      </c>
      <c r="E1943" s="12" t="s">
        <v>658</v>
      </c>
    </row>
    <row r="1944" spans="1:5" x14ac:dyDescent="0.2">
      <c r="A1944" s="12" t="s">
        <v>3327</v>
      </c>
      <c r="B1944" s="12" t="s">
        <v>2257</v>
      </c>
      <c r="C1944" s="12">
        <v>33</v>
      </c>
      <c r="D1944" s="12">
        <v>26</v>
      </c>
      <c r="E1944" s="12" t="s">
        <v>658</v>
      </c>
    </row>
    <row r="1945" spans="1:5" x14ac:dyDescent="0.2">
      <c r="A1945" s="12" t="s">
        <v>3328</v>
      </c>
      <c r="B1945" s="12" t="s">
        <v>2259</v>
      </c>
      <c r="C1945" s="12">
        <v>46</v>
      </c>
      <c r="D1945" s="12">
        <v>34</v>
      </c>
      <c r="E1945" s="12" t="s">
        <v>658</v>
      </c>
    </row>
    <row r="1946" spans="1:5" x14ac:dyDescent="0.2">
      <c r="A1946" s="12" t="s">
        <v>3329</v>
      </c>
      <c r="B1946" s="12" t="s">
        <v>2261</v>
      </c>
      <c r="C1946" s="12">
        <v>62</v>
      </c>
      <c r="D1946" s="12">
        <v>43</v>
      </c>
      <c r="E1946" s="12" t="s">
        <v>658</v>
      </c>
    </row>
    <row r="1947" spans="1:5" x14ac:dyDescent="0.2">
      <c r="A1947" s="12" t="s">
        <v>3330</v>
      </c>
      <c r="B1947" s="12" t="s">
        <v>2263</v>
      </c>
      <c r="C1947" s="12">
        <v>91</v>
      </c>
      <c r="D1947" s="12">
        <v>58</v>
      </c>
      <c r="E1947" s="12" t="s">
        <v>658</v>
      </c>
    </row>
    <row r="1948" spans="1:5" x14ac:dyDescent="0.2">
      <c r="A1948" s="12" t="s">
        <v>3331</v>
      </c>
      <c r="B1948" s="12" t="s">
        <v>2265</v>
      </c>
      <c r="C1948" s="12">
        <v>116</v>
      </c>
      <c r="D1948" s="12">
        <v>69</v>
      </c>
      <c r="E1948" s="12" t="s">
        <v>658</v>
      </c>
    </row>
    <row r="1949" spans="1:5" x14ac:dyDescent="0.2">
      <c r="A1949" s="12" t="s">
        <v>3332</v>
      </c>
      <c r="B1949" s="12" t="s">
        <v>2267</v>
      </c>
      <c r="C1949" s="12">
        <v>135</v>
      </c>
      <c r="D1949" s="12">
        <v>109</v>
      </c>
      <c r="E1949" s="12" t="s">
        <v>658</v>
      </c>
    </row>
    <row r="1950" spans="1:5" x14ac:dyDescent="0.2">
      <c r="A1950" s="12" t="s">
        <v>3333</v>
      </c>
      <c r="B1950" s="12" t="s">
        <v>3334</v>
      </c>
      <c r="C1950" s="12">
        <v>15</v>
      </c>
      <c r="D1950" s="12">
        <v>15</v>
      </c>
      <c r="E1950" s="12" t="s">
        <v>658</v>
      </c>
    </row>
    <row r="1951" spans="1:5" x14ac:dyDescent="0.2">
      <c r="A1951" s="12" t="s">
        <v>3335</v>
      </c>
      <c r="B1951" s="12" t="s">
        <v>2271</v>
      </c>
      <c r="C1951" s="12">
        <v>19</v>
      </c>
      <c r="D1951" s="12">
        <v>16</v>
      </c>
      <c r="E1951" s="12" t="s">
        <v>658</v>
      </c>
    </row>
    <row r="1952" spans="1:5" x14ac:dyDescent="0.2">
      <c r="A1952" s="12" t="s">
        <v>3336</v>
      </c>
      <c r="B1952" s="12" t="s">
        <v>2273</v>
      </c>
      <c r="C1952" s="12">
        <v>33</v>
      </c>
      <c r="D1952" s="12">
        <v>26</v>
      </c>
      <c r="E1952" s="12" t="s">
        <v>658</v>
      </c>
    </row>
    <row r="1953" spans="1:5" x14ac:dyDescent="0.2">
      <c r="A1953" s="12" t="s">
        <v>3337</v>
      </c>
      <c r="B1953" s="12" t="s">
        <v>2275</v>
      </c>
      <c r="C1953" s="12">
        <v>46</v>
      </c>
      <c r="D1953" s="12">
        <v>34</v>
      </c>
      <c r="E1953" s="12" t="s">
        <v>658</v>
      </c>
    </row>
    <row r="1954" spans="1:5" x14ac:dyDescent="0.2">
      <c r="A1954" s="12" t="s">
        <v>3338</v>
      </c>
      <c r="B1954" s="12" t="s">
        <v>2277</v>
      </c>
      <c r="C1954" s="12">
        <v>62</v>
      </c>
      <c r="D1954" s="12">
        <v>43</v>
      </c>
      <c r="E1954" s="12" t="s">
        <v>658</v>
      </c>
    </row>
    <row r="1955" spans="1:5" x14ac:dyDescent="0.2">
      <c r="A1955" s="12" t="s">
        <v>3339</v>
      </c>
      <c r="B1955" s="12" t="s">
        <v>2279</v>
      </c>
      <c r="C1955" s="12">
        <v>91</v>
      </c>
      <c r="D1955" s="12">
        <v>58</v>
      </c>
      <c r="E1955" s="12" t="s">
        <v>658</v>
      </c>
    </row>
    <row r="1956" spans="1:5" x14ac:dyDescent="0.2">
      <c r="A1956" s="12" t="s">
        <v>3340</v>
      </c>
      <c r="B1956" s="12" t="s">
        <v>2281</v>
      </c>
      <c r="C1956" s="12">
        <v>116</v>
      </c>
      <c r="D1956" s="12">
        <v>69</v>
      </c>
      <c r="E1956" s="12" t="s">
        <v>658</v>
      </c>
    </row>
    <row r="1957" spans="1:5" x14ac:dyDescent="0.2">
      <c r="A1957" s="12" t="s">
        <v>3341</v>
      </c>
      <c r="B1957" s="12" t="s">
        <v>2283</v>
      </c>
      <c r="C1957" s="12">
        <v>135</v>
      </c>
      <c r="D1957" s="12">
        <v>109</v>
      </c>
      <c r="E1957" s="12" t="s">
        <v>658</v>
      </c>
    </row>
    <row r="1958" spans="1:5" x14ac:dyDescent="0.2">
      <c r="A1958" s="12" t="s">
        <v>3342</v>
      </c>
      <c r="B1958" s="12" t="s">
        <v>3343</v>
      </c>
      <c r="C1958" s="12">
        <v>15</v>
      </c>
      <c r="D1958" s="12">
        <v>15</v>
      </c>
      <c r="E1958" s="12" t="s">
        <v>658</v>
      </c>
    </row>
    <row r="1959" spans="1:5" x14ac:dyDescent="0.2">
      <c r="A1959" s="12" t="s">
        <v>3344</v>
      </c>
      <c r="B1959" s="12" t="s">
        <v>2287</v>
      </c>
      <c r="C1959" s="12">
        <v>19</v>
      </c>
      <c r="D1959" s="12">
        <v>16</v>
      </c>
      <c r="E1959" s="12" t="s">
        <v>658</v>
      </c>
    </row>
    <row r="1960" spans="1:5" x14ac:dyDescent="0.2">
      <c r="A1960" s="12" t="s">
        <v>3345</v>
      </c>
      <c r="B1960" s="12" t="s">
        <v>2289</v>
      </c>
      <c r="C1960" s="12">
        <v>33</v>
      </c>
      <c r="D1960" s="12">
        <v>26</v>
      </c>
      <c r="E1960" s="12" t="s">
        <v>658</v>
      </c>
    </row>
    <row r="1961" spans="1:5" x14ac:dyDescent="0.2">
      <c r="A1961" s="12" t="s">
        <v>3346</v>
      </c>
      <c r="B1961" s="12" t="s">
        <v>2291</v>
      </c>
      <c r="C1961" s="12">
        <v>46</v>
      </c>
      <c r="D1961" s="12">
        <v>34</v>
      </c>
      <c r="E1961" s="12" t="s">
        <v>658</v>
      </c>
    </row>
    <row r="1962" spans="1:5" x14ac:dyDescent="0.2">
      <c r="A1962" s="12" t="s">
        <v>3347</v>
      </c>
      <c r="B1962" s="12" t="s">
        <v>2293</v>
      </c>
      <c r="C1962" s="12">
        <v>62</v>
      </c>
      <c r="D1962" s="12">
        <v>43</v>
      </c>
      <c r="E1962" s="12" t="s">
        <v>658</v>
      </c>
    </row>
    <row r="1963" spans="1:5" x14ac:dyDescent="0.2">
      <c r="A1963" s="12" t="s">
        <v>3348</v>
      </c>
      <c r="B1963" s="12" t="s">
        <v>2295</v>
      </c>
      <c r="C1963" s="12">
        <v>91</v>
      </c>
      <c r="D1963" s="12">
        <v>58</v>
      </c>
      <c r="E1963" s="12" t="s">
        <v>658</v>
      </c>
    </row>
    <row r="1964" spans="1:5" x14ac:dyDescent="0.2">
      <c r="A1964" s="12" t="s">
        <v>3349</v>
      </c>
      <c r="B1964" s="12" t="s">
        <v>2297</v>
      </c>
      <c r="C1964" s="12">
        <v>116</v>
      </c>
      <c r="D1964" s="12">
        <v>69</v>
      </c>
      <c r="E1964" s="12" t="s">
        <v>658</v>
      </c>
    </row>
    <row r="1965" spans="1:5" x14ac:dyDescent="0.2">
      <c r="A1965" s="12" t="s">
        <v>3350</v>
      </c>
      <c r="B1965" s="12" t="s">
        <v>2299</v>
      </c>
      <c r="C1965" s="12">
        <v>135</v>
      </c>
      <c r="D1965" s="12">
        <v>109</v>
      </c>
      <c r="E1965" s="12" t="s">
        <v>658</v>
      </c>
    </row>
    <row r="1966" spans="1:5" x14ac:dyDescent="0.2">
      <c r="A1966" s="12" t="s">
        <v>3351</v>
      </c>
      <c r="B1966" s="12" t="s">
        <v>3352</v>
      </c>
      <c r="C1966" s="12">
        <v>15</v>
      </c>
      <c r="D1966" s="12">
        <v>15</v>
      </c>
      <c r="E1966" s="12" t="s">
        <v>658</v>
      </c>
    </row>
    <row r="1967" spans="1:5" x14ac:dyDescent="0.2">
      <c r="A1967" s="12" t="s">
        <v>3353</v>
      </c>
      <c r="B1967" s="12" t="s">
        <v>2319</v>
      </c>
      <c r="C1967" s="12">
        <v>19</v>
      </c>
      <c r="D1967" s="12">
        <v>16</v>
      </c>
      <c r="E1967" s="12" t="s">
        <v>658</v>
      </c>
    </row>
    <row r="1968" spans="1:5" x14ac:dyDescent="0.2">
      <c r="A1968" s="12" t="s">
        <v>3354</v>
      </c>
      <c r="B1968" s="12" t="s">
        <v>2321</v>
      </c>
      <c r="C1968" s="12">
        <v>33</v>
      </c>
      <c r="D1968" s="12">
        <v>26</v>
      </c>
      <c r="E1968" s="12" t="s">
        <v>658</v>
      </c>
    </row>
    <row r="1969" spans="1:5" x14ac:dyDescent="0.2">
      <c r="A1969" s="12" t="s">
        <v>3355</v>
      </c>
      <c r="B1969" s="12" t="s">
        <v>2323</v>
      </c>
      <c r="C1969" s="12">
        <v>46</v>
      </c>
      <c r="D1969" s="12">
        <v>34</v>
      </c>
      <c r="E1969" s="12" t="s">
        <v>658</v>
      </c>
    </row>
    <row r="1970" spans="1:5" x14ac:dyDescent="0.2">
      <c r="A1970" s="12" t="s">
        <v>3356</v>
      </c>
      <c r="B1970" s="12" t="s">
        <v>2325</v>
      </c>
      <c r="C1970" s="12">
        <v>62</v>
      </c>
      <c r="D1970" s="12">
        <v>43</v>
      </c>
      <c r="E1970" s="12" t="s">
        <v>658</v>
      </c>
    </row>
    <row r="1971" spans="1:5" x14ac:dyDescent="0.2">
      <c r="A1971" s="12" t="s">
        <v>3357</v>
      </c>
      <c r="B1971" s="12" t="s">
        <v>2327</v>
      </c>
      <c r="C1971" s="12">
        <v>91</v>
      </c>
      <c r="D1971" s="12">
        <v>58</v>
      </c>
      <c r="E1971" s="12" t="s">
        <v>658</v>
      </c>
    </row>
    <row r="1972" spans="1:5" x14ac:dyDescent="0.2">
      <c r="A1972" s="12" t="s">
        <v>3358</v>
      </c>
      <c r="B1972" s="12" t="s">
        <v>2329</v>
      </c>
      <c r="C1972" s="12">
        <v>116</v>
      </c>
      <c r="D1972" s="12">
        <v>69</v>
      </c>
      <c r="E1972" s="12" t="s">
        <v>658</v>
      </c>
    </row>
    <row r="1973" spans="1:5" x14ac:dyDescent="0.2">
      <c r="A1973" s="12" t="s">
        <v>3359</v>
      </c>
      <c r="B1973" s="12" t="s">
        <v>2331</v>
      </c>
      <c r="C1973" s="12">
        <v>135</v>
      </c>
      <c r="D1973" s="12">
        <v>109</v>
      </c>
      <c r="E1973" s="12" t="s">
        <v>658</v>
      </c>
    </row>
    <row r="1974" spans="1:5" x14ac:dyDescent="0.2">
      <c r="A1974" s="12" t="s">
        <v>3360</v>
      </c>
      <c r="B1974" s="12" t="s">
        <v>3361</v>
      </c>
      <c r="C1974" s="12">
        <v>15</v>
      </c>
      <c r="D1974" s="12">
        <v>15</v>
      </c>
      <c r="E1974" s="12" t="s">
        <v>658</v>
      </c>
    </row>
    <row r="1975" spans="1:5" x14ac:dyDescent="0.2">
      <c r="A1975" s="12" t="s">
        <v>3362</v>
      </c>
      <c r="B1975" s="12" t="s">
        <v>2335</v>
      </c>
      <c r="C1975" s="12">
        <v>19</v>
      </c>
      <c r="D1975" s="12">
        <v>16</v>
      </c>
      <c r="E1975" s="12" t="s">
        <v>658</v>
      </c>
    </row>
    <row r="1976" spans="1:5" x14ac:dyDescent="0.2">
      <c r="A1976" s="12" t="s">
        <v>3363</v>
      </c>
      <c r="B1976" s="12" t="s">
        <v>2337</v>
      </c>
      <c r="C1976" s="12">
        <v>33</v>
      </c>
      <c r="D1976" s="12">
        <v>26</v>
      </c>
      <c r="E1976" s="12" t="s">
        <v>658</v>
      </c>
    </row>
    <row r="1977" spans="1:5" x14ac:dyDescent="0.2">
      <c r="A1977" s="12" t="s">
        <v>3364</v>
      </c>
      <c r="B1977" s="12" t="s">
        <v>2339</v>
      </c>
      <c r="C1977" s="12">
        <v>46</v>
      </c>
      <c r="D1977" s="12">
        <v>34</v>
      </c>
      <c r="E1977" s="12" t="s">
        <v>658</v>
      </c>
    </row>
    <row r="1978" spans="1:5" x14ac:dyDescent="0.2">
      <c r="A1978" s="12" t="s">
        <v>3365</v>
      </c>
      <c r="B1978" s="12" t="s">
        <v>2341</v>
      </c>
      <c r="C1978" s="12">
        <v>62</v>
      </c>
      <c r="D1978" s="12">
        <v>43</v>
      </c>
      <c r="E1978" s="12" t="s">
        <v>658</v>
      </c>
    </row>
    <row r="1979" spans="1:5" x14ac:dyDescent="0.2">
      <c r="A1979" s="12" t="s">
        <v>3366</v>
      </c>
      <c r="B1979" s="12" t="s">
        <v>2343</v>
      </c>
      <c r="C1979" s="12">
        <v>91</v>
      </c>
      <c r="D1979" s="12">
        <v>58</v>
      </c>
      <c r="E1979" s="12" t="s">
        <v>658</v>
      </c>
    </row>
    <row r="1980" spans="1:5" x14ac:dyDescent="0.2">
      <c r="A1980" s="12" t="s">
        <v>3367</v>
      </c>
      <c r="B1980" s="12" t="s">
        <v>2345</v>
      </c>
      <c r="C1980" s="12">
        <v>116</v>
      </c>
      <c r="D1980" s="12">
        <v>69</v>
      </c>
      <c r="E1980" s="12" t="s">
        <v>658</v>
      </c>
    </row>
    <row r="1981" spans="1:5" x14ac:dyDescent="0.2">
      <c r="A1981" s="12" t="s">
        <v>3368</v>
      </c>
      <c r="B1981" s="12" t="s">
        <v>2347</v>
      </c>
      <c r="C1981" s="12">
        <v>135</v>
      </c>
      <c r="D1981" s="12">
        <v>109</v>
      </c>
      <c r="E1981" s="12" t="s">
        <v>658</v>
      </c>
    </row>
    <row r="1982" spans="1:5" x14ac:dyDescent="0.2">
      <c r="A1982" s="12" t="s">
        <v>3369</v>
      </c>
      <c r="B1982" s="12" t="s">
        <v>3370</v>
      </c>
      <c r="C1982" s="12">
        <v>15</v>
      </c>
      <c r="D1982" s="12">
        <v>15</v>
      </c>
      <c r="E1982" s="12" t="s">
        <v>658</v>
      </c>
    </row>
    <row r="1983" spans="1:5" x14ac:dyDescent="0.2">
      <c r="A1983" s="12" t="s">
        <v>3371</v>
      </c>
      <c r="B1983" s="12" t="s">
        <v>2351</v>
      </c>
      <c r="C1983" s="12">
        <v>19</v>
      </c>
      <c r="D1983" s="12">
        <v>16</v>
      </c>
      <c r="E1983" s="12" t="s">
        <v>658</v>
      </c>
    </row>
    <row r="1984" spans="1:5" x14ac:dyDescent="0.2">
      <c r="A1984" s="12" t="s">
        <v>3372</v>
      </c>
      <c r="B1984" s="12" t="s">
        <v>2353</v>
      </c>
      <c r="C1984" s="12">
        <v>33</v>
      </c>
      <c r="D1984" s="12">
        <v>26</v>
      </c>
      <c r="E1984" s="12" t="s">
        <v>658</v>
      </c>
    </row>
    <row r="1985" spans="1:5" x14ac:dyDescent="0.2">
      <c r="A1985" s="12" t="s">
        <v>3373</v>
      </c>
      <c r="B1985" s="12" t="s">
        <v>2355</v>
      </c>
      <c r="C1985" s="12">
        <v>46</v>
      </c>
      <c r="D1985" s="12">
        <v>34</v>
      </c>
      <c r="E1985" s="12" t="s">
        <v>658</v>
      </c>
    </row>
    <row r="1986" spans="1:5" x14ac:dyDescent="0.2">
      <c r="A1986" s="12" t="s">
        <v>3374</v>
      </c>
      <c r="B1986" s="12" t="s">
        <v>2357</v>
      </c>
      <c r="C1986" s="12">
        <v>62</v>
      </c>
      <c r="D1986" s="12">
        <v>43</v>
      </c>
      <c r="E1986" s="12" t="s">
        <v>658</v>
      </c>
    </row>
    <row r="1987" spans="1:5" x14ac:dyDescent="0.2">
      <c r="A1987" s="12" t="s">
        <v>3375</v>
      </c>
      <c r="B1987" s="12" t="s">
        <v>2359</v>
      </c>
      <c r="C1987" s="12">
        <v>91</v>
      </c>
      <c r="D1987" s="12">
        <v>58</v>
      </c>
      <c r="E1987" s="12" t="s">
        <v>658</v>
      </c>
    </row>
    <row r="1988" spans="1:5" x14ac:dyDescent="0.2">
      <c r="A1988" s="12" t="s">
        <v>3376</v>
      </c>
      <c r="B1988" s="12" t="s">
        <v>2361</v>
      </c>
      <c r="C1988" s="12">
        <v>116</v>
      </c>
      <c r="D1988" s="12">
        <v>69</v>
      </c>
      <c r="E1988" s="12" t="s">
        <v>658</v>
      </c>
    </row>
    <row r="1989" spans="1:5" x14ac:dyDescent="0.2">
      <c r="A1989" s="12" t="s">
        <v>3377</v>
      </c>
      <c r="B1989" s="12" t="s">
        <v>2363</v>
      </c>
      <c r="C1989" s="12">
        <v>135</v>
      </c>
      <c r="D1989" s="12">
        <v>109</v>
      </c>
      <c r="E1989" s="12" t="s">
        <v>658</v>
      </c>
    </row>
    <row r="1990" spans="1:5" x14ac:dyDescent="0.2">
      <c r="A1990" s="12" t="s">
        <v>3378</v>
      </c>
      <c r="B1990" s="12" t="s">
        <v>3379</v>
      </c>
      <c r="C1990" s="12">
        <v>15</v>
      </c>
      <c r="D1990" s="12">
        <v>15</v>
      </c>
      <c r="E1990" s="12" t="s">
        <v>658</v>
      </c>
    </row>
    <row r="1991" spans="1:5" x14ac:dyDescent="0.2">
      <c r="A1991" s="12" t="s">
        <v>3380</v>
      </c>
      <c r="B1991" s="12" t="s">
        <v>2367</v>
      </c>
      <c r="C1991" s="12">
        <v>19</v>
      </c>
      <c r="D1991" s="12">
        <v>16</v>
      </c>
      <c r="E1991" s="12" t="s">
        <v>658</v>
      </c>
    </row>
    <row r="1992" spans="1:5" x14ac:dyDescent="0.2">
      <c r="A1992" s="12" t="s">
        <v>3381</v>
      </c>
      <c r="B1992" s="12" t="s">
        <v>2369</v>
      </c>
      <c r="C1992" s="12">
        <v>33</v>
      </c>
      <c r="D1992" s="12">
        <v>26</v>
      </c>
      <c r="E1992" s="12" t="s">
        <v>658</v>
      </c>
    </row>
    <row r="1993" spans="1:5" x14ac:dyDescent="0.2">
      <c r="A1993" s="12" t="s">
        <v>3382</v>
      </c>
      <c r="B1993" s="12" t="s">
        <v>2371</v>
      </c>
      <c r="C1993" s="12">
        <v>46</v>
      </c>
      <c r="D1993" s="12">
        <v>34</v>
      </c>
      <c r="E1993" s="12" t="s">
        <v>658</v>
      </c>
    </row>
    <row r="1994" spans="1:5" x14ac:dyDescent="0.2">
      <c r="A1994" s="12" t="s">
        <v>3383</v>
      </c>
      <c r="B1994" s="12" t="s">
        <v>2373</v>
      </c>
      <c r="C1994" s="12">
        <v>62</v>
      </c>
      <c r="D1994" s="12">
        <v>43</v>
      </c>
      <c r="E1994" s="12" t="s">
        <v>658</v>
      </c>
    </row>
    <row r="1995" spans="1:5" x14ac:dyDescent="0.2">
      <c r="A1995" s="12" t="s">
        <v>3384</v>
      </c>
      <c r="B1995" s="12" t="s">
        <v>2375</v>
      </c>
      <c r="C1995" s="12">
        <v>91</v>
      </c>
      <c r="D1995" s="12">
        <v>58</v>
      </c>
      <c r="E1995" s="12" t="s">
        <v>658</v>
      </c>
    </row>
    <row r="1996" spans="1:5" x14ac:dyDescent="0.2">
      <c r="A1996" s="12" t="s">
        <v>3385</v>
      </c>
      <c r="B1996" s="12" t="s">
        <v>2377</v>
      </c>
      <c r="C1996" s="12">
        <v>116</v>
      </c>
      <c r="D1996" s="12">
        <v>69</v>
      </c>
      <c r="E1996" s="12" t="s">
        <v>658</v>
      </c>
    </row>
    <row r="1997" spans="1:5" x14ac:dyDescent="0.2">
      <c r="A1997" s="12" t="s">
        <v>3386</v>
      </c>
      <c r="B1997" s="12" t="s">
        <v>2379</v>
      </c>
      <c r="C1997" s="12">
        <v>135</v>
      </c>
      <c r="D1997" s="12">
        <v>109</v>
      </c>
      <c r="E1997" s="12" t="s">
        <v>658</v>
      </c>
    </row>
    <row r="1998" spans="1:5" x14ac:dyDescent="0.2">
      <c r="A1998" s="12" t="s">
        <v>3387</v>
      </c>
      <c r="B1998" s="12" t="s">
        <v>3388</v>
      </c>
      <c r="C1998" s="12">
        <v>15</v>
      </c>
      <c r="D1998" s="12">
        <v>15</v>
      </c>
      <c r="E1998" s="12" t="s">
        <v>658</v>
      </c>
    </row>
    <row r="1999" spans="1:5" x14ac:dyDescent="0.2">
      <c r="A1999" s="12" t="s">
        <v>3389</v>
      </c>
      <c r="B1999" s="12" t="s">
        <v>2383</v>
      </c>
      <c r="C1999" s="12">
        <v>19</v>
      </c>
      <c r="D1999" s="12">
        <v>16</v>
      </c>
      <c r="E1999" s="12" t="s">
        <v>658</v>
      </c>
    </row>
    <row r="2000" spans="1:5" x14ac:dyDescent="0.2">
      <c r="A2000" s="12" t="s">
        <v>3390</v>
      </c>
      <c r="B2000" s="12" t="s">
        <v>2385</v>
      </c>
      <c r="C2000" s="12">
        <v>33</v>
      </c>
      <c r="D2000" s="12">
        <v>26</v>
      </c>
      <c r="E2000" s="12" t="s">
        <v>658</v>
      </c>
    </row>
    <row r="2001" spans="1:5" x14ac:dyDescent="0.2">
      <c r="A2001" s="12" t="s">
        <v>3391</v>
      </c>
      <c r="B2001" s="12" t="s">
        <v>2387</v>
      </c>
      <c r="C2001" s="12">
        <v>46</v>
      </c>
      <c r="D2001" s="12">
        <v>34</v>
      </c>
      <c r="E2001" s="12" t="s">
        <v>658</v>
      </c>
    </row>
    <row r="2002" spans="1:5" x14ac:dyDescent="0.2">
      <c r="A2002" s="12" t="s">
        <v>3392</v>
      </c>
      <c r="B2002" s="12" t="s">
        <v>2389</v>
      </c>
      <c r="C2002" s="12">
        <v>62</v>
      </c>
      <c r="D2002" s="12">
        <v>43</v>
      </c>
      <c r="E2002" s="12" t="s">
        <v>658</v>
      </c>
    </row>
    <row r="2003" spans="1:5" x14ac:dyDescent="0.2">
      <c r="A2003" s="12" t="s">
        <v>3393</v>
      </c>
      <c r="B2003" s="12" t="s">
        <v>2391</v>
      </c>
      <c r="C2003" s="12">
        <v>91</v>
      </c>
      <c r="D2003" s="12">
        <v>58</v>
      </c>
      <c r="E2003" s="12" t="s">
        <v>658</v>
      </c>
    </row>
    <row r="2004" spans="1:5" x14ac:dyDescent="0.2">
      <c r="A2004" s="12" t="s">
        <v>3394</v>
      </c>
      <c r="B2004" s="12" t="s">
        <v>2393</v>
      </c>
      <c r="C2004" s="12">
        <v>116</v>
      </c>
      <c r="D2004" s="12">
        <v>69</v>
      </c>
      <c r="E2004" s="12" t="s">
        <v>658</v>
      </c>
    </row>
    <row r="2005" spans="1:5" x14ac:dyDescent="0.2">
      <c r="A2005" s="12" t="s">
        <v>3395</v>
      </c>
      <c r="B2005" s="12" t="s">
        <v>2395</v>
      </c>
      <c r="C2005" s="12">
        <v>135</v>
      </c>
      <c r="D2005" s="12">
        <v>109</v>
      </c>
      <c r="E2005" s="12" t="s">
        <v>658</v>
      </c>
    </row>
    <row r="2006" spans="1:5" x14ac:dyDescent="0.2">
      <c r="A2006" s="12" t="s">
        <v>3396</v>
      </c>
      <c r="B2006" s="12" t="s">
        <v>3397</v>
      </c>
      <c r="C2006" s="12">
        <v>15</v>
      </c>
      <c r="D2006" s="12">
        <v>15</v>
      </c>
      <c r="E2006" s="12" t="s">
        <v>658</v>
      </c>
    </row>
    <row r="2007" spans="1:5" x14ac:dyDescent="0.2">
      <c r="A2007" s="12" t="s">
        <v>3398</v>
      </c>
      <c r="B2007" s="12" t="s">
        <v>2399</v>
      </c>
      <c r="C2007" s="12">
        <v>19</v>
      </c>
      <c r="D2007" s="12">
        <v>16</v>
      </c>
      <c r="E2007" s="12" t="s">
        <v>658</v>
      </c>
    </row>
    <row r="2008" spans="1:5" x14ac:dyDescent="0.2">
      <c r="A2008" s="12" t="s">
        <v>3399</v>
      </c>
      <c r="B2008" s="12" t="s">
        <v>2401</v>
      </c>
      <c r="C2008" s="12">
        <v>33</v>
      </c>
      <c r="D2008" s="12">
        <v>26</v>
      </c>
      <c r="E2008" s="12" t="s">
        <v>658</v>
      </c>
    </row>
    <row r="2009" spans="1:5" x14ac:dyDescent="0.2">
      <c r="A2009" s="12" t="s">
        <v>3400</v>
      </c>
      <c r="B2009" s="12" t="s">
        <v>2403</v>
      </c>
      <c r="C2009" s="12">
        <v>46</v>
      </c>
      <c r="D2009" s="12">
        <v>34</v>
      </c>
      <c r="E2009" s="12" t="s">
        <v>658</v>
      </c>
    </row>
    <row r="2010" spans="1:5" x14ac:dyDescent="0.2">
      <c r="A2010" s="12" t="s">
        <v>3401</v>
      </c>
      <c r="B2010" s="12" t="s">
        <v>2405</v>
      </c>
      <c r="C2010" s="12">
        <v>62</v>
      </c>
      <c r="D2010" s="12">
        <v>43</v>
      </c>
      <c r="E2010" s="12" t="s">
        <v>658</v>
      </c>
    </row>
    <row r="2011" spans="1:5" x14ac:dyDescent="0.2">
      <c r="A2011" s="12" t="s">
        <v>3402</v>
      </c>
      <c r="B2011" s="12" t="s">
        <v>2407</v>
      </c>
      <c r="C2011" s="12">
        <v>91</v>
      </c>
      <c r="D2011" s="12">
        <v>58</v>
      </c>
      <c r="E2011" s="12" t="s">
        <v>658</v>
      </c>
    </row>
    <row r="2012" spans="1:5" x14ac:dyDescent="0.2">
      <c r="A2012" s="12" t="s">
        <v>3403</v>
      </c>
      <c r="B2012" s="12" t="s">
        <v>2409</v>
      </c>
      <c r="C2012" s="12">
        <v>116</v>
      </c>
      <c r="D2012" s="12">
        <v>69</v>
      </c>
      <c r="E2012" s="12" t="s">
        <v>658</v>
      </c>
    </row>
    <row r="2013" spans="1:5" x14ac:dyDescent="0.2">
      <c r="A2013" s="12" t="s">
        <v>3404</v>
      </c>
      <c r="B2013" s="12" t="s">
        <v>2411</v>
      </c>
      <c r="C2013" s="12">
        <v>135</v>
      </c>
      <c r="D2013" s="12">
        <v>109</v>
      </c>
      <c r="E2013" s="12" t="s">
        <v>658</v>
      </c>
    </row>
    <row r="2014" spans="1:5" x14ac:dyDescent="0.2">
      <c r="A2014" s="12" t="s">
        <v>3405</v>
      </c>
      <c r="B2014" s="12" t="s">
        <v>3406</v>
      </c>
      <c r="C2014" s="12">
        <v>15</v>
      </c>
      <c r="D2014" s="12">
        <v>15</v>
      </c>
      <c r="E2014" s="12" t="s">
        <v>658</v>
      </c>
    </row>
    <row r="2015" spans="1:5" x14ac:dyDescent="0.2">
      <c r="A2015" s="12" t="s">
        <v>3407</v>
      </c>
      <c r="B2015" s="12" t="s">
        <v>2415</v>
      </c>
      <c r="C2015" s="12">
        <v>19</v>
      </c>
      <c r="D2015" s="12">
        <v>16</v>
      </c>
      <c r="E2015" s="12" t="s">
        <v>658</v>
      </c>
    </row>
    <row r="2016" spans="1:5" x14ac:dyDescent="0.2">
      <c r="A2016" s="12" t="s">
        <v>3408</v>
      </c>
      <c r="B2016" s="12" t="s">
        <v>2417</v>
      </c>
      <c r="C2016" s="12">
        <v>33</v>
      </c>
      <c r="D2016" s="12">
        <v>26</v>
      </c>
      <c r="E2016" s="12" t="s">
        <v>658</v>
      </c>
    </row>
    <row r="2017" spans="1:5" x14ac:dyDescent="0.2">
      <c r="A2017" s="12" t="s">
        <v>3409</v>
      </c>
      <c r="B2017" s="12" t="s">
        <v>2419</v>
      </c>
      <c r="C2017" s="12">
        <v>46</v>
      </c>
      <c r="D2017" s="12">
        <v>34</v>
      </c>
      <c r="E2017" s="12" t="s">
        <v>658</v>
      </c>
    </row>
    <row r="2018" spans="1:5" x14ac:dyDescent="0.2">
      <c r="A2018" s="12" t="s">
        <v>3410</v>
      </c>
      <c r="B2018" s="12" t="s">
        <v>2421</v>
      </c>
      <c r="C2018" s="12">
        <v>62</v>
      </c>
      <c r="D2018" s="12">
        <v>43</v>
      </c>
      <c r="E2018" s="12" t="s">
        <v>658</v>
      </c>
    </row>
    <row r="2019" spans="1:5" x14ac:dyDescent="0.2">
      <c r="A2019" s="12" t="s">
        <v>3411</v>
      </c>
      <c r="B2019" s="12" t="s">
        <v>2423</v>
      </c>
      <c r="C2019" s="12">
        <v>91</v>
      </c>
      <c r="D2019" s="12">
        <v>58</v>
      </c>
      <c r="E2019" s="12" t="s">
        <v>658</v>
      </c>
    </row>
    <row r="2020" spans="1:5" x14ac:dyDescent="0.2">
      <c r="A2020" s="12" t="s">
        <v>3412</v>
      </c>
      <c r="B2020" s="12" t="s">
        <v>2425</v>
      </c>
      <c r="C2020" s="12">
        <v>116</v>
      </c>
      <c r="D2020" s="12">
        <v>69</v>
      </c>
      <c r="E2020" s="12" t="s">
        <v>658</v>
      </c>
    </row>
    <row r="2021" spans="1:5" x14ac:dyDescent="0.2">
      <c r="A2021" s="12" t="s">
        <v>3413</v>
      </c>
      <c r="B2021" s="12" t="s">
        <v>2427</v>
      </c>
      <c r="C2021" s="12">
        <v>135</v>
      </c>
      <c r="D2021" s="12">
        <v>109</v>
      </c>
      <c r="E2021" s="12" t="s">
        <v>658</v>
      </c>
    </row>
    <row r="2022" spans="1:5" x14ac:dyDescent="0.2">
      <c r="A2022" s="12" t="s">
        <v>3414</v>
      </c>
      <c r="B2022" s="12" t="s">
        <v>3415</v>
      </c>
      <c r="C2022" s="12">
        <v>15</v>
      </c>
      <c r="D2022" s="12">
        <v>15</v>
      </c>
      <c r="E2022" s="12" t="s">
        <v>658</v>
      </c>
    </row>
    <row r="2023" spans="1:5" x14ac:dyDescent="0.2">
      <c r="A2023" s="12" t="s">
        <v>3416</v>
      </c>
      <c r="B2023" s="12" t="s">
        <v>2431</v>
      </c>
      <c r="C2023" s="12">
        <v>19</v>
      </c>
      <c r="D2023" s="12">
        <v>16</v>
      </c>
      <c r="E2023" s="12" t="s">
        <v>658</v>
      </c>
    </row>
    <row r="2024" spans="1:5" x14ac:dyDescent="0.2">
      <c r="A2024" s="12" t="s">
        <v>3417</v>
      </c>
      <c r="B2024" s="12" t="s">
        <v>2433</v>
      </c>
      <c r="C2024" s="12">
        <v>33</v>
      </c>
      <c r="D2024" s="12">
        <v>26</v>
      </c>
      <c r="E2024" s="12" t="s">
        <v>658</v>
      </c>
    </row>
    <row r="2025" spans="1:5" x14ac:dyDescent="0.2">
      <c r="A2025" s="12" t="s">
        <v>3418</v>
      </c>
      <c r="B2025" s="12" t="s">
        <v>2435</v>
      </c>
      <c r="C2025" s="12">
        <v>46</v>
      </c>
      <c r="D2025" s="12">
        <v>34</v>
      </c>
      <c r="E2025" s="12" t="s">
        <v>658</v>
      </c>
    </row>
    <row r="2026" spans="1:5" x14ac:dyDescent="0.2">
      <c r="A2026" s="12" t="s">
        <v>3419</v>
      </c>
      <c r="B2026" s="12" t="s">
        <v>2437</v>
      </c>
      <c r="C2026" s="12">
        <v>62</v>
      </c>
      <c r="D2026" s="12">
        <v>43</v>
      </c>
      <c r="E2026" s="12" t="s">
        <v>658</v>
      </c>
    </row>
    <row r="2027" spans="1:5" x14ac:dyDescent="0.2">
      <c r="A2027" s="12" t="s">
        <v>3420</v>
      </c>
      <c r="B2027" s="12" t="s">
        <v>2439</v>
      </c>
      <c r="C2027" s="12">
        <v>91</v>
      </c>
      <c r="D2027" s="12">
        <v>58</v>
      </c>
      <c r="E2027" s="12" t="s">
        <v>658</v>
      </c>
    </row>
    <row r="2028" spans="1:5" x14ac:dyDescent="0.2">
      <c r="A2028" s="12" t="s">
        <v>3421</v>
      </c>
      <c r="B2028" s="12" t="s">
        <v>2441</v>
      </c>
      <c r="C2028" s="12">
        <v>116</v>
      </c>
      <c r="D2028" s="12">
        <v>69</v>
      </c>
      <c r="E2028" s="12" t="s">
        <v>658</v>
      </c>
    </row>
    <row r="2029" spans="1:5" x14ac:dyDescent="0.2">
      <c r="A2029" s="12" t="s">
        <v>3422</v>
      </c>
      <c r="B2029" s="12" t="s">
        <v>2443</v>
      </c>
      <c r="C2029" s="12">
        <v>135</v>
      </c>
      <c r="D2029" s="12">
        <v>109</v>
      </c>
      <c r="E2029" s="12" t="s">
        <v>658</v>
      </c>
    </row>
    <row r="2030" spans="1:5" x14ac:dyDescent="0.2">
      <c r="A2030" s="12" t="s">
        <v>3423</v>
      </c>
      <c r="B2030" s="12" t="s">
        <v>3424</v>
      </c>
      <c r="C2030" s="12">
        <v>15</v>
      </c>
      <c r="D2030" s="12">
        <v>15</v>
      </c>
      <c r="E2030" s="12" t="s">
        <v>658</v>
      </c>
    </row>
    <row r="2031" spans="1:5" x14ac:dyDescent="0.2">
      <c r="A2031" s="12" t="s">
        <v>3425</v>
      </c>
      <c r="B2031" s="12" t="s">
        <v>2447</v>
      </c>
      <c r="C2031" s="12">
        <v>19</v>
      </c>
      <c r="D2031" s="12">
        <v>16</v>
      </c>
      <c r="E2031" s="12" t="s">
        <v>658</v>
      </c>
    </row>
    <row r="2032" spans="1:5" x14ac:dyDescent="0.2">
      <c r="A2032" s="12" t="s">
        <v>3426</v>
      </c>
      <c r="B2032" s="12" t="s">
        <v>2449</v>
      </c>
      <c r="C2032" s="12">
        <v>33</v>
      </c>
      <c r="D2032" s="12">
        <v>26</v>
      </c>
      <c r="E2032" s="12" t="s">
        <v>658</v>
      </c>
    </row>
    <row r="2033" spans="1:5" x14ac:dyDescent="0.2">
      <c r="A2033" s="12" t="s">
        <v>3427</v>
      </c>
      <c r="B2033" s="12" t="s">
        <v>2451</v>
      </c>
      <c r="C2033" s="12">
        <v>46</v>
      </c>
      <c r="D2033" s="12">
        <v>34</v>
      </c>
      <c r="E2033" s="12" t="s">
        <v>658</v>
      </c>
    </row>
    <row r="2034" spans="1:5" x14ac:dyDescent="0.2">
      <c r="A2034" s="12" t="s">
        <v>3428</v>
      </c>
      <c r="B2034" s="12" t="s">
        <v>2453</v>
      </c>
      <c r="C2034" s="12">
        <v>62</v>
      </c>
      <c r="D2034" s="12">
        <v>43</v>
      </c>
      <c r="E2034" s="12" t="s">
        <v>658</v>
      </c>
    </row>
    <row r="2035" spans="1:5" x14ac:dyDescent="0.2">
      <c r="A2035" s="12" t="s">
        <v>3429</v>
      </c>
      <c r="B2035" s="12" t="s">
        <v>2455</v>
      </c>
      <c r="C2035" s="12">
        <v>91</v>
      </c>
      <c r="D2035" s="12">
        <v>58</v>
      </c>
      <c r="E2035" s="12" t="s">
        <v>658</v>
      </c>
    </row>
    <row r="2036" spans="1:5" x14ac:dyDescent="0.2">
      <c r="A2036" s="12" t="s">
        <v>3430</v>
      </c>
      <c r="B2036" s="12" t="s">
        <v>2457</v>
      </c>
      <c r="C2036" s="12">
        <v>116</v>
      </c>
      <c r="D2036" s="12">
        <v>69</v>
      </c>
      <c r="E2036" s="12" t="s">
        <v>658</v>
      </c>
    </row>
    <row r="2037" spans="1:5" x14ac:dyDescent="0.2">
      <c r="A2037" s="12" t="s">
        <v>3431</v>
      </c>
      <c r="B2037" s="12" t="s">
        <v>2459</v>
      </c>
      <c r="C2037" s="12">
        <v>135</v>
      </c>
      <c r="D2037" s="12">
        <v>109</v>
      </c>
      <c r="E2037" s="12" t="s">
        <v>658</v>
      </c>
    </row>
    <row r="2038" spans="1:5" x14ac:dyDescent="0.2">
      <c r="A2038" s="12" t="s">
        <v>3432</v>
      </c>
      <c r="B2038" s="12" t="s">
        <v>3433</v>
      </c>
      <c r="C2038" s="12">
        <v>15</v>
      </c>
      <c r="D2038" s="12">
        <v>15</v>
      </c>
      <c r="E2038" s="12" t="s">
        <v>658</v>
      </c>
    </row>
    <row r="2039" spans="1:5" x14ac:dyDescent="0.2">
      <c r="A2039" s="12" t="s">
        <v>3434</v>
      </c>
      <c r="B2039" s="12" t="s">
        <v>2463</v>
      </c>
      <c r="C2039" s="12">
        <v>19</v>
      </c>
      <c r="D2039" s="12">
        <v>16</v>
      </c>
      <c r="E2039" s="12" t="s">
        <v>658</v>
      </c>
    </row>
    <row r="2040" spans="1:5" x14ac:dyDescent="0.2">
      <c r="A2040" s="12" t="s">
        <v>3435</v>
      </c>
      <c r="B2040" s="12" t="s">
        <v>2465</v>
      </c>
      <c r="C2040" s="12">
        <v>33</v>
      </c>
      <c r="D2040" s="12">
        <v>26</v>
      </c>
      <c r="E2040" s="12" t="s">
        <v>658</v>
      </c>
    </row>
    <row r="2041" spans="1:5" x14ac:dyDescent="0.2">
      <c r="A2041" s="12" t="s">
        <v>3436</v>
      </c>
      <c r="B2041" s="12" t="s">
        <v>2467</v>
      </c>
      <c r="C2041" s="12">
        <v>46</v>
      </c>
      <c r="D2041" s="12">
        <v>34</v>
      </c>
      <c r="E2041" s="12" t="s">
        <v>658</v>
      </c>
    </row>
    <row r="2042" spans="1:5" x14ac:dyDescent="0.2">
      <c r="A2042" s="12" t="s">
        <v>3437</v>
      </c>
      <c r="B2042" s="12" t="s">
        <v>2469</v>
      </c>
      <c r="C2042" s="12">
        <v>62</v>
      </c>
      <c r="D2042" s="12">
        <v>43</v>
      </c>
      <c r="E2042" s="12" t="s">
        <v>658</v>
      </c>
    </row>
    <row r="2043" spans="1:5" x14ac:dyDescent="0.2">
      <c r="A2043" s="12" t="s">
        <v>3438</v>
      </c>
      <c r="B2043" s="12" t="s">
        <v>2471</v>
      </c>
      <c r="C2043" s="12">
        <v>91</v>
      </c>
      <c r="D2043" s="12">
        <v>58</v>
      </c>
      <c r="E2043" s="12" t="s">
        <v>658</v>
      </c>
    </row>
    <row r="2044" spans="1:5" x14ac:dyDescent="0.2">
      <c r="A2044" s="12" t="s">
        <v>3439</v>
      </c>
      <c r="B2044" s="12" t="s">
        <v>2473</v>
      </c>
      <c r="C2044" s="12">
        <v>116</v>
      </c>
      <c r="D2044" s="12">
        <v>69</v>
      </c>
      <c r="E2044" s="12" t="s">
        <v>658</v>
      </c>
    </row>
    <row r="2045" spans="1:5" x14ac:dyDescent="0.2">
      <c r="A2045" s="12" t="s">
        <v>3440</v>
      </c>
      <c r="B2045" s="12" t="s">
        <v>2475</v>
      </c>
      <c r="C2045" s="12">
        <v>135</v>
      </c>
      <c r="D2045" s="12">
        <v>109</v>
      </c>
      <c r="E2045" s="12" t="s">
        <v>658</v>
      </c>
    </row>
    <row r="2046" spans="1:5" x14ac:dyDescent="0.2">
      <c r="A2046" s="12" t="s">
        <v>3441</v>
      </c>
      <c r="B2046" s="12" t="s">
        <v>3442</v>
      </c>
      <c r="C2046" s="12">
        <v>15</v>
      </c>
      <c r="D2046" s="12">
        <v>15</v>
      </c>
      <c r="E2046" s="12" t="s">
        <v>658</v>
      </c>
    </row>
    <row r="2047" spans="1:5" x14ac:dyDescent="0.2">
      <c r="A2047" s="12" t="s">
        <v>3443</v>
      </c>
      <c r="B2047" s="12" t="s">
        <v>3444</v>
      </c>
      <c r="C2047" s="12">
        <v>46</v>
      </c>
      <c r="D2047" s="12">
        <v>34</v>
      </c>
      <c r="E2047" s="12" t="s">
        <v>658</v>
      </c>
    </row>
    <row r="2048" spans="1:5" x14ac:dyDescent="0.2">
      <c r="A2048" s="12" t="s">
        <v>3445</v>
      </c>
      <c r="B2048" s="12" t="s">
        <v>3446</v>
      </c>
      <c r="C2048" s="12">
        <v>15</v>
      </c>
      <c r="D2048" s="12">
        <v>15</v>
      </c>
      <c r="E2048" s="12" t="s">
        <v>658</v>
      </c>
    </row>
    <row r="2049" spans="1:5" x14ac:dyDescent="0.2">
      <c r="A2049" s="12" t="s">
        <v>3447</v>
      </c>
      <c r="B2049" s="12" t="s">
        <v>2479</v>
      </c>
      <c r="C2049" s="12">
        <v>19</v>
      </c>
      <c r="D2049" s="12">
        <v>16</v>
      </c>
      <c r="E2049" s="12" t="s">
        <v>658</v>
      </c>
    </row>
    <row r="2050" spans="1:5" x14ac:dyDescent="0.2">
      <c r="A2050" s="12" t="s">
        <v>3448</v>
      </c>
      <c r="B2050" s="12" t="s">
        <v>2481</v>
      </c>
      <c r="C2050" s="12">
        <v>33</v>
      </c>
      <c r="D2050" s="12">
        <v>26</v>
      </c>
      <c r="E2050" s="12" t="s">
        <v>658</v>
      </c>
    </row>
    <row r="2051" spans="1:5" x14ac:dyDescent="0.2">
      <c r="A2051" s="12" t="s">
        <v>3449</v>
      </c>
      <c r="B2051" s="12" t="s">
        <v>2483</v>
      </c>
      <c r="C2051" s="12">
        <v>46</v>
      </c>
      <c r="D2051" s="12">
        <v>34</v>
      </c>
      <c r="E2051" s="12" t="s">
        <v>658</v>
      </c>
    </row>
    <row r="2052" spans="1:5" x14ac:dyDescent="0.2">
      <c r="A2052" s="12" t="s">
        <v>3450</v>
      </c>
      <c r="B2052" s="12" t="s">
        <v>2485</v>
      </c>
      <c r="C2052" s="12">
        <v>62</v>
      </c>
      <c r="D2052" s="12">
        <v>43</v>
      </c>
      <c r="E2052" s="12" t="s">
        <v>658</v>
      </c>
    </row>
    <row r="2053" spans="1:5" x14ac:dyDescent="0.2">
      <c r="A2053" s="12" t="s">
        <v>3451</v>
      </c>
      <c r="B2053" s="12" t="s">
        <v>2487</v>
      </c>
      <c r="C2053" s="12">
        <v>91</v>
      </c>
      <c r="D2053" s="12">
        <v>58</v>
      </c>
      <c r="E2053" s="12" t="s">
        <v>658</v>
      </c>
    </row>
    <row r="2054" spans="1:5" x14ac:dyDescent="0.2">
      <c r="A2054" s="12" t="s">
        <v>3452</v>
      </c>
      <c r="B2054" s="12" t="s">
        <v>2489</v>
      </c>
      <c r="C2054" s="12">
        <v>116</v>
      </c>
      <c r="D2054" s="12">
        <v>69</v>
      </c>
      <c r="E2054" s="12" t="s">
        <v>658</v>
      </c>
    </row>
    <row r="2055" spans="1:5" x14ac:dyDescent="0.2">
      <c r="A2055" s="12" t="s">
        <v>3453</v>
      </c>
      <c r="B2055" s="12" t="s">
        <v>2491</v>
      </c>
      <c r="C2055" s="12">
        <v>135</v>
      </c>
      <c r="D2055" s="12">
        <v>109</v>
      </c>
      <c r="E2055" s="12" t="s">
        <v>658</v>
      </c>
    </row>
    <row r="2056" spans="1:5" x14ac:dyDescent="0.2">
      <c r="A2056" s="12" t="s">
        <v>3454</v>
      </c>
      <c r="B2056" s="12" t="s">
        <v>3455</v>
      </c>
      <c r="C2056" s="12">
        <v>15</v>
      </c>
      <c r="D2056" s="12">
        <v>15</v>
      </c>
      <c r="E2056" s="12" t="s">
        <v>658</v>
      </c>
    </row>
    <row r="2057" spans="1:5" x14ac:dyDescent="0.2">
      <c r="A2057" s="12" t="s">
        <v>3456</v>
      </c>
      <c r="B2057" s="12" t="s">
        <v>2495</v>
      </c>
      <c r="C2057" s="12">
        <v>19</v>
      </c>
      <c r="D2057" s="12">
        <v>16</v>
      </c>
      <c r="E2057" s="12" t="s">
        <v>658</v>
      </c>
    </row>
    <row r="2058" spans="1:5" x14ac:dyDescent="0.2">
      <c r="A2058" s="12" t="s">
        <v>3457</v>
      </c>
      <c r="B2058" s="12" t="s">
        <v>2497</v>
      </c>
      <c r="C2058" s="12">
        <v>33</v>
      </c>
      <c r="D2058" s="12">
        <v>26</v>
      </c>
      <c r="E2058" s="12" t="s">
        <v>658</v>
      </c>
    </row>
    <row r="2059" spans="1:5" x14ac:dyDescent="0.2">
      <c r="A2059" s="12" t="s">
        <v>3458</v>
      </c>
      <c r="B2059" s="12" t="s">
        <v>2499</v>
      </c>
      <c r="C2059" s="12">
        <v>46</v>
      </c>
      <c r="D2059" s="12">
        <v>34</v>
      </c>
      <c r="E2059" s="12" t="s">
        <v>658</v>
      </c>
    </row>
    <row r="2060" spans="1:5" x14ac:dyDescent="0.2">
      <c r="A2060" s="12" t="s">
        <v>3459</v>
      </c>
      <c r="B2060" s="12" t="s">
        <v>2501</v>
      </c>
      <c r="C2060" s="12">
        <v>62</v>
      </c>
      <c r="D2060" s="12">
        <v>43</v>
      </c>
      <c r="E2060" s="12" t="s">
        <v>658</v>
      </c>
    </row>
    <row r="2061" spans="1:5" x14ac:dyDescent="0.2">
      <c r="A2061" s="12" t="s">
        <v>3460</v>
      </c>
      <c r="B2061" s="12" t="s">
        <v>2503</v>
      </c>
      <c r="C2061" s="12">
        <v>91</v>
      </c>
      <c r="D2061" s="12">
        <v>58</v>
      </c>
      <c r="E2061" s="12" t="s">
        <v>658</v>
      </c>
    </row>
    <row r="2062" spans="1:5" x14ac:dyDescent="0.2">
      <c r="A2062" s="12" t="s">
        <v>3461</v>
      </c>
      <c r="B2062" s="12" t="s">
        <v>2505</v>
      </c>
      <c r="C2062" s="12">
        <v>116</v>
      </c>
      <c r="D2062" s="12">
        <v>69</v>
      </c>
      <c r="E2062" s="12" t="s">
        <v>658</v>
      </c>
    </row>
    <row r="2063" spans="1:5" x14ac:dyDescent="0.2">
      <c r="A2063" s="12" t="s">
        <v>3462</v>
      </c>
      <c r="B2063" s="12" t="s">
        <v>2507</v>
      </c>
      <c r="C2063" s="12">
        <v>135</v>
      </c>
      <c r="D2063" s="12">
        <v>109</v>
      </c>
      <c r="E2063" s="12" t="s">
        <v>658</v>
      </c>
    </row>
    <row r="2064" spans="1:5" x14ac:dyDescent="0.2">
      <c r="A2064" s="12" t="s">
        <v>3463</v>
      </c>
      <c r="B2064" s="12" t="s">
        <v>3464</v>
      </c>
      <c r="C2064" s="12">
        <v>15</v>
      </c>
      <c r="D2064" s="12">
        <v>15</v>
      </c>
      <c r="E2064" s="12" t="s">
        <v>658</v>
      </c>
    </row>
    <row r="2065" spans="1:5" x14ac:dyDescent="0.2">
      <c r="A2065" s="12" t="s">
        <v>3465</v>
      </c>
      <c r="B2065" s="12" t="s">
        <v>2511</v>
      </c>
      <c r="C2065" s="12">
        <v>19</v>
      </c>
      <c r="D2065" s="12">
        <v>16</v>
      </c>
      <c r="E2065" s="12" t="s">
        <v>658</v>
      </c>
    </row>
    <row r="2066" spans="1:5" x14ac:dyDescent="0.2">
      <c r="A2066" s="12" t="s">
        <v>3466</v>
      </c>
      <c r="B2066" s="12" t="s">
        <v>2513</v>
      </c>
      <c r="C2066" s="12">
        <v>33</v>
      </c>
      <c r="D2066" s="12">
        <v>26</v>
      </c>
      <c r="E2066" s="12" t="s">
        <v>658</v>
      </c>
    </row>
    <row r="2067" spans="1:5" x14ac:dyDescent="0.2">
      <c r="A2067" s="12" t="s">
        <v>3467</v>
      </c>
      <c r="B2067" s="12" t="s">
        <v>2515</v>
      </c>
      <c r="C2067" s="12">
        <v>46</v>
      </c>
      <c r="D2067" s="12">
        <v>34</v>
      </c>
      <c r="E2067" s="12" t="s">
        <v>658</v>
      </c>
    </row>
    <row r="2068" spans="1:5" x14ac:dyDescent="0.2">
      <c r="A2068" s="12" t="s">
        <v>3468</v>
      </c>
      <c r="B2068" s="12" t="s">
        <v>2517</v>
      </c>
      <c r="C2068" s="12">
        <v>62</v>
      </c>
      <c r="D2068" s="12">
        <v>43</v>
      </c>
      <c r="E2068" s="12" t="s">
        <v>658</v>
      </c>
    </row>
    <row r="2069" spans="1:5" x14ac:dyDescent="0.2">
      <c r="A2069" s="12" t="s">
        <v>3469</v>
      </c>
      <c r="B2069" s="12" t="s">
        <v>2519</v>
      </c>
      <c r="C2069" s="12">
        <v>91</v>
      </c>
      <c r="D2069" s="12">
        <v>58</v>
      </c>
      <c r="E2069" s="12" t="s">
        <v>658</v>
      </c>
    </row>
    <row r="2070" spans="1:5" x14ac:dyDescent="0.2">
      <c r="A2070" s="12" t="s">
        <v>3470</v>
      </c>
      <c r="B2070" s="12" t="s">
        <v>2521</v>
      </c>
      <c r="C2070" s="12">
        <v>116</v>
      </c>
      <c r="D2070" s="12">
        <v>69</v>
      </c>
      <c r="E2070" s="12" t="s">
        <v>658</v>
      </c>
    </row>
    <row r="2071" spans="1:5" x14ac:dyDescent="0.2">
      <c r="A2071" s="12" t="s">
        <v>3471</v>
      </c>
      <c r="B2071" s="12" t="s">
        <v>2523</v>
      </c>
      <c r="C2071" s="12">
        <v>135</v>
      </c>
      <c r="D2071" s="12">
        <v>109</v>
      </c>
      <c r="E2071" s="12" t="s">
        <v>658</v>
      </c>
    </row>
    <row r="2072" spans="1:5" x14ac:dyDescent="0.2">
      <c r="A2072" s="12" t="s">
        <v>3472</v>
      </c>
      <c r="B2072" s="12" t="s">
        <v>3473</v>
      </c>
      <c r="C2072" s="12">
        <v>15</v>
      </c>
      <c r="D2072" s="12">
        <v>15</v>
      </c>
      <c r="E2072" s="12" t="s">
        <v>658</v>
      </c>
    </row>
    <row r="2073" spans="1:5" x14ac:dyDescent="0.2">
      <c r="A2073" s="12" t="s">
        <v>3474</v>
      </c>
      <c r="B2073" s="12" t="s">
        <v>2527</v>
      </c>
      <c r="C2073" s="12">
        <v>33</v>
      </c>
      <c r="D2073" s="12">
        <v>26</v>
      </c>
      <c r="E2073" s="12" t="s">
        <v>658</v>
      </c>
    </row>
    <row r="2074" spans="1:5" x14ac:dyDescent="0.2">
      <c r="A2074" s="12" t="s">
        <v>3475</v>
      </c>
      <c r="B2074" s="12" t="s">
        <v>2529</v>
      </c>
      <c r="C2074" s="12">
        <v>19</v>
      </c>
      <c r="D2074" s="12">
        <v>16</v>
      </c>
      <c r="E2074" s="12" t="s">
        <v>658</v>
      </c>
    </row>
    <row r="2075" spans="1:5" x14ac:dyDescent="0.2">
      <c r="A2075" s="12" t="s">
        <v>3476</v>
      </c>
      <c r="B2075" s="12" t="s">
        <v>2531</v>
      </c>
      <c r="C2075" s="12">
        <v>33</v>
      </c>
      <c r="D2075" s="12">
        <v>26</v>
      </c>
      <c r="E2075" s="12" t="s">
        <v>658</v>
      </c>
    </row>
    <row r="2076" spans="1:5" x14ac:dyDescent="0.2">
      <c r="A2076" s="12" t="s">
        <v>3477</v>
      </c>
      <c r="B2076" s="12" t="s">
        <v>2533</v>
      </c>
      <c r="C2076" s="12">
        <v>46</v>
      </c>
      <c r="D2076" s="12">
        <v>34</v>
      </c>
      <c r="E2076" s="12" t="s">
        <v>658</v>
      </c>
    </row>
    <row r="2077" spans="1:5" x14ac:dyDescent="0.2">
      <c r="A2077" s="12" t="s">
        <v>3478</v>
      </c>
      <c r="B2077" s="12" t="s">
        <v>2535</v>
      </c>
      <c r="C2077" s="12">
        <v>62</v>
      </c>
      <c r="D2077" s="12">
        <v>43</v>
      </c>
      <c r="E2077" s="12" t="s">
        <v>658</v>
      </c>
    </row>
    <row r="2078" spans="1:5" x14ac:dyDescent="0.2">
      <c r="A2078" s="12" t="s">
        <v>3479</v>
      </c>
      <c r="B2078" s="12" t="s">
        <v>2537</v>
      </c>
      <c r="C2078" s="12">
        <v>91</v>
      </c>
      <c r="D2078" s="12">
        <v>58</v>
      </c>
      <c r="E2078" s="12" t="s">
        <v>658</v>
      </c>
    </row>
    <row r="2079" spans="1:5" x14ac:dyDescent="0.2">
      <c r="A2079" s="12" t="s">
        <v>3480</v>
      </c>
      <c r="B2079" s="12" t="s">
        <v>2539</v>
      </c>
      <c r="C2079" s="12">
        <v>116</v>
      </c>
      <c r="D2079" s="12">
        <v>69</v>
      </c>
      <c r="E2079" s="12" t="s">
        <v>658</v>
      </c>
    </row>
    <row r="2080" spans="1:5" x14ac:dyDescent="0.2">
      <c r="A2080" s="12" t="s">
        <v>3481</v>
      </c>
      <c r="B2080" s="12" t="s">
        <v>2541</v>
      </c>
      <c r="C2080" s="12">
        <v>135</v>
      </c>
      <c r="D2080" s="12">
        <v>109</v>
      </c>
      <c r="E2080" s="12" t="s">
        <v>658</v>
      </c>
    </row>
    <row r="2081" spans="1:5" x14ac:dyDescent="0.2">
      <c r="A2081" s="12" t="s">
        <v>3482</v>
      </c>
      <c r="B2081" s="12" t="s">
        <v>3483</v>
      </c>
      <c r="C2081" s="12">
        <v>15</v>
      </c>
      <c r="D2081" s="12">
        <v>15</v>
      </c>
      <c r="E2081" s="12" t="s">
        <v>658</v>
      </c>
    </row>
    <row r="2082" spans="1:5" x14ac:dyDescent="0.2">
      <c r="A2082" s="12" t="s">
        <v>3484</v>
      </c>
      <c r="B2082" s="12" t="s">
        <v>2545</v>
      </c>
      <c r="C2082" s="12">
        <v>19</v>
      </c>
      <c r="D2082" s="12">
        <v>16</v>
      </c>
      <c r="E2082" s="12" t="s">
        <v>658</v>
      </c>
    </row>
    <row r="2083" spans="1:5" x14ac:dyDescent="0.2">
      <c r="A2083" s="12" t="s">
        <v>3485</v>
      </c>
      <c r="B2083" s="12" t="s">
        <v>2547</v>
      </c>
      <c r="C2083" s="12">
        <v>33</v>
      </c>
      <c r="D2083" s="12">
        <v>26</v>
      </c>
      <c r="E2083" s="12" t="s">
        <v>658</v>
      </c>
    </row>
    <row r="2084" spans="1:5" x14ac:dyDescent="0.2">
      <c r="A2084" s="12" t="s">
        <v>3486</v>
      </c>
      <c r="B2084" s="12" t="s">
        <v>2549</v>
      </c>
      <c r="C2084" s="12">
        <v>46</v>
      </c>
      <c r="D2084" s="12">
        <v>34</v>
      </c>
      <c r="E2084" s="12" t="s">
        <v>658</v>
      </c>
    </row>
    <row r="2085" spans="1:5" x14ac:dyDescent="0.2">
      <c r="A2085" s="12" t="s">
        <v>3487</v>
      </c>
      <c r="B2085" s="12" t="s">
        <v>2551</v>
      </c>
      <c r="C2085" s="12">
        <v>62</v>
      </c>
      <c r="D2085" s="12">
        <v>43</v>
      </c>
      <c r="E2085" s="12" t="s">
        <v>658</v>
      </c>
    </row>
    <row r="2086" spans="1:5" x14ac:dyDescent="0.2">
      <c r="A2086" s="12" t="s">
        <v>3488</v>
      </c>
      <c r="B2086" s="12" t="s">
        <v>2553</v>
      </c>
      <c r="C2086" s="12">
        <v>91</v>
      </c>
      <c r="D2086" s="12">
        <v>58</v>
      </c>
      <c r="E2086" s="12" t="s">
        <v>658</v>
      </c>
    </row>
    <row r="2087" spans="1:5" x14ac:dyDescent="0.2">
      <c r="A2087" s="12" t="s">
        <v>3489</v>
      </c>
      <c r="B2087" s="12" t="s">
        <v>2555</v>
      </c>
      <c r="C2087" s="12">
        <v>116</v>
      </c>
      <c r="D2087" s="12">
        <v>69</v>
      </c>
      <c r="E2087" s="12" t="s">
        <v>658</v>
      </c>
    </row>
    <row r="2088" spans="1:5" x14ac:dyDescent="0.2">
      <c r="A2088" s="12" t="s">
        <v>3490</v>
      </c>
      <c r="B2088" s="12" t="s">
        <v>2557</v>
      </c>
      <c r="C2088" s="12">
        <v>135</v>
      </c>
      <c r="D2088" s="12">
        <v>109</v>
      </c>
      <c r="E2088" s="12" t="s">
        <v>658</v>
      </c>
    </row>
    <row r="2089" spans="1:5" x14ac:dyDescent="0.2">
      <c r="A2089" s="12" t="s">
        <v>3491</v>
      </c>
      <c r="B2089" s="12" t="s">
        <v>3492</v>
      </c>
      <c r="C2089" s="12">
        <v>15</v>
      </c>
      <c r="D2089" s="12">
        <v>15</v>
      </c>
      <c r="E2089" s="12" t="s">
        <v>658</v>
      </c>
    </row>
    <row r="2090" spans="1:5" x14ac:dyDescent="0.2">
      <c r="A2090" s="12" t="s">
        <v>3493</v>
      </c>
      <c r="B2090" s="12" t="s">
        <v>2561</v>
      </c>
      <c r="C2090" s="12">
        <v>19</v>
      </c>
      <c r="D2090" s="12">
        <v>16</v>
      </c>
      <c r="E2090" s="12" t="s">
        <v>658</v>
      </c>
    </row>
    <row r="2091" spans="1:5" x14ac:dyDescent="0.2">
      <c r="A2091" s="12" t="s">
        <v>3494</v>
      </c>
      <c r="B2091" s="12" t="s">
        <v>2563</v>
      </c>
      <c r="C2091" s="12">
        <v>33</v>
      </c>
      <c r="D2091" s="12">
        <v>26</v>
      </c>
      <c r="E2091" s="12" t="s">
        <v>658</v>
      </c>
    </row>
    <row r="2092" spans="1:5" x14ac:dyDescent="0.2">
      <c r="A2092" s="12" t="s">
        <v>3495</v>
      </c>
      <c r="B2092" s="12" t="s">
        <v>2565</v>
      </c>
      <c r="C2092" s="12">
        <v>46</v>
      </c>
      <c r="D2092" s="12">
        <v>34</v>
      </c>
      <c r="E2092" s="12" t="s">
        <v>658</v>
      </c>
    </row>
    <row r="2093" spans="1:5" x14ac:dyDescent="0.2">
      <c r="A2093" s="12" t="s">
        <v>3496</v>
      </c>
      <c r="B2093" s="12" t="s">
        <v>2567</v>
      </c>
      <c r="C2093" s="12">
        <v>62</v>
      </c>
      <c r="D2093" s="12">
        <v>43</v>
      </c>
      <c r="E2093" s="12" t="s">
        <v>658</v>
      </c>
    </row>
    <row r="2094" spans="1:5" x14ac:dyDescent="0.2">
      <c r="A2094" s="12" t="s">
        <v>3497</v>
      </c>
      <c r="B2094" s="12" t="s">
        <v>2569</v>
      </c>
      <c r="C2094" s="12">
        <v>91</v>
      </c>
      <c r="D2094" s="12">
        <v>58</v>
      </c>
      <c r="E2094" s="12" t="s">
        <v>658</v>
      </c>
    </row>
    <row r="2095" spans="1:5" x14ac:dyDescent="0.2">
      <c r="A2095" s="12" t="s">
        <v>3498</v>
      </c>
      <c r="B2095" s="12" t="s">
        <v>2571</v>
      </c>
      <c r="C2095" s="12">
        <v>116</v>
      </c>
      <c r="D2095" s="12">
        <v>69</v>
      </c>
      <c r="E2095" s="12" t="s">
        <v>658</v>
      </c>
    </row>
    <row r="2096" spans="1:5" x14ac:dyDescent="0.2">
      <c r="A2096" s="12" t="s">
        <v>3499</v>
      </c>
      <c r="B2096" s="12" t="s">
        <v>2573</v>
      </c>
      <c r="C2096" s="12">
        <v>135</v>
      </c>
      <c r="D2096" s="12">
        <v>109</v>
      </c>
      <c r="E2096" s="12" t="s">
        <v>658</v>
      </c>
    </row>
    <row r="2097" spans="1:5" x14ac:dyDescent="0.2">
      <c r="A2097" s="12" t="s">
        <v>3500</v>
      </c>
      <c r="B2097" s="12" t="s">
        <v>3501</v>
      </c>
      <c r="C2097" s="12">
        <v>15</v>
      </c>
      <c r="D2097" s="12">
        <v>15</v>
      </c>
      <c r="E2097" s="12" t="s">
        <v>658</v>
      </c>
    </row>
    <row r="2098" spans="1:5" x14ac:dyDescent="0.2">
      <c r="A2098" s="12" t="s">
        <v>3502</v>
      </c>
      <c r="B2098" s="12" t="s">
        <v>3503</v>
      </c>
      <c r="C2098" s="12" t="s">
        <v>634</v>
      </c>
      <c r="D2098" s="12">
        <v>20</v>
      </c>
      <c r="E2098" s="12" t="s">
        <v>658</v>
      </c>
    </row>
    <row r="2099" spans="1:5" x14ac:dyDescent="0.2">
      <c r="A2099" s="12" t="s">
        <v>3504</v>
      </c>
      <c r="B2099" s="12" t="s">
        <v>3505</v>
      </c>
      <c r="C2099" s="12" t="s">
        <v>634</v>
      </c>
      <c r="D2099" s="12">
        <v>31</v>
      </c>
      <c r="E2099" s="12" t="s">
        <v>658</v>
      </c>
    </row>
    <row r="2100" spans="1:5" x14ac:dyDescent="0.2">
      <c r="A2100" s="12" t="s">
        <v>3506</v>
      </c>
      <c r="B2100" s="12" t="s">
        <v>3507</v>
      </c>
      <c r="C2100" s="12">
        <v>15</v>
      </c>
      <c r="D2100" s="12">
        <v>15</v>
      </c>
      <c r="E2100" s="12" t="s">
        <v>658</v>
      </c>
    </row>
    <row r="2101" spans="1:5" x14ac:dyDescent="0.2">
      <c r="A2101" s="12" t="s">
        <v>3508</v>
      </c>
      <c r="B2101" s="12" t="s">
        <v>2583</v>
      </c>
      <c r="C2101" s="12">
        <v>63</v>
      </c>
      <c r="D2101" s="12">
        <v>44</v>
      </c>
      <c r="E2101" s="12" t="s">
        <v>658</v>
      </c>
    </row>
    <row r="2102" spans="1:5" x14ac:dyDescent="0.2">
      <c r="A2102" s="12" t="s">
        <v>3509</v>
      </c>
      <c r="B2102" s="12" t="s">
        <v>2585</v>
      </c>
      <c r="C2102" s="12" t="s">
        <v>634</v>
      </c>
      <c r="D2102" s="12">
        <v>21</v>
      </c>
      <c r="E2102" s="12" t="s">
        <v>658</v>
      </c>
    </row>
    <row r="2103" spans="1:5" x14ac:dyDescent="0.2">
      <c r="A2103" s="12" t="s">
        <v>3510</v>
      </c>
      <c r="B2103" s="12" t="s">
        <v>2587</v>
      </c>
      <c r="C2103" s="12" t="s">
        <v>634</v>
      </c>
      <c r="D2103" s="12">
        <v>21</v>
      </c>
      <c r="E2103" s="12" t="s">
        <v>658</v>
      </c>
    </row>
    <row r="2104" spans="1:5" x14ac:dyDescent="0.2">
      <c r="A2104" s="12" t="s">
        <v>3511</v>
      </c>
      <c r="B2104" s="12" t="s">
        <v>2589</v>
      </c>
      <c r="C2104" s="12" t="s">
        <v>634</v>
      </c>
      <c r="D2104" s="12">
        <v>28</v>
      </c>
      <c r="E2104" s="12" t="s">
        <v>658</v>
      </c>
    </row>
    <row r="2105" spans="1:5" x14ac:dyDescent="0.2">
      <c r="A2105" s="12" t="s">
        <v>3512</v>
      </c>
      <c r="B2105" s="12" t="s">
        <v>2591</v>
      </c>
      <c r="C2105" s="12" t="s">
        <v>634</v>
      </c>
      <c r="D2105" s="12" t="s">
        <v>635</v>
      </c>
      <c r="E2105" s="12" t="s">
        <v>636</v>
      </c>
    </row>
    <row r="2106" spans="1:5" x14ac:dyDescent="0.2">
      <c r="A2106" s="12" t="s">
        <v>3513</v>
      </c>
      <c r="B2106" s="12" t="s">
        <v>2607</v>
      </c>
      <c r="C2106" s="12">
        <v>1</v>
      </c>
      <c r="D2106" s="12">
        <v>1</v>
      </c>
      <c r="E2106" s="12" t="s">
        <v>658</v>
      </c>
    </row>
    <row r="2107" spans="1:5" x14ac:dyDescent="0.2">
      <c r="A2107" s="12" t="s">
        <v>3514</v>
      </c>
      <c r="B2107" s="12" t="s">
        <v>2609</v>
      </c>
      <c r="C2107" s="12">
        <v>1</v>
      </c>
      <c r="D2107" s="12">
        <v>1</v>
      </c>
      <c r="E2107" s="12" t="s">
        <v>658</v>
      </c>
    </row>
    <row r="2108" spans="1:5" x14ac:dyDescent="0.2">
      <c r="A2108" s="12" t="s">
        <v>3515</v>
      </c>
      <c r="B2108" s="12" t="s">
        <v>2611</v>
      </c>
      <c r="C2108" s="12">
        <v>1</v>
      </c>
      <c r="D2108" s="12">
        <v>1</v>
      </c>
      <c r="E2108" s="12" t="s">
        <v>658</v>
      </c>
    </row>
    <row r="2109" spans="1:5" x14ac:dyDescent="0.2">
      <c r="A2109" s="12" t="s">
        <v>3516</v>
      </c>
      <c r="B2109" s="12" t="s">
        <v>2613</v>
      </c>
      <c r="C2109" s="12">
        <v>1</v>
      </c>
      <c r="D2109" s="12">
        <v>1</v>
      </c>
      <c r="E2109" s="12" t="s">
        <v>658</v>
      </c>
    </row>
    <row r="2110" spans="1:5" x14ac:dyDescent="0.2">
      <c r="A2110" s="12" t="s">
        <v>3517</v>
      </c>
      <c r="B2110" s="12" t="s">
        <v>2615</v>
      </c>
      <c r="C2110" s="12">
        <v>2</v>
      </c>
      <c r="D2110" s="12">
        <v>2</v>
      </c>
      <c r="E2110" s="12" t="s">
        <v>658</v>
      </c>
    </row>
    <row r="2111" spans="1:5" x14ac:dyDescent="0.2">
      <c r="A2111" s="12" t="s">
        <v>3518</v>
      </c>
      <c r="B2111" s="12" t="s">
        <v>2617</v>
      </c>
      <c r="C2111" s="12">
        <v>2</v>
      </c>
      <c r="D2111" s="12">
        <v>2</v>
      </c>
      <c r="E2111" s="12" t="s">
        <v>658</v>
      </c>
    </row>
    <row r="2112" spans="1:5" x14ac:dyDescent="0.2">
      <c r="A2112" s="12" t="s">
        <v>3519</v>
      </c>
      <c r="B2112" s="12" t="s">
        <v>2619</v>
      </c>
      <c r="C2112" s="12">
        <v>3</v>
      </c>
      <c r="D2112" s="12">
        <v>3</v>
      </c>
      <c r="E2112" s="12" t="s">
        <v>658</v>
      </c>
    </row>
    <row r="2113" spans="1:5" x14ac:dyDescent="0.2">
      <c r="A2113" s="12" t="s">
        <v>3520</v>
      </c>
      <c r="B2113" s="12" t="s">
        <v>2776</v>
      </c>
      <c r="C2113" s="12">
        <v>15</v>
      </c>
      <c r="D2113" s="12">
        <v>15</v>
      </c>
      <c r="E2113" s="12" t="s">
        <v>658</v>
      </c>
    </row>
    <row r="2114" spans="1:5" x14ac:dyDescent="0.2">
      <c r="A2114" s="12" t="s">
        <v>3521</v>
      </c>
      <c r="B2114" s="12" t="s">
        <v>2778</v>
      </c>
      <c r="C2114" s="12">
        <v>5</v>
      </c>
      <c r="D2114" s="12">
        <v>4</v>
      </c>
      <c r="E2114" s="12" t="s">
        <v>658</v>
      </c>
    </row>
    <row r="2115" spans="1:5" x14ac:dyDescent="0.2">
      <c r="A2115" s="12" t="s">
        <v>3522</v>
      </c>
      <c r="B2115" s="12" t="s">
        <v>2780</v>
      </c>
      <c r="C2115" s="12" t="s">
        <v>634</v>
      </c>
      <c r="D2115" s="12">
        <v>48</v>
      </c>
      <c r="E2115" s="12" t="s">
        <v>658</v>
      </c>
    </row>
    <row r="2116" spans="1:5" x14ac:dyDescent="0.2">
      <c r="A2116" s="12" t="s">
        <v>3523</v>
      </c>
      <c r="B2116" s="12" t="s">
        <v>1236</v>
      </c>
      <c r="C2116" s="12">
        <v>9</v>
      </c>
      <c r="D2116" s="12">
        <v>8</v>
      </c>
      <c r="E2116" s="12" t="s">
        <v>658</v>
      </c>
    </row>
    <row r="2117" spans="1:5" x14ac:dyDescent="0.2">
      <c r="A2117" s="12" t="s">
        <v>3524</v>
      </c>
      <c r="B2117" s="12" t="s">
        <v>2783</v>
      </c>
      <c r="C2117" s="12">
        <v>36</v>
      </c>
      <c r="D2117" s="12">
        <v>32</v>
      </c>
      <c r="E2117" s="12" t="s">
        <v>658</v>
      </c>
    </row>
    <row r="2118" spans="1:5" x14ac:dyDescent="0.2">
      <c r="A2118" s="12" t="s">
        <v>3525</v>
      </c>
      <c r="B2118" s="12" t="s">
        <v>2785</v>
      </c>
      <c r="C2118" s="12">
        <v>53</v>
      </c>
      <c r="D2118" s="12">
        <v>47</v>
      </c>
      <c r="E2118" s="12" t="s">
        <v>658</v>
      </c>
    </row>
    <row r="2119" spans="1:5" x14ac:dyDescent="0.2">
      <c r="A2119" s="12" t="s">
        <v>3526</v>
      </c>
      <c r="B2119" s="12" t="s">
        <v>2787</v>
      </c>
      <c r="C2119" s="12">
        <v>70</v>
      </c>
      <c r="D2119" s="12">
        <v>62</v>
      </c>
      <c r="E2119" s="12" t="s">
        <v>658</v>
      </c>
    </row>
    <row r="2120" spans="1:5" x14ac:dyDescent="0.2">
      <c r="A2120" s="12" t="s">
        <v>3527</v>
      </c>
      <c r="B2120" s="12" t="s">
        <v>2789</v>
      </c>
      <c r="C2120" s="12">
        <v>87</v>
      </c>
      <c r="D2120" s="12">
        <v>77</v>
      </c>
      <c r="E2120" s="12" t="s">
        <v>658</v>
      </c>
    </row>
    <row r="2121" spans="1:5" x14ac:dyDescent="0.2">
      <c r="A2121" s="12" t="s">
        <v>3528</v>
      </c>
      <c r="B2121" s="12" t="s">
        <v>2791</v>
      </c>
      <c r="C2121" s="12">
        <v>121</v>
      </c>
      <c r="D2121" s="12">
        <v>93</v>
      </c>
      <c r="E2121" s="12" t="s">
        <v>658</v>
      </c>
    </row>
    <row r="2122" spans="1:5" x14ac:dyDescent="0.2">
      <c r="A2122" s="12" t="s">
        <v>3529</v>
      </c>
      <c r="B2122" s="12" t="s">
        <v>2793</v>
      </c>
      <c r="C2122" s="12">
        <v>148</v>
      </c>
      <c r="D2122" s="12">
        <v>108</v>
      </c>
      <c r="E2122" s="12" t="s">
        <v>658</v>
      </c>
    </row>
    <row r="2123" spans="1:5" x14ac:dyDescent="0.2">
      <c r="A2123" s="12" t="s">
        <v>3530</v>
      </c>
      <c r="B2123" s="12" t="s">
        <v>2795</v>
      </c>
      <c r="C2123" s="12">
        <v>155</v>
      </c>
      <c r="D2123" s="12">
        <v>122</v>
      </c>
      <c r="E2123" s="12" t="s">
        <v>658</v>
      </c>
    </row>
    <row r="2124" spans="1:5" x14ac:dyDescent="0.2">
      <c r="A2124" s="12" t="s">
        <v>3531</v>
      </c>
      <c r="B2124" s="12" t="s">
        <v>3532</v>
      </c>
      <c r="C2124" s="12">
        <v>17</v>
      </c>
      <c r="D2124" s="12">
        <v>15</v>
      </c>
      <c r="E2124" s="12" t="s">
        <v>658</v>
      </c>
    </row>
    <row r="2125" spans="1:5" x14ac:dyDescent="0.2">
      <c r="A2125" s="12" t="s">
        <v>3533</v>
      </c>
      <c r="B2125" s="12" t="s">
        <v>3534</v>
      </c>
      <c r="C2125" s="12">
        <v>17</v>
      </c>
      <c r="D2125" s="12">
        <v>15</v>
      </c>
      <c r="E2125" s="12" t="s">
        <v>658</v>
      </c>
    </row>
    <row r="2126" spans="1:5" x14ac:dyDescent="0.2">
      <c r="A2126" s="12" t="s">
        <v>3535</v>
      </c>
      <c r="B2126" s="12" t="s">
        <v>2799</v>
      </c>
      <c r="C2126" s="12" t="s">
        <v>634</v>
      </c>
      <c r="D2126" s="12">
        <v>27</v>
      </c>
      <c r="E2126" s="12" t="s">
        <v>653</v>
      </c>
    </row>
    <row r="2127" spans="1:5" x14ac:dyDescent="0.2">
      <c r="A2127" s="12" t="s">
        <v>3536</v>
      </c>
      <c r="B2127" s="12" t="s">
        <v>2801</v>
      </c>
      <c r="C2127" s="12" t="s">
        <v>634</v>
      </c>
      <c r="D2127" s="12">
        <v>39</v>
      </c>
      <c r="E2127" s="12" t="s">
        <v>653</v>
      </c>
    </row>
    <row r="2128" spans="1:5" x14ac:dyDescent="0.2">
      <c r="A2128" s="12" t="s">
        <v>3537</v>
      </c>
      <c r="B2128" s="12" t="s">
        <v>3538</v>
      </c>
      <c r="C2128" s="12" t="s">
        <v>634</v>
      </c>
      <c r="D2128" s="12" t="s">
        <v>635</v>
      </c>
      <c r="E2128" s="12" t="s">
        <v>636</v>
      </c>
    </row>
    <row r="2129" spans="1:5" x14ac:dyDescent="0.2">
      <c r="A2129" s="12" t="s">
        <v>3539</v>
      </c>
      <c r="B2129" s="12" t="s">
        <v>3540</v>
      </c>
      <c r="C2129" s="12" t="s">
        <v>634</v>
      </c>
      <c r="D2129" s="12" t="s">
        <v>635</v>
      </c>
      <c r="E2129" s="12" t="s">
        <v>636</v>
      </c>
    </row>
    <row r="2130" spans="1:5" x14ac:dyDescent="0.2">
      <c r="A2130" s="12" t="s">
        <v>3541</v>
      </c>
      <c r="B2130" s="12" t="s">
        <v>3542</v>
      </c>
      <c r="C2130" s="12" t="s">
        <v>634</v>
      </c>
      <c r="D2130" s="12">
        <v>3</v>
      </c>
      <c r="E2130" s="12" t="s">
        <v>653</v>
      </c>
    </row>
    <row r="2131" spans="1:5" x14ac:dyDescent="0.2">
      <c r="A2131" s="12" t="s">
        <v>3543</v>
      </c>
      <c r="B2131" s="12" t="s">
        <v>3544</v>
      </c>
      <c r="C2131" s="12" t="s">
        <v>634</v>
      </c>
      <c r="D2131" s="12">
        <v>12</v>
      </c>
      <c r="E2131" s="12" t="s">
        <v>653</v>
      </c>
    </row>
    <row r="2132" spans="1:5" x14ac:dyDescent="0.2">
      <c r="A2132" s="12" t="s">
        <v>3545</v>
      </c>
      <c r="B2132" s="12" t="s">
        <v>3546</v>
      </c>
      <c r="C2132" s="12" t="s">
        <v>634</v>
      </c>
      <c r="D2132" s="12">
        <v>1</v>
      </c>
      <c r="E2132" s="12" t="s">
        <v>658</v>
      </c>
    </row>
    <row r="2133" spans="1:5" x14ac:dyDescent="0.2">
      <c r="A2133" s="12" t="s">
        <v>3547</v>
      </c>
      <c r="B2133" s="12" t="s">
        <v>1194</v>
      </c>
      <c r="C2133" s="12" t="s">
        <v>634</v>
      </c>
      <c r="D2133" s="12">
        <v>2</v>
      </c>
      <c r="E2133" s="12" t="s">
        <v>658</v>
      </c>
    </row>
    <row r="2134" spans="1:5" ht="25.5" x14ac:dyDescent="0.2">
      <c r="A2134" s="12">
        <v>37100</v>
      </c>
      <c r="B2134" s="14" t="s">
        <v>3548</v>
      </c>
      <c r="C2134" s="12" t="s">
        <v>634</v>
      </c>
      <c r="D2134" s="12" t="s">
        <v>635</v>
      </c>
      <c r="E2134" s="12" t="s">
        <v>636</v>
      </c>
    </row>
    <row r="2135" spans="1:5" x14ac:dyDescent="0.2">
      <c r="A2135" s="12">
        <v>37102</v>
      </c>
      <c r="B2135" s="12" t="s">
        <v>3549</v>
      </c>
      <c r="C2135" s="12" t="s">
        <v>634</v>
      </c>
      <c r="D2135" s="12" t="s">
        <v>635</v>
      </c>
      <c r="E2135" s="12" t="s">
        <v>636</v>
      </c>
    </row>
    <row r="2136" spans="1:5" x14ac:dyDescent="0.2">
      <c r="A2136" s="12">
        <v>37105</v>
      </c>
      <c r="B2136" s="12" t="s">
        <v>3550</v>
      </c>
      <c r="C2136" s="12" t="s">
        <v>634</v>
      </c>
      <c r="D2136" s="12" t="s">
        <v>635</v>
      </c>
      <c r="E2136" s="12" t="s">
        <v>636</v>
      </c>
    </row>
    <row r="2137" spans="1:5" x14ac:dyDescent="0.2">
      <c r="A2137" s="12">
        <v>37113</v>
      </c>
      <c r="B2137" s="12" t="s">
        <v>3551</v>
      </c>
      <c r="C2137" s="12" t="s">
        <v>634</v>
      </c>
      <c r="D2137" s="12" t="s">
        <v>635</v>
      </c>
      <c r="E2137" s="12" t="s">
        <v>636</v>
      </c>
    </row>
    <row r="2138" spans="1:5" x14ac:dyDescent="0.2">
      <c r="A2138" s="12">
        <v>37120</v>
      </c>
      <c r="B2138" s="12" t="s">
        <v>3552</v>
      </c>
      <c r="C2138" s="12" t="s">
        <v>634</v>
      </c>
      <c r="D2138" s="12" t="s">
        <v>635</v>
      </c>
      <c r="E2138" s="12" t="s">
        <v>636</v>
      </c>
    </row>
    <row r="2139" spans="1:5" ht="25.5" x14ac:dyDescent="0.2">
      <c r="A2139" s="12">
        <v>37300</v>
      </c>
      <c r="B2139" s="14" t="s">
        <v>1098</v>
      </c>
      <c r="C2139" s="12" t="s">
        <v>634</v>
      </c>
      <c r="D2139" s="12" t="s">
        <v>635</v>
      </c>
      <c r="E2139" s="12" t="s">
        <v>636</v>
      </c>
    </row>
    <row r="2140" spans="1:5" x14ac:dyDescent="0.2">
      <c r="A2140" s="12">
        <v>37302</v>
      </c>
      <c r="B2140" s="12" t="s">
        <v>3553</v>
      </c>
      <c r="C2140" s="12" t="s">
        <v>634</v>
      </c>
      <c r="D2140" s="12" t="s">
        <v>635</v>
      </c>
      <c r="E2140" s="12" t="s">
        <v>636</v>
      </c>
    </row>
    <row r="2141" spans="1:5" x14ac:dyDescent="0.2">
      <c r="A2141" s="12">
        <v>37305</v>
      </c>
      <c r="B2141" s="12" t="s">
        <v>3554</v>
      </c>
      <c r="C2141" s="12" t="s">
        <v>634</v>
      </c>
      <c r="D2141" s="12">
        <v>12</v>
      </c>
      <c r="E2141" s="12" t="s">
        <v>658</v>
      </c>
    </row>
    <row r="2142" spans="1:5" ht="25.5" x14ac:dyDescent="0.2">
      <c r="A2142" s="12">
        <v>37306</v>
      </c>
      <c r="B2142" s="14" t="s">
        <v>3555</v>
      </c>
      <c r="C2142" s="12" t="s">
        <v>634</v>
      </c>
      <c r="D2142" s="12" t="s">
        <v>635</v>
      </c>
      <c r="E2142" s="12" t="s">
        <v>636</v>
      </c>
    </row>
    <row r="2143" spans="1:5" x14ac:dyDescent="0.2">
      <c r="A2143" s="12">
        <v>37314</v>
      </c>
      <c r="B2143" s="12" t="s">
        <v>3556</v>
      </c>
      <c r="C2143" s="12" t="s">
        <v>634</v>
      </c>
      <c r="D2143" s="12" t="s">
        <v>635</v>
      </c>
      <c r="E2143" s="12" t="s">
        <v>636</v>
      </c>
    </row>
    <row r="2144" spans="1:5" ht="25.5" x14ac:dyDescent="0.2">
      <c r="A2144" s="12">
        <v>37317</v>
      </c>
      <c r="B2144" s="14" t="s">
        <v>3557</v>
      </c>
      <c r="C2144" s="12" t="s">
        <v>634</v>
      </c>
      <c r="D2144" s="12" t="s">
        <v>635</v>
      </c>
      <c r="E2144" s="12" t="s">
        <v>636</v>
      </c>
    </row>
    <row r="2145" spans="1:5" x14ac:dyDescent="0.2">
      <c r="A2145" s="12">
        <v>37318</v>
      </c>
      <c r="B2145" s="12" t="s">
        <v>3558</v>
      </c>
      <c r="C2145" s="12" t="s">
        <v>634</v>
      </c>
      <c r="D2145" s="12">
        <v>4</v>
      </c>
      <c r="E2145" s="12" t="s">
        <v>658</v>
      </c>
    </row>
    <row r="2146" spans="1:5" x14ac:dyDescent="0.2">
      <c r="A2146" s="12">
        <v>37320</v>
      </c>
      <c r="B2146" s="12" t="s">
        <v>3559</v>
      </c>
      <c r="C2146" s="12" t="s">
        <v>634</v>
      </c>
      <c r="D2146" s="12" t="s">
        <v>635</v>
      </c>
      <c r="E2146" s="12" t="s">
        <v>636</v>
      </c>
    </row>
    <row r="2147" spans="1:5" x14ac:dyDescent="0.2">
      <c r="A2147" s="12">
        <v>37400</v>
      </c>
      <c r="B2147" s="12" t="s">
        <v>3560</v>
      </c>
      <c r="C2147" s="12" t="s">
        <v>634</v>
      </c>
      <c r="D2147" s="12" t="s">
        <v>635</v>
      </c>
      <c r="E2147" s="12" t="s">
        <v>636</v>
      </c>
    </row>
    <row r="2148" spans="1:5" x14ac:dyDescent="0.2">
      <c r="A2148" s="12">
        <v>37500</v>
      </c>
      <c r="B2148" s="12" t="s">
        <v>3561</v>
      </c>
      <c r="C2148" s="12">
        <v>20</v>
      </c>
      <c r="D2148" s="12">
        <v>16</v>
      </c>
      <c r="E2148" s="12" t="s">
        <v>658</v>
      </c>
    </row>
    <row r="2149" spans="1:5" x14ac:dyDescent="0.2">
      <c r="A2149" s="12">
        <v>37510</v>
      </c>
      <c r="B2149" s="12" t="s">
        <v>3562</v>
      </c>
      <c r="C2149" s="12">
        <v>20</v>
      </c>
      <c r="D2149" s="12">
        <v>16</v>
      </c>
      <c r="E2149" s="12" t="s">
        <v>658</v>
      </c>
    </row>
    <row r="2150" spans="1:5" x14ac:dyDescent="0.2">
      <c r="A2150" s="12" t="s">
        <v>3563</v>
      </c>
      <c r="B2150" s="12" t="s">
        <v>3564</v>
      </c>
      <c r="C2150" s="12">
        <v>35</v>
      </c>
      <c r="D2150" s="12">
        <v>28</v>
      </c>
      <c r="E2150" s="12" t="s">
        <v>653</v>
      </c>
    </row>
    <row r="2151" spans="1:5" x14ac:dyDescent="0.2">
      <c r="A2151" s="12" t="s">
        <v>3565</v>
      </c>
      <c r="B2151" s="12" t="s">
        <v>3566</v>
      </c>
      <c r="C2151" s="12">
        <v>35</v>
      </c>
      <c r="D2151" s="12">
        <v>28</v>
      </c>
      <c r="E2151" s="12" t="s">
        <v>653</v>
      </c>
    </row>
    <row r="2152" spans="1:5" x14ac:dyDescent="0.2">
      <c r="A2152" s="12" t="s">
        <v>3567</v>
      </c>
      <c r="B2152" s="12" t="s">
        <v>3568</v>
      </c>
      <c r="C2152" s="12" t="s">
        <v>634</v>
      </c>
      <c r="D2152" s="12" t="s">
        <v>635</v>
      </c>
      <c r="E2152" s="12" t="s">
        <v>636</v>
      </c>
    </row>
    <row r="2153" spans="1:5" x14ac:dyDescent="0.2">
      <c r="A2153" s="12" t="s">
        <v>3569</v>
      </c>
      <c r="B2153" s="12" t="s">
        <v>3570</v>
      </c>
      <c r="C2153" s="12" t="s">
        <v>634</v>
      </c>
      <c r="D2153" s="12" t="s">
        <v>635</v>
      </c>
      <c r="E2153" s="12" t="s">
        <v>636</v>
      </c>
    </row>
    <row r="2154" spans="1:5" x14ac:dyDescent="0.2">
      <c r="A2154" s="12" t="s">
        <v>3571</v>
      </c>
      <c r="B2154" s="12" t="s">
        <v>3572</v>
      </c>
      <c r="C2154" s="12">
        <v>10</v>
      </c>
      <c r="D2154" s="12">
        <v>10</v>
      </c>
      <c r="E2154" s="12" t="s">
        <v>658</v>
      </c>
    </row>
    <row r="2155" spans="1:5" x14ac:dyDescent="0.2">
      <c r="A2155" s="12" t="s">
        <v>3573</v>
      </c>
      <c r="B2155" s="12" t="s">
        <v>3574</v>
      </c>
      <c r="C2155" s="12" t="s">
        <v>634</v>
      </c>
      <c r="D2155" s="12" t="s">
        <v>635</v>
      </c>
      <c r="E2155" s="12" t="s">
        <v>636</v>
      </c>
    </row>
    <row r="2156" spans="1:5" x14ac:dyDescent="0.2">
      <c r="A2156" s="12" t="s">
        <v>3575</v>
      </c>
      <c r="B2156" s="12" t="s">
        <v>3576</v>
      </c>
      <c r="C2156" s="12" t="s">
        <v>634</v>
      </c>
      <c r="D2156" s="12" t="s">
        <v>635</v>
      </c>
      <c r="E2156" s="12" t="s">
        <v>636</v>
      </c>
    </row>
    <row r="2157" spans="1:5" x14ac:dyDescent="0.2">
      <c r="A2157" s="12">
        <v>37600</v>
      </c>
      <c r="B2157" s="12" t="s">
        <v>3561</v>
      </c>
      <c r="C2157" s="12">
        <v>20</v>
      </c>
      <c r="D2157" s="12">
        <v>16</v>
      </c>
      <c r="E2157" s="12" t="s">
        <v>658</v>
      </c>
    </row>
    <row r="2158" spans="1:5" x14ac:dyDescent="0.2">
      <c r="A2158" s="12">
        <v>37610</v>
      </c>
      <c r="B2158" s="12" t="s">
        <v>3562</v>
      </c>
      <c r="C2158" s="12">
        <v>20</v>
      </c>
      <c r="D2158" s="12">
        <v>16</v>
      </c>
      <c r="E2158" s="12" t="s">
        <v>658</v>
      </c>
    </row>
    <row r="2159" spans="1:5" x14ac:dyDescent="0.2">
      <c r="A2159" s="12" t="s">
        <v>3577</v>
      </c>
      <c r="B2159" s="12" t="s">
        <v>3564</v>
      </c>
      <c r="C2159" s="12">
        <v>35</v>
      </c>
      <c r="D2159" s="12">
        <v>28</v>
      </c>
      <c r="E2159" s="12" t="s">
        <v>653</v>
      </c>
    </row>
    <row r="2160" spans="1:5" x14ac:dyDescent="0.2">
      <c r="A2160" s="12" t="s">
        <v>3578</v>
      </c>
      <c r="B2160" s="12" t="s">
        <v>3566</v>
      </c>
      <c r="C2160" s="12">
        <v>35</v>
      </c>
      <c r="D2160" s="12">
        <v>28</v>
      </c>
      <c r="E2160" s="12" t="s">
        <v>653</v>
      </c>
    </row>
    <row r="2161" spans="1:5" x14ac:dyDescent="0.2">
      <c r="A2161" s="12" t="s">
        <v>3579</v>
      </c>
      <c r="B2161" s="12" t="s">
        <v>3580</v>
      </c>
      <c r="C2161" s="12">
        <v>18</v>
      </c>
      <c r="D2161" s="12">
        <v>14</v>
      </c>
      <c r="E2161" s="12" t="s">
        <v>653</v>
      </c>
    </row>
    <row r="2162" spans="1:5" x14ac:dyDescent="0.2">
      <c r="A2162" s="12" t="s">
        <v>3581</v>
      </c>
      <c r="B2162" s="12" t="s">
        <v>3568</v>
      </c>
      <c r="C2162" s="12" t="s">
        <v>634</v>
      </c>
      <c r="D2162" s="12" t="s">
        <v>635</v>
      </c>
      <c r="E2162" s="12" t="s">
        <v>636</v>
      </c>
    </row>
    <row r="2163" spans="1:5" x14ac:dyDescent="0.2">
      <c r="A2163" s="12" t="s">
        <v>3582</v>
      </c>
      <c r="B2163" s="12" t="s">
        <v>3570</v>
      </c>
      <c r="C2163" s="12" t="s">
        <v>634</v>
      </c>
      <c r="D2163" s="12" t="s">
        <v>635</v>
      </c>
      <c r="E2163" s="12" t="s">
        <v>636</v>
      </c>
    </row>
    <row r="2164" spans="1:5" x14ac:dyDescent="0.2">
      <c r="A2164" s="12" t="s">
        <v>3583</v>
      </c>
      <c r="B2164" s="12" t="s">
        <v>3572</v>
      </c>
      <c r="C2164" s="12">
        <v>10</v>
      </c>
      <c r="D2164" s="12">
        <v>10</v>
      </c>
      <c r="E2164" s="12" t="s">
        <v>658</v>
      </c>
    </row>
    <row r="2165" spans="1:5" x14ac:dyDescent="0.2">
      <c r="A2165" s="12" t="s">
        <v>3584</v>
      </c>
      <c r="B2165" s="12" t="s">
        <v>3585</v>
      </c>
      <c r="C2165" s="12" t="s">
        <v>634</v>
      </c>
      <c r="D2165" s="12" t="s">
        <v>635</v>
      </c>
      <c r="E2165" s="12" t="s">
        <v>636</v>
      </c>
    </row>
    <row r="2166" spans="1:5" x14ac:dyDescent="0.2">
      <c r="A2166" s="12" t="s">
        <v>3586</v>
      </c>
      <c r="B2166" s="12" t="s">
        <v>3587</v>
      </c>
      <c r="C2166" s="12">
        <v>10</v>
      </c>
      <c r="D2166" s="12">
        <v>10</v>
      </c>
      <c r="E2166" s="12" t="s">
        <v>658</v>
      </c>
    </row>
    <row r="2167" spans="1:5" x14ac:dyDescent="0.2">
      <c r="A2167" s="12" t="s">
        <v>3588</v>
      </c>
      <c r="B2167" s="12" t="s">
        <v>3589</v>
      </c>
      <c r="C2167" s="12" t="s">
        <v>634</v>
      </c>
      <c r="D2167" s="12" t="s">
        <v>635</v>
      </c>
      <c r="E2167" s="12" t="s">
        <v>636</v>
      </c>
    </row>
    <row r="2168" spans="1:5" x14ac:dyDescent="0.2">
      <c r="A2168" s="12" t="s">
        <v>3590</v>
      </c>
      <c r="B2168" s="12" t="s">
        <v>3591</v>
      </c>
      <c r="C2168" s="12">
        <v>20</v>
      </c>
      <c r="D2168" s="12">
        <v>16</v>
      </c>
      <c r="E2168" s="12" t="s">
        <v>658</v>
      </c>
    </row>
    <row r="2169" spans="1:5" x14ac:dyDescent="0.2">
      <c r="A2169" s="12" t="s">
        <v>3592</v>
      </c>
      <c r="B2169" s="12" t="s">
        <v>3593</v>
      </c>
      <c r="C2169" s="12">
        <v>10</v>
      </c>
      <c r="D2169" s="12">
        <v>10</v>
      </c>
      <c r="E2169" s="12" t="s">
        <v>658</v>
      </c>
    </row>
    <row r="2170" spans="1:5" x14ac:dyDescent="0.2">
      <c r="A2170" s="12" t="s">
        <v>3594</v>
      </c>
      <c r="B2170" s="12" t="s">
        <v>3595</v>
      </c>
      <c r="C2170" s="12">
        <v>14</v>
      </c>
      <c r="D2170" s="12">
        <v>11</v>
      </c>
      <c r="E2170" s="12" t="s">
        <v>658</v>
      </c>
    </row>
    <row r="2171" spans="1:5" x14ac:dyDescent="0.2">
      <c r="A2171" s="12" t="s">
        <v>3596</v>
      </c>
      <c r="B2171" s="12" t="s">
        <v>3597</v>
      </c>
      <c r="C2171" s="12">
        <v>2</v>
      </c>
      <c r="D2171" s="12">
        <v>1</v>
      </c>
      <c r="E2171" s="12" t="s">
        <v>658</v>
      </c>
    </row>
    <row r="2172" spans="1:5" x14ac:dyDescent="0.2">
      <c r="A2172" s="12" t="s">
        <v>3598</v>
      </c>
      <c r="B2172" s="12" t="s">
        <v>3599</v>
      </c>
      <c r="C2172" s="12" t="s">
        <v>634</v>
      </c>
      <c r="D2172" s="12">
        <v>11</v>
      </c>
      <c r="E2172" s="12" t="s">
        <v>653</v>
      </c>
    </row>
    <row r="2173" spans="1:5" x14ac:dyDescent="0.2">
      <c r="A2173" s="12">
        <v>37710</v>
      </c>
      <c r="B2173" s="12" t="s">
        <v>3600</v>
      </c>
      <c r="C2173" s="12">
        <v>13</v>
      </c>
      <c r="D2173" s="12">
        <v>10</v>
      </c>
      <c r="E2173" s="12" t="s">
        <v>658</v>
      </c>
    </row>
    <row r="2174" spans="1:5" x14ac:dyDescent="0.2">
      <c r="A2174" s="12">
        <v>37711</v>
      </c>
      <c r="B2174" s="12" t="s">
        <v>3601</v>
      </c>
      <c r="C2174" s="12">
        <v>21</v>
      </c>
      <c r="D2174" s="12">
        <v>17</v>
      </c>
      <c r="E2174" s="12" t="s">
        <v>653</v>
      </c>
    </row>
    <row r="2175" spans="1:5" x14ac:dyDescent="0.2">
      <c r="A2175" s="12" t="s">
        <v>3602</v>
      </c>
      <c r="B2175" s="12" t="s">
        <v>3603</v>
      </c>
      <c r="C2175" s="12" t="s">
        <v>634</v>
      </c>
      <c r="D2175" s="12" t="s">
        <v>635</v>
      </c>
      <c r="E2175" s="12" t="s">
        <v>636</v>
      </c>
    </row>
    <row r="2176" spans="1:5" x14ac:dyDescent="0.2">
      <c r="A2176" s="12">
        <v>37720</v>
      </c>
      <c r="B2176" s="12" t="s">
        <v>3604</v>
      </c>
      <c r="C2176" s="12" t="s">
        <v>634</v>
      </c>
      <c r="D2176" s="12" t="s">
        <v>635</v>
      </c>
      <c r="E2176" s="12" t="s">
        <v>636</v>
      </c>
    </row>
    <row r="2177" spans="1:5" x14ac:dyDescent="0.2">
      <c r="A2177" s="12">
        <v>37800</v>
      </c>
      <c r="B2177" s="12" t="s">
        <v>3605</v>
      </c>
      <c r="C2177" s="12">
        <v>12</v>
      </c>
      <c r="D2177" s="12">
        <v>10</v>
      </c>
      <c r="E2177" s="12" t="s">
        <v>658</v>
      </c>
    </row>
    <row r="2178" spans="1:5" x14ac:dyDescent="0.2">
      <c r="A2178" s="12">
        <v>37801</v>
      </c>
      <c r="B2178" s="12" t="s">
        <v>3606</v>
      </c>
      <c r="C2178" s="12">
        <v>10</v>
      </c>
      <c r="D2178" s="12">
        <v>8</v>
      </c>
      <c r="E2178" s="12" t="s">
        <v>658</v>
      </c>
    </row>
    <row r="2179" spans="1:5" x14ac:dyDescent="0.2">
      <c r="A2179" s="12">
        <v>37802</v>
      </c>
      <c r="B2179" s="12" t="s">
        <v>3607</v>
      </c>
      <c r="C2179" s="12" t="s">
        <v>634</v>
      </c>
      <c r="D2179" s="12">
        <v>3</v>
      </c>
      <c r="E2179" s="12" t="s">
        <v>658</v>
      </c>
    </row>
    <row r="2180" spans="1:5" ht="25.5" x14ac:dyDescent="0.2">
      <c r="A2180" s="12">
        <v>37804</v>
      </c>
      <c r="B2180" s="14" t="s">
        <v>3608</v>
      </c>
      <c r="C2180" s="12" t="s">
        <v>634</v>
      </c>
      <c r="D2180" s="12" t="s">
        <v>635</v>
      </c>
      <c r="E2180" s="12" t="s">
        <v>636</v>
      </c>
    </row>
    <row r="2181" spans="1:5" ht="38.25" x14ac:dyDescent="0.2">
      <c r="A2181" s="12" t="s">
        <v>3609</v>
      </c>
      <c r="B2181" s="14" t="s">
        <v>3610</v>
      </c>
      <c r="C2181" s="12">
        <v>17</v>
      </c>
      <c r="D2181" s="12">
        <v>14</v>
      </c>
      <c r="E2181" s="12" t="s">
        <v>653</v>
      </c>
    </row>
    <row r="2182" spans="1:5" x14ac:dyDescent="0.2">
      <c r="A2182" s="12">
        <v>38100</v>
      </c>
      <c r="B2182" s="12" t="s">
        <v>3611</v>
      </c>
      <c r="C2182" s="12" t="s">
        <v>634</v>
      </c>
      <c r="D2182" s="12" t="s">
        <v>635</v>
      </c>
      <c r="E2182" s="12" t="s">
        <v>636</v>
      </c>
    </row>
    <row r="2183" spans="1:5" x14ac:dyDescent="0.2">
      <c r="A2183" s="12">
        <v>38105</v>
      </c>
      <c r="B2183" s="12" t="s">
        <v>3612</v>
      </c>
      <c r="C2183" s="12" t="s">
        <v>634</v>
      </c>
      <c r="D2183" s="12" t="s">
        <v>635</v>
      </c>
      <c r="E2183" s="12" t="s">
        <v>636</v>
      </c>
    </row>
    <row r="2184" spans="1:5" x14ac:dyDescent="0.2">
      <c r="A2184" s="12">
        <v>38200</v>
      </c>
      <c r="B2184" s="12" t="s">
        <v>3613</v>
      </c>
      <c r="C2184" s="12" t="s">
        <v>634</v>
      </c>
      <c r="D2184" s="12" t="s">
        <v>635</v>
      </c>
      <c r="E2184" s="12" t="s">
        <v>636</v>
      </c>
    </row>
    <row r="2185" spans="1:5" x14ac:dyDescent="0.2">
      <c r="A2185" s="12">
        <v>38202</v>
      </c>
      <c r="B2185" s="12" t="s">
        <v>3614</v>
      </c>
      <c r="C2185" s="12" t="s">
        <v>634</v>
      </c>
      <c r="D2185" s="12" t="s">
        <v>635</v>
      </c>
      <c r="E2185" s="12" t="s">
        <v>636</v>
      </c>
    </row>
    <row r="2186" spans="1:5" ht="25.5" x14ac:dyDescent="0.2">
      <c r="A2186" s="12">
        <v>38205</v>
      </c>
      <c r="B2186" s="14" t="s">
        <v>3615</v>
      </c>
      <c r="C2186" s="12" t="s">
        <v>634</v>
      </c>
      <c r="D2186" s="12" t="s">
        <v>635</v>
      </c>
      <c r="E2186" s="12" t="s">
        <v>636</v>
      </c>
    </row>
    <row r="2187" spans="1:5" ht="25.5" x14ac:dyDescent="0.2">
      <c r="A2187" s="12">
        <v>38207</v>
      </c>
      <c r="B2187" s="14" t="s">
        <v>3616</v>
      </c>
      <c r="C2187" s="12" t="s">
        <v>634</v>
      </c>
      <c r="D2187" s="12" t="s">
        <v>635</v>
      </c>
      <c r="E2187" s="12" t="s">
        <v>636</v>
      </c>
    </row>
    <row r="2188" spans="1:5" ht="41.1" customHeight="1" x14ac:dyDescent="0.2"/>
    <row r="2189" spans="1:5" ht="27.95" customHeight="1" x14ac:dyDescent="0.2"/>
    <row r="2190" spans="1:5" ht="27.95" customHeight="1" x14ac:dyDescent="0.2"/>
    <row r="2191" spans="1:5" ht="27" customHeight="1" x14ac:dyDescent="0.2"/>
    <row r="2192" spans="1:5" ht="27.95" customHeight="1" x14ac:dyDescent="0.2"/>
    <row r="2193" ht="38.1" customHeight="1" x14ac:dyDescent="0.2"/>
    <row r="2194" ht="27.95" customHeight="1" x14ac:dyDescent="0.2"/>
    <row r="2195" ht="27.95" customHeight="1" x14ac:dyDescent="0.2"/>
    <row r="2196" ht="27" customHeight="1" x14ac:dyDescent="0.2"/>
    <row r="2197" ht="27.95" customHeight="1" x14ac:dyDescent="0.2"/>
    <row r="2198" ht="27.95" customHeight="1" x14ac:dyDescent="0.2"/>
    <row r="2199" ht="27" customHeight="1" x14ac:dyDescent="0.2"/>
    <row r="2200" ht="27.95" customHeight="1" x14ac:dyDescent="0.2"/>
    <row r="2201" ht="38.1" customHeight="1" x14ac:dyDescent="0.2"/>
    <row r="2202" ht="27.95" customHeight="1" x14ac:dyDescent="0.2"/>
    <row r="2203" ht="27" customHeight="1" x14ac:dyDescent="0.2"/>
    <row r="2204" ht="27.95" customHeight="1" x14ac:dyDescent="0.2"/>
    <row r="2205" ht="27.95" customHeight="1" x14ac:dyDescent="0.2"/>
    <row r="2206" ht="27" customHeight="1" x14ac:dyDescent="0.2"/>
    <row r="2207" ht="27.95" customHeight="1" x14ac:dyDescent="0.2"/>
    <row r="2208" ht="27.95" customHeight="1" x14ac:dyDescent="0.2"/>
    <row r="2209" ht="38.450000000000003" customHeight="1" x14ac:dyDescent="0.2"/>
    <row r="2210" ht="33.75" customHeight="1" x14ac:dyDescent="0.2"/>
    <row r="2211" ht="87.6" customHeight="1" x14ac:dyDescent="0.2"/>
    <row r="2212" ht="41.1" customHeight="1" x14ac:dyDescent="0.2"/>
    <row r="2213" ht="27.95" customHeight="1" x14ac:dyDescent="0.2"/>
    <row r="2214" ht="27.95" customHeight="1" x14ac:dyDescent="0.2"/>
    <row r="2215" ht="27" customHeight="1" x14ac:dyDescent="0.2"/>
    <row r="2216" ht="27.95" customHeight="1" x14ac:dyDescent="0.2"/>
    <row r="2217" ht="27.95" customHeight="1" x14ac:dyDescent="0.2"/>
    <row r="2218" ht="27" customHeight="1" x14ac:dyDescent="0.2"/>
    <row r="2219" ht="27.95" customHeight="1" x14ac:dyDescent="0.2"/>
    <row r="2220" ht="38.1" customHeight="1" x14ac:dyDescent="0.2"/>
    <row r="2221" ht="27.95" customHeight="1" x14ac:dyDescent="0.2"/>
    <row r="2222" ht="27.95" customHeight="1" x14ac:dyDescent="0.2"/>
    <row r="2223" ht="27" customHeight="1" x14ac:dyDescent="0.2"/>
    <row r="2224" ht="27.95" customHeight="1" x14ac:dyDescent="0.2"/>
    <row r="2225" ht="27" customHeight="1" x14ac:dyDescent="0.2"/>
    <row r="2226" ht="27.95" customHeight="1" x14ac:dyDescent="0.2"/>
    <row r="2227" ht="27.95" customHeight="1" x14ac:dyDescent="0.2"/>
    <row r="2228" ht="38.1" customHeight="1" x14ac:dyDescent="0.2"/>
    <row r="2229" ht="27.95" customHeight="1" x14ac:dyDescent="0.2"/>
    <row r="2230" ht="27" customHeight="1" x14ac:dyDescent="0.2"/>
    <row r="2231" ht="27.95" customHeight="1" x14ac:dyDescent="0.2"/>
    <row r="2232" ht="27.95" customHeight="1" x14ac:dyDescent="0.2"/>
    <row r="2233" ht="27.75" customHeight="1" x14ac:dyDescent="0.2"/>
    <row r="2234" ht="45" customHeight="1" x14ac:dyDescent="0.2"/>
    <row r="2235" ht="87.6" customHeight="1" x14ac:dyDescent="0.2"/>
    <row r="2236" ht="41.1" customHeight="1" x14ac:dyDescent="0.2"/>
    <row r="2237" ht="27.95" customHeight="1" x14ac:dyDescent="0.2"/>
    <row r="2238" ht="27.95" customHeight="1" x14ac:dyDescent="0.2"/>
    <row r="2239" ht="38.1" customHeight="1" x14ac:dyDescent="0.2"/>
    <row r="2240" ht="27.95" customHeight="1" x14ac:dyDescent="0.2"/>
    <row r="2241" ht="27" customHeight="1" x14ac:dyDescent="0.2"/>
    <row r="2242" ht="27.95" customHeight="1" x14ac:dyDescent="0.2"/>
    <row r="2243" ht="27.95" customHeight="1" x14ac:dyDescent="0.2"/>
    <row r="2244" ht="27" customHeight="1" x14ac:dyDescent="0.2"/>
    <row r="2245" ht="27.95" customHeight="1" x14ac:dyDescent="0.2"/>
    <row r="2246" ht="27.95" customHeight="1" x14ac:dyDescent="0.2"/>
    <row r="2247" ht="38.1" customHeight="1" x14ac:dyDescent="0.2"/>
    <row r="2248" ht="27.95" customHeight="1" x14ac:dyDescent="0.2"/>
    <row r="2249" ht="27" customHeight="1" x14ac:dyDescent="0.2"/>
    <row r="2250" ht="27.95" customHeight="1" x14ac:dyDescent="0.2"/>
    <row r="2251" ht="27" customHeight="1" x14ac:dyDescent="0.2"/>
    <row r="2252" ht="27.95" customHeight="1" x14ac:dyDescent="0.2"/>
    <row r="2253" ht="27.95" customHeight="1" x14ac:dyDescent="0.2"/>
    <row r="2254" ht="27" customHeight="1" x14ac:dyDescent="0.2"/>
    <row r="2255" ht="39" customHeight="1" x14ac:dyDescent="0.2"/>
    <row r="2256" ht="27" customHeight="1" x14ac:dyDescent="0.2"/>
    <row r="2257" ht="28.5" customHeight="1" x14ac:dyDescent="0.2"/>
    <row r="2258" ht="33.75" customHeight="1" x14ac:dyDescent="0.2"/>
    <row r="2259" ht="87.6" customHeight="1" x14ac:dyDescent="0.2"/>
    <row r="2260" ht="41.1" customHeight="1" x14ac:dyDescent="0.2"/>
    <row r="2261" ht="27.95" customHeight="1" x14ac:dyDescent="0.2"/>
    <row r="2262" ht="27.95" customHeight="1" x14ac:dyDescent="0.2"/>
    <row r="2263" ht="27" customHeight="1" x14ac:dyDescent="0.2"/>
    <row r="2264" ht="27.95" customHeight="1" x14ac:dyDescent="0.2"/>
    <row r="2265" ht="27.95" customHeight="1" x14ac:dyDescent="0.2"/>
    <row r="2266" ht="38.1" customHeight="1" x14ac:dyDescent="0.2"/>
    <row r="2267" ht="27.95" customHeight="1" x14ac:dyDescent="0.2"/>
    <row r="2268" ht="27" customHeight="1" x14ac:dyDescent="0.2"/>
    <row r="2269" ht="27.95" customHeight="1" x14ac:dyDescent="0.2"/>
    <row r="2270" ht="27.95" customHeight="1" x14ac:dyDescent="0.2"/>
    <row r="2271" ht="27" customHeight="1" x14ac:dyDescent="0.2"/>
    <row r="2272" ht="27.95" customHeight="1" x14ac:dyDescent="0.2"/>
    <row r="2273" ht="27" customHeight="1" x14ac:dyDescent="0.2"/>
    <row r="2274" ht="39" customHeight="1" x14ac:dyDescent="0.2"/>
    <row r="2275" ht="27" customHeight="1" x14ac:dyDescent="0.2"/>
    <row r="2276" ht="27.95" customHeight="1" x14ac:dyDescent="0.2"/>
    <row r="2277" ht="27.95" customHeight="1" x14ac:dyDescent="0.2"/>
    <row r="2278" ht="27" customHeight="1" x14ac:dyDescent="0.2"/>
    <row r="2279" ht="27.95" customHeight="1" x14ac:dyDescent="0.2"/>
    <row r="2280" ht="27.95" customHeight="1" x14ac:dyDescent="0.2"/>
    <row r="2281" ht="27.75" customHeight="1" x14ac:dyDescent="0.2"/>
    <row r="2282" ht="45" customHeight="1" x14ac:dyDescent="0.2"/>
    <row r="2283" ht="87.6" customHeight="1" x14ac:dyDescent="0.2"/>
    <row r="2284" ht="41.1" customHeight="1" x14ac:dyDescent="0.2"/>
    <row r="2285" ht="27.95" customHeight="1" x14ac:dyDescent="0.2"/>
    <row r="2286" ht="27.95" customHeight="1" x14ac:dyDescent="0.2"/>
    <row r="2287" ht="38.1" customHeight="1" x14ac:dyDescent="0.2"/>
    <row r="2288" ht="27.95" customHeight="1" x14ac:dyDescent="0.2"/>
    <row r="2289" ht="27" customHeight="1" x14ac:dyDescent="0.2"/>
    <row r="2290" ht="27.95" customHeight="1" x14ac:dyDescent="0.2"/>
    <row r="2291" ht="27.95" customHeight="1" x14ac:dyDescent="0.2"/>
    <row r="2292" ht="27" customHeight="1" x14ac:dyDescent="0.2"/>
    <row r="2293" ht="27.95" customHeight="1" x14ac:dyDescent="0.2"/>
    <row r="2294" ht="27.95" customHeight="1" x14ac:dyDescent="0.2"/>
    <row r="2295" ht="38.1" customHeight="1" x14ac:dyDescent="0.2"/>
    <row r="2296" ht="27.95" customHeight="1" x14ac:dyDescent="0.2"/>
    <row r="2297" ht="27" customHeight="1" x14ac:dyDescent="0.2"/>
    <row r="2298" ht="27.95" customHeight="1" x14ac:dyDescent="0.2"/>
    <row r="2299" ht="27" customHeight="1" x14ac:dyDescent="0.2"/>
    <row r="2300" ht="27.95" customHeight="1" x14ac:dyDescent="0.2"/>
    <row r="2301" ht="27.95" customHeight="1" x14ac:dyDescent="0.2"/>
    <row r="2302" ht="27" customHeight="1" x14ac:dyDescent="0.2"/>
    <row r="2303" ht="39" customHeight="1" x14ac:dyDescent="0.2"/>
    <row r="2304" ht="27" customHeight="1" x14ac:dyDescent="0.2"/>
    <row r="2305" ht="28.5" customHeight="1" x14ac:dyDescent="0.2"/>
    <row r="2306" ht="33.75" customHeight="1" x14ac:dyDescent="0.2"/>
    <row r="2307" ht="87.6" customHeight="1" x14ac:dyDescent="0.2"/>
    <row r="2308" ht="41.1" customHeight="1" x14ac:dyDescent="0.2"/>
    <row r="2309" ht="27.95" customHeight="1" x14ac:dyDescent="0.2"/>
    <row r="2310" ht="27.95" customHeight="1" x14ac:dyDescent="0.2"/>
    <row r="2311" ht="27" customHeight="1" x14ac:dyDescent="0.2"/>
    <row r="2312" ht="27.95" customHeight="1" x14ac:dyDescent="0.2"/>
    <row r="2313" ht="27.95" customHeight="1" x14ac:dyDescent="0.2"/>
    <row r="2314" ht="27" customHeight="1" x14ac:dyDescent="0.2"/>
    <row r="2315" ht="39" customHeight="1" x14ac:dyDescent="0.2"/>
    <row r="2316" ht="27" customHeight="1" x14ac:dyDescent="0.2"/>
    <row r="2317" ht="27.95" customHeight="1" x14ac:dyDescent="0.2"/>
    <row r="2318" ht="27.95" customHeight="1" x14ac:dyDescent="0.2"/>
    <row r="2319" ht="27" customHeight="1" x14ac:dyDescent="0.2"/>
    <row r="2320" ht="27.95" customHeight="1" x14ac:dyDescent="0.2"/>
    <row r="2321" ht="27" customHeight="1" x14ac:dyDescent="0.2"/>
    <row r="2322" ht="27.95" customHeight="1" x14ac:dyDescent="0.2"/>
    <row r="2323" ht="38.1" customHeight="1" x14ac:dyDescent="0.2"/>
    <row r="2324" ht="27.95" customHeight="1" x14ac:dyDescent="0.2"/>
    <row r="2325" ht="27.95" customHeight="1" x14ac:dyDescent="0.2"/>
    <row r="2326" ht="27" customHeight="1" x14ac:dyDescent="0.2"/>
    <row r="2327" ht="27.95" customHeight="1" x14ac:dyDescent="0.2"/>
    <row r="2328" ht="27.95" customHeight="1" x14ac:dyDescent="0.2"/>
    <row r="2329" ht="27.75" customHeight="1" x14ac:dyDescent="0.2"/>
    <row r="2330" ht="45" customHeight="1" x14ac:dyDescent="0.2"/>
    <row r="2331" ht="87.6" customHeight="1" x14ac:dyDescent="0.2"/>
    <row r="2332" ht="41.1" customHeight="1" x14ac:dyDescent="0.2"/>
    <row r="2333" ht="27.95" customHeight="1" x14ac:dyDescent="0.2"/>
    <row r="2334" ht="38.1" customHeight="1" x14ac:dyDescent="0.2"/>
    <row r="2335" ht="27.95" customHeight="1" x14ac:dyDescent="0.2"/>
    <row r="2336" ht="27.95" customHeight="1" x14ac:dyDescent="0.2"/>
    <row r="2337" ht="38.1" customHeight="1" x14ac:dyDescent="0.2"/>
    <row r="2338" ht="27.95" customHeight="1" x14ac:dyDescent="0.2"/>
    <row r="2339" ht="27" customHeight="1" x14ac:dyDescent="0.2"/>
    <row r="2340" ht="27.95" customHeight="1" x14ac:dyDescent="0.2"/>
    <row r="2341" ht="27.95" customHeight="1" x14ac:dyDescent="0.2"/>
    <row r="2342" ht="27" customHeight="1" x14ac:dyDescent="0.2"/>
    <row r="2343" ht="27.95" customHeight="1" x14ac:dyDescent="0.2"/>
    <row r="2344" ht="27.95" customHeight="1" x14ac:dyDescent="0.2"/>
    <row r="2345" ht="27" customHeight="1" x14ac:dyDescent="0.2"/>
    <row r="2346" ht="27.95" customHeight="1" x14ac:dyDescent="0.2"/>
    <row r="2347" ht="27" customHeight="1" x14ac:dyDescent="0.2"/>
    <row r="2348" ht="27.95" customHeight="1" x14ac:dyDescent="0.2"/>
    <row r="2349" ht="27.95" customHeight="1" x14ac:dyDescent="0.2"/>
    <row r="2350" ht="27" customHeight="1" x14ac:dyDescent="0.2"/>
    <row r="2351" ht="27.95" customHeight="1" x14ac:dyDescent="0.2"/>
    <row r="2352" ht="27.95" customHeight="1" x14ac:dyDescent="0.2"/>
    <row r="2353" ht="27.75" customHeight="1" x14ac:dyDescent="0.2"/>
    <row r="2354" ht="45" customHeight="1" x14ac:dyDescent="0.2"/>
    <row r="2355" ht="87.6" customHeight="1" x14ac:dyDescent="0.2"/>
    <row r="2356" ht="41.1" customHeight="1" x14ac:dyDescent="0.2"/>
    <row r="2357" ht="27.95" customHeight="1" x14ac:dyDescent="0.2"/>
    <row r="2358" ht="27.95" customHeight="1" x14ac:dyDescent="0.2"/>
    <row r="2359" ht="27" customHeight="1" x14ac:dyDescent="0.2"/>
    <row r="2360" ht="27.95" customHeight="1" x14ac:dyDescent="0.2"/>
    <row r="2361" ht="27.95" customHeight="1" x14ac:dyDescent="0.2"/>
    <row r="2362" ht="27" customHeight="1" x14ac:dyDescent="0.2"/>
    <row r="2363" ht="27.95" customHeight="1" x14ac:dyDescent="0.2"/>
    <row r="2364" ht="48.95" customHeight="1" x14ac:dyDescent="0.2"/>
    <row r="2365" ht="60" customHeight="1" x14ac:dyDescent="0.2"/>
    <row r="2366" ht="27" customHeight="1" x14ac:dyDescent="0.2"/>
    <row r="2367" ht="27.95" customHeight="1" x14ac:dyDescent="0.2"/>
    <row r="2368" ht="27.95" customHeight="1" x14ac:dyDescent="0.2"/>
    <row r="2369" ht="38.1" customHeight="1" x14ac:dyDescent="0.2"/>
    <row r="2370" ht="27.95" customHeight="1" x14ac:dyDescent="0.2"/>
    <row r="2371" ht="38.1" customHeight="1" x14ac:dyDescent="0.2"/>
    <row r="2372" ht="48.95" customHeight="1" x14ac:dyDescent="0.2"/>
    <row r="2373" ht="39" customHeight="1" x14ac:dyDescent="0.2"/>
    <row r="2374" ht="46.5" customHeight="1" x14ac:dyDescent="0.2"/>
    <row r="2375" ht="22.5" customHeight="1" x14ac:dyDescent="0.2"/>
    <row r="2376" ht="87.6" customHeight="1" x14ac:dyDescent="0.2"/>
    <row r="2377" ht="41.1" customHeight="1" x14ac:dyDescent="0.2"/>
    <row r="2378" ht="24.95" customHeight="1" x14ac:dyDescent="0.2"/>
    <row r="2379" ht="60" customHeight="1" x14ac:dyDescent="0.2"/>
    <row r="2380" ht="60" customHeight="1" x14ac:dyDescent="0.2"/>
    <row r="2381" ht="17.100000000000001" customHeight="1" x14ac:dyDescent="0.2"/>
    <row r="2382" ht="27" customHeight="1" x14ac:dyDescent="0.2"/>
    <row r="2383" ht="39" customHeight="1" x14ac:dyDescent="0.2"/>
    <row r="2384" ht="48.95" customHeight="1" x14ac:dyDescent="0.2"/>
    <row r="2385" ht="38.1" customHeight="1" x14ac:dyDescent="0.2"/>
    <row r="2386" ht="48.95" customHeight="1" x14ac:dyDescent="0.2"/>
    <row r="2387" ht="27.95" customHeight="1" x14ac:dyDescent="0.2"/>
    <row r="2388" ht="48.95" customHeight="1" x14ac:dyDescent="0.2"/>
    <row r="2389" ht="27.95" customHeight="1" x14ac:dyDescent="0.2"/>
    <row r="2390" ht="17.100000000000001" customHeight="1" x14ac:dyDescent="0.2"/>
    <row r="2391" ht="60" customHeight="1" x14ac:dyDescent="0.2"/>
    <row r="2392" ht="27" customHeight="1" x14ac:dyDescent="0.2"/>
    <row r="2393" ht="28.5" customHeight="1" x14ac:dyDescent="0.2"/>
    <row r="2394" ht="45" customHeight="1" x14ac:dyDescent="0.2"/>
    <row r="2395" ht="87.6" customHeight="1" x14ac:dyDescent="0.2"/>
    <row r="2396" ht="41.1" customHeight="1" x14ac:dyDescent="0.2"/>
    <row r="2397" ht="27.95" customHeight="1" x14ac:dyDescent="0.2"/>
    <row r="2398" ht="27.95" customHeight="1" x14ac:dyDescent="0.2"/>
    <row r="2399" ht="15.95" customHeight="1" x14ac:dyDescent="0.2"/>
    <row r="2400" ht="27.95" customHeight="1" x14ac:dyDescent="0.2"/>
    <row r="2401" ht="27.95" customHeight="1" x14ac:dyDescent="0.2"/>
    <row r="2402" ht="17.100000000000001" customHeight="1" x14ac:dyDescent="0.2"/>
    <row r="2403" ht="38.1" customHeight="1" x14ac:dyDescent="0.2"/>
    <row r="2404" ht="27.95" customHeight="1" x14ac:dyDescent="0.2"/>
    <row r="2405" ht="27" customHeight="1" x14ac:dyDescent="0.2"/>
    <row r="2406" ht="27.95" customHeight="1" x14ac:dyDescent="0.2"/>
    <row r="2407" ht="27.95" customHeight="1" x14ac:dyDescent="0.2"/>
    <row r="2408" ht="27" customHeight="1" x14ac:dyDescent="0.2"/>
    <row r="2409" ht="17.100000000000001" customHeight="1" x14ac:dyDescent="0.2"/>
    <row r="2410" ht="27.95" customHeight="1" x14ac:dyDescent="0.2"/>
    <row r="2411" ht="27" customHeight="1" x14ac:dyDescent="0.2"/>
    <row r="2412" ht="17.100000000000001" customHeight="1" x14ac:dyDescent="0.2"/>
    <row r="2413" ht="27.95" customHeight="1" x14ac:dyDescent="0.2"/>
    <row r="2414" ht="17.100000000000001" customHeight="1" x14ac:dyDescent="0.2"/>
    <row r="2415" ht="38.1" customHeight="1" x14ac:dyDescent="0.2"/>
    <row r="2416" ht="48.95" customHeight="1" x14ac:dyDescent="0.2"/>
    <row r="2417" ht="27.95" customHeight="1" x14ac:dyDescent="0.2"/>
    <row r="2418" ht="49.7" customHeight="1" x14ac:dyDescent="0.2"/>
    <row r="2419" ht="26.25" customHeight="1" x14ac:dyDescent="0.2"/>
    <row r="2420" ht="87.6" customHeight="1" x14ac:dyDescent="0.2"/>
    <row r="2421" ht="41.1" customHeight="1" x14ac:dyDescent="0.2"/>
    <row r="2422" ht="60" customHeight="1" x14ac:dyDescent="0.2"/>
    <row r="2423" ht="48.95" customHeight="1" x14ac:dyDescent="0.2"/>
    <row r="2424" ht="71.099999999999994" customHeight="1" x14ac:dyDescent="0.2"/>
    <row r="2425" ht="60" customHeight="1" x14ac:dyDescent="0.2"/>
    <row r="2426" ht="27" customHeight="1" x14ac:dyDescent="0.2"/>
    <row r="2427" ht="60" customHeight="1" x14ac:dyDescent="0.2"/>
    <row r="2428" ht="27.95" customHeight="1" x14ac:dyDescent="0.2"/>
    <row r="2429" ht="60" customHeight="1" x14ac:dyDescent="0.2"/>
    <row r="2430" ht="48.95" customHeight="1" x14ac:dyDescent="0.2"/>
    <row r="2431" ht="71.099999999999994" customHeight="1" x14ac:dyDescent="0.2"/>
    <row r="2432" ht="27" customHeight="1" x14ac:dyDescent="0.2"/>
    <row r="2433" ht="39.6" customHeight="1" x14ac:dyDescent="0.2"/>
    <row r="2434" ht="45" customHeight="1" x14ac:dyDescent="0.2"/>
    <row r="2435" ht="87.6" customHeight="1" x14ac:dyDescent="0.2"/>
    <row r="2436" ht="41.1" customHeight="1" x14ac:dyDescent="0.2"/>
    <row r="2437" ht="60" customHeight="1" x14ac:dyDescent="0.2"/>
    <row r="2438" ht="48.95" customHeight="1" x14ac:dyDescent="0.2"/>
    <row r="2439" ht="71.099999999999994" customHeight="1" x14ac:dyDescent="0.2"/>
    <row r="2440" ht="60.75" customHeight="1" x14ac:dyDescent="0.2"/>
    <row r="2441" ht="408.95" customHeigh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3243-9B2F-4E1D-9B1F-D95F6003DF3C}">
  <dimension ref="A1:K4578"/>
  <sheetViews>
    <sheetView tabSelected="1" topLeftCell="A992" workbookViewId="0">
      <selection activeCell="C1000" sqref="C1000"/>
    </sheetView>
    <sheetView tabSelected="1" topLeftCell="A4559" workbookViewId="1">
      <selection activeCell="C4570" sqref="C4570"/>
    </sheetView>
  </sheetViews>
  <sheetFormatPr baseColWidth="10" defaultColWidth="7" defaultRowHeight="12.75" x14ac:dyDescent="0.2"/>
  <cols>
    <col min="1" max="1" width="26.5" style="13" customWidth="1"/>
    <col min="2" max="2" width="7" style="13" customWidth="1"/>
    <col min="3" max="3" width="78.875" style="13" customWidth="1"/>
    <col min="4" max="8" width="4.875" style="13" customWidth="1"/>
    <col min="9" max="9" width="6" style="13" customWidth="1"/>
    <col min="10" max="10" width="4.875" style="13" customWidth="1"/>
    <col min="11" max="11" width="10.5" style="13" customWidth="1"/>
    <col min="12" max="16384" width="7" style="13"/>
  </cols>
  <sheetData>
    <row r="1" spans="1:11" ht="157.5" customHeight="1" x14ac:dyDescent="0.2">
      <c r="A1" s="23" t="s">
        <v>3617</v>
      </c>
      <c r="B1" s="23" t="s">
        <v>3618</v>
      </c>
      <c r="C1" s="17" t="s">
        <v>3619</v>
      </c>
      <c r="D1" s="18" t="s">
        <v>3620</v>
      </c>
      <c r="E1" s="18" t="s">
        <v>3621</v>
      </c>
      <c r="F1" s="18" t="s">
        <v>3622</v>
      </c>
      <c r="G1" s="18" t="s">
        <v>3623</v>
      </c>
      <c r="H1" s="18" t="s">
        <v>3624</v>
      </c>
      <c r="I1" s="18" t="s">
        <v>3625</v>
      </c>
      <c r="J1" s="18" t="s">
        <v>3626</v>
      </c>
      <c r="K1" s="19"/>
    </row>
    <row r="2" spans="1:11" ht="15" customHeight="1" x14ac:dyDescent="0.2">
      <c r="A2" s="14" t="s">
        <v>3627</v>
      </c>
      <c r="B2" s="31" t="s">
        <v>3628</v>
      </c>
      <c r="C2" s="20" t="s">
        <v>3629</v>
      </c>
      <c r="D2" s="32">
        <v>5</v>
      </c>
      <c r="E2" s="32">
        <v>1</v>
      </c>
      <c r="F2" s="14"/>
      <c r="G2" s="14"/>
      <c r="H2" s="32">
        <v>5</v>
      </c>
      <c r="I2" s="32">
        <v>5</v>
      </c>
      <c r="J2" s="14"/>
      <c r="K2" s="21"/>
    </row>
    <row r="3" spans="1:11" ht="24.95" customHeight="1" x14ac:dyDescent="0.2">
      <c r="A3" s="14" t="s">
        <v>3627</v>
      </c>
      <c r="B3" s="31" t="s">
        <v>3630</v>
      </c>
      <c r="C3" s="20" t="s">
        <v>3631</v>
      </c>
      <c r="D3" s="32">
        <v>5</v>
      </c>
      <c r="E3" s="32">
        <v>1</v>
      </c>
      <c r="F3" s="14"/>
      <c r="G3" s="14"/>
      <c r="H3" s="32">
        <v>5</v>
      </c>
      <c r="I3" s="32">
        <v>5</v>
      </c>
      <c r="J3" s="14"/>
      <c r="K3" s="22"/>
    </row>
    <row r="4" spans="1:11" ht="15.95" customHeight="1" x14ac:dyDescent="0.2">
      <c r="A4" s="14" t="s">
        <v>3627</v>
      </c>
      <c r="B4" s="31" t="s">
        <v>3632</v>
      </c>
      <c r="C4" s="20" t="s">
        <v>3633</v>
      </c>
      <c r="D4" s="32">
        <v>5</v>
      </c>
      <c r="E4" s="32">
        <v>1</v>
      </c>
      <c r="F4" s="14"/>
      <c r="G4" s="14"/>
      <c r="H4" s="32">
        <v>5</v>
      </c>
      <c r="I4" s="32">
        <v>5</v>
      </c>
      <c r="J4" s="14"/>
      <c r="K4" s="21"/>
    </row>
    <row r="5" spans="1:11" ht="15" customHeight="1" x14ac:dyDescent="0.2">
      <c r="A5" s="14" t="s">
        <v>3627</v>
      </c>
      <c r="B5" s="31" t="s">
        <v>3634</v>
      </c>
      <c r="C5" s="20" t="s">
        <v>3635</v>
      </c>
      <c r="D5" s="32">
        <v>0</v>
      </c>
      <c r="E5" s="32">
        <v>0</v>
      </c>
      <c r="F5" s="14"/>
      <c r="G5" s="14"/>
      <c r="H5" s="32">
        <v>0</v>
      </c>
      <c r="I5" s="32">
        <v>8</v>
      </c>
      <c r="J5" s="14"/>
      <c r="K5" s="21"/>
    </row>
    <row r="6" spans="1:11" ht="30" customHeight="1" x14ac:dyDescent="0.2">
      <c r="A6" s="14" t="s">
        <v>3627</v>
      </c>
      <c r="B6" s="31" t="s">
        <v>3636</v>
      </c>
      <c r="C6" s="14" t="s">
        <v>3637</v>
      </c>
      <c r="D6" s="32">
        <v>5</v>
      </c>
      <c r="E6" s="32">
        <v>1</v>
      </c>
      <c r="F6" s="14"/>
      <c r="G6" s="14"/>
      <c r="H6" s="32">
        <v>5</v>
      </c>
      <c r="I6" s="32">
        <v>5</v>
      </c>
      <c r="J6" s="14"/>
      <c r="K6" s="22"/>
    </row>
    <row r="7" spans="1:11" ht="15" customHeight="1" x14ac:dyDescent="0.2">
      <c r="A7" s="14" t="s">
        <v>3627</v>
      </c>
      <c r="B7" s="31" t="s">
        <v>3638</v>
      </c>
      <c r="C7" s="20" t="s">
        <v>3639</v>
      </c>
      <c r="D7" s="32">
        <v>5</v>
      </c>
      <c r="E7" s="32">
        <v>1</v>
      </c>
      <c r="F7" s="14"/>
      <c r="G7" s="14"/>
      <c r="H7" s="32">
        <v>5</v>
      </c>
      <c r="I7" s="32">
        <v>5</v>
      </c>
      <c r="J7" s="14"/>
      <c r="K7" s="21"/>
    </row>
    <row r="8" spans="1:11" ht="15.95" customHeight="1" x14ac:dyDescent="0.2">
      <c r="A8" s="14" t="s">
        <v>3627</v>
      </c>
      <c r="B8" s="31" t="s">
        <v>3640</v>
      </c>
      <c r="C8" s="20" t="s">
        <v>3641</v>
      </c>
      <c r="D8" s="32">
        <v>5</v>
      </c>
      <c r="E8" s="32">
        <v>1</v>
      </c>
      <c r="F8" s="14"/>
      <c r="G8" s="14"/>
      <c r="H8" s="32">
        <v>5</v>
      </c>
      <c r="I8" s="32">
        <v>5</v>
      </c>
      <c r="J8" s="14"/>
      <c r="K8" s="21"/>
    </row>
    <row r="9" spans="1:11" ht="15" customHeight="1" x14ac:dyDescent="0.2">
      <c r="A9" s="14" t="s">
        <v>3627</v>
      </c>
      <c r="B9" s="31" t="s">
        <v>3642</v>
      </c>
      <c r="C9" s="20" t="s">
        <v>3643</v>
      </c>
      <c r="D9" s="32">
        <v>5</v>
      </c>
      <c r="E9" s="32">
        <v>1</v>
      </c>
      <c r="F9" s="14"/>
      <c r="G9" s="14"/>
      <c r="H9" s="32">
        <v>5</v>
      </c>
      <c r="I9" s="32">
        <v>5</v>
      </c>
      <c r="J9" s="14"/>
      <c r="K9" s="21"/>
    </row>
    <row r="10" spans="1:11" ht="15.95" customHeight="1" x14ac:dyDescent="0.2">
      <c r="A10" s="14" t="s">
        <v>3627</v>
      </c>
      <c r="B10" s="31" t="s">
        <v>3644</v>
      </c>
      <c r="C10" s="20" t="s">
        <v>3645</v>
      </c>
      <c r="D10" s="32">
        <v>5</v>
      </c>
      <c r="E10" s="32">
        <v>1</v>
      </c>
      <c r="F10" s="14"/>
      <c r="G10" s="14"/>
      <c r="H10" s="32">
        <v>5</v>
      </c>
      <c r="I10" s="32">
        <v>5</v>
      </c>
      <c r="J10" s="14"/>
      <c r="K10" s="21"/>
    </row>
    <row r="11" spans="1:11" ht="15" customHeight="1" x14ac:dyDescent="0.2">
      <c r="A11" s="14" t="s">
        <v>3627</v>
      </c>
      <c r="B11" s="31" t="s">
        <v>3646</v>
      </c>
      <c r="C11" s="20" t="s">
        <v>3647</v>
      </c>
      <c r="D11" s="32">
        <v>5</v>
      </c>
      <c r="E11" s="32">
        <v>1</v>
      </c>
      <c r="F11" s="14"/>
      <c r="G11" s="14"/>
      <c r="H11" s="32">
        <v>5</v>
      </c>
      <c r="I11" s="32">
        <v>5</v>
      </c>
      <c r="J11" s="14"/>
      <c r="K11" s="21"/>
    </row>
    <row r="12" spans="1:11" ht="15" customHeight="1" x14ac:dyDescent="0.2">
      <c r="A12" s="14" t="s">
        <v>3627</v>
      </c>
      <c r="B12" s="31" t="s">
        <v>3648</v>
      </c>
      <c r="C12" s="20" t="s">
        <v>3649</v>
      </c>
      <c r="D12" s="32">
        <v>5</v>
      </c>
      <c r="E12" s="32">
        <v>1</v>
      </c>
      <c r="F12" s="14"/>
      <c r="G12" s="14"/>
      <c r="H12" s="32">
        <v>5</v>
      </c>
      <c r="I12" s="32">
        <v>5</v>
      </c>
      <c r="J12" s="14"/>
      <c r="K12" s="21"/>
    </row>
    <row r="13" spans="1:11" ht="24.95" customHeight="1" x14ac:dyDescent="0.2">
      <c r="A13" s="14" t="s">
        <v>3627</v>
      </c>
      <c r="B13" s="31" t="s">
        <v>3650</v>
      </c>
      <c r="C13" s="20" t="s">
        <v>3651</v>
      </c>
      <c r="D13" s="32">
        <v>5</v>
      </c>
      <c r="E13" s="32">
        <v>1</v>
      </c>
      <c r="F13" s="14"/>
      <c r="G13" s="14"/>
      <c r="H13" s="32">
        <v>5</v>
      </c>
      <c r="I13" s="32">
        <v>5</v>
      </c>
      <c r="J13" s="14"/>
      <c r="K13" s="22"/>
    </row>
    <row r="14" spans="1:11" ht="24.95" customHeight="1" x14ac:dyDescent="0.2">
      <c r="A14" s="14" t="s">
        <v>3627</v>
      </c>
      <c r="B14" s="31" t="s">
        <v>3652</v>
      </c>
      <c r="C14" s="20" t="s">
        <v>3653</v>
      </c>
      <c r="D14" s="32">
        <v>5</v>
      </c>
      <c r="E14" s="32">
        <v>1</v>
      </c>
      <c r="F14" s="14"/>
      <c r="G14" s="14"/>
      <c r="H14" s="32">
        <v>5</v>
      </c>
      <c r="I14" s="32">
        <v>5</v>
      </c>
      <c r="J14" s="14"/>
      <c r="K14" s="22"/>
    </row>
    <row r="15" spans="1:11" ht="24.95" customHeight="1" x14ac:dyDescent="0.2">
      <c r="A15" s="14" t="s">
        <v>3627</v>
      </c>
      <c r="B15" s="31" t="s">
        <v>3654</v>
      </c>
      <c r="C15" s="20" t="s">
        <v>3655</v>
      </c>
      <c r="D15" s="32">
        <v>5</v>
      </c>
      <c r="E15" s="32">
        <v>1</v>
      </c>
      <c r="F15" s="14"/>
      <c r="G15" s="14"/>
      <c r="H15" s="32">
        <v>5</v>
      </c>
      <c r="I15" s="32">
        <v>5</v>
      </c>
      <c r="J15" s="14"/>
      <c r="K15" s="22"/>
    </row>
    <row r="16" spans="1:11" ht="30" customHeight="1" x14ac:dyDescent="0.2">
      <c r="A16" s="14" t="s">
        <v>3627</v>
      </c>
      <c r="B16" s="31" t="s">
        <v>3656</v>
      </c>
      <c r="C16" s="14" t="s">
        <v>3657</v>
      </c>
      <c r="D16" s="32">
        <v>0</v>
      </c>
      <c r="E16" s="32">
        <v>0</v>
      </c>
      <c r="F16" s="14"/>
      <c r="G16" s="14"/>
      <c r="H16" s="32">
        <v>0</v>
      </c>
      <c r="I16" s="32">
        <v>5</v>
      </c>
      <c r="J16" s="14"/>
      <c r="K16" s="22"/>
    </row>
    <row r="17" spans="1:11" ht="30" customHeight="1" x14ac:dyDescent="0.2">
      <c r="A17" s="14" t="s">
        <v>3627</v>
      </c>
      <c r="B17" s="31" t="s">
        <v>3658</v>
      </c>
      <c r="C17" s="14" t="s">
        <v>3659</v>
      </c>
      <c r="D17" s="32">
        <v>0</v>
      </c>
      <c r="E17" s="32">
        <v>0</v>
      </c>
      <c r="F17" s="14"/>
      <c r="G17" s="14"/>
      <c r="H17" s="32">
        <v>0</v>
      </c>
      <c r="I17" s="32">
        <v>5</v>
      </c>
      <c r="J17" s="14"/>
      <c r="K17" s="22"/>
    </row>
    <row r="18" spans="1:11" ht="24.95" customHeight="1" x14ac:dyDescent="0.2">
      <c r="A18" s="14" t="s">
        <v>3627</v>
      </c>
      <c r="B18" s="31" t="s">
        <v>3660</v>
      </c>
      <c r="C18" s="20" t="s">
        <v>3661</v>
      </c>
      <c r="D18" s="32">
        <v>0</v>
      </c>
      <c r="E18" s="32">
        <v>0</v>
      </c>
      <c r="F18" s="14"/>
      <c r="G18" s="14"/>
      <c r="H18" s="32">
        <v>0</v>
      </c>
      <c r="I18" s="32">
        <v>5</v>
      </c>
      <c r="J18" s="14"/>
      <c r="K18" s="22"/>
    </row>
    <row r="19" spans="1:11" ht="36.950000000000003" customHeight="1" x14ac:dyDescent="0.2">
      <c r="A19" s="14" t="s">
        <v>3627</v>
      </c>
      <c r="B19" s="31" t="s">
        <v>3662</v>
      </c>
      <c r="C19" s="14" t="s">
        <v>3663</v>
      </c>
      <c r="D19" s="32">
        <v>20</v>
      </c>
      <c r="E19" s="32">
        <v>1</v>
      </c>
      <c r="F19" s="14"/>
      <c r="G19" s="14"/>
      <c r="H19" s="32">
        <v>20</v>
      </c>
      <c r="I19" s="32">
        <v>20</v>
      </c>
      <c r="J19" s="14"/>
      <c r="K19" s="22"/>
    </row>
    <row r="20" spans="1:11" ht="15.95" customHeight="1" x14ac:dyDescent="0.2">
      <c r="A20" s="14" t="s">
        <v>3627</v>
      </c>
      <c r="B20" s="31" t="s">
        <v>3664</v>
      </c>
      <c r="C20" s="20" t="s">
        <v>3665</v>
      </c>
      <c r="D20" s="32">
        <v>15</v>
      </c>
      <c r="E20" s="32">
        <v>1</v>
      </c>
      <c r="F20" s="14"/>
      <c r="G20" s="14"/>
      <c r="H20" s="32">
        <v>15</v>
      </c>
      <c r="I20" s="32">
        <v>15</v>
      </c>
      <c r="J20" s="14"/>
      <c r="K20" s="21"/>
    </row>
    <row r="21" spans="1:11" ht="36" customHeight="1" x14ac:dyDescent="0.2">
      <c r="A21" s="14" t="s">
        <v>3627</v>
      </c>
      <c r="B21" s="31" t="s">
        <v>3666</v>
      </c>
      <c r="C21" s="14" t="s">
        <v>3667</v>
      </c>
      <c r="D21" s="32">
        <v>10</v>
      </c>
      <c r="E21" s="32">
        <v>1</v>
      </c>
      <c r="F21" s="14"/>
      <c r="G21" s="14"/>
      <c r="H21" s="32">
        <v>10</v>
      </c>
      <c r="I21" s="32">
        <v>10</v>
      </c>
      <c r="J21" s="14"/>
      <c r="K21" s="22"/>
    </row>
    <row r="22" spans="1:11" ht="15.95" customHeight="1" x14ac:dyDescent="0.2">
      <c r="A22" s="14" t="s">
        <v>3627</v>
      </c>
      <c r="B22" s="31" t="s">
        <v>3668</v>
      </c>
      <c r="C22" s="20" t="s">
        <v>3669</v>
      </c>
      <c r="D22" s="32">
        <v>10</v>
      </c>
      <c r="E22" s="32">
        <v>1</v>
      </c>
      <c r="F22" s="14"/>
      <c r="G22" s="14"/>
      <c r="H22" s="32">
        <v>10</v>
      </c>
      <c r="I22" s="32">
        <v>10</v>
      </c>
      <c r="J22" s="14"/>
      <c r="K22" s="21"/>
    </row>
    <row r="23" spans="1:11" ht="36.950000000000003" customHeight="1" x14ac:dyDescent="0.2">
      <c r="A23" s="14" t="s">
        <v>3627</v>
      </c>
      <c r="B23" s="31" t="s">
        <v>3670</v>
      </c>
      <c r="C23" s="14" t="s">
        <v>3671</v>
      </c>
      <c r="D23" s="32">
        <v>15</v>
      </c>
      <c r="E23" s="32">
        <v>1</v>
      </c>
      <c r="F23" s="14"/>
      <c r="G23" s="14"/>
      <c r="H23" s="32">
        <v>15</v>
      </c>
      <c r="I23" s="32">
        <v>15</v>
      </c>
      <c r="J23" s="14"/>
      <c r="K23" s="22"/>
    </row>
    <row r="24" spans="1:11" ht="15" customHeight="1" x14ac:dyDescent="0.2">
      <c r="A24" s="14" t="s">
        <v>3627</v>
      </c>
      <c r="B24" s="31" t="s">
        <v>3672</v>
      </c>
      <c r="C24" s="20" t="s">
        <v>3673</v>
      </c>
      <c r="D24" s="32">
        <v>10</v>
      </c>
      <c r="E24" s="32">
        <v>1</v>
      </c>
      <c r="F24" s="14"/>
      <c r="G24" s="14"/>
      <c r="H24" s="32">
        <v>10</v>
      </c>
      <c r="I24" s="32">
        <v>10</v>
      </c>
      <c r="J24" s="14"/>
      <c r="K24" s="21"/>
    </row>
    <row r="25" spans="1:11" ht="37.700000000000003" customHeight="1" x14ac:dyDescent="0.2">
      <c r="A25" s="14" t="s">
        <v>3627</v>
      </c>
      <c r="B25" s="31" t="s">
        <v>3674</v>
      </c>
      <c r="C25" s="20" t="s">
        <v>3675</v>
      </c>
      <c r="D25" s="32">
        <v>10</v>
      </c>
      <c r="E25" s="32">
        <v>1</v>
      </c>
      <c r="F25" s="14"/>
      <c r="G25" s="14"/>
      <c r="H25" s="32">
        <v>10</v>
      </c>
      <c r="I25" s="32">
        <v>10</v>
      </c>
      <c r="J25" s="14"/>
      <c r="K25" s="22"/>
    </row>
    <row r="26" spans="1:11" ht="36.950000000000003" customHeight="1" x14ac:dyDescent="0.2">
      <c r="A26" s="14" t="s">
        <v>3627</v>
      </c>
      <c r="B26" s="31" t="s">
        <v>3676</v>
      </c>
      <c r="C26" s="14" t="s">
        <v>3677</v>
      </c>
      <c r="D26" s="32">
        <v>5</v>
      </c>
      <c r="E26" s="32">
        <v>1</v>
      </c>
      <c r="F26" s="14"/>
      <c r="G26" s="14"/>
      <c r="H26" s="32">
        <v>5</v>
      </c>
      <c r="I26" s="32">
        <v>5</v>
      </c>
      <c r="J26" s="14"/>
      <c r="K26" s="22"/>
    </row>
    <row r="27" spans="1:11" ht="48.95" customHeight="1" x14ac:dyDescent="0.2">
      <c r="A27" s="14" t="s">
        <v>3627</v>
      </c>
      <c r="B27" s="31" t="s">
        <v>3678</v>
      </c>
      <c r="C27" s="14" t="s">
        <v>3679</v>
      </c>
      <c r="D27" s="32">
        <v>5</v>
      </c>
      <c r="E27" s="32">
        <v>1</v>
      </c>
      <c r="F27" s="14"/>
      <c r="G27" s="14"/>
      <c r="H27" s="32">
        <v>5</v>
      </c>
      <c r="I27" s="32">
        <v>5</v>
      </c>
      <c r="J27" s="14"/>
      <c r="K27" s="19"/>
    </row>
    <row r="28" spans="1:11" ht="135" customHeight="1" x14ac:dyDescent="0.2">
      <c r="A28" s="14" t="s">
        <v>3627</v>
      </c>
      <c r="B28" s="31" t="s">
        <v>3680</v>
      </c>
      <c r="C28" s="14" t="s">
        <v>3681</v>
      </c>
      <c r="D28" s="32">
        <v>15</v>
      </c>
      <c r="E28" s="32">
        <v>1</v>
      </c>
      <c r="F28" s="14"/>
      <c r="G28" s="14"/>
      <c r="H28" s="32">
        <v>15</v>
      </c>
      <c r="I28" s="32">
        <v>15</v>
      </c>
      <c r="J28" s="14"/>
      <c r="K28" s="19"/>
    </row>
    <row r="29" spans="1:11" ht="408.95" customHeight="1" x14ac:dyDescent="0.2">
      <c r="A29" s="14" t="s">
        <v>3627</v>
      </c>
      <c r="B29" s="31" t="s">
        <v>3682</v>
      </c>
      <c r="C29" s="14" t="s">
        <v>3683</v>
      </c>
      <c r="D29" s="32">
        <v>25</v>
      </c>
      <c r="E29" s="32">
        <v>1</v>
      </c>
      <c r="F29" s="14"/>
      <c r="G29" s="14"/>
      <c r="H29" s="32">
        <v>25</v>
      </c>
      <c r="I29" s="32">
        <v>25</v>
      </c>
      <c r="J29" s="14"/>
      <c r="K29" s="45"/>
    </row>
    <row r="30" spans="1:11" ht="65.849999999999994" customHeight="1" x14ac:dyDescent="0.2">
      <c r="A30" s="14" t="s">
        <v>3627</v>
      </c>
      <c r="B30" s="31"/>
      <c r="C30" s="14"/>
      <c r="D30" s="32"/>
      <c r="E30" s="32"/>
      <c r="F30" s="14"/>
      <c r="G30" s="14"/>
      <c r="H30" s="32"/>
      <c r="I30" s="32"/>
      <c r="J30" s="14"/>
      <c r="K30" s="45"/>
    </row>
    <row r="31" spans="1:11" ht="219" customHeight="1" x14ac:dyDescent="0.2">
      <c r="A31" s="14" t="s">
        <v>3627</v>
      </c>
      <c r="B31" s="31" t="s">
        <v>3684</v>
      </c>
      <c r="C31" s="14" t="s">
        <v>3685</v>
      </c>
      <c r="D31" s="32">
        <v>14</v>
      </c>
      <c r="E31" s="32">
        <v>1</v>
      </c>
      <c r="F31" s="14"/>
      <c r="G31" s="14"/>
      <c r="H31" s="32">
        <v>14</v>
      </c>
      <c r="I31" s="32">
        <v>14</v>
      </c>
      <c r="J31" s="14"/>
      <c r="K31" s="19"/>
    </row>
    <row r="32" spans="1:11" ht="219" customHeight="1" x14ac:dyDescent="0.2">
      <c r="A32" s="14" t="s">
        <v>3627</v>
      </c>
      <c r="B32" s="31" t="s">
        <v>3686</v>
      </c>
      <c r="C32" s="14" t="s">
        <v>3687</v>
      </c>
      <c r="D32" s="32">
        <v>25</v>
      </c>
      <c r="E32" s="32">
        <v>1</v>
      </c>
      <c r="F32" s="14"/>
      <c r="G32" s="14"/>
      <c r="H32" s="32">
        <v>25</v>
      </c>
      <c r="I32" s="32">
        <v>25</v>
      </c>
      <c r="J32" s="14"/>
      <c r="K32" s="19"/>
    </row>
    <row r="33" spans="1:11" ht="98.1" customHeight="1" x14ac:dyDescent="0.2">
      <c r="A33" s="14" t="s">
        <v>3627</v>
      </c>
      <c r="B33" s="31" t="s">
        <v>3688</v>
      </c>
      <c r="C33" s="14" t="s">
        <v>3689</v>
      </c>
      <c r="D33" s="32">
        <v>20</v>
      </c>
      <c r="E33" s="32">
        <v>1</v>
      </c>
      <c r="F33" s="14"/>
      <c r="G33" s="14"/>
      <c r="H33" s="32">
        <v>20</v>
      </c>
      <c r="I33" s="32">
        <v>20</v>
      </c>
      <c r="J33" s="14"/>
      <c r="K33" s="19"/>
    </row>
    <row r="34" spans="1:11" ht="15" customHeight="1" x14ac:dyDescent="0.2">
      <c r="A34" s="14" t="s">
        <v>3627</v>
      </c>
      <c r="B34" s="31" t="s">
        <v>3690</v>
      </c>
      <c r="C34" s="20" t="s">
        <v>3691</v>
      </c>
      <c r="D34" s="32">
        <v>40</v>
      </c>
      <c r="E34" s="32">
        <v>1</v>
      </c>
      <c r="F34" s="14"/>
      <c r="G34" s="14"/>
      <c r="H34" s="32">
        <v>40</v>
      </c>
      <c r="I34" s="32">
        <v>40</v>
      </c>
      <c r="J34" s="14"/>
      <c r="K34" s="21"/>
    </row>
    <row r="35" spans="1:11" ht="15.95" customHeight="1" x14ac:dyDescent="0.2">
      <c r="A35" s="14" t="s">
        <v>3627</v>
      </c>
      <c r="B35" s="31" t="s">
        <v>3692</v>
      </c>
      <c r="C35" s="20" t="s">
        <v>3693</v>
      </c>
      <c r="D35" s="32">
        <v>60</v>
      </c>
      <c r="E35" s="32">
        <v>1</v>
      </c>
      <c r="F35" s="14"/>
      <c r="G35" s="14"/>
      <c r="H35" s="32">
        <v>60</v>
      </c>
      <c r="I35" s="32">
        <v>60</v>
      </c>
      <c r="J35" s="14"/>
      <c r="K35" s="21"/>
    </row>
    <row r="36" spans="1:11" ht="30" customHeight="1" x14ac:dyDescent="0.2">
      <c r="A36" s="14" t="s">
        <v>3627</v>
      </c>
      <c r="B36" s="31" t="s">
        <v>3694</v>
      </c>
      <c r="C36" s="14" t="s">
        <v>3695</v>
      </c>
      <c r="D36" s="32">
        <v>5</v>
      </c>
      <c r="E36" s="32">
        <v>1</v>
      </c>
      <c r="F36" s="14"/>
      <c r="G36" s="14"/>
      <c r="H36" s="32">
        <v>5</v>
      </c>
      <c r="I36" s="32">
        <v>5</v>
      </c>
      <c r="J36" s="14"/>
      <c r="K36" s="22"/>
    </row>
    <row r="37" spans="1:11" ht="30" customHeight="1" x14ac:dyDescent="0.2">
      <c r="A37" s="14" t="s">
        <v>3627</v>
      </c>
      <c r="B37" s="31" t="s">
        <v>3696</v>
      </c>
      <c r="C37" s="14" t="s">
        <v>3697</v>
      </c>
      <c r="D37" s="32">
        <v>5</v>
      </c>
      <c r="E37" s="32">
        <v>1</v>
      </c>
      <c r="F37" s="14"/>
      <c r="G37" s="14"/>
      <c r="H37" s="32">
        <v>5</v>
      </c>
      <c r="I37" s="32">
        <v>5</v>
      </c>
      <c r="J37" s="14"/>
      <c r="K37" s="22"/>
    </row>
    <row r="38" spans="1:11" ht="86.25" customHeight="1" x14ac:dyDescent="0.2">
      <c r="A38" s="14" t="s">
        <v>3627</v>
      </c>
      <c r="B38" s="31" t="s">
        <v>3698</v>
      </c>
      <c r="C38" s="14" t="s">
        <v>3699</v>
      </c>
      <c r="D38" s="32">
        <v>5</v>
      </c>
      <c r="E38" s="32">
        <v>1</v>
      </c>
      <c r="F38" s="14"/>
      <c r="G38" s="14"/>
      <c r="H38" s="32">
        <v>5</v>
      </c>
      <c r="I38" s="32">
        <v>5</v>
      </c>
      <c r="J38" s="14"/>
      <c r="K38" s="19"/>
    </row>
    <row r="39" spans="1:11" ht="110.1" customHeight="1" x14ac:dyDescent="0.2">
      <c r="A39" s="14" t="s">
        <v>3627</v>
      </c>
      <c r="B39" s="31"/>
      <c r="C39" s="14"/>
      <c r="D39" s="14"/>
      <c r="E39" s="14"/>
      <c r="F39" s="14"/>
      <c r="G39" s="14"/>
      <c r="H39" s="14"/>
      <c r="I39" s="14"/>
      <c r="J39" s="14"/>
      <c r="K39" s="19"/>
    </row>
    <row r="40" spans="1:11" ht="30" customHeight="1" x14ac:dyDescent="0.2">
      <c r="A40" s="14" t="s">
        <v>3627</v>
      </c>
      <c r="B40" s="31" t="s">
        <v>3700</v>
      </c>
      <c r="C40" s="14" t="s">
        <v>3701</v>
      </c>
      <c r="D40" s="32">
        <v>5</v>
      </c>
      <c r="E40" s="32">
        <v>1</v>
      </c>
      <c r="F40" s="14"/>
      <c r="G40" s="14"/>
      <c r="H40" s="32">
        <v>5</v>
      </c>
      <c r="I40" s="32">
        <v>5</v>
      </c>
      <c r="J40" s="14"/>
      <c r="K40" s="22"/>
    </row>
    <row r="41" spans="1:11" ht="24.95" customHeight="1" x14ac:dyDescent="0.2">
      <c r="A41" s="14" t="s">
        <v>3627</v>
      </c>
      <c r="B41" s="31" t="s">
        <v>3702</v>
      </c>
      <c r="C41" s="20" t="s">
        <v>3703</v>
      </c>
      <c r="D41" s="32">
        <v>5</v>
      </c>
      <c r="E41" s="32">
        <v>1</v>
      </c>
      <c r="F41" s="14"/>
      <c r="G41" s="14"/>
      <c r="H41" s="32">
        <v>5</v>
      </c>
      <c r="I41" s="32">
        <v>5</v>
      </c>
      <c r="J41" s="14"/>
      <c r="K41" s="22"/>
    </row>
    <row r="42" spans="1:11" ht="24.95" customHeight="1" x14ac:dyDescent="0.2">
      <c r="A42" s="14" t="s">
        <v>3627</v>
      </c>
      <c r="B42" s="31" t="s">
        <v>3704</v>
      </c>
      <c r="C42" s="20" t="s">
        <v>3705</v>
      </c>
      <c r="D42" s="32">
        <v>0</v>
      </c>
      <c r="E42" s="32">
        <v>0</v>
      </c>
      <c r="F42" s="14"/>
      <c r="G42" s="14"/>
      <c r="H42" s="32">
        <v>0</v>
      </c>
      <c r="I42" s="32">
        <v>0</v>
      </c>
      <c r="J42" s="14"/>
      <c r="K42" s="22"/>
    </row>
    <row r="43" spans="1:11" ht="30" customHeight="1" x14ac:dyDescent="0.2">
      <c r="A43" s="14" t="s">
        <v>3627</v>
      </c>
      <c r="B43" s="31" t="s">
        <v>3706</v>
      </c>
      <c r="C43" s="14" t="s">
        <v>3707</v>
      </c>
      <c r="D43" s="32">
        <v>0</v>
      </c>
      <c r="E43" s="32">
        <v>0</v>
      </c>
      <c r="F43" s="14"/>
      <c r="G43" s="14"/>
      <c r="H43" s="32">
        <v>0</v>
      </c>
      <c r="I43" s="32">
        <v>5</v>
      </c>
      <c r="J43" s="14"/>
      <c r="K43" s="22"/>
    </row>
    <row r="44" spans="1:11" ht="30" customHeight="1" x14ac:dyDescent="0.2">
      <c r="A44" s="14" t="s">
        <v>3627</v>
      </c>
      <c r="B44" s="31" t="s">
        <v>3708</v>
      </c>
      <c r="C44" s="14" t="s">
        <v>3709</v>
      </c>
      <c r="D44" s="32">
        <v>0</v>
      </c>
      <c r="E44" s="32">
        <v>0</v>
      </c>
      <c r="F44" s="14"/>
      <c r="G44" s="14"/>
      <c r="H44" s="32">
        <v>0</v>
      </c>
      <c r="I44" s="32">
        <v>3</v>
      </c>
      <c r="J44" s="14"/>
      <c r="K44" s="22"/>
    </row>
    <row r="45" spans="1:11" ht="30" customHeight="1" x14ac:dyDescent="0.2">
      <c r="A45" s="14" t="s">
        <v>3627</v>
      </c>
      <c r="B45" s="31" t="s">
        <v>3710</v>
      </c>
      <c r="C45" s="14" t="s">
        <v>3711</v>
      </c>
      <c r="D45" s="32">
        <v>0</v>
      </c>
      <c r="E45" s="32">
        <v>0</v>
      </c>
      <c r="F45" s="14"/>
      <c r="G45" s="14"/>
      <c r="H45" s="32">
        <v>0</v>
      </c>
      <c r="I45" s="32">
        <v>0</v>
      </c>
      <c r="J45" s="14"/>
      <c r="K45" s="22"/>
    </row>
    <row r="46" spans="1:11" ht="24.95" customHeight="1" x14ac:dyDescent="0.2">
      <c r="A46" s="14" t="s">
        <v>3627</v>
      </c>
      <c r="B46" s="31" t="s">
        <v>3712</v>
      </c>
      <c r="C46" s="20" t="s">
        <v>3713</v>
      </c>
      <c r="D46" s="32">
        <v>7</v>
      </c>
      <c r="E46" s="32">
        <v>1</v>
      </c>
      <c r="F46" s="14"/>
      <c r="G46" s="14"/>
      <c r="H46" s="32">
        <v>7</v>
      </c>
      <c r="I46" s="32">
        <v>7</v>
      </c>
      <c r="J46" s="14"/>
      <c r="K46" s="22"/>
    </row>
    <row r="47" spans="1:11" ht="24.95" customHeight="1" x14ac:dyDescent="0.2">
      <c r="A47" s="14" t="s">
        <v>3627</v>
      </c>
      <c r="B47" s="31" t="s">
        <v>3714</v>
      </c>
      <c r="C47" s="20" t="s">
        <v>3715</v>
      </c>
      <c r="D47" s="32">
        <v>20</v>
      </c>
      <c r="E47" s="32">
        <v>1</v>
      </c>
      <c r="F47" s="32">
        <v>9</v>
      </c>
      <c r="G47" s="14"/>
      <c r="H47" s="32">
        <v>29</v>
      </c>
      <c r="I47" s="32">
        <v>20</v>
      </c>
      <c r="J47" s="14"/>
      <c r="K47" s="22"/>
    </row>
    <row r="48" spans="1:11" ht="15" customHeight="1" x14ac:dyDescent="0.2">
      <c r="A48" s="14" t="s">
        <v>3627</v>
      </c>
      <c r="B48" s="31" t="s">
        <v>3716</v>
      </c>
      <c r="C48" s="20" t="s">
        <v>3717</v>
      </c>
      <c r="D48" s="32">
        <v>0</v>
      </c>
      <c r="E48" s="32">
        <v>0</v>
      </c>
      <c r="F48" s="14"/>
      <c r="G48" s="14"/>
      <c r="H48" s="32">
        <v>0</v>
      </c>
      <c r="I48" s="32">
        <v>5</v>
      </c>
      <c r="J48" s="14"/>
      <c r="K48" s="21"/>
    </row>
    <row r="49" spans="1:11" ht="24.95" customHeight="1" x14ac:dyDescent="0.2">
      <c r="A49" s="14" t="s">
        <v>3627</v>
      </c>
      <c r="B49" s="31" t="s">
        <v>3718</v>
      </c>
      <c r="C49" s="20" t="s">
        <v>3719</v>
      </c>
      <c r="D49" s="32">
        <v>0</v>
      </c>
      <c r="E49" s="32">
        <v>0</v>
      </c>
      <c r="F49" s="14"/>
      <c r="G49" s="14"/>
      <c r="H49" s="32">
        <v>0</v>
      </c>
      <c r="I49" s="14"/>
      <c r="J49" s="14"/>
      <c r="K49" s="22"/>
    </row>
    <row r="50" spans="1:11" ht="24.95" customHeight="1" x14ac:dyDescent="0.2">
      <c r="A50" s="14" t="s">
        <v>3627</v>
      </c>
      <c r="B50" s="31" t="s">
        <v>3720</v>
      </c>
      <c r="C50" s="20" t="s">
        <v>3721</v>
      </c>
      <c r="D50" s="32">
        <v>0</v>
      </c>
      <c r="E50" s="32">
        <v>0</v>
      </c>
      <c r="F50" s="14"/>
      <c r="G50" s="14"/>
      <c r="H50" s="32">
        <v>0</v>
      </c>
      <c r="I50" s="14"/>
      <c r="J50" s="14"/>
      <c r="K50" s="22"/>
    </row>
    <row r="51" spans="1:11" ht="30" customHeight="1" x14ac:dyDescent="0.2">
      <c r="A51" s="14" t="s">
        <v>3627</v>
      </c>
      <c r="B51" s="31" t="s">
        <v>3722</v>
      </c>
      <c r="C51" s="14" t="s">
        <v>3723</v>
      </c>
      <c r="D51" s="32">
        <v>0</v>
      </c>
      <c r="E51" s="32">
        <v>0</v>
      </c>
      <c r="F51" s="14"/>
      <c r="G51" s="14"/>
      <c r="H51" s="32">
        <v>0</v>
      </c>
      <c r="I51" s="14"/>
      <c r="J51" s="14"/>
      <c r="K51" s="22"/>
    </row>
    <row r="52" spans="1:11" ht="30" customHeight="1" x14ac:dyDescent="0.2">
      <c r="A52" s="14" t="s">
        <v>3627</v>
      </c>
      <c r="B52" s="31" t="s">
        <v>3724</v>
      </c>
      <c r="C52" s="14" t="s">
        <v>3725</v>
      </c>
      <c r="D52" s="32">
        <v>0</v>
      </c>
      <c r="E52" s="32">
        <v>0</v>
      </c>
      <c r="F52" s="14"/>
      <c r="G52" s="14"/>
      <c r="H52" s="32">
        <v>0</v>
      </c>
      <c r="I52" s="14"/>
      <c r="J52" s="14"/>
      <c r="K52" s="22"/>
    </row>
    <row r="53" spans="1:11" ht="30" customHeight="1" x14ac:dyDescent="0.2">
      <c r="A53" s="14" t="s">
        <v>3627</v>
      </c>
      <c r="B53" s="31" t="s">
        <v>3726</v>
      </c>
      <c r="C53" s="14" t="s">
        <v>3727</v>
      </c>
      <c r="D53" s="32">
        <v>0</v>
      </c>
      <c r="E53" s="32">
        <v>0</v>
      </c>
      <c r="F53" s="14"/>
      <c r="G53" s="14"/>
      <c r="H53" s="32">
        <v>0</v>
      </c>
      <c r="I53" s="14"/>
      <c r="J53" s="14"/>
      <c r="K53" s="22"/>
    </row>
    <row r="54" spans="1:11" ht="30" customHeight="1" x14ac:dyDescent="0.2">
      <c r="A54" s="14" t="s">
        <v>3627</v>
      </c>
      <c r="B54" s="31" t="s">
        <v>3728</v>
      </c>
      <c r="C54" s="14" t="s">
        <v>3729</v>
      </c>
      <c r="D54" s="32">
        <v>0</v>
      </c>
      <c r="E54" s="32">
        <v>0</v>
      </c>
      <c r="F54" s="14"/>
      <c r="G54" s="14"/>
      <c r="H54" s="32">
        <v>0</v>
      </c>
      <c r="I54" s="14"/>
      <c r="J54" s="14"/>
      <c r="K54" s="22"/>
    </row>
    <row r="55" spans="1:11" ht="24.95" customHeight="1" x14ac:dyDescent="0.2">
      <c r="A55" s="14" t="s">
        <v>3627</v>
      </c>
      <c r="B55" s="31" t="s">
        <v>3730</v>
      </c>
      <c r="C55" s="20" t="s">
        <v>3731</v>
      </c>
      <c r="D55" s="32">
        <v>0</v>
      </c>
      <c r="E55" s="32">
        <v>0</v>
      </c>
      <c r="F55" s="14"/>
      <c r="G55" s="14"/>
      <c r="H55" s="32">
        <v>0</v>
      </c>
      <c r="I55" s="14"/>
      <c r="J55" s="14"/>
      <c r="K55" s="22"/>
    </row>
    <row r="56" spans="1:11" ht="15" customHeight="1" x14ac:dyDescent="0.2">
      <c r="A56" s="14" t="s">
        <v>3627</v>
      </c>
      <c r="B56" s="31" t="s">
        <v>3732</v>
      </c>
      <c r="C56" s="20" t="s">
        <v>3733</v>
      </c>
      <c r="D56" s="32">
        <v>0</v>
      </c>
      <c r="E56" s="32">
        <v>0</v>
      </c>
      <c r="F56" s="14"/>
      <c r="G56" s="14"/>
      <c r="H56" s="32">
        <v>0</v>
      </c>
      <c r="I56" s="14"/>
      <c r="J56" s="14"/>
      <c r="K56" s="21"/>
    </row>
    <row r="57" spans="1:11" ht="24.95" customHeight="1" x14ac:dyDescent="0.2">
      <c r="A57" s="14" t="s">
        <v>3627</v>
      </c>
      <c r="B57" s="31" t="s">
        <v>3734</v>
      </c>
      <c r="C57" s="20" t="s">
        <v>3735</v>
      </c>
      <c r="D57" s="32">
        <v>12</v>
      </c>
      <c r="E57" s="32">
        <v>1</v>
      </c>
      <c r="F57" s="14"/>
      <c r="G57" s="14"/>
      <c r="H57" s="32">
        <v>12</v>
      </c>
      <c r="I57" s="32">
        <v>12</v>
      </c>
      <c r="J57" s="14"/>
      <c r="K57" s="22"/>
    </row>
    <row r="58" spans="1:11" ht="24.95" customHeight="1" x14ac:dyDescent="0.2">
      <c r="A58" s="14" t="s">
        <v>3627</v>
      </c>
      <c r="B58" s="31" t="s">
        <v>3736</v>
      </c>
      <c r="C58" s="20" t="s">
        <v>3737</v>
      </c>
      <c r="D58" s="32">
        <v>15</v>
      </c>
      <c r="E58" s="32">
        <v>1</v>
      </c>
      <c r="F58" s="14"/>
      <c r="G58" s="14"/>
      <c r="H58" s="32">
        <v>15</v>
      </c>
      <c r="I58" s="32">
        <v>15</v>
      </c>
      <c r="J58" s="14"/>
      <c r="K58" s="22"/>
    </row>
    <row r="59" spans="1:11" ht="30" customHeight="1" x14ac:dyDescent="0.2">
      <c r="A59" s="14" t="s">
        <v>3627</v>
      </c>
      <c r="B59" s="31" t="s">
        <v>3738</v>
      </c>
      <c r="C59" s="14" t="s">
        <v>3739</v>
      </c>
      <c r="D59" s="32">
        <v>0</v>
      </c>
      <c r="E59" s="32">
        <v>0</v>
      </c>
      <c r="F59" s="14"/>
      <c r="G59" s="14"/>
      <c r="H59" s="32">
        <v>0</v>
      </c>
      <c r="I59" s="32">
        <v>15</v>
      </c>
      <c r="J59" s="14"/>
      <c r="K59" s="22"/>
    </row>
    <row r="60" spans="1:11" ht="30" customHeight="1" x14ac:dyDescent="0.2">
      <c r="A60" s="14" t="s">
        <v>3627</v>
      </c>
      <c r="B60" s="31" t="s">
        <v>3740</v>
      </c>
      <c r="C60" s="14" t="s">
        <v>3741</v>
      </c>
      <c r="D60" s="32">
        <v>23</v>
      </c>
      <c r="E60" s="32">
        <v>1</v>
      </c>
      <c r="F60" s="14"/>
      <c r="G60" s="14"/>
      <c r="H60" s="32">
        <v>23</v>
      </c>
      <c r="I60" s="32">
        <v>23</v>
      </c>
      <c r="J60" s="14"/>
      <c r="K60" s="22"/>
    </row>
    <row r="61" spans="1:11" ht="15" customHeight="1" x14ac:dyDescent="0.2">
      <c r="A61" s="14" t="s">
        <v>3627</v>
      </c>
      <c r="B61" s="31" t="s">
        <v>3742</v>
      </c>
      <c r="C61" s="20" t="s">
        <v>3743</v>
      </c>
      <c r="D61" s="32">
        <v>20</v>
      </c>
      <c r="E61" s="32">
        <v>1</v>
      </c>
      <c r="F61" s="14"/>
      <c r="G61" s="14"/>
      <c r="H61" s="32">
        <v>20</v>
      </c>
      <c r="I61" s="32">
        <v>20</v>
      </c>
      <c r="J61" s="14"/>
      <c r="K61" s="21"/>
    </row>
    <row r="62" spans="1:11" ht="15.95" customHeight="1" x14ac:dyDescent="0.2">
      <c r="A62" s="14" t="s">
        <v>3627</v>
      </c>
      <c r="B62" s="31" t="s">
        <v>3744</v>
      </c>
      <c r="C62" s="20" t="s">
        <v>3745</v>
      </c>
      <c r="D62" s="32">
        <v>20</v>
      </c>
      <c r="E62" s="32">
        <v>1</v>
      </c>
      <c r="F62" s="14"/>
      <c r="G62" s="14"/>
      <c r="H62" s="32">
        <v>20</v>
      </c>
      <c r="I62" s="32">
        <v>20</v>
      </c>
      <c r="J62" s="14"/>
      <c r="K62" s="21"/>
    </row>
    <row r="63" spans="1:11" ht="30" customHeight="1" x14ac:dyDescent="0.2">
      <c r="A63" s="14" t="s">
        <v>3627</v>
      </c>
      <c r="B63" s="31" t="s">
        <v>3746</v>
      </c>
      <c r="C63" s="14" t="s">
        <v>3747</v>
      </c>
      <c r="D63" s="32">
        <v>16</v>
      </c>
      <c r="E63" s="32">
        <v>1</v>
      </c>
      <c r="F63" s="14"/>
      <c r="G63" s="14"/>
      <c r="H63" s="32">
        <v>16</v>
      </c>
      <c r="I63" s="32">
        <v>16</v>
      </c>
      <c r="J63" s="14"/>
      <c r="K63" s="22"/>
    </row>
    <row r="64" spans="1:11" ht="25.5" customHeight="1" x14ac:dyDescent="0.2">
      <c r="A64" s="14" t="s">
        <v>3627</v>
      </c>
      <c r="B64" s="31" t="s">
        <v>3748</v>
      </c>
      <c r="C64" s="20" t="s">
        <v>3749</v>
      </c>
      <c r="D64" s="32">
        <v>26</v>
      </c>
      <c r="E64" s="32">
        <v>1</v>
      </c>
      <c r="F64" s="14"/>
      <c r="G64" s="14"/>
      <c r="H64" s="32">
        <v>26</v>
      </c>
      <c r="I64" s="32">
        <v>26</v>
      </c>
      <c r="J64" s="14"/>
      <c r="K64" s="22"/>
    </row>
    <row r="65" spans="1:11" ht="30" customHeight="1" x14ac:dyDescent="0.2">
      <c r="A65" s="14" t="s">
        <v>3627</v>
      </c>
      <c r="B65" s="31" t="s">
        <v>3750</v>
      </c>
      <c r="C65" s="14" t="s">
        <v>3751</v>
      </c>
      <c r="D65" s="32">
        <v>30</v>
      </c>
      <c r="E65" s="32">
        <v>1</v>
      </c>
      <c r="F65" s="14"/>
      <c r="G65" s="14"/>
      <c r="H65" s="32">
        <v>30</v>
      </c>
      <c r="I65" s="32">
        <v>0</v>
      </c>
      <c r="J65" s="14"/>
      <c r="K65" s="22"/>
    </row>
    <row r="66" spans="1:11" ht="15" customHeight="1" x14ac:dyDescent="0.2">
      <c r="A66" s="14" t="s">
        <v>3627</v>
      </c>
      <c r="B66" s="31" t="s">
        <v>3752</v>
      </c>
      <c r="C66" s="20" t="s">
        <v>3753</v>
      </c>
      <c r="D66" s="32">
        <v>18</v>
      </c>
      <c r="E66" s="32">
        <v>1</v>
      </c>
      <c r="F66" s="14"/>
      <c r="G66" s="14"/>
      <c r="H66" s="32">
        <v>18</v>
      </c>
      <c r="I66" s="32">
        <v>18</v>
      </c>
      <c r="J66" s="14"/>
      <c r="K66" s="21"/>
    </row>
    <row r="67" spans="1:11" ht="30" customHeight="1" x14ac:dyDescent="0.2">
      <c r="A67" s="14" t="s">
        <v>3627</v>
      </c>
      <c r="B67" s="31" t="s">
        <v>3754</v>
      </c>
      <c r="C67" s="14" t="s">
        <v>3755</v>
      </c>
      <c r="D67" s="32">
        <v>0</v>
      </c>
      <c r="E67" s="32">
        <v>0</v>
      </c>
      <c r="F67" s="14"/>
      <c r="G67" s="14"/>
      <c r="H67" s="32">
        <v>0</v>
      </c>
      <c r="I67" s="32">
        <v>0</v>
      </c>
      <c r="J67" s="14"/>
      <c r="K67" s="22"/>
    </row>
    <row r="68" spans="1:11" ht="30" customHeight="1" x14ac:dyDescent="0.2">
      <c r="A68" s="14" t="s">
        <v>3627</v>
      </c>
      <c r="B68" s="31" t="s">
        <v>3756</v>
      </c>
      <c r="C68" s="14" t="s">
        <v>3757</v>
      </c>
      <c r="D68" s="32">
        <v>0</v>
      </c>
      <c r="E68" s="32">
        <v>0</v>
      </c>
      <c r="F68" s="14"/>
      <c r="G68" s="14"/>
      <c r="H68" s="32">
        <v>0</v>
      </c>
      <c r="I68" s="32">
        <v>0</v>
      </c>
      <c r="J68" s="14"/>
      <c r="K68" s="22"/>
    </row>
    <row r="69" spans="1:11" ht="30" customHeight="1" x14ac:dyDescent="0.2">
      <c r="A69" s="14" t="s">
        <v>3627</v>
      </c>
      <c r="B69" s="31" t="s">
        <v>3758</v>
      </c>
      <c r="C69" s="14" t="s">
        <v>3759</v>
      </c>
      <c r="D69" s="32">
        <v>7</v>
      </c>
      <c r="E69" s="32">
        <v>1</v>
      </c>
      <c r="F69" s="14"/>
      <c r="G69" s="14"/>
      <c r="H69" s="32">
        <v>7</v>
      </c>
      <c r="I69" s="32">
        <v>7</v>
      </c>
      <c r="J69" s="14"/>
      <c r="K69" s="22"/>
    </row>
    <row r="70" spans="1:11" ht="15.95" customHeight="1" x14ac:dyDescent="0.2">
      <c r="A70" s="14" t="s">
        <v>3627</v>
      </c>
      <c r="B70" s="31" t="s">
        <v>3760</v>
      </c>
      <c r="C70" s="20" t="s">
        <v>3761</v>
      </c>
      <c r="D70" s="32">
        <v>10</v>
      </c>
      <c r="E70" s="32">
        <v>1</v>
      </c>
      <c r="F70" s="14"/>
      <c r="G70" s="14"/>
      <c r="H70" s="32">
        <v>10</v>
      </c>
      <c r="I70" s="32">
        <v>10</v>
      </c>
      <c r="J70" s="14"/>
      <c r="K70" s="21"/>
    </row>
    <row r="71" spans="1:11" ht="15" customHeight="1" x14ac:dyDescent="0.2">
      <c r="A71" s="14" t="s">
        <v>3627</v>
      </c>
      <c r="B71" s="31" t="s">
        <v>3762</v>
      </c>
      <c r="C71" s="20" t="s">
        <v>3763</v>
      </c>
      <c r="D71" s="32">
        <v>11</v>
      </c>
      <c r="E71" s="32">
        <v>1</v>
      </c>
      <c r="F71" s="14"/>
      <c r="G71" s="14"/>
      <c r="H71" s="32">
        <v>11</v>
      </c>
      <c r="I71" s="32">
        <v>11</v>
      </c>
      <c r="J71" s="14"/>
      <c r="K71" s="21"/>
    </row>
    <row r="72" spans="1:11" ht="24.95" customHeight="1" x14ac:dyDescent="0.2">
      <c r="A72" s="14" t="s">
        <v>3627</v>
      </c>
      <c r="B72" s="31" t="s">
        <v>3764</v>
      </c>
      <c r="C72" s="20" t="s">
        <v>3765</v>
      </c>
      <c r="D72" s="32">
        <v>30</v>
      </c>
      <c r="E72" s="32">
        <v>2</v>
      </c>
      <c r="F72" s="32">
        <v>9</v>
      </c>
      <c r="G72" s="14"/>
      <c r="H72" s="32">
        <v>69</v>
      </c>
      <c r="I72" s="32">
        <v>30</v>
      </c>
      <c r="J72" s="14"/>
      <c r="K72" s="22"/>
    </row>
    <row r="73" spans="1:11" ht="36.950000000000003" customHeight="1" x14ac:dyDescent="0.2">
      <c r="A73" s="14" t="s">
        <v>3627</v>
      </c>
      <c r="B73" s="31" t="s">
        <v>3766</v>
      </c>
      <c r="C73" s="14" t="s">
        <v>3767</v>
      </c>
      <c r="D73" s="32">
        <v>15</v>
      </c>
      <c r="E73" s="32">
        <v>2</v>
      </c>
      <c r="F73" s="14"/>
      <c r="G73" s="14"/>
      <c r="H73" s="32">
        <v>30</v>
      </c>
      <c r="I73" s="32">
        <v>15</v>
      </c>
      <c r="J73" s="14"/>
      <c r="K73" s="22"/>
    </row>
    <row r="74" spans="1:11" ht="36.950000000000003" customHeight="1" x14ac:dyDescent="0.2">
      <c r="A74" s="14" t="s">
        <v>3627</v>
      </c>
      <c r="B74" s="31" t="s">
        <v>3768</v>
      </c>
      <c r="C74" s="14" t="s">
        <v>3769</v>
      </c>
      <c r="D74" s="32">
        <v>40</v>
      </c>
      <c r="E74" s="32">
        <v>2</v>
      </c>
      <c r="F74" s="32">
        <v>9</v>
      </c>
      <c r="G74" s="14"/>
      <c r="H74" s="32">
        <v>89</v>
      </c>
      <c r="I74" s="32">
        <v>40</v>
      </c>
      <c r="J74" s="14"/>
      <c r="K74" s="22"/>
    </row>
    <row r="75" spans="1:11" ht="36.950000000000003" customHeight="1" x14ac:dyDescent="0.2">
      <c r="A75" s="14" t="s">
        <v>3627</v>
      </c>
      <c r="B75" s="31" t="s">
        <v>3770</v>
      </c>
      <c r="C75" s="14" t="s">
        <v>3771</v>
      </c>
      <c r="D75" s="32">
        <v>15</v>
      </c>
      <c r="E75" s="32">
        <v>2</v>
      </c>
      <c r="F75" s="14"/>
      <c r="G75" s="14"/>
      <c r="H75" s="32">
        <v>30</v>
      </c>
      <c r="I75" s="32">
        <v>15</v>
      </c>
      <c r="J75" s="14"/>
      <c r="K75" s="22"/>
    </row>
    <row r="76" spans="1:11" ht="15" customHeight="1" x14ac:dyDescent="0.2">
      <c r="A76" s="14" t="s">
        <v>3627</v>
      </c>
      <c r="B76" s="31" t="s">
        <v>3772</v>
      </c>
      <c r="C76" s="20" t="s">
        <v>3773</v>
      </c>
      <c r="D76" s="32">
        <v>13</v>
      </c>
      <c r="E76" s="32">
        <v>1</v>
      </c>
      <c r="F76" s="32">
        <v>4</v>
      </c>
      <c r="G76" s="32">
        <v>3</v>
      </c>
      <c r="H76" s="32">
        <v>20</v>
      </c>
      <c r="I76" s="32">
        <v>17</v>
      </c>
      <c r="J76" s="14"/>
      <c r="K76" s="21"/>
    </row>
    <row r="77" spans="1:11" ht="24.95" customHeight="1" x14ac:dyDescent="0.2">
      <c r="A77" s="14" t="s">
        <v>3627</v>
      </c>
      <c r="B77" s="31" t="s">
        <v>3774</v>
      </c>
      <c r="C77" s="20" t="s">
        <v>3775</v>
      </c>
      <c r="D77" s="32">
        <v>5</v>
      </c>
      <c r="E77" s="32">
        <v>1</v>
      </c>
      <c r="F77" s="14"/>
      <c r="G77" s="14"/>
      <c r="H77" s="32">
        <v>5</v>
      </c>
      <c r="I77" s="32">
        <v>5</v>
      </c>
      <c r="J77" s="14"/>
      <c r="K77" s="22"/>
    </row>
    <row r="78" spans="1:11" ht="24.95" customHeight="1" x14ac:dyDescent="0.2">
      <c r="A78" s="14" t="s">
        <v>3627</v>
      </c>
      <c r="B78" s="31" t="s">
        <v>3776</v>
      </c>
      <c r="C78" s="20" t="s">
        <v>3777</v>
      </c>
      <c r="D78" s="32">
        <v>11</v>
      </c>
      <c r="E78" s="32">
        <v>1</v>
      </c>
      <c r="F78" s="14"/>
      <c r="G78" s="14"/>
      <c r="H78" s="32">
        <v>11</v>
      </c>
      <c r="I78" s="32">
        <v>11</v>
      </c>
      <c r="J78" s="14"/>
      <c r="K78" s="22"/>
    </row>
    <row r="79" spans="1:11" ht="36.950000000000003" customHeight="1" x14ac:dyDescent="0.2">
      <c r="A79" s="14" t="s">
        <v>3627</v>
      </c>
      <c r="B79" s="31" t="s">
        <v>3778</v>
      </c>
      <c r="C79" s="14" t="s">
        <v>3779</v>
      </c>
      <c r="D79" s="32">
        <v>0</v>
      </c>
      <c r="E79" s="32">
        <v>0</v>
      </c>
      <c r="F79" s="14"/>
      <c r="G79" s="14"/>
      <c r="H79" s="32">
        <v>0</v>
      </c>
      <c r="I79" s="32">
        <v>0</v>
      </c>
      <c r="J79" s="14"/>
      <c r="K79" s="22"/>
    </row>
    <row r="80" spans="1:11" ht="30" customHeight="1" x14ac:dyDescent="0.2">
      <c r="A80" s="14" t="s">
        <v>3627</v>
      </c>
      <c r="B80" s="31" t="s">
        <v>3780</v>
      </c>
      <c r="C80" s="14" t="s">
        <v>3781</v>
      </c>
      <c r="D80" s="32">
        <v>1</v>
      </c>
      <c r="E80" s="32">
        <v>1</v>
      </c>
      <c r="F80" s="14"/>
      <c r="G80" s="14"/>
      <c r="H80" s="32">
        <v>1</v>
      </c>
      <c r="I80" s="32">
        <v>1</v>
      </c>
      <c r="J80" s="14"/>
      <c r="K80" s="22"/>
    </row>
    <row r="81" spans="1:11" ht="30" customHeight="1" x14ac:dyDescent="0.2">
      <c r="A81" s="14" t="s">
        <v>3627</v>
      </c>
      <c r="B81" s="31" t="s">
        <v>3782</v>
      </c>
      <c r="C81" s="14" t="s">
        <v>3783</v>
      </c>
      <c r="D81" s="32">
        <v>1</v>
      </c>
      <c r="E81" s="32">
        <v>1</v>
      </c>
      <c r="F81" s="14"/>
      <c r="G81" s="14"/>
      <c r="H81" s="32">
        <v>1</v>
      </c>
      <c r="I81" s="32">
        <v>1</v>
      </c>
      <c r="J81" s="14"/>
      <c r="K81" s="22"/>
    </row>
    <row r="82" spans="1:11" ht="24.95" customHeight="1" x14ac:dyDescent="0.2">
      <c r="A82" s="14" t="s">
        <v>3627</v>
      </c>
      <c r="B82" s="31" t="s">
        <v>3784</v>
      </c>
      <c r="C82" s="20" t="s">
        <v>3785</v>
      </c>
      <c r="D82" s="32">
        <v>4</v>
      </c>
      <c r="E82" s="32">
        <v>1</v>
      </c>
      <c r="F82" s="14"/>
      <c r="G82" s="14"/>
      <c r="H82" s="32">
        <v>4</v>
      </c>
      <c r="I82" s="32">
        <v>4</v>
      </c>
      <c r="J82" s="14"/>
      <c r="K82" s="22"/>
    </row>
    <row r="83" spans="1:11" ht="24.95" customHeight="1" x14ac:dyDescent="0.2">
      <c r="A83" s="14" t="s">
        <v>3627</v>
      </c>
      <c r="B83" s="31" t="s">
        <v>3786</v>
      </c>
      <c r="C83" s="20" t="s">
        <v>3787</v>
      </c>
      <c r="D83" s="32">
        <v>5</v>
      </c>
      <c r="E83" s="32">
        <v>1</v>
      </c>
      <c r="F83" s="14"/>
      <c r="G83" s="14"/>
      <c r="H83" s="32">
        <v>5</v>
      </c>
      <c r="I83" s="32">
        <v>5</v>
      </c>
      <c r="J83" s="14"/>
      <c r="K83" s="22"/>
    </row>
    <row r="84" spans="1:11" ht="24.95" customHeight="1" x14ac:dyDescent="0.2">
      <c r="A84" s="14" t="s">
        <v>3627</v>
      </c>
      <c r="B84" s="31" t="s">
        <v>3788</v>
      </c>
      <c r="C84" s="20" t="s">
        <v>3789</v>
      </c>
      <c r="D84" s="32">
        <v>4</v>
      </c>
      <c r="E84" s="32">
        <v>1</v>
      </c>
      <c r="F84" s="14"/>
      <c r="G84" s="14"/>
      <c r="H84" s="32">
        <v>4</v>
      </c>
      <c r="I84" s="32">
        <v>4</v>
      </c>
      <c r="J84" s="14"/>
      <c r="K84" s="22"/>
    </row>
    <row r="85" spans="1:11" ht="30" customHeight="1" x14ac:dyDescent="0.2">
      <c r="A85" s="14" t="s">
        <v>3627</v>
      </c>
      <c r="B85" s="31" t="s">
        <v>3790</v>
      </c>
      <c r="C85" s="14" t="s">
        <v>3791</v>
      </c>
      <c r="D85" s="32">
        <v>1</v>
      </c>
      <c r="E85" s="32">
        <v>1</v>
      </c>
      <c r="F85" s="14"/>
      <c r="G85" s="14"/>
      <c r="H85" s="32">
        <v>1</v>
      </c>
      <c r="I85" s="32">
        <v>1</v>
      </c>
      <c r="J85" s="14"/>
      <c r="K85" s="22"/>
    </row>
    <row r="86" spans="1:11" ht="30" customHeight="1" x14ac:dyDescent="0.2">
      <c r="A86" s="14" t="s">
        <v>3627</v>
      </c>
      <c r="B86" s="31" t="s">
        <v>3792</v>
      </c>
      <c r="C86" s="14" t="s">
        <v>3793</v>
      </c>
      <c r="D86" s="32">
        <v>3</v>
      </c>
      <c r="E86" s="32">
        <v>1</v>
      </c>
      <c r="F86" s="14"/>
      <c r="G86" s="14"/>
      <c r="H86" s="32">
        <v>3</v>
      </c>
      <c r="I86" s="32">
        <v>3</v>
      </c>
      <c r="J86" s="14"/>
      <c r="K86" s="22"/>
    </row>
    <row r="87" spans="1:11" ht="24.95" customHeight="1" x14ac:dyDescent="0.2">
      <c r="A87" s="14" t="s">
        <v>3627</v>
      </c>
      <c r="B87" s="31" t="s">
        <v>3794</v>
      </c>
      <c r="C87" s="20" t="s">
        <v>3795</v>
      </c>
      <c r="D87" s="32">
        <v>2</v>
      </c>
      <c r="E87" s="32">
        <v>1</v>
      </c>
      <c r="F87" s="14"/>
      <c r="G87" s="14"/>
      <c r="H87" s="32">
        <v>2</v>
      </c>
      <c r="I87" s="32">
        <v>2</v>
      </c>
      <c r="J87" s="14"/>
      <c r="K87" s="22"/>
    </row>
    <row r="88" spans="1:11" ht="36.950000000000003" customHeight="1" x14ac:dyDescent="0.2">
      <c r="A88" s="14" t="s">
        <v>3627</v>
      </c>
      <c r="B88" s="31" t="s">
        <v>3796</v>
      </c>
      <c r="C88" s="14" t="s">
        <v>3797</v>
      </c>
      <c r="D88" s="32">
        <v>5</v>
      </c>
      <c r="E88" s="32">
        <v>1</v>
      </c>
      <c r="F88" s="14"/>
      <c r="G88" s="14"/>
      <c r="H88" s="32">
        <v>5</v>
      </c>
      <c r="I88" s="32">
        <v>5</v>
      </c>
      <c r="J88" s="14"/>
      <c r="K88" s="22"/>
    </row>
    <row r="89" spans="1:11" ht="24.95" customHeight="1" x14ac:dyDescent="0.2">
      <c r="A89" s="14" t="s">
        <v>3627</v>
      </c>
      <c r="B89" s="31" t="s">
        <v>3798</v>
      </c>
      <c r="C89" s="20" t="s">
        <v>3799</v>
      </c>
      <c r="D89" s="32">
        <v>4</v>
      </c>
      <c r="E89" s="32">
        <v>1</v>
      </c>
      <c r="F89" s="14"/>
      <c r="G89" s="14"/>
      <c r="H89" s="32">
        <v>4</v>
      </c>
      <c r="I89" s="32">
        <v>4</v>
      </c>
      <c r="J89" s="14"/>
      <c r="K89" s="22"/>
    </row>
    <row r="90" spans="1:11" ht="36.950000000000003" customHeight="1" x14ac:dyDescent="0.2">
      <c r="A90" s="14" t="s">
        <v>3627</v>
      </c>
      <c r="B90" s="31" t="s">
        <v>3800</v>
      </c>
      <c r="C90" s="14" t="s">
        <v>3801</v>
      </c>
      <c r="D90" s="32">
        <v>6</v>
      </c>
      <c r="E90" s="32">
        <v>1</v>
      </c>
      <c r="F90" s="14"/>
      <c r="G90" s="14"/>
      <c r="H90" s="32">
        <v>6</v>
      </c>
      <c r="I90" s="32">
        <v>6</v>
      </c>
      <c r="J90" s="14"/>
      <c r="K90" s="22"/>
    </row>
    <row r="91" spans="1:11" ht="15.75" customHeight="1" x14ac:dyDescent="0.2">
      <c r="A91" s="14" t="s">
        <v>3627</v>
      </c>
      <c r="B91" s="31" t="s">
        <v>3802</v>
      </c>
      <c r="C91" s="20" t="s">
        <v>3803</v>
      </c>
      <c r="D91" s="32">
        <v>5</v>
      </c>
      <c r="E91" s="32">
        <v>1</v>
      </c>
      <c r="F91" s="14"/>
      <c r="G91" s="14"/>
      <c r="H91" s="32">
        <v>5</v>
      </c>
      <c r="I91" s="32">
        <v>5</v>
      </c>
      <c r="J91" s="14"/>
      <c r="K91" s="21"/>
    </row>
    <row r="92" spans="1:11" ht="15" customHeight="1" x14ac:dyDescent="0.2">
      <c r="A92" s="14" t="s">
        <v>3627</v>
      </c>
      <c r="B92" s="31"/>
      <c r="C92" s="20" t="s">
        <v>3804</v>
      </c>
      <c r="D92" s="14"/>
      <c r="E92" s="14"/>
      <c r="F92" s="14"/>
      <c r="G92" s="14"/>
      <c r="H92" s="14"/>
      <c r="I92" s="14"/>
      <c r="J92" s="14"/>
      <c r="K92" s="21"/>
    </row>
    <row r="93" spans="1:11" ht="15.95" customHeight="1" x14ac:dyDescent="0.2">
      <c r="A93" s="14" t="s">
        <v>3627</v>
      </c>
      <c r="B93" s="31" t="s">
        <v>3805</v>
      </c>
      <c r="C93" s="20" t="s">
        <v>3806</v>
      </c>
      <c r="D93" s="32">
        <v>4</v>
      </c>
      <c r="E93" s="32">
        <v>1</v>
      </c>
      <c r="F93" s="14"/>
      <c r="G93" s="14"/>
      <c r="H93" s="32">
        <v>4</v>
      </c>
      <c r="I93" s="32">
        <v>4</v>
      </c>
      <c r="J93" s="14"/>
      <c r="K93" s="21"/>
    </row>
    <row r="94" spans="1:11" ht="30" customHeight="1" x14ac:dyDescent="0.2">
      <c r="A94" s="14" t="s">
        <v>3627</v>
      </c>
      <c r="B94" s="31" t="s">
        <v>3807</v>
      </c>
      <c r="C94" s="14" t="s">
        <v>3808</v>
      </c>
      <c r="D94" s="32">
        <v>2</v>
      </c>
      <c r="E94" s="32">
        <v>1</v>
      </c>
      <c r="F94" s="14"/>
      <c r="G94" s="14"/>
      <c r="H94" s="32">
        <v>2</v>
      </c>
      <c r="I94" s="32">
        <v>2</v>
      </c>
      <c r="J94" s="14"/>
      <c r="K94" s="22"/>
    </row>
    <row r="95" spans="1:11" ht="24.95" customHeight="1" x14ac:dyDescent="0.2">
      <c r="A95" s="14" t="s">
        <v>3627</v>
      </c>
      <c r="B95" s="31" t="s">
        <v>3809</v>
      </c>
      <c r="C95" s="20" t="s">
        <v>3810</v>
      </c>
      <c r="D95" s="32">
        <v>30</v>
      </c>
      <c r="E95" s="32">
        <v>1</v>
      </c>
      <c r="F95" s="14"/>
      <c r="G95" s="14"/>
      <c r="H95" s="32">
        <v>30</v>
      </c>
      <c r="I95" s="32">
        <v>35</v>
      </c>
      <c r="J95" s="14"/>
      <c r="K95" s="22"/>
    </row>
    <row r="96" spans="1:11" ht="36.950000000000003" customHeight="1" x14ac:dyDescent="0.2">
      <c r="A96" s="14" t="s">
        <v>3627</v>
      </c>
      <c r="B96" s="31" t="s">
        <v>3811</v>
      </c>
      <c r="C96" s="14" t="s">
        <v>3812</v>
      </c>
      <c r="D96" s="32">
        <v>7</v>
      </c>
      <c r="E96" s="32">
        <v>1</v>
      </c>
      <c r="F96" s="14"/>
      <c r="G96" s="14"/>
      <c r="H96" s="32">
        <v>7</v>
      </c>
      <c r="I96" s="32">
        <v>7</v>
      </c>
      <c r="J96" s="14"/>
      <c r="K96" s="22"/>
    </row>
    <row r="97" spans="1:11" ht="24.95" customHeight="1" x14ac:dyDescent="0.2">
      <c r="A97" s="14" t="s">
        <v>3627</v>
      </c>
      <c r="B97" s="31" t="s">
        <v>3813</v>
      </c>
      <c r="C97" s="20" t="s">
        <v>3814</v>
      </c>
      <c r="D97" s="32">
        <v>30</v>
      </c>
      <c r="E97" s="32">
        <v>1</v>
      </c>
      <c r="F97" s="14"/>
      <c r="G97" s="14"/>
      <c r="H97" s="32">
        <v>30</v>
      </c>
      <c r="I97" s="32">
        <v>30</v>
      </c>
      <c r="J97" s="14"/>
      <c r="K97" s="22"/>
    </row>
    <row r="98" spans="1:11" ht="15" customHeight="1" x14ac:dyDescent="0.2">
      <c r="A98" s="14" t="s">
        <v>3627</v>
      </c>
      <c r="B98" s="31" t="s">
        <v>3815</v>
      </c>
      <c r="C98" s="20" t="s">
        <v>3816</v>
      </c>
      <c r="D98" s="32">
        <v>5</v>
      </c>
      <c r="E98" s="32">
        <v>1</v>
      </c>
      <c r="F98" s="14"/>
      <c r="G98" s="14"/>
      <c r="H98" s="32">
        <v>5</v>
      </c>
      <c r="I98" s="32">
        <v>5</v>
      </c>
      <c r="J98" s="14"/>
      <c r="K98" s="21"/>
    </row>
    <row r="99" spans="1:11" ht="15.95" customHeight="1" x14ac:dyDescent="0.2">
      <c r="A99" s="14" t="s">
        <v>3627</v>
      </c>
      <c r="B99" s="31" t="s">
        <v>3817</v>
      </c>
      <c r="C99" s="20" t="s">
        <v>3818</v>
      </c>
      <c r="D99" s="32">
        <v>20</v>
      </c>
      <c r="E99" s="32">
        <v>1</v>
      </c>
      <c r="F99" s="14"/>
      <c r="G99" s="14"/>
      <c r="H99" s="32">
        <v>20</v>
      </c>
      <c r="I99" s="32">
        <v>20</v>
      </c>
      <c r="J99" s="14"/>
      <c r="K99" s="21"/>
    </row>
    <row r="100" spans="1:11" ht="30" customHeight="1" x14ac:dyDescent="0.2">
      <c r="A100" s="14" t="s">
        <v>3627</v>
      </c>
      <c r="B100" s="31" t="s">
        <v>3819</v>
      </c>
      <c r="C100" s="14" t="s">
        <v>3820</v>
      </c>
      <c r="D100" s="32">
        <v>0</v>
      </c>
      <c r="E100" s="32">
        <v>0</v>
      </c>
      <c r="F100" s="14"/>
      <c r="G100" s="14"/>
      <c r="H100" s="32">
        <v>0</v>
      </c>
      <c r="I100" s="32">
        <v>5</v>
      </c>
      <c r="J100" s="14"/>
      <c r="K100" s="22"/>
    </row>
    <row r="101" spans="1:11" ht="36.950000000000003" customHeight="1" x14ac:dyDescent="0.2">
      <c r="A101" s="14" t="s">
        <v>3627</v>
      </c>
      <c r="B101" s="31" t="s">
        <v>3821</v>
      </c>
      <c r="C101" s="14" t="s">
        <v>3822</v>
      </c>
      <c r="D101" s="32">
        <v>0</v>
      </c>
      <c r="E101" s="32">
        <v>0</v>
      </c>
      <c r="F101" s="14"/>
      <c r="G101" s="14"/>
      <c r="H101" s="32">
        <v>0</v>
      </c>
      <c r="I101" s="32">
        <v>0</v>
      </c>
      <c r="J101" s="14"/>
      <c r="K101" s="22"/>
    </row>
    <row r="102" spans="1:11" ht="30" customHeight="1" x14ac:dyDescent="0.2">
      <c r="A102" s="14" t="s">
        <v>3627</v>
      </c>
      <c r="B102" s="31" t="s">
        <v>3823</v>
      </c>
      <c r="C102" s="14" t="s">
        <v>3824</v>
      </c>
      <c r="D102" s="32">
        <v>0</v>
      </c>
      <c r="E102" s="32">
        <v>0</v>
      </c>
      <c r="F102" s="14"/>
      <c r="G102" s="14"/>
      <c r="H102" s="32">
        <v>0</v>
      </c>
      <c r="I102" s="32">
        <v>0</v>
      </c>
      <c r="J102" s="14"/>
      <c r="K102" s="22"/>
    </row>
    <row r="103" spans="1:11" ht="24.95" customHeight="1" x14ac:dyDescent="0.2">
      <c r="A103" s="14" t="s">
        <v>3627</v>
      </c>
      <c r="B103" s="31" t="s">
        <v>3825</v>
      </c>
      <c r="C103" s="20" t="s">
        <v>3826</v>
      </c>
      <c r="D103" s="32">
        <v>2</v>
      </c>
      <c r="E103" s="32">
        <v>1</v>
      </c>
      <c r="F103" s="14"/>
      <c r="G103" s="14"/>
      <c r="H103" s="32">
        <v>2</v>
      </c>
      <c r="I103" s="32">
        <v>15</v>
      </c>
      <c r="J103" s="14"/>
      <c r="K103" s="22"/>
    </row>
    <row r="104" spans="1:11" ht="24.95" customHeight="1" x14ac:dyDescent="0.2">
      <c r="A104" s="14" t="s">
        <v>3627</v>
      </c>
      <c r="B104" s="31" t="s">
        <v>3827</v>
      </c>
      <c r="C104" s="20" t="s">
        <v>3828</v>
      </c>
      <c r="D104" s="32">
        <v>5</v>
      </c>
      <c r="E104" s="32">
        <v>1</v>
      </c>
      <c r="F104" s="14"/>
      <c r="G104" s="14"/>
      <c r="H104" s="32">
        <v>5</v>
      </c>
      <c r="I104" s="32">
        <v>5</v>
      </c>
      <c r="J104" s="14"/>
      <c r="K104" s="22"/>
    </row>
    <row r="105" spans="1:11" ht="15" customHeight="1" x14ac:dyDescent="0.2">
      <c r="A105" s="14" t="s">
        <v>3627</v>
      </c>
      <c r="B105" s="31" t="s">
        <v>3829</v>
      </c>
      <c r="C105" s="20" t="s">
        <v>3830</v>
      </c>
      <c r="D105" s="32">
        <v>20</v>
      </c>
      <c r="E105" s="32">
        <v>1</v>
      </c>
      <c r="F105" s="14"/>
      <c r="G105" s="14"/>
      <c r="H105" s="32">
        <v>20</v>
      </c>
      <c r="I105" s="32">
        <v>20</v>
      </c>
      <c r="J105" s="14"/>
      <c r="K105" s="21"/>
    </row>
    <row r="106" spans="1:11" ht="15.95" customHeight="1" x14ac:dyDescent="0.2">
      <c r="A106" s="14" t="s">
        <v>3627</v>
      </c>
      <c r="B106" s="31" t="s">
        <v>3831</v>
      </c>
      <c r="C106" s="20" t="s">
        <v>3832</v>
      </c>
      <c r="D106" s="32">
        <v>5</v>
      </c>
      <c r="E106" s="32">
        <v>1</v>
      </c>
      <c r="F106" s="14"/>
      <c r="G106" s="14"/>
      <c r="H106" s="32">
        <v>5</v>
      </c>
      <c r="I106" s="32">
        <v>5</v>
      </c>
      <c r="J106" s="14"/>
      <c r="K106" s="21"/>
    </row>
    <row r="107" spans="1:11" ht="30" customHeight="1" x14ac:dyDescent="0.2">
      <c r="A107" s="14" t="s">
        <v>3627</v>
      </c>
      <c r="B107" s="31" t="s">
        <v>3833</v>
      </c>
      <c r="C107" s="14" t="s">
        <v>3834</v>
      </c>
      <c r="D107" s="32">
        <v>35</v>
      </c>
      <c r="E107" s="32">
        <v>2</v>
      </c>
      <c r="F107" s="14"/>
      <c r="G107" s="14"/>
      <c r="H107" s="32">
        <v>70</v>
      </c>
      <c r="I107" s="32">
        <v>35</v>
      </c>
      <c r="J107" s="14"/>
      <c r="K107" s="22"/>
    </row>
    <row r="108" spans="1:11" ht="30" customHeight="1" x14ac:dyDescent="0.2">
      <c r="A108" s="14" t="s">
        <v>3627</v>
      </c>
      <c r="B108" s="31" t="s">
        <v>3835</v>
      </c>
      <c r="C108" s="14" t="s">
        <v>3836</v>
      </c>
      <c r="D108" s="32">
        <v>1</v>
      </c>
      <c r="E108" s="32">
        <v>1</v>
      </c>
      <c r="F108" s="14"/>
      <c r="G108" s="14"/>
      <c r="H108" s="32">
        <v>1</v>
      </c>
      <c r="I108" s="32">
        <v>0</v>
      </c>
      <c r="J108" s="14"/>
      <c r="K108" s="22"/>
    </row>
    <row r="109" spans="1:11" ht="36.950000000000003" customHeight="1" x14ac:dyDescent="0.2">
      <c r="A109" s="14" t="s">
        <v>3627</v>
      </c>
      <c r="B109" s="31" t="s">
        <v>3837</v>
      </c>
      <c r="C109" s="20" t="s">
        <v>3838</v>
      </c>
      <c r="D109" s="32">
        <v>0</v>
      </c>
      <c r="E109" s="32">
        <v>0</v>
      </c>
      <c r="F109" s="14"/>
      <c r="G109" s="14"/>
      <c r="H109" s="32">
        <v>0</v>
      </c>
      <c r="I109" s="32">
        <v>15</v>
      </c>
      <c r="J109" s="14"/>
      <c r="K109" s="22"/>
    </row>
    <row r="110" spans="1:11" ht="36.950000000000003" customHeight="1" x14ac:dyDescent="0.2">
      <c r="A110" s="14" t="s">
        <v>3627</v>
      </c>
      <c r="B110" s="31" t="s">
        <v>3839</v>
      </c>
      <c r="C110" s="14" t="s">
        <v>3840</v>
      </c>
      <c r="D110" s="32">
        <v>0</v>
      </c>
      <c r="E110" s="32">
        <v>0</v>
      </c>
      <c r="F110" s="14"/>
      <c r="G110" s="14"/>
      <c r="H110" s="32">
        <v>0</v>
      </c>
      <c r="I110" s="32">
        <v>15</v>
      </c>
      <c r="J110" s="14"/>
      <c r="K110" s="22"/>
    </row>
    <row r="111" spans="1:11" ht="15.95" customHeight="1" x14ac:dyDescent="0.2">
      <c r="A111" s="14" t="s">
        <v>3627</v>
      </c>
      <c r="B111" s="31" t="s">
        <v>3841</v>
      </c>
      <c r="C111" s="20" t="s">
        <v>3842</v>
      </c>
      <c r="D111" s="32">
        <v>5</v>
      </c>
      <c r="E111" s="32">
        <v>1</v>
      </c>
      <c r="F111" s="14"/>
      <c r="G111" s="14"/>
      <c r="H111" s="32">
        <v>5</v>
      </c>
      <c r="I111" s="32">
        <v>5</v>
      </c>
      <c r="J111" s="14"/>
      <c r="K111" s="21"/>
    </row>
    <row r="112" spans="1:11" ht="15" customHeight="1" x14ac:dyDescent="0.2">
      <c r="A112" s="14" t="s">
        <v>3627</v>
      </c>
      <c r="B112" s="31" t="s">
        <v>3843</v>
      </c>
      <c r="C112" s="20" t="s">
        <v>3844</v>
      </c>
      <c r="D112" s="32">
        <v>5</v>
      </c>
      <c r="E112" s="32">
        <v>1</v>
      </c>
      <c r="F112" s="14"/>
      <c r="G112" s="14"/>
      <c r="H112" s="32">
        <v>5</v>
      </c>
      <c r="I112" s="32">
        <v>5</v>
      </c>
      <c r="J112" s="14"/>
      <c r="K112" s="21"/>
    </row>
    <row r="113" spans="1:11" ht="15.95" customHeight="1" x14ac:dyDescent="0.2">
      <c r="A113" s="14" t="s">
        <v>3627</v>
      </c>
      <c r="B113" s="31" t="s">
        <v>3845</v>
      </c>
      <c r="C113" s="20" t="s">
        <v>3846</v>
      </c>
      <c r="D113" s="32">
        <v>5</v>
      </c>
      <c r="E113" s="32">
        <v>1</v>
      </c>
      <c r="F113" s="14"/>
      <c r="G113" s="14"/>
      <c r="H113" s="32">
        <v>5</v>
      </c>
      <c r="I113" s="32">
        <v>5</v>
      </c>
      <c r="J113" s="14"/>
      <c r="K113" s="21"/>
    </row>
    <row r="114" spans="1:11" ht="30" customHeight="1" x14ac:dyDescent="0.2">
      <c r="A114" s="14" t="s">
        <v>3627</v>
      </c>
      <c r="B114" s="31" t="s">
        <v>3847</v>
      </c>
      <c r="C114" s="14" t="s">
        <v>3848</v>
      </c>
      <c r="D114" s="32">
        <v>5</v>
      </c>
      <c r="E114" s="32">
        <v>1</v>
      </c>
      <c r="F114" s="14"/>
      <c r="G114" s="14"/>
      <c r="H114" s="32">
        <v>5</v>
      </c>
      <c r="I114" s="32">
        <v>5</v>
      </c>
      <c r="J114" s="14"/>
      <c r="K114" s="22"/>
    </row>
    <row r="115" spans="1:11" ht="24.95" customHeight="1" x14ac:dyDescent="0.2">
      <c r="A115" s="14" t="s">
        <v>3627</v>
      </c>
      <c r="B115" s="31" t="s">
        <v>3849</v>
      </c>
      <c r="C115" s="20" t="s">
        <v>3850</v>
      </c>
      <c r="D115" s="32">
        <v>5</v>
      </c>
      <c r="E115" s="32">
        <v>1</v>
      </c>
      <c r="F115" s="14"/>
      <c r="G115" s="14"/>
      <c r="H115" s="32">
        <v>5</v>
      </c>
      <c r="I115" s="32">
        <v>5</v>
      </c>
      <c r="J115" s="14"/>
      <c r="K115" s="22"/>
    </row>
    <row r="116" spans="1:11" ht="24.95" customHeight="1" x14ac:dyDescent="0.2">
      <c r="A116" s="14" t="s">
        <v>3627</v>
      </c>
      <c r="B116" s="31" t="s">
        <v>3851</v>
      </c>
      <c r="C116" s="20" t="s">
        <v>3852</v>
      </c>
      <c r="D116" s="32">
        <v>5</v>
      </c>
      <c r="E116" s="32">
        <v>1</v>
      </c>
      <c r="F116" s="14"/>
      <c r="G116" s="14"/>
      <c r="H116" s="32">
        <v>5</v>
      </c>
      <c r="I116" s="32">
        <v>5</v>
      </c>
      <c r="J116" s="14"/>
      <c r="K116" s="22"/>
    </row>
    <row r="117" spans="1:11" ht="30" customHeight="1" x14ac:dyDescent="0.2">
      <c r="A117" s="14" t="s">
        <v>3627</v>
      </c>
      <c r="B117" s="31" t="s">
        <v>3853</v>
      </c>
      <c r="C117" s="14" t="s">
        <v>3854</v>
      </c>
      <c r="D117" s="32">
        <v>5</v>
      </c>
      <c r="E117" s="32">
        <v>1</v>
      </c>
      <c r="F117" s="14"/>
      <c r="G117" s="14"/>
      <c r="H117" s="32">
        <v>5</v>
      </c>
      <c r="I117" s="32">
        <v>5</v>
      </c>
      <c r="J117" s="14"/>
      <c r="K117" s="22"/>
    </row>
    <row r="118" spans="1:11" ht="30" customHeight="1" x14ac:dyDescent="0.2">
      <c r="A118" s="14" t="s">
        <v>3627</v>
      </c>
      <c r="B118" s="31" t="s">
        <v>3855</v>
      </c>
      <c r="C118" s="14" t="s">
        <v>3856</v>
      </c>
      <c r="D118" s="32">
        <v>5</v>
      </c>
      <c r="E118" s="32">
        <v>1</v>
      </c>
      <c r="F118" s="14"/>
      <c r="G118" s="14"/>
      <c r="H118" s="32">
        <v>5</v>
      </c>
      <c r="I118" s="32">
        <v>5</v>
      </c>
      <c r="J118" s="14"/>
      <c r="K118" s="22"/>
    </row>
    <row r="119" spans="1:11" ht="30" customHeight="1" x14ac:dyDescent="0.2">
      <c r="A119" s="14" t="s">
        <v>3627</v>
      </c>
      <c r="B119" s="31" t="s">
        <v>3857</v>
      </c>
      <c r="C119" s="14" t="s">
        <v>3858</v>
      </c>
      <c r="D119" s="32">
        <v>5</v>
      </c>
      <c r="E119" s="32">
        <v>1</v>
      </c>
      <c r="F119" s="14"/>
      <c r="G119" s="14"/>
      <c r="H119" s="32">
        <v>5</v>
      </c>
      <c r="I119" s="32">
        <v>5</v>
      </c>
      <c r="J119" s="14"/>
      <c r="K119" s="22"/>
    </row>
    <row r="120" spans="1:11" ht="24.95" customHeight="1" x14ac:dyDescent="0.2">
      <c r="A120" s="14" t="s">
        <v>3627</v>
      </c>
      <c r="B120" s="31" t="s">
        <v>3859</v>
      </c>
      <c r="C120" s="20" t="s">
        <v>3860</v>
      </c>
      <c r="D120" s="32">
        <v>5</v>
      </c>
      <c r="E120" s="32">
        <v>1</v>
      </c>
      <c r="F120" s="14"/>
      <c r="G120" s="14"/>
      <c r="H120" s="32">
        <v>5</v>
      </c>
      <c r="I120" s="32">
        <v>5</v>
      </c>
      <c r="J120" s="14"/>
      <c r="K120" s="22"/>
    </row>
    <row r="121" spans="1:11" ht="16.350000000000001" customHeight="1" x14ac:dyDescent="0.2">
      <c r="A121" s="14" t="s">
        <v>3627</v>
      </c>
      <c r="B121" s="31" t="s">
        <v>3861</v>
      </c>
      <c r="C121" s="20" t="s">
        <v>3862</v>
      </c>
      <c r="D121" s="32">
        <v>5</v>
      </c>
      <c r="E121" s="32">
        <v>1</v>
      </c>
      <c r="F121" s="14"/>
      <c r="G121" s="14"/>
      <c r="H121" s="32">
        <v>5</v>
      </c>
      <c r="I121" s="32">
        <v>5</v>
      </c>
      <c r="J121" s="14"/>
      <c r="K121" s="21"/>
    </row>
    <row r="122" spans="1:11" ht="15" customHeight="1" x14ac:dyDescent="0.2">
      <c r="A122" s="14" t="s">
        <v>3627</v>
      </c>
      <c r="B122" s="31"/>
      <c r="C122" s="20" t="s">
        <v>3863</v>
      </c>
      <c r="D122" s="14"/>
      <c r="E122" s="14"/>
      <c r="F122" s="14"/>
      <c r="G122" s="14"/>
      <c r="H122" s="14"/>
      <c r="I122" s="14"/>
      <c r="J122" s="14"/>
      <c r="K122" s="21"/>
    </row>
    <row r="123" spans="1:11" ht="15.95" customHeight="1" x14ac:dyDescent="0.2">
      <c r="A123" s="14" t="s">
        <v>3627</v>
      </c>
      <c r="B123" s="31" t="s">
        <v>3864</v>
      </c>
      <c r="C123" s="20" t="s">
        <v>3865</v>
      </c>
      <c r="D123" s="32">
        <v>5</v>
      </c>
      <c r="E123" s="32">
        <v>1</v>
      </c>
      <c r="F123" s="14"/>
      <c r="G123" s="14"/>
      <c r="H123" s="32">
        <v>5</v>
      </c>
      <c r="I123" s="32">
        <v>5</v>
      </c>
      <c r="J123" s="14"/>
      <c r="K123" s="21"/>
    </row>
    <row r="124" spans="1:11" ht="15" customHeight="1" x14ac:dyDescent="0.2">
      <c r="A124" s="14" t="s">
        <v>3627</v>
      </c>
      <c r="B124" s="31" t="s">
        <v>3866</v>
      </c>
      <c r="C124" s="20" t="s">
        <v>3867</v>
      </c>
      <c r="D124" s="32">
        <v>5</v>
      </c>
      <c r="E124" s="32">
        <v>1</v>
      </c>
      <c r="F124" s="14"/>
      <c r="G124" s="14"/>
      <c r="H124" s="32">
        <v>5</v>
      </c>
      <c r="I124" s="32">
        <v>5</v>
      </c>
      <c r="J124" s="14"/>
      <c r="K124" s="21"/>
    </row>
    <row r="125" spans="1:11" ht="24.95" customHeight="1" x14ac:dyDescent="0.2">
      <c r="A125" s="14" t="s">
        <v>3627</v>
      </c>
      <c r="B125" s="31" t="s">
        <v>3868</v>
      </c>
      <c r="C125" s="20" t="s">
        <v>3869</v>
      </c>
      <c r="D125" s="32">
        <v>5</v>
      </c>
      <c r="E125" s="32">
        <v>1</v>
      </c>
      <c r="F125" s="14"/>
      <c r="G125" s="14"/>
      <c r="H125" s="32">
        <v>5</v>
      </c>
      <c r="I125" s="32">
        <v>5</v>
      </c>
      <c r="J125" s="14"/>
      <c r="K125" s="22"/>
    </row>
    <row r="126" spans="1:11" ht="30" customHeight="1" x14ac:dyDescent="0.2">
      <c r="A126" s="14" t="s">
        <v>3627</v>
      </c>
      <c r="B126" s="31" t="s">
        <v>3870</v>
      </c>
      <c r="C126" s="14" t="s">
        <v>3871</v>
      </c>
      <c r="D126" s="32">
        <v>5</v>
      </c>
      <c r="E126" s="32">
        <v>1</v>
      </c>
      <c r="F126" s="14"/>
      <c r="G126" s="14"/>
      <c r="H126" s="32">
        <v>5</v>
      </c>
      <c r="I126" s="32">
        <v>5</v>
      </c>
      <c r="J126" s="14"/>
      <c r="K126" s="22"/>
    </row>
    <row r="127" spans="1:11" ht="15" customHeight="1" x14ac:dyDescent="0.2">
      <c r="A127" s="14" t="s">
        <v>3627</v>
      </c>
      <c r="B127" s="31" t="s">
        <v>3872</v>
      </c>
      <c r="C127" s="20" t="s">
        <v>3873</v>
      </c>
      <c r="D127" s="32">
        <v>2</v>
      </c>
      <c r="E127" s="32">
        <v>1</v>
      </c>
      <c r="F127" s="14"/>
      <c r="G127" s="14"/>
      <c r="H127" s="32">
        <v>2</v>
      </c>
      <c r="I127" s="32">
        <v>15</v>
      </c>
      <c r="J127" s="14"/>
      <c r="K127" s="21"/>
    </row>
    <row r="128" spans="1:11" ht="30" customHeight="1" x14ac:dyDescent="0.2">
      <c r="A128" s="14" t="s">
        <v>3627</v>
      </c>
      <c r="B128" s="31" t="s">
        <v>3874</v>
      </c>
      <c r="C128" s="14" t="s">
        <v>3875</v>
      </c>
      <c r="D128" s="32">
        <v>5</v>
      </c>
      <c r="E128" s="32">
        <v>1</v>
      </c>
      <c r="F128" s="14"/>
      <c r="G128" s="14"/>
      <c r="H128" s="32">
        <v>5</v>
      </c>
      <c r="I128" s="32">
        <v>5</v>
      </c>
      <c r="J128" s="14"/>
      <c r="K128" s="22"/>
    </row>
    <row r="129" spans="1:11" ht="30" customHeight="1" x14ac:dyDescent="0.2">
      <c r="A129" s="14" t="s">
        <v>3627</v>
      </c>
      <c r="B129" s="31" t="s">
        <v>3876</v>
      </c>
      <c r="C129" s="14" t="s">
        <v>3877</v>
      </c>
      <c r="D129" s="32">
        <v>5</v>
      </c>
      <c r="E129" s="32">
        <v>1</v>
      </c>
      <c r="F129" s="14"/>
      <c r="G129" s="14"/>
      <c r="H129" s="32">
        <v>5</v>
      </c>
      <c r="I129" s="32">
        <v>5</v>
      </c>
      <c r="J129" s="14"/>
      <c r="K129" s="22"/>
    </row>
    <row r="130" spans="1:11" ht="30" customHeight="1" x14ac:dyDescent="0.2">
      <c r="A130" s="14" t="s">
        <v>3627</v>
      </c>
      <c r="B130" s="31" t="s">
        <v>3878</v>
      </c>
      <c r="C130" s="14" t="s">
        <v>3879</v>
      </c>
      <c r="D130" s="32">
        <v>5</v>
      </c>
      <c r="E130" s="32">
        <v>1</v>
      </c>
      <c r="F130" s="14"/>
      <c r="G130" s="14"/>
      <c r="H130" s="32">
        <v>5</v>
      </c>
      <c r="I130" s="32">
        <v>5</v>
      </c>
      <c r="J130" s="14"/>
      <c r="K130" s="22"/>
    </row>
    <row r="131" spans="1:11" ht="30" customHeight="1" x14ac:dyDescent="0.2">
      <c r="A131" s="14" t="s">
        <v>3627</v>
      </c>
      <c r="B131" s="31" t="s">
        <v>3880</v>
      </c>
      <c r="C131" s="14" t="s">
        <v>3881</v>
      </c>
      <c r="D131" s="32">
        <v>5</v>
      </c>
      <c r="E131" s="32">
        <v>1</v>
      </c>
      <c r="F131" s="14"/>
      <c r="G131" s="14"/>
      <c r="H131" s="32">
        <v>5</v>
      </c>
      <c r="I131" s="32">
        <v>5</v>
      </c>
      <c r="J131" s="14"/>
      <c r="K131" s="22"/>
    </row>
    <row r="132" spans="1:11" ht="24.95" customHeight="1" x14ac:dyDescent="0.2">
      <c r="A132" s="14" t="s">
        <v>3627</v>
      </c>
      <c r="B132" s="31" t="s">
        <v>3882</v>
      </c>
      <c r="C132" s="20" t="s">
        <v>3883</v>
      </c>
      <c r="D132" s="32">
        <v>5</v>
      </c>
      <c r="E132" s="32">
        <v>1</v>
      </c>
      <c r="F132" s="14"/>
      <c r="G132" s="14"/>
      <c r="H132" s="32">
        <v>5</v>
      </c>
      <c r="I132" s="32">
        <v>5</v>
      </c>
      <c r="J132" s="14"/>
      <c r="K132" s="22"/>
    </row>
    <row r="133" spans="1:11" ht="24.95" customHeight="1" x14ac:dyDescent="0.2">
      <c r="A133" s="14" t="s">
        <v>3627</v>
      </c>
      <c r="B133" s="31" t="s">
        <v>3884</v>
      </c>
      <c r="C133" s="20" t="s">
        <v>3885</v>
      </c>
      <c r="D133" s="32">
        <v>5</v>
      </c>
      <c r="E133" s="32">
        <v>1</v>
      </c>
      <c r="F133" s="14"/>
      <c r="G133" s="14"/>
      <c r="H133" s="32">
        <v>5</v>
      </c>
      <c r="I133" s="32">
        <v>5</v>
      </c>
      <c r="J133" s="14"/>
      <c r="K133" s="22"/>
    </row>
    <row r="134" spans="1:11" ht="15" customHeight="1" x14ac:dyDescent="0.2">
      <c r="A134" s="14" t="s">
        <v>3627</v>
      </c>
      <c r="B134" s="31" t="s">
        <v>3886</v>
      </c>
      <c r="C134" s="20" t="s">
        <v>3887</v>
      </c>
      <c r="D134" s="32">
        <v>5</v>
      </c>
      <c r="E134" s="32">
        <v>1</v>
      </c>
      <c r="F134" s="14"/>
      <c r="G134" s="14"/>
      <c r="H134" s="32">
        <v>5</v>
      </c>
      <c r="I134" s="32">
        <v>5</v>
      </c>
      <c r="J134" s="14"/>
      <c r="K134" s="21"/>
    </row>
    <row r="135" spans="1:11" ht="24.95" customHeight="1" x14ac:dyDescent="0.2">
      <c r="A135" s="14" t="s">
        <v>3627</v>
      </c>
      <c r="B135" s="31" t="s">
        <v>3888</v>
      </c>
      <c r="C135" s="20" t="s">
        <v>3889</v>
      </c>
      <c r="D135" s="32">
        <v>5</v>
      </c>
      <c r="E135" s="32">
        <v>1</v>
      </c>
      <c r="F135" s="14"/>
      <c r="G135" s="14"/>
      <c r="H135" s="32">
        <v>5</v>
      </c>
      <c r="I135" s="32">
        <v>5</v>
      </c>
      <c r="J135" s="14"/>
      <c r="K135" s="22"/>
    </row>
    <row r="136" spans="1:11" ht="30" customHeight="1" x14ac:dyDescent="0.2">
      <c r="A136" s="14" t="s">
        <v>3627</v>
      </c>
      <c r="B136" s="31" t="s">
        <v>3890</v>
      </c>
      <c r="C136" s="14" t="s">
        <v>3891</v>
      </c>
      <c r="D136" s="32">
        <v>5</v>
      </c>
      <c r="E136" s="32">
        <v>1</v>
      </c>
      <c r="F136" s="14"/>
      <c r="G136" s="14"/>
      <c r="H136" s="32">
        <v>5</v>
      </c>
      <c r="I136" s="32">
        <v>5</v>
      </c>
      <c r="J136" s="14"/>
      <c r="K136" s="22"/>
    </row>
    <row r="137" spans="1:11" ht="30" customHeight="1" x14ac:dyDescent="0.2">
      <c r="A137" s="14" t="s">
        <v>3627</v>
      </c>
      <c r="B137" s="31" t="s">
        <v>3892</v>
      </c>
      <c r="C137" s="14" t="s">
        <v>3893</v>
      </c>
      <c r="D137" s="32">
        <v>5</v>
      </c>
      <c r="E137" s="32">
        <v>1</v>
      </c>
      <c r="F137" s="14"/>
      <c r="G137" s="14"/>
      <c r="H137" s="32">
        <v>5</v>
      </c>
      <c r="I137" s="32">
        <v>5</v>
      </c>
      <c r="J137" s="14"/>
      <c r="K137" s="22"/>
    </row>
    <row r="138" spans="1:11" ht="30" customHeight="1" x14ac:dyDescent="0.2">
      <c r="A138" s="14" t="s">
        <v>3627</v>
      </c>
      <c r="B138" s="31" t="s">
        <v>3894</v>
      </c>
      <c r="C138" s="14" t="s">
        <v>3895</v>
      </c>
      <c r="D138" s="32">
        <v>5</v>
      </c>
      <c r="E138" s="32">
        <v>1</v>
      </c>
      <c r="F138" s="14"/>
      <c r="G138" s="14"/>
      <c r="H138" s="32">
        <v>5</v>
      </c>
      <c r="I138" s="32">
        <v>5</v>
      </c>
      <c r="J138" s="14"/>
      <c r="K138" s="22"/>
    </row>
    <row r="139" spans="1:11" ht="30" customHeight="1" x14ac:dyDescent="0.2">
      <c r="A139" s="14" t="s">
        <v>3627</v>
      </c>
      <c r="B139" s="31" t="s">
        <v>3896</v>
      </c>
      <c r="C139" s="14" t="s">
        <v>3897</v>
      </c>
      <c r="D139" s="32">
        <v>5</v>
      </c>
      <c r="E139" s="32">
        <v>1</v>
      </c>
      <c r="F139" s="14"/>
      <c r="G139" s="14"/>
      <c r="H139" s="32">
        <v>5</v>
      </c>
      <c r="I139" s="32">
        <v>5</v>
      </c>
      <c r="J139" s="14"/>
      <c r="K139" s="22"/>
    </row>
    <row r="140" spans="1:11" ht="24.95" customHeight="1" x14ac:dyDescent="0.2">
      <c r="A140" s="14" t="s">
        <v>3627</v>
      </c>
      <c r="B140" s="31" t="s">
        <v>3898</v>
      </c>
      <c r="C140" s="20" t="s">
        <v>3899</v>
      </c>
      <c r="D140" s="32">
        <v>5</v>
      </c>
      <c r="E140" s="32">
        <v>1</v>
      </c>
      <c r="F140" s="14"/>
      <c r="G140" s="14"/>
      <c r="H140" s="32">
        <v>5</v>
      </c>
      <c r="I140" s="32">
        <v>5</v>
      </c>
      <c r="J140" s="14"/>
      <c r="K140" s="22"/>
    </row>
    <row r="141" spans="1:11" ht="24.95" customHeight="1" x14ac:dyDescent="0.2">
      <c r="A141" s="14" t="s">
        <v>3627</v>
      </c>
      <c r="B141" s="31" t="s">
        <v>3900</v>
      </c>
      <c r="C141" s="20" t="s">
        <v>3901</v>
      </c>
      <c r="D141" s="32">
        <v>0</v>
      </c>
      <c r="E141" s="32">
        <v>0</v>
      </c>
      <c r="F141" s="14"/>
      <c r="G141" s="14"/>
      <c r="H141" s="32">
        <v>0</v>
      </c>
      <c r="I141" s="32">
        <v>0</v>
      </c>
      <c r="J141" s="14"/>
      <c r="K141" s="22"/>
    </row>
    <row r="142" spans="1:11" ht="30" customHeight="1" x14ac:dyDescent="0.2">
      <c r="A142" s="14" t="s">
        <v>3627</v>
      </c>
      <c r="B142" s="31" t="s">
        <v>3902</v>
      </c>
      <c r="C142" s="14" t="s">
        <v>3903</v>
      </c>
      <c r="D142" s="32">
        <v>5</v>
      </c>
      <c r="E142" s="32">
        <v>1</v>
      </c>
      <c r="F142" s="14"/>
      <c r="G142" s="14"/>
      <c r="H142" s="32">
        <v>5</v>
      </c>
      <c r="I142" s="32">
        <v>5</v>
      </c>
      <c r="J142" s="14"/>
      <c r="K142" s="22"/>
    </row>
    <row r="143" spans="1:11" ht="30" customHeight="1" x14ac:dyDescent="0.2">
      <c r="A143" s="14" t="s">
        <v>3627</v>
      </c>
      <c r="B143" s="31" t="s">
        <v>3904</v>
      </c>
      <c r="C143" s="14" t="s">
        <v>3905</v>
      </c>
      <c r="D143" s="32">
        <v>5</v>
      </c>
      <c r="E143" s="32">
        <v>1</v>
      </c>
      <c r="F143" s="14"/>
      <c r="G143" s="14"/>
      <c r="H143" s="32">
        <v>5</v>
      </c>
      <c r="I143" s="32">
        <v>5</v>
      </c>
      <c r="J143" s="14"/>
      <c r="K143" s="22"/>
    </row>
    <row r="144" spans="1:11" ht="24.95" customHeight="1" x14ac:dyDescent="0.2">
      <c r="A144" s="14" t="s">
        <v>3627</v>
      </c>
      <c r="B144" s="31" t="s">
        <v>3906</v>
      </c>
      <c r="C144" s="20" t="s">
        <v>3907</v>
      </c>
      <c r="D144" s="32">
        <v>5</v>
      </c>
      <c r="E144" s="32">
        <v>1</v>
      </c>
      <c r="F144" s="14"/>
      <c r="G144" s="14"/>
      <c r="H144" s="32">
        <v>5</v>
      </c>
      <c r="I144" s="32">
        <v>5</v>
      </c>
      <c r="J144" s="14"/>
      <c r="K144" s="22"/>
    </row>
    <row r="145" spans="1:11" ht="15.95" customHeight="1" x14ac:dyDescent="0.2">
      <c r="A145" s="14" t="s">
        <v>3627</v>
      </c>
      <c r="B145" s="31" t="s">
        <v>3908</v>
      </c>
      <c r="C145" s="20" t="s">
        <v>3909</v>
      </c>
      <c r="D145" s="32">
        <v>20</v>
      </c>
      <c r="E145" s="32">
        <v>1</v>
      </c>
      <c r="F145" s="14"/>
      <c r="G145" s="14"/>
      <c r="H145" s="32">
        <v>20</v>
      </c>
      <c r="I145" s="32">
        <v>20</v>
      </c>
      <c r="J145" s="14"/>
      <c r="K145" s="21"/>
    </row>
    <row r="146" spans="1:11" ht="15" customHeight="1" x14ac:dyDescent="0.2">
      <c r="A146" s="14" t="s">
        <v>3627</v>
      </c>
      <c r="B146" s="31" t="s">
        <v>3910</v>
      </c>
      <c r="C146" s="20" t="s">
        <v>3911</v>
      </c>
      <c r="D146" s="32">
        <v>12</v>
      </c>
      <c r="E146" s="32">
        <v>1</v>
      </c>
      <c r="F146" s="14"/>
      <c r="G146" s="14"/>
      <c r="H146" s="32">
        <v>12</v>
      </c>
      <c r="I146" s="32">
        <v>12</v>
      </c>
      <c r="J146" s="14"/>
      <c r="K146" s="21"/>
    </row>
    <row r="147" spans="1:11" ht="15.95" customHeight="1" x14ac:dyDescent="0.2">
      <c r="A147" s="14" t="s">
        <v>3627</v>
      </c>
      <c r="B147" s="31" t="s">
        <v>3912</v>
      </c>
      <c r="C147" s="20" t="s">
        <v>3913</v>
      </c>
      <c r="D147" s="32">
        <v>5</v>
      </c>
      <c r="E147" s="32">
        <v>1</v>
      </c>
      <c r="F147" s="14"/>
      <c r="G147" s="14"/>
      <c r="H147" s="32">
        <v>5</v>
      </c>
      <c r="I147" s="32">
        <v>5</v>
      </c>
      <c r="J147" s="14"/>
      <c r="K147" s="21"/>
    </row>
    <row r="148" spans="1:11" ht="15" customHeight="1" x14ac:dyDescent="0.2">
      <c r="A148" s="14" t="s">
        <v>3627</v>
      </c>
      <c r="B148" s="31" t="s">
        <v>3914</v>
      </c>
      <c r="C148" s="20" t="s">
        <v>3915</v>
      </c>
      <c r="D148" s="32">
        <v>10</v>
      </c>
      <c r="E148" s="32">
        <v>1</v>
      </c>
      <c r="F148" s="14"/>
      <c r="G148" s="14"/>
      <c r="H148" s="32">
        <v>10</v>
      </c>
      <c r="I148" s="32">
        <v>10</v>
      </c>
      <c r="J148" s="14"/>
      <c r="K148" s="21"/>
    </row>
    <row r="149" spans="1:11" ht="15.95" customHeight="1" x14ac:dyDescent="0.2">
      <c r="A149" s="14" t="s">
        <v>3627</v>
      </c>
      <c r="B149" s="31" t="s">
        <v>3916</v>
      </c>
      <c r="C149" s="20" t="s">
        <v>3917</v>
      </c>
      <c r="D149" s="32">
        <v>12</v>
      </c>
      <c r="E149" s="32">
        <v>1</v>
      </c>
      <c r="F149" s="14"/>
      <c r="G149" s="14"/>
      <c r="H149" s="32">
        <v>12</v>
      </c>
      <c r="I149" s="32">
        <v>12</v>
      </c>
      <c r="J149" s="14"/>
      <c r="K149" s="21"/>
    </row>
    <row r="150" spans="1:11" ht="30" customHeight="1" x14ac:dyDescent="0.2">
      <c r="A150" s="14" t="s">
        <v>3627</v>
      </c>
      <c r="B150" s="31" t="s">
        <v>3918</v>
      </c>
      <c r="C150" s="14" t="s">
        <v>3919</v>
      </c>
      <c r="D150" s="32">
        <v>12</v>
      </c>
      <c r="E150" s="32">
        <v>1</v>
      </c>
      <c r="F150" s="14"/>
      <c r="G150" s="14"/>
      <c r="H150" s="32">
        <v>12</v>
      </c>
      <c r="I150" s="32">
        <v>12</v>
      </c>
      <c r="J150" s="14"/>
      <c r="K150" s="22"/>
    </row>
    <row r="151" spans="1:11" ht="15.95" customHeight="1" x14ac:dyDescent="0.2">
      <c r="A151" s="14" t="s">
        <v>3627</v>
      </c>
      <c r="B151" s="31" t="s">
        <v>3920</v>
      </c>
      <c r="C151" s="20" t="s">
        <v>3921</v>
      </c>
      <c r="D151" s="32">
        <v>3</v>
      </c>
      <c r="E151" s="32">
        <v>1</v>
      </c>
      <c r="F151" s="14"/>
      <c r="G151" s="14"/>
      <c r="H151" s="32">
        <v>3</v>
      </c>
      <c r="I151" s="32">
        <v>3</v>
      </c>
      <c r="J151" s="14"/>
      <c r="K151" s="21"/>
    </row>
    <row r="152" spans="1:11" ht="15" customHeight="1" x14ac:dyDescent="0.2">
      <c r="A152" s="14" t="s">
        <v>3627</v>
      </c>
      <c r="B152" s="31" t="s">
        <v>3922</v>
      </c>
      <c r="C152" s="20" t="s">
        <v>3923</v>
      </c>
      <c r="D152" s="32">
        <v>16</v>
      </c>
      <c r="E152" s="32">
        <v>1</v>
      </c>
      <c r="F152" s="14"/>
      <c r="G152" s="14"/>
      <c r="H152" s="32">
        <v>16</v>
      </c>
      <c r="I152" s="32">
        <v>16</v>
      </c>
      <c r="J152" s="14"/>
      <c r="K152" s="21"/>
    </row>
    <row r="153" spans="1:11" ht="15.95" customHeight="1" x14ac:dyDescent="0.2">
      <c r="A153" s="14" t="s">
        <v>3627</v>
      </c>
      <c r="B153" s="31" t="s">
        <v>3924</v>
      </c>
      <c r="C153" s="20" t="s">
        <v>3925</v>
      </c>
      <c r="D153" s="32">
        <v>13</v>
      </c>
      <c r="E153" s="32">
        <v>1</v>
      </c>
      <c r="F153" s="14"/>
      <c r="G153" s="14"/>
      <c r="H153" s="32">
        <v>13</v>
      </c>
      <c r="I153" s="32">
        <v>13</v>
      </c>
      <c r="J153" s="14"/>
      <c r="K153" s="21"/>
    </row>
    <row r="154" spans="1:11" ht="15.6" customHeight="1" x14ac:dyDescent="0.2">
      <c r="A154" s="14" t="s">
        <v>3627</v>
      </c>
      <c r="B154" s="31" t="s">
        <v>3926</v>
      </c>
      <c r="C154" s="20" t="s">
        <v>3927</v>
      </c>
      <c r="D154" s="32">
        <v>10</v>
      </c>
      <c r="E154" s="32">
        <v>1</v>
      </c>
      <c r="F154" s="14"/>
      <c r="G154" s="14"/>
      <c r="H154" s="32">
        <v>10</v>
      </c>
      <c r="I154" s="32">
        <v>10</v>
      </c>
      <c r="J154" s="14"/>
      <c r="K154" s="21"/>
    </row>
    <row r="155" spans="1:11" ht="30" customHeight="1" x14ac:dyDescent="0.2">
      <c r="A155" s="14" t="s">
        <v>3627</v>
      </c>
      <c r="B155" s="31" t="s">
        <v>3928</v>
      </c>
      <c r="C155" s="14" t="s">
        <v>3929</v>
      </c>
      <c r="D155" s="32">
        <v>45</v>
      </c>
      <c r="E155" s="32">
        <v>1</v>
      </c>
      <c r="F155" s="14"/>
      <c r="G155" s="14"/>
      <c r="H155" s="32">
        <v>45</v>
      </c>
      <c r="I155" s="32">
        <v>45</v>
      </c>
      <c r="J155" s="14"/>
      <c r="K155" s="22"/>
    </row>
    <row r="156" spans="1:11" ht="30" customHeight="1" x14ac:dyDescent="0.2">
      <c r="A156" s="14" t="s">
        <v>3627</v>
      </c>
      <c r="B156" s="31" t="s">
        <v>3930</v>
      </c>
      <c r="C156" s="14" t="s">
        <v>3931</v>
      </c>
      <c r="D156" s="32">
        <v>11</v>
      </c>
      <c r="E156" s="32">
        <v>1</v>
      </c>
      <c r="F156" s="14"/>
      <c r="G156" s="14"/>
      <c r="H156" s="32">
        <v>11</v>
      </c>
      <c r="I156" s="32">
        <v>11</v>
      </c>
      <c r="J156" s="14"/>
      <c r="K156" s="22"/>
    </row>
    <row r="157" spans="1:11" ht="24.95" customHeight="1" x14ac:dyDescent="0.2">
      <c r="A157" s="14" t="s">
        <v>3627</v>
      </c>
      <c r="B157" s="31" t="s">
        <v>3932</v>
      </c>
      <c r="C157" s="20" t="s">
        <v>3933</v>
      </c>
      <c r="D157" s="32">
        <v>4</v>
      </c>
      <c r="E157" s="32">
        <v>1</v>
      </c>
      <c r="F157" s="14"/>
      <c r="G157" s="14"/>
      <c r="H157" s="32">
        <v>4</v>
      </c>
      <c r="I157" s="32">
        <v>4</v>
      </c>
      <c r="J157" s="14"/>
      <c r="K157" s="22"/>
    </row>
    <row r="158" spans="1:11" ht="24.95" customHeight="1" x14ac:dyDescent="0.2">
      <c r="A158" s="14" t="s">
        <v>3627</v>
      </c>
      <c r="B158" s="31" t="s">
        <v>3934</v>
      </c>
      <c r="C158" s="20" t="s">
        <v>3935</v>
      </c>
      <c r="D158" s="32">
        <v>10</v>
      </c>
      <c r="E158" s="32">
        <v>1</v>
      </c>
      <c r="F158" s="14"/>
      <c r="G158" s="14"/>
      <c r="H158" s="32">
        <v>10</v>
      </c>
      <c r="I158" s="32">
        <v>10</v>
      </c>
      <c r="J158" s="14"/>
      <c r="K158" s="22"/>
    </row>
    <row r="159" spans="1:11" ht="15" customHeight="1" x14ac:dyDescent="0.2">
      <c r="A159" s="14" t="s">
        <v>3627</v>
      </c>
      <c r="B159" s="31" t="s">
        <v>3936</v>
      </c>
      <c r="C159" s="20" t="s">
        <v>3937</v>
      </c>
      <c r="D159" s="32">
        <v>43</v>
      </c>
      <c r="E159" s="32">
        <v>1</v>
      </c>
      <c r="F159" s="14"/>
      <c r="G159" s="14"/>
      <c r="H159" s="32">
        <v>43</v>
      </c>
      <c r="I159" s="32">
        <v>43</v>
      </c>
      <c r="J159" s="14"/>
      <c r="K159" s="21"/>
    </row>
    <row r="160" spans="1:11" ht="15.95" customHeight="1" x14ac:dyDescent="0.2">
      <c r="A160" s="14" t="s">
        <v>3627</v>
      </c>
      <c r="B160" s="31" t="s">
        <v>3938</v>
      </c>
      <c r="C160" s="20" t="s">
        <v>3939</v>
      </c>
      <c r="D160" s="32">
        <v>30</v>
      </c>
      <c r="E160" s="32">
        <v>1</v>
      </c>
      <c r="F160" s="14"/>
      <c r="G160" s="14"/>
      <c r="H160" s="32">
        <v>30</v>
      </c>
      <c r="I160" s="32">
        <v>30</v>
      </c>
      <c r="J160" s="14"/>
      <c r="K160" s="21"/>
    </row>
    <row r="161" spans="1:11" ht="15" customHeight="1" x14ac:dyDescent="0.2">
      <c r="A161" s="14" t="s">
        <v>3627</v>
      </c>
      <c r="B161" s="31" t="s">
        <v>3940</v>
      </c>
      <c r="C161" s="20" t="s">
        <v>3941</v>
      </c>
      <c r="D161" s="32">
        <v>60</v>
      </c>
      <c r="E161" s="32">
        <v>1</v>
      </c>
      <c r="F161" s="14"/>
      <c r="G161" s="14"/>
      <c r="H161" s="32">
        <v>60</v>
      </c>
      <c r="I161" s="32">
        <v>60</v>
      </c>
      <c r="J161" s="14"/>
      <c r="K161" s="21"/>
    </row>
    <row r="162" spans="1:11" ht="15.95" customHeight="1" x14ac:dyDescent="0.2">
      <c r="A162" s="14" t="s">
        <v>3627</v>
      </c>
      <c r="B162" s="31" t="s">
        <v>3942</v>
      </c>
      <c r="C162" s="20" t="s">
        <v>3943</v>
      </c>
      <c r="D162" s="32">
        <v>5</v>
      </c>
      <c r="E162" s="32">
        <v>1</v>
      </c>
      <c r="F162" s="14"/>
      <c r="G162" s="14"/>
      <c r="H162" s="32">
        <v>5</v>
      </c>
      <c r="I162" s="32">
        <v>5</v>
      </c>
      <c r="J162" s="14"/>
      <c r="K162" s="21"/>
    </row>
    <row r="163" spans="1:11" ht="30" customHeight="1" x14ac:dyDescent="0.2">
      <c r="A163" s="14" t="s">
        <v>3627</v>
      </c>
      <c r="B163" s="31" t="s">
        <v>3944</v>
      </c>
      <c r="C163" s="14" t="s">
        <v>3945</v>
      </c>
      <c r="D163" s="32">
        <v>45</v>
      </c>
      <c r="E163" s="32">
        <v>1</v>
      </c>
      <c r="F163" s="14"/>
      <c r="G163" s="14"/>
      <c r="H163" s="32">
        <v>45</v>
      </c>
      <c r="I163" s="32">
        <v>45</v>
      </c>
      <c r="J163" s="14"/>
      <c r="K163" s="22"/>
    </row>
    <row r="164" spans="1:11" ht="30" customHeight="1" x14ac:dyDescent="0.2">
      <c r="A164" s="14" t="s">
        <v>3627</v>
      </c>
      <c r="B164" s="31" t="s">
        <v>3946</v>
      </c>
      <c r="C164" s="14" t="s">
        <v>3947</v>
      </c>
      <c r="D164" s="32">
        <v>5</v>
      </c>
      <c r="E164" s="32">
        <v>1</v>
      </c>
      <c r="F164" s="14"/>
      <c r="G164" s="14"/>
      <c r="H164" s="32">
        <v>5</v>
      </c>
      <c r="I164" s="32">
        <v>5</v>
      </c>
      <c r="J164" s="14"/>
      <c r="K164" s="22"/>
    </row>
    <row r="165" spans="1:11" ht="24.95" customHeight="1" x14ac:dyDescent="0.2">
      <c r="A165" s="14" t="s">
        <v>3627</v>
      </c>
      <c r="B165" s="31" t="s">
        <v>3948</v>
      </c>
      <c r="C165" s="20" t="s">
        <v>3949</v>
      </c>
      <c r="D165" s="32">
        <v>9</v>
      </c>
      <c r="E165" s="32">
        <v>1</v>
      </c>
      <c r="F165" s="14"/>
      <c r="G165" s="14"/>
      <c r="H165" s="32">
        <v>9</v>
      </c>
      <c r="I165" s="32">
        <v>9</v>
      </c>
      <c r="J165" s="14"/>
      <c r="K165" s="22"/>
    </row>
    <row r="166" spans="1:11" ht="24.95" customHeight="1" x14ac:dyDescent="0.2">
      <c r="A166" s="14" t="s">
        <v>3627</v>
      </c>
      <c r="B166" s="31" t="s">
        <v>3950</v>
      </c>
      <c r="C166" s="20" t="s">
        <v>3951</v>
      </c>
      <c r="D166" s="32">
        <v>40</v>
      </c>
      <c r="E166" s="32">
        <v>1</v>
      </c>
      <c r="F166" s="14"/>
      <c r="G166" s="14"/>
      <c r="H166" s="32">
        <v>40</v>
      </c>
      <c r="I166" s="32">
        <v>40</v>
      </c>
      <c r="J166" s="14"/>
      <c r="K166" s="22"/>
    </row>
    <row r="167" spans="1:11" ht="15" customHeight="1" x14ac:dyDescent="0.2">
      <c r="A167" s="14" t="s">
        <v>3627</v>
      </c>
      <c r="B167" s="31" t="s">
        <v>3952</v>
      </c>
      <c r="C167" s="20" t="s">
        <v>3953</v>
      </c>
      <c r="D167" s="32">
        <v>10</v>
      </c>
      <c r="E167" s="32">
        <v>1</v>
      </c>
      <c r="F167" s="14"/>
      <c r="G167" s="14"/>
      <c r="H167" s="32">
        <v>10</v>
      </c>
      <c r="I167" s="32">
        <v>10</v>
      </c>
      <c r="J167" s="14"/>
      <c r="K167" s="21"/>
    </row>
    <row r="168" spans="1:11" ht="24.95" customHeight="1" x14ac:dyDescent="0.2">
      <c r="A168" s="14" t="s">
        <v>3627</v>
      </c>
      <c r="B168" s="31" t="s">
        <v>3954</v>
      </c>
      <c r="C168" s="20" t="s">
        <v>3955</v>
      </c>
      <c r="D168" s="32">
        <v>10</v>
      </c>
      <c r="E168" s="32">
        <v>1</v>
      </c>
      <c r="F168" s="14"/>
      <c r="G168" s="14"/>
      <c r="H168" s="32">
        <v>10</v>
      </c>
      <c r="I168" s="32">
        <v>10</v>
      </c>
      <c r="J168" s="14"/>
      <c r="K168" s="22"/>
    </row>
    <row r="169" spans="1:11" ht="30" customHeight="1" x14ac:dyDescent="0.2">
      <c r="A169" s="14" t="s">
        <v>3627</v>
      </c>
      <c r="B169" s="31" t="s">
        <v>3956</v>
      </c>
      <c r="C169" s="14" t="s">
        <v>3957</v>
      </c>
      <c r="D169" s="32">
        <v>0</v>
      </c>
      <c r="E169" s="32">
        <v>0</v>
      </c>
      <c r="F169" s="14"/>
      <c r="G169" s="14"/>
      <c r="H169" s="32">
        <v>0</v>
      </c>
      <c r="I169" s="32">
        <v>0</v>
      </c>
      <c r="J169" s="14"/>
      <c r="K169" s="22"/>
    </row>
    <row r="170" spans="1:11" ht="15" customHeight="1" x14ac:dyDescent="0.2">
      <c r="A170" s="14" t="s">
        <v>3627</v>
      </c>
      <c r="B170" s="31" t="s">
        <v>3958</v>
      </c>
      <c r="C170" s="20" t="s">
        <v>3959</v>
      </c>
      <c r="D170" s="32">
        <v>3</v>
      </c>
      <c r="E170" s="32">
        <v>1</v>
      </c>
      <c r="F170" s="14"/>
      <c r="G170" s="14"/>
      <c r="H170" s="32">
        <v>3</v>
      </c>
      <c r="I170" s="32">
        <v>3</v>
      </c>
      <c r="J170" s="14"/>
      <c r="K170" s="21"/>
    </row>
    <row r="171" spans="1:11" ht="24.95" customHeight="1" x14ac:dyDescent="0.2">
      <c r="A171" s="14" t="s">
        <v>3627</v>
      </c>
      <c r="B171" s="31" t="s">
        <v>3960</v>
      </c>
      <c r="C171" s="20" t="s">
        <v>3961</v>
      </c>
      <c r="D171" s="32">
        <v>6</v>
      </c>
      <c r="E171" s="32">
        <v>1</v>
      </c>
      <c r="F171" s="14"/>
      <c r="G171" s="14"/>
      <c r="H171" s="32">
        <v>6</v>
      </c>
      <c r="I171" s="32">
        <v>6</v>
      </c>
      <c r="J171" s="14"/>
      <c r="K171" s="22"/>
    </row>
    <row r="172" spans="1:11" ht="15.95" customHeight="1" x14ac:dyDescent="0.2">
      <c r="A172" s="14" t="s">
        <v>3627</v>
      </c>
      <c r="B172" s="31" t="s">
        <v>3962</v>
      </c>
      <c r="C172" s="20" t="s">
        <v>3963</v>
      </c>
      <c r="D172" s="32">
        <v>11</v>
      </c>
      <c r="E172" s="32">
        <v>1</v>
      </c>
      <c r="F172" s="14"/>
      <c r="G172" s="14"/>
      <c r="H172" s="32">
        <v>11</v>
      </c>
      <c r="I172" s="32">
        <v>11</v>
      </c>
      <c r="J172" s="14"/>
      <c r="K172" s="21"/>
    </row>
    <row r="173" spans="1:11" ht="15" customHeight="1" x14ac:dyDescent="0.2">
      <c r="A173" s="14" t="s">
        <v>3627</v>
      </c>
      <c r="B173" s="31" t="s">
        <v>3964</v>
      </c>
      <c r="C173" s="20" t="s">
        <v>3965</v>
      </c>
      <c r="D173" s="32">
        <v>9</v>
      </c>
      <c r="E173" s="32">
        <v>1</v>
      </c>
      <c r="F173" s="14"/>
      <c r="G173" s="14"/>
      <c r="H173" s="32">
        <v>9</v>
      </c>
      <c r="I173" s="32">
        <v>9</v>
      </c>
      <c r="J173" s="14"/>
      <c r="K173" s="21"/>
    </row>
    <row r="174" spans="1:11" ht="15" customHeight="1" x14ac:dyDescent="0.2">
      <c r="A174" s="14" t="s">
        <v>3627</v>
      </c>
      <c r="B174" s="31" t="s">
        <v>3966</v>
      </c>
      <c r="C174" s="20" t="s">
        <v>3967</v>
      </c>
      <c r="D174" s="32">
        <v>60</v>
      </c>
      <c r="E174" s="32">
        <v>1</v>
      </c>
      <c r="F174" s="14"/>
      <c r="G174" s="14"/>
      <c r="H174" s="32">
        <v>60</v>
      </c>
      <c r="I174" s="32">
        <v>60</v>
      </c>
      <c r="J174" s="14"/>
      <c r="K174" s="21"/>
    </row>
    <row r="175" spans="1:11" ht="15.95" customHeight="1" x14ac:dyDescent="0.2">
      <c r="A175" s="14" t="s">
        <v>3627</v>
      </c>
      <c r="B175" s="31" t="s">
        <v>3968</v>
      </c>
      <c r="C175" s="20" t="s">
        <v>3969</v>
      </c>
      <c r="D175" s="32">
        <v>0</v>
      </c>
      <c r="E175" s="32">
        <v>0</v>
      </c>
      <c r="F175" s="14"/>
      <c r="G175" s="14"/>
      <c r="H175" s="32">
        <v>0</v>
      </c>
      <c r="I175" s="32">
        <v>0</v>
      </c>
      <c r="J175" s="14"/>
      <c r="K175" s="21"/>
    </row>
    <row r="176" spans="1:11" ht="15" customHeight="1" x14ac:dyDescent="0.2">
      <c r="A176" s="14" t="s">
        <v>3627</v>
      </c>
      <c r="B176" s="31" t="s">
        <v>3970</v>
      </c>
      <c r="C176" s="20" t="s">
        <v>3971</v>
      </c>
      <c r="D176" s="32">
        <v>30</v>
      </c>
      <c r="E176" s="32">
        <v>1</v>
      </c>
      <c r="F176" s="14"/>
      <c r="G176" s="14"/>
      <c r="H176" s="32">
        <v>30</v>
      </c>
      <c r="I176" s="32">
        <v>30</v>
      </c>
      <c r="J176" s="14"/>
      <c r="K176" s="21"/>
    </row>
    <row r="177" spans="1:11" ht="15.95" customHeight="1" x14ac:dyDescent="0.2">
      <c r="A177" s="14" t="s">
        <v>3627</v>
      </c>
      <c r="B177" s="31" t="s">
        <v>3972</v>
      </c>
      <c r="C177" s="20" t="s">
        <v>3973</v>
      </c>
      <c r="D177" s="32">
        <v>60</v>
      </c>
      <c r="E177" s="32">
        <v>1</v>
      </c>
      <c r="F177" s="14"/>
      <c r="G177" s="14"/>
      <c r="H177" s="32">
        <v>60</v>
      </c>
      <c r="I177" s="32">
        <v>60</v>
      </c>
      <c r="J177" s="14"/>
      <c r="K177" s="21"/>
    </row>
    <row r="178" spans="1:11" ht="15" customHeight="1" x14ac:dyDescent="0.2">
      <c r="A178" s="14" t="s">
        <v>3627</v>
      </c>
      <c r="B178" s="31" t="s">
        <v>3974</v>
      </c>
      <c r="C178" s="20" t="s">
        <v>3975</v>
      </c>
      <c r="D178" s="32">
        <v>90</v>
      </c>
      <c r="E178" s="32">
        <v>1</v>
      </c>
      <c r="F178" s="14"/>
      <c r="G178" s="14"/>
      <c r="H178" s="32">
        <v>90</v>
      </c>
      <c r="I178" s="32">
        <v>90</v>
      </c>
      <c r="J178" s="14"/>
      <c r="K178" s="21"/>
    </row>
    <row r="179" spans="1:11" ht="15.95" customHeight="1" x14ac:dyDescent="0.2">
      <c r="A179" s="14" t="s">
        <v>3627</v>
      </c>
      <c r="B179" s="31" t="s">
        <v>3976</v>
      </c>
      <c r="C179" s="20" t="s">
        <v>3977</v>
      </c>
      <c r="D179" s="32">
        <v>120</v>
      </c>
      <c r="E179" s="32">
        <v>1</v>
      </c>
      <c r="F179" s="14"/>
      <c r="G179" s="14"/>
      <c r="H179" s="32">
        <v>120</v>
      </c>
      <c r="I179" s="32">
        <v>120</v>
      </c>
      <c r="J179" s="14"/>
      <c r="K179" s="21"/>
    </row>
    <row r="180" spans="1:11" ht="15" customHeight="1" x14ac:dyDescent="0.2">
      <c r="A180" s="14" t="s">
        <v>3627</v>
      </c>
      <c r="B180" s="31" t="s">
        <v>3978</v>
      </c>
      <c r="C180" s="20" t="s">
        <v>3979</v>
      </c>
      <c r="D180" s="32">
        <v>150</v>
      </c>
      <c r="E180" s="32">
        <v>1</v>
      </c>
      <c r="F180" s="14"/>
      <c r="G180" s="14"/>
      <c r="H180" s="32">
        <v>150</v>
      </c>
      <c r="I180" s="32">
        <v>150</v>
      </c>
      <c r="J180" s="14"/>
      <c r="K180" s="21"/>
    </row>
    <row r="181" spans="1:11" ht="15" customHeight="1" x14ac:dyDescent="0.2">
      <c r="A181" s="14" t="s">
        <v>3627</v>
      </c>
      <c r="B181" s="31" t="s">
        <v>3980</v>
      </c>
      <c r="C181" s="20" t="s">
        <v>3981</v>
      </c>
      <c r="D181" s="32">
        <v>180</v>
      </c>
      <c r="E181" s="32">
        <v>1</v>
      </c>
      <c r="F181" s="14"/>
      <c r="G181" s="14"/>
      <c r="H181" s="32">
        <v>180</v>
      </c>
      <c r="I181" s="32">
        <v>180</v>
      </c>
      <c r="J181" s="14"/>
      <c r="K181" s="21"/>
    </row>
    <row r="182" spans="1:11" ht="15.95" customHeight="1" x14ac:dyDescent="0.2">
      <c r="A182" s="14" t="s">
        <v>3627</v>
      </c>
      <c r="B182" s="31" t="s">
        <v>3982</v>
      </c>
      <c r="C182" s="20" t="s">
        <v>3983</v>
      </c>
      <c r="D182" s="32">
        <v>0</v>
      </c>
      <c r="E182" s="32">
        <v>0</v>
      </c>
      <c r="F182" s="14"/>
      <c r="G182" s="14"/>
      <c r="H182" s="32">
        <v>0</v>
      </c>
      <c r="I182" s="32">
        <v>0</v>
      </c>
      <c r="J182" s="14"/>
      <c r="K182" s="21"/>
    </row>
    <row r="183" spans="1:11" ht="15" customHeight="1" x14ac:dyDescent="0.2">
      <c r="A183" s="14" t="s">
        <v>3627</v>
      </c>
      <c r="B183" s="31" t="s">
        <v>3984</v>
      </c>
      <c r="C183" s="20" t="s">
        <v>3985</v>
      </c>
      <c r="D183" s="32">
        <v>180</v>
      </c>
      <c r="E183" s="32">
        <v>1</v>
      </c>
      <c r="F183" s="14"/>
      <c r="G183" s="14"/>
      <c r="H183" s="32">
        <v>180</v>
      </c>
      <c r="I183" s="32">
        <v>180</v>
      </c>
      <c r="J183" s="14"/>
      <c r="K183" s="21"/>
    </row>
    <row r="184" spans="1:11" ht="15.95" customHeight="1" x14ac:dyDescent="0.2">
      <c r="A184" s="14" t="s">
        <v>3627</v>
      </c>
      <c r="B184" s="31" t="s">
        <v>3986</v>
      </c>
      <c r="C184" s="20" t="s">
        <v>3987</v>
      </c>
      <c r="D184" s="32">
        <v>240</v>
      </c>
      <c r="E184" s="32">
        <v>1</v>
      </c>
      <c r="F184" s="14"/>
      <c r="G184" s="14"/>
      <c r="H184" s="32">
        <v>240</v>
      </c>
      <c r="I184" s="32">
        <v>240</v>
      </c>
      <c r="J184" s="14"/>
      <c r="K184" s="21"/>
    </row>
    <row r="185" spans="1:11" ht="15" customHeight="1" x14ac:dyDescent="0.2">
      <c r="A185" s="14" t="s">
        <v>3627</v>
      </c>
      <c r="B185" s="31" t="s">
        <v>3988</v>
      </c>
      <c r="C185" s="20" t="s">
        <v>3989</v>
      </c>
      <c r="D185" s="32">
        <v>420</v>
      </c>
      <c r="E185" s="32">
        <v>1</v>
      </c>
      <c r="F185" s="14"/>
      <c r="G185" s="14"/>
      <c r="H185" s="32">
        <v>420</v>
      </c>
      <c r="I185" s="32">
        <v>420</v>
      </c>
      <c r="J185" s="14"/>
      <c r="K185" s="21"/>
    </row>
    <row r="186" spans="1:11" ht="15.95" customHeight="1" x14ac:dyDescent="0.2">
      <c r="A186" s="14" t="s">
        <v>3627</v>
      </c>
      <c r="B186" s="31" t="s">
        <v>3990</v>
      </c>
      <c r="C186" s="20" t="s">
        <v>3991</v>
      </c>
      <c r="D186" s="32">
        <v>0</v>
      </c>
      <c r="E186" s="32">
        <v>0</v>
      </c>
      <c r="F186" s="14"/>
      <c r="G186" s="14"/>
      <c r="H186" s="32">
        <v>0</v>
      </c>
      <c r="I186" s="32">
        <v>0</v>
      </c>
      <c r="J186" s="14"/>
      <c r="K186" s="21"/>
    </row>
    <row r="187" spans="1:11" ht="48.95" customHeight="1" x14ac:dyDescent="0.2">
      <c r="A187" s="14" t="s">
        <v>3627</v>
      </c>
      <c r="B187" s="31" t="s">
        <v>3992</v>
      </c>
      <c r="C187" s="14" t="s">
        <v>3993</v>
      </c>
      <c r="D187" s="32">
        <v>0</v>
      </c>
      <c r="E187" s="32">
        <v>0</v>
      </c>
      <c r="F187" s="14"/>
      <c r="G187" s="14"/>
      <c r="H187" s="32">
        <v>0</v>
      </c>
      <c r="I187" s="32">
        <v>0</v>
      </c>
      <c r="J187" s="14"/>
      <c r="K187" s="19"/>
    </row>
    <row r="188" spans="1:11" ht="30" customHeight="1" x14ac:dyDescent="0.2">
      <c r="A188" s="14" t="s">
        <v>3627</v>
      </c>
      <c r="B188" s="31" t="s">
        <v>3994</v>
      </c>
      <c r="C188" s="14" t="s">
        <v>3995</v>
      </c>
      <c r="D188" s="32">
        <v>0</v>
      </c>
      <c r="E188" s="32">
        <v>0</v>
      </c>
      <c r="F188" s="14"/>
      <c r="G188" s="14"/>
      <c r="H188" s="32">
        <v>0</v>
      </c>
      <c r="I188" s="32">
        <v>0</v>
      </c>
      <c r="J188" s="14"/>
      <c r="K188" s="22"/>
    </row>
    <row r="189" spans="1:11" ht="25.7" customHeight="1" x14ac:dyDescent="0.2">
      <c r="A189" s="14" t="s">
        <v>3627</v>
      </c>
      <c r="B189" s="31" t="s">
        <v>3996</v>
      </c>
      <c r="C189" s="20" t="s">
        <v>3997</v>
      </c>
      <c r="D189" s="32">
        <v>0</v>
      </c>
      <c r="E189" s="32">
        <v>0</v>
      </c>
      <c r="F189" s="14"/>
      <c r="G189" s="14"/>
      <c r="H189" s="32">
        <v>0</v>
      </c>
      <c r="I189" s="32">
        <v>0</v>
      </c>
      <c r="J189" s="14"/>
      <c r="K189" s="22"/>
    </row>
    <row r="190" spans="1:11" ht="30" customHeight="1" x14ac:dyDescent="0.2">
      <c r="A190" s="14" t="s">
        <v>3627</v>
      </c>
      <c r="B190" s="31" t="s">
        <v>3998</v>
      </c>
      <c r="C190" s="14" t="s">
        <v>3999</v>
      </c>
      <c r="D190" s="32">
        <v>0</v>
      </c>
      <c r="E190" s="32">
        <v>0</v>
      </c>
      <c r="F190" s="14"/>
      <c r="G190" s="14"/>
      <c r="H190" s="32">
        <v>0</v>
      </c>
      <c r="I190" s="32">
        <v>0</v>
      </c>
      <c r="J190" s="14"/>
      <c r="K190" s="22"/>
    </row>
    <row r="191" spans="1:11" ht="15" customHeight="1" x14ac:dyDescent="0.2">
      <c r="A191" s="14" t="s">
        <v>3627</v>
      </c>
      <c r="B191" s="31" t="s">
        <v>4000</v>
      </c>
      <c r="C191" s="20" t="s">
        <v>4001</v>
      </c>
      <c r="D191" s="32">
        <v>0</v>
      </c>
      <c r="E191" s="32">
        <v>0</v>
      </c>
      <c r="F191" s="14"/>
      <c r="G191" s="14"/>
      <c r="H191" s="32">
        <v>0</v>
      </c>
      <c r="I191" s="32">
        <v>0</v>
      </c>
      <c r="J191" s="14"/>
      <c r="K191" s="21"/>
    </row>
    <row r="192" spans="1:11" ht="15" customHeight="1" x14ac:dyDescent="0.2">
      <c r="A192" s="14" t="s">
        <v>3627</v>
      </c>
      <c r="B192" s="31" t="s">
        <v>4002</v>
      </c>
      <c r="C192" s="20" t="s">
        <v>4003</v>
      </c>
      <c r="D192" s="32">
        <v>0</v>
      </c>
      <c r="E192" s="32">
        <v>0</v>
      </c>
      <c r="F192" s="14"/>
      <c r="G192" s="14"/>
      <c r="H192" s="32">
        <v>0</v>
      </c>
      <c r="I192" s="32">
        <v>0</v>
      </c>
      <c r="J192" s="14"/>
      <c r="K192" s="21"/>
    </row>
    <row r="193" spans="1:11" ht="24.95" customHeight="1" x14ac:dyDescent="0.2">
      <c r="A193" s="14" t="s">
        <v>3627</v>
      </c>
      <c r="B193" s="31" t="s">
        <v>4004</v>
      </c>
      <c r="C193" s="20" t="s">
        <v>4005</v>
      </c>
      <c r="D193" s="32">
        <v>0</v>
      </c>
      <c r="E193" s="32">
        <v>0</v>
      </c>
      <c r="F193" s="14"/>
      <c r="G193" s="14"/>
      <c r="H193" s="32">
        <v>0</v>
      </c>
      <c r="I193" s="32">
        <v>0</v>
      </c>
      <c r="J193" s="14"/>
      <c r="K193" s="22"/>
    </row>
    <row r="194" spans="1:11" ht="24.95" customHeight="1" x14ac:dyDescent="0.2">
      <c r="A194" s="14" t="s">
        <v>3627</v>
      </c>
      <c r="B194" s="31" t="s">
        <v>4006</v>
      </c>
      <c r="C194" s="20" t="s">
        <v>4007</v>
      </c>
      <c r="D194" s="32">
        <v>0</v>
      </c>
      <c r="E194" s="32">
        <v>0</v>
      </c>
      <c r="F194" s="14"/>
      <c r="G194" s="14"/>
      <c r="H194" s="32">
        <v>0</v>
      </c>
      <c r="I194" s="32">
        <v>0</v>
      </c>
      <c r="J194" s="14"/>
      <c r="K194" s="22"/>
    </row>
    <row r="195" spans="1:11" ht="30" customHeight="1" x14ac:dyDescent="0.2">
      <c r="A195" s="14" t="s">
        <v>3627</v>
      </c>
      <c r="B195" s="31" t="s">
        <v>4008</v>
      </c>
      <c r="C195" s="14" t="s">
        <v>4009</v>
      </c>
      <c r="D195" s="32">
        <v>0</v>
      </c>
      <c r="E195" s="32">
        <v>0</v>
      </c>
      <c r="F195" s="14"/>
      <c r="G195" s="14"/>
      <c r="H195" s="32">
        <v>0</v>
      </c>
      <c r="I195" s="32">
        <v>0</v>
      </c>
      <c r="J195" s="14"/>
      <c r="K195" s="22"/>
    </row>
    <row r="196" spans="1:11" ht="15" customHeight="1" x14ac:dyDescent="0.2">
      <c r="A196" s="14" t="s">
        <v>3627</v>
      </c>
      <c r="B196" s="31" t="s">
        <v>4010</v>
      </c>
      <c r="C196" s="20" t="s">
        <v>4011</v>
      </c>
      <c r="D196" s="32">
        <v>0</v>
      </c>
      <c r="E196" s="32">
        <v>0</v>
      </c>
      <c r="F196" s="14"/>
      <c r="G196" s="14"/>
      <c r="H196" s="32">
        <v>0</v>
      </c>
      <c r="I196" s="32">
        <v>0</v>
      </c>
      <c r="J196" s="14"/>
      <c r="K196" s="21"/>
    </row>
    <row r="197" spans="1:11" ht="15.95" customHeight="1" x14ac:dyDescent="0.2">
      <c r="A197" s="14" t="s">
        <v>3627</v>
      </c>
      <c r="B197" s="31" t="s">
        <v>4012</v>
      </c>
      <c r="C197" s="20" t="s">
        <v>4013</v>
      </c>
      <c r="D197" s="32">
        <v>0</v>
      </c>
      <c r="E197" s="32">
        <v>0</v>
      </c>
      <c r="F197" s="14"/>
      <c r="G197" s="14"/>
      <c r="H197" s="32">
        <v>0</v>
      </c>
      <c r="I197" s="32">
        <v>0</v>
      </c>
      <c r="J197" s="14"/>
      <c r="K197" s="21"/>
    </row>
    <row r="198" spans="1:11" ht="36.950000000000003" customHeight="1" x14ac:dyDescent="0.2">
      <c r="A198" s="14" t="s">
        <v>3627</v>
      </c>
      <c r="B198" s="31" t="s">
        <v>4014</v>
      </c>
      <c r="C198" s="14" t="s">
        <v>4015</v>
      </c>
      <c r="D198" s="32">
        <v>0</v>
      </c>
      <c r="E198" s="32">
        <v>0</v>
      </c>
      <c r="F198" s="14"/>
      <c r="G198" s="14"/>
      <c r="H198" s="32">
        <v>0</v>
      </c>
      <c r="I198" s="32">
        <v>0</v>
      </c>
      <c r="J198" s="14"/>
      <c r="K198" s="22"/>
    </row>
    <row r="199" spans="1:11" ht="30" customHeight="1" x14ac:dyDescent="0.2">
      <c r="A199" s="14" t="s">
        <v>3627</v>
      </c>
      <c r="B199" s="31" t="s">
        <v>4016</v>
      </c>
      <c r="C199" s="14" t="s">
        <v>4017</v>
      </c>
      <c r="D199" s="32">
        <v>0</v>
      </c>
      <c r="E199" s="32">
        <v>0</v>
      </c>
      <c r="F199" s="14"/>
      <c r="G199" s="14"/>
      <c r="H199" s="32">
        <v>0</v>
      </c>
      <c r="I199" s="32">
        <v>0</v>
      </c>
      <c r="J199" s="14"/>
      <c r="K199" s="22"/>
    </row>
    <row r="200" spans="1:11" ht="30" customHeight="1" x14ac:dyDescent="0.2">
      <c r="A200" s="14" t="s">
        <v>3627</v>
      </c>
      <c r="B200" s="31" t="s">
        <v>4018</v>
      </c>
      <c r="C200" s="14" t="s">
        <v>4019</v>
      </c>
      <c r="D200" s="32">
        <v>0</v>
      </c>
      <c r="E200" s="32">
        <v>0</v>
      </c>
      <c r="F200" s="14"/>
      <c r="G200" s="14"/>
      <c r="H200" s="32">
        <v>0</v>
      </c>
      <c r="I200" s="32">
        <v>0</v>
      </c>
      <c r="J200" s="14"/>
      <c r="K200" s="22"/>
    </row>
    <row r="201" spans="1:11" ht="15.95" customHeight="1" x14ac:dyDescent="0.2">
      <c r="A201" s="14" t="s">
        <v>3627</v>
      </c>
      <c r="B201" s="31" t="s">
        <v>4020</v>
      </c>
      <c r="C201" s="20" t="s">
        <v>4021</v>
      </c>
      <c r="D201" s="32">
        <v>0</v>
      </c>
      <c r="E201" s="32">
        <v>0</v>
      </c>
      <c r="F201" s="14"/>
      <c r="G201" s="14"/>
      <c r="H201" s="32">
        <v>0</v>
      </c>
      <c r="I201" s="32">
        <v>0</v>
      </c>
      <c r="J201" s="14"/>
      <c r="K201" s="21"/>
    </row>
    <row r="202" spans="1:11" ht="15" customHeight="1" x14ac:dyDescent="0.2">
      <c r="A202" s="14" t="s">
        <v>3627</v>
      </c>
      <c r="B202" s="31" t="s">
        <v>4022</v>
      </c>
      <c r="C202" s="20" t="s">
        <v>4023</v>
      </c>
      <c r="D202" s="32">
        <v>0</v>
      </c>
      <c r="E202" s="32">
        <v>0</v>
      </c>
      <c r="F202" s="14"/>
      <c r="G202" s="14"/>
      <c r="H202" s="32">
        <v>0</v>
      </c>
      <c r="I202" s="32">
        <v>0</v>
      </c>
      <c r="J202" s="14"/>
      <c r="K202" s="21"/>
    </row>
    <row r="203" spans="1:11" ht="30" customHeight="1" x14ac:dyDescent="0.2">
      <c r="A203" s="14" t="s">
        <v>4024</v>
      </c>
      <c r="B203" s="31" t="s">
        <v>4025</v>
      </c>
      <c r="C203" s="14" t="s">
        <v>4026</v>
      </c>
      <c r="D203" s="32">
        <v>0</v>
      </c>
      <c r="E203" s="32">
        <v>0</v>
      </c>
      <c r="F203" s="14"/>
      <c r="G203" s="14"/>
      <c r="H203" s="32">
        <v>0</v>
      </c>
      <c r="I203" s="32">
        <v>0</v>
      </c>
      <c r="J203" s="14"/>
      <c r="K203" s="22"/>
    </row>
    <row r="204" spans="1:11" ht="30" customHeight="1" x14ac:dyDescent="0.2">
      <c r="A204" s="14" t="s">
        <v>4024</v>
      </c>
      <c r="B204" s="31" t="s">
        <v>4027</v>
      </c>
      <c r="C204" s="14" t="s">
        <v>4028</v>
      </c>
      <c r="D204" s="32">
        <v>0</v>
      </c>
      <c r="E204" s="32">
        <v>0</v>
      </c>
      <c r="F204" s="14"/>
      <c r="G204" s="14"/>
      <c r="H204" s="32">
        <v>0</v>
      </c>
      <c r="I204" s="32">
        <v>0</v>
      </c>
      <c r="J204" s="14"/>
      <c r="K204" s="22"/>
    </row>
    <row r="205" spans="1:11" ht="36.950000000000003" customHeight="1" x14ac:dyDescent="0.2">
      <c r="A205" s="14" t="s">
        <v>4024</v>
      </c>
      <c r="B205" s="31" t="s">
        <v>4029</v>
      </c>
      <c r="C205" s="14" t="s">
        <v>4030</v>
      </c>
      <c r="D205" s="32">
        <v>0</v>
      </c>
      <c r="E205" s="32">
        <v>0</v>
      </c>
      <c r="F205" s="14"/>
      <c r="G205" s="14"/>
      <c r="H205" s="32">
        <v>0</v>
      </c>
      <c r="I205" s="32">
        <v>0</v>
      </c>
      <c r="J205" s="14"/>
      <c r="K205" s="22"/>
    </row>
    <row r="206" spans="1:11" ht="36.950000000000003" customHeight="1" x14ac:dyDescent="0.2">
      <c r="A206" s="14" t="s">
        <v>4024</v>
      </c>
      <c r="B206" s="31" t="s">
        <v>4031</v>
      </c>
      <c r="C206" s="20" t="s">
        <v>4032</v>
      </c>
      <c r="D206" s="32">
        <v>0</v>
      </c>
      <c r="E206" s="32">
        <v>0</v>
      </c>
      <c r="F206" s="14"/>
      <c r="G206" s="14"/>
      <c r="H206" s="32">
        <v>0</v>
      </c>
      <c r="I206" s="32">
        <v>0</v>
      </c>
      <c r="J206" s="14"/>
      <c r="K206" s="22"/>
    </row>
    <row r="207" spans="1:11" ht="15.95" customHeight="1" x14ac:dyDescent="0.2">
      <c r="A207" s="14" t="s">
        <v>4024</v>
      </c>
      <c r="B207" s="31" t="s">
        <v>4033</v>
      </c>
      <c r="C207" s="20" t="s">
        <v>4034</v>
      </c>
      <c r="D207" s="32">
        <v>11</v>
      </c>
      <c r="E207" s="32">
        <v>1</v>
      </c>
      <c r="F207" s="14"/>
      <c r="G207" s="14"/>
      <c r="H207" s="32">
        <v>11</v>
      </c>
      <c r="I207" s="32">
        <v>11</v>
      </c>
      <c r="J207" s="14"/>
      <c r="K207" s="21"/>
    </row>
    <row r="208" spans="1:11" ht="15" customHeight="1" x14ac:dyDescent="0.2">
      <c r="A208" s="14" t="s">
        <v>4024</v>
      </c>
      <c r="B208" s="31" t="s">
        <v>4035</v>
      </c>
      <c r="C208" s="20" t="s">
        <v>4036</v>
      </c>
      <c r="D208" s="32">
        <v>20</v>
      </c>
      <c r="E208" s="32">
        <v>1</v>
      </c>
      <c r="F208" s="14"/>
      <c r="G208" s="14"/>
      <c r="H208" s="32">
        <v>20</v>
      </c>
      <c r="I208" s="32">
        <v>20</v>
      </c>
      <c r="J208" s="14"/>
      <c r="K208" s="21"/>
    </row>
    <row r="209" spans="1:11" ht="15.95" customHeight="1" x14ac:dyDescent="0.2">
      <c r="A209" s="14" t="s">
        <v>4024</v>
      </c>
      <c r="B209" s="31" t="s">
        <v>4037</v>
      </c>
      <c r="C209" s="20" t="s">
        <v>4038</v>
      </c>
      <c r="D209" s="32">
        <v>5</v>
      </c>
      <c r="E209" s="32">
        <v>1</v>
      </c>
      <c r="F209" s="14"/>
      <c r="G209" s="14"/>
      <c r="H209" s="32">
        <v>5</v>
      </c>
      <c r="I209" s="32">
        <v>15</v>
      </c>
      <c r="J209" s="14"/>
      <c r="K209" s="21"/>
    </row>
    <row r="210" spans="1:11" ht="30" customHeight="1" x14ac:dyDescent="0.2">
      <c r="A210" s="14" t="s">
        <v>4024</v>
      </c>
      <c r="B210" s="31" t="s">
        <v>4039</v>
      </c>
      <c r="C210" s="14" t="s">
        <v>4040</v>
      </c>
      <c r="D210" s="32">
        <v>11</v>
      </c>
      <c r="E210" s="32">
        <v>1</v>
      </c>
      <c r="F210" s="14"/>
      <c r="G210" s="14"/>
      <c r="H210" s="32">
        <v>11</v>
      </c>
      <c r="I210" s="32">
        <v>21</v>
      </c>
      <c r="J210" s="32">
        <v>10</v>
      </c>
      <c r="K210" s="22"/>
    </row>
    <row r="211" spans="1:11" ht="15.95" customHeight="1" x14ac:dyDescent="0.2">
      <c r="A211" s="14" t="s">
        <v>4024</v>
      </c>
      <c r="B211" s="31" t="s">
        <v>4041</v>
      </c>
      <c r="C211" s="20" t="s">
        <v>4042</v>
      </c>
      <c r="D211" s="32">
        <v>12</v>
      </c>
      <c r="E211" s="32">
        <v>1</v>
      </c>
      <c r="F211" s="14"/>
      <c r="G211" s="14"/>
      <c r="H211" s="32">
        <v>12</v>
      </c>
      <c r="I211" s="32">
        <v>22</v>
      </c>
      <c r="J211" s="14"/>
      <c r="K211" s="21"/>
    </row>
    <row r="212" spans="1:11" ht="30" customHeight="1" x14ac:dyDescent="0.2">
      <c r="A212" s="14" t="s">
        <v>4024</v>
      </c>
      <c r="B212" s="31" t="s">
        <v>4043</v>
      </c>
      <c r="C212" s="14" t="s">
        <v>4044</v>
      </c>
      <c r="D212" s="32">
        <v>15</v>
      </c>
      <c r="E212" s="32">
        <v>1</v>
      </c>
      <c r="F212" s="14"/>
      <c r="G212" s="14"/>
      <c r="H212" s="32">
        <v>15</v>
      </c>
      <c r="I212" s="32">
        <v>25</v>
      </c>
      <c r="J212" s="14"/>
      <c r="K212" s="22"/>
    </row>
    <row r="213" spans="1:11" ht="30" customHeight="1" x14ac:dyDescent="0.2">
      <c r="A213" s="14" t="s">
        <v>4024</v>
      </c>
      <c r="B213" s="31" t="s">
        <v>4045</v>
      </c>
      <c r="C213" s="14" t="s">
        <v>4046</v>
      </c>
      <c r="D213" s="32">
        <v>25</v>
      </c>
      <c r="E213" s="32">
        <v>1</v>
      </c>
      <c r="F213" s="14"/>
      <c r="G213" s="14"/>
      <c r="H213" s="32">
        <v>25</v>
      </c>
      <c r="I213" s="32">
        <v>25</v>
      </c>
      <c r="J213" s="14"/>
      <c r="K213" s="22"/>
    </row>
    <row r="214" spans="1:11" ht="15.95" customHeight="1" x14ac:dyDescent="0.2">
      <c r="A214" s="14" t="s">
        <v>4024</v>
      </c>
      <c r="B214" s="31" t="s">
        <v>4047</v>
      </c>
      <c r="C214" s="20" t="s">
        <v>4048</v>
      </c>
      <c r="D214" s="32">
        <v>5</v>
      </c>
      <c r="E214" s="32">
        <v>1</v>
      </c>
      <c r="F214" s="14"/>
      <c r="G214" s="14"/>
      <c r="H214" s="32">
        <v>5</v>
      </c>
      <c r="I214" s="32">
        <v>5</v>
      </c>
      <c r="J214" s="14"/>
      <c r="K214" s="21"/>
    </row>
    <row r="215" spans="1:11" ht="30" customHeight="1" x14ac:dyDescent="0.2">
      <c r="A215" s="14" t="s">
        <v>4024</v>
      </c>
      <c r="B215" s="31" t="s">
        <v>4049</v>
      </c>
      <c r="C215" s="14" t="s">
        <v>4050</v>
      </c>
      <c r="D215" s="32">
        <v>15</v>
      </c>
      <c r="E215" s="32">
        <v>1</v>
      </c>
      <c r="F215" s="14"/>
      <c r="G215" s="14"/>
      <c r="H215" s="32">
        <v>15</v>
      </c>
      <c r="I215" s="32">
        <v>25</v>
      </c>
      <c r="J215" s="32">
        <v>10</v>
      </c>
      <c r="K215" s="22"/>
    </row>
    <row r="216" spans="1:11" ht="30" customHeight="1" x14ac:dyDescent="0.2">
      <c r="A216" s="14" t="s">
        <v>4024</v>
      </c>
      <c r="B216" s="31" t="s">
        <v>4051</v>
      </c>
      <c r="C216" s="14" t="s">
        <v>4052</v>
      </c>
      <c r="D216" s="32">
        <v>0</v>
      </c>
      <c r="E216" s="32">
        <v>0</v>
      </c>
      <c r="F216" s="14"/>
      <c r="G216" s="14"/>
      <c r="H216" s="32">
        <v>0</v>
      </c>
      <c r="I216" s="32">
        <v>5</v>
      </c>
      <c r="J216" s="32">
        <v>5</v>
      </c>
      <c r="K216" s="22"/>
    </row>
    <row r="217" spans="1:11" ht="24.95" customHeight="1" x14ac:dyDescent="0.2">
      <c r="A217" s="14" t="s">
        <v>4024</v>
      </c>
      <c r="B217" s="31" t="s">
        <v>4053</v>
      </c>
      <c r="C217" s="20" t="s">
        <v>4054</v>
      </c>
      <c r="D217" s="32">
        <v>35</v>
      </c>
      <c r="E217" s="32">
        <v>1</v>
      </c>
      <c r="F217" s="14"/>
      <c r="G217" s="14"/>
      <c r="H217" s="32">
        <v>35</v>
      </c>
      <c r="I217" s="32">
        <v>45</v>
      </c>
      <c r="J217" s="32">
        <v>10</v>
      </c>
      <c r="K217" s="22"/>
    </row>
    <row r="218" spans="1:11" ht="24.95" customHeight="1" x14ac:dyDescent="0.2">
      <c r="A218" s="14" t="s">
        <v>4024</v>
      </c>
      <c r="B218" s="31" t="s">
        <v>4055</v>
      </c>
      <c r="C218" s="20" t="s">
        <v>4056</v>
      </c>
      <c r="D218" s="32">
        <v>0</v>
      </c>
      <c r="E218" s="32">
        <v>0</v>
      </c>
      <c r="F218" s="14"/>
      <c r="G218" s="14"/>
      <c r="H218" s="32">
        <v>0</v>
      </c>
      <c r="I218" s="32">
        <v>5</v>
      </c>
      <c r="J218" s="32">
        <v>5</v>
      </c>
      <c r="K218" s="22"/>
    </row>
    <row r="219" spans="1:11" ht="16.350000000000001" customHeight="1" x14ac:dyDescent="0.2">
      <c r="A219" s="14" t="s">
        <v>4024</v>
      </c>
      <c r="B219" s="31" t="s">
        <v>4057</v>
      </c>
      <c r="C219" s="20" t="s">
        <v>4058</v>
      </c>
      <c r="D219" s="32">
        <v>12</v>
      </c>
      <c r="E219" s="32">
        <v>1</v>
      </c>
      <c r="F219" s="14"/>
      <c r="G219" s="14"/>
      <c r="H219" s="32">
        <v>12</v>
      </c>
      <c r="I219" s="32">
        <v>22</v>
      </c>
      <c r="J219" s="32">
        <v>10</v>
      </c>
      <c r="K219" s="21"/>
    </row>
    <row r="220" spans="1:11" ht="15" customHeight="1" x14ac:dyDescent="0.2">
      <c r="A220" s="14" t="s">
        <v>4024</v>
      </c>
      <c r="B220" s="31"/>
      <c r="C220" s="20" t="s">
        <v>4059</v>
      </c>
      <c r="D220" s="14"/>
      <c r="E220" s="14"/>
      <c r="F220" s="14"/>
      <c r="G220" s="14"/>
      <c r="H220" s="14"/>
      <c r="I220" s="14"/>
      <c r="J220" s="14"/>
      <c r="K220" s="21"/>
    </row>
    <row r="221" spans="1:11" ht="24.95" customHeight="1" x14ac:dyDescent="0.2">
      <c r="A221" s="14" t="s">
        <v>4024</v>
      </c>
      <c r="B221" s="31" t="s">
        <v>4060</v>
      </c>
      <c r="C221" s="20" t="s">
        <v>4061</v>
      </c>
      <c r="D221" s="32">
        <v>15</v>
      </c>
      <c r="E221" s="32">
        <v>1</v>
      </c>
      <c r="F221" s="14"/>
      <c r="G221" s="14"/>
      <c r="H221" s="32">
        <v>15</v>
      </c>
      <c r="I221" s="32">
        <v>25</v>
      </c>
      <c r="J221" s="32">
        <v>10</v>
      </c>
      <c r="K221" s="22"/>
    </row>
    <row r="222" spans="1:11" ht="30" customHeight="1" x14ac:dyDescent="0.2">
      <c r="A222" s="14" t="s">
        <v>4024</v>
      </c>
      <c r="B222" s="31" t="s">
        <v>4062</v>
      </c>
      <c r="C222" s="14" t="s">
        <v>4063</v>
      </c>
      <c r="D222" s="32">
        <v>0</v>
      </c>
      <c r="E222" s="32">
        <v>0</v>
      </c>
      <c r="F222" s="14"/>
      <c r="G222" s="14"/>
      <c r="H222" s="32">
        <v>0</v>
      </c>
      <c r="I222" s="32">
        <v>5</v>
      </c>
      <c r="J222" s="14"/>
      <c r="K222" s="22"/>
    </row>
    <row r="223" spans="1:11" ht="30" customHeight="1" x14ac:dyDescent="0.2">
      <c r="A223" s="14" t="s">
        <v>4024</v>
      </c>
      <c r="B223" s="31" t="s">
        <v>4064</v>
      </c>
      <c r="C223" s="14" t="s">
        <v>4065</v>
      </c>
      <c r="D223" s="32">
        <v>25</v>
      </c>
      <c r="E223" s="32">
        <v>1</v>
      </c>
      <c r="F223" s="14"/>
      <c r="G223" s="14"/>
      <c r="H223" s="32">
        <v>25</v>
      </c>
      <c r="I223" s="32">
        <v>25</v>
      </c>
      <c r="J223" s="32">
        <v>10</v>
      </c>
      <c r="K223" s="22"/>
    </row>
    <row r="224" spans="1:11" ht="15" customHeight="1" x14ac:dyDescent="0.2">
      <c r="A224" s="14" t="s">
        <v>4024</v>
      </c>
      <c r="B224" s="31" t="s">
        <v>4066</v>
      </c>
      <c r="C224" s="20" t="s">
        <v>4067</v>
      </c>
      <c r="D224" s="32">
        <v>6</v>
      </c>
      <c r="E224" s="32">
        <v>1</v>
      </c>
      <c r="F224" s="14"/>
      <c r="G224" s="14"/>
      <c r="H224" s="32">
        <v>6</v>
      </c>
      <c r="I224" s="32">
        <v>6</v>
      </c>
      <c r="J224" s="14"/>
      <c r="K224" s="21"/>
    </row>
    <row r="225" spans="1:11" ht="15" customHeight="1" x14ac:dyDescent="0.2">
      <c r="A225" s="14" t="s">
        <v>4024</v>
      </c>
      <c r="B225" s="31" t="s">
        <v>4068</v>
      </c>
      <c r="C225" s="20" t="s">
        <v>4069</v>
      </c>
      <c r="D225" s="32">
        <v>30</v>
      </c>
      <c r="E225" s="32">
        <v>1</v>
      </c>
      <c r="F225" s="14"/>
      <c r="G225" s="14"/>
      <c r="H225" s="32">
        <v>30</v>
      </c>
      <c r="I225" s="32">
        <v>30</v>
      </c>
      <c r="J225" s="14"/>
      <c r="K225" s="21"/>
    </row>
    <row r="226" spans="1:11" ht="15.95" customHeight="1" x14ac:dyDescent="0.2">
      <c r="A226" s="14" t="s">
        <v>4024</v>
      </c>
      <c r="B226" s="31" t="s">
        <v>4070</v>
      </c>
      <c r="C226" s="20" t="s">
        <v>4071</v>
      </c>
      <c r="D226" s="32">
        <v>7</v>
      </c>
      <c r="E226" s="32">
        <v>1</v>
      </c>
      <c r="F226" s="14"/>
      <c r="G226" s="14"/>
      <c r="H226" s="32">
        <v>7</v>
      </c>
      <c r="I226" s="32">
        <v>7</v>
      </c>
      <c r="J226" s="14"/>
      <c r="K226" s="21"/>
    </row>
    <row r="227" spans="1:11" ht="15" customHeight="1" x14ac:dyDescent="0.2">
      <c r="A227" s="14" t="s">
        <v>4024</v>
      </c>
      <c r="B227" s="31" t="s">
        <v>4072</v>
      </c>
      <c r="C227" s="20" t="s">
        <v>4073</v>
      </c>
      <c r="D227" s="32">
        <v>10</v>
      </c>
      <c r="E227" s="32">
        <v>1</v>
      </c>
      <c r="F227" s="14"/>
      <c r="G227" s="14"/>
      <c r="H227" s="32">
        <v>10</v>
      </c>
      <c r="I227" s="32">
        <v>10</v>
      </c>
      <c r="J227" s="14"/>
      <c r="K227" s="21"/>
    </row>
    <row r="228" spans="1:11" ht="15.95" customHeight="1" x14ac:dyDescent="0.2">
      <c r="A228" s="14" t="s">
        <v>4024</v>
      </c>
      <c r="B228" s="31" t="s">
        <v>4074</v>
      </c>
      <c r="C228" s="20" t="s">
        <v>4075</v>
      </c>
      <c r="D228" s="32">
        <v>25</v>
      </c>
      <c r="E228" s="32">
        <v>1</v>
      </c>
      <c r="F228" s="14"/>
      <c r="G228" s="14"/>
      <c r="H228" s="32">
        <v>25</v>
      </c>
      <c r="I228" s="32">
        <v>35</v>
      </c>
      <c r="J228" s="32">
        <v>10</v>
      </c>
      <c r="K228" s="21"/>
    </row>
    <row r="229" spans="1:11" ht="30" customHeight="1" x14ac:dyDescent="0.2">
      <c r="A229" s="14" t="s">
        <v>4076</v>
      </c>
      <c r="B229" s="31" t="s">
        <v>4077</v>
      </c>
      <c r="C229" s="14" t="s">
        <v>4078</v>
      </c>
      <c r="D229" s="32">
        <v>5</v>
      </c>
      <c r="E229" s="32">
        <v>1</v>
      </c>
      <c r="F229" s="14"/>
      <c r="G229" s="14"/>
      <c r="H229" s="32">
        <v>5</v>
      </c>
      <c r="I229" s="32">
        <v>5</v>
      </c>
      <c r="J229" s="14"/>
      <c r="K229" s="22"/>
    </row>
    <row r="230" spans="1:11" ht="24.95" customHeight="1" x14ac:dyDescent="0.2">
      <c r="A230" s="14" t="s">
        <v>4076</v>
      </c>
      <c r="B230" s="31" t="s">
        <v>4079</v>
      </c>
      <c r="C230" s="20" t="s">
        <v>4080</v>
      </c>
      <c r="D230" s="32">
        <v>5</v>
      </c>
      <c r="E230" s="32">
        <v>1</v>
      </c>
      <c r="F230" s="14"/>
      <c r="G230" s="14"/>
      <c r="H230" s="32">
        <v>5</v>
      </c>
      <c r="I230" s="32">
        <v>5</v>
      </c>
      <c r="J230" s="14"/>
      <c r="K230" s="22"/>
    </row>
    <row r="231" spans="1:11" ht="24.95" customHeight="1" x14ac:dyDescent="0.2">
      <c r="A231" s="14" t="s">
        <v>4076</v>
      </c>
      <c r="B231" s="31" t="s">
        <v>4081</v>
      </c>
      <c r="C231" s="20" t="s">
        <v>4082</v>
      </c>
      <c r="D231" s="32">
        <v>5</v>
      </c>
      <c r="E231" s="32">
        <v>1</v>
      </c>
      <c r="F231" s="14"/>
      <c r="G231" s="14"/>
      <c r="H231" s="32">
        <v>5</v>
      </c>
      <c r="I231" s="32">
        <v>5</v>
      </c>
      <c r="J231" s="14"/>
      <c r="K231" s="22"/>
    </row>
    <row r="232" spans="1:11" ht="30" customHeight="1" x14ac:dyDescent="0.2">
      <c r="A232" s="14" t="s">
        <v>4076</v>
      </c>
      <c r="B232" s="31" t="s">
        <v>4083</v>
      </c>
      <c r="C232" s="14" t="s">
        <v>4084</v>
      </c>
      <c r="D232" s="32">
        <v>5</v>
      </c>
      <c r="E232" s="32">
        <v>1</v>
      </c>
      <c r="F232" s="14"/>
      <c r="G232" s="14"/>
      <c r="H232" s="32">
        <v>5</v>
      </c>
      <c r="I232" s="32">
        <v>5</v>
      </c>
      <c r="J232" s="14"/>
      <c r="K232" s="22"/>
    </row>
    <row r="233" spans="1:11" ht="30" customHeight="1" x14ac:dyDescent="0.2">
      <c r="A233" s="14" t="s">
        <v>4076</v>
      </c>
      <c r="B233" s="31" t="s">
        <v>4085</v>
      </c>
      <c r="C233" s="14" t="s">
        <v>4086</v>
      </c>
      <c r="D233" s="32">
        <v>5</v>
      </c>
      <c r="E233" s="32">
        <v>1</v>
      </c>
      <c r="F233" s="14"/>
      <c r="G233" s="14"/>
      <c r="H233" s="32">
        <v>5</v>
      </c>
      <c r="I233" s="32">
        <v>5</v>
      </c>
      <c r="J233" s="14"/>
      <c r="K233" s="22"/>
    </row>
    <row r="234" spans="1:11" ht="24.95" customHeight="1" x14ac:dyDescent="0.2">
      <c r="A234" s="14" t="s">
        <v>4076</v>
      </c>
      <c r="B234" s="31" t="s">
        <v>4087</v>
      </c>
      <c r="C234" s="20" t="s">
        <v>4088</v>
      </c>
      <c r="D234" s="32">
        <v>5</v>
      </c>
      <c r="E234" s="32">
        <v>1</v>
      </c>
      <c r="F234" s="14"/>
      <c r="G234" s="14"/>
      <c r="H234" s="32">
        <v>5</v>
      </c>
      <c r="I234" s="32">
        <v>5</v>
      </c>
      <c r="J234" s="14"/>
      <c r="K234" s="22"/>
    </row>
    <row r="235" spans="1:11" ht="24.95" customHeight="1" x14ac:dyDescent="0.2">
      <c r="A235" s="14" t="s">
        <v>4076</v>
      </c>
      <c r="B235" s="31" t="s">
        <v>4089</v>
      </c>
      <c r="C235" s="20" t="s">
        <v>4090</v>
      </c>
      <c r="D235" s="32">
        <v>5</v>
      </c>
      <c r="E235" s="32">
        <v>1</v>
      </c>
      <c r="F235" s="14"/>
      <c r="G235" s="14"/>
      <c r="H235" s="32">
        <v>5</v>
      </c>
      <c r="I235" s="32">
        <v>5</v>
      </c>
      <c r="J235" s="14"/>
      <c r="K235" s="22"/>
    </row>
    <row r="236" spans="1:11" ht="15.95" customHeight="1" x14ac:dyDescent="0.2">
      <c r="A236" s="14" t="s">
        <v>4076</v>
      </c>
      <c r="B236" s="31" t="s">
        <v>4091</v>
      </c>
      <c r="C236" s="20" t="s">
        <v>4092</v>
      </c>
      <c r="D236" s="32">
        <v>5</v>
      </c>
      <c r="E236" s="32">
        <v>1</v>
      </c>
      <c r="F236" s="14"/>
      <c r="G236" s="14"/>
      <c r="H236" s="32">
        <v>5</v>
      </c>
      <c r="I236" s="32">
        <v>5</v>
      </c>
      <c r="J236" s="14"/>
      <c r="K236" s="21"/>
    </row>
    <row r="237" spans="1:11" ht="36" customHeight="1" x14ac:dyDescent="0.2">
      <c r="A237" s="14" t="s">
        <v>4076</v>
      </c>
      <c r="B237" s="31" t="s">
        <v>4093</v>
      </c>
      <c r="C237" s="14" t="s">
        <v>4094</v>
      </c>
      <c r="D237" s="32">
        <v>5</v>
      </c>
      <c r="E237" s="32">
        <v>1</v>
      </c>
      <c r="F237" s="14"/>
      <c r="G237" s="14"/>
      <c r="H237" s="32">
        <v>5</v>
      </c>
      <c r="I237" s="32">
        <v>5</v>
      </c>
      <c r="J237" s="14"/>
      <c r="K237" s="22"/>
    </row>
    <row r="238" spans="1:11" ht="24.95" customHeight="1" x14ac:dyDescent="0.2">
      <c r="A238" s="14" t="s">
        <v>4076</v>
      </c>
      <c r="B238" s="31" t="s">
        <v>4095</v>
      </c>
      <c r="C238" s="20" t="s">
        <v>4096</v>
      </c>
      <c r="D238" s="32">
        <v>0</v>
      </c>
      <c r="E238" s="32">
        <v>0</v>
      </c>
      <c r="F238" s="14"/>
      <c r="G238" s="14"/>
      <c r="H238" s="32">
        <v>0</v>
      </c>
      <c r="I238" s="32">
        <v>5</v>
      </c>
      <c r="J238" s="14"/>
      <c r="K238" s="22"/>
    </row>
    <row r="239" spans="1:11" ht="24.95" customHeight="1" x14ac:dyDescent="0.2">
      <c r="A239" s="14" t="s">
        <v>4076</v>
      </c>
      <c r="B239" s="31" t="s">
        <v>4097</v>
      </c>
      <c r="C239" s="20" t="s">
        <v>4098</v>
      </c>
      <c r="D239" s="32">
        <v>0</v>
      </c>
      <c r="E239" s="32">
        <v>0</v>
      </c>
      <c r="F239" s="14"/>
      <c r="G239" s="14"/>
      <c r="H239" s="32">
        <v>0</v>
      </c>
      <c r="I239" s="32">
        <v>5</v>
      </c>
      <c r="J239" s="14"/>
      <c r="K239" s="22"/>
    </row>
    <row r="240" spans="1:11" ht="30" customHeight="1" x14ac:dyDescent="0.2">
      <c r="A240" s="14" t="s">
        <v>4076</v>
      </c>
      <c r="B240" s="31" t="s">
        <v>4099</v>
      </c>
      <c r="C240" s="14" t="s">
        <v>4100</v>
      </c>
      <c r="D240" s="32">
        <v>0</v>
      </c>
      <c r="E240" s="32">
        <v>0</v>
      </c>
      <c r="F240" s="14"/>
      <c r="G240" s="14"/>
      <c r="H240" s="32">
        <v>0</v>
      </c>
      <c r="I240" s="32">
        <v>5</v>
      </c>
      <c r="J240" s="14"/>
      <c r="K240" s="22"/>
    </row>
    <row r="241" spans="1:11" ht="30" customHeight="1" x14ac:dyDescent="0.2">
      <c r="A241" s="14" t="s">
        <v>4076</v>
      </c>
      <c r="B241" s="31" t="s">
        <v>4101</v>
      </c>
      <c r="C241" s="14" t="s">
        <v>4102</v>
      </c>
      <c r="D241" s="32">
        <v>0</v>
      </c>
      <c r="E241" s="32">
        <v>0</v>
      </c>
      <c r="F241" s="14"/>
      <c r="G241" s="14"/>
      <c r="H241" s="32">
        <v>0</v>
      </c>
      <c r="I241" s="32">
        <v>5</v>
      </c>
      <c r="J241" s="14"/>
      <c r="K241" s="22"/>
    </row>
    <row r="242" spans="1:11" ht="30" customHeight="1" x14ac:dyDescent="0.2">
      <c r="A242" s="14" t="s">
        <v>4076</v>
      </c>
      <c r="B242" s="31" t="s">
        <v>4103</v>
      </c>
      <c r="C242" s="14" t="s">
        <v>4104</v>
      </c>
      <c r="D242" s="32">
        <v>0</v>
      </c>
      <c r="E242" s="32">
        <v>0</v>
      </c>
      <c r="F242" s="14"/>
      <c r="G242" s="14"/>
      <c r="H242" s="32">
        <v>0</v>
      </c>
      <c r="I242" s="32">
        <v>5</v>
      </c>
      <c r="J242" s="14"/>
      <c r="K242" s="22"/>
    </row>
    <row r="243" spans="1:11" ht="24.95" customHeight="1" x14ac:dyDescent="0.2">
      <c r="A243" s="14" t="s">
        <v>4076</v>
      </c>
      <c r="B243" s="31" t="s">
        <v>4105</v>
      </c>
      <c r="C243" s="20" t="s">
        <v>4106</v>
      </c>
      <c r="D243" s="32">
        <v>0</v>
      </c>
      <c r="E243" s="32">
        <v>0</v>
      </c>
      <c r="F243" s="14"/>
      <c r="G243" s="14"/>
      <c r="H243" s="32">
        <v>0</v>
      </c>
      <c r="I243" s="32">
        <v>5</v>
      </c>
      <c r="J243" s="14"/>
      <c r="K243" s="22"/>
    </row>
    <row r="244" spans="1:11" ht="24.95" customHeight="1" x14ac:dyDescent="0.2">
      <c r="A244" s="14" t="s">
        <v>4076</v>
      </c>
      <c r="B244" s="31" t="s">
        <v>4107</v>
      </c>
      <c r="C244" s="20" t="s">
        <v>4108</v>
      </c>
      <c r="D244" s="32">
        <v>0</v>
      </c>
      <c r="E244" s="32">
        <v>0</v>
      </c>
      <c r="F244" s="14"/>
      <c r="G244" s="14"/>
      <c r="H244" s="32">
        <v>0</v>
      </c>
      <c r="I244" s="32">
        <v>5</v>
      </c>
      <c r="J244" s="14"/>
      <c r="K244" s="22"/>
    </row>
    <row r="245" spans="1:11" ht="30" customHeight="1" x14ac:dyDescent="0.2">
      <c r="A245" s="14" t="s">
        <v>4076</v>
      </c>
      <c r="B245" s="31" t="s">
        <v>4109</v>
      </c>
      <c r="C245" s="14" t="s">
        <v>4110</v>
      </c>
      <c r="D245" s="32">
        <v>0</v>
      </c>
      <c r="E245" s="32">
        <v>0</v>
      </c>
      <c r="F245" s="14"/>
      <c r="G245" s="14"/>
      <c r="H245" s="32">
        <v>0</v>
      </c>
      <c r="I245" s="32">
        <v>5</v>
      </c>
      <c r="J245" s="14"/>
      <c r="K245" s="22"/>
    </row>
    <row r="246" spans="1:11" ht="30" customHeight="1" x14ac:dyDescent="0.2">
      <c r="A246" s="14" t="s">
        <v>4076</v>
      </c>
      <c r="B246" s="31" t="s">
        <v>4111</v>
      </c>
      <c r="C246" s="14" t="s">
        <v>4112</v>
      </c>
      <c r="D246" s="32">
        <v>0</v>
      </c>
      <c r="E246" s="32">
        <v>0</v>
      </c>
      <c r="F246" s="14"/>
      <c r="G246" s="14"/>
      <c r="H246" s="32">
        <v>0</v>
      </c>
      <c r="I246" s="32">
        <v>5</v>
      </c>
      <c r="J246" s="14"/>
      <c r="K246" s="22"/>
    </row>
    <row r="247" spans="1:11" ht="30" customHeight="1" x14ac:dyDescent="0.2">
      <c r="A247" s="14" t="s">
        <v>4076</v>
      </c>
      <c r="B247" s="31" t="s">
        <v>4113</v>
      </c>
      <c r="C247" s="14" t="s">
        <v>4114</v>
      </c>
      <c r="D247" s="32">
        <v>0</v>
      </c>
      <c r="E247" s="32">
        <v>0</v>
      </c>
      <c r="F247" s="14"/>
      <c r="G247" s="14"/>
      <c r="H247" s="32">
        <v>0</v>
      </c>
      <c r="I247" s="32">
        <v>5</v>
      </c>
      <c r="J247" s="14"/>
      <c r="K247" s="22"/>
    </row>
    <row r="248" spans="1:11" ht="25.5" customHeight="1" x14ac:dyDescent="0.2">
      <c r="A248" s="14" t="s">
        <v>4076</v>
      </c>
      <c r="B248" s="31" t="s">
        <v>4115</v>
      </c>
      <c r="C248" s="20" t="s">
        <v>4116</v>
      </c>
      <c r="D248" s="32">
        <v>0</v>
      </c>
      <c r="E248" s="32">
        <v>0</v>
      </c>
      <c r="F248" s="14"/>
      <c r="G248" s="14"/>
      <c r="H248" s="32">
        <v>0</v>
      </c>
      <c r="I248" s="32">
        <v>5</v>
      </c>
      <c r="J248" s="14"/>
      <c r="K248" s="22"/>
    </row>
    <row r="249" spans="1:11" ht="30" customHeight="1" x14ac:dyDescent="0.2">
      <c r="A249" s="14" t="s">
        <v>4076</v>
      </c>
      <c r="B249" s="31" t="s">
        <v>4117</v>
      </c>
      <c r="C249" s="14" t="s">
        <v>4118</v>
      </c>
      <c r="D249" s="32">
        <v>0</v>
      </c>
      <c r="E249" s="32">
        <v>0</v>
      </c>
      <c r="F249" s="14"/>
      <c r="G249" s="14"/>
      <c r="H249" s="32">
        <v>0</v>
      </c>
      <c r="I249" s="32">
        <v>5</v>
      </c>
      <c r="J249" s="14"/>
      <c r="K249" s="22"/>
    </row>
    <row r="250" spans="1:11" ht="30" customHeight="1" x14ac:dyDescent="0.2">
      <c r="A250" s="14" t="s">
        <v>4076</v>
      </c>
      <c r="B250" s="31" t="s">
        <v>4119</v>
      </c>
      <c r="C250" s="14" t="s">
        <v>4120</v>
      </c>
      <c r="D250" s="32">
        <v>0</v>
      </c>
      <c r="E250" s="32">
        <v>0</v>
      </c>
      <c r="F250" s="14"/>
      <c r="G250" s="14"/>
      <c r="H250" s="32">
        <v>0</v>
      </c>
      <c r="I250" s="32">
        <v>5</v>
      </c>
      <c r="J250" s="14"/>
      <c r="K250" s="22"/>
    </row>
    <row r="251" spans="1:11" ht="24.95" customHeight="1" x14ac:dyDescent="0.2">
      <c r="A251" s="14" t="s">
        <v>4076</v>
      </c>
      <c r="B251" s="31" t="s">
        <v>4121</v>
      </c>
      <c r="C251" s="20" t="s">
        <v>4122</v>
      </c>
      <c r="D251" s="32">
        <v>0</v>
      </c>
      <c r="E251" s="32">
        <v>0</v>
      </c>
      <c r="F251" s="14"/>
      <c r="G251" s="14"/>
      <c r="H251" s="32">
        <v>0</v>
      </c>
      <c r="I251" s="32">
        <v>5</v>
      </c>
      <c r="J251" s="14"/>
      <c r="K251" s="22"/>
    </row>
    <row r="252" spans="1:11" ht="24.95" customHeight="1" x14ac:dyDescent="0.2">
      <c r="A252" s="14" t="s">
        <v>4076</v>
      </c>
      <c r="B252" s="31" t="s">
        <v>4123</v>
      </c>
      <c r="C252" s="20" t="s">
        <v>4124</v>
      </c>
      <c r="D252" s="32">
        <v>0</v>
      </c>
      <c r="E252" s="32">
        <v>0</v>
      </c>
      <c r="F252" s="14"/>
      <c r="G252" s="14"/>
      <c r="H252" s="32">
        <v>0</v>
      </c>
      <c r="I252" s="32">
        <v>5</v>
      </c>
      <c r="J252" s="14"/>
      <c r="K252" s="22"/>
    </row>
    <row r="253" spans="1:11" ht="30" customHeight="1" x14ac:dyDescent="0.2">
      <c r="A253" s="14" t="s">
        <v>4076</v>
      </c>
      <c r="B253" s="31" t="s">
        <v>4125</v>
      </c>
      <c r="C253" s="14" t="s">
        <v>4126</v>
      </c>
      <c r="D253" s="32">
        <v>0</v>
      </c>
      <c r="E253" s="32">
        <v>0</v>
      </c>
      <c r="F253" s="14"/>
      <c r="G253" s="14"/>
      <c r="H253" s="32">
        <v>0</v>
      </c>
      <c r="I253" s="32">
        <v>5</v>
      </c>
      <c r="J253" s="14"/>
      <c r="K253" s="22"/>
    </row>
    <row r="254" spans="1:11" ht="30" customHeight="1" x14ac:dyDescent="0.2">
      <c r="A254" s="14" t="s">
        <v>4076</v>
      </c>
      <c r="B254" s="31" t="s">
        <v>4127</v>
      </c>
      <c r="C254" s="14" t="s">
        <v>4128</v>
      </c>
      <c r="D254" s="32">
        <v>0</v>
      </c>
      <c r="E254" s="32">
        <v>0</v>
      </c>
      <c r="F254" s="14"/>
      <c r="G254" s="14"/>
      <c r="H254" s="32">
        <v>0</v>
      </c>
      <c r="I254" s="32">
        <v>5</v>
      </c>
      <c r="J254" s="14"/>
      <c r="K254" s="22"/>
    </row>
    <row r="255" spans="1:11" ht="36.950000000000003" customHeight="1" x14ac:dyDescent="0.2">
      <c r="A255" s="14" t="s">
        <v>4076</v>
      </c>
      <c r="B255" s="31" t="s">
        <v>4129</v>
      </c>
      <c r="C255" s="14" t="s">
        <v>4130</v>
      </c>
      <c r="D255" s="32">
        <v>0</v>
      </c>
      <c r="E255" s="32">
        <v>0</v>
      </c>
      <c r="F255" s="14"/>
      <c r="G255" s="14"/>
      <c r="H255" s="32">
        <v>0</v>
      </c>
      <c r="I255" s="32">
        <v>5</v>
      </c>
      <c r="J255" s="14"/>
      <c r="K255" s="22"/>
    </row>
    <row r="256" spans="1:11" ht="15" customHeight="1" x14ac:dyDescent="0.2">
      <c r="A256" s="14" t="s">
        <v>4076</v>
      </c>
      <c r="B256" s="31" t="s">
        <v>4131</v>
      </c>
      <c r="C256" s="20" t="s">
        <v>4132</v>
      </c>
      <c r="D256" s="32">
        <v>120</v>
      </c>
      <c r="E256" s="32">
        <v>1</v>
      </c>
      <c r="F256" s="14"/>
      <c r="G256" s="14"/>
      <c r="H256" s="32">
        <v>120</v>
      </c>
      <c r="I256" s="32">
        <v>120</v>
      </c>
      <c r="J256" s="14"/>
      <c r="K256" s="21"/>
    </row>
    <row r="257" spans="1:11" ht="30" customHeight="1" x14ac:dyDescent="0.2">
      <c r="A257" s="14" t="s">
        <v>4076</v>
      </c>
      <c r="B257" s="31" t="s">
        <v>4133</v>
      </c>
      <c r="C257" s="14" t="s">
        <v>4134</v>
      </c>
      <c r="D257" s="32">
        <v>15</v>
      </c>
      <c r="E257" s="32">
        <v>1</v>
      </c>
      <c r="F257" s="32">
        <v>12</v>
      </c>
      <c r="G257" s="32">
        <v>3</v>
      </c>
      <c r="H257" s="32">
        <v>30</v>
      </c>
      <c r="I257" s="32">
        <v>30</v>
      </c>
      <c r="J257" s="32">
        <v>15</v>
      </c>
      <c r="K257" s="22"/>
    </row>
    <row r="258" spans="1:11" ht="408.95" customHeight="1" x14ac:dyDescent="0.2">
      <c r="A258" s="14" t="s">
        <v>4135</v>
      </c>
      <c r="B258" s="31" t="s">
        <v>4136</v>
      </c>
      <c r="C258" s="14" t="s">
        <v>4137</v>
      </c>
      <c r="D258" s="32">
        <v>25</v>
      </c>
      <c r="E258" s="32">
        <v>1</v>
      </c>
      <c r="F258" s="14"/>
      <c r="G258" s="14"/>
      <c r="H258" s="32">
        <v>25</v>
      </c>
      <c r="I258" s="32">
        <v>25</v>
      </c>
      <c r="J258" s="14"/>
      <c r="K258" s="45"/>
    </row>
    <row r="259" spans="1:11" ht="17.100000000000001" customHeight="1" x14ac:dyDescent="0.2">
      <c r="A259" s="14" t="s">
        <v>4135</v>
      </c>
      <c r="B259" s="31"/>
      <c r="C259" s="14"/>
      <c r="D259" s="32"/>
      <c r="E259" s="32"/>
      <c r="F259" s="14"/>
      <c r="G259" s="14"/>
      <c r="H259" s="32"/>
      <c r="I259" s="32"/>
      <c r="J259" s="14"/>
      <c r="K259" s="45"/>
    </row>
    <row r="260" spans="1:11" ht="16.350000000000001" customHeight="1" x14ac:dyDescent="0.2">
      <c r="A260" s="14" t="s">
        <v>4135</v>
      </c>
      <c r="B260" s="31" t="s">
        <v>4138</v>
      </c>
      <c r="C260" s="20" t="s">
        <v>4139</v>
      </c>
      <c r="D260" s="32">
        <v>35</v>
      </c>
      <c r="E260" s="32">
        <v>1</v>
      </c>
      <c r="F260" s="14"/>
      <c r="G260" s="14"/>
      <c r="H260" s="32">
        <v>35</v>
      </c>
      <c r="I260" s="32">
        <v>35</v>
      </c>
      <c r="J260" s="14"/>
      <c r="K260" s="21"/>
    </row>
    <row r="261" spans="1:11" ht="15" customHeight="1" x14ac:dyDescent="0.2">
      <c r="A261" s="14" t="s">
        <v>4135</v>
      </c>
      <c r="B261" s="31"/>
      <c r="C261" s="20" t="s">
        <v>4140</v>
      </c>
      <c r="D261" s="14"/>
      <c r="E261" s="14"/>
      <c r="F261" s="14"/>
      <c r="G261" s="14"/>
      <c r="H261" s="14"/>
      <c r="I261" s="14"/>
      <c r="J261" s="14"/>
      <c r="K261" s="21"/>
    </row>
    <row r="262" spans="1:11" ht="24.95" customHeight="1" x14ac:dyDescent="0.2">
      <c r="A262" s="14" t="s">
        <v>4135</v>
      </c>
      <c r="B262" s="31" t="s">
        <v>4141</v>
      </c>
      <c r="C262" s="20" t="s">
        <v>4142</v>
      </c>
      <c r="D262" s="32">
        <v>25</v>
      </c>
      <c r="E262" s="32">
        <v>1</v>
      </c>
      <c r="F262" s="14"/>
      <c r="G262" s="14"/>
      <c r="H262" s="32">
        <v>25</v>
      </c>
      <c r="I262" s="32">
        <v>25</v>
      </c>
      <c r="J262" s="14"/>
      <c r="K262" s="22"/>
    </row>
    <row r="263" spans="1:11" ht="30" customHeight="1" x14ac:dyDescent="0.2">
      <c r="A263" s="14" t="s">
        <v>4135</v>
      </c>
      <c r="B263" s="31" t="s">
        <v>4143</v>
      </c>
      <c r="C263" s="14" t="s">
        <v>4144</v>
      </c>
      <c r="D263" s="32">
        <v>25</v>
      </c>
      <c r="E263" s="32">
        <v>1</v>
      </c>
      <c r="F263" s="14"/>
      <c r="G263" s="14"/>
      <c r="H263" s="32">
        <v>25</v>
      </c>
      <c r="I263" s="32">
        <v>25</v>
      </c>
      <c r="J263" s="14"/>
      <c r="K263" s="22"/>
    </row>
    <row r="264" spans="1:11" ht="30" customHeight="1" x14ac:dyDescent="0.2">
      <c r="A264" s="14" t="s">
        <v>4135</v>
      </c>
      <c r="B264" s="31" t="s">
        <v>4145</v>
      </c>
      <c r="C264" s="14" t="s">
        <v>4146</v>
      </c>
      <c r="D264" s="32">
        <v>30</v>
      </c>
      <c r="E264" s="32">
        <v>1</v>
      </c>
      <c r="F264" s="14"/>
      <c r="G264" s="14"/>
      <c r="H264" s="32">
        <v>30</v>
      </c>
      <c r="I264" s="32">
        <v>30</v>
      </c>
      <c r="J264" s="14"/>
      <c r="K264" s="22"/>
    </row>
    <row r="265" spans="1:11" ht="30" customHeight="1" x14ac:dyDescent="0.2">
      <c r="A265" s="14" t="s">
        <v>4135</v>
      </c>
      <c r="B265" s="31" t="s">
        <v>4147</v>
      </c>
      <c r="C265" s="14" t="s">
        <v>4148</v>
      </c>
      <c r="D265" s="32">
        <v>30</v>
      </c>
      <c r="E265" s="32">
        <v>1</v>
      </c>
      <c r="F265" s="14"/>
      <c r="G265" s="14"/>
      <c r="H265" s="32">
        <v>30</v>
      </c>
      <c r="I265" s="32">
        <v>30</v>
      </c>
      <c r="J265" s="14"/>
      <c r="K265" s="22"/>
    </row>
    <row r="266" spans="1:11" ht="24.95" customHeight="1" x14ac:dyDescent="0.2">
      <c r="A266" s="14" t="s">
        <v>4135</v>
      </c>
      <c r="B266" s="31" t="s">
        <v>4149</v>
      </c>
      <c r="C266" s="20" t="s">
        <v>4150</v>
      </c>
      <c r="D266" s="32">
        <v>30</v>
      </c>
      <c r="E266" s="32">
        <v>1</v>
      </c>
      <c r="F266" s="14"/>
      <c r="G266" s="14"/>
      <c r="H266" s="32">
        <v>30</v>
      </c>
      <c r="I266" s="32">
        <v>30</v>
      </c>
      <c r="J266" s="14"/>
      <c r="K266" s="22"/>
    </row>
    <row r="267" spans="1:11" ht="24.95" customHeight="1" x14ac:dyDescent="0.2">
      <c r="A267" s="14" t="s">
        <v>4135</v>
      </c>
      <c r="B267" s="31" t="s">
        <v>4151</v>
      </c>
      <c r="C267" s="20" t="s">
        <v>4152</v>
      </c>
      <c r="D267" s="32">
        <v>30</v>
      </c>
      <c r="E267" s="32">
        <v>1</v>
      </c>
      <c r="F267" s="14"/>
      <c r="G267" s="14"/>
      <c r="H267" s="32">
        <v>30</v>
      </c>
      <c r="I267" s="32">
        <v>30</v>
      </c>
      <c r="J267" s="14"/>
      <c r="K267" s="22"/>
    </row>
    <row r="268" spans="1:11" ht="30" customHeight="1" x14ac:dyDescent="0.2">
      <c r="A268" s="14" t="s">
        <v>4135</v>
      </c>
      <c r="B268" s="31" t="s">
        <v>4153</v>
      </c>
      <c r="C268" s="14" t="s">
        <v>4154</v>
      </c>
      <c r="D268" s="32">
        <v>35</v>
      </c>
      <c r="E268" s="32">
        <v>1</v>
      </c>
      <c r="F268" s="14"/>
      <c r="G268" s="14"/>
      <c r="H268" s="32">
        <v>35</v>
      </c>
      <c r="I268" s="32">
        <v>35</v>
      </c>
      <c r="J268" s="14"/>
      <c r="K268" s="22"/>
    </row>
    <row r="269" spans="1:11" ht="30" customHeight="1" x14ac:dyDescent="0.2">
      <c r="A269" s="14" t="s">
        <v>4135</v>
      </c>
      <c r="B269" s="31" t="s">
        <v>4155</v>
      </c>
      <c r="C269" s="14" t="s">
        <v>4156</v>
      </c>
      <c r="D269" s="32">
        <v>35</v>
      </c>
      <c r="E269" s="32">
        <v>1</v>
      </c>
      <c r="F269" s="14"/>
      <c r="G269" s="14"/>
      <c r="H269" s="32">
        <v>35</v>
      </c>
      <c r="I269" s="32">
        <v>35</v>
      </c>
      <c r="J269" s="14"/>
      <c r="K269" s="22"/>
    </row>
    <row r="270" spans="1:11" ht="30" customHeight="1" x14ac:dyDescent="0.2">
      <c r="A270" s="14" t="s">
        <v>4135</v>
      </c>
      <c r="B270" s="31" t="s">
        <v>4157</v>
      </c>
      <c r="C270" s="14" t="s">
        <v>4158</v>
      </c>
      <c r="D270" s="32">
        <v>30</v>
      </c>
      <c r="E270" s="32">
        <v>1</v>
      </c>
      <c r="F270" s="14"/>
      <c r="G270" s="14"/>
      <c r="H270" s="32">
        <v>30</v>
      </c>
      <c r="I270" s="32">
        <v>30</v>
      </c>
      <c r="J270" s="14"/>
      <c r="K270" s="22"/>
    </row>
    <row r="271" spans="1:11" ht="24.95" customHeight="1" x14ac:dyDescent="0.2">
      <c r="A271" s="14" t="s">
        <v>4135</v>
      </c>
      <c r="B271" s="31" t="s">
        <v>4159</v>
      </c>
      <c r="C271" s="20" t="s">
        <v>4160</v>
      </c>
      <c r="D271" s="32">
        <v>45</v>
      </c>
      <c r="E271" s="32">
        <v>1</v>
      </c>
      <c r="F271" s="14"/>
      <c r="G271" s="14"/>
      <c r="H271" s="32">
        <v>45</v>
      </c>
      <c r="I271" s="32">
        <v>45</v>
      </c>
      <c r="J271" s="14"/>
      <c r="K271" s="22"/>
    </row>
    <row r="272" spans="1:11" ht="36.950000000000003" customHeight="1" x14ac:dyDescent="0.2">
      <c r="A272" s="14" t="s">
        <v>4135</v>
      </c>
      <c r="B272" s="31" t="s">
        <v>4161</v>
      </c>
      <c r="C272" s="20" t="s">
        <v>4162</v>
      </c>
      <c r="D272" s="32">
        <v>5</v>
      </c>
      <c r="E272" s="32">
        <v>1</v>
      </c>
      <c r="F272" s="14"/>
      <c r="G272" s="14"/>
      <c r="H272" s="32">
        <v>5</v>
      </c>
      <c r="I272" s="32">
        <v>5</v>
      </c>
      <c r="J272" s="14"/>
      <c r="K272" s="22"/>
    </row>
    <row r="273" spans="1:11" ht="36.950000000000003" customHeight="1" x14ac:dyDescent="0.2">
      <c r="A273" s="14" t="s">
        <v>4135</v>
      </c>
      <c r="B273" s="31" t="s">
        <v>4163</v>
      </c>
      <c r="C273" s="14" t="s">
        <v>4164</v>
      </c>
      <c r="D273" s="32">
        <v>5</v>
      </c>
      <c r="E273" s="32">
        <v>1</v>
      </c>
      <c r="F273" s="14"/>
      <c r="G273" s="14"/>
      <c r="H273" s="32">
        <v>5</v>
      </c>
      <c r="I273" s="32">
        <v>5</v>
      </c>
      <c r="J273" s="14"/>
      <c r="K273" s="22"/>
    </row>
    <row r="274" spans="1:11" ht="15" customHeight="1" x14ac:dyDescent="0.2">
      <c r="A274" s="14" t="s">
        <v>4135</v>
      </c>
      <c r="B274" s="31" t="s">
        <v>4165</v>
      </c>
      <c r="C274" s="20" t="s">
        <v>4166</v>
      </c>
      <c r="D274" s="32">
        <v>5</v>
      </c>
      <c r="E274" s="32">
        <v>1</v>
      </c>
      <c r="F274" s="14"/>
      <c r="G274" s="14"/>
      <c r="H274" s="32">
        <v>5</v>
      </c>
      <c r="I274" s="32">
        <v>0</v>
      </c>
      <c r="J274" s="14"/>
      <c r="K274" s="21"/>
    </row>
    <row r="275" spans="1:11" ht="15.95" customHeight="1" x14ac:dyDescent="0.2">
      <c r="A275" s="14" t="s">
        <v>4135</v>
      </c>
      <c r="B275" s="31" t="s">
        <v>4167</v>
      </c>
      <c r="C275" s="20" t="s">
        <v>4168</v>
      </c>
      <c r="D275" s="32">
        <v>5</v>
      </c>
      <c r="E275" s="32">
        <v>1</v>
      </c>
      <c r="F275" s="14"/>
      <c r="G275" s="14"/>
      <c r="H275" s="32">
        <v>5</v>
      </c>
      <c r="I275" s="32">
        <v>5</v>
      </c>
      <c r="J275" s="14"/>
      <c r="K275" s="21"/>
    </row>
    <row r="276" spans="1:11" ht="30" customHeight="1" x14ac:dyDescent="0.2">
      <c r="A276" s="14" t="s">
        <v>4135</v>
      </c>
      <c r="B276" s="31" t="s">
        <v>4169</v>
      </c>
      <c r="C276" s="14" t="s">
        <v>4170</v>
      </c>
      <c r="D276" s="32">
        <v>0</v>
      </c>
      <c r="E276" s="32">
        <v>0</v>
      </c>
      <c r="F276" s="14"/>
      <c r="G276" s="14"/>
      <c r="H276" s="32">
        <v>0</v>
      </c>
      <c r="I276" s="32">
        <v>0</v>
      </c>
      <c r="J276" s="14"/>
      <c r="K276" s="22"/>
    </row>
    <row r="277" spans="1:11" ht="30" customHeight="1" x14ac:dyDescent="0.2">
      <c r="A277" s="14" t="s">
        <v>4135</v>
      </c>
      <c r="B277" s="31" t="s">
        <v>4171</v>
      </c>
      <c r="C277" s="14" t="s">
        <v>4172</v>
      </c>
      <c r="D277" s="32">
        <v>20</v>
      </c>
      <c r="E277" s="32">
        <v>1</v>
      </c>
      <c r="F277" s="14"/>
      <c r="G277" s="14"/>
      <c r="H277" s="32">
        <v>20</v>
      </c>
      <c r="I277" s="32">
        <v>20</v>
      </c>
      <c r="J277" s="14"/>
      <c r="K277" s="22"/>
    </row>
    <row r="278" spans="1:11" ht="15" customHeight="1" x14ac:dyDescent="0.2">
      <c r="A278" s="14" t="s">
        <v>4135</v>
      </c>
      <c r="B278" s="31" t="s">
        <v>4173</v>
      </c>
      <c r="C278" s="20" t="s">
        <v>4174</v>
      </c>
      <c r="D278" s="32">
        <v>3</v>
      </c>
      <c r="E278" s="32">
        <v>1</v>
      </c>
      <c r="F278" s="14"/>
      <c r="G278" s="14"/>
      <c r="H278" s="32">
        <v>3</v>
      </c>
      <c r="I278" s="32">
        <v>3</v>
      </c>
      <c r="J278" s="14"/>
      <c r="K278" s="21"/>
    </row>
    <row r="279" spans="1:11" ht="15" customHeight="1" x14ac:dyDescent="0.2">
      <c r="A279" s="14" t="s">
        <v>4135</v>
      </c>
      <c r="B279" s="31" t="s">
        <v>4175</v>
      </c>
      <c r="C279" s="20" t="s">
        <v>4176</v>
      </c>
      <c r="D279" s="32">
        <v>15</v>
      </c>
      <c r="E279" s="32">
        <v>1</v>
      </c>
      <c r="F279" s="14"/>
      <c r="G279" s="14"/>
      <c r="H279" s="32">
        <v>15</v>
      </c>
      <c r="I279" s="32">
        <v>15</v>
      </c>
      <c r="J279" s="14"/>
      <c r="K279" s="21"/>
    </row>
    <row r="280" spans="1:11" ht="15.95" customHeight="1" x14ac:dyDescent="0.2">
      <c r="A280" s="14" t="s">
        <v>4135</v>
      </c>
      <c r="B280" s="31" t="s">
        <v>4177</v>
      </c>
      <c r="C280" s="20" t="s">
        <v>4178</v>
      </c>
      <c r="D280" s="32">
        <v>5</v>
      </c>
      <c r="E280" s="32">
        <v>1</v>
      </c>
      <c r="F280" s="14"/>
      <c r="G280" s="14"/>
      <c r="H280" s="32">
        <v>5</v>
      </c>
      <c r="I280" s="32">
        <v>5</v>
      </c>
      <c r="J280" s="14"/>
      <c r="K280" s="21"/>
    </row>
    <row r="281" spans="1:11" ht="30" customHeight="1" x14ac:dyDescent="0.2">
      <c r="A281" s="14" t="s">
        <v>4135</v>
      </c>
      <c r="B281" s="31" t="s">
        <v>4179</v>
      </c>
      <c r="C281" s="14" t="s">
        <v>4180</v>
      </c>
      <c r="D281" s="32">
        <v>5</v>
      </c>
      <c r="E281" s="32">
        <v>1</v>
      </c>
      <c r="F281" s="14"/>
      <c r="G281" s="14"/>
      <c r="H281" s="32">
        <v>5</v>
      </c>
      <c r="I281" s="32">
        <v>5</v>
      </c>
      <c r="J281" s="14"/>
      <c r="K281" s="22"/>
    </row>
    <row r="282" spans="1:11" ht="30" customHeight="1" x14ac:dyDescent="0.2">
      <c r="A282" s="14" t="s">
        <v>4135</v>
      </c>
      <c r="B282" s="31" t="s">
        <v>4181</v>
      </c>
      <c r="C282" s="14" t="s">
        <v>4182</v>
      </c>
      <c r="D282" s="32">
        <v>5</v>
      </c>
      <c r="E282" s="32">
        <v>1</v>
      </c>
      <c r="F282" s="14"/>
      <c r="G282" s="14"/>
      <c r="H282" s="32">
        <v>5</v>
      </c>
      <c r="I282" s="32">
        <v>5</v>
      </c>
      <c r="J282" s="14"/>
      <c r="K282" s="22"/>
    </row>
    <row r="283" spans="1:11" ht="24.95" customHeight="1" x14ac:dyDescent="0.2">
      <c r="A283" s="14" t="s">
        <v>4135</v>
      </c>
      <c r="B283" s="31" t="s">
        <v>4183</v>
      </c>
      <c r="C283" s="20" t="s">
        <v>4184</v>
      </c>
      <c r="D283" s="32">
        <v>5</v>
      </c>
      <c r="E283" s="32">
        <v>1</v>
      </c>
      <c r="F283" s="14"/>
      <c r="G283" s="14"/>
      <c r="H283" s="32">
        <v>5</v>
      </c>
      <c r="I283" s="32">
        <v>5</v>
      </c>
      <c r="J283" s="14"/>
      <c r="K283" s="22"/>
    </row>
    <row r="284" spans="1:11" ht="24.95" customHeight="1" x14ac:dyDescent="0.2">
      <c r="A284" s="14" t="s">
        <v>4135</v>
      </c>
      <c r="B284" s="31" t="s">
        <v>4185</v>
      </c>
      <c r="C284" s="20" t="s">
        <v>4186</v>
      </c>
      <c r="D284" s="32">
        <v>5</v>
      </c>
      <c r="E284" s="32">
        <v>1</v>
      </c>
      <c r="F284" s="14"/>
      <c r="G284" s="14"/>
      <c r="H284" s="32">
        <v>5</v>
      </c>
      <c r="I284" s="32">
        <v>5</v>
      </c>
      <c r="J284" s="14"/>
      <c r="K284" s="22"/>
    </row>
    <row r="285" spans="1:11" ht="30" customHeight="1" x14ac:dyDescent="0.2">
      <c r="A285" s="14" t="s">
        <v>4135</v>
      </c>
      <c r="B285" s="31" t="s">
        <v>4187</v>
      </c>
      <c r="C285" s="14" t="s">
        <v>4188</v>
      </c>
      <c r="D285" s="32">
        <v>5</v>
      </c>
      <c r="E285" s="32">
        <v>1</v>
      </c>
      <c r="F285" s="14"/>
      <c r="G285" s="14"/>
      <c r="H285" s="32">
        <v>5</v>
      </c>
      <c r="I285" s="32">
        <v>5</v>
      </c>
      <c r="J285" s="14"/>
      <c r="K285" s="22"/>
    </row>
    <row r="286" spans="1:11" ht="30" customHeight="1" x14ac:dyDescent="0.2">
      <c r="A286" s="14" t="s">
        <v>4135</v>
      </c>
      <c r="B286" s="31" t="s">
        <v>4189</v>
      </c>
      <c r="C286" s="14" t="s">
        <v>4190</v>
      </c>
      <c r="D286" s="32">
        <v>5</v>
      </c>
      <c r="E286" s="32">
        <v>1</v>
      </c>
      <c r="F286" s="14"/>
      <c r="G286" s="14"/>
      <c r="H286" s="32">
        <v>5</v>
      </c>
      <c r="I286" s="32">
        <v>5</v>
      </c>
      <c r="J286" s="14"/>
      <c r="K286" s="22"/>
    </row>
    <row r="287" spans="1:11" ht="30" customHeight="1" x14ac:dyDescent="0.2">
      <c r="A287" s="14" t="s">
        <v>4135</v>
      </c>
      <c r="B287" s="31" t="s">
        <v>4191</v>
      </c>
      <c r="C287" s="14" t="s">
        <v>4192</v>
      </c>
      <c r="D287" s="32">
        <v>5</v>
      </c>
      <c r="E287" s="32">
        <v>1</v>
      </c>
      <c r="F287" s="14"/>
      <c r="G287" s="14"/>
      <c r="H287" s="32">
        <v>5</v>
      </c>
      <c r="I287" s="32">
        <v>5</v>
      </c>
      <c r="J287" s="14"/>
      <c r="K287" s="22"/>
    </row>
    <row r="288" spans="1:11" ht="24.95" customHeight="1" x14ac:dyDescent="0.2">
      <c r="A288" s="14" t="s">
        <v>4135</v>
      </c>
      <c r="B288" s="31" t="s">
        <v>4193</v>
      </c>
      <c r="C288" s="20" t="s">
        <v>4194</v>
      </c>
      <c r="D288" s="32">
        <v>5</v>
      </c>
      <c r="E288" s="32">
        <v>1</v>
      </c>
      <c r="F288" s="14"/>
      <c r="G288" s="14"/>
      <c r="H288" s="32">
        <v>5</v>
      </c>
      <c r="I288" s="32">
        <v>5</v>
      </c>
      <c r="J288" s="14"/>
      <c r="K288" s="22"/>
    </row>
    <row r="289" spans="1:11" ht="37.5" customHeight="1" x14ac:dyDescent="0.2">
      <c r="A289" s="14" t="s">
        <v>4135</v>
      </c>
      <c r="B289" s="31" t="s">
        <v>4195</v>
      </c>
      <c r="C289" s="14" t="s">
        <v>4196</v>
      </c>
      <c r="D289" s="32">
        <v>5</v>
      </c>
      <c r="E289" s="32">
        <v>1</v>
      </c>
      <c r="F289" s="14"/>
      <c r="G289" s="14"/>
      <c r="H289" s="32">
        <v>5</v>
      </c>
      <c r="I289" s="32">
        <v>25</v>
      </c>
      <c r="J289" s="14"/>
      <c r="K289" s="22"/>
    </row>
    <row r="290" spans="1:11" ht="30" customHeight="1" x14ac:dyDescent="0.2">
      <c r="A290" s="14" t="s">
        <v>4135</v>
      </c>
      <c r="B290" s="31" t="s">
        <v>4197</v>
      </c>
      <c r="C290" s="14" t="s">
        <v>4198</v>
      </c>
      <c r="D290" s="32">
        <v>3</v>
      </c>
      <c r="E290" s="32">
        <v>1</v>
      </c>
      <c r="F290" s="14"/>
      <c r="G290" s="14"/>
      <c r="H290" s="32">
        <v>3</v>
      </c>
      <c r="I290" s="32">
        <v>5</v>
      </c>
      <c r="J290" s="32">
        <v>3</v>
      </c>
      <c r="K290" s="22"/>
    </row>
    <row r="291" spans="1:11" ht="36.950000000000003" customHeight="1" x14ac:dyDescent="0.2">
      <c r="A291" s="14" t="s">
        <v>4135</v>
      </c>
      <c r="B291" s="31" t="s">
        <v>4199</v>
      </c>
      <c r="C291" s="14" t="s">
        <v>4200</v>
      </c>
      <c r="D291" s="32">
        <v>3</v>
      </c>
      <c r="E291" s="32">
        <v>1</v>
      </c>
      <c r="F291" s="14"/>
      <c r="G291" s="14"/>
      <c r="H291" s="32">
        <v>3</v>
      </c>
      <c r="I291" s="32">
        <v>10</v>
      </c>
      <c r="J291" s="14"/>
      <c r="K291" s="22"/>
    </row>
    <row r="292" spans="1:11" ht="30" customHeight="1" x14ac:dyDescent="0.2">
      <c r="A292" s="14" t="s">
        <v>4135</v>
      </c>
      <c r="B292" s="31" t="s">
        <v>4201</v>
      </c>
      <c r="C292" s="14" t="s">
        <v>4202</v>
      </c>
      <c r="D292" s="32">
        <v>10</v>
      </c>
      <c r="E292" s="32">
        <v>1</v>
      </c>
      <c r="F292" s="14"/>
      <c r="G292" s="32">
        <v>4</v>
      </c>
      <c r="H292" s="32">
        <v>14</v>
      </c>
      <c r="I292" s="32">
        <v>10</v>
      </c>
      <c r="J292" s="14"/>
      <c r="K292" s="22"/>
    </row>
    <row r="293" spans="1:11" ht="36.950000000000003" customHeight="1" x14ac:dyDescent="0.2">
      <c r="A293" s="14" t="s">
        <v>4135</v>
      </c>
      <c r="B293" s="31" t="s">
        <v>4203</v>
      </c>
      <c r="C293" s="14" t="s">
        <v>4204</v>
      </c>
      <c r="D293" s="32">
        <v>3</v>
      </c>
      <c r="E293" s="32">
        <v>1</v>
      </c>
      <c r="F293" s="14"/>
      <c r="G293" s="14"/>
      <c r="H293" s="32">
        <v>3</v>
      </c>
      <c r="I293" s="32">
        <v>3</v>
      </c>
      <c r="J293" s="14"/>
      <c r="K293" s="22"/>
    </row>
    <row r="294" spans="1:11" ht="36.950000000000003" customHeight="1" x14ac:dyDescent="0.2">
      <c r="A294" s="14" t="s">
        <v>4135</v>
      </c>
      <c r="B294" s="31" t="s">
        <v>4205</v>
      </c>
      <c r="C294" s="14" t="s">
        <v>4206</v>
      </c>
      <c r="D294" s="32">
        <v>16</v>
      </c>
      <c r="E294" s="32">
        <v>1</v>
      </c>
      <c r="F294" s="14"/>
      <c r="G294" s="14"/>
      <c r="H294" s="32">
        <v>16</v>
      </c>
      <c r="I294" s="32">
        <v>16</v>
      </c>
      <c r="J294" s="32">
        <v>5</v>
      </c>
      <c r="K294" s="22"/>
    </row>
    <row r="295" spans="1:11" ht="24.95" customHeight="1" x14ac:dyDescent="0.2">
      <c r="A295" s="14" t="s">
        <v>4135</v>
      </c>
      <c r="B295" s="31" t="s">
        <v>4207</v>
      </c>
      <c r="C295" s="20" t="s">
        <v>4208</v>
      </c>
      <c r="D295" s="32">
        <v>5</v>
      </c>
      <c r="E295" s="32">
        <v>1</v>
      </c>
      <c r="F295" s="14"/>
      <c r="G295" s="14"/>
      <c r="H295" s="32">
        <v>5</v>
      </c>
      <c r="I295" s="32">
        <v>5</v>
      </c>
      <c r="J295" s="14"/>
      <c r="K295" s="22"/>
    </row>
    <row r="296" spans="1:11" ht="15" customHeight="1" x14ac:dyDescent="0.2">
      <c r="A296" s="14" t="s">
        <v>4209</v>
      </c>
      <c r="B296" s="31" t="s">
        <v>4210</v>
      </c>
      <c r="C296" s="20" t="s">
        <v>4211</v>
      </c>
      <c r="D296" s="32">
        <v>12</v>
      </c>
      <c r="E296" s="32">
        <v>1</v>
      </c>
      <c r="F296" s="14"/>
      <c r="G296" s="14"/>
      <c r="H296" s="32">
        <v>12</v>
      </c>
      <c r="I296" s="32">
        <v>12</v>
      </c>
      <c r="J296" s="14"/>
      <c r="K296" s="21"/>
    </row>
    <row r="297" spans="1:11" ht="15.95" customHeight="1" x14ac:dyDescent="0.2">
      <c r="A297" s="14" t="s">
        <v>4209</v>
      </c>
      <c r="B297" s="31" t="s">
        <v>4212</v>
      </c>
      <c r="C297" s="20" t="s">
        <v>4213</v>
      </c>
      <c r="D297" s="32">
        <v>12</v>
      </c>
      <c r="E297" s="32">
        <v>1</v>
      </c>
      <c r="F297" s="14"/>
      <c r="G297" s="14"/>
      <c r="H297" s="32">
        <v>12</v>
      </c>
      <c r="I297" s="32">
        <v>12</v>
      </c>
      <c r="J297" s="14"/>
      <c r="K297" s="21"/>
    </row>
    <row r="298" spans="1:11" ht="48.95" customHeight="1" x14ac:dyDescent="0.2">
      <c r="A298" s="14" t="s">
        <v>4209</v>
      </c>
      <c r="B298" s="31" t="s">
        <v>4214</v>
      </c>
      <c r="C298" s="14" t="s">
        <v>4215</v>
      </c>
      <c r="D298" s="32">
        <v>0</v>
      </c>
      <c r="E298" s="32">
        <v>0</v>
      </c>
      <c r="F298" s="14"/>
      <c r="G298" s="14"/>
      <c r="H298" s="32">
        <v>0</v>
      </c>
      <c r="I298" s="32">
        <v>0</v>
      </c>
      <c r="J298" s="14"/>
      <c r="K298" s="19"/>
    </row>
    <row r="299" spans="1:11" ht="36.950000000000003" customHeight="1" x14ac:dyDescent="0.2">
      <c r="A299" s="14" t="s">
        <v>4209</v>
      </c>
      <c r="B299" s="31" t="s">
        <v>4216</v>
      </c>
      <c r="C299" s="14" t="s">
        <v>4217</v>
      </c>
      <c r="D299" s="32">
        <v>8</v>
      </c>
      <c r="E299" s="32">
        <v>1</v>
      </c>
      <c r="F299" s="14"/>
      <c r="G299" s="14"/>
      <c r="H299" s="32">
        <v>8</v>
      </c>
      <c r="I299" s="32">
        <v>8</v>
      </c>
      <c r="J299" s="14"/>
      <c r="K299" s="22"/>
    </row>
    <row r="300" spans="1:11" ht="15" customHeight="1" x14ac:dyDescent="0.2">
      <c r="A300" s="14" t="s">
        <v>4209</v>
      </c>
      <c r="B300" s="31" t="s">
        <v>4218</v>
      </c>
      <c r="C300" s="20" t="s">
        <v>4219</v>
      </c>
      <c r="D300" s="32">
        <v>6</v>
      </c>
      <c r="E300" s="32">
        <v>1</v>
      </c>
      <c r="F300" s="14"/>
      <c r="G300" s="14"/>
      <c r="H300" s="32">
        <v>6</v>
      </c>
      <c r="I300" s="32">
        <v>25</v>
      </c>
      <c r="J300" s="14"/>
      <c r="K300" s="21"/>
    </row>
    <row r="301" spans="1:11" ht="15" customHeight="1" x14ac:dyDescent="0.2">
      <c r="A301" s="14" t="s">
        <v>4209</v>
      </c>
      <c r="B301" s="31" t="s">
        <v>4220</v>
      </c>
      <c r="C301" s="20" t="s">
        <v>4221</v>
      </c>
      <c r="D301" s="32">
        <v>3</v>
      </c>
      <c r="E301" s="32">
        <v>1</v>
      </c>
      <c r="F301" s="14"/>
      <c r="G301" s="14"/>
      <c r="H301" s="32">
        <v>3</v>
      </c>
      <c r="I301" s="32">
        <v>3</v>
      </c>
      <c r="J301" s="14"/>
      <c r="K301" s="21"/>
    </row>
    <row r="302" spans="1:11" ht="24.95" customHeight="1" x14ac:dyDescent="0.2">
      <c r="A302" s="14" t="s">
        <v>4209</v>
      </c>
      <c r="B302" s="31" t="s">
        <v>4222</v>
      </c>
      <c r="C302" s="20" t="s">
        <v>4223</v>
      </c>
      <c r="D302" s="32">
        <v>10</v>
      </c>
      <c r="E302" s="32">
        <v>1</v>
      </c>
      <c r="F302" s="14"/>
      <c r="G302" s="14"/>
      <c r="H302" s="32">
        <v>10</v>
      </c>
      <c r="I302" s="32">
        <v>10</v>
      </c>
      <c r="J302" s="14"/>
      <c r="K302" s="22"/>
    </row>
    <row r="303" spans="1:11" ht="24.95" customHeight="1" x14ac:dyDescent="0.2">
      <c r="A303" s="14" t="s">
        <v>4209</v>
      </c>
      <c r="B303" s="31" t="s">
        <v>4224</v>
      </c>
      <c r="C303" s="20" t="s">
        <v>4225</v>
      </c>
      <c r="D303" s="32">
        <v>5</v>
      </c>
      <c r="E303" s="32">
        <v>1</v>
      </c>
      <c r="F303" s="14"/>
      <c r="G303" s="14"/>
      <c r="H303" s="32">
        <v>5</v>
      </c>
      <c r="I303" s="32">
        <v>10</v>
      </c>
      <c r="J303" s="14"/>
      <c r="K303" s="22"/>
    </row>
    <row r="304" spans="1:11" ht="15.95" customHeight="1" x14ac:dyDescent="0.2">
      <c r="A304" s="14" t="s">
        <v>4209</v>
      </c>
      <c r="B304" s="31" t="s">
        <v>4226</v>
      </c>
      <c r="C304" s="20" t="s">
        <v>4227</v>
      </c>
      <c r="D304" s="32">
        <v>15</v>
      </c>
      <c r="E304" s="32">
        <v>1</v>
      </c>
      <c r="F304" s="14"/>
      <c r="G304" s="14"/>
      <c r="H304" s="32">
        <v>15</v>
      </c>
      <c r="I304" s="32">
        <v>30</v>
      </c>
      <c r="J304" s="14"/>
      <c r="K304" s="21"/>
    </row>
    <row r="305" spans="1:11" ht="30" customHeight="1" x14ac:dyDescent="0.2">
      <c r="A305" s="14" t="s">
        <v>4209</v>
      </c>
      <c r="B305" s="31" t="s">
        <v>4228</v>
      </c>
      <c r="C305" s="14" t="s">
        <v>4229</v>
      </c>
      <c r="D305" s="32">
        <v>0</v>
      </c>
      <c r="E305" s="32">
        <v>0</v>
      </c>
      <c r="F305" s="14"/>
      <c r="G305" s="14"/>
      <c r="H305" s="32">
        <v>0</v>
      </c>
      <c r="I305" s="32">
        <v>0</v>
      </c>
      <c r="J305" s="14"/>
      <c r="K305" s="22"/>
    </row>
    <row r="306" spans="1:11" ht="24.95" customHeight="1" x14ac:dyDescent="0.2">
      <c r="A306" s="14" t="s">
        <v>4209</v>
      </c>
      <c r="B306" s="31" t="s">
        <v>4230</v>
      </c>
      <c r="C306" s="20" t="s">
        <v>4231</v>
      </c>
      <c r="D306" s="32">
        <v>5</v>
      </c>
      <c r="E306" s="32">
        <v>1</v>
      </c>
      <c r="F306" s="14"/>
      <c r="G306" s="14"/>
      <c r="H306" s="32">
        <v>5</v>
      </c>
      <c r="I306" s="32">
        <v>25</v>
      </c>
      <c r="J306" s="14"/>
      <c r="K306" s="22"/>
    </row>
    <row r="307" spans="1:11" ht="30" customHeight="1" x14ac:dyDescent="0.2">
      <c r="A307" s="14" t="s">
        <v>4209</v>
      </c>
      <c r="B307" s="31" t="s">
        <v>4232</v>
      </c>
      <c r="C307" s="14" t="s">
        <v>4233</v>
      </c>
      <c r="D307" s="32">
        <v>10</v>
      </c>
      <c r="E307" s="32">
        <v>1</v>
      </c>
      <c r="F307" s="14"/>
      <c r="G307" s="14"/>
      <c r="H307" s="32">
        <v>10</v>
      </c>
      <c r="I307" s="32">
        <v>10</v>
      </c>
      <c r="J307" s="14"/>
      <c r="K307" s="22"/>
    </row>
    <row r="308" spans="1:11" ht="15" customHeight="1" x14ac:dyDescent="0.2">
      <c r="A308" s="14" t="s">
        <v>4209</v>
      </c>
      <c r="B308" s="31" t="s">
        <v>4234</v>
      </c>
      <c r="C308" s="20" t="s">
        <v>4235</v>
      </c>
      <c r="D308" s="32">
        <v>10</v>
      </c>
      <c r="E308" s="32">
        <v>1</v>
      </c>
      <c r="F308" s="14"/>
      <c r="G308" s="14"/>
      <c r="H308" s="32">
        <v>10</v>
      </c>
      <c r="I308" s="32">
        <v>30</v>
      </c>
      <c r="J308" s="14"/>
      <c r="K308" s="21"/>
    </row>
    <row r="309" spans="1:11" ht="24.95" customHeight="1" x14ac:dyDescent="0.2">
      <c r="A309" s="14" t="s">
        <v>4209</v>
      </c>
      <c r="B309" s="31" t="s">
        <v>4236</v>
      </c>
      <c r="C309" s="20" t="s">
        <v>4237</v>
      </c>
      <c r="D309" s="32">
        <v>5</v>
      </c>
      <c r="E309" s="32">
        <v>1</v>
      </c>
      <c r="F309" s="14"/>
      <c r="G309" s="14"/>
      <c r="H309" s="32">
        <v>5</v>
      </c>
      <c r="I309" s="32">
        <v>8</v>
      </c>
      <c r="J309" s="14"/>
      <c r="K309" s="22"/>
    </row>
    <row r="310" spans="1:11" ht="24.95" customHeight="1" x14ac:dyDescent="0.2">
      <c r="A310" s="14" t="s">
        <v>4209</v>
      </c>
      <c r="B310" s="31" t="s">
        <v>4238</v>
      </c>
      <c r="C310" s="20" t="s">
        <v>4239</v>
      </c>
      <c r="D310" s="32">
        <v>10</v>
      </c>
      <c r="E310" s="32">
        <v>1</v>
      </c>
      <c r="F310" s="14"/>
      <c r="G310" s="14"/>
      <c r="H310" s="32">
        <v>10</v>
      </c>
      <c r="I310" s="32">
        <v>10</v>
      </c>
      <c r="J310" s="14"/>
      <c r="K310" s="22"/>
    </row>
    <row r="311" spans="1:11" ht="15" customHeight="1" x14ac:dyDescent="0.2">
      <c r="A311" s="14" t="s">
        <v>4209</v>
      </c>
      <c r="B311" s="31" t="s">
        <v>4240</v>
      </c>
      <c r="C311" s="20" t="s">
        <v>4241</v>
      </c>
      <c r="D311" s="32">
        <v>6</v>
      </c>
      <c r="E311" s="32">
        <v>1</v>
      </c>
      <c r="F311" s="14"/>
      <c r="G311" s="14"/>
      <c r="H311" s="32">
        <v>6</v>
      </c>
      <c r="I311" s="32">
        <v>6</v>
      </c>
      <c r="J311" s="14"/>
      <c r="K311" s="21"/>
    </row>
    <row r="312" spans="1:11" ht="15.95" customHeight="1" x14ac:dyDescent="0.2">
      <c r="A312" s="14" t="s">
        <v>4209</v>
      </c>
      <c r="B312" s="31" t="s">
        <v>4242</v>
      </c>
      <c r="C312" s="20" t="s">
        <v>4243</v>
      </c>
      <c r="D312" s="32">
        <v>12</v>
      </c>
      <c r="E312" s="32">
        <v>1</v>
      </c>
      <c r="F312" s="14"/>
      <c r="G312" s="14"/>
      <c r="H312" s="32">
        <v>12</v>
      </c>
      <c r="I312" s="32">
        <v>12</v>
      </c>
      <c r="J312" s="14"/>
      <c r="K312" s="21"/>
    </row>
    <row r="313" spans="1:11" ht="15" customHeight="1" x14ac:dyDescent="0.2">
      <c r="A313" s="14" t="s">
        <v>4209</v>
      </c>
      <c r="B313" s="31" t="s">
        <v>4244</v>
      </c>
      <c r="C313" s="20" t="s">
        <v>4245</v>
      </c>
      <c r="D313" s="32">
        <v>15</v>
      </c>
      <c r="E313" s="32">
        <v>1</v>
      </c>
      <c r="F313" s="14"/>
      <c r="G313" s="14"/>
      <c r="H313" s="32">
        <v>15</v>
      </c>
      <c r="I313" s="32">
        <v>15</v>
      </c>
      <c r="J313" s="14"/>
      <c r="K313" s="21"/>
    </row>
    <row r="314" spans="1:11" ht="24.95" customHeight="1" x14ac:dyDescent="0.2">
      <c r="A314" s="14" t="s">
        <v>4209</v>
      </c>
      <c r="B314" s="31" t="s">
        <v>4246</v>
      </c>
      <c r="C314" s="20" t="s">
        <v>4247</v>
      </c>
      <c r="D314" s="32">
        <v>10</v>
      </c>
      <c r="E314" s="32">
        <v>1</v>
      </c>
      <c r="F314" s="14"/>
      <c r="G314" s="14"/>
      <c r="H314" s="32">
        <v>10</v>
      </c>
      <c r="I314" s="32">
        <v>20</v>
      </c>
      <c r="J314" s="14"/>
      <c r="K314" s="22"/>
    </row>
    <row r="315" spans="1:11" ht="36.950000000000003" customHeight="1" x14ac:dyDescent="0.2">
      <c r="A315" s="14" t="s">
        <v>4209</v>
      </c>
      <c r="B315" s="31" t="s">
        <v>4248</v>
      </c>
      <c r="C315" s="14" t="s">
        <v>4249</v>
      </c>
      <c r="D315" s="32">
        <v>5</v>
      </c>
      <c r="E315" s="32">
        <v>1</v>
      </c>
      <c r="F315" s="14"/>
      <c r="G315" s="14"/>
      <c r="H315" s="32">
        <v>5</v>
      </c>
      <c r="I315" s="32">
        <v>5</v>
      </c>
      <c r="J315" s="14"/>
      <c r="K315" s="22"/>
    </row>
    <row r="316" spans="1:11" ht="15.75" customHeight="1" x14ac:dyDescent="0.2">
      <c r="A316" s="14" t="s">
        <v>4209</v>
      </c>
      <c r="B316" s="31" t="s">
        <v>4250</v>
      </c>
      <c r="C316" s="20" t="s">
        <v>4251</v>
      </c>
      <c r="D316" s="32">
        <v>10</v>
      </c>
      <c r="E316" s="32">
        <v>1</v>
      </c>
      <c r="F316" s="14"/>
      <c r="G316" s="14"/>
      <c r="H316" s="32">
        <v>10</v>
      </c>
      <c r="I316" s="32">
        <v>10</v>
      </c>
      <c r="J316" s="14"/>
      <c r="K316" s="21"/>
    </row>
    <row r="317" spans="1:11" ht="15" customHeight="1" x14ac:dyDescent="0.2">
      <c r="A317" s="14" t="s">
        <v>4209</v>
      </c>
      <c r="B317" s="31" t="s">
        <v>4252</v>
      </c>
      <c r="C317" s="20" t="s">
        <v>4253</v>
      </c>
      <c r="D317" s="32">
        <v>7</v>
      </c>
      <c r="E317" s="32">
        <v>1</v>
      </c>
      <c r="F317" s="14"/>
      <c r="G317" s="14"/>
      <c r="H317" s="32">
        <v>7</v>
      </c>
      <c r="I317" s="32">
        <v>7</v>
      </c>
      <c r="J317" s="14"/>
      <c r="K317" s="21"/>
    </row>
    <row r="318" spans="1:11" ht="24.95" customHeight="1" x14ac:dyDescent="0.2">
      <c r="A318" s="14" t="s">
        <v>4209</v>
      </c>
      <c r="B318" s="31" t="s">
        <v>4254</v>
      </c>
      <c r="C318" s="20" t="s">
        <v>4255</v>
      </c>
      <c r="D318" s="32">
        <v>3</v>
      </c>
      <c r="E318" s="32">
        <v>1</v>
      </c>
      <c r="F318" s="14"/>
      <c r="G318" s="14"/>
      <c r="H318" s="32">
        <v>3</v>
      </c>
      <c r="I318" s="32">
        <v>3</v>
      </c>
      <c r="J318" s="14"/>
      <c r="K318" s="22"/>
    </row>
    <row r="319" spans="1:11" ht="30" customHeight="1" x14ac:dyDescent="0.2">
      <c r="A319" s="14" t="s">
        <v>4209</v>
      </c>
      <c r="B319" s="31" t="s">
        <v>4256</v>
      </c>
      <c r="C319" s="14" t="s">
        <v>4257</v>
      </c>
      <c r="D319" s="32">
        <v>6</v>
      </c>
      <c r="E319" s="32">
        <v>1</v>
      </c>
      <c r="F319" s="14"/>
      <c r="G319" s="14"/>
      <c r="H319" s="32">
        <v>6</v>
      </c>
      <c r="I319" s="32">
        <v>6</v>
      </c>
      <c r="J319" s="14"/>
      <c r="K319" s="22"/>
    </row>
    <row r="320" spans="1:11" ht="30" customHeight="1" x14ac:dyDescent="0.2">
      <c r="A320" s="14" t="s">
        <v>4209</v>
      </c>
      <c r="B320" s="31" t="s">
        <v>4258</v>
      </c>
      <c r="C320" s="14" t="s">
        <v>4259</v>
      </c>
      <c r="D320" s="32">
        <v>9</v>
      </c>
      <c r="E320" s="32">
        <v>1</v>
      </c>
      <c r="F320" s="14"/>
      <c r="G320" s="14"/>
      <c r="H320" s="32">
        <v>9</v>
      </c>
      <c r="I320" s="32">
        <v>9</v>
      </c>
      <c r="J320" s="14"/>
      <c r="K320" s="22"/>
    </row>
    <row r="321" spans="1:11" ht="15" customHeight="1" x14ac:dyDescent="0.2">
      <c r="A321" s="14" t="s">
        <v>4209</v>
      </c>
      <c r="B321" s="31" t="s">
        <v>4260</v>
      </c>
      <c r="C321" s="20" t="s">
        <v>4261</v>
      </c>
      <c r="D321" s="32">
        <v>15</v>
      </c>
      <c r="E321" s="32">
        <v>1</v>
      </c>
      <c r="F321" s="14"/>
      <c r="G321" s="14"/>
      <c r="H321" s="32">
        <v>15</v>
      </c>
      <c r="I321" s="32">
        <v>15</v>
      </c>
      <c r="J321" s="14"/>
      <c r="K321" s="21"/>
    </row>
    <row r="322" spans="1:11" ht="30" customHeight="1" x14ac:dyDescent="0.2">
      <c r="A322" s="14" t="s">
        <v>4209</v>
      </c>
      <c r="B322" s="31" t="s">
        <v>4262</v>
      </c>
      <c r="C322" s="14" t="s">
        <v>4263</v>
      </c>
      <c r="D322" s="32">
        <v>0</v>
      </c>
      <c r="E322" s="32">
        <v>0</v>
      </c>
      <c r="F322" s="14"/>
      <c r="G322" s="14"/>
      <c r="H322" s="32">
        <v>0</v>
      </c>
      <c r="I322" s="32">
        <v>18</v>
      </c>
      <c r="J322" s="32">
        <v>10</v>
      </c>
      <c r="K322" s="22"/>
    </row>
    <row r="323" spans="1:11" ht="15" customHeight="1" x14ac:dyDescent="0.2">
      <c r="A323" s="14" t="s">
        <v>4209</v>
      </c>
      <c r="B323" s="31" t="s">
        <v>4264</v>
      </c>
      <c r="C323" s="20" t="s">
        <v>4265</v>
      </c>
      <c r="D323" s="32">
        <v>0</v>
      </c>
      <c r="E323" s="32">
        <v>0</v>
      </c>
      <c r="F323" s="14"/>
      <c r="G323" s="14"/>
      <c r="H323" s="32">
        <v>0</v>
      </c>
      <c r="I323" s="32">
        <v>5</v>
      </c>
      <c r="J323" s="32">
        <v>10</v>
      </c>
      <c r="K323" s="21"/>
    </row>
    <row r="324" spans="1:11" ht="24.95" customHeight="1" x14ac:dyDescent="0.2">
      <c r="A324" s="14" t="s">
        <v>4209</v>
      </c>
      <c r="B324" s="31" t="s">
        <v>4266</v>
      </c>
      <c r="C324" s="20" t="s">
        <v>4267</v>
      </c>
      <c r="D324" s="32">
        <v>0</v>
      </c>
      <c r="E324" s="32">
        <v>0</v>
      </c>
      <c r="F324" s="14"/>
      <c r="G324" s="14"/>
      <c r="H324" s="32">
        <v>0</v>
      </c>
      <c r="I324" s="32">
        <v>0</v>
      </c>
      <c r="J324" s="14"/>
      <c r="K324" s="22"/>
    </row>
    <row r="325" spans="1:11" ht="36.950000000000003" customHeight="1" x14ac:dyDescent="0.2">
      <c r="A325" s="14" t="s">
        <v>4209</v>
      </c>
      <c r="B325" s="31" t="s">
        <v>4268</v>
      </c>
      <c r="C325" s="14" t="s">
        <v>4269</v>
      </c>
      <c r="D325" s="32">
        <v>0</v>
      </c>
      <c r="E325" s="32">
        <v>0</v>
      </c>
      <c r="F325" s="14"/>
      <c r="G325" s="14"/>
      <c r="H325" s="32">
        <v>0</v>
      </c>
      <c r="I325" s="32">
        <v>0</v>
      </c>
      <c r="J325" s="14"/>
      <c r="K325" s="22"/>
    </row>
    <row r="326" spans="1:11" ht="24.95" customHeight="1" x14ac:dyDescent="0.2">
      <c r="A326" s="14" t="s">
        <v>4209</v>
      </c>
      <c r="B326" s="31" t="s">
        <v>4270</v>
      </c>
      <c r="C326" s="20" t="s">
        <v>4271</v>
      </c>
      <c r="D326" s="32">
        <v>7</v>
      </c>
      <c r="E326" s="32">
        <v>1</v>
      </c>
      <c r="F326" s="14"/>
      <c r="G326" s="14"/>
      <c r="H326" s="32">
        <v>7</v>
      </c>
      <c r="I326" s="32">
        <v>7</v>
      </c>
      <c r="J326" s="14"/>
      <c r="K326" s="22"/>
    </row>
    <row r="327" spans="1:11" ht="30" customHeight="1" x14ac:dyDescent="0.2">
      <c r="A327" s="14" t="s">
        <v>4209</v>
      </c>
      <c r="B327" s="31" t="s">
        <v>4272</v>
      </c>
      <c r="C327" s="14" t="s">
        <v>4273</v>
      </c>
      <c r="D327" s="32">
        <v>12</v>
      </c>
      <c r="E327" s="32">
        <v>1</v>
      </c>
      <c r="F327" s="14"/>
      <c r="G327" s="14"/>
      <c r="H327" s="32">
        <v>12</v>
      </c>
      <c r="I327" s="32">
        <v>12</v>
      </c>
      <c r="J327" s="14"/>
      <c r="K327" s="22"/>
    </row>
    <row r="328" spans="1:11" ht="30" customHeight="1" x14ac:dyDescent="0.2">
      <c r="A328" s="14" t="s">
        <v>4209</v>
      </c>
      <c r="B328" s="31" t="s">
        <v>4274</v>
      </c>
      <c r="C328" s="14" t="s">
        <v>4275</v>
      </c>
      <c r="D328" s="32">
        <v>20</v>
      </c>
      <c r="E328" s="32">
        <v>1</v>
      </c>
      <c r="F328" s="32">
        <v>4</v>
      </c>
      <c r="G328" s="32">
        <v>4</v>
      </c>
      <c r="H328" s="32">
        <v>28</v>
      </c>
      <c r="I328" s="32">
        <v>24</v>
      </c>
      <c r="J328" s="14"/>
      <c r="K328" s="22"/>
    </row>
    <row r="329" spans="1:11" ht="24.95" customHeight="1" x14ac:dyDescent="0.2">
      <c r="A329" s="14" t="s">
        <v>4209</v>
      </c>
      <c r="B329" s="31" t="s">
        <v>4276</v>
      </c>
      <c r="C329" s="20" t="s">
        <v>4277</v>
      </c>
      <c r="D329" s="32">
        <v>12</v>
      </c>
      <c r="E329" s="32">
        <v>1</v>
      </c>
      <c r="F329" s="32">
        <v>4</v>
      </c>
      <c r="G329" s="32">
        <v>4</v>
      </c>
      <c r="H329" s="32">
        <v>20</v>
      </c>
      <c r="I329" s="32">
        <v>16</v>
      </c>
      <c r="J329" s="14"/>
      <c r="K329" s="22"/>
    </row>
    <row r="330" spans="1:11" ht="24.95" customHeight="1" x14ac:dyDescent="0.2">
      <c r="A330" s="14" t="s">
        <v>4209</v>
      </c>
      <c r="B330" s="31" t="s">
        <v>4278</v>
      </c>
      <c r="C330" s="20" t="s">
        <v>4279</v>
      </c>
      <c r="D330" s="32">
        <v>18</v>
      </c>
      <c r="E330" s="32">
        <v>1</v>
      </c>
      <c r="F330" s="32">
        <v>4</v>
      </c>
      <c r="G330" s="32">
        <v>4</v>
      </c>
      <c r="H330" s="32">
        <v>26</v>
      </c>
      <c r="I330" s="32">
        <v>22</v>
      </c>
      <c r="J330" s="14"/>
      <c r="K330" s="22"/>
    </row>
    <row r="331" spans="1:11" ht="24.95" customHeight="1" x14ac:dyDescent="0.2">
      <c r="A331" s="14" t="s">
        <v>4209</v>
      </c>
      <c r="B331" s="31" t="s">
        <v>4280</v>
      </c>
      <c r="C331" s="20" t="s">
        <v>4281</v>
      </c>
      <c r="D331" s="32">
        <v>12</v>
      </c>
      <c r="E331" s="32">
        <v>1</v>
      </c>
      <c r="F331" s="32">
        <v>4</v>
      </c>
      <c r="G331" s="32">
        <v>4</v>
      </c>
      <c r="H331" s="32">
        <v>20</v>
      </c>
      <c r="I331" s="32">
        <v>16</v>
      </c>
      <c r="J331" s="14"/>
      <c r="K331" s="22"/>
    </row>
    <row r="332" spans="1:11" ht="30" customHeight="1" x14ac:dyDescent="0.2">
      <c r="A332" s="14" t="s">
        <v>4209</v>
      </c>
      <c r="B332" s="31" t="s">
        <v>4282</v>
      </c>
      <c r="C332" s="14" t="s">
        <v>4283</v>
      </c>
      <c r="D332" s="32">
        <v>18</v>
      </c>
      <c r="E332" s="32">
        <v>1</v>
      </c>
      <c r="F332" s="32">
        <v>4</v>
      </c>
      <c r="G332" s="32">
        <v>4</v>
      </c>
      <c r="H332" s="32">
        <v>26</v>
      </c>
      <c r="I332" s="32">
        <v>22</v>
      </c>
      <c r="J332" s="14"/>
      <c r="K332" s="22"/>
    </row>
    <row r="333" spans="1:11" ht="15" customHeight="1" x14ac:dyDescent="0.2">
      <c r="A333" s="14" t="s">
        <v>4209</v>
      </c>
      <c r="B333" s="31" t="s">
        <v>4284</v>
      </c>
      <c r="C333" s="20" t="s">
        <v>4285</v>
      </c>
      <c r="D333" s="32">
        <v>1</v>
      </c>
      <c r="E333" s="32">
        <v>1</v>
      </c>
      <c r="F333" s="14"/>
      <c r="G333" s="14"/>
      <c r="H333" s="32">
        <v>1</v>
      </c>
      <c r="I333" s="32">
        <v>1</v>
      </c>
      <c r="J333" s="14"/>
      <c r="K333" s="21"/>
    </row>
    <row r="334" spans="1:11" ht="30" customHeight="1" x14ac:dyDescent="0.2">
      <c r="A334" s="14" t="s">
        <v>4209</v>
      </c>
      <c r="B334" s="31" t="s">
        <v>4286</v>
      </c>
      <c r="C334" s="14" t="s">
        <v>4287</v>
      </c>
      <c r="D334" s="32">
        <v>5</v>
      </c>
      <c r="E334" s="32">
        <v>1</v>
      </c>
      <c r="F334" s="14"/>
      <c r="G334" s="14"/>
      <c r="H334" s="32">
        <v>5</v>
      </c>
      <c r="I334" s="32">
        <v>5</v>
      </c>
      <c r="J334" s="14"/>
      <c r="K334" s="22"/>
    </row>
    <row r="335" spans="1:11" ht="30" customHeight="1" x14ac:dyDescent="0.2">
      <c r="A335" s="14" t="s">
        <v>4209</v>
      </c>
      <c r="B335" s="31" t="s">
        <v>4288</v>
      </c>
      <c r="C335" s="14" t="s">
        <v>4289</v>
      </c>
      <c r="D335" s="32">
        <v>5</v>
      </c>
      <c r="E335" s="32">
        <v>1</v>
      </c>
      <c r="F335" s="14"/>
      <c r="G335" s="14"/>
      <c r="H335" s="32">
        <v>5</v>
      </c>
      <c r="I335" s="32">
        <v>5</v>
      </c>
      <c r="J335" s="14"/>
      <c r="K335" s="22"/>
    </row>
    <row r="336" spans="1:11" ht="30" customHeight="1" x14ac:dyDescent="0.2">
      <c r="A336" s="14" t="s">
        <v>4209</v>
      </c>
      <c r="B336" s="31" t="s">
        <v>4290</v>
      </c>
      <c r="C336" s="14" t="s">
        <v>4291</v>
      </c>
      <c r="D336" s="32">
        <v>5</v>
      </c>
      <c r="E336" s="32">
        <v>1</v>
      </c>
      <c r="F336" s="14"/>
      <c r="G336" s="14"/>
      <c r="H336" s="32">
        <v>5</v>
      </c>
      <c r="I336" s="32">
        <v>5</v>
      </c>
      <c r="J336" s="14"/>
      <c r="K336" s="22"/>
    </row>
    <row r="337" spans="1:11" ht="15.95" customHeight="1" x14ac:dyDescent="0.2">
      <c r="A337" s="14" t="s">
        <v>4209</v>
      </c>
      <c r="B337" s="31" t="s">
        <v>4292</v>
      </c>
      <c r="C337" s="20" t="s">
        <v>4293</v>
      </c>
      <c r="D337" s="32">
        <v>30</v>
      </c>
      <c r="E337" s="32">
        <v>1</v>
      </c>
      <c r="F337" s="14"/>
      <c r="G337" s="32">
        <v>10</v>
      </c>
      <c r="H337" s="32">
        <v>40</v>
      </c>
      <c r="I337" s="32">
        <v>80</v>
      </c>
      <c r="J337" s="32">
        <v>10</v>
      </c>
      <c r="K337" s="21"/>
    </row>
    <row r="338" spans="1:11" ht="15" customHeight="1" x14ac:dyDescent="0.2">
      <c r="A338" s="14" t="s">
        <v>4209</v>
      </c>
      <c r="B338" s="31" t="s">
        <v>4294</v>
      </c>
      <c r="C338" s="20" t="s">
        <v>4295</v>
      </c>
      <c r="D338" s="32">
        <v>10</v>
      </c>
      <c r="E338" s="32">
        <v>1</v>
      </c>
      <c r="F338" s="14"/>
      <c r="G338" s="14"/>
      <c r="H338" s="32">
        <v>10</v>
      </c>
      <c r="I338" s="32">
        <v>30</v>
      </c>
      <c r="J338" s="14"/>
      <c r="K338" s="21"/>
    </row>
    <row r="339" spans="1:11" ht="15.95" customHeight="1" x14ac:dyDescent="0.2">
      <c r="A339" s="14" t="s">
        <v>4209</v>
      </c>
      <c r="B339" s="31" t="s">
        <v>4296</v>
      </c>
      <c r="C339" s="20" t="s">
        <v>4297</v>
      </c>
      <c r="D339" s="32">
        <v>20</v>
      </c>
      <c r="E339" s="32">
        <v>1</v>
      </c>
      <c r="F339" s="14"/>
      <c r="G339" s="32">
        <v>5</v>
      </c>
      <c r="H339" s="32">
        <v>25</v>
      </c>
      <c r="I339" s="32">
        <v>255</v>
      </c>
      <c r="J339" s="32">
        <v>60</v>
      </c>
      <c r="K339" s="21"/>
    </row>
    <row r="340" spans="1:11" ht="36.950000000000003" customHeight="1" x14ac:dyDescent="0.2">
      <c r="A340" s="14" t="s">
        <v>4209</v>
      </c>
      <c r="B340" s="31" t="s">
        <v>4298</v>
      </c>
      <c r="C340" s="14" t="s">
        <v>4299</v>
      </c>
      <c r="D340" s="32">
        <v>0</v>
      </c>
      <c r="E340" s="32">
        <v>0</v>
      </c>
      <c r="F340" s="14"/>
      <c r="G340" s="14"/>
      <c r="H340" s="32">
        <v>0</v>
      </c>
      <c r="I340" s="32">
        <v>0</v>
      </c>
      <c r="J340" s="14"/>
      <c r="K340" s="22"/>
    </row>
    <row r="341" spans="1:11" ht="30" customHeight="1" x14ac:dyDescent="0.2">
      <c r="A341" s="14" t="s">
        <v>4209</v>
      </c>
      <c r="B341" s="31" t="s">
        <v>4300</v>
      </c>
      <c r="C341" s="14" t="s">
        <v>4301</v>
      </c>
      <c r="D341" s="32">
        <v>10</v>
      </c>
      <c r="E341" s="32">
        <v>1</v>
      </c>
      <c r="F341" s="14"/>
      <c r="G341" s="14"/>
      <c r="H341" s="32">
        <v>10</v>
      </c>
      <c r="I341" s="32">
        <v>10</v>
      </c>
      <c r="J341" s="14"/>
      <c r="K341" s="22"/>
    </row>
    <row r="342" spans="1:11" ht="24.95" customHeight="1" x14ac:dyDescent="0.2">
      <c r="A342" s="14" t="s">
        <v>4209</v>
      </c>
      <c r="B342" s="31" t="s">
        <v>4302</v>
      </c>
      <c r="C342" s="20" t="s">
        <v>4303</v>
      </c>
      <c r="D342" s="32">
        <v>20</v>
      </c>
      <c r="E342" s="32">
        <v>1</v>
      </c>
      <c r="F342" s="32">
        <v>9</v>
      </c>
      <c r="G342" s="32">
        <v>3</v>
      </c>
      <c r="H342" s="32">
        <v>32</v>
      </c>
      <c r="I342" s="32">
        <v>20</v>
      </c>
      <c r="J342" s="14"/>
      <c r="K342" s="22"/>
    </row>
    <row r="343" spans="1:11" ht="60.95" customHeight="1" x14ac:dyDescent="0.2">
      <c r="A343" s="14" t="s">
        <v>4209</v>
      </c>
      <c r="B343" s="31" t="s">
        <v>4304</v>
      </c>
      <c r="C343" s="14" t="s">
        <v>4305</v>
      </c>
      <c r="D343" s="32">
        <v>11</v>
      </c>
      <c r="E343" s="32">
        <v>1</v>
      </c>
      <c r="F343" s="32">
        <v>4</v>
      </c>
      <c r="G343" s="32">
        <v>2</v>
      </c>
      <c r="H343" s="32">
        <v>17</v>
      </c>
      <c r="I343" s="32">
        <v>15</v>
      </c>
      <c r="J343" s="14"/>
      <c r="K343" s="19"/>
    </row>
    <row r="344" spans="1:11" ht="37.700000000000003" customHeight="1" x14ac:dyDescent="0.2">
      <c r="A344" s="14" t="s">
        <v>4209</v>
      </c>
      <c r="B344" s="31" t="s">
        <v>4306</v>
      </c>
      <c r="C344" s="20" t="s">
        <v>4307</v>
      </c>
      <c r="D344" s="32">
        <v>11</v>
      </c>
      <c r="E344" s="32">
        <v>1</v>
      </c>
      <c r="F344" s="14"/>
      <c r="G344" s="14"/>
      <c r="H344" s="32">
        <v>11</v>
      </c>
      <c r="I344" s="32">
        <v>11</v>
      </c>
      <c r="J344" s="14"/>
      <c r="K344" s="22"/>
    </row>
    <row r="345" spans="1:11" ht="15" customHeight="1" x14ac:dyDescent="0.2">
      <c r="A345" s="14" t="s">
        <v>4209</v>
      </c>
      <c r="B345" s="31"/>
      <c r="C345" s="20" t="s">
        <v>4308</v>
      </c>
      <c r="D345" s="14"/>
      <c r="E345" s="14"/>
      <c r="F345" s="14"/>
      <c r="G345" s="14"/>
      <c r="H345" s="14"/>
      <c r="I345" s="14"/>
      <c r="J345" s="14"/>
      <c r="K345" s="21"/>
    </row>
    <row r="346" spans="1:11" ht="60.95" customHeight="1" x14ac:dyDescent="0.2">
      <c r="A346" s="14" t="s">
        <v>4209</v>
      </c>
      <c r="B346" s="31" t="s">
        <v>4309</v>
      </c>
      <c r="C346" s="14" t="s">
        <v>4310</v>
      </c>
      <c r="D346" s="32">
        <v>5</v>
      </c>
      <c r="E346" s="32">
        <v>1</v>
      </c>
      <c r="F346" s="14"/>
      <c r="G346" s="14"/>
      <c r="H346" s="32">
        <v>5</v>
      </c>
      <c r="I346" s="32">
        <v>5</v>
      </c>
      <c r="J346" s="14"/>
      <c r="K346" s="19"/>
    </row>
    <row r="347" spans="1:11" ht="50.1" customHeight="1" x14ac:dyDescent="0.2">
      <c r="A347" s="14" t="s">
        <v>4209</v>
      </c>
      <c r="B347" s="31" t="s">
        <v>4311</v>
      </c>
      <c r="C347" s="14" t="s">
        <v>4312</v>
      </c>
      <c r="D347" s="32">
        <v>11</v>
      </c>
      <c r="E347" s="32">
        <v>1</v>
      </c>
      <c r="F347" s="32">
        <v>11</v>
      </c>
      <c r="G347" s="32">
        <v>2</v>
      </c>
      <c r="H347" s="32">
        <v>24</v>
      </c>
      <c r="I347" s="32">
        <v>11</v>
      </c>
      <c r="J347" s="14"/>
      <c r="K347" s="19"/>
    </row>
    <row r="348" spans="1:11" ht="48.95" customHeight="1" x14ac:dyDescent="0.2">
      <c r="A348" s="14" t="s">
        <v>4209</v>
      </c>
      <c r="B348" s="31" t="s">
        <v>4313</v>
      </c>
      <c r="C348" s="14" t="s">
        <v>4314</v>
      </c>
      <c r="D348" s="32">
        <v>8</v>
      </c>
      <c r="E348" s="32">
        <v>1</v>
      </c>
      <c r="F348" s="14"/>
      <c r="G348" s="14"/>
      <c r="H348" s="32">
        <v>8</v>
      </c>
      <c r="I348" s="32">
        <v>8</v>
      </c>
      <c r="J348" s="14"/>
      <c r="K348" s="19"/>
    </row>
    <row r="349" spans="1:11" ht="30" customHeight="1" x14ac:dyDescent="0.2">
      <c r="A349" s="14" t="s">
        <v>4209</v>
      </c>
      <c r="B349" s="31" t="s">
        <v>4315</v>
      </c>
      <c r="C349" s="14" t="s">
        <v>4316</v>
      </c>
      <c r="D349" s="32">
        <v>10</v>
      </c>
      <c r="E349" s="32">
        <v>1</v>
      </c>
      <c r="F349" s="14"/>
      <c r="G349" s="32">
        <v>4</v>
      </c>
      <c r="H349" s="32">
        <v>14</v>
      </c>
      <c r="I349" s="32">
        <v>10</v>
      </c>
      <c r="J349" s="14"/>
      <c r="K349" s="22"/>
    </row>
    <row r="350" spans="1:11" ht="50.1" customHeight="1" x14ac:dyDescent="0.2">
      <c r="A350" s="14" t="s">
        <v>4209</v>
      </c>
      <c r="B350" s="31" t="s">
        <v>4317</v>
      </c>
      <c r="C350" s="14" t="s">
        <v>4318</v>
      </c>
      <c r="D350" s="32">
        <v>9</v>
      </c>
      <c r="E350" s="32">
        <v>1</v>
      </c>
      <c r="F350" s="32">
        <v>4</v>
      </c>
      <c r="G350" s="32">
        <v>2</v>
      </c>
      <c r="H350" s="32">
        <v>15</v>
      </c>
      <c r="I350" s="32">
        <v>13</v>
      </c>
      <c r="J350" s="14"/>
      <c r="K350" s="19"/>
    </row>
    <row r="351" spans="1:11" ht="48.95" customHeight="1" x14ac:dyDescent="0.2">
      <c r="A351" s="14" t="s">
        <v>4209</v>
      </c>
      <c r="B351" s="31" t="s">
        <v>4319</v>
      </c>
      <c r="C351" s="14" t="s">
        <v>4320</v>
      </c>
      <c r="D351" s="32">
        <v>9</v>
      </c>
      <c r="E351" s="32">
        <v>1</v>
      </c>
      <c r="F351" s="14"/>
      <c r="G351" s="14"/>
      <c r="H351" s="32">
        <v>9</v>
      </c>
      <c r="I351" s="32">
        <v>9</v>
      </c>
      <c r="J351" s="14"/>
      <c r="K351" s="19"/>
    </row>
    <row r="352" spans="1:11" ht="48.95" customHeight="1" x14ac:dyDescent="0.2">
      <c r="A352" s="14" t="s">
        <v>4209</v>
      </c>
      <c r="B352" s="31" t="s">
        <v>4321</v>
      </c>
      <c r="C352" s="14" t="s">
        <v>4322</v>
      </c>
      <c r="D352" s="32">
        <v>5</v>
      </c>
      <c r="E352" s="32">
        <v>1</v>
      </c>
      <c r="F352" s="14"/>
      <c r="G352" s="14"/>
      <c r="H352" s="32">
        <v>5</v>
      </c>
      <c r="I352" s="32">
        <v>5</v>
      </c>
      <c r="J352" s="14"/>
      <c r="K352" s="19"/>
    </row>
    <row r="353" spans="1:11" ht="36.950000000000003" customHeight="1" x14ac:dyDescent="0.2">
      <c r="A353" s="14" t="s">
        <v>4209</v>
      </c>
      <c r="B353" s="31" t="s">
        <v>4323</v>
      </c>
      <c r="C353" s="14" t="s">
        <v>4324</v>
      </c>
      <c r="D353" s="32">
        <v>9</v>
      </c>
      <c r="E353" s="32">
        <v>1</v>
      </c>
      <c r="F353" s="32">
        <v>9</v>
      </c>
      <c r="G353" s="32">
        <v>2</v>
      </c>
      <c r="H353" s="32">
        <v>20</v>
      </c>
      <c r="I353" s="32">
        <v>9</v>
      </c>
      <c r="J353" s="14"/>
      <c r="K353" s="22"/>
    </row>
    <row r="354" spans="1:11" ht="36.950000000000003" customHeight="1" x14ac:dyDescent="0.2">
      <c r="A354" s="14" t="s">
        <v>4209</v>
      </c>
      <c r="B354" s="31" t="s">
        <v>4325</v>
      </c>
      <c r="C354" s="14" t="s">
        <v>4326</v>
      </c>
      <c r="D354" s="32">
        <v>6</v>
      </c>
      <c r="E354" s="32">
        <v>1</v>
      </c>
      <c r="F354" s="14"/>
      <c r="G354" s="14"/>
      <c r="H354" s="32">
        <v>6</v>
      </c>
      <c r="I354" s="32">
        <v>6</v>
      </c>
      <c r="J354" s="14"/>
      <c r="K354" s="22"/>
    </row>
    <row r="355" spans="1:11" ht="30" customHeight="1" x14ac:dyDescent="0.2">
      <c r="A355" s="14" t="s">
        <v>4209</v>
      </c>
      <c r="B355" s="31" t="s">
        <v>4327</v>
      </c>
      <c r="C355" s="14" t="s">
        <v>4328</v>
      </c>
      <c r="D355" s="32">
        <v>18</v>
      </c>
      <c r="E355" s="32">
        <v>1</v>
      </c>
      <c r="F355" s="32">
        <v>4</v>
      </c>
      <c r="G355" s="32">
        <v>2</v>
      </c>
      <c r="H355" s="32">
        <v>24</v>
      </c>
      <c r="I355" s="32">
        <v>22</v>
      </c>
      <c r="J355" s="14"/>
      <c r="K355" s="22"/>
    </row>
    <row r="356" spans="1:11" ht="36.950000000000003" customHeight="1" x14ac:dyDescent="0.2">
      <c r="A356" s="14" t="s">
        <v>4209</v>
      </c>
      <c r="B356" s="31" t="s">
        <v>4329</v>
      </c>
      <c r="C356" s="14" t="s">
        <v>4330</v>
      </c>
      <c r="D356" s="32">
        <v>0</v>
      </c>
      <c r="E356" s="32">
        <v>0</v>
      </c>
      <c r="F356" s="14"/>
      <c r="G356" s="14"/>
      <c r="H356" s="32">
        <v>0</v>
      </c>
      <c r="I356" s="32">
        <v>0</v>
      </c>
      <c r="J356" s="14"/>
      <c r="K356" s="22"/>
    </row>
    <row r="357" spans="1:11" ht="36.950000000000003" customHeight="1" x14ac:dyDescent="0.2">
      <c r="A357" s="14" t="s">
        <v>4209</v>
      </c>
      <c r="B357" s="31" t="s">
        <v>4331</v>
      </c>
      <c r="C357" s="14" t="s">
        <v>4332</v>
      </c>
      <c r="D357" s="32">
        <v>18</v>
      </c>
      <c r="E357" s="32">
        <v>1</v>
      </c>
      <c r="F357" s="32">
        <v>11</v>
      </c>
      <c r="G357" s="32">
        <v>2</v>
      </c>
      <c r="H357" s="32">
        <v>31</v>
      </c>
      <c r="I357" s="32">
        <v>18</v>
      </c>
      <c r="J357" s="14"/>
      <c r="K357" s="22"/>
    </row>
    <row r="358" spans="1:11" ht="36.950000000000003" customHeight="1" x14ac:dyDescent="0.2">
      <c r="A358" s="14" t="s">
        <v>4209</v>
      </c>
      <c r="B358" s="31" t="s">
        <v>4333</v>
      </c>
      <c r="C358" s="14" t="s">
        <v>4334</v>
      </c>
      <c r="D358" s="32">
        <v>8</v>
      </c>
      <c r="E358" s="32">
        <v>1</v>
      </c>
      <c r="F358" s="14"/>
      <c r="G358" s="14"/>
      <c r="H358" s="32">
        <v>8</v>
      </c>
      <c r="I358" s="32">
        <v>8</v>
      </c>
      <c r="J358" s="14"/>
      <c r="K358" s="22"/>
    </row>
    <row r="359" spans="1:11" ht="24.95" customHeight="1" x14ac:dyDescent="0.2">
      <c r="A359" s="14" t="s">
        <v>4209</v>
      </c>
      <c r="B359" s="31" t="s">
        <v>4335</v>
      </c>
      <c r="C359" s="20" t="s">
        <v>4336</v>
      </c>
      <c r="D359" s="32">
        <v>15</v>
      </c>
      <c r="E359" s="32">
        <v>2</v>
      </c>
      <c r="F359" s="14"/>
      <c r="G359" s="32">
        <v>1</v>
      </c>
      <c r="H359" s="32">
        <v>31</v>
      </c>
      <c r="I359" s="32">
        <v>15</v>
      </c>
      <c r="J359" s="14"/>
      <c r="K359" s="22"/>
    </row>
    <row r="360" spans="1:11" ht="15.95" customHeight="1" x14ac:dyDescent="0.2">
      <c r="A360" s="14" t="s">
        <v>4209</v>
      </c>
      <c r="B360" s="31" t="s">
        <v>4337</v>
      </c>
      <c r="C360" s="20" t="s">
        <v>4338</v>
      </c>
      <c r="D360" s="32">
        <v>55</v>
      </c>
      <c r="E360" s="32">
        <v>2</v>
      </c>
      <c r="F360" s="14"/>
      <c r="G360" s="32">
        <v>3</v>
      </c>
      <c r="H360" s="32">
        <v>113</v>
      </c>
      <c r="I360" s="32">
        <v>55</v>
      </c>
      <c r="J360" s="14"/>
      <c r="K360" s="21"/>
    </row>
    <row r="361" spans="1:11" ht="30" customHeight="1" x14ac:dyDescent="0.2">
      <c r="A361" s="14" t="s">
        <v>4209</v>
      </c>
      <c r="B361" s="31" t="s">
        <v>4339</v>
      </c>
      <c r="C361" s="14" t="s">
        <v>4340</v>
      </c>
      <c r="D361" s="32">
        <v>15</v>
      </c>
      <c r="E361" s="32">
        <v>2</v>
      </c>
      <c r="F361" s="14"/>
      <c r="G361" s="32">
        <v>1</v>
      </c>
      <c r="H361" s="32">
        <v>31</v>
      </c>
      <c r="I361" s="32">
        <v>15</v>
      </c>
      <c r="J361" s="14"/>
      <c r="K361" s="22"/>
    </row>
    <row r="362" spans="1:11" ht="24.95" customHeight="1" x14ac:dyDescent="0.2">
      <c r="A362" s="14" t="s">
        <v>4209</v>
      </c>
      <c r="B362" s="31" t="s">
        <v>4341</v>
      </c>
      <c r="C362" s="20" t="s">
        <v>4342</v>
      </c>
      <c r="D362" s="32">
        <v>45</v>
      </c>
      <c r="E362" s="32">
        <v>2</v>
      </c>
      <c r="F362" s="14"/>
      <c r="G362" s="32">
        <v>3</v>
      </c>
      <c r="H362" s="32">
        <v>93</v>
      </c>
      <c r="I362" s="32">
        <v>45</v>
      </c>
      <c r="J362" s="14"/>
      <c r="K362" s="22"/>
    </row>
    <row r="363" spans="1:11" ht="24.95" customHeight="1" x14ac:dyDescent="0.2">
      <c r="A363" s="14" t="s">
        <v>4209</v>
      </c>
      <c r="B363" s="31" t="s">
        <v>4343</v>
      </c>
      <c r="C363" s="20" t="s">
        <v>4344</v>
      </c>
      <c r="D363" s="32">
        <v>20</v>
      </c>
      <c r="E363" s="32">
        <v>2</v>
      </c>
      <c r="F363" s="14"/>
      <c r="G363" s="32">
        <v>1</v>
      </c>
      <c r="H363" s="32">
        <v>41</v>
      </c>
      <c r="I363" s="32">
        <v>20</v>
      </c>
      <c r="J363" s="14"/>
      <c r="K363" s="22"/>
    </row>
    <row r="364" spans="1:11" ht="30" customHeight="1" x14ac:dyDescent="0.2">
      <c r="A364" s="14" t="s">
        <v>4209</v>
      </c>
      <c r="B364" s="31" t="s">
        <v>4345</v>
      </c>
      <c r="C364" s="14" t="s">
        <v>4346</v>
      </c>
      <c r="D364" s="32">
        <v>15</v>
      </c>
      <c r="E364" s="32">
        <v>2</v>
      </c>
      <c r="F364" s="14"/>
      <c r="G364" s="32">
        <v>1</v>
      </c>
      <c r="H364" s="32">
        <v>31</v>
      </c>
      <c r="I364" s="32">
        <v>15</v>
      </c>
      <c r="J364" s="14"/>
      <c r="K364" s="22"/>
    </row>
    <row r="365" spans="1:11" ht="30" customHeight="1" x14ac:dyDescent="0.2">
      <c r="A365" s="14" t="s">
        <v>4209</v>
      </c>
      <c r="B365" s="31" t="s">
        <v>4347</v>
      </c>
      <c r="C365" s="14" t="s">
        <v>4348</v>
      </c>
      <c r="D365" s="32">
        <v>55</v>
      </c>
      <c r="E365" s="32">
        <v>2</v>
      </c>
      <c r="F365" s="14"/>
      <c r="G365" s="32">
        <v>4</v>
      </c>
      <c r="H365" s="32">
        <v>114</v>
      </c>
      <c r="I365" s="32">
        <v>55</v>
      </c>
      <c r="J365" s="14"/>
      <c r="K365" s="22"/>
    </row>
    <row r="366" spans="1:11" ht="15" customHeight="1" x14ac:dyDescent="0.2">
      <c r="A366" s="14" t="s">
        <v>4209</v>
      </c>
      <c r="B366" s="31" t="s">
        <v>4349</v>
      </c>
      <c r="C366" s="20" t="s">
        <v>4350</v>
      </c>
      <c r="D366" s="32">
        <v>15</v>
      </c>
      <c r="E366" s="32">
        <v>2</v>
      </c>
      <c r="F366" s="14"/>
      <c r="G366" s="32">
        <v>3</v>
      </c>
      <c r="H366" s="32">
        <v>33</v>
      </c>
      <c r="I366" s="32">
        <v>15</v>
      </c>
      <c r="J366" s="14"/>
      <c r="K366" s="21"/>
    </row>
    <row r="367" spans="1:11" ht="30" customHeight="1" x14ac:dyDescent="0.2">
      <c r="A367" s="14" t="s">
        <v>4209</v>
      </c>
      <c r="B367" s="31" t="s">
        <v>4351</v>
      </c>
      <c r="C367" s="14" t="s">
        <v>4352</v>
      </c>
      <c r="D367" s="32">
        <v>15</v>
      </c>
      <c r="E367" s="32">
        <v>1</v>
      </c>
      <c r="F367" s="14"/>
      <c r="G367" s="32">
        <v>2</v>
      </c>
      <c r="H367" s="32">
        <v>17</v>
      </c>
      <c r="I367" s="32">
        <v>15</v>
      </c>
      <c r="J367" s="14"/>
      <c r="K367" s="22"/>
    </row>
    <row r="368" spans="1:11" ht="15" customHeight="1" x14ac:dyDescent="0.2">
      <c r="A368" s="14" t="s">
        <v>4209</v>
      </c>
      <c r="B368" s="31" t="s">
        <v>4353</v>
      </c>
      <c r="C368" s="20" t="s">
        <v>4354</v>
      </c>
      <c r="D368" s="32">
        <v>30</v>
      </c>
      <c r="E368" s="32">
        <v>1</v>
      </c>
      <c r="F368" s="14"/>
      <c r="G368" s="32">
        <v>2</v>
      </c>
      <c r="H368" s="32">
        <v>32</v>
      </c>
      <c r="I368" s="32">
        <v>30</v>
      </c>
      <c r="J368" s="14"/>
      <c r="K368" s="21"/>
    </row>
    <row r="369" spans="1:11" ht="24.95" customHeight="1" x14ac:dyDescent="0.2">
      <c r="A369" s="14" t="s">
        <v>4209</v>
      </c>
      <c r="B369" s="31" t="s">
        <v>4355</v>
      </c>
      <c r="C369" s="20" t="s">
        <v>4356</v>
      </c>
      <c r="D369" s="32">
        <v>30</v>
      </c>
      <c r="E369" s="32">
        <v>2</v>
      </c>
      <c r="F369" s="14"/>
      <c r="G369" s="32">
        <v>3</v>
      </c>
      <c r="H369" s="32">
        <v>63</v>
      </c>
      <c r="I369" s="32">
        <v>30</v>
      </c>
      <c r="J369" s="14"/>
      <c r="K369" s="22"/>
    </row>
    <row r="370" spans="1:11" ht="15" customHeight="1" x14ac:dyDescent="0.2">
      <c r="A370" s="14" t="s">
        <v>4209</v>
      </c>
      <c r="B370" s="31" t="s">
        <v>4357</v>
      </c>
      <c r="C370" s="20" t="s">
        <v>4358</v>
      </c>
      <c r="D370" s="32">
        <v>45</v>
      </c>
      <c r="E370" s="32">
        <v>2</v>
      </c>
      <c r="F370" s="14"/>
      <c r="G370" s="32">
        <v>3</v>
      </c>
      <c r="H370" s="32">
        <v>93</v>
      </c>
      <c r="I370" s="32">
        <v>45</v>
      </c>
      <c r="J370" s="14"/>
      <c r="K370" s="21"/>
    </row>
    <row r="371" spans="1:11" ht="24.95" customHeight="1" x14ac:dyDescent="0.2">
      <c r="A371" s="14" t="s">
        <v>4209</v>
      </c>
      <c r="B371" s="31" t="s">
        <v>4359</v>
      </c>
      <c r="C371" s="20" t="s">
        <v>4360</v>
      </c>
      <c r="D371" s="32">
        <v>10</v>
      </c>
      <c r="E371" s="32">
        <v>1</v>
      </c>
      <c r="F371" s="14"/>
      <c r="G371" s="14"/>
      <c r="H371" s="32">
        <v>10</v>
      </c>
      <c r="I371" s="32">
        <v>10</v>
      </c>
      <c r="J371" s="14"/>
      <c r="K371" s="22"/>
    </row>
    <row r="372" spans="1:11" ht="36.950000000000003" customHeight="1" x14ac:dyDescent="0.2">
      <c r="A372" s="14" t="s">
        <v>4209</v>
      </c>
      <c r="B372" s="31" t="s">
        <v>4361</v>
      </c>
      <c r="C372" s="20" t="s">
        <v>4362</v>
      </c>
      <c r="D372" s="32">
        <v>25</v>
      </c>
      <c r="E372" s="32">
        <v>2</v>
      </c>
      <c r="F372" s="14"/>
      <c r="G372" s="32">
        <v>1</v>
      </c>
      <c r="H372" s="32">
        <v>51</v>
      </c>
      <c r="I372" s="32">
        <v>25</v>
      </c>
      <c r="J372" s="14"/>
      <c r="K372" s="22"/>
    </row>
    <row r="373" spans="1:11" ht="24.95" customHeight="1" x14ac:dyDescent="0.2">
      <c r="A373" s="14" t="s">
        <v>4209</v>
      </c>
      <c r="B373" s="31" t="s">
        <v>4363</v>
      </c>
      <c r="C373" s="20" t="s">
        <v>4364</v>
      </c>
      <c r="D373" s="32">
        <v>55</v>
      </c>
      <c r="E373" s="32">
        <v>3</v>
      </c>
      <c r="F373" s="14"/>
      <c r="G373" s="32">
        <v>3</v>
      </c>
      <c r="H373" s="32">
        <v>168</v>
      </c>
      <c r="I373" s="32">
        <v>55</v>
      </c>
      <c r="J373" s="14"/>
      <c r="K373" s="22"/>
    </row>
    <row r="374" spans="1:11" ht="24.95" customHeight="1" x14ac:dyDescent="0.2">
      <c r="A374" s="14" t="s">
        <v>4209</v>
      </c>
      <c r="B374" s="31" t="s">
        <v>4365</v>
      </c>
      <c r="C374" s="20" t="s">
        <v>4366</v>
      </c>
      <c r="D374" s="32">
        <v>40</v>
      </c>
      <c r="E374" s="32">
        <v>2</v>
      </c>
      <c r="F374" s="14"/>
      <c r="G374" s="32">
        <v>4</v>
      </c>
      <c r="H374" s="32">
        <v>84</v>
      </c>
      <c r="I374" s="32">
        <v>40</v>
      </c>
      <c r="J374" s="14"/>
      <c r="K374" s="22"/>
    </row>
    <row r="375" spans="1:11" ht="30" customHeight="1" x14ac:dyDescent="0.2">
      <c r="A375" s="14" t="s">
        <v>4209</v>
      </c>
      <c r="B375" s="31" t="s">
        <v>4367</v>
      </c>
      <c r="C375" s="14" t="s">
        <v>4368</v>
      </c>
      <c r="D375" s="32">
        <v>20</v>
      </c>
      <c r="E375" s="32">
        <v>2</v>
      </c>
      <c r="F375" s="14"/>
      <c r="G375" s="32">
        <v>4</v>
      </c>
      <c r="H375" s="32">
        <v>44</v>
      </c>
      <c r="I375" s="32">
        <v>20</v>
      </c>
      <c r="J375" s="14"/>
      <c r="K375" s="22"/>
    </row>
    <row r="376" spans="1:11" ht="30" customHeight="1" x14ac:dyDescent="0.2">
      <c r="A376" s="14" t="s">
        <v>4209</v>
      </c>
      <c r="B376" s="31" t="s">
        <v>4369</v>
      </c>
      <c r="C376" s="14" t="s">
        <v>4370</v>
      </c>
      <c r="D376" s="32">
        <v>60</v>
      </c>
      <c r="E376" s="32">
        <v>3</v>
      </c>
      <c r="F376" s="14"/>
      <c r="G376" s="32">
        <v>6</v>
      </c>
      <c r="H376" s="32">
        <v>186</v>
      </c>
      <c r="I376" s="32">
        <v>60</v>
      </c>
      <c r="J376" s="14"/>
      <c r="K376" s="22"/>
    </row>
    <row r="377" spans="1:11" ht="36.950000000000003" customHeight="1" x14ac:dyDescent="0.2">
      <c r="A377" s="14" t="s">
        <v>4209</v>
      </c>
      <c r="B377" s="31" t="s">
        <v>4371</v>
      </c>
      <c r="C377" s="14" t="s">
        <v>4372</v>
      </c>
      <c r="D377" s="32">
        <v>60</v>
      </c>
      <c r="E377" s="32">
        <v>3</v>
      </c>
      <c r="F377" s="14"/>
      <c r="G377" s="32">
        <v>1</v>
      </c>
      <c r="H377" s="32">
        <v>181</v>
      </c>
      <c r="I377" s="32">
        <v>60</v>
      </c>
      <c r="J377" s="14"/>
      <c r="K377" s="22"/>
    </row>
    <row r="378" spans="1:11" ht="36.950000000000003" customHeight="1" x14ac:dyDescent="0.2">
      <c r="A378" s="14" t="s">
        <v>4209</v>
      </c>
      <c r="B378" s="31" t="s">
        <v>4373</v>
      </c>
      <c r="C378" s="14" t="s">
        <v>4374</v>
      </c>
      <c r="D378" s="32">
        <v>45</v>
      </c>
      <c r="E378" s="32">
        <v>2</v>
      </c>
      <c r="F378" s="14"/>
      <c r="G378" s="32">
        <v>5</v>
      </c>
      <c r="H378" s="32">
        <v>95</v>
      </c>
      <c r="I378" s="32">
        <v>45</v>
      </c>
      <c r="J378" s="14"/>
      <c r="K378" s="22"/>
    </row>
    <row r="379" spans="1:11" ht="48.95" customHeight="1" x14ac:dyDescent="0.2">
      <c r="A379" s="14" t="s">
        <v>4209</v>
      </c>
      <c r="B379" s="31" t="s">
        <v>4375</v>
      </c>
      <c r="C379" s="14" t="s">
        <v>4376</v>
      </c>
      <c r="D379" s="32">
        <v>45</v>
      </c>
      <c r="E379" s="32">
        <v>2</v>
      </c>
      <c r="F379" s="14"/>
      <c r="G379" s="32">
        <v>1</v>
      </c>
      <c r="H379" s="32">
        <v>91</v>
      </c>
      <c r="I379" s="32">
        <v>45</v>
      </c>
      <c r="J379" s="14"/>
      <c r="K379" s="19"/>
    </row>
    <row r="380" spans="1:11" ht="24.95" customHeight="1" x14ac:dyDescent="0.2">
      <c r="A380" s="14" t="s">
        <v>4209</v>
      </c>
      <c r="B380" s="31" t="s">
        <v>4377</v>
      </c>
      <c r="C380" s="20" t="s">
        <v>4378</v>
      </c>
      <c r="D380" s="32">
        <v>45</v>
      </c>
      <c r="E380" s="32">
        <v>2</v>
      </c>
      <c r="F380" s="14"/>
      <c r="G380" s="32">
        <v>5</v>
      </c>
      <c r="H380" s="32">
        <v>95</v>
      </c>
      <c r="I380" s="32">
        <v>45</v>
      </c>
      <c r="J380" s="14"/>
      <c r="K380" s="22"/>
    </row>
    <row r="381" spans="1:11" ht="24.95" customHeight="1" x14ac:dyDescent="0.2">
      <c r="A381" s="14" t="s">
        <v>4209</v>
      </c>
      <c r="B381" s="31" t="s">
        <v>4379</v>
      </c>
      <c r="C381" s="20" t="s">
        <v>4380</v>
      </c>
      <c r="D381" s="32">
        <v>19</v>
      </c>
      <c r="E381" s="32">
        <v>1</v>
      </c>
      <c r="F381" s="32">
        <v>4</v>
      </c>
      <c r="G381" s="32">
        <v>2</v>
      </c>
      <c r="H381" s="32">
        <v>25</v>
      </c>
      <c r="I381" s="32">
        <v>23</v>
      </c>
      <c r="J381" s="14"/>
      <c r="K381" s="22"/>
    </row>
    <row r="382" spans="1:11" ht="30" customHeight="1" x14ac:dyDescent="0.2">
      <c r="A382" s="14" t="s">
        <v>4209</v>
      </c>
      <c r="B382" s="31" t="s">
        <v>4381</v>
      </c>
      <c r="C382" s="14" t="s">
        <v>4382</v>
      </c>
      <c r="D382" s="32">
        <v>19</v>
      </c>
      <c r="E382" s="32">
        <v>1</v>
      </c>
      <c r="F382" s="32">
        <v>9</v>
      </c>
      <c r="G382" s="32">
        <v>2</v>
      </c>
      <c r="H382" s="32">
        <v>30</v>
      </c>
      <c r="I382" s="32">
        <v>19</v>
      </c>
      <c r="J382" s="14"/>
      <c r="K382" s="22"/>
    </row>
    <row r="383" spans="1:11" ht="30" customHeight="1" x14ac:dyDescent="0.2">
      <c r="A383" s="14" t="s">
        <v>4209</v>
      </c>
      <c r="B383" s="31" t="s">
        <v>4383</v>
      </c>
      <c r="C383" s="14" t="s">
        <v>4384</v>
      </c>
      <c r="D383" s="32">
        <v>8</v>
      </c>
      <c r="E383" s="32">
        <v>1</v>
      </c>
      <c r="F383" s="14"/>
      <c r="G383" s="14"/>
      <c r="H383" s="32">
        <v>8</v>
      </c>
      <c r="I383" s="32">
        <v>8</v>
      </c>
      <c r="J383" s="14"/>
      <c r="K383" s="22"/>
    </row>
    <row r="384" spans="1:11" ht="30" customHeight="1" x14ac:dyDescent="0.2">
      <c r="A384" s="14" t="s">
        <v>4209</v>
      </c>
      <c r="B384" s="31" t="s">
        <v>4385</v>
      </c>
      <c r="C384" s="14" t="s">
        <v>4386</v>
      </c>
      <c r="D384" s="32">
        <v>18</v>
      </c>
      <c r="E384" s="32">
        <v>1</v>
      </c>
      <c r="F384" s="14"/>
      <c r="G384" s="14"/>
      <c r="H384" s="32">
        <v>18</v>
      </c>
      <c r="I384" s="32">
        <v>18</v>
      </c>
      <c r="J384" s="14"/>
      <c r="K384" s="22"/>
    </row>
    <row r="385" spans="1:11" ht="36.950000000000003" customHeight="1" x14ac:dyDescent="0.2">
      <c r="A385" s="14" t="s">
        <v>4209</v>
      </c>
      <c r="B385" s="31" t="s">
        <v>4387</v>
      </c>
      <c r="C385" s="14" t="s">
        <v>4388</v>
      </c>
      <c r="D385" s="32">
        <v>8</v>
      </c>
      <c r="E385" s="32">
        <v>1</v>
      </c>
      <c r="F385" s="14"/>
      <c r="G385" s="14"/>
      <c r="H385" s="32">
        <v>8</v>
      </c>
      <c r="I385" s="32">
        <v>8</v>
      </c>
      <c r="J385" s="14"/>
      <c r="K385" s="22"/>
    </row>
    <row r="386" spans="1:11" ht="24.95" customHeight="1" x14ac:dyDescent="0.2">
      <c r="A386" s="14" t="s">
        <v>4209</v>
      </c>
      <c r="B386" s="31" t="s">
        <v>4389</v>
      </c>
      <c r="C386" s="20" t="s">
        <v>4390</v>
      </c>
      <c r="D386" s="32">
        <v>22</v>
      </c>
      <c r="E386" s="32">
        <v>1</v>
      </c>
      <c r="F386" s="32">
        <v>9</v>
      </c>
      <c r="G386" s="32">
        <v>3</v>
      </c>
      <c r="H386" s="32">
        <v>34</v>
      </c>
      <c r="I386" s="32">
        <v>22</v>
      </c>
      <c r="J386" s="14"/>
      <c r="K386" s="22"/>
    </row>
    <row r="387" spans="1:11" ht="36.950000000000003" customHeight="1" x14ac:dyDescent="0.2">
      <c r="A387" s="14" t="s">
        <v>4209</v>
      </c>
      <c r="B387" s="31" t="s">
        <v>4391</v>
      </c>
      <c r="C387" s="14" t="s">
        <v>4392</v>
      </c>
      <c r="D387" s="32">
        <v>8</v>
      </c>
      <c r="E387" s="32">
        <v>1</v>
      </c>
      <c r="F387" s="14"/>
      <c r="G387" s="32">
        <v>1</v>
      </c>
      <c r="H387" s="32">
        <v>9</v>
      </c>
      <c r="I387" s="32">
        <v>8</v>
      </c>
      <c r="J387" s="14"/>
      <c r="K387" s="22"/>
    </row>
    <row r="388" spans="1:11" ht="30" customHeight="1" x14ac:dyDescent="0.2">
      <c r="A388" s="14" t="s">
        <v>4209</v>
      </c>
      <c r="B388" s="31" t="s">
        <v>4393</v>
      </c>
      <c r="C388" s="14" t="s">
        <v>4394</v>
      </c>
      <c r="D388" s="32">
        <v>0</v>
      </c>
      <c r="E388" s="32">
        <v>0</v>
      </c>
      <c r="F388" s="14"/>
      <c r="G388" s="14"/>
      <c r="H388" s="32">
        <v>0</v>
      </c>
      <c r="I388" s="32">
        <v>0</v>
      </c>
      <c r="J388" s="14"/>
      <c r="K388" s="22"/>
    </row>
    <row r="389" spans="1:11" ht="15" customHeight="1" x14ac:dyDescent="0.2">
      <c r="A389" s="14" t="s">
        <v>4209</v>
      </c>
      <c r="B389" s="31" t="s">
        <v>4395</v>
      </c>
      <c r="C389" s="20" t="s">
        <v>4396</v>
      </c>
      <c r="D389" s="32">
        <v>5</v>
      </c>
      <c r="E389" s="32">
        <v>1</v>
      </c>
      <c r="F389" s="14"/>
      <c r="G389" s="14"/>
      <c r="H389" s="32">
        <v>5</v>
      </c>
      <c r="I389" s="32">
        <v>5</v>
      </c>
      <c r="J389" s="14"/>
      <c r="K389" s="21"/>
    </row>
    <row r="390" spans="1:11" ht="15.95" customHeight="1" x14ac:dyDescent="0.2">
      <c r="A390" s="14" t="s">
        <v>4209</v>
      </c>
      <c r="B390" s="31" t="s">
        <v>4397</v>
      </c>
      <c r="C390" s="20" t="s">
        <v>4398</v>
      </c>
      <c r="D390" s="32">
        <v>17</v>
      </c>
      <c r="E390" s="32">
        <v>1</v>
      </c>
      <c r="F390" s="32">
        <v>4</v>
      </c>
      <c r="G390" s="32">
        <v>4</v>
      </c>
      <c r="H390" s="32">
        <v>25</v>
      </c>
      <c r="I390" s="32">
        <v>21</v>
      </c>
      <c r="J390" s="14"/>
      <c r="K390" s="21"/>
    </row>
    <row r="391" spans="1:11" ht="15.6" customHeight="1" x14ac:dyDescent="0.2">
      <c r="A391" s="14" t="s">
        <v>4209</v>
      </c>
      <c r="B391" s="31" t="s">
        <v>4399</v>
      </c>
      <c r="C391" s="20" t="s">
        <v>4400</v>
      </c>
      <c r="D391" s="32">
        <v>28</v>
      </c>
      <c r="E391" s="32">
        <v>1</v>
      </c>
      <c r="F391" s="32">
        <v>4</v>
      </c>
      <c r="G391" s="32">
        <v>4</v>
      </c>
      <c r="H391" s="32">
        <v>36</v>
      </c>
      <c r="I391" s="32">
        <v>32</v>
      </c>
      <c r="J391" s="14"/>
      <c r="K391" s="21"/>
    </row>
    <row r="392" spans="1:11" ht="15" customHeight="1" x14ac:dyDescent="0.2">
      <c r="A392" s="14" t="s">
        <v>4209</v>
      </c>
      <c r="B392" s="31" t="s">
        <v>4401</v>
      </c>
      <c r="C392" s="20" t="s">
        <v>4402</v>
      </c>
      <c r="D392" s="32">
        <v>15</v>
      </c>
      <c r="E392" s="32">
        <v>1</v>
      </c>
      <c r="F392" s="32">
        <v>4</v>
      </c>
      <c r="G392" s="32">
        <v>4</v>
      </c>
      <c r="H392" s="32">
        <v>23</v>
      </c>
      <c r="I392" s="32">
        <v>19</v>
      </c>
      <c r="J392" s="14"/>
      <c r="K392" s="21"/>
    </row>
    <row r="393" spans="1:11" ht="24.95" customHeight="1" x14ac:dyDescent="0.2">
      <c r="A393" s="14" t="s">
        <v>4209</v>
      </c>
      <c r="B393" s="31" t="s">
        <v>4403</v>
      </c>
      <c r="C393" s="20" t="s">
        <v>4404</v>
      </c>
      <c r="D393" s="32">
        <v>18</v>
      </c>
      <c r="E393" s="32">
        <v>1</v>
      </c>
      <c r="F393" s="32">
        <v>9</v>
      </c>
      <c r="G393" s="32">
        <v>3</v>
      </c>
      <c r="H393" s="32">
        <v>30</v>
      </c>
      <c r="I393" s="32">
        <v>18</v>
      </c>
      <c r="J393" s="14"/>
      <c r="K393" s="22"/>
    </row>
    <row r="394" spans="1:11" ht="30" customHeight="1" x14ac:dyDescent="0.2">
      <c r="A394" s="14" t="s">
        <v>4209</v>
      </c>
      <c r="B394" s="31" t="s">
        <v>4405</v>
      </c>
      <c r="C394" s="14" t="s">
        <v>4406</v>
      </c>
      <c r="D394" s="32">
        <v>35</v>
      </c>
      <c r="E394" s="32">
        <v>1</v>
      </c>
      <c r="F394" s="32">
        <v>9</v>
      </c>
      <c r="G394" s="32">
        <v>4</v>
      </c>
      <c r="H394" s="32">
        <v>48</v>
      </c>
      <c r="I394" s="32">
        <v>35</v>
      </c>
      <c r="J394" s="14"/>
      <c r="K394" s="22"/>
    </row>
    <row r="395" spans="1:11" ht="146.1" customHeight="1" x14ac:dyDescent="0.2">
      <c r="A395" s="14" t="s">
        <v>4209</v>
      </c>
      <c r="B395" s="31" t="s">
        <v>4407</v>
      </c>
      <c r="C395" s="14" t="s">
        <v>4408</v>
      </c>
      <c r="D395" s="32">
        <v>15</v>
      </c>
      <c r="E395" s="32">
        <v>1</v>
      </c>
      <c r="F395" s="32">
        <v>4</v>
      </c>
      <c r="G395" s="14"/>
      <c r="H395" s="32">
        <v>19</v>
      </c>
      <c r="I395" s="32">
        <v>19</v>
      </c>
      <c r="J395" s="14"/>
      <c r="K395" s="19"/>
    </row>
    <row r="396" spans="1:11" ht="36.950000000000003" customHeight="1" x14ac:dyDescent="0.2">
      <c r="A396" s="14" t="s">
        <v>4209</v>
      </c>
      <c r="B396" s="31" t="s">
        <v>4409</v>
      </c>
      <c r="C396" s="20" t="s">
        <v>4410</v>
      </c>
      <c r="D396" s="32">
        <v>8</v>
      </c>
      <c r="E396" s="32">
        <v>1</v>
      </c>
      <c r="F396" s="14"/>
      <c r="G396" s="14"/>
      <c r="H396" s="32">
        <v>8</v>
      </c>
      <c r="I396" s="32">
        <v>8</v>
      </c>
      <c r="J396" s="14"/>
      <c r="K396" s="22"/>
    </row>
    <row r="397" spans="1:11" ht="24.95" customHeight="1" x14ac:dyDescent="0.2">
      <c r="A397" s="14" t="s">
        <v>4209</v>
      </c>
      <c r="B397" s="31" t="s">
        <v>4411</v>
      </c>
      <c r="C397" s="20" t="s">
        <v>4412</v>
      </c>
      <c r="D397" s="32">
        <v>12</v>
      </c>
      <c r="E397" s="32">
        <v>1</v>
      </c>
      <c r="F397" s="32">
        <v>4</v>
      </c>
      <c r="G397" s="14"/>
      <c r="H397" s="32">
        <v>16</v>
      </c>
      <c r="I397" s="32">
        <v>16</v>
      </c>
      <c r="J397" s="14"/>
      <c r="K397" s="22"/>
    </row>
    <row r="398" spans="1:11" ht="30" customHeight="1" x14ac:dyDescent="0.2">
      <c r="A398" s="14" t="s">
        <v>4209</v>
      </c>
      <c r="B398" s="31" t="s">
        <v>4413</v>
      </c>
      <c r="C398" s="14" t="s">
        <v>4414</v>
      </c>
      <c r="D398" s="32">
        <v>5</v>
      </c>
      <c r="E398" s="32">
        <v>1</v>
      </c>
      <c r="F398" s="14"/>
      <c r="G398" s="14"/>
      <c r="H398" s="32">
        <v>5</v>
      </c>
      <c r="I398" s="32">
        <v>5</v>
      </c>
      <c r="J398" s="14"/>
      <c r="K398" s="22"/>
    </row>
    <row r="399" spans="1:11" ht="30" customHeight="1" x14ac:dyDescent="0.2">
      <c r="A399" s="14" t="s">
        <v>4209</v>
      </c>
      <c r="B399" s="31" t="s">
        <v>4415</v>
      </c>
      <c r="C399" s="14" t="s">
        <v>4416</v>
      </c>
      <c r="D399" s="32">
        <v>12</v>
      </c>
      <c r="E399" s="32">
        <v>1</v>
      </c>
      <c r="F399" s="32">
        <v>4</v>
      </c>
      <c r="G399" s="14"/>
      <c r="H399" s="32">
        <v>16</v>
      </c>
      <c r="I399" s="32">
        <v>16</v>
      </c>
      <c r="J399" s="14"/>
      <c r="K399" s="22"/>
    </row>
    <row r="400" spans="1:11" ht="15.95" customHeight="1" x14ac:dyDescent="0.2">
      <c r="A400" s="14" t="s">
        <v>4209</v>
      </c>
      <c r="B400" s="31" t="s">
        <v>4417</v>
      </c>
      <c r="C400" s="20" t="s">
        <v>4418</v>
      </c>
      <c r="D400" s="32">
        <v>7</v>
      </c>
      <c r="E400" s="32">
        <v>1</v>
      </c>
      <c r="F400" s="14"/>
      <c r="G400" s="14"/>
      <c r="H400" s="32">
        <v>7</v>
      </c>
      <c r="I400" s="32">
        <v>7</v>
      </c>
      <c r="J400" s="14"/>
      <c r="K400" s="21"/>
    </row>
    <row r="401" spans="1:11" ht="36.950000000000003" customHeight="1" x14ac:dyDescent="0.2">
      <c r="A401" s="14" t="s">
        <v>4209</v>
      </c>
      <c r="B401" s="31" t="s">
        <v>4419</v>
      </c>
      <c r="C401" s="14" t="s">
        <v>4420</v>
      </c>
      <c r="D401" s="32">
        <v>45</v>
      </c>
      <c r="E401" s="32">
        <v>1</v>
      </c>
      <c r="F401" s="32">
        <v>11</v>
      </c>
      <c r="G401" s="32">
        <v>4</v>
      </c>
      <c r="H401" s="32">
        <v>60</v>
      </c>
      <c r="I401" s="32">
        <v>45</v>
      </c>
      <c r="J401" s="14"/>
      <c r="K401" s="22"/>
    </row>
    <row r="402" spans="1:11" ht="30" customHeight="1" x14ac:dyDescent="0.2">
      <c r="A402" s="14" t="s">
        <v>4209</v>
      </c>
      <c r="B402" s="31" t="s">
        <v>4421</v>
      </c>
      <c r="C402" s="14" t="s">
        <v>4422</v>
      </c>
      <c r="D402" s="32">
        <v>15</v>
      </c>
      <c r="E402" s="32">
        <v>1</v>
      </c>
      <c r="F402" s="32">
        <v>11</v>
      </c>
      <c r="G402" s="32">
        <v>3</v>
      </c>
      <c r="H402" s="32">
        <v>29</v>
      </c>
      <c r="I402" s="32">
        <v>15</v>
      </c>
      <c r="J402" s="14"/>
      <c r="K402" s="22"/>
    </row>
    <row r="403" spans="1:11" ht="36.950000000000003" customHeight="1" x14ac:dyDescent="0.2">
      <c r="A403" s="14" t="s">
        <v>4209</v>
      </c>
      <c r="B403" s="31" t="s">
        <v>4423</v>
      </c>
      <c r="C403" s="14" t="s">
        <v>4424</v>
      </c>
      <c r="D403" s="32">
        <v>8</v>
      </c>
      <c r="E403" s="32">
        <v>1</v>
      </c>
      <c r="F403" s="14"/>
      <c r="G403" s="14"/>
      <c r="H403" s="32">
        <v>8</v>
      </c>
      <c r="I403" s="32">
        <v>8</v>
      </c>
      <c r="J403" s="14"/>
      <c r="K403" s="22"/>
    </row>
    <row r="404" spans="1:11" ht="30" customHeight="1" x14ac:dyDescent="0.2">
      <c r="A404" s="14" t="s">
        <v>4209</v>
      </c>
      <c r="B404" s="31" t="s">
        <v>4425</v>
      </c>
      <c r="C404" s="14" t="s">
        <v>4426</v>
      </c>
      <c r="D404" s="32">
        <v>12</v>
      </c>
      <c r="E404" s="32">
        <v>1</v>
      </c>
      <c r="F404" s="32">
        <v>9</v>
      </c>
      <c r="G404" s="32">
        <v>3</v>
      </c>
      <c r="H404" s="32">
        <v>24</v>
      </c>
      <c r="I404" s="32">
        <v>12</v>
      </c>
      <c r="J404" s="14"/>
      <c r="K404" s="22"/>
    </row>
    <row r="405" spans="1:11" ht="24.95" customHeight="1" x14ac:dyDescent="0.2">
      <c r="A405" s="14" t="s">
        <v>4209</v>
      </c>
      <c r="B405" s="31" t="s">
        <v>4427</v>
      </c>
      <c r="C405" s="20" t="s">
        <v>4428</v>
      </c>
      <c r="D405" s="32">
        <v>5</v>
      </c>
      <c r="E405" s="32">
        <v>1</v>
      </c>
      <c r="F405" s="14"/>
      <c r="G405" s="14"/>
      <c r="H405" s="32">
        <v>5</v>
      </c>
      <c r="I405" s="32">
        <v>5</v>
      </c>
      <c r="J405" s="14"/>
      <c r="K405" s="22"/>
    </row>
    <row r="406" spans="1:11" ht="24.95" customHeight="1" x14ac:dyDescent="0.2">
      <c r="A406" s="14" t="s">
        <v>4209</v>
      </c>
      <c r="B406" s="31" t="s">
        <v>4429</v>
      </c>
      <c r="C406" s="20" t="s">
        <v>4430</v>
      </c>
      <c r="D406" s="32">
        <v>12</v>
      </c>
      <c r="E406" s="32">
        <v>1</v>
      </c>
      <c r="F406" s="32">
        <v>9</v>
      </c>
      <c r="G406" s="32">
        <v>3</v>
      </c>
      <c r="H406" s="32">
        <v>24</v>
      </c>
      <c r="I406" s="32">
        <v>12</v>
      </c>
      <c r="J406" s="14"/>
      <c r="K406" s="22"/>
    </row>
    <row r="407" spans="1:11" ht="24.95" customHeight="1" x14ac:dyDescent="0.2">
      <c r="A407" s="14" t="s">
        <v>4209</v>
      </c>
      <c r="B407" s="31" t="s">
        <v>4431</v>
      </c>
      <c r="C407" s="20" t="s">
        <v>4432</v>
      </c>
      <c r="D407" s="32">
        <v>7</v>
      </c>
      <c r="E407" s="32">
        <v>1</v>
      </c>
      <c r="F407" s="14"/>
      <c r="G407" s="14"/>
      <c r="H407" s="32">
        <v>7</v>
      </c>
      <c r="I407" s="32">
        <v>7</v>
      </c>
      <c r="J407" s="14"/>
      <c r="K407" s="22"/>
    </row>
    <row r="408" spans="1:11" ht="30" customHeight="1" x14ac:dyDescent="0.2">
      <c r="A408" s="14" t="s">
        <v>4209</v>
      </c>
      <c r="B408" s="31" t="s">
        <v>4433</v>
      </c>
      <c r="C408" s="14" t="s">
        <v>4434</v>
      </c>
      <c r="D408" s="32">
        <v>0</v>
      </c>
      <c r="E408" s="32">
        <v>0</v>
      </c>
      <c r="F408" s="14"/>
      <c r="G408" s="14"/>
      <c r="H408" s="32">
        <v>0</v>
      </c>
      <c r="I408" s="32">
        <v>0</v>
      </c>
      <c r="J408" s="14"/>
      <c r="K408" s="22"/>
    </row>
    <row r="409" spans="1:11" ht="36.950000000000003" customHeight="1" x14ac:dyDescent="0.2">
      <c r="A409" s="14" t="s">
        <v>4209</v>
      </c>
      <c r="B409" s="31" t="s">
        <v>4435</v>
      </c>
      <c r="C409" s="14" t="s">
        <v>4436</v>
      </c>
      <c r="D409" s="32">
        <v>0</v>
      </c>
      <c r="E409" s="32">
        <v>0</v>
      </c>
      <c r="F409" s="14"/>
      <c r="G409" s="14"/>
      <c r="H409" s="32">
        <v>0</v>
      </c>
      <c r="I409" s="32">
        <v>0</v>
      </c>
      <c r="J409" s="14"/>
      <c r="K409" s="22"/>
    </row>
    <row r="410" spans="1:11" ht="30" customHeight="1" x14ac:dyDescent="0.2">
      <c r="A410" s="14" t="s">
        <v>4209</v>
      </c>
      <c r="B410" s="31" t="s">
        <v>4437</v>
      </c>
      <c r="C410" s="14" t="s">
        <v>4438</v>
      </c>
      <c r="D410" s="32">
        <v>0</v>
      </c>
      <c r="E410" s="32">
        <v>0</v>
      </c>
      <c r="F410" s="14"/>
      <c r="G410" s="14"/>
      <c r="H410" s="32">
        <v>0</v>
      </c>
      <c r="I410" s="32">
        <v>0</v>
      </c>
      <c r="J410" s="14"/>
      <c r="K410" s="22"/>
    </row>
    <row r="411" spans="1:11" ht="36.950000000000003" customHeight="1" x14ac:dyDescent="0.2">
      <c r="A411" s="14" t="s">
        <v>4209</v>
      </c>
      <c r="B411" s="31" t="s">
        <v>4439</v>
      </c>
      <c r="C411" s="20" t="s">
        <v>4440</v>
      </c>
      <c r="D411" s="32">
        <v>0</v>
      </c>
      <c r="E411" s="32">
        <v>0</v>
      </c>
      <c r="F411" s="14"/>
      <c r="G411" s="14"/>
      <c r="H411" s="32">
        <v>0</v>
      </c>
      <c r="I411" s="32">
        <v>15</v>
      </c>
      <c r="J411" s="14"/>
      <c r="K411" s="22"/>
    </row>
    <row r="412" spans="1:11" ht="37.5" customHeight="1" x14ac:dyDescent="0.2">
      <c r="A412" s="14" t="s">
        <v>4209</v>
      </c>
      <c r="B412" s="31" t="s">
        <v>4441</v>
      </c>
      <c r="C412" s="20" t="s">
        <v>4442</v>
      </c>
      <c r="D412" s="32">
        <v>0</v>
      </c>
      <c r="E412" s="32">
        <v>0</v>
      </c>
      <c r="F412" s="14"/>
      <c r="G412" s="14"/>
      <c r="H412" s="32">
        <v>0</v>
      </c>
      <c r="I412" s="32">
        <v>30</v>
      </c>
      <c r="J412" s="14"/>
      <c r="K412" s="22"/>
    </row>
    <row r="413" spans="1:11" ht="36.950000000000003" customHeight="1" x14ac:dyDescent="0.2">
      <c r="A413" s="14" t="s">
        <v>4209</v>
      </c>
      <c r="B413" s="31" t="s">
        <v>4443</v>
      </c>
      <c r="C413" s="14" t="s">
        <v>4444</v>
      </c>
      <c r="D413" s="32">
        <v>0</v>
      </c>
      <c r="E413" s="32">
        <v>0</v>
      </c>
      <c r="F413" s="14"/>
      <c r="G413" s="14"/>
      <c r="H413" s="32">
        <v>0</v>
      </c>
      <c r="I413" s="32">
        <v>45</v>
      </c>
      <c r="J413" s="14"/>
      <c r="K413" s="22"/>
    </row>
    <row r="414" spans="1:11" ht="30" customHeight="1" x14ac:dyDescent="0.2">
      <c r="A414" s="14" t="s">
        <v>4209</v>
      </c>
      <c r="B414" s="31" t="s">
        <v>4445</v>
      </c>
      <c r="C414" s="14" t="s">
        <v>4446</v>
      </c>
      <c r="D414" s="32">
        <v>20</v>
      </c>
      <c r="E414" s="32">
        <v>1</v>
      </c>
      <c r="F414" s="32">
        <v>4</v>
      </c>
      <c r="G414" s="32">
        <v>4</v>
      </c>
      <c r="H414" s="32">
        <v>28</v>
      </c>
      <c r="I414" s="32">
        <v>20</v>
      </c>
      <c r="J414" s="14"/>
      <c r="K414" s="22"/>
    </row>
    <row r="415" spans="1:11" ht="36" customHeight="1" x14ac:dyDescent="0.2">
      <c r="A415" s="14" t="s">
        <v>4209</v>
      </c>
      <c r="B415" s="31" t="s">
        <v>4447</v>
      </c>
      <c r="C415" s="14" t="s">
        <v>4448</v>
      </c>
      <c r="D415" s="32">
        <v>15</v>
      </c>
      <c r="E415" s="32">
        <v>1</v>
      </c>
      <c r="F415" s="14"/>
      <c r="G415" s="14"/>
      <c r="H415" s="32">
        <v>15</v>
      </c>
      <c r="I415" s="32">
        <v>15</v>
      </c>
      <c r="J415" s="14"/>
      <c r="K415" s="22"/>
    </row>
    <row r="416" spans="1:11" ht="36.950000000000003" customHeight="1" x14ac:dyDescent="0.2">
      <c r="A416" s="14" t="s">
        <v>4209</v>
      </c>
      <c r="B416" s="31" t="s">
        <v>4449</v>
      </c>
      <c r="C416" s="20" t="s">
        <v>4450</v>
      </c>
      <c r="D416" s="32">
        <v>20</v>
      </c>
      <c r="E416" s="32">
        <v>1</v>
      </c>
      <c r="F416" s="14"/>
      <c r="G416" s="14"/>
      <c r="H416" s="32">
        <v>20</v>
      </c>
      <c r="I416" s="32">
        <v>20</v>
      </c>
      <c r="J416" s="14"/>
      <c r="K416" s="22"/>
    </row>
    <row r="417" spans="1:11" ht="24.95" customHeight="1" x14ac:dyDescent="0.2">
      <c r="A417" s="14" t="s">
        <v>4209</v>
      </c>
      <c r="B417" s="31" t="s">
        <v>4451</v>
      </c>
      <c r="C417" s="20" t="s">
        <v>4452</v>
      </c>
      <c r="D417" s="32">
        <v>20</v>
      </c>
      <c r="E417" s="32">
        <v>1</v>
      </c>
      <c r="F417" s="32">
        <v>4</v>
      </c>
      <c r="G417" s="32">
        <v>4</v>
      </c>
      <c r="H417" s="32">
        <v>28</v>
      </c>
      <c r="I417" s="32">
        <v>20</v>
      </c>
      <c r="J417" s="14"/>
      <c r="K417" s="22"/>
    </row>
    <row r="418" spans="1:11" ht="24.95" customHeight="1" x14ac:dyDescent="0.2">
      <c r="A418" s="14" t="s">
        <v>4209</v>
      </c>
      <c r="B418" s="31" t="s">
        <v>4453</v>
      </c>
      <c r="C418" s="20" t="s">
        <v>4454</v>
      </c>
      <c r="D418" s="32">
        <v>15</v>
      </c>
      <c r="E418" s="32">
        <v>1</v>
      </c>
      <c r="F418" s="14"/>
      <c r="G418" s="14"/>
      <c r="H418" s="32">
        <v>15</v>
      </c>
      <c r="I418" s="32">
        <v>15</v>
      </c>
      <c r="J418" s="14"/>
      <c r="K418" s="22"/>
    </row>
    <row r="419" spans="1:11" ht="36.950000000000003" customHeight="1" x14ac:dyDescent="0.2">
      <c r="A419" s="14" t="s">
        <v>4209</v>
      </c>
      <c r="B419" s="31" t="s">
        <v>4455</v>
      </c>
      <c r="C419" s="14" t="s">
        <v>4456</v>
      </c>
      <c r="D419" s="32">
        <v>20</v>
      </c>
      <c r="E419" s="32">
        <v>1</v>
      </c>
      <c r="F419" s="14"/>
      <c r="G419" s="14"/>
      <c r="H419" s="32">
        <v>20</v>
      </c>
      <c r="I419" s="32">
        <v>20</v>
      </c>
      <c r="J419" s="14"/>
      <c r="K419" s="22"/>
    </row>
    <row r="420" spans="1:11" ht="36.950000000000003" customHeight="1" x14ac:dyDescent="0.2">
      <c r="A420" s="14" t="s">
        <v>4209</v>
      </c>
      <c r="B420" s="31" t="s">
        <v>4457</v>
      </c>
      <c r="C420" s="14" t="s">
        <v>4458</v>
      </c>
      <c r="D420" s="32">
        <v>20</v>
      </c>
      <c r="E420" s="32">
        <v>1</v>
      </c>
      <c r="F420" s="14"/>
      <c r="G420" s="32">
        <v>1</v>
      </c>
      <c r="H420" s="32">
        <v>21</v>
      </c>
      <c r="I420" s="32">
        <v>20</v>
      </c>
      <c r="J420" s="14"/>
      <c r="K420" s="22"/>
    </row>
    <row r="421" spans="1:11" ht="36.950000000000003" customHeight="1" x14ac:dyDescent="0.2">
      <c r="A421" s="14" t="s">
        <v>4209</v>
      </c>
      <c r="B421" s="31" t="s">
        <v>4459</v>
      </c>
      <c r="C421" s="14" t="s">
        <v>4460</v>
      </c>
      <c r="D421" s="32">
        <v>7</v>
      </c>
      <c r="E421" s="32">
        <v>1</v>
      </c>
      <c r="F421" s="32">
        <v>4</v>
      </c>
      <c r="G421" s="32">
        <v>4</v>
      </c>
      <c r="H421" s="32">
        <v>15</v>
      </c>
      <c r="I421" s="32">
        <v>7</v>
      </c>
      <c r="J421" s="14"/>
      <c r="K421" s="22"/>
    </row>
    <row r="422" spans="1:11" ht="36.950000000000003" customHeight="1" x14ac:dyDescent="0.2">
      <c r="A422" s="14" t="s">
        <v>4209</v>
      </c>
      <c r="B422" s="31" t="s">
        <v>4461</v>
      </c>
      <c r="C422" s="14" t="s">
        <v>4462</v>
      </c>
      <c r="D422" s="32">
        <v>7</v>
      </c>
      <c r="E422" s="32">
        <v>1</v>
      </c>
      <c r="F422" s="14"/>
      <c r="G422" s="14"/>
      <c r="H422" s="32">
        <v>7</v>
      </c>
      <c r="I422" s="32">
        <v>7</v>
      </c>
      <c r="J422" s="14"/>
      <c r="K422" s="22"/>
    </row>
    <row r="423" spans="1:11" ht="30" customHeight="1" x14ac:dyDescent="0.2">
      <c r="A423" s="14" t="s">
        <v>4209</v>
      </c>
      <c r="B423" s="31" t="s">
        <v>4463</v>
      </c>
      <c r="C423" s="14" t="s">
        <v>4464</v>
      </c>
      <c r="D423" s="32">
        <v>7</v>
      </c>
      <c r="E423" s="32">
        <v>1</v>
      </c>
      <c r="F423" s="32">
        <v>4</v>
      </c>
      <c r="G423" s="32">
        <v>4</v>
      </c>
      <c r="H423" s="32">
        <v>15</v>
      </c>
      <c r="I423" s="32">
        <v>7</v>
      </c>
      <c r="J423" s="14"/>
      <c r="K423" s="22"/>
    </row>
    <row r="424" spans="1:11" ht="30" customHeight="1" x14ac:dyDescent="0.2">
      <c r="A424" s="14" t="s">
        <v>4209</v>
      </c>
      <c r="B424" s="31" t="s">
        <v>4465</v>
      </c>
      <c r="C424" s="14" t="s">
        <v>4466</v>
      </c>
      <c r="D424" s="32">
        <v>7</v>
      </c>
      <c r="E424" s="32">
        <v>1</v>
      </c>
      <c r="F424" s="14"/>
      <c r="G424" s="14"/>
      <c r="H424" s="32">
        <v>7</v>
      </c>
      <c r="I424" s="32">
        <v>7</v>
      </c>
      <c r="J424" s="14"/>
      <c r="K424" s="22"/>
    </row>
    <row r="425" spans="1:11" ht="24.95" customHeight="1" x14ac:dyDescent="0.2">
      <c r="A425" s="14" t="s">
        <v>4209</v>
      </c>
      <c r="B425" s="31" t="s">
        <v>4467</v>
      </c>
      <c r="C425" s="20" t="s">
        <v>4468</v>
      </c>
      <c r="D425" s="32">
        <v>8</v>
      </c>
      <c r="E425" s="32">
        <v>1</v>
      </c>
      <c r="F425" s="14"/>
      <c r="G425" s="14"/>
      <c r="H425" s="32">
        <v>8</v>
      </c>
      <c r="I425" s="32">
        <v>8</v>
      </c>
      <c r="J425" s="14"/>
      <c r="K425" s="22"/>
    </row>
    <row r="426" spans="1:11" ht="24.95" customHeight="1" x14ac:dyDescent="0.2">
      <c r="A426" s="14" t="s">
        <v>4209</v>
      </c>
      <c r="B426" s="31" t="s">
        <v>4469</v>
      </c>
      <c r="C426" s="20" t="s">
        <v>4470</v>
      </c>
      <c r="D426" s="32">
        <v>6</v>
      </c>
      <c r="E426" s="32">
        <v>1</v>
      </c>
      <c r="F426" s="14"/>
      <c r="G426" s="14"/>
      <c r="H426" s="32">
        <v>6</v>
      </c>
      <c r="I426" s="32">
        <v>6</v>
      </c>
      <c r="J426" s="14"/>
      <c r="K426" s="22"/>
    </row>
    <row r="427" spans="1:11" ht="15.95" customHeight="1" x14ac:dyDescent="0.2">
      <c r="A427" s="14" t="s">
        <v>4209</v>
      </c>
      <c r="B427" s="31" t="s">
        <v>4471</v>
      </c>
      <c r="C427" s="20" t="s">
        <v>4472</v>
      </c>
      <c r="D427" s="32">
        <v>12</v>
      </c>
      <c r="E427" s="32">
        <v>1</v>
      </c>
      <c r="F427" s="14"/>
      <c r="G427" s="14"/>
      <c r="H427" s="32">
        <v>12</v>
      </c>
      <c r="I427" s="32">
        <v>12</v>
      </c>
      <c r="J427" s="14"/>
      <c r="K427" s="21"/>
    </row>
    <row r="428" spans="1:11" ht="15" customHeight="1" x14ac:dyDescent="0.2">
      <c r="A428" s="14" t="s">
        <v>4209</v>
      </c>
      <c r="B428" s="31" t="s">
        <v>4473</v>
      </c>
      <c r="C428" s="20" t="s">
        <v>4474</v>
      </c>
      <c r="D428" s="32">
        <v>5</v>
      </c>
      <c r="E428" s="32">
        <v>1</v>
      </c>
      <c r="F428" s="14"/>
      <c r="G428" s="14"/>
      <c r="H428" s="32">
        <v>5</v>
      </c>
      <c r="I428" s="32">
        <v>5</v>
      </c>
      <c r="J428" s="14"/>
      <c r="K428" s="21"/>
    </row>
    <row r="429" spans="1:11" ht="30" customHeight="1" x14ac:dyDescent="0.2">
      <c r="A429" s="14" t="s">
        <v>4209</v>
      </c>
      <c r="B429" s="31" t="s">
        <v>4475</v>
      </c>
      <c r="C429" s="14" t="s">
        <v>4476</v>
      </c>
      <c r="D429" s="32">
        <v>5</v>
      </c>
      <c r="E429" s="32">
        <v>1</v>
      </c>
      <c r="F429" s="14"/>
      <c r="G429" s="14"/>
      <c r="H429" s="32">
        <v>5</v>
      </c>
      <c r="I429" s="32">
        <v>5</v>
      </c>
      <c r="J429" s="14"/>
      <c r="K429" s="22"/>
    </row>
    <row r="430" spans="1:11" ht="15" customHeight="1" x14ac:dyDescent="0.2">
      <c r="A430" s="14" t="s">
        <v>4209</v>
      </c>
      <c r="B430" s="31" t="s">
        <v>4477</v>
      </c>
      <c r="C430" s="20" t="s">
        <v>4478</v>
      </c>
      <c r="D430" s="32">
        <v>10</v>
      </c>
      <c r="E430" s="32">
        <v>1</v>
      </c>
      <c r="F430" s="14"/>
      <c r="G430" s="14"/>
      <c r="H430" s="32">
        <v>10</v>
      </c>
      <c r="I430" s="32">
        <v>10</v>
      </c>
      <c r="J430" s="14"/>
      <c r="K430" s="21"/>
    </row>
    <row r="431" spans="1:11" ht="24.95" customHeight="1" x14ac:dyDescent="0.2">
      <c r="A431" s="14" t="s">
        <v>4209</v>
      </c>
      <c r="B431" s="31" t="s">
        <v>4479</v>
      </c>
      <c r="C431" s="20" t="s">
        <v>4480</v>
      </c>
      <c r="D431" s="32">
        <v>9</v>
      </c>
      <c r="E431" s="32">
        <v>1</v>
      </c>
      <c r="F431" s="32">
        <v>4</v>
      </c>
      <c r="G431" s="32">
        <v>4</v>
      </c>
      <c r="H431" s="32">
        <v>17</v>
      </c>
      <c r="I431" s="32">
        <v>9</v>
      </c>
      <c r="J431" s="14"/>
      <c r="K431" s="22"/>
    </row>
    <row r="432" spans="1:11" ht="30" customHeight="1" x14ac:dyDescent="0.2">
      <c r="A432" s="14" t="s">
        <v>4209</v>
      </c>
      <c r="B432" s="31" t="s">
        <v>4481</v>
      </c>
      <c r="C432" s="14" t="s">
        <v>4482</v>
      </c>
      <c r="D432" s="32">
        <v>9</v>
      </c>
      <c r="E432" s="32">
        <v>1</v>
      </c>
      <c r="F432" s="14"/>
      <c r="G432" s="14"/>
      <c r="H432" s="32">
        <v>9</v>
      </c>
      <c r="I432" s="32">
        <v>9</v>
      </c>
      <c r="J432" s="14"/>
      <c r="K432" s="22"/>
    </row>
    <row r="433" spans="1:11" ht="30" customHeight="1" x14ac:dyDescent="0.2">
      <c r="A433" s="14" t="s">
        <v>4209</v>
      </c>
      <c r="B433" s="31" t="s">
        <v>4483</v>
      </c>
      <c r="C433" s="14" t="s">
        <v>4484</v>
      </c>
      <c r="D433" s="32">
        <v>10</v>
      </c>
      <c r="E433" s="32">
        <v>1</v>
      </c>
      <c r="F433" s="32">
        <v>4</v>
      </c>
      <c r="G433" s="32">
        <v>4</v>
      </c>
      <c r="H433" s="32">
        <v>18</v>
      </c>
      <c r="I433" s="32">
        <v>10</v>
      </c>
      <c r="J433" s="14"/>
      <c r="K433" s="22"/>
    </row>
    <row r="434" spans="1:11" ht="30" customHeight="1" x14ac:dyDescent="0.2">
      <c r="A434" s="14" t="s">
        <v>4209</v>
      </c>
      <c r="B434" s="31" t="s">
        <v>4485</v>
      </c>
      <c r="C434" s="14" t="s">
        <v>4486</v>
      </c>
      <c r="D434" s="14"/>
      <c r="E434" s="32">
        <v>1</v>
      </c>
      <c r="F434" s="14"/>
      <c r="G434" s="14"/>
      <c r="H434" s="32">
        <v>0</v>
      </c>
      <c r="I434" s="14"/>
      <c r="J434" s="14"/>
      <c r="K434" s="22"/>
    </row>
    <row r="435" spans="1:11" ht="15.95" customHeight="1" x14ac:dyDescent="0.2">
      <c r="A435" s="14" t="s">
        <v>4209</v>
      </c>
      <c r="B435" s="31" t="s">
        <v>4487</v>
      </c>
      <c r="C435" s="20" t="s">
        <v>4488</v>
      </c>
      <c r="D435" s="32">
        <v>15</v>
      </c>
      <c r="E435" s="32">
        <v>1</v>
      </c>
      <c r="F435" s="32">
        <v>9</v>
      </c>
      <c r="G435" s="32">
        <v>4</v>
      </c>
      <c r="H435" s="32">
        <v>28</v>
      </c>
      <c r="I435" s="32">
        <v>15</v>
      </c>
      <c r="J435" s="14"/>
      <c r="K435" s="21"/>
    </row>
    <row r="436" spans="1:11" ht="15" customHeight="1" x14ac:dyDescent="0.2">
      <c r="A436" s="14" t="s">
        <v>4209</v>
      </c>
      <c r="B436" s="31" t="s">
        <v>4489</v>
      </c>
      <c r="C436" s="20" t="s">
        <v>4490</v>
      </c>
      <c r="D436" s="32">
        <v>15</v>
      </c>
      <c r="E436" s="32">
        <v>1</v>
      </c>
      <c r="F436" s="14"/>
      <c r="G436" s="14"/>
      <c r="H436" s="32">
        <v>15</v>
      </c>
      <c r="I436" s="32">
        <v>15</v>
      </c>
      <c r="J436" s="14"/>
      <c r="K436" s="21"/>
    </row>
    <row r="437" spans="1:11" ht="30" customHeight="1" x14ac:dyDescent="0.2">
      <c r="A437" s="14" t="s">
        <v>4209</v>
      </c>
      <c r="B437" s="31" t="s">
        <v>4491</v>
      </c>
      <c r="C437" s="14" t="s">
        <v>4492</v>
      </c>
      <c r="D437" s="32">
        <v>10</v>
      </c>
      <c r="E437" s="32">
        <v>1</v>
      </c>
      <c r="F437" s="32">
        <v>4</v>
      </c>
      <c r="G437" s="32">
        <v>1</v>
      </c>
      <c r="H437" s="32">
        <v>15</v>
      </c>
      <c r="I437" s="32">
        <v>10</v>
      </c>
      <c r="J437" s="14"/>
      <c r="K437" s="22"/>
    </row>
    <row r="438" spans="1:11" ht="30" customHeight="1" x14ac:dyDescent="0.2">
      <c r="A438" s="14" t="s">
        <v>4209</v>
      </c>
      <c r="B438" s="31" t="s">
        <v>4493</v>
      </c>
      <c r="C438" s="14" t="s">
        <v>4494</v>
      </c>
      <c r="D438" s="32">
        <v>4</v>
      </c>
      <c r="E438" s="32">
        <v>1</v>
      </c>
      <c r="F438" s="14"/>
      <c r="G438" s="14"/>
      <c r="H438" s="32">
        <v>4</v>
      </c>
      <c r="I438" s="32">
        <v>4</v>
      </c>
      <c r="J438" s="14"/>
      <c r="K438" s="22"/>
    </row>
    <row r="439" spans="1:11" ht="15.6" customHeight="1" x14ac:dyDescent="0.2">
      <c r="A439" s="14" t="s">
        <v>4209</v>
      </c>
      <c r="B439" s="31" t="s">
        <v>4495</v>
      </c>
      <c r="C439" s="20" t="s">
        <v>4496</v>
      </c>
      <c r="D439" s="32">
        <v>15</v>
      </c>
      <c r="E439" s="32">
        <v>1</v>
      </c>
      <c r="F439" s="32">
        <v>4</v>
      </c>
      <c r="G439" s="32">
        <v>1</v>
      </c>
      <c r="H439" s="32">
        <v>20</v>
      </c>
      <c r="I439" s="32">
        <v>15</v>
      </c>
      <c r="J439" s="14"/>
      <c r="K439" s="21"/>
    </row>
    <row r="440" spans="1:11" ht="30" customHeight="1" x14ac:dyDescent="0.2">
      <c r="A440" s="14" t="s">
        <v>4209</v>
      </c>
      <c r="B440" s="31" t="s">
        <v>4497</v>
      </c>
      <c r="C440" s="14" t="s">
        <v>4498</v>
      </c>
      <c r="D440" s="32">
        <v>13</v>
      </c>
      <c r="E440" s="32">
        <v>1</v>
      </c>
      <c r="F440" s="14"/>
      <c r="G440" s="14"/>
      <c r="H440" s="32">
        <v>13</v>
      </c>
      <c r="I440" s="32">
        <v>13</v>
      </c>
      <c r="J440" s="14"/>
      <c r="K440" s="22"/>
    </row>
    <row r="441" spans="1:11" ht="15" customHeight="1" x14ac:dyDescent="0.2">
      <c r="A441" s="14" t="s">
        <v>4209</v>
      </c>
      <c r="B441" s="31" t="s">
        <v>4499</v>
      </c>
      <c r="C441" s="20" t="s">
        <v>4500</v>
      </c>
      <c r="D441" s="32">
        <v>13</v>
      </c>
      <c r="E441" s="32">
        <v>1</v>
      </c>
      <c r="F441" s="32">
        <v>4</v>
      </c>
      <c r="G441" s="32">
        <v>1</v>
      </c>
      <c r="H441" s="32">
        <v>18</v>
      </c>
      <c r="I441" s="32">
        <v>13</v>
      </c>
      <c r="J441" s="14"/>
      <c r="K441" s="21"/>
    </row>
    <row r="442" spans="1:11" ht="30" customHeight="1" x14ac:dyDescent="0.2">
      <c r="A442" s="14" t="s">
        <v>4209</v>
      </c>
      <c r="B442" s="31" t="s">
        <v>4501</v>
      </c>
      <c r="C442" s="14" t="s">
        <v>4502</v>
      </c>
      <c r="D442" s="32">
        <v>13</v>
      </c>
      <c r="E442" s="32">
        <v>1</v>
      </c>
      <c r="F442" s="14"/>
      <c r="G442" s="14"/>
      <c r="H442" s="32">
        <v>13</v>
      </c>
      <c r="I442" s="32">
        <v>13</v>
      </c>
      <c r="J442" s="14"/>
      <c r="K442" s="22"/>
    </row>
    <row r="443" spans="1:11" ht="30" customHeight="1" x14ac:dyDescent="0.2">
      <c r="A443" s="14" t="s">
        <v>4209</v>
      </c>
      <c r="B443" s="31" t="s">
        <v>4503</v>
      </c>
      <c r="C443" s="14" t="s">
        <v>4504</v>
      </c>
      <c r="D443" s="32">
        <v>13</v>
      </c>
      <c r="E443" s="32">
        <v>1</v>
      </c>
      <c r="F443" s="32">
        <v>4</v>
      </c>
      <c r="G443" s="32">
        <v>1</v>
      </c>
      <c r="H443" s="32">
        <v>18</v>
      </c>
      <c r="I443" s="32">
        <v>13</v>
      </c>
      <c r="J443" s="14"/>
      <c r="K443" s="22"/>
    </row>
    <row r="444" spans="1:11" ht="36.950000000000003" customHeight="1" x14ac:dyDescent="0.2">
      <c r="A444" s="14" t="s">
        <v>4209</v>
      </c>
      <c r="B444" s="31" t="s">
        <v>4505</v>
      </c>
      <c r="C444" s="14" t="s">
        <v>4506</v>
      </c>
      <c r="D444" s="32">
        <v>13</v>
      </c>
      <c r="E444" s="32">
        <v>1</v>
      </c>
      <c r="F444" s="14"/>
      <c r="G444" s="14"/>
      <c r="H444" s="32">
        <v>13</v>
      </c>
      <c r="I444" s="32">
        <v>13</v>
      </c>
      <c r="J444" s="14"/>
      <c r="K444" s="22"/>
    </row>
    <row r="445" spans="1:11" ht="30" customHeight="1" x14ac:dyDescent="0.2">
      <c r="A445" s="14" t="s">
        <v>4209</v>
      </c>
      <c r="B445" s="31" t="s">
        <v>4507</v>
      </c>
      <c r="C445" s="14" t="s">
        <v>4508</v>
      </c>
      <c r="D445" s="32">
        <v>12</v>
      </c>
      <c r="E445" s="32">
        <v>2</v>
      </c>
      <c r="F445" s="32">
        <v>4</v>
      </c>
      <c r="G445" s="32">
        <v>1</v>
      </c>
      <c r="H445" s="32">
        <v>29</v>
      </c>
      <c r="I445" s="32">
        <v>12</v>
      </c>
      <c r="J445" s="14"/>
      <c r="K445" s="22"/>
    </row>
    <row r="446" spans="1:11" ht="30" customHeight="1" x14ac:dyDescent="0.2">
      <c r="A446" s="14" t="s">
        <v>4209</v>
      </c>
      <c r="B446" s="31" t="s">
        <v>4509</v>
      </c>
      <c r="C446" s="14" t="s">
        <v>4510</v>
      </c>
      <c r="D446" s="32">
        <v>12</v>
      </c>
      <c r="E446" s="32">
        <v>2</v>
      </c>
      <c r="F446" s="14"/>
      <c r="G446" s="14"/>
      <c r="H446" s="32">
        <v>24</v>
      </c>
      <c r="I446" s="32">
        <v>12</v>
      </c>
      <c r="J446" s="14"/>
      <c r="K446" s="22"/>
    </row>
    <row r="447" spans="1:11" ht="15.95" customHeight="1" x14ac:dyDescent="0.2">
      <c r="A447" s="14" t="s">
        <v>4209</v>
      </c>
      <c r="B447" s="31" t="s">
        <v>4511</v>
      </c>
      <c r="C447" s="20" t="s">
        <v>4512</v>
      </c>
      <c r="D447" s="32">
        <v>13</v>
      </c>
      <c r="E447" s="32">
        <v>1</v>
      </c>
      <c r="F447" s="32">
        <v>4</v>
      </c>
      <c r="G447" s="32">
        <v>1</v>
      </c>
      <c r="H447" s="32">
        <v>18</v>
      </c>
      <c r="I447" s="32">
        <v>13</v>
      </c>
      <c r="J447" s="14"/>
      <c r="K447" s="21"/>
    </row>
    <row r="448" spans="1:11" ht="30" customHeight="1" x14ac:dyDescent="0.2">
      <c r="A448" s="14" t="s">
        <v>4209</v>
      </c>
      <c r="B448" s="31" t="s">
        <v>4513</v>
      </c>
      <c r="C448" s="14" t="s">
        <v>4514</v>
      </c>
      <c r="D448" s="32">
        <v>5</v>
      </c>
      <c r="E448" s="32">
        <v>1</v>
      </c>
      <c r="F448" s="14"/>
      <c r="G448" s="14"/>
      <c r="H448" s="32">
        <v>5</v>
      </c>
      <c r="I448" s="32">
        <v>5</v>
      </c>
      <c r="J448" s="14"/>
      <c r="K448" s="22"/>
    </row>
    <row r="449" spans="1:11" ht="24.95" customHeight="1" x14ac:dyDescent="0.2">
      <c r="A449" s="14" t="s">
        <v>4209</v>
      </c>
      <c r="B449" s="31" t="s">
        <v>4515</v>
      </c>
      <c r="C449" s="20" t="s">
        <v>4516</v>
      </c>
      <c r="D449" s="32">
        <v>20</v>
      </c>
      <c r="E449" s="32">
        <v>1</v>
      </c>
      <c r="F449" s="32">
        <v>4</v>
      </c>
      <c r="G449" s="32">
        <v>1</v>
      </c>
      <c r="H449" s="32">
        <v>25</v>
      </c>
      <c r="I449" s="32">
        <v>20</v>
      </c>
      <c r="J449" s="14"/>
      <c r="K449" s="22"/>
    </row>
    <row r="450" spans="1:11" ht="24.95" customHeight="1" x14ac:dyDescent="0.2">
      <c r="A450" s="14" t="s">
        <v>4209</v>
      </c>
      <c r="B450" s="31" t="s">
        <v>4517</v>
      </c>
      <c r="C450" s="20" t="s">
        <v>4518</v>
      </c>
      <c r="D450" s="32">
        <v>15</v>
      </c>
      <c r="E450" s="32">
        <v>1</v>
      </c>
      <c r="F450" s="14"/>
      <c r="G450" s="14"/>
      <c r="H450" s="32">
        <v>15</v>
      </c>
      <c r="I450" s="32">
        <v>15</v>
      </c>
      <c r="J450" s="14"/>
      <c r="K450" s="22"/>
    </row>
    <row r="451" spans="1:11" ht="15" customHeight="1" x14ac:dyDescent="0.2">
      <c r="A451" s="14" t="s">
        <v>4209</v>
      </c>
      <c r="B451" s="31" t="s">
        <v>4519</v>
      </c>
      <c r="C451" s="20" t="s">
        <v>4520</v>
      </c>
      <c r="D451" s="32">
        <v>15</v>
      </c>
      <c r="E451" s="32">
        <v>1</v>
      </c>
      <c r="F451" s="32">
        <v>4</v>
      </c>
      <c r="G451" s="32">
        <v>1</v>
      </c>
      <c r="H451" s="32">
        <v>20</v>
      </c>
      <c r="I451" s="32">
        <v>15</v>
      </c>
      <c r="J451" s="14"/>
      <c r="K451" s="21"/>
    </row>
    <row r="452" spans="1:11" ht="24.95" customHeight="1" x14ac:dyDescent="0.2">
      <c r="A452" s="14" t="s">
        <v>4209</v>
      </c>
      <c r="B452" s="31" t="s">
        <v>4521</v>
      </c>
      <c r="C452" s="20" t="s">
        <v>4522</v>
      </c>
      <c r="D452" s="32">
        <v>15</v>
      </c>
      <c r="E452" s="32">
        <v>1</v>
      </c>
      <c r="F452" s="14"/>
      <c r="G452" s="14"/>
      <c r="H452" s="32">
        <v>15</v>
      </c>
      <c r="I452" s="32">
        <v>15</v>
      </c>
      <c r="J452" s="14"/>
      <c r="K452" s="22"/>
    </row>
    <row r="453" spans="1:11" ht="15.95" customHeight="1" x14ac:dyDescent="0.2">
      <c r="A453" s="14" t="s">
        <v>4209</v>
      </c>
      <c r="B453" s="31" t="s">
        <v>4523</v>
      </c>
      <c r="C453" s="20" t="s">
        <v>4524</v>
      </c>
      <c r="D453" s="32">
        <v>20</v>
      </c>
      <c r="E453" s="32">
        <v>1</v>
      </c>
      <c r="F453" s="32">
        <v>4</v>
      </c>
      <c r="G453" s="32">
        <v>1</v>
      </c>
      <c r="H453" s="32">
        <v>25</v>
      </c>
      <c r="I453" s="32">
        <v>20</v>
      </c>
      <c r="J453" s="14"/>
      <c r="K453" s="21"/>
    </row>
    <row r="454" spans="1:11" ht="30" customHeight="1" x14ac:dyDescent="0.2">
      <c r="A454" s="14" t="s">
        <v>4209</v>
      </c>
      <c r="B454" s="31" t="s">
        <v>4525</v>
      </c>
      <c r="C454" s="14" t="s">
        <v>4526</v>
      </c>
      <c r="D454" s="32">
        <v>20</v>
      </c>
      <c r="E454" s="32">
        <v>1</v>
      </c>
      <c r="F454" s="14"/>
      <c r="G454" s="14"/>
      <c r="H454" s="32">
        <v>20</v>
      </c>
      <c r="I454" s="32">
        <v>20</v>
      </c>
      <c r="J454" s="14"/>
      <c r="K454" s="22"/>
    </row>
    <row r="455" spans="1:11" ht="15.95" customHeight="1" x14ac:dyDescent="0.2">
      <c r="A455" s="14" t="s">
        <v>4209</v>
      </c>
      <c r="B455" s="31" t="s">
        <v>4527</v>
      </c>
      <c r="C455" s="20" t="s">
        <v>4528</v>
      </c>
      <c r="D455" s="32">
        <v>20</v>
      </c>
      <c r="E455" s="32">
        <v>1</v>
      </c>
      <c r="F455" s="32">
        <v>4</v>
      </c>
      <c r="G455" s="32">
        <v>1</v>
      </c>
      <c r="H455" s="32">
        <v>25</v>
      </c>
      <c r="I455" s="32">
        <v>20</v>
      </c>
      <c r="J455" s="14"/>
      <c r="K455" s="21"/>
    </row>
    <row r="456" spans="1:11" ht="30" customHeight="1" x14ac:dyDescent="0.2">
      <c r="A456" s="14" t="s">
        <v>4209</v>
      </c>
      <c r="B456" s="31" t="s">
        <v>4529</v>
      </c>
      <c r="C456" s="14" t="s">
        <v>4530</v>
      </c>
      <c r="D456" s="32">
        <v>10</v>
      </c>
      <c r="E456" s="32">
        <v>1</v>
      </c>
      <c r="F456" s="14"/>
      <c r="G456" s="14"/>
      <c r="H456" s="32">
        <v>10</v>
      </c>
      <c r="I456" s="32">
        <v>10</v>
      </c>
      <c r="J456" s="14"/>
      <c r="K456" s="22"/>
    </row>
    <row r="457" spans="1:11" ht="30" customHeight="1" x14ac:dyDescent="0.2">
      <c r="A457" s="14" t="s">
        <v>4209</v>
      </c>
      <c r="B457" s="31" t="s">
        <v>4531</v>
      </c>
      <c r="C457" s="14" t="s">
        <v>4532</v>
      </c>
      <c r="D457" s="32">
        <v>25</v>
      </c>
      <c r="E457" s="32">
        <v>1</v>
      </c>
      <c r="F457" s="32">
        <v>0</v>
      </c>
      <c r="G457" s="32">
        <v>1</v>
      </c>
      <c r="H457" s="32">
        <v>26</v>
      </c>
      <c r="I457" s="32">
        <v>25</v>
      </c>
      <c r="J457" s="14"/>
      <c r="K457" s="22"/>
    </row>
    <row r="458" spans="1:11" ht="24.95" customHeight="1" x14ac:dyDescent="0.2">
      <c r="A458" s="14" t="s">
        <v>4209</v>
      </c>
      <c r="B458" s="31" t="s">
        <v>4533</v>
      </c>
      <c r="C458" s="20" t="s">
        <v>4534</v>
      </c>
      <c r="D458" s="32">
        <v>15</v>
      </c>
      <c r="E458" s="32">
        <v>1</v>
      </c>
      <c r="F458" s="14"/>
      <c r="G458" s="14"/>
      <c r="H458" s="32">
        <v>15</v>
      </c>
      <c r="I458" s="32">
        <v>15</v>
      </c>
      <c r="J458" s="14"/>
      <c r="K458" s="22"/>
    </row>
    <row r="459" spans="1:11" ht="15.95" customHeight="1" x14ac:dyDescent="0.2">
      <c r="A459" s="14" t="s">
        <v>4209</v>
      </c>
      <c r="B459" s="31" t="s">
        <v>4535</v>
      </c>
      <c r="C459" s="20" t="s">
        <v>4536</v>
      </c>
      <c r="D459" s="32">
        <v>20</v>
      </c>
      <c r="E459" s="32">
        <v>2</v>
      </c>
      <c r="F459" s="32">
        <v>4</v>
      </c>
      <c r="G459" s="32">
        <v>1</v>
      </c>
      <c r="H459" s="32">
        <v>45</v>
      </c>
      <c r="I459" s="32">
        <v>20</v>
      </c>
      <c r="J459" s="14"/>
      <c r="K459" s="21"/>
    </row>
    <row r="460" spans="1:11" ht="15" customHeight="1" x14ac:dyDescent="0.2">
      <c r="A460" s="14" t="s">
        <v>4209</v>
      </c>
      <c r="B460" s="31" t="s">
        <v>4537</v>
      </c>
      <c r="C460" s="20" t="s">
        <v>4538</v>
      </c>
      <c r="D460" s="32">
        <v>10</v>
      </c>
      <c r="E460" s="32">
        <v>2</v>
      </c>
      <c r="F460" s="14"/>
      <c r="G460" s="14"/>
      <c r="H460" s="32">
        <v>20</v>
      </c>
      <c r="I460" s="32">
        <v>10</v>
      </c>
      <c r="J460" s="14"/>
      <c r="K460" s="21"/>
    </row>
    <row r="461" spans="1:11" ht="24.95" customHeight="1" x14ac:dyDescent="0.2">
      <c r="A461" s="14" t="s">
        <v>4209</v>
      </c>
      <c r="B461" s="31" t="s">
        <v>4539</v>
      </c>
      <c r="C461" s="20" t="s">
        <v>4540</v>
      </c>
      <c r="D461" s="32">
        <v>25</v>
      </c>
      <c r="E461" s="32">
        <v>1</v>
      </c>
      <c r="F461" s="32">
        <v>0</v>
      </c>
      <c r="G461" s="32">
        <v>1</v>
      </c>
      <c r="H461" s="32">
        <v>26</v>
      </c>
      <c r="I461" s="32">
        <v>25</v>
      </c>
      <c r="J461" s="14"/>
      <c r="K461" s="22"/>
    </row>
    <row r="462" spans="1:11" ht="30" customHeight="1" x14ac:dyDescent="0.2">
      <c r="A462" s="14" t="s">
        <v>4209</v>
      </c>
      <c r="B462" s="31" t="s">
        <v>4541</v>
      </c>
      <c r="C462" s="14" t="s">
        <v>4542</v>
      </c>
      <c r="D462" s="32">
        <v>15</v>
      </c>
      <c r="E462" s="32">
        <v>1</v>
      </c>
      <c r="F462" s="14"/>
      <c r="G462" s="14"/>
      <c r="H462" s="32">
        <v>15</v>
      </c>
      <c r="I462" s="32">
        <v>15</v>
      </c>
      <c r="J462" s="14"/>
      <c r="K462" s="22"/>
    </row>
    <row r="463" spans="1:11" ht="15" customHeight="1" x14ac:dyDescent="0.2">
      <c r="A463" s="14" t="s">
        <v>4209</v>
      </c>
      <c r="B463" s="31" t="s">
        <v>4543</v>
      </c>
      <c r="C463" s="20" t="s">
        <v>4544</v>
      </c>
      <c r="D463" s="32">
        <v>20</v>
      </c>
      <c r="E463" s="32">
        <v>2</v>
      </c>
      <c r="F463" s="32">
        <v>4</v>
      </c>
      <c r="G463" s="32">
        <v>1</v>
      </c>
      <c r="H463" s="32">
        <v>45</v>
      </c>
      <c r="I463" s="32">
        <v>20</v>
      </c>
      <c r="J463" s="14"/>
      <c r="K463" s="21"/>
    </row>
    <row r="464" spans="1:11" ht="24.95" customHeight="1" x14ac:dyDescent="0.2">
      <c r="A464" s="14" t="s">
        <v>4209</v>
      </c>
      <c r="B464" s="31" t="s">
        <v>4545</v>
      </c>
      <c r="C464" s="20" t="s">
        <v>4546</v>
      </c>
      <c r="D464" s="32">
        <v>40</v>
      </c>
      <c r="E464" s="32">
        <v>2</v>
      </c>
      <c r="F464" s="32">
        <v>4</v>
      </c>
      <c r="G464" s="32">
        <v>1</v>
      </c>
      <c r="H464" s="32">
        <v>85</v>
      </c>
      <c r="I464" s="32">
        <v>40</v>
      </c>
      <c r="J464" s="14"/>
      <c r="K464" s="22"/>
    </row>
    <row r="465" spans="1:11" ht="30" customHeight="1" x14ac:dyDescent="0.2">
      <c r="A465" s="14" t="s">
        <v>4209</v>
      </c>
      <c r="B465" s="31" t="s">
        <v>4547</v>
      </c>
      <c r="C465" s="14" t="s">
        <v>4548</v>
      </c>
      <c r="D465" s="32">
        <v>15</v>
      </c>
      <c r="E465" s="32">
        <v>2</v>
      </c>
      <c r="F465" s="14"/>
      <c r="G465" s="14"/>
      <c r="H465" s="32">
        <v>30</v>
      </c>
      <c r="I465" s="32">
        <v>15</v>
      </c>
      <c r="J465" s="14"/>
      <c r="K465" s="22"/>
    </row>
    <row r="466" spans="1:11" ht="30" customHeight="1" x14ac:dyDescent="0.2">
      <c r="A466" s="14" t="s">
        <v>4209</v>
      </c>
      <c r="B466" s="31" t="s">
        <v>4549</v>
      </c>
      <c r="C466" s="14" t="s">
        <v>4550</v>
      </c>
      <c r="D466" s="32">
        <v>20</v>
      </c>
      <c r="E466" s="32">
        <v>2</v>
      </c>
      <c r="F466" s="32">
        <v>4</v>
      </c>
      <c r="G466" s="32">
        <v>1</v>
      </c>
      <c r="H466" s="32">
        <v>45</v>
      </c>
      <c r="I466" s="32">
        <v>20</v>
      </c>
      <c r="J466" s="14"/>
      <c r="K466" s="22"/>
    </row>
    <row r="467" spans="1:11" ht="30" customHeight="1" x14ac:dyDescent="0.2">
      <c r="A467" s="14" t="s">
        <v>4209</v>
      </c>
      <c r="B467" s="31" t="s">
        <v>4551</v>
      </c>
      <c r="C467" s="14" t="s">
        <v>4552</v>
      </c>
      <c r="D467" s="32">
        <v>25</v>
      </c>
      <c r="E467" s="32">
        <v>2</v>
      </c>
      <c r="F467" s="32">
        <v>4</v>
      </c>
      <c r="G467" s="32">
        <v>1</v>
      </c>
      <c r="H467" s="32">
        <v>55</v>
      </c>
      <c r="I467" s="32">
        <v>25</v>
      </c>
      <c r="J467" s="14"/>
      <c r="K467" s="22"/>
    </row>
    <row r="468" spans="1:11" ht="24.95" customHeight="1" x14ac:dyDescent="0.2">
      <c r="A468" s="14" t="s">
        <v>4209</v>
      </c>
      <c r="B468" s="31" t="s">
        <v>4553</v>
      </c>
      <c r="C468" s="20" t="s">
        <v>4554</v>
      </c>
      <c r="D468" s="32">
        <v>35</v>
      </c>
      <c r="E468" s="32">
        <v>1</v>
      </c>
      <c r="F468" s="32">
        <v>4</v>
      </c>
      <c r="G468" s="32">
        <v>1</v>
      </c>
      <c r="H468" s="32">
        <v>40</v>
      </c>
      <c r="I468" s="32">
        <v>35</v>
      </c>
      <c r="J468" s="14"/>
      <c r="K468" s="22"/>
    </row>
    <row r="469" spans="1:11" ht="24.95" customHeight="1" x14ac:dyDescent="0.2">
      <c r="A469" s="14" t="s">
        <v>4209</v>
      </c>
      <c r="B469" s="31" t="s">
        <v>4555</v>
      </c>
      <c r="C469" s="20" t="s">
        <v>4556</v>
      </c>
      <c r="D469" s="32">
        <v>12</v>
      </c>
      <c r="E469" s="32">
        <v>1</v>
      </c>
      <c r="F469" s="14"/>
      <c r="G469" s="14"/>
      <c r="H469" s="32">
        <v>12</v>
      </c>
      <c r="I469" s="32">
        <v>12</v>
      </c>
      <c r="J469" s="14"/>
      <c r="K469" s="22"/>
    </row>
    <row r="470" spans="1:11" ht="15.75" customHeight="1" x14ac:dyDescent="0.2">
      <c r="A470" s="14" t="s">
        <v>4209</v>
      </c>
      <c r="B470" s="31" t="s">
        <v>4557</v>
      </c>
      <c r="C470" s="20" t="s">
        <v>4558</v>
      </c>
      <c r="D470" s="32">
        <v>60</v>
      </c>
      <c r="E470" s="32">
        <v>2</v>
      </c>
      <c r="F470" s="32">
        <v>4</v>
      </c>
      <c r="G470" s="32">
        <v>1</v>
      </c>
      <c r="H470" s="32">
        <v>125</v>
      </c>
      <c r="I470" s="32">
        <v>60</v>
      </c>
      <c r="J470" s="14"/>
      <c r="K470" s="21"/>
    </row>
    <row r="471" spans="1:11" ht="15" customHeight="1" x14ac:dyDescent="0.2">
      <c r="A471" s="14" t="s">
        <v>4209</v>
      </c>
      <c r="B471" s="31"/>
      <c r="C471" s="20" t="s">
        <v>4559</v>
      </c>
      <c r="D471" s="14"/>
      <c r="E471" s="14"/>
      <c r="F471" s="14"/>
      <c r="G471" s="14"/>
      <c r="H471" s="14"/>
      <c r="I471" s="14"/>
      <c r="J471" s="14"/>
      <c r="K471" s="21"/>
    </row>
    <row r="472" spans="1:11" ht="36.950000000000003" customHeight="1" x14ac:dyDescent="0.2">
      <c r="A472" s="14" t="s">
        <v>4209</v>
      </c>
      <c r="B472" s="31" t="s">
        <v>4560</v>
      </c>
      <c r="C472" s="14" t="s">
        <v>4561</v>
      </c>
      <c r="D472" s="32">
        <v>30</v>
      </c>
      <c r="E472" s="32">
        <v>2</v>
      </c>
      <c r="F472" s="32">
        <v>11</v>
      </c>
      <c r="G472" s="32">
        <v>4</v>
      </c>
      <c r="H472" s="32">
        <v>75</v>
      </c>
      <c r="I472" s="32">
        <v>30</v>
      </c>
      <c r="J472" s="14"/>
      <c r="K472" s="22"/>
    </row>
    <row r="473" spans="1:11" ht="36.950000000000003" customHeight="1" x14ac:dyDescent="0.2">
      <c r="A473" s="14" t="s">
        <v>4209</v>
      </c>
      <c r="B473" s="31" t="s">
        <v>4562</v>
      </c>
      <c r="C473" s="14" t="s">
        <v>4563</v>
      </c>
      <c r="D473" s="32">
        <v>90</v>
      </c>
      <c r="E473" s="32">
        <v>2</v>
      </c>
      <c r="F473" s="32">
        <v>11</v>
      </c>
      <c r="G473" s="32">
        <v>4</v>
      </c>
      <c r="H473" s="32">
        <v>195</v>
      </c>
      <c r="I473" s="32">
        <v>90</v>
      </c>
      <c r="J473" s="14"/>
      <c r="K473" s="22"/>
    </row>
    <row r="474" spans="1:11" ht="30" customHeight="1" x14ac:dyDescent="0.2">
      <c r="A474" s="14" t="s">
        <v>4209</v>
      </c>
      <c r="B474" s="31" t="s">
        <v>4564</v>
      </c>
      <c r="C474" s="14" t="s">
        <v>4565</v>
      </c>
      <c r="D474" s="32">
        <v>25</v>
      </c>
      <c r="E474" s="32">
        <v>2</v>
      </c>
      <c r="F474" s="32">
        <v>6</v>
      </c>
      <c r="G474" s="32">
        <v>4</v>
      </c>
      <c r="H474" s="32">
        <v>60</v>
      </c>
      <c r="I474" s="32">
        <v>25</v>
      </c>
      <c r="J474" s="14"/>
      <c r="K474" s="22"/>
    </row>
    <row r="475" spans="1:11" ht="36.950000000000003" customHeight="1" x14ac:dyDescent="0.2">
      <c r="A475" s="14" t="s">
        <v>4209</v>
      </c>
      <c r="B475" s="31" t="s">
        <v>4566</v>
      </c>
      <c r="C475" s="14" t="s">
        <v>4567</v>
      </c>
      <c r="D475" s="32">
        <v>10</v>
      </c>
      <c r="E475" s="32">
        <v>2</v>
      </c>
      <c r="F475" s="14"/>
      <c r="G475" s="14"/>
      <c r="H475" s="32">
        <v>20</v>
      </c>
      <c r="I475" s="32">
        <v>10</v>
      </c>
      <c r="J475" s="14"/>
      <c r="K475" s="22"/>
    </row>
    <row r="476" spans="1:11" ht="36.950000000000003" customHeight="1" x14ac:dyDescent="0.2">
      <c r="A476" s="14" t="s">
        <v>4209</v>
      </c>
      <c r="B476" s="31" t="s">
        <v>4568</v>
      </c>
      <c r="C476" s="14" t="s">
        <v>4569</v>
      </c>
      <c r="D476" s="32">
        <v>10</v>
      </c>
      <c r="E476" s="32">
        <v>2</v>
      </c>
      <c r="F476" s="14"/>
      <c r="G476" s="14"/>
      <c r="H476" s="32">
        <v>20</v>
      </c>
      <c r="I476" s="32">
        <v>10</v>
      </c>
      <c r="J476" s="14"/>
      <c r="K476" s="22"/>
    </row>
    <row r="477" spans="1:11" ht="30" customHeight="1" x14ac:dyDescent="0.2">
      <c r="A477" s="14" t="s">
        <v>4209</v>
      </c>
      <c r="B477" s="31" t="s">
        <v>4570</v>
      </c>
      <c r="C477" s="14" t="s">
        <v>4571</v>
      </c>
      <c r="D477" s="32">
        <v>0</v>
      </c>
      <c r="E477" s="32">
        <v>0</v>
      </c>
      <c r="F477" s="14"/>
      <c r="G477" s="14"/>
      <c r="H477" s="32">
        <v>0</v>
      </c>
      <c r="I477" s="32">
        <v>0</v>
      </c>
      <c r="J477" s="14"/>
      <c r="K477" s="22"/>
    </row>
    <row r="478" spans="1:11" ht="30" customHeight="1" x14ac:dyDescent="0.2">
      <c r="A478" s="14" t="s">
        <v>4209</v>
      </c>
      <c r="B478" s="31" t="s">
        <v>4572</v>
      </c>
      <c r="C478" s="14" t="s">
        <v>4573</v>
      </c>
      <c r="D478" s="32">
        <v>20</v>
      </c>
      <c r="E478" s="32">
        <v>2</v>
      </c>
      <c r="F478" s="32">
        <v>6</v>
      </c>
      <c r="G478" s="32">
        <v>4</v>
      </c>
      <c r="H478" s="32">
        <v>50</v>
      </c>
      <c r="I478" s="32">
        <v>20</v>
      </c>
      <c r="J478" s="14"/>
      <c r="K478" s="22"/>
    </row>
    <row r="479" spans="1:11" ht="24.95" customHeight="1" x14ac:dyDescent="0.2">
      <c r="A479" s="14" t="s">
        <v>4209</v>
      </c>
      <c r="B479" s="31" t="s">
        <v>4574</v>
      </c>
      <c r="C479" s="20" t="s">
        <v>4575</v>
      </c>
      <c r="D479" s="32">
        <v>13</v>
      </c>
      <c r="E479" s="32">
        <v>2</v>
      </c>
      <c r="F479" s="14"/>
      <c r="G479" s="14"/>
      <c r="H479" s="32">
        <v>26</v>
      </c>
      <c r="I479" s="32">
        <v>13</v>
      </c>
      <c r="J479" s="14"/>
      <c r="K479" s="22"/>
    </row>
    <row r="480" spans="1:11" ht="24.95" customHeight="1" x14ac:dyDescent="0.2">
      <c r="A480" s="14" t="s">
        <v>4209</v>
      </c>
      <c r="B480" s="31" t="s">
        <v>4576</v>
      </c>
      <c r="C480" s="20" t="s">
        <v>4577</v>
      </c>
      <c r="D480" s="32">
        <v>25</v>
      </c>
      <c r="E480" s="32">
        <v>2</v>
      </c>
      <c r="F480" s="32">
        <v>6</v>
      </c>
      <c r="G480" s="32">
        <v>4</v>
      </c>
      <c r="H480" s="32">
        <v>60</v>
      </c>
      <c r="I480" s="32">
        <v>25</v>
      </c>
      <c r="J480" s="14"/>
      <c r="K480" s="22"/>
    </row>
    <row r="481" spans="1:11" ht="36.950000000000003" customHeight="1" x14ac:dyDescent="0.2">
      <c r="A481" s="14" t="s">
        <v>4209</v>
      </c>
      <c r="B481" s="31" t="s">
        <v>4578</v>
      </c>
      <c r="C481" s="14" t="s">
        <v>4579</v>
      </c>
      <c r="D481" s="32">
        <v>10</v>
      </c>
      <c r="E481" s="32">
        <v>2</v>
      </c>
      <c r="F481" s="14"/>
      <c r="G481" s="14"/>
      <c r="H481" s="32">
        <v>20</v>
      </c>
      <c r="I481" s="32">
        <v>10</v>
      </c>
      <c r="J481" s="14"/>
      <c r="K481" s="22"/>
    </row>
    <row r="482" spans="1:11" ht="36.950000000000003" customHeight="1" x14ac:dyDescent="0.2">
      <c r="A482" s="14" t="s">
        <v>4209</v>
      </c>
      <c r="B482" s="31" t="s">
        <v>4580</v>
      </c>
      <c r="C482" s="14" t="s">
        <v>4581</v>
      </c>
      <c r="D482" s="32">
        <v>10</v>
      </c>
      <c r="E482" s="32">
        <v>2</v>
      </c>
      <c r="F482" s="14"/>
      <c r="G482" s="14"/>
      <c r="H482" s="32">
        <v>20</v>
      </c>
      <c r="I482" s="32">
        <v>10</v>
      </c>
      <c r="J482" s="14"/>
      <c r="K482" s="22"/>
    </row>
    <row r="483" spans="1:11" ht="30" customHeight="1" x14ac:dyDescent="0.2">
      <c r="A483" s="14" t="s">
        <v>4209</v>
      </c>
      <c r="B483" s="31" t="s">
        <v>4582</v>
      </c>
      <c r="C483" s="14" t="s">
        <v>4583</v>
      </c>
      <c r="D483" s="32">
        <v>25</v>
      </c>
      <c r="E483" s="32">
        <v>2</v>
      </c>
      <c r="F483" s="32">
        <v>6</v>
      </c>
      <c r="G483" s="32">
        <v>4</v>
      </c>
      <c r="H483" s="32">
        <v>60</v>
      </c>
      <c r="I483" s="32">
        <v>25</v>
      </c>
      <c r="J483" s="14"/>
      <c r="K483" s="22"/>
    </row>
    <row r="484" spans="1:11" ht="30" customHeight="1" x14ac:dyDescent="0.2">
      <c r="A484" s="14" t="s">
        <v>4209</v>
      </c>
      <c r="B484" s="31" t="s">
        <v>4584</v>
      </c>
      <c r="C484" s="14" t="s">
        <v>4585</v>
      </c>
      <c r="D484" s="32">
        <v>13</v>
      </c>
      <c r="E484" s="32">
        <v>2</v>
      </c>
      <c r="F484" s="14"/>
      <c r="G484" s="14"/>
      <c r="H484" s="32">
        <v>26</v>
      </c>
      <c r="I484" s="32">
        <v>13</v>
      </c>
      <c r="J484" s="14"/>
      <c r="K484" s="22"/>
    </row>
    <row r="485" spans="1:11" ht="24.95" customHeight="1" x14ac:dyDescent="0.2">
      <c r="A485" s="14" t="s">
        <v>4209</v>
      </c>
      <c r="B485" s="31" t="s">
        <v>4586</v>
      </c>
      <c r="C485" s="20" t="s">
        <v>4587</v>
      </c>
      <c r="D485" s="32">
        <v>100</v>
      </c>
      <c r="E485" s="32">
        <v>2</v>
      </c>
      <c r="F485" s="32">
        <v>6</v>
      </c>
      <c r="G485" s="32">
        <v>4</v>
      </c>
      <c r="H485" s="32">
        <v>210</v>
      </c>
      <c r="I485" s="32">
        <v>100</v>
      </c>
      <c r="J485" s="14"/>
      <c r="K485" s="22"/>
    </row>
    <row r="486" spans="1:11" ht="24.95" customHeight="1" x14ac:dyDescent="0.2">
      <c r="A486" s="14" t="s">
        <v>4209</v>
      </c>
      <c r="B486" s="31" t="s">
        <v>4588</v>
      </c>
      <c r="C486" s="20" t="s">
        <v>4589</v>
      </c>
      <c r="D486" s="32">
        <v>120</v>
      </c>
      <c r="E486" s="32">
        <v>2</v>
      </c>
      <c r="F486" s="32">
        <v>6</v>
      </c>
      <c r="G486" s="32">
        <v>5</v>
      </c>
      <c r="H486" s="32">
        <v>251</v>
      </c>
      <c r="I486" s="32">
        <v>120</v>
      </c>
      <c r="J486" s="14"/>
      <c r="K486" s="22"/>
    </row>
    <row r="487" spans="1:11" ht="24.95" customHeight="1" x14ac:dyDescent="0.2">
      <c r="A487" s="14" t="s">
        <v>4209</v>
      </c>
      <c r="B487" s="31" t="s">
        <v>4590</v>
      </c>
      <c r="C487" s="20" t="s">
        <v>4591</v>
      </c>
      <c r="D487" s="32">
        <v>180</v>
      </c>
      <c r="E487" s="32">
        <v>2</v>
      </c>
      <c r="F487" s="32">
        <v>6</v>
      </c>
      <c r="G487" s="32">
        <v>5</v>
      </c>
      <c r="H487" s="32">
        <v>371</v>
      </c>
      <c r="I487" s="32">
        <v>180</v>
      </c>
      <c r="J487" s="14"/>
      <c r="K487" s="22"/>
    </row>
    <row r="488" spans="1:11" ht="30" customHeight="1" x14ac:dyDescent="0.2">
      <c r="A488" s="14" t="s">
        <v>4209</v>
      </c>
      <c r="B488" s="31" t="s">
        <v>4592</v>
      </c>
      <c r="C488" s="14" t="s">
        <v>4593</v>
      </c>
      <c r="D488" s="32">
        <v>140</v>
      </c>
      <c r="E488" s="32">
        <v>2</v>
      </c>
      <c r="F488" s="32">
        <v>6</v>
      </c>
      <c r="G488" s="32">
        <v>4</v>
      </c>
      <c r="H488" s="32">
        <v>290</v>
      </c>
      <c r="I488" s="32">
        <v>140</v>
      </c>
      <c r="J488" s="14"/>
      <c r="K488" s="22"/>
    </row>
    <row r="489" spans="1:11" ht="30" customHeight="1" x14ac:dyDescent="0.2">
      <c r="A489" s="14" t="s">
        <v>4209</v>
      </c>
      <c r="B489" s="31" t="s">
        <v>4594</v>
      </c>
      <c r="C489" s="14" t="s">
        <v>4595</v>
      </c>
      <c r="D489" s="32">
        <v>160</v>
      </c>
      <c r="E489" s="32">
        <v>2</v>
      </c>
      <c r="F489" s="32">
        <v>6</v>
      </c>
      <c r="G489" s="32">
        <v>5</v>
      </c>
      <c r="H489" s="32">
        <v>331</v>
      </c>
      <c r="I489" s="32">
        <v>160</v>
      </c>
      <c r="J489" s="14"/>
      <c r="K489" s="22"/>
    </row>
    <row r="490" spans="1:11" ht="24.95" customHeight="1" x14ac:dyDescent="0.2">
      <c r="A490" s="14" t="s">
        <v>4209</v>
      </c>
      <c r="B490" s="31" t="s">
        <v>4596</v>
      </c>
      <c r="C490" s="20" t="s">
        <v>4597</v>
      </c>
      <c r="D490" s="32">
        <v>220</v>
      </c>
      <c r="E490" s="32">
        <v>2</v>
      </c>
      <c r="F490" s="32">
        <v>6</v>
      </c>
      <c r="G490" s="32">
        <v>5</v>
      </c>
      <c r="H490" s="32">
        <v>451</v>
      </c>
      <c r="I490" s="32">
        <v>220</v>
      </c>
      <c r="J490" s="14"/>
      <c r="K490" s="22"/>
    </row>
    <row r="491" spans="1:11" ht="24.95" customHeight="1" x14ac:dyDescent="0.2">
      <c r="A491" s="14" t="s">
        <v>4209</v>
      </c>
      <c r="B491" s="31" t="s">
        <v>4598</v>
      </c>
      <c r="C491" s="20" t="s">
        <v>4599</v>
      </c>
      <c r="D491" s="32">
        <v>150</v>
      </c>
      <c r="E491" s="32">
        <v>2</v>
      </c>
      <c r="F491" s="32">
        <v>6</v>
      </c>
      <c r="G491" s="32">
        <v>4</v>
      </c>
      <c r="H491" s="32">
        <v>310</v>
      </c>
      <c r="I491" s="32">
        <v>150</v>
      </c>
      <c r="J491" s="14"/>
      <c r="K491" s="22"/>
    </row>
    <row r="492" spans="1:11" ht="24.95" customHeight="1" x14ac:dyDescent="0.2">
      <c r="A492" s="14" t="s">
        <v>4209</v>
      </c>
      <c r="B492" s="31" t="s">
        <v>4600</v>
      </c>
      <c r="C492" s="20" t="s">
        <v>4601</v>
      </c>
      <c r="D492" s="32">
        <v>170</v>
      </c>
      <c r="E492" s="32">
        <v>2</v>
      </c>
      <c r="F492" s="32">
        <v>6</v>
      </c>
      <c r="G492" s="32">
        <v>5</v>
      </c>
      <c r="H492" s="32">
        <v>351</v>
      </c>
      <c r="I492" s="32">
        <v>170</v>
      </c>
      <c r="J492" s="14"/>
      <c r="K492" s="22"/>
    </row>
    <row r="493" spans="1:11" ht="30" customHeight="1" x14ac:dyDescent="0.2">
      <c r="A493" s="14" t="s">
        <v>4209</v>
      </c>
      <c r="B493" s="31" t="s">
        <v>4602</v>
      </c>
      <c r="C493" s="14" t="s">
        <v>4603</v>
      </c>
      <c r="D493" s="32">
        <v>230</v>
      </c>
      <c r="E493" s="32">
        <v>2</v>
      </c>
      <c r="F493" s="32">
        <v>6</v>
      </c>
      <c r="G493" s="32">
        <v>5</v>
      </c>
      <c r="H493" s="32">
        <v>471</v>
      </c>
      <c r="I493" s="32">
        <v>230</v>
      </c>
      <c r="J493" s="14"/>
      <c r="K493" s="22"/>
    </row>
    <row r="494" spans="1:11" ht="30" customHeight="1" x14ac:dyDescent="0.2">
      <c r="A494" s="14" t="s">
        <v>4209</v>
      </c>
      <c r="B494" s="31" t="s">
        <v>4604</v>
      </c>
      <c r="C494" s="14" t="s">
        <v>4605</v>
      </c>
      <c r="D494" s="32">
        <v>140</v>
      </c>
      <c r="E494" s="32">
        <v>2</v>
      </c>
      <c r="F494" s="32">
        <v>6</v>
      </c>
      <c r="G494" s="32">
        <v>4</v>
      </c>
      <c r="H494" s="32">
        <v>290</v>
      </c>
      <c r="I494" s="32">
        <v>140</v>
      </c>
      <c r="J494" s="14"/>
      <c r="K494" s="22"/>
    </row>
    <row r="495" spans="1:11" ht="24.95" customHeight="1" x14ac:dyDescent="0.2">
      <c r="A495" s="14" t="s">
        <v>4209</v>
      </c>
      <c r="B495" s="31" t="s">
        <v>4606</v>
      </c>
      <c r="C495" s="20" t="s">
        <v>4607</v>
      </c>
      <c r="D495" s="32">
        <v>160</v>
      </c>
      <c r="E495" s="32">
        <v>2</v>
      </c>
      <c r="F495" s="32">
        <v>6</v>
      </c>
      <c r="G495" s="32">
        <v>5</v>
      </c>
      <c r="H495" s="32">
        <v>331</v>
      </c>
      <c r="I495" s="32">
        <v>160</v>
      </c>
      <c r="J495" s="14"/>
      <c r="K495" s="22"/>
    </row>
    <row r="496" spans="1:11" ht="16.350000000000001" customHeight="1" x14ac:dyDescent="0.2">
      <c r="A496" s="14" t="s">
        <v>4209</v>
      </c>
      <c r="B496" s="31" t="s">
        <v>4608</v>
      </c>
      <c r="C496" s="20" t="s">
        <v>4609</v>
      </c>
      <c r="D496" s="32">
        <v>90</v>
      </c>
      <c r="E496" s="32">
        <v>2</v>
      </c>
      <c r="F496" s="32">
        <v>6</v>
      </c>
      <c r="G496" s="32">
        <v>4</v>
      </c>
      <c r="H496" s="32">
        <v>190</v>
      </c>
      <c r="I496" s="32">
        <v>90</v>
      </c>
      <c r="J496" s="14"/>
      <c r="K496" s="21"/>
    </row>
    <row r="497" spans="1:11" ht="15" customHeight="1" x14ac:dyDescent="0.2">
      <c r="A497" s="14" t="s">
        <v>4209</v>
      </c>
      <c r="B497" s="31"/>
      <c r="C497" s="20" t="s">
        <v>4610</v>
      </c>
      <c r="D497" s="14"/>
      <c r="E497" s="14"/>
      <c r="F497" s="14"/>
      <c r="G497" s="14"/>
      <c r="H497" s="14"/>
      <c r="I497" s="14"/>
      <c r="J497" s="14"/>
      <c r="K497" s="21"/>
    </row>
    <row r="498" spans="1:11" ht="24.95" customHeight="1" x14ac:dyDescent="0.2">
      <c r="A498" s="14" t="s">
        <v>4209</v>
      </c>
      <c r="B498" s="31" t="s">
        <v>4611</v>
      </c>
      <c r="C498" s="20" t="s">
        <v>4612</v>
      </c>
      <c r="D498" s="32">
        <v>130</v>
      </c>
      <c r="E498" s="32">
        <v>2</v>
      </c>
      <c r="F498" s="32">
        <v>6</v>
      </c>
      <c r="G498" s="32">
        <v>5</v>
      </c>
      <c r="H498" s="32">
        <v>271</v>
      </c>
      <c r="I498" s="32">
        <v>130</v>
      </c>
      <c r="J498" s="14"/>
      <c r="K498" s="22"/>
    </row>
    <row r="499" spans="1:11" ht="30" customHeight="1" x14ac:dyDescent="0.2">
      <c r="A499" s="14" t="s">
        <v>4209</v>
      </c>
      <c r="B499" s="31" t="s">
        <v>4613</v>
      </c>
      <c r="C499" s="14" t="s">
        <v>4614</v>
      </c>
      <c r="D499" s="32">
        <v>20</v>
      </c>
      <c r="E499" s="32">
        <v>1</v>
      </c>
      <c r="F499" s="32">
        <v>6</v>
      </c>
      <c r="G499" s="32">
        <v>4</v>
      </c>
      <c r="H499" s="32">
        <v>30</v>
      </c>
      <c r="I499" s="32">
        <v>20</v>
      </c>
      <c r="J499" s="14"/>
      <c r="K499" s="22"/>
    </row>
    <row r="500" spans="1:11" ht="36.950000000000003" customHeight="1" x14ac:dyDescent="0.2">
      <c r="A500" s="14" t="s">
        <v>4209</v>
      </c>
      <c r="B500" s="31" t="s">
        <v>4615</v>
      </c>
      <c r="C500" s="14" t="s">
        <v>4616</v>
      </c>
      <c r="D500" s="32">
        <v>80</v>
      </c>
      <c r="E500" s="32">
        <v>2</v>
      </c>
      <c r="F500" s="32">
        <v>6</v>
      </c>
      <c r="G500" s="32">
        <v>3</v>
      </c>
      <c r="H500" s="32">
        <v>169</v>
      </c>
      <c r="I500" s="32">
        <v>80</v>
      </c>
      <c r="J500" s="14"/>
      <c r="K500" s="22"/>
    </row>
    <row r="501" spans="1:11" ht="30" customHeight="1" x14ac:dyDescent="0.2">
      <c r="A501" s="14" t="s">
        <v>4209</v>
      </c>
      <c r="B501" s="31" t="s">
        <v>4617</v>
      </c>
      <c r="C501" s="14" t="s">
        <v>4618</v>
      </c>
      <c r="D501" s="32">
        <v>70</v>
      </c>
      <c r="E501" s="32">
        <v>2</v>
      </c>
      <c r="F501" s="32">
        <v>0</v>
      </c>
      <c r="G501" s="32">
        <v>4</v>
      </c>
      <c r="H501" s="32">
        <v>144</v>
      </c>
      <c r="I501" s="32">
        <v>70</v>
      </c>
      <c r="J501" s="14"/>
      <c r="K501" s="22"/>
    </row>
    <row r="502" spans="1:11" ht="30" customHeight="1" x14ac:dyDescent="0.2">
      <c r="A502" s="14" t="s">
        <v>4209</v>
      </c>
      <c r="B502" s="31" t="s">
        <v>4619</v>
      </c>
      <c r="C502" s="14" t="s">
        <v>4620</v>
      </c>
      <c r="D502" s="32">
        <v>120</v>
      </c>
      <c r="E502" s="32">
        <v>2</v>
      </c>
      <c r="F502" s="32">
        <v>6</v>
      </c>
      <c r="G502" s="32">
        <v>5</v>
      </c>
      <c r="H502" s="32">
        <v>251</v>
      </c>
      <c r="I502" s="32">
        <v>120</v>
      </c>
      <c r="J502" s="14"/>
      <c r="K502" s="22"/>
    </row>
    <row r="503" spans="1:11" ht="15.95" customHeight="1" x14ac:dyDescent="0.2">
      <c r="A503" s="14" t="s">
        <v>4209</v>
      </c>
      <c r="B503" s="31" t="s">
        <v>4621</v>
      </c>
      <c r="C503" s="20" t="s">
        <v>4622</v>
      </c>
      <c r="D503" s="32">
        <v>10</v>
      </c>
      <c r="E503" s="32">
        <v>1</v>
      </c>
      <c r="F503" s="14"/>
      <c r="G503" s="14"/>
      <c r="H503" s="32">
        <v>10</v>
      </c>
      <c r="I503" s="32">
        <v>10</v>
      </c>
      <c r="J503" s="14"/>
      <c r="K503" s="21"/>
    </row>
    <row r="504" spans="1:11" ht="30" customHeight="1" x14ac:dyDescent="0.2">
      <c r="A504" s="14" t="s">
        <v>4209</v>
      </c>
      <c r="B504" s="31" t="s">
        <v>4623</v>
      </c>
      <c r="C504" s="14" t="s">
        <v>4624</v>
      </c>
      <c r="D504" s="32">
        <v>5</v>
      </c>
      <c r="E504" s="32">
        <v>1</v>
      </c>
      <c r="F504" s="14"/>
      <c r="G504" s="14"/>
      <c r="H504" s="32">
        <v>5</v>
      </c>
      <c r="I504" s="32">
        <v>5</v>
      </c>
      <c r="J504" s="14"/>
      <c r="K504" s="22"/>
    </row>
    <row r="505" spans="1:11" ht="30" customHeight="1" x14ac:dyDescent="0.2">
      <c r="A505" s="14" t="s">
        <v>4209</v>
      </c>
      <c r="B505" s="31" t="s">
        <v>4625</v>
      </c>
      <c r="C505" s="14" t="s">
        <v>4626</v>
      </c>
      <c r="D505" s="32">
        <v>10</v>
      </c>
      <c r="E505" s="32">
        <v>1</v>
      </c>
      <c r="F505" s="14"/>
      <c r="G505" s="14"/>
      <c r="H505" s="32">
        <v>10</v>
      </c>
      <c r="I505" s="32">
        <v>10</v>
      </c>
      <c r="J505" s="14"/>
      <c r="K505" s="22"/>
    </row>
    <row r="506" spans="1:11" ht="24.95" customHeight="1" x14ac:dyDescent="0.2">
      <c r="A506" s="14" t="s">
        <v>4209</v>
      </c>
      <c r="B506" s="31" t="s">
        <v>4627</v>
      </c>
      <c r="C506" s="20" t="s">
        <v>4628</v>
      </c>
      <c r="D506" s="32">
        <v>1</v>
      </c>
      <c r="E506" s="32">
        <v>1</v>
      </c>
      <c r="F506" s="14"/>
      <c r="G506" s="14"/>
      <c r="H506" s="32">
        <v>1</v>
      </c>
      <c r="I506" s="32">
        <v>1</v>
      </c>
      <c r="J506" s="14"/>
      <c r="K506" s="22"/>
    </row>
    <row r="507" spans="1:11" ht="15.95" customHeight="1" x14ac:dyDescent="0.2">
      <c r="A507" s="14" t="s">
        <v>4209</v>
      </c>
      <c r="B507" s="31" t="s">
        <v>4629</v>
      </c>
      <c r="C507" s="20" t="s">
        <v>4630</v>
      </c>
      <c r="D507" s="32">
        <v>10</v>
      </c>
      <c r="E507" s="32">
        <v>1</v>
      </c>
      <c r="F507" s="14"/>
      <c r="G507" s="14"/>
      <c r="H507" s="32">
        <v>10</v>
      </c>
      <c r="I507" s="32">
        <v>10</v>
      </c>
      <c r="J507" s="14"/>
      <c r="K507" s="21"/>
    </row>
    <row r="508" spans="1:11" ht="15" customHeight="1" x14ac:dyDescent="0.2">
      <c r="A508" s="14" t="s">
        <v>4209</v>
      </c>
      <c r="B508" s="31" t="s">
        <v>4631</v>
      </c>
      <c r="C508" s="20" t="s">
        <v>4632</v>
      </c>
      <c r="D508" s="32">
        <v>10</v>
      </c>
      <c r="E508" s="32">
        <v>1</v>
      </c>
      <c r="F508" s="14"/>
      <c r="G508" s="14"/>
      <c r="H508" s="32">
        <v>10</v>
      </c>
      <c r="I508" s="32">
        <v>10</v>
      </c>
      <c r="J508" s="14"/>
      <c r="K508" s="21"/>
    </row>
    <row r="509" spans="1:11" ht="15" customHeight="1" x14ac:dyDescent="0.2">
      <c r="A509" s="14" t="s">
        <v>4209</v>
      </c>
      <c r="B509" s="31" t="s">
        <v>4633</v>
      </c>
      <c r="C509" s="20" t="s">
        <v>4634</v>
      </c>
      <c r="D509" s="32">
        <v>20</v>
      </c>
      <c r="E509" s="32">
        <v>1</v>
      </c>
      <c r="F509" s="14"/>
      <c r="G509" s="14"/>
      <c r="H509" s="32">
        <v>20</v>
      </c>
      <c r="I509" s="32">
        <v>20</v>
      </c>
      <c r="J509" s="14"/>
      <c r="K509" s="21"/>
    </row>
    <row r="510" spans="1:11" ht="15.95" customHeight="1" x14ac:dyDescent="0.2">
      <c r="A510" s="14" t="s">
        <v>4209</v>
      </c>
      <c r="B510" s="31" t="s">
        <v>4635</v>
      </c>
      <c r="C510" s="20" t="s">
        <v>4636</v>
      </c>
      <c r="D510" s="32">
        <v>10</v>
      </c>
      <c r="E510" s="32">
        <v>1</v>
      </c>
      <c r="F510" s="32">
        <v>0</v>
      </c>
      <c r="G510" s="32">
        <v>1</v>
      </c>
      <c r="H510" s="32">
        <v>11</v>
      </c>
      <c r="I510" s="32">
        <v>10</v>
      </c>
      <c r="J510" s="14"/>
      <c r="K510" s="21"/>
    </row>
    <row r="511" spans="1:11" ht="15" customHeight="1" x14ac:dyDescent="0.2">
      <c r="A511" s="14" t="s">
        <v>4209</v>
      </c>
      <c r="B511" s="31" t="s">
        <v>4637</v>
      </c>
      <c r="C511" s="20" t="s">
        <v>4638</v>
      </c>
      <c r="D511" s="32">
        <v>20</v>
      </c>
      <c r="E511" s="32">
        <v>1</v>
      </c>
      <c r="F511" s="32">
        <v>0</v>
      </c>
      <c r="G511" s="32">
        <v>1</v>
      </c>
      <c r="H511" s="32">
        <v>21</v>
      </c>
      <c r="I511" s="32">
        <v>20</v>
      </c>
      <c r="J511" s="14"/>
      <c r="K511" s="21"/>
    </row>
    <row r="512" spans="1:11" ht="15.95" customHeight="1" x14ac:dyDescent="0.2">
      <c r="A512" s="14" t="s">
        <v>4209</v>
      </c>
      <c r="B512" s="31" t="s">
        <v>4639</v>
      </c>
      <c r="C512" s="20" t="s">
        <v>4640</v>
      </c>
      <c r="D512" s="32">
        <v>60</v>
      </c>
      <c r="E512" s="32">
        <v>1</v>
      </c>
      <c r="F512" s="32">
        <v>0</v>
      </c>
      <c r="G512" s="32">
        <v>1</v>
      </c>
      <c r="H512" s="32">
        <v>61</v>
      </c>
      <c r="I512" s="32">
        <v>60</v>
      </c>
      <c r="J512" s="14"/>
      <c r="K512" s="21"/>
    </row>
    <row r="513" spans="1:11" ht="15" customHeight="1" x14ac:dyDescent="0.2">
      <c r="A513" s="14" t="s">
        <v>4209</v>
      </c>
      <c r="B513" s="31" t="s">
        <v>4641</v>
      </c>
      <c r="C513" s="20" t="s">
        <v>4642</v>
      </c>
      <c r="D513" s="32">
        <v>40</v>
      </c>
      <c r="E513" s="32">
        <v>2</v>
      </c>
      <c r="F513" s="32">
        <v>0</v>
      </c>
      <c r="G513" s="32">
        <v>1</v>
      </c>
      <c r="H513" s="32">
        <v>81</v>
      </c>
      <c r="I513" s="32">
        <v>40</v>
      </c>
      <c r="J513" s="14"/>
      <c r="K513" s="21"/>
    </row>
    <row r="514" spans="1:11" ht="36.950000000000003" customHeight="1" x14ac:dyDescent="0.2">
      <c r="A514" s="14" t="s">
        <v>4209</v>
      </c>
      <c r="B514" s="31" t="s">
        <v>4643</v>
      </c>
      <c r="C514" s="14" t="s">
        <v>4644</v>
      </c>
      <c r="D514" s="32">
        <v>20</v>
      </c>
      <c r="E514" s="32">
        <v>1</v>
      </c>
      <c r="F514" s="32">
        <v>4</v>
      </c>
      <c r="G514" s="32">
        <v>2</v>
      </c>
      <c r="H514" s="32">
        <v>26</v>
      </c>
      <c r="I514" s="32">
        <v>24</v>
      </c>
      <c r="J514" s="14"/>
      <c r="K514" s="22"/>
    </row>
    <row r="515" spans="1:11" ht="15.95" customHeight="1" x14ac:dyDescent="0.2">
      <c r="A515" s="14" t="s">
        <v>4209</v>
      </c>
      <c r="B515" s="31" t="s">
        <v>4645</v>
      </c>
      <c r="C515" s="20" t="s">
        <v>4646</v>
      </c>
      <c r="D515" s="32">
        <v>15</v>
      </c>
      <c r="E515" s="32">
        <v>1</v>
      </c>
      <c r="F515" s="14"/>
      <c r="G515" s="14"/>
      <c r="H515" s="32">
        <v>15</v>
      </c>
      <c r="I515" s="32">
        <v>15</v>
      </c>
      <c r="J515" s="14"/>
      <c r="K515" s="21"/>
    </row>
    <row r="516" spans="1:11" ht="30" customHeight="1" x14ac:dyDescent="0.2">
      <c r="A516" s="14" t="s">
        <v>4209</v>
      </c>
      <c r="B516" s="31" t="s">
        <v>4647</v>
      </c>
      <c r="C516" s="14" t="s">
        <v>4648</v>
      </c>
      <c r="D516" s="32">
        <v>15</v>
      </c>
      <c r="E516" s="32">
        <v>1</v>
      </c>
      <c r="F516" s="32">
        <v>4</v>
      </c>
      <c r="G516" s="32">
        <v>2</v>
      </c>
      <c r="H516" s="32">
        <v>21</v>
      </c>
      <c r="I516" s="32">
        <v>19</v>
      </c>
      <c r="J516" s="14"/>
      <c r="K516" s="22"/>
    </row>
    <row r="517" spans="1:11" ht="24.95" customHeight="1" x14ac:dyDescent="0.2">
      <c r="A517" s="14" t="s">
        <v>4209</v>
      </c>
      <c r="B517" s="31" t="s">
        <v>4649</v>
      </c>
      <c r="C517" s="20" t="s">
        <v>4650</v>
      </c>
      <c r="D517" s="32">
        <v>12</v>
      </c>
      <c r="E517" s="32">
        <v>1</v>
      </c>
      <c r="F517" s="14"/>
      <c r="G517" s="14"/>
      <c r="H517" s="32">
        <v>12</v>
      </c>
      <c r="I517" s="32">
        <v>12</v>
      </c>
      <c r="J517" s="14"/>
      <c r="K517" s="22"/>
    </row>
    <row r="518" spans="1:11" ht="36.950000000000003" customHeight="1" x14ac:dyDescent="0.2">
      <c r="A518" s="14" t="s">
        <v>4209</v>
      </c>
      <c r="B518" s="31" t="s">
        <v>4651</v>
      </c>
      <c r="C518" s="20" t="s">
        <v>4652</v>
      </c>
      <c r="D518" s="32">
        <v>30</v>
      </c>
      <c r="E518" s="32">
        <v>1</v>
      </c>
      <c r="F518" s="32">
        <v>4</v>
      </c>
      <c r="G518" s="32">
        <v>2</v>
      </c>
      <c r="H518" s="32">
        <v>36</v>
      </c>
      <c r="I518" s="32">
        <v>34</v>
      </c>
      <c r="J518" s="14"/>
      <c r="K518" s="22"/>
    </row>
    <row r="519" spans="1:11" ht="36.950000000000003" customHeight="1" x14ac:dyDescent="0.2">
      <c r="A519" s="14" t="s">
        <v>4209</v>
      </c>
      <c r="B519" s="31" t="s">
        <v>4653</v>
      </c>
      <c r="C519" s="14" t="s">
        <v>4654</v>
      </c>
      <c r="D519" s="32">
        <v>20</v>
      </c>
      <c r="E519" s="32">
        <v>1</v>
      </c>
      <c r="F519" s="14"/>
      <c r="G519" s="14"/>
      <c r="H519" s="32">
        <v>20</v>
      </c>
      <c r="I519" s="32">
        <v>20</v>
      </c>
      <c r="J519" s="14"/>
      <c r="K519" s="22"/>
    </row>
    <row r="520" spans="1:11" ht="30" customHeight="1" x14ac:dyDescent="0.2">
      <c r="A520" s="14" t="s">
        <v>4209</v>
      </c>
      <c r="B520" s="31" t="s">
        <v>4655</v>
      </c>
      <c r="C520" s="14" t="s">
        <v>4656</v>
      </c>
      <c r="D520" s="32">
        <v>30</v>
      </c>
      <c r="E520" s="32">
        <v>1</v>
      </c>
      <c r="F520" s="32">
        <v>4</v>
      </c>
      <c r="G520" s="32">
        <v>2</v>
      </c>
      <c r="H520" s="32">
        <v>36</v>
      </c>
      <c r="I520" s="32">
        <v>34</v>
      </c>
      <c r="J520" s="14"/>
      <c r="K520" s="22"/>
    </row>
    <row r="521" spans="1:11" ht="30" customHeight="1" x14ac:dyDescent="0.2">
      <c r="A521" s="14" t="s">
        <v>4209</v>
      </c>
      <c r="B521" s="31" t="s">
        <v>4657</v>
      </c>
      <c r="C521" s="14" t="s">
        <v>4658</v>
      </c>
      <c r="D521" s="32">
        <v>20</v>
      </c>
      <c r="E521" s="32">
        <v>1</v>
      </c>
      <c r="F521" s="14"/>
      <c r="G521" s="14"/>
      <c r="H521" s="32">
        <v>20</v>
      </c>
      <c r="I521" s="32">
        <v>20</v>
      </c>
      <c r="J521" s="14"/>
      <c r="K521" s="22"/>
    </row>
    <row r="522" spans="1:11" ht="30" customHeight="1" x14ac:dyDescent="0.2">
      <c r="A522" s="14" t="s">
        <v>4209</v>
      </c>
      <c r="B522" s="31" t="s">
        <v>4659</v>
      </c>
      <c r="C522" s="14" t="s">
        <v>4660</v>
      </c>
      <c r="D522" s="32">
        <v>15</v>
      </c>
      <c r="E522" s="32">
        <v>1</v>
      </c>
      <c r="F522" s="32">
        <v>4</v>
      </c>
      <c r="G522" s="32">
        <v>2</v>
      </c>
      <c r="H522" s="32">
        <v>21</v>
      </c>
      <c r="I522" s="32">
        <v>19</v>
      </c>
      <c r="J522" s="14"/>
      <c r="K522" s="22"/>
    </row>
    <row r="523" spans="1:11" ht="24.95" customHeight="1" x14ac:dyDescent="0.2">
      <c r="A523" s="14" t="s">
        <v>4209</v>
      </c>
      <c r="B523" s="31" t="s">
        <v>4661</v>
      </c>
      <c r="C523" s="20" t="s">
        <v>4662</v>
      </c>
      <c r="D523" s="32">
        <v>15</v>
      </c>
      <c r="E523" s="32">
        <v>1</v>
      </c>
      <c r="F523" s="14"/>
      <c r="G523" s="14"/>
      <c r="H523" s="32">
        <v>15</v>
      </c>
      <c r="I523" s="32">
        <v>15</v>
      </c>
      <c r="J523" s="14"/>
      <c r="K523" s="22"/>
    </row>
    <row r="524" spans="1:11" ht="24.95" customHeight="1" x14ac:dyDescent="0.2">
      <c r="A524" s="14" t="s">
        <v>4209</v>
      </c>
      <c r="B524" s="31" t="s">
        <v>4663</v>
      </c>
      <c r="C524" s="20" t="s">
        <v>4664</v>
      </c>
      <c r="D524" s="32">
        <v>45</v>
      </c>
      <c r="E524" s="32">
        <v>2</v>
      </c>
      <c r="F524" s="32">
        <v>4</v>
      </c>
      <c r="G524" s="32">
        <v>1</v>
      </c>
      <c r="H524" s="32">
        <v>95</v>
      </c>
      <c r="I524" s="32">
        <v>45</v>
      </c>
      <c r="J524" s="14"/>
      <c r="K524" s="22"/>
    </row>
    <row r="525" spans="1:11" ht="30" customHeight="1" x14ac:dyDescent="0.2">
      <c r="A525" s="14" t="s">
        <v>4209</v>
      </c>
      <c r="B525" s="31" t="s">
        <v>4665</v>
      </c>
      <c r="C525" s="14" t="s">
        <v>4666</v>
      </c>
      <c r="D525" s="32">
        <v>30</v>
      </c>
      <c r="E525" s="32">
        <v>2</v>
      </c>
      <c r="F525" s="32">
        <v>4</v>
      </c>
      <c r="G525" s="32">
        <v>1</v>
      </c>
      <c r="H525" s="32">
        <v>65</v>
      </c>
      <c r="I525" s="32">
        <v>30</v>
      </c>
      <c r="J525" s="14"/>
      <c r="K525" s="22"/>
    </row>
    <row r="526" spans="1:11" ht="30" customHeight="1" x14ac:dyDescent="0.2">
      <c r="A526" s="14" t="s">
        <v>4209</v>
      </c>
      <c r="B526" s="31" t="s">
        <v>4667</v>
      </c>
      <c r="C526" s="14" t="s">
        <v>4668</v>
      </c>
      <c r="D526" s="32">
        <v>60</v>
      </c>
      <c r="E526" s="32">
        <v>2</v>
      </c>
      <c r="F526" s="32">
        <v>4</v>
      </c>
      <c r="G526" s="32">
        <v>3</v>
      </c>
      <c r="H526" s="32">
        <v>127</v>
      </c>
      <c r="I526" s="32">
        <v>60</v>
      </c>
      <c r="J526" s="14"/>
      <c r="K526" s="22"/>
    </row>
    <row r="527" spans="1:11" ht="30" customHeight="1" x14ac:dyDescent="0.2">
      <c r="A527" s="14" t="s">
        <v>4209</v>
      </c>
      <c r="B527" s="31" t="s">
        <v>4669</v>
      </c>
      <c r="C527" s="14" t="s">
        <v>4670</v>
      </c>
      <c r="D527" s="32">
        <v>180</v>
      </c>
      <c r="E527" s="32">
        <v>3</v>
      </c>
      <c r="F527" s="32">
        <v>4</v>
      </c>
      <c r="G527" s="32">
        <v>3</v>
      </c>
      <c r="H527" s="32">
        <v>547</v>
      </c>
      <c r="I527" s="32">
        <v>180</v>
      </c>
      <c r="J527" s="14"/>
      <c r="K527" s="22"/>
    </row>
    <row r="528" spans="1:11" ht="30" customHeight="1" x14ac:dyDescent="0.2">
      <c r="A528" s="14" t="s">
        <v>4209</v>
      </c>
      <c r="B528" s="31" t="s">
        <v>4671</v>
      </c>
      <c r="C528" s="14" t="s">
        <v>4672</v>
      </c>
      <c r="D528" s="32">
        <v>120</v>
      </c>
      <c r="E528" s="32">
        <v>3</v>
      </c>
      <c r="F528" s="32">
        <v>4</v>
      </c>
      <c r="G528" s="32">
        <v>3</v>
      </c>
      <c r="H528" s="32">
        <v>367</v>
      </c>
      <c r="I528" s="32">
        <v>120</v>
      </c>
      <c r="J528" s="14"/>
      <c r="K528" s="22"/>
    </row>
    <row r="529" spans="1:11" ht="15.95" customHeight="1" x14ac:dyDescent="0.2">
      <c r="A529" s="14" t="s">
        <v>4209</v>
      </c>
      <c r="B529" s="31" t="s">
        <v>4673</v>
      </c>
      <c r="C529" s="20" t="s">
        <v>4674</v>
      </c>
      <c r="D529" s="32">
        <v>60</v>
      </c>
      <c r="E529" s="32">
        <v>2</v>
      </c>
      <c r="F529" s="32">
        <v>4</v>
      </c>
      <c r="G529" s="32">
        <v>3</v>
      </c>
      <c r="H529" s="32">
        <v>127</v>
      </c>
      <c r="I529" s="32">
        <v>60</v>
      </c>
      <c r="J529" s="14"/>
      <c r="K529" s="21"/>
    </row>
    <row r="530" spans="1:11" ht="36.950000000000003" customHeight="1" x14ac:dyDescent="0.2">
      <c r="A530" s="14" t="s">
        <v>4209</v>
      </c>
      <c r="B530" s="31" t="s">
        <v>4675</v>
      </c>
      <c r="C530" s="14" t="s">
        <v>4676</v>
      </c>
      <c r="D530" s="32">
        <v>180</v>
      </c>
      <c r="E530" s="32">
        <v>2</v>
      </c>
      <c r="F530" s="32">
        <v>4</v>
      </c>
      <c r="G530" s="32">
        <v>3</v>
      </c>
      <c r="H530" s="32">
        <v>367</v>
      </c>
      <c r="I530" s="32">
        <v>180</v>
      </c>
      <c r="J530" s="14"/>
      <c r="K530" s="22"/>
    </row>
    <row r="531" spans="1:11" ht="15" customHeight="1" x14ac:dyDescent="0.2">
      <c r="A531" s="14" t="s">
        <v>4209</v>
      </c>
      <c r="B531" s="31" t="s">
        <v>4677</v>
      </c>
      <c r="C531" s="20" t="s">
        <v>4678</v>
      </c>
      <c r="D531" s="32">
        <v>120</v>
      </c>
      <c r="E531" s="32">
        <v>3</v>
      </c>
      <c r="F531" s="32">
        <v>4</v>
      </c>
      <c r="G531" s="32">
        <v>3</v>
      </c>
      <c r="H531" s="32">
        <v>367</v>
      </c>
      <c r="I531" s="32">
        <v>120</v>
      </c>
      <c r="J531" s="14"/>
      <c r="K531" s="21"/>
    </row>
    <row r="532" spans="1:11" ht="15.95" customHeight="1" x14ac:dyDescent="0.2">
      <c r="A532" s="14" t="s">
        <v>4209</v>
      </c>
      <c r="B532" s="31" t="s">
        <v>4679</v>
      </c>
      <c r="C532" s="20" t="s">
        <v>4680</v>
      </c>
      <c r="D532" s="32">
        <v>60</v>
      </c>
      <c r="E532" s="32">
        <v>2</v>
      </c>
      <c r="F532" s="32">
        <v>4</v>
      </c>
      <c r="G532" s="32">
        <v>3</v>
      </c>
      <c r="H532" s="32">
        <v>127</v>
      </c>
      <c r="I532" s="32">
        <v>60</v>
      </c>
      <c r="J532" s="14"/>
      <c r="K532" s="21"/>
    </row>
    <row r="533" spans="1:11" ht="15" customHeight="1" x14ac:dyDescent="0.2">
      <c r="A533" s="14" t="s">
        <v>4209</v>
      </c>
      <c r="B533" s="31" t="s">
        <v>4681</v>
      </c>
      <c r="C533" s="20" t="s">
        <v>4682</v>
      </c>
      <c r="D533" s="32">
        <v>60</v>
      </c>
      <c r="E533" s="32">
        <v>2</v>
      </c>
      <c r="F533" s="32">
        <v>4</v>
      </c>
      <c r="G533" s="32">
        <v>3</v>
      </c>
      <c r="H533" s="32">
        <v>127</v>
      </c>
      <c r="I533" s="32">
        <v>60</v>
      </c>
      <c r="J533" s="14"/>
      <c r="K533" s="21"/>
    </row>
    <row r="534" spans="1:11" ht="30" customHeight="1" x14ac:dyDescent="0.2">
      <c r="A534" s="14" t="s">
        <v>4209</v>
      </c>
      <c r="B534" s="31" t="s">
        <v>4683</v>
      </c>
      <c r="C534" s="14" t="s">
        <v>4684</v>
      </c>
      <c r="D534" s="32">
        <v>20</v>
      </c>
      <c r="E534" s="32">
        <v>2</v>
      </c>
      <c r="F534" s="32">
        <v>0</v>
      </c>
      <c r="G534" s="32">
        <v>4</v>
      </c>
      <c r="H534" s="32">
        <v>44</v>
      </c>
      <c r="I534" s="32">
        <v>20</v>
      </c>
      <c r="J534" s="14"/>
      <c r="K534" s="22"/>
    </row>
    <row r="535" spans="1:11" ht="15" customHeight="1" x14ac:dyDescent="0.2">
      <c r="A535" s="14" t="s">
        <v>4209</v>
      </c>
      <c r="B535" s="31" t="s">
        <v>4685</v>
      </c>
      <c r="C535" s="20" t="s">
        <v>4686</v>
      </c>
      <c r="D535" s="32">
        <v>60</v>
      </c>
      <c r="E535" s="32">
        <v>2</v>
      </c>
      <c r="F535" s="32">
        <v>4</v>
      </c>
      <c r="G535" s="32">
        <v>3</v>
      </c>
      <c r="H535" s="32">
        <v>127</v>
      </c>
      <c r="I535" s="32">
        <v>60</v>
      </c>
      <c r="J535" s="14"/>
      <c r="K535" s="21"/>
    </row>
    <row r="536" spans="1:11" ht="24.95" customHeight="1" x14ac:dyDescent="0.2">
      <c r="A536" s="14" t="s">
        <v>4209</v>
      </c>
      <c r="B536" s="31" t="s">
        <v>4687</v>
      </c>
      <c r="C536" s="20" t="s">
        <v>4688</v>
      </c>
      <c r="D536" s="32">
        <v>60</v>
      </c>
      <c r="E536" s="32">
        <v>2</v>
      </c>
      <c r="F536" s="32">
        <v>0</v>
      </c>
      <c r="G536" s="32">
        <v>3</v>
      </c>
      <c r="H536" s="32">
        <v>123</v>
      </c>
      <c r="I536" s="32">
        <v>60</v>
      </c>
      <c r="J536" s="14"/>
      <c r="K536" s="22"/>
    </row>
    <row r="537" spans="1:11" ht="30" customHeight="1" x14ac:dyDescent="0.2">
      <c r="A537" s="14" t="s">
        <v>4209</v>
      </c>
      <c r="B537" s="31" t="s">
        <v>4689</v>
      </c>
      <c r="C537" s="14" t="s">
        <v>4690</v>
      </c>
      <c r="D537" s="32">
        <v>60</v>
      </c>
      <c r="E537" s="32">
        <v>1</v>
      </c>
      <c r="F537" s="32">
        <v>11</v>
      </c>
      <c r="G537" s="32">
        <v>5</v>
      </c>
      <c r="H537" s="32">
        <v>76</v>
      </c>
      <c r="I537" s="32">
        <v>60</v>
      </c>
      <c r="J537" s="14"/>
      <c r="K537" s="22"/>
    </row>
    <row r="538" spans="1:11" ht="30" customHeight="1" x14ac:dyDescent="0.2">
      <c r="A538" s="14" t="s">
        <v>4209</v>
      </c>
      <c r="B538" s="31" t="s">
        <v>4691</v>
      </c>
      <c r="C538" s="14" t="s">
        <v>4692</v>
      </c>
      <c r="D538" s="32">
        <v>90</v>
      </c>
      <c r="E538" s="32">
        <v>1</v>
      </c>
      <c r="F538" s="32">
        <v>11</v>
      </c>
      <c r="G538" s="32">
        <v>5</v>
      </c>
      <c r="H538" s="32">
        <v>106</v>
      </c>
      <c r="I538" s="32">
        <v>90</v>
      </c>
      <c r="J538" s="14"/>
      <c r="K538" s="22"/>
    </row>
    <row r="539" spans="1:11" ht="30" customHeight="1" x14ac:dyDescent="0.2">
      <c r="A539" s="14" t="s">
        <v>4209</v>
      </c>
      <c r="B539" s="31" t="s">
        <v>4693</v>
      </c>
      <c r="C539" s="14" t="s">
        <v>4694</v>
      </c>
      <c r="D539" s="32">
        <v>60</v>
      </c>
      <c r="E539" s="32">
        <v>1</v>
      </c>
      <c r="F539" s="32">
        <v>11</v>
      </c>
      <c r="G539" s="32">
        <v>5</v>
      </c>
      <c r="H539" s="32">
        <v>76</v>
      </c>
      <c r="I539" s="32">
        <v>60</v>
      </c>
      <c r="J539" s="14"/>
      <c r="K539" s="22"/>
    </row>
    <row r="540" spans="1:11" ht="24.95" customHeight="1" x14ac:dyDescent="0.2">
      <c r="A540" s="14" t="s">
        <v>4209</v>
      </c>
      <c r="B540" s="31" t="s">
        <v>4695</v>
      </c>
      <c r="C540" s="20" t="s">
        <v>4696</v>
      </c>
      <c r="D540" s="32">
        <v>90</v>
      </c>
      <c r="E540" s="32">
        <v>1</v>
      </c>
      <c r="F540" s="32">
        <v>11</v>
      </c>
      <c r="G540" s="32">
        <v>5</v>
      </c>
      <c r="H540" s="32">
        <v>106</v>
      </c>
      <c r="I540" s="32">
        <v>90</v>
      </c>
      <c r="J540" s="14"/>
      <c r="K540" s="22"/>
    </row>
    <row r="541" spans="1:11" ht="15.95" customHeight="1" x14ac:dyDescent="0.2">
      <c r="A541" s="14" t="s">
        <v>4209</v>
      </c>
      <c r="B541" s="31" t="s">
        <v>4697</v>
      </c>
      <c r="C541" s="20" t="s">
        <v>4698</v>
      </c>
      <c r="D541" s="32">
        <v>30</v>
      </c>
      <c r="E541" s="32">
        <v>1</v>
      </c>
      <c r="F541" s="32">
        <v>11</v>
      </c>
      <c r="G541" s="32">
        <v>4</v>
      </c>
      <c r="H541" s="32">
        <v>45</v>
      </c>
      <c r="I541" s="32">
        <v>30</v>
      </c>
      <c r="J541" s="14"/>
      <c r="K541" s="21"/>
    </row>
    <row r="542" spans="1:11" ht="30" customHeight="1" x14ac:dyDescent="0.2">
      <c r="A542" s="14" t="s">
        <v>4209</v>
      </c>
      <c r="B542" s="31" t="s">
        <v>4699</v>
      </c>
      <c r="C542" s="14" t="s">
        <v>4700</v>
      </c>
      <c r="D542" s="32">
        <v>45</v>
      </c>
      <c r="E542" s="32">
        <v>1</v>
      </c>
      <c r="F542" s="32">
        <v>0</v>
      </c>
      <c r="G542" s="32">
        <v>1</v>
      </c>
      <c r="H542" s="32">
        <v>46</v>
      </c>
      <c r="I542" s="32">
        <v>45</v>
      </c>
      <c r="J542" s="14"/>
      <c r="K542" s="22"/>
    </row>
    <row r="543" spans="1:11" ht="15.95" customHeight="1" x14ac:dyDescent="0.2">
      <c r="A543" s="14" t="s">
        <v>4209</v>
      </c>
      <c r="B543" s="31" t="s">
        <v>4701</v>
      </c>
      <c r="C543" s="20" t="s">
        <v>4702</v>
      </c>
      <c r="D543" s="32">
        <v>45</v>
      </c>
      <c r="E543" s="32">
        <v>2</v>
      </c>
      <c r="F543" s="32">
        <v>0</v>
      </c>
      <c r="G543" s="32">
        <v>1</v>
      </c>
      <c r="H543" s="32">
        <v>91</v>
      </c>
      <c r="I543" s="32">
        <v>45</v>
      </c>
      <c r="J543" s="14"/>
      <c r="K543" s="21"/>
    </row>
    <row r="544" spans="1:11" ht="15" customHeight="1" x14ac:dyDescent="0.2">
      <c r="A544" s="14" t="s">
        <v>4209</v>
      </c>
      <c r="B544" s="31" t="s">
        <v>4703</v>
      </c>
      <c r="C544" s="20" t="s">
        <v>4704</v>
      </c>
      <c r="D544" s="32">
        <v>90</v>
      </c>
      <c r="E544" s="32">
        <v>1</v>
      </c>
      <c r="F544" s="32">
        <v>9</v>
      </c>
      <c r="G544" s="32">
        <v>4</v>
      </c>
      <c r="H544" s="32">
        <v>103</v>
      </c>
      <c r="I544" s="32">
        <v>90</v>
      </c>
      <c r="J544" s="14"/>
      <c r="K544" s="21"/>
    </row>
    <row r="545" spans="1:11" ht="15.95" customHeight="1" x14ac:dyDescent="0.2">
      <c r="A545" s="14" t="s">
        <v>4209</v>
      </c>
      <c r="B545" s="31" t="s">
        <v>4705</v>
      </c>
      <c r="C545" s="20" t="s">
        <v>4706</v>
      </c>
      <c r="D545" s="32">
        <v>15</v>
      </c>
      <c r="E545" s="32">
        <v>1</v>
      </c>
      <c r="F545" s="14"/>
      <c r="G545" s="14"/>
      <c r="H545" s="32">
        <v>15</v>
      </c>
      <c r="I545" s="32">
        <v>15</v>
      </c>
      <c r="J545" s="14"/>
      <c r="K545" s="21"/>
    </row>
    <row r="546" spans="1:11" ht="15" customHeight="1" x14ac:dyDescent="0.2">
      <c r="A546" s="14" t="s">
        <v>4209</v>
      </c>
      <c r="B546" s="31" t="s">
        <v>4707</v>
      </c>
      <c r="C546" s="20" t="s">
        <v>4708</v>
      </c>
      <c r="D546" s="32">
        <v>90</v>
      </c>
      <c r="E546" s="32">
        <v>2</v>
      </c>
      <c r="F546" s="32">
        <v>11</v>
      </c>
      <c r="G546" s="32">
        <v>4</v>
      </c>
      <c r="H546" s="32">
        <v>195</v>
      </c>
      <c r="I546" s="32">
        <v>90</v>
      </c>
      <c r="J546" s="14"/>
      <c r="K546" s="21"/>
    </row>
    <row r="547" spans="1:11" ht="24.95" customHeight="1" x14ac:dyDescent="0.2">
      <c r="A547" s="14" t="s">
        <v>4209</v>
      </c>
      <c r="B547" s="31" t="s">
        <v>4709</v>
      </c>
      <c r="C547" s="20" t="s">
        <v>4710</v>
      </c>
      <c r="D547" s="32">
        <v>30</v>
      </c>
      <c r="E547" s="32">
        <v>2</v>
      </c>
      <c r="F547" s="32">
        <v>0</v>
      </c>
      <c r="G547" s="32">
        <v>1</v>
      </c>
      <c r="H547" s="32">
        <v>61</v>
      </c>
      <c r="I547" s="32">
        <v>30</v>
      </c>
      <c r="J547" s="14"/>
      <c r="K547" s="22"/>
    </row>
    <row r="548" spans="1:11" ht="15" customHeight="1" x14ac:dyDescent="0.2">
      <c r="A548" s="14" t="s">
        <v>4209</v>
      </c>
      <c r="B548" s="31" t="s">
        <v>4711</v>
      </c>
      <c r="C548" s="20" t="s">
        <v>4712</v>
      </c>
      <c r="D548" s="32">
        <v>180</v>
      </c>
      <c r="E548" s="32">
        <v>2</v>
      </c>
      <c r="F548" s="32">
        <v>11</v>
      </c>
      <c r="G548" s="32">
        <v>4</v>
      </c>
      <c r="H548" s="32">
        <v>375</v>
      </c>
      <c r="I548" s="32">
        <v>180</v>
      </c>
      <c r="J548" s="14"/>
      <c r="K548" s="21"/>
    </row>
    <row r="549" spans="1:11" ht="15.95" customHeight="1" x14ac:dyDescent="0.2">
      <c r="A549" s="14" t="s">
        <v>4209</v>
      </c>
      <c r="B549" s="31" t="s">
        <v>4713</v>
      </c>
      <c r="C549" s="20" t="s">
        <v>4714</v>
      </c>
      <c r="D549" s="32">
        <v>90</v>
      </c>
      <c r="E549" s="32">
        <v>2</v>
      </c>
      <c r="F549" s="32">
        <v>11</v>
      </c>
      <c r="G549" s="32">
        <v>4</v>
      </c>
      <c r="H549" s="32">
        <v>195</v>
      </c>
      <c r="I549" s="32">
        <v>90</v>
      </c>
      <c r="J549" s="14"/>
      <c r="K549" s="21"/>
    </row>
    <row r="550" spans="1:11" ht="15" customHeight="1" x14ac:dyDescent="0.2">
      <c r="A550" s="14" t="s">
        <v>4209</v>
      </c>
      <c r="B550" s="31" t="s">
        <v>4715</v>
      </c>
      <c r="C550" s="20" t="s">
        <v>4716</v>
      </c>
      <c r="D550" s="32">
        <v>90</v>
      </c>
      <c r="E550" s="32">
        <v>2</v>
      </c>
      <c r="F550" s="32">
        <v>0</v>
      </c>
      <c r="G550" s="32">
        <v>3</v>
      </c>
      <c r="H550" s="32">
        <v>183</v>
      </c>
      <c r="I550" s="32">
        <v>90</v>
      </c>
      <c r="J550" s="14"/>
      <c r="K550" s="21"/>
    </row>
    <row r="551" spans="1:11" ht="15.95" customHeight="1" x14ac:dyDescent="0.2">
      <c r="A551" s="14" t="s">
        <v>4209</v>
      </c>
      <c r="B551" s="31" t="s">
        <v>4717</v>
      </c>
      <c r="C551" s="20" t="s">
        <v>4718</v>
      </c>
      <c r="D551" s="32">
        <v>90</v>
      </c>
      <c r="E551" s="32">
        <v>2</v>
      </c>
      <c r="F551" s="32">
        <v>11</v>
      </c>
      <c r="G551" s="32">
        <v>4</v>
      </c>
      <c r="H551" s="32">
        <v>195</v>
      </c>
      <c r="I551" s="32">
        <v>90</v>
      </c>
      <c r="J551" s="14"/>
      <c r="K551" s="21"/>
    </row>
    <row r="552" spans="1:11" ht="15" customHeight="1" x14ac:dyDescent="0.2">
      <c r="A552" s="14" t="s">
        <v>4209</v>
      </c>
      <c r="B552" s="31" t="s">
        <v>4719</v>
      </c>
      <c r="C552" s="20" t="s">
        <v>4720</v>
      </c>
      <c r="D552" s="32">
        <v>90</v>
      </c>
      <c r="E552" s="32">
        <v>2</v>
      </c>
      <c r="F552" s="32">
        <v>0</v>
      </c>
      <c r="G552" s="32">
        <v>3</v>
      </c>
      <c r="H552" s="32">
        <v>183</v>
      </c>
      <c r="I552" s="32">
        <v>90</v>
      </c>
      <c r="J552" s="14"/>
      <c r="K552" s="21"/>
    </row>
    <row r="553" spans="1:11" ht="15.95" customHeight="1" x14ac:dyDescent="0.2">
      <c r="A553" s="14" t="s">
        <v>4209</v>
      </c>
      <c r="B553" s="31" t="s">
        <v>4721</v>
      </c>
      <c r="C553" s="20" t="s">
        <v>4722</v>
      </c>
      <c r="D553" s="32">
        <v>90</v>
      </c>
      <c r="E553" s="32">
        <v>2</v>
      </c>
      <c r="F553" s="32">
        <v>11</v>
      </c>
      <c r="G553" s="32">
        <v>4</v>
      </c>
      <c r="H553" s="32">
        <v>195</v>
      </c>
      <c r="I553" s="32">
        <v>90</v>
      </c>
      <c r="J553" s="14"/>
      <c r="K553" s="21"/>
    </row>
    <row r="554" spans="1:11" ht="15" customHeight="1" x14ac:dyDescent="0.2">
      <c r="A554" s="14" t="s">
        <v>4209</v>
      </c>
      <c r="B554" s="31" t="s">
        <v>4723</v>
      </c>
      <c r="C554" s="20" t="s">
        <v>4724</v>
      </c>
      <c r="D554" s="32">
        <v>90</v>
      </c>
      <c r="E554" s="32">
        <v>2</v>
      </c>
      <c r="F554" s="32">
        <v>0</v>
      </c>
      <c r="G554" s="32">
        <v>3</v>
      </c>
      <c r="H554" s="32">
        <v>183</v>
      </c>
      <c r="I554" s="32">
        <v>90</v>
      </c>
      <c r="J554" s="14"/>
      <c r="K554" s="21"/>
    </row>
    <row r="555" spans="1:11" ht="15" customHeight="1" x14ac:dyDescent="0.2">
      <c r="A555" s="14" t="s">
        <v>4209</v>
      </c>
      <c r="B555" s="31" t="s">
        <v>4725</v>
      </c>
      <c r="C555" s="20" t="s">
        <v>4726</v>
      </c>
      <c r="D555" s="32">
        <v>60</v>
      </c>
      <c r="E555" s="32">
        <v>2</v>
      </c>
      <c r="F555" s="32">
        <v>9</v>
      </c>
      <c r="G555" s="32">
        <v>4</v>
      </c>
      <c r="H555" s="32">
        <v>133</v>
      </c>
      <c r="I555" s="32">
        <v>60</v>
      </c>
      <c r="J555" s="14"/>
      <c r="K555" s="21"/>
    </row>
    <row r="556" spans="1:11" ht="15.95" customHeight="1" x14ac:dyDescent="0.2">
      <c r="A556" s="14" t="s">
        <v>4209</v>
      </c>
      <c r="B556" s="31" t="s">
        <v>4727</v>
      </c>
      <c r="C556" s="20" t="s">
        <v>4728</v>
      </c>
      <c r="D556" s="32">
        <v>60</v>
      </c>
      <c r="E556" s="32">
        <v>2</v>
      </c>
      <c r="F556" s="32">
        <v>0</v>
      </c>
      <c r="G556" s="32">
        <v>3</v>
      </c>
      <c r="H556" s="32">
        <v>123</v>
      </c>
      <c r="I556" s="32">
        <v>60</v>
      </c>
      <c r="J556" s="14"/>
      <c r="K556" s="21"/>
    </row>
    <row r="557" spans="1:11" ht="15" customHeight="1" x14ac:dyDescent="0.2">
      <c r="A557" s="14" t="s">
        <v>4209</v>
      </c>
      <c r="B557" s="31" t="s">
        <v>4729</v>
      </c>
      <c r="C557" s="20" t="s">
        <v>4730</v>
      </c>
      <c r="D557" s="32">
        <v>30</v>
      </c>
      <c r="E557" s="32">
        <v>1</v>
      </c>
      <c r="F557" s="32">
        <v>4</v>
      </c>
      <c r="G557" s="32">
        <v>4</v>
      </c>
      <c r="H557" s="32">
        <v>38</v>
      </c>
      <c r="I557" s="32">
        <v>34</v>
      </c>
      <c r="J557" s="14"/>
      <c r="K557" s="21"/>
    </row>
    <row r="558" spans="1:11" ht="24.95" customHeight="1" x14ac:dyDescent="0.2">
      <c r="A558" s="14" t="s">
        <v>4209</v>
      </c>
      <c r="B558" s="31" t="s">
        <v>4731</v>
      </c>
      <c r="C558" s="20" t="s">
        <v>4732</v>
      </c>
      <c r="D558" s="32">
        <v>30</v>
      </c>
      <c r="E558" s="32">
        <v>1</v>
      </c>
      <c r="F558" s="32">
        <v>11</v>
      </c>
      <c r="G558" s="32">
        <v>4</v>
      </c>
      <c r="H558" s="32">
        <v>45</v>
      </c>
      <c r="I558" s="32">
        <v>30</v>
      </c>
      <c r="J558" s="14"/>
      <c r="K558" s="22"/>
    </row>
    <row r="559" spans="1:11" ht="30" customHeight="1" x14ac:dyDescent="0.2">
      <c r="A559" s="14" t="s">
        <v>4209</v>
      </c>
      <c r="B559" s="31" t="s">
        <v>4733</v>
      </c>
      <c r="C559" s="14" t="s">
        <v>4734</v>
      </c>
      <c r="D559" s="32">
        <v>30</v>
      </c>
      <c r="E559" s="32">
        <v>1</v>
      </c>
      <c r="F559" s="32">
        <v>0</v>
      </c>
      <c r="G559" s="32">
        <v>1</v>
      </c>
      <c r="H559" s="32">
        <v>31</v>
      </c>
      <c r="I559" s="32">
        <v>30</v>
      </c>
      <c r="J559" s="14"/>
      <c r="K559" s="22"/>
    </row>
    <row r="560" spans="1:11" ht="15" customHeight="1" x14ac:dyDescent="0.2">
      <c r="A560" s="14" t="s">
        <v>4209</v>
      </c>
      <c r="B560" s="31" t="s">
        <v>4735</v>
      </c>
      <c r="C560" s="20" t="s">
        <v>4736</v>
      </c>
      <c r="D560" s="32">
        <v>90</v>
      </c>
      <c r="E560" s="32">
        <v>2</v>
      </c>
      <c r="F560" s="32">
        <v>11</v>
      </c>
      <c r="G560" s="32">
        <v>4</v>
      </c>
      <c r="H560" s="32">
        <v>195</v>
      </c>
      <c r="I560" s="32">
        <v>90</v>
      </c>
      <c r="J560" s="14"/>
      <c r="K560" s="21"/>
    </row>
    <row r="561" spans="1:11" ht="15.95" customHeight="1" x14ac:dyDescent="0.2">
      <c r="A561" s="14" t="s">
        <v>4209</v>
      </c>
      <c r="B561" s="31" t="s">
        <v>4737</v>
      </c>
      <c r="C561" s="20" t="s">
        <v>4738</v>
      </c>
      <c r="D561" s="32">
        <v>90</v>
      </c>
      <c r="E561" s="32">
        <v>2</v>
      </c>
      <c r="F561" s="14"/>
      <c r="G561" s="14"/>
      <c r="H561" s="32">
        <v>180</v>
      </c>
      <c r="I561" s="32">
        <v>90</v>
      </c>
      <c r="J561" s="14"/>
      <c r="K561" s="21"/>
    </row>
    <row r="562" spans="1:11" ht="15.6" customHeight="1" x14ac:dyDescent="0.2">
      <c r="A562" s="14" t="s">
        <v>4209</v>
      </c>
      <c r="B562" s="31" t="s">
        <v>4739</v>
      </c>
      <c r="C562" s="20" t="s">
        <v>4740</v>
      </c>
      <c r="D562" s="32">
        <v>30</v>
      </c>
      <c r="E562" s="32">
        <v>2</v>
      </c>
      <c r="F562" s="32">
        <v>0</v>
      </c>
      <c r="G562" s="32">
        <v>1</v>
      </c>
      <c r="H562" s="32">
        <v>61</v>
      </c>
      <c r="I562" s="32">
        <v>30</v>
      </c>
      <c r="J562" s="14"/>
      <c r="K562" s="21"/>
    </row>
    <row r="563" spans="1:11" ht="15" customHeight="1" x14ac:dyDescent="0.2">
      <c r="A563" s="14" t="s">
        <v>4209</v>
      </c>
      <c r="B563" s="31" t="s">
        <v>4741</v>
      </c>
      <c r="C563" s="20" t="s">
        <v>4742</v>
      </c>
      <c r="D563" s="32">
        <v>60</v>
      </c>
      <c r="E563" s="32">
        <v>2</v>
      </c>
      <c r="F563" s="32">
        <v>0</v>
      </c>
      <c r="G563" s="32">
        <v>1</v>
      </c>
      <c r="H563" s="32">
        <v>121</v>
      </c>
      <c r="I563" s="32">
        <v>60</v>
      </c>
      <c r="J563" s="14"/>
      <c r="K563" s="21"/>
    </row>
    <row r="564" spans="1:11" ht="15.95" customHeight="1" x14ac:dyDescent="0.2">
      <c r="A564" s="14" t="s">
        <v>4209</v>
      </c>
      <c r="B564" s="31" t="s">
        <v>4743</v>
      </c>
      <c r="C564" s="20" t="s">
        <v>4744</v>
      </c>
      <c r="D564" s="32">
        <v>15</v>
      </c>
      <c r="E564" s="32">
        <v>2</v>
      </c>
      <c r="F564" s="32">
        <v>0</v>
      </c>
      <c r="G564" s="32">
        <v>1</v>
      </c>
      <c r="H564" s="32">
        <v>31</v>
      </c>
      <c r="I564" s="32">
        <v>15</v>
      </c>
      <c r="J564" s="14"/>
      <c r="K564" s="21"/>
    </row>
    <row r="565" spans="1:11" ht="15" customHeight="1" x14ac:dyDescent="0.2">
      <c r="A565" s="14" t="s">
        <v>4209</v>
      </c>
      <c r="B565" s="31" t="s">
        <v>4745</v>
      </c>
      <c r="C565" s="20" t="s">
        <v>4746</v>
      </c>
      <c r="D565" s="32">
        <v>30</v>
      </c>
      <c r="E565" s="32">
        <v>2</v>
      </c>
      <c r="F565" s="32">
        <v>0</v>
      </c>
      <c r="G565" s="32">
        <v>1</v>
      </c>
      <c r="H565" s="32">
        <v>61</v>
      </c>
      <c r="I565" s="32">
        <v>30</v>
      </c>
      <c r="J565" s="14"/>
      <c r="K565" s="21"/>
    </row>
    <row r="566" spans="1:11" ht="15" customHeight="1" x14ac:dyDescent="0.2">
      <c r="A566" s="14" t="s">
        <v>4209</v>
      </c>
      <c r="B566" s="31" t="s">
        <v>4747</v>
      </c>
      <c r="C566" s="20" t="s">
        <v>4748</v>
      </c>
      <c r="D566" s="32">
        <v>15</v>
      </c>
      <c r="E566" s="32">
        <v>2</v>
      </c>
      <c r="F566" s="32">
        <v>0</v>
      </c>
      <c r="G566" s="32">
        <v>1</v>
      </c>
      <c r="H566" s="32">
        <v>31</v>
      </c>
      <c r="I566" s="32">
        <v>15</v>
      </c>
      <c r="J566" s="14"/>
      <c r="K566" s="21"/>
    </row>
    <row r="567" spans="1:11" ht="15.95" customHeight="1" x14ac:dyDescent="0.2">
      <c r="A567" s="14" t="s">
        <v>4209</v>
      </c>
      <c r="B567" s="31" t="s">
        <v>4749</v>
      </c>
      <c r="C567" s="20" t="s">
        <v>4750</v>
      </c>
      <c r="D567" s="32">
        <v>15</v>
      </c>
      <c r="E567" s="32">
        <v>2</v>
      </c>
      <c r="F567" s="14"/>
      <c r="G567" s="14"/>
      <c r="H567" s="32">
        <v>30</v>
      </c>
      <c r="I567" s="32">
        <v>15</v>
      </c>
      <c r="J567" s="14"/>
      <c r="K567" s="21"/>
    </row>
    <row r="568" spans="1:11" ht="15" customHeight="1" x14ac:dyDescent="0.2">
      <c r="A568" s="14" t="s">
        <v>4209</v>
      </c>
      <c r="B568" s="31" t="s">
        <v>4751</v>
      </c>
      <c r="C568" s="20" t="s">
        <v>4752</v>
      </c>
      <c r="D568" s="32">
        <v>90</v>
      </c>
      <c r="E568" s="32">
        <v>2</v>
      </c>
      <c r="F568" s="14"/>
      <c r="G568" s="14"/>
      <c r="H568" s="32">
        <v>180</v>
      </c>
      <c r="I568" s="32">
        <v>90</v>
      </c>
      <c r="J568" s="14"/>
      <c r="K568" s="21"/>
    </row>
    <row r="569" spans="1:11" ht="15.95" customHeight="1" x14ac:dyDescent="0.2">
      <c r="A569" s="14" t="s">
        <v>4209</v>
      </c>
      <c r="B569" s="31" t="s">
        <v>4753</v>
      </c>
      <c r="C569" s="20" t="s">
        <v>4754</v>
      </c>
      <c r="D569" s="32">
        <v>15</v>
      </c>
      <c r="E569" s="32">
        <v>2</v>
      </c>
      <c r="F569" s="14"/>
      <c r="G569" s="14"/>
      <c r="H569" s="32">
        <v>30</v>
      </c>
      <c r="I569" s="32">
        <v>15</v>
      </c>
      <c r="J569" s="14"/>
      <c r="K569" s="21"/>
    </row>
    <row r="570" spans="1:11" ht="15" customHeight="1" x14ac:dyDescent="0.2">
      <c r="A570" s="14" t="s">
        <v>4209</v>
      </c>
      <c r="B570" s="31" t="s">
        <v>4755</v>
      </c>
      <c r="C570" s="20" t="s">
        <v>4756</v>
      </c>
      <c r="D570" s="32">
        <v>90</v>
      </c>
      <c r="E570" s="32">
        <v>2</v>
      </c>
      <c r="F570" s="32">
        <v>11</v>
      </c>
      <c r="G570" s="32">
        <v>3</v>
      </c>
      <c r="H570" s="32">
        <v>194</v>
      </c>
      <c r="I570" s="32">
        <v>90</v>
      </c>
      <c r="J570" s="14"/>
      <c r="K570" s="21"/>
    </row>
    <row r="571" spans="1:11" ht="15.95" customHeight="1" x14ac:dyDescent="0.2">
      <c r="A571" s="14" t="s">
        <v>4209</v>
      </c>
      <c r="B571" s="31" t="s">
        <v>4757</v>
      </c>
      <c r="C571" s="20" t="s">
        <v>4758</v>
      </c>
      <c r="D571" s="32">
        <v>30</v>
      </c>
      <c r="E571" s="32">
        <v>1</v>
      </c>
      <c r="F571" s="32">
        <v>11</v>
      </c>
      <c r="G571" s="32">
        <v>4</v>
      </c>
      <c r="H571" s="32">
        <v>45</v>
      </c>
      <c r="I571" s="32">
        <v>30</v>
      </c>
      <c r="J571" s="14"/>
      <c r="K571" s="21"/>
    </row>
    <row r="572" spans="1:11" ht="15" customHeight="1" x14ac:dyDescent="0.2">
      <c r="A572" s="14" t="s">
        <v>4209</v>
      </c>
      <c r="B572" s="31" t="s">
        <v>4759</v>
      </c>
      <c r="C572" s="20" t="s">
        <v>4760</v>
      </c>
      <c r="D572" s="32">
        <v>30</v>
      </c>
      <c r="E572" s="32">
        <v>1</v>
      </c>
      <c r="F572" s="14"/>
      <c r="G572" s="14"/>
      <c r="H572" s="32">
        <v>30</v>
      </c>
      <c r="I572" s="32">
        <v>30</v>
      </c>
      <c r="J572" s="14"/>
      <c r="K572" s="21"/>
    </row>
    <row r="573" spans="1:11" ht="15" customHeight="1" x14ac:dyDescent="0.2">
      <c r="A573" s="14" t="s">
        <v>4209</v>
      </c>
      <c r="B573" s="31" t="s">
        <v>4761</v>
      </c>
      <c r="C573" s="20" t="s">
        <v>4762</v>
      </c>
      <c r="D573" s="32">
        <v>45</v>
      </c>
      <c r="E573" s="32">
        <v>1</v>
      </c>
      <c r="F573" s="32">
        <v>11</v>
      </c>
      <c r="G573" s="32">
        <v>4</v>
      </c>
      <c r="H573" s="32">
        <v>60</v>
      </c>
      <c r="I573" s="32">
        <v>45</v>
      </c>
      <c r="J573" s="14"/>
      <c r="K573" s="21"/>
    </row>
    <row r="574" spans="1:11" ht="15.95" customHeight="1" x14ac:dyDescent="0.2">
      <c r="A574" s="14" t="s">
        <v>4209</v>
      </c>
      <c r="B574" s="31" t="s">
        <v>4763</v>
      </c>
      <c r="C574" s="20" t="s">
        <v>4764</v>
      </c>
      <c r="D574" s="32">
        <v>45</v>
      </c>
      <c r="E574" s="32">
        <v>1</v>
      </c>
      <c r="F574" s="14"/>
      <c r="G574" s="14"/>
      <c r="H574" s="32">
        <v>45</v>
      </c>
      <c r="I574" s="32">
        <v>45</v>
      </c>
      <c r="J574" s="14"/>
      <c r="K574" s="21"/>
    </row>
    <row r="575" spans="1:11" ht="30" customHeight="1" x14ac:dyDescent="0.2">
      <c r="A575" s="14" t="s">
        <v>4209</v>
      </c>
      <c r="B575" s="31" t="s">
        <v>4765</v>
      </c>
      <c r="C575" s="14" t="s">
        <v>4766</v>
      </c>
      <c r="D575" s="32">
        <v>45</v>
      </c>
      <c r="E575" s="32">
        <v>1</v>
      </c>
      <c r="F575" s="32">
        <v>11</v>
      </c>
      <c r="G575" s="32">
        <v>4</v>
      </c>
      <c r="H575" s="32">
        <v>60</v>
      </c>
      <c r="I575" s="32">
        <v>45</v>
      </c>
      <c r="J575" s="14"/>
      <c r="K575" s="22"/>
    </row>
    <row r="576" spans="1:11" ht="30" customHeight="1" x14ac:dyDescent="0.2">
      <c r="A576" s="14" t="s">
        <v>4209</v>
      </c>
      <c r="B576" s="31" t="s">
        <v>4767</v>
      </c>
      <c r="C576" s="14" t="s">
        <v>4768</v>
      </c>
      <c r="D576" s="32">
        <v>45</v>
      </c>
      <c r="E576" s="32">
        <v>1</v>
      </c>
      <c r="F576" s="14"/>
      <c r="G576" s="14"/>
      <c r="H576" s="32">
        <v>45</v>
      </c>
      <c r="I576" s="32">
        <v>45</v>
      </c>
      <c r="J576" s="14"/>
      <c r="K576" s="22"/>
    </row>
    <row r="577" spans="1:11" ht="15" customHeight="1" x14ac:dyDescent="0.2">
      <c r="A577" s="14" t="s">
        <v>4209</v>
      </c>
      <c r="B577" s="31" t="s">
        <v>4769</v>
      </c>
      <c r="C577" s="20" t="s">
        <v>4770</v>
      </c>
      <c r="D577" s="32">
        <v>120</v>
      </c>
      <c r="E577" s="32">
        <v>1</v>
      </c>
      <c r="F577" s="32">
        <v>11</v>
      </c>
      <c r="G577" s="32">
        <v>4</v>
      </c>
      <c r="H577" s="32">
        <v>135</v>
      </c>
      <c r="I577" s="32">
        <v>120</v>
      </c>
      <c r="J577" s="14"/>
      <c r="K577" s="21"/>
    </row>
    <row r="578" spans="1:11" ht="30" customHeight="1" x14ac:dyDescent="0.2">
      <c r="A578" s="14" t="s">
        <v>4209</v>
      </c>
      <c r="B578" s="31" t="s">
        <v>4771</v>
      </c>
      <c r="C578" s="14" t="s">
        <v>4772</v>
      </c>
      <c r="D578" s="32">
        <v>30</v>
      </c>
      <c r="E578" s="32">
        <v>2</v>
      </c>
      <c r="F578" s="32">
        <v>11</v>
      </c>
      <c r="G578" s="32">
        <v>5</v>
      </c>
      <c r="H578" s="32">
        <v>76</v>
      </c>
      <c r="I578" s="32">
        <v>30</v>
      </c>
      <c r="J578" s="14"/>
      <c r="K578" s="22"/>
    </row>
    <row r="579" spans="1:11" ht="30" customHeight="1" x14ac:dyDescent="0.2">
      <c r="A579" s="14" t="s">
        <v>4209</v>
      </c>
      <c r="B579" s="31" t="s">
        <v>4773</v>
      </c>
      <c r="C579" s="14" t="s">
        <v>4774</v>
      </c>
      <c r="D579" s="32">
        <v>30</v>
      </c>
      <c r="E579" s="32">
        <v>2</v>
      </c>
      <c r="F579" s="32">
        <v>11</v>
      </c>
      <c r="G579" s="32">
        <v>6</v>
      </c>
      <c r="H579" s="32">
        <v>77</v>
      </c>
      <c r="I579" s="32">
        <v>30</v>
      </c>
      <c r="J579" s="14"/>
      <c r="K579" s="22"/>
    </row>
    <row r="580" spans="1:11" ht="24.95" customHeight="1" x14ac:dyDescent="0.2">
      <c r="A580" s="14" t="s">
        <v>4209</v>
      </c>
      <c r="B580" s="31" t="s">
        <v>4775</v>
      </c>
      <c r="C580" s="20" t="s">
        <v>4776</v>
      </c>
      <c r="D580" s="32">
        <v>40</v>
      </c>
      <c r="E580" s="32">
        <v>2</v>
      </c>
      <c r="F580" s="32">
        <v>11</v>
      </c>
      <c r="G580" s="32">
        <v>6</v>
      </c>
      <c r="H580" s="32">
        <v>97</v>
      </c>
      <c r="I580" s="32">
        <v>40</v>
      </c>
      <c r="J580" s="14"/>
      <c r="K580" s="22"/>
    </row>
    <row r="581" spans="1:11" ht="24.95" customHeight="1" x14ac:dyDescent="0.2">
      <c r="A581" s="14" t="s">
        <v>4209</v>
      </c>
      <c r="B581" s="31" t="s">
        <v>4777</v>
      </c>
      <c r="C581" s="20" t="s">
        <v>4778</v>
      </c>
      <c r="D581" s="32">
        <v>70</v>
      </c>
      <c r="E581" s="32">
        <v>2</v>
      </c>
      <c r="F581" s="32">
        <v>11</v>
      </c>
      <c r="G581" s="32">
        <v>6</v>
      </c>
      <c r="H581" s="32">
        <v>157</v>
      </c>
      <c r="I581" s="32">
        <v>70</v>
      </c>
      <c r="J581" s="14"/>
      <c r="K581" s="22"/>
    </row>
    <row r="582" spans="1:11" ht="24.95" customHeight="1" x14ac:dyDescent="0.2">
      <c r="A582" s="14" t="s">
        <v>4209</v>
      </c>
      <c r="B582" s="31" t="s">
        <v>4779</v>
      </c>
      <c r="C582" s="20" t="s">
        <v>4780</v>
      </c>
      <c r="D582" s="32">
        <v>45</v>
      </c>
      <c r="E582" s="32">
        <v>2</v>
      </c>
      <c r="F582" s="32">
        <v>11</v>
      </c>
      <c r="G582" s="32">
        <v>6</v>
      </c>
      <c r="H582" s="32">
        <v>107</v>
      </c>
      <c r="I582" s="32">
        <v>45</v>
      </c>
      <c r="J582" s="14"/>
      <c r="K582" s="22"/>
    </row>
    <row r="583" spans="1:11" ht="30" customHeight="1" x14ac:dyDescent="0.2">
      <c r="A583" s="14" t="s">
        <v>4209</v>
      </c>
      <c r="B583" s="31" t="s">
        <v>4781</v>
      </c>
      <c r="C583" s="14" t="s">
        <v>4782</v>
      </c>
      <c r="D583" s="32">
        <v>60</v>
      </c>
      <c r="E583" s="32">
        <v>2</v>
      </c>
      <c r="F583" s="32">
        <v>11</v>
      </c>
      <c r="G583" s="32">
        <v>6</v>
      </c>
      <c r="H583" s="32">
        <v>137</v>
      </c>
      <c r="I583" s="32">
        <v>60</v>
      </c>
      <c r="J583" s="14"/>
      <c r="K583" s="22"/>
    </row>
    <row r="584" spans="1:11" ht="30" customHeight="1" x14ac:dyDescent="0.2">
      <c r="A584" s="14" t="s">
        <v>4209</v>
      </c>
      <c r="B584" s="31" t="s">
        <v>4783</v>
      </c>
      <c r="C584" s="14" t="s">
        <v>4784</v>
      </c>
      <c r="D584" s="32">
        <v>90</v>
      </c>
      <c r="E584" s="32">
        <v>2</v>
      </c>
      <c r="F584" s="32">
        <v>11</v>
      </c>
      <c r="G584" s="32">
        <v>6</v>
      </c>
      <c r="H584" s="32">
        <v>197</v>
      </c>
      <c r="I584" s="32">
        <v>90</v>
      </c>
      <c r="J584" s="14"/>
      <c r="K584" s="22"/>
    </row>
    <row r="585" spans="1:11" ht="15" customHeight="1" x14ac:dyDescent="0.2">
      <c r="A585" s="14" t="s">
        <v>4209</v>
      </c>
      <c r="B585" s="31" t="s">
        <v>4785</v>
      </c>
      <c r="C585" s="20" t="s">
        <v>4786</v>
      </c>
      <c r="D585" s="32">
        <v>90</v>
      </c>
      <c r="E585" s="32">
        <v>2</v>
      </c>
      <c r="F585" s="32">
        <v>11</v>
      </c>
      <c r="G585" s="32">
        <v>6</v>
      </c>
      <c r="H585" s="32">
        <v>197</v>
      </c>
      <c r="I585" s="32">
        <v>90</v>
      </c>
      <c r="J585" s="14"/>
      <c r="K585" s="21"/>
    </row>
    <row r="586" spans="1:11" ht="15" customHeight="1" x14ac:dyDescent="0.2">
      <c r="A586" s="14" t="s">
        <v>4209</v>
      </c>
      <c r="B586" s="31" t="s">
        <v>4787</v>
      </c>
      <c r="C586" s="20" t="s">
        <v>4788</v>
      </c>
      <c r="D586" s="32">
        <v>90</v>
      </c>
      <c r="E586" s="32">
        <v>2</v>
      </c>
      <c r="F586" s="32">
        <v>11</v>
      </c>
      <c r="G586" s="32">
        <v>6</v>
      </c>
      <c r="H586" s="32">
        <v>197</v>
      </c>
      <c r="I586" s="32">
        <v>90</v>
      </c>
      <c r="J586" s="14"/>
      <c r="K586" s="21"/>
    </row>
    <row r="587" spans="1:11" ht="36.950000000000003" customHeight="1" x14ac:dyDescent="0.2">
      <c r="A587" s="14" t="s">
        <v>4209</v>
      </c>
      <c r="B587" s="31" t="s">
        <v>4789</v>
      </c>
      <c r="C587" s="20" t="s">
        <v>4790</v>
      </c>
      <c r="D587" s="32">
        <v>210</v>
      </c>
      <c r="E587" s="32">
        <v>3</v>
      </c>
      <c r="F587" s="32">
        <v>11</v>
      </c>
      <c r="G587" s="32">
        <v>6</v>
      </c>
      <c r="H587" s="32">
        <v>647</v>
      </c>
      <c r="I587" s="32">
        <v>210</v>
      </c>
      <c r="J587" s="14"/>
      <c r="K587" s="22"/>
    </row>
    <row r="588" spans="1:11" ht="36.950000000000003" customHeight="1" x14ac:dyDescent="0.2">
      <c r="A588" s="14" t="s">
        <v>4209</v>
      </c>
      <c r="B588" s="31" t="s">
        <v>4791</v>
      </c>
      <c r="C588" s="14" t="s">
        <v>4792</v>
      </c>
      <c r="D588" s="32">
        <v>30</v>
      </c>
      <c r="E588" s="32">
        <v>3</v>
      </c>
      <c r="F588" s="32">
        <v>0</v>
      </c>
      <c r="G588" s="32">
        <v>2</v>
      </c>
      <c r="H588" s="32">
        <v>92</v>
      </c>
      <c r="I588" s="32">
        <v>30</v>
      </c>
      <c r="J588" s="14"/>
      <c r="K588" s="22"/>
    </row>
    <row r="589" spans="1:11" ht="36.950000000000003" customHeight="1" x14ac:dyDescent="0.2">
      <c r="A589" s="14" t="s">
        <v>4209</v>
      </c>
      <c r="B589" s="31" t="s">
        <v>4793</v>
      </c>
      <c r="C589" s="14" t="s">
        <v>4794</v>
      </c>
      <c r="D589" s="32">
        <v>210</v>
      </c>
      <c r="E589" s="32">
        <v>3</v>
      </c>
      <c r="F589" s="32">
        <v>11</v>
      </c>
      <c r="G589" s="32">
        <v>6</v>
      </c>
      <c r="H589" s="32">
        <v>647</v>
      </c>
      <c r="I589" s="32">
        <v>210</v>
      </c>
      <c r="J589" s="14"/>
      <c r="K589" s="22"/>
    </row>
    <row r="590" spans="1:11" ht="36.950000000000003" customHeight="1" x14ac:dyDescent="0.2">
      <c r="A590" s="14" t="s">
        <v>4209</v>
      </c>
      <c r="B590" s="31" t="s">
        <v>4795</v>
      </c>
      <c r="C590" s="20" t="s">
        <v>4796</v>
      </c>
      <c r="D590" s="32">
        <v>30</v>
      </c>
      <c r="E590" s="32">
        <v>3</v>
      </c>
      <c r="F590" s="32">
        <v>0</v>
      </c>
      <c r="G590" s="32">
        <v>2</v>
      </c>
      <c r="H590" s="32">
        <v>92</v>
      </c>
      <c r="I590" s="32">
        <v>30</v>
      </c>
      <c r="J590" s="14"/>
      <c r="K590" s="22"/>
    </row>
    <row r="591" spans="1:11" ht="36.950000000000003" customHeight="1" x14ac:dyDescent="0.2">
      <c r="A591" s="14" t="s">
        <v>4209</v>
      </c>
      <c r="B591" s="31" t="s">
        <v>4797</v>
      </c>
      <c r="C591" s="14" t="s">
        <v>4798</v>
      </c>
      <c r="D591" s="32">
        <v>420</v>
      </c>
      <c r="E591" s="32">
        <v>3</v>
      </c>
      <c r="F591" s="32">
        <v>11</v>
      </c>
      <c r="G591" s="32">
        <v>6</v>
      </c>
      <c r="H591" s="32">
        <v>1277</v>
      </c>
      <c r="I591" s="32">
        <v>420</v>
      </c>
      <c r="J591" s="14"/>
      <c r="K591" s="22"/>
    </row>
    <row r="592" spans="1:11" ht="36.950000000000003" customHeight="1" x14ac:dyDescent="0.2">
      <c r="A592" s="14" t="s">
        <v>4209</v>
      </c>
      <c r="B592" s="31" t="s">
        <v>4799</v>
      </c>
      <c r="C592" s="14" t="s">
        <v>4800</v>
      </c>
      <c r="D592" s="32">
        <v>45</v>
      </c>
      <c r="E592" s="32">
        <v>3</v>
      </c>
      <c r="F592" s="32">
        <v>0</v>
      </c>
      <c r="G592" s="32">
        <v>2</v>
      </c>
      <c r="H592" s="32">
        <v>137</v>
      </c>
      <c r="I592" s="32">
        <v>45</v>
      </c>
      <c r="J592" s="14"/>
      <c r="K592" s="22"/>
    </row>
    <row r="593" spans="1:11" ht="25.5" customHeight="1" x14ac:dyDescent="0.2">
      <c r="A593" s="14" t="s">
        <v>4209</v>
      </c>
      <c r="B593" s="31" t="s">
        <v>4801</v>
      </c>
      <c r="C593" s="20" t="s">
        <v>4802</v>
      </c>
      <c r="D593" s="32">
        <v>60</v>
      </c>
      <c r="E593" s="32">
        <v>3</v>
      </c>
      <c r="F593" s="32">
        <v>0</v>
      </c>
      <c r="G593" s="32">
        <v>2</v>
      </c>
      <c r="H593" s="32">
        <v>182</v>
      </c>
      <c r="I593" s="32">
        <v>60</v>
      </c>
      <c r="J593" s="14"/>
      <c r="K593" s="22"/>
    </row>
    <row r="594" spans="1:11" ht="38.1" customHeight="1" x14ac:dyDescent="0.2">
      <c r="A594" s="14" t="s">
        <v>4803</v>
      </c>
      <c r="B594" s="31" t="s">
        <v>4804</v>
      </c>
      <c r="C594" s="14" t="s">
        <v>4805</v>
      </c>
      <c r="D594" s="32">
        <v>55</v>
      </c>
      <c r="E594" s="32">
        <v>1</v>
      </c>
      <c r="F594" s="14"/>
      <c r="G594" s="14"/>
      <c r="H594" s="32">
        <v>55</v>
      </c>
      <c r="I594" s="32">
        <v>55</v>
      </c>
      <c r="J594" s="14"/>
      <c r="K594" s="22"/>
    </row>
    <row r="595" spans="1:11" ht="30" customHeight="1" x14ac:dyDescent="0.2">
      <c r="A595" s="14" t="s">
        <v>4803</v>
      </c>
      <c r="B595" s="31" t="s">
        <v>4806</v>
      </c>
      <c r="C595" s="14" t="s">
        <v>4807</v>
      </c>
      <c r="D595" s="32">
        <v>85</v>
      </c>
      <c r="E595" s="32">
        <v>1</v>
      </c>
      <c r="F595" s="14"/>
      <c r="G595" s="14"/>
      <c r="H595" s="32">
        <v>85</v>
      </c>
      <c r="I595" s="32">
        <v>85</v>
      </c>
      <c r="J595" s="14"/>
      <c r="K595" s="22"/>
    </row>
    <row r="596" spans="1:11" ht="24.95" customHeight="1" x14ac:dyDescent="0.2">
      <c r="A596" s="14" t="s">
        <v>4803</v>
      </c>
      <c r="B596" s="31" t="s">
        <v>4808</v>
      </c>
      <c r="C596" s="20" t="s">
        <v>4809</v>
      </c>
      <c r="D596" s="32">
        <v>25</v>
      </c>
      <c r="E596" s="32">
        <v>1</v>
      </c>
      <c r="F596" s="14"/>
      <c r="G596" s="14"/>
      <c r="H596" s="32">
        <v>25</v>
      </c>
      <c r="I596" s="32">
        <v>25</v>
      </c>
      <c r="J596" s="14"/>
      <c r="K596" s="22"/>
    </row>
    <row r="597" spans="1:11" ht="30" customHeight="1" x14ac:dyDescent="0.2">
      <c r="A597" s="14" t="s">
        <v>4803</v>
      </c>
      <c r="B597" s="31" t="s">
        <v>4810</v>
      </c>
      <c r="C597" s="14" t="s">
        <v>4811</v>
      </c>
      <c r="D597" s="32">
        <v>45</v>
      </c>
      <c r="E597" s="32">
        <v>1</v>
      </c>
      <c r="F597" s="14"/>
      <c r="G597" s="14"/>
      <c r="H597" s="32">
        <v>45</v>
      </c>
      <c r="I597" s="32">
        <v>45</v>
      </c>
      <c r="J597" s="14"/>
      <c r="K597" s="22"/>
    </row>
    <row r="598" spans="1:11" ht="30" customHeight="1" x14ac:dyDescent="0.2">
      <c r="A598" s="14" t="s">
        <v>4803</v>
      </c>
      <c r="B598" s="31" t="s">
        <v>4812</v>
      </c>
      <c r="C598" s="14" t="s">
        <v>4813</v>
      </c>
      <c r="D598" s="32">
        <v>105</v>
      </c>
      <c r="E598" s="32">
        <v>1</v>
      </c>
      <c r="F598" s="14"/>
      <c r="G598" s="14"/>
      <c r="H598" s="32">
        <v>105</v>
      </c>
      <c r="I598" s="32">
        <v>105</v>
      </c>
      <c r="J598" s="14"/>
      <c r="K598" s="22"/>
    </row>
    <row r="599" spans="1:11" ht="15" customHeight="1" x14ac:dyDescent="0.2">
      <c r="A599" s="14" t="s">
        <v>4803</v>
      </c>
      <c r="B599" s="31" t="s">
        <v>4814</v>
      </c>
      <c r="C599" s="20" t="s">
        <v>4815</v>
      </c>
      <c r="D599" s="32">
        <v>30</v>
      </c>
      <c r="E599" s="32">
        <v>1</v>
      </c>
      <c r="F599" s="14"/>
      <c r="G599" s="14"/>
      <c r="H599" s="32">
        <v>30</v>
      </c>
      <c r="I599" s="32">
        <v>30</v>
      </c>
      <c r="J599" s="14"/>
      <c r="K599" s="21"/>
    </row>
    <row r="600" spans="1:11" ht="30" customHeight="1" x14ac:dyDescent="0.2">
      <c r="A600" s="14" t="s">
        <v>4803</v>
      </c>
      <c r="B600" s="31" t="s">
        <v>4816</v>
      </c>
      <c r="C600" s="14" t="s">
        <v>4817</v>
      </c>
      <c r="D600" s="32">
        <v>120</v>
      </c>
      <c r="E600" s="32">
        <v>1</v>
      </c>
      <c r="F600" s="14"/>
      <c r="G600" s="14"/>
      <c r="H600" s="32">
        <v>120</v>
      </c>
      <c r="I600" s="32">
        <v>120</v>
      </c>
      <c r="J600" s="14"/>
      <c r="K600" s="22"/>
    </row>
    <row r="601" spans="1:11" ht="30" customHeight="1" x14ac:dyDescent="0.2">
      <c r="A601" s="14" t="s">
        <v>4803</v>
      </c>
      <c r="B601" s="31" t="s">
        <v>4818</v>
      </c>
      <c r="C601" s="14" t="s">
        <v>4819</v>
      </c>
      <c r="D601" s="32">
        <v>30</v>
      </c>
      <c r="E601" s="32">
        <v>1</v>
      </c>
      <c r="F601" s="14"/>
      <c r="G601" s="14"/>
      <c r="H601" s="32">
        <v>30</v>
      </c>
      <c r="I601" s="32">
        <v>30</v>
      </c>
      <c r="J601" s="14"/>
      <c r="K601" s="22"/>
    </row>
    <row r="602" spans="1:11" ht="15" customHeight="1" x14ac:dyDescent="0.2">
      <c r="A602" s="14" t="s">
        <v>4803</v>
      </c>
      <c r="B602" s="31" t="s">
        <v>4820</v>
      </c>
      <c r="C602" s="20" t="s">
        <v>4821</v>
      </c>
      <c r="D602" s="32">
        <v>15</v>
      </c>
      <c r="E602" s="32">
        <v>1</v>
      </c>
      <c r="F602" s="32">
        <v>0</v>
      </c>
      <c r="G602" s="32">
        <v>4</v>
      </c>
      <c r="H602" s="32">
        <v>19</v>
      </c>
      <c r="I602" s="32">
        <v>20</v>
      </c>
      <c r="J602" s="14"/>
      <c r="K602" s="21"/>
    </row>
    <row r="603" spans="1:11" ht="15.95" customHeight="1" x14ac:dyDescent="0.2">
      <c r="A603" s="14" t="s">
        <v>4803</v>
      </c>
      <c r="B603" s="31" t="s">
        <v>4822</v>
      </c>
      <c r="C603" s="20" t="s">
        <v>41</v>
      </c>
      <c r="D603" s="32">
        <v>17</v>
      </c>
      <c r="E603" s="32">
        <v>1</v>
      </c>
      <c r="F603" s="14"/>
      <c r="G603" s="14"/>
      <c r="H603" s="32">
        <v>17</v>
      </c>
      <c r="I603" s="32">
        <v>17</v>
      </c>
      <c r="J603" s="14"/>
      <c r="K603" s="21"/>
    </row>
    <row r="604" spans="1:11" ht="30" customHeight="1" x14ac:dyDescent="0.2">
      <c r="A604" s="14" t="s">
        <v>4803</v>
      </c>
      <c r="B604" s="31" t="s">
        <v>4823</v>
      </c>
      <c r="C604" s="14" t="s">
        <v>4824</v>
      </c>
      <c r="D604" s="32">
        <v>7</v>
      </c>
      <c r="E604" s="32">
        <v>1</v>
      </c>
      <c r="F604" s="14"/>
      <c r="G604" s="14"/>
      <c r="H604" s="32">
        <v>7</v>
      </c>
      <c r="I604" s="32">
        <v>7</v>
      </c>
      <c r="J604" s="14"/>
      <c r="K604" s="22"/>
    </row>
    <row r="605" spans="1:11" ht="15.95" customHeight="1" x14ac:dyDescent="0.2">
      <c r="A605" s="14" t="s">
        <v>4803</v>
      </c>
      <c r="B605" s="31" t="s">
        <v>4825</v>
      </c>
      <c r="C605" s="20" t="s">
        <v>4826</v>
      </c>
      <c r="D605" s="32">
        <v>19</v>
      </c>
      <c r="E605" s="32">
        <v>1</v>
      </c>
      <c r="F605" s="14"/>
      <c r="G605" s="14"/>
      <c r="H605" s="32">
        <v>19</v>
      </c>
      <c r="I605" s="32">
        <v>19</v>
      </c>
      <c r="J605" s="14"/>
      <c r="K605" s="21"/>
    </row>
    <row r="606" spans="1:11" ht="15" customHeight="1" x14ac:dyDescent="0.2">
      <c r="A606" s="14" t="s">
        <v>4803</v>
      </c>
      <c r="B606" s="31" t="s">
        <v>4827</v>
      </c>
      <c r="C606" s="20" t="s">
        <v>4828</v>
      </c>
      <c r="D606" s="32">
        <v>12</v>
      </c>
      <c r="E606" s="32">
        <v>1</v>
      </c>
      <c r="F606" s="14"/>
      <c r="G606" s="14"/>
      <c r="H606" s="32">
        <v>12</v>
      </c>
      <c r="I606" s="32">
        <v>12</v>
      </c>
      <c r="J606" s="14"/>
      <c r="K606" s="21"/>
    </row>
    <row r="607" spans="1:11" ht="24.95" customHeight="1" x14ac:dyDescent="0.2">
      <c r="A607" s="14" t="s">
        <v>4803</v>
      </c>
      <c r="B607" s="31" t="s">
        <v>4829</v>
      </c>
      <c r="C607" s="20" t="s">
        <v>4830</v>
      </c>
      <c r="D607" s="32">
        <v>12</v>
      </c>
      <c r="E607" s="32">
        <v>1</v>
      </c>
      <c r="F607" s="14"/>
      <c r="G607" s="32">
        <v>4</v>
      </c>
      <c r="H607" s="32">
        <v>16</v>
      </c>
      <c r="I607" s="32">
        <v>17</v>
      </c>
      <c r="J607" s="32">
        <v>10</v>
      </c>
      <c r="K607" s="22"/>
    </row>
    <row r="608" spans="1:11" ht="30" customHeight="1" x14ac:dyDescent="0.2">
      <c r="A608" s="14" t="s">
        <v>4803</v>
      </c>
      <c r="B608" s="31" t="s">
        <v>4831</v>
      </c>
      <c r="C608" s="14" t="s">
        <v>4832</v>
      </c>
      <c r="D608" s="32">
        <v>12</v>
      </c>
      <c r="E608" s="32">
        <v>1</v>
      </c>
      <c r="F608" s="14"/>
      <c r="G608" s="32">
        <v>1</v>
      </c>
      <c r="H608" s="32">
        <v>13</v>
      </c>
      <c r="I608" s="32">
        <v>17</v>
      </c>
      <c r="J608" s="14"/>
      <c r="K608" s="22"/>
    </row>
    <row r="609" spans="1:11" ht="15" customHeight="1" x14ac:dyDescent="0.2">
      <c r="A609" s="14" t="s">
        <v>4803</v>
      </c>
      <c r="B609" s="31" t="s">
        <v>4833</v>
      </c>
      <c r="C609" s="20" t="s">
        <v>4834</v>
      </c>
      <c r="D609" s="32">
        <v>25</v>
      </c>
      <c r="E609" s="32">
        <v>1</v>
      </c>
      <c r="F609" s="14"/>
      <c r="G609" s="32">
        <v>4</v>
      </c>
      <c r="H609" s="32">
        <v>29</v>
      </c>
      <c r="I609" s="32">
        <v>30</v>
      </c>
      <c r="J609" s="32">
        <v>5</v>
      </c>
      <c r="K609" s="21"/>
    </row>
    <row r="610" spans="1:11" ht="24.95" customHeight="1" x14ac:dyDescent="0.2">
      <c r="A610" s="14" t="s">
        <v>4803</v>
      </c>
      <c r="B610" s="31" t="s">
        <v>4835</v>
      </c>
      <c r="C610" s="20" t="s">
        <v>4836</v>
      </c>
      <c r="D610" s="32">
        <v>25</v>
      </c>
      <c r="E610" s="32">
        <v>1</v>
      </c>
      <c r="F610" s="14"/>
      <c r="G610" s="32">
        <v>1</v>
      </c>
      <c r="H610" s="32">
        <v>26</v>
      </c>
      <c r="I610" s="32">
        <v>30</v>
      </c>
      <c r="J610" s="14"/>
      <c r="K610" s="22"/>
    </row>
    <row r="611" spans="1:11" ht="15" customHeight="1" x14ac:dyDescent="0.2">
      <c r="A611" s="14" t="s">
        <v>4803</v>
      </c>
      <c r="B611" s="31" t="s">
        <v>4837</v>
      </c>
      <c r="C611" s="20" t="s">
        <v>4838</v>
      </c>
      <c r="D611" s="32">
        <v>5</v>
      </c>
      <c r="E611" s="32">
        <v>1</v>
      </c>
      <c r="F611" s="14"/>
      <c r="G611" s="32">
        <v>5</v>
      </c>
      <c r="H611" s="32">
        <v>10</v>
      </c>
      <c r="I611" s="32">
        <v>10</v>
      </c>
      <c r="J611" s="32">
        <v>5</v>
      </c>
      <c r="K611" s="21"/>
    </row>
    <row r="612" spans="1:11" ht="15.95" customHeight="1" x14ac:dyDescent="0.2">
      <c r="A612" s="14" t="s">
        <v>4803</v>
      </c>
      <c r="B612" s="31" t="s">
        <v>4839</v>
      </c>
      <c r="C612" s="20" t="s">
        <v>4840</v>
      </c>
      <c r="D612" s="32">
        <v>5</v>
      </c>
      <c r="E612" s="32">
        <v>1</v>
      </c>
      <c r="F612" s="14"/>
      <c r="G612" s="32">
        <v>1</v>
      </c>
      <c r="H612" s="32">
        <v>6</v>
      </c>
      <c r="I612" s="32">
        <v>10</v>
      </c>
      <c r="J612" s="14"/>
      <c r="K612" s="21"/>
    </row>
    <row r="613" spans="1:11" ht="15" customHeight="1" x14ac:dyDescent="0.2">
      <c r="A613" s="14" t="s">
        <v>4803</v>
      </c>
      <c r="B613" s="31" t="s">
        <v>4841</v>
      </c>
      <c r="C613" s="20" t="s">
        <v>4842</v>
      </c>
      <c r="D613" s="32">
        <v>20</v>
      </c>
      <c r="E613" s="32">
        <v>1</v>
      </c>
      <c r="F613" s="14"/>
      <c r="G613" s="32">
        <v>4</v>
      </c>
      <c r="H613" s="32">
        <v>24</v>
      </c>
      <c r="I613" s="32">
        <v>25</v>
      </c>
      <c r="J613" s="32">
        <v>5</v>
      </c>
      <c r="K613" s="21"/>
    </row>
    <row r="614" spans="1:11" ht="15.95" customHeight="1" x14ac:dyDescent="0.2">
      <c r="A614" s="14" t="s">
        <v>4803</v>
      </c>
      <c r="B614" s="31" t="s">
        <v>4843</v>
      </c>
      <c r="C614" s="20" t="s">
        <v>4844</v>
      </c>
      <c r="D614" s="32">
        <v>20</v>
      </c>
      <c r="E614" s="32">
        <v>1</v>
      </c>
      <c r="F614" s="14"/>
      <c r="G614" s="32">
        <v>1</v>
      </c>
      <c r="H614" s="32">
        <v>21</v>
      </c>
      <c r="I614" s="32">
        <v>25</v>
      </c>
      <c r="J614" s="14"/>
      <c r="K614" s="21"/>
    </row>
    <row r="615" spans="1:11" ht="15" customHeight="1" x14ac:dyDescent="0.2">
      <c r="A615" s="14" t="s">
        <v>4803</v>
      </c>
      <c r="B615" s="31" t="s">
        <v>4845</v>
      </c>
      <c r="C615" s="20" t="s">
        <v>4846</v>
      </c>
      <c r="D615" s="32">
        <v>20</v>
      </c>
      <c r="E615" s="32">
        <v>1</v>
      </c>
      <c r="F615" s="14"/>
      <c r="G615" s="32">
        <v>4</v>
      </c>
      <c r="H615" s="32">
        <v>24</v>
      </c>
      <c r="I615" s="32">
        <v>25</v>
      </c>
      <c r="J615" s="32">
        <v>10</v>
      </c>
      <c r="K615" s="21"/>
    </row>
    <row r="616" spans="1:11" ht="15.95" customHeight="1" x14ac:dyDescent="0.2">
      <c r="A616" s="14" t="s">
        <v>4803</v>
      </c>
      <c r="B616" s="31" t="s">
        <v>4847</v>
      </c>
      <c r="C616" s="20" t="s">
        <v>4848</v>
      </c>
      <c r="D616" s="32">
        <v>20</v>
      </c>
      <c r="E616" s="32">
        <v>1</v>
      </c>
      <c r="F616" s="14"/>
      <c r="G616" s="32">
        <v>1</v>
      </c>
      <c r="H616" s="32">
        <v>21</v>
      </c>
      <c r="I616" s="32">
        <v>25</v>
      </c>
      <c r="J616" s="14"/>
      <c r="K616" s="21"/>
    </row>
    <row r="617" spans="1:11" ht="30" customHeight="1" x14ac:dyDescent="0.2">
      <c r="A617" s="14" t="s">
        <v>4803</v>
      </c>
      <c r="B617" s="31" t="s">
        <v>4849</v>
      </c>
      <c r="C617" s="14" t="s">
        <v>4850</v>
      </c>
      <c r="D617" s="32">
        <v>50</v>
      </c>
      <c r="E617" s="32">
        <v>1</v>
      </c>
      <c r="F617" s="14"/>
      <c r="G617" s="32">
        <v>6</v>
      </c>
      <c r="H617" s="32">
        <v>56</v>
      </c>
      <c r="I617" s="32">
        <v>55</v>
      </c>
      <c r="J617" s="32">
        <v>10</v>
      </c>
      <c r="K617" s="22"/>
    </row>
    <row r="618" spans="1:11" ht="24.95" customHeight="1" x14ac:dyDescent="0.2">
      <c r="A618" s="14" t="s">
        <v>4803</v>
      </c>
      <c r="B618" s="31" t="s">
        <v>4851</v>
      </c>
      <c r="C618" s="20" t="s">
        <v>4852</v>
      </c>
      <c r="D618" s="32">
        <v>15</v>
      </c>
      <c r="E618" s="32">
        <v>1</v>
      </c>
      <c r="F618" s="14"/>
      <c r="G618" s="32">
        <v>3</v>
      </c>
      <c r="H618" s="32">
        <v>18</v>
      </c>
      <c r="I618" s="32">
        <v>20</v>
      </c>
      <c r="J618" s="32">
        <v>5</v>
      </c>
      <c r="K618" s="22"/>
    </row>
    <row r="619" spans="1:11" ht="24.95" customHeight="1" x14ac:dyDescent="0.2">
      <c r="A619" s="14" t="s">
        <v>4803</v>
      </c>
      <c r="B619" s="31" t="s">
        <v>4853</v>
      </c>
      <c r="C619" s="20" t="s">
        <v>4854</v>
      </c>
      <c r="D619" s="32">
        <v>15</v>
      </c>
      <c r="E619" s="32">
        <v>1</v>
      </c>
      <c r="F619" s="14"/>
      <c r="G619" s="32">
        <v>5</v>
      </c>
      <c r="H619" s="32">
        <v>20</v>
      </c>
      <c r="I619" s="32">
        <v>20</v>
      </c>
      <c r="J619" s="32">
        <v>10</v>
      </c>
      <c r="K619" s="22"/>
    </row>
    <row r="620" spans="1:11" ht="15" customHeight="1" x14ac:dyDescent="0.2">
      <c r="A620" s="14" t="s">
        <v>4803</v>
      </c>
      <c r="B620" s="31" t="s">
        <v>4855</v>
      </c>
      <c r="C620" s="20" t="s">
        <v>4856</v>
      </c>
      <c r="D620" s="32">
        <v>25</v>
      </c>
      <c r="E620" s="32">
        <v>1</v>
      </c>
      <c r="F620" s="14"/>
      <c r="G620" s="32">
        <v>7</v>
      </c>
      <c r="H620" s="32">
        <v>32</v>
      </c>
      <c r="I620" s="32">
        <v>45</v>
      </c>
      <c r="J620" s="32">
        <v>10</v>
      </c>
      <c r="K620" s="21"/>
    </row>
    <row r="621" spans="1:11" ht="15.95" customHeight="1" x14ac:dyDescent="0.2">
      <c r="A621" s="14" t="s">
        <v>4803</v>
      </c>
      <c r="B621" s="31" t="s">
        <v>4857</v>
      </c>
      <c r="C621" s="20" t="s">
        <v>4858</v>
      </c>
      <c r="D621" s="32">
        <v>10</v>
      </c>
      <c r="E621" s="32">
        <v>1</v>
      </c>
      <c r="F621" s="14"/>
      <c r="G621" s="14"/>
      <c r="H621" s="32">
        <v>10</v>
      </c>
      <c r="I621" s="32">
        <v>10</v>
      </c>
      <c r="J621" s="14"/>
      <c r="K621" s="21"/>
    </row>
    <row r="622" spans="1:11" ht="15" customHeight="1" x14ac:dyDescent="0.2">
      <c r="A622" s="14" t="s">
        <v>4803</v>
      </c>
      <c r="B622" s="31" t="s">
        <v>4859</v>
      </c>
      <c r="C622" s="20" t="s">
        <v>4860</v>
      </c>
      <c r="D622" s="32">
        <v>35</v>
      </c>
      <c r="E622" s="32">
        <v>1</v>
      </c>
      <c r="F622" s="14"/>
      <c r="G622" s="32">
        <v>8</v>
      </c>
      <c r="H622" s="32">
        <v>43</v>
      </c>
      <c r="I622" s="32">
        <v>105</v>
      </c>
      <c r="J622" s="32">
        <v>10</v>
      </c>
      <c r="K622" s="21"/>
    </row>
    <row r="623" spans="1:11" ht="15.95" customHeight="1" x14ac:dyDescent="0.2">
      <c r="A623" s="14" t="s">
        <v>4803</v>
      </c>
      <c r="B623" s="31" t="s">
        <v>4861</v>
      </c>
      <c r="C623" s="20" t="s">
        <v>4862</v>
      </c>
      <c r="D623" s="32">
        <v>25</v>
      </c>
      <c r="E623" s="32">
        <v>1</v>
      </c>
      <c r="F623" s="14"/>
      <c r="G623" s="32">
        <v>6</v>
      </c>
      <c r="H623" s="32">
        <v>31</v>
      </c>
      <c r="I623" s="32">
        <v>30</v>
      </c>
      <c r="J623" s="14"/>
      <c r="K623" s="21"/>
    </row>
    <row r="624" spans="1:11" ht="30" customHeight="1" x14ac:dyDescent="0.2">
      <c r="A624" s="14" t="s">
        <v>4803</v>
      </c>
      <c r="B624" s="31" t="s">
        <v>4863</v>
      </c>
      <c r="C624" s="14" t="s">
        <v>4864</v>
      </c>
      <c r="D624" s="32">
        <v>10</v>
      </c>
      <c r="E624" s="32">
        <v>1</v>
      </c>
      <c r="F624" s="14"/>
      <c r="G624" s="14"/>
      <c r="H624" s="32">
        <v>10</v>
      </c>
      <c r="I624" s="32">
        <v>30</v>
      </c>
      <c r="J624" s="14"/>
      <c r="K624" s="22"/>
    </row>
    <row r="625" spans="1:11" ht="24.95" customHeight="1" x14ac:dyDescent="0.2">
      <c r="A625" s="14" t="s">
        <v>4803</v>
      </c>
      <c r="B625" s="31" t="s">
        <v>4865</v>
      </c>
      <c r="C625" s="20" t="s">
        <v>4866</v>
      </c>
      <c r="D625" s="32">
        <v>120</v>
      </c>
      <c r="E625" s="32">
        <v>1</v>
      </c>
      <c r="F625" s="14"/>
      <c r="G625" s="14"/>
      <c r="H625" s="32">
        <v>120</v>
      </c>
      <c r="I625" s="32">
        <v>45</v>
      </c>
      <c r="J625" s="32">
        <v>10</v>
      </c>
      <c r="K625" s="22"/>
    </row>
    <row r="626" spans="1:11" ht="16.350000000000001" customHeight="1" x14ac:dyDescent="0.2">
      <c r="A626" s="14" t="s">
        <v>4803</v>
      </c>
      <c r="B626" s="31" t="s">
        <v>4867</v>
      </c>
      <c r="C626" s="20" t="s">
        <v>4868</v>
      </c>
      <c r="D626" s="32">
        <v>210</v>
      </c>
      <c r="E626" s="32">
        <v>1</v>
      </c>
      <c r="F626" s="14"/>
      <c r="G626" s="14"/>
      <c r="H626" s="32">
        <v>210</v>
      </c>
      <c r="I626" s="32">
        <v>720</v>
      </c>
      <c r="J626" s="14"/>
      <c r="K626" s="21"/>
    </row>
    <row r="627" spans="1:11" ht="15" customHeight="1" x14ac:dyDescent="0.2">
      <c r="A627" s="14" t="s">
        <v>4803</v>
      </c>
      <c r="B627" s="31"/>
      <c r="C627" s="20" t="s">
        <v>4869</v>
      </c>
      <c r="D627" s="14"/>
      <c r="E627" s="14"/>
      <c r="F627" s="14"/>
      <c r="G627" s="14"/>
      <c r="H627" s="14"/>
      <c r="I627" s="14"/>
      <c r="J627" s="14"/>
      <c r="K627" s="21"/>
    </row>
    <row r="628" spans="1:11" ht="24.95" customHeight="1" x14ac:dyDescent="0.2">
      <c r="A628" s="14" t="s">
        <v>4803</v>
      </c>
      <c r="B628" s="31" t="s">
        <v>4870</v>
      </c>
      <c r="C628" s="20" t="s">
        <v>4871</v>
      </c>
      <c r="D628" s="32">
        <v>40</v>
      </c>
      <c r="E628" s="32">
        <v>1</v>
      </c>
      <c r="F628" s="14"/>
      <c r="G628" s="14"/>
      <c r="H628" s="32">
        <v>40</v>
      </c>
      <c r="I628" s="32">
        <v>360</v>
      </c>
      <c r="J628" s="14"/>
      <c r="K628" s="22"/>
    </row>
    <row r="629" spans="1:11" ht="30" customHeight="1" x14ac:dyDescent="0.2">
      <c r="A629" s="14" t="s">
        <v>4803</v>
      </c>
      <c r="B629" s="31" t="s">
        <v>4872</v>
      </c>
      <c r="C629" s="14" t="s">
        <v>4873</v>
      </c>
      <c r="D629" s="32">
        <v>210</v>
      </c>
      <c r="E629" s="32">
        <v>1</v>
      </c>
      <c r="F629" s="14"/>
      <c r="G629" s="14"/>
      <c r="H629" s="32">
        <v>210</v>
      </c>
      <c r="I629" s="32">
        <v>720</v>
      </c>
      <c r="J629" s="14"/>
      <c r="K629" s="22"/>
    </row>
    <row r="630" spans="1:11" ht="36.950000000000003" customHeight="1" x14ac:dyDescent="0.2">
      <c r="A630" s="14" t="s">
        <v>4803</v>
      </c>
      <c r="B630" s="31" t="s">
        <v>4874</v>
      </c>
      <c r="C630" s="14" t="s">
        <v>4875</v>
      </c>
      <c r="D630" s="32">
        <v>40</v>
      </c>
      <c r="E630" s="32">
        <v>1</v>
      </c>
      <c r="F630" s="14"/>
      <c r="G630" s="14"/>
      <c r="H630" s="32">
        <v>40</v>
      </c>
      <c r="I630" s="32">
        <v>360</v>
      </c>
      <c r="J630" s="14"/>
      <c r="K630" s="22"/>
    </row>
    <row r="631" spans="1:11" ht="15" customHeight="1" x14ac:dyDescent="0.2">
      <c r="A631" s="14" t="s">
        <v>4803</v>
      </c>
      <c r="B631" s="31" t="s">
        <v>4876</v>
      </c>
      <c r="C631" s="20" t="s">
        <v>4877</v>
      </c>
      <c r="D631" s="32">
        <v>30</v>
      </c>
      <c r="E631" s="32">
        <v>1</v>
      </c>
      <c r="F631" s="14"/>
      <c r="G631" s="14"/>
      <c r="H631" s="32">
        <v>30</v>
      </c>
      <c r="I631" s="32">
        <v>60</v>
      </c>
      <c r="J631" s="14"/>
      <c r="K631" s="21"/>
    </row>
    <row r="632" spans="1:11" ht="24.95" customHeight="1" x14ac:dyDescent="0.2">
      <c r="A632" s="14" t="s">
        <v>4803</v>
      </c>
      <c r="B632" s="31" t="s">
        <v>4878</v>
      </c>
      <c r="C632" s="20" t="s">
        <v>4879</v>
      </c>
      <c r="D632" s="32">
        <v>60</v>
      </c>
      <c r="E632" s="32">
        <v>1</v>
      </c>
      <c r="F632" s="14"/>
      <c r="G632" s="14"/>
      <c r="H632" s="32">
        <v>60</v>
      </c>
      <c r="I632" s="32">
        <v>60</v>
      </c>
      <c r="J632" s="14"/>
      <c r="K632" s="22"/>
    </row>
    <row r="633" spans="1:11" ht="30" customHeight="1" x14ac:dyDescent="0.2">
      <c r="A633" s="14" t="s">
        <v>4803</v>
      </c>
      <c r="B633" s="31" t="s">
        <v>4880</v>
      </c>
      <c r="C633" s="14" t="s">
        <v>4881</v>
      </c>
      <c r="D633" s="32">
        <v>60</v>
      </c>
      <c r="E633" s="32">
        <v>1</v>
      </c>
      <c r="F633" s="14"/>
      <c r="G633" s="14"/>
      <c r="H633" s="32">
        <v>60</v>
      </c>
      <c r="I633" s="32">
        <v>60</v>
      </c>
      <c r="J633" s="14"/>
      <c r="K633" s="22"/>
    </row>
    <row r="634" spans="1:11" ht="15" customHeight="1" x14ac:dyDescent="0.2">
      <c r="A634" s="14" t="s">
        <v>4803</v>
      </c>
      <c r="B634" s="31" t="s">
        <v>4882</v>
      </c>
      <c r="C634" s="20" t="s">
        <v>4883</v>
      </c>
      <c r="D634" s="32">
        <v>120</v>
      </c>
      <c r="E634" s="32">
        <v>1</v>
      </c>
      <c r="F634" s="14"/>
      <c r="G634" s="14"/>
      <c r="H634" s="32">
        <v>120</v>
      </c>
      <c r="I634" s="32">
        <v>60</v>
      </c>
      <c r="J634" s="14"/>
      <c r="K634" s="21"/>
    </row>
    <row r="635" spans="1:11" ht="24.95" customHeight="1" x14ac:dyDescent="0.2">
      <c r="A635" s="14" t="s">
        <v>4803</v>
      </c>
      <c r="B635" s="31" t="s">
        <v>4884</v>
      </c>
      <c r="C635" s="20" t="s">
        <v>4885</v>
      </c>
      <c r="D635" s="32">
        <v>1</v>
      </c>
      <c r="E635" s="32">
        <v>1</v>
      </c>
      <c r="F635" s="14"/>
      <c r="G635" s="14"/>
      <c r="H635" s="32">
        <v>1</v>
      </c>
      <c r="I635" s="32">
        <v>1</v>
      </c>
      <c r="J635" s="14"/>
      <c r="K635" s="22"/>
    </row>
    <row r="636" spans="1:11" ht="15.95" customHeight="1" x14ac:dyDescent="0.2">
      <c r="A636" s="14" t="s">
        <v>4803</v>
      </c>
      <c r="B636" s="31" t="s">
        <v>4886</v>
      </c>
      <c r="C636" s="20" t="s">
        <v>4887</v>
      </c>
      <c r="D636" s="32">
        <v>12</v>
      </c>
      <c r="E636" s="32">
        <v>1</v>
      </c>
      <c r="F636" s="14"/>
      <c r="G636" s="14"/>
      <c r="H636" s="32">
        <v>12</v>
      </c>
      <c r="I636" s="32">
        <v>12</v>
      </c>
      <c r="J636" s="14"/>
      <c r="K636" s="21"/>
    </row>
    <row r="637" spans="1:11" ht="15" customHeight="1" x14ac:dyDescent="0.2">
      <c r="A637" s="14" t="s">
        <v>4803</v>
      </c>
      <c r="B637" s="31" t="s">
        <v>4888</v>
      </c>
      <c r="C637" s="20" t="s">
        <v>4889</v>
      </c>
      <c r="D637" s="32">
        <v>60</v>
      </c>
      <c r="E637" s="32">
        <v>1</v>
      </c>
      <c r="F637" s="14"/>
      <c r="G637" s="14"/>
      <c r="H637" s="32">
        <v>60</v>
      </c>
      <c r="I637" s="32">
        <v>120</v>
      </c>
      <c r="J637" s="32">
        <v>10</v>
      </c>
      <c r="K637" s="21"/>
    </row>
    <row r="638" spans="1:11" ht="15" customHeight="1" x14ac:dyDescent="0.2">
      <c r="A638" s="14" t="s">
        <v>4803</v>
      </c>
      <c r="B638" s="31" t="s">
        <v>4890</v>
      </c>
      <c r="C638" s="20" t="s">
        <v>4891</v>
      </c>
      <c r="D638" s="32">
        <v>15</v>
      </c>
      <c r="E638" s="32">
        <v>1</v>
      </c>
      <c r="F638" s="14"/>
      <c r="G638" s="14"/>
      <c r="H638" s="32">
        <v>15</v>
      </c>
      <c r="I638" s="32">
        <v>40</v>
      </c>
      <c r="J638" s="32">
        <v>5</v>
      </c>
      <c r="K638" s="21"/>
    </row>
    <row r="639" spans="1:11" ht="24.95" customHeight="1" x14ac:dyDescent="0.2">
      <c r="A639" s="14" t="s">
        <v>4803</v>
      </c>
      <c r="B639" s="31" t="s">
        <v>4892</v>
      </c>
      <c r="C639" s="20" t="s">
        <v>4893</v>
      </c>
      <c r="D639" s="32">
        <v>9</v>
      </c>
      <c r="E639" s="32">
        <v>1</v>
      </c>
      <c r="F639" s="14"/>
      <c r="G639" s="14"/>
      <c r="H639" s="32">
        <v>9</v>
      </c>
      <c r="I639" s="32">
        <v>9</v>
      </c>
      <c r="J639" s="14"/>
      <c r="K639" s="22"/>
    </row>
    <row r="640" spans="1:11" ht="15.95" customHeight="1" x14ac:dyDescent="0.2">
      <c r="A640" s="14" t="s">
        <v>4803</v>
      </c>
      <c r="B640" s="31" t="s">
        <v>4894</v>
      </c>
      <c r="C640" s="20" t="s">
        <v>4895</v>
      </c>
      <c r="D640" s="32">
        <v>20</v>
      </c>
      <c r="E640" s="32">
        <v>1</v>
      </c>
      <c r="F640" s="14"/>
      <c r="G640" s="14"/>
      <c r="H640" s="32">
        <v>20</v>
      </c>
      <c r="I640" s="32">
        <v>55</v>
      </c>
      <c r="J640" s="14"/>
      <c r="K640" s="21"/>
    </row>
    <row r="641" spans="1:11" ht="30" customHeight="1" x14ac:dyDescent="0.2">
      <c r="A641" s="14" t="s">
        <v>4803</v>
      </c>
      <c r="B641" s="31" t="s">
        <v>4896</v>
      </c>
      <c r="C641" s="14" t="s">
        <v>4897</v>
      </c>
      <c r="D641" s="32">
        <v>8</v>
      </c>
      <c r="E641" s="32">
        <v>1</v>
      </c>
      <c r="F641" s="14"/>
      <c r="G641" s="14"/>
      <c r="H641" s="32">
        <v>8</v>
      </c>
      <c r="I641" s="32">
        <v>8</v>
      </c>
      <c r="J641" s="14"/>
      <c r="K641" s="22"/>
    </row>
    <row r="642" spans="1:11" ht="24.95" customHeight="1" x14ac:dyDescent="0.2">
      <c r="A642" s="14" t="s">
        <v>4803</v>
      </c>
      <c r="B642" s="31" t="s">
        <v>4898</v>
      </c>
      <c r="C642" s="20" t="s">
        <v>4899</v>
      </c>
      <c r="D642" s="32">
        <v>20</v>
      </c>
      <c r="E642" s="32">
        <v>1</v>
      </c>
      <c r="F642" s="14"/>
      <c r="G642" s="14"/>
      <c r="H642" s="32">
        <v>20</v>
      </c>
      <c r="I642" s="32">
        <v>85</v>
      </c>
      <c r="J642" s="32">
        <v>10</v>
      </c>
      <c r="K642" s="22"/>
    </row>
    <row r="643" spans="1:11" ht="15" customHeight="1" x14ac:dyDescent="0.2">
      <c r="A643" s="14" t="s">
        <v>4803</v>
      </c>
      <c r="B643" s="31" t="s">
        <v>4900</v>
      </c>
      <c r="C643" s="20" t="s">
        <v>4901</v>
      </c>
      <c r="D643" s="32">
        <v>12</v>
      </c>
      <c r="E643" s="32">
        <v>1</v>
      </c>
      <c r="F643" s="14"/>
      <c r="G643" s="14"/>
      <c r="H643" s="32">
        <v>12</v>
      </c>
      <c r="I643" s="32">
        <v>30</v>
      </c>
      <c r="J643" s="32">
        <v>5</v>
      </c>
      <c r="K643" s="21"/>
    </row>
    <row r="644" spans="1:11" ht="24.95" customHeight="1" x14ac:dyDescent="0.2">
      <c r="A644" s="14" t="s">
        <v>4803</v>
      </c>
      <c r="B644" s="31" t="s">
        <v>4902</v>
      </c>
      <c r="C644" s="20" t="s">
        <v>4903</v>
      </c>
      <c r="D644" s="32">
        <v>5</v>
      </c>
      <c r="E644" s="32">
        <v>1</v>
      </c>
      <c r="F644" s="14"/>
      <c r="G644" s="14"/>
      <c r="H644" s="32">
        <v>5</v>
      </c>
      <c r="I644" s="32">
        <v>5</v>
      </c>
      <c r="J644" s="14"/>
      <c r="K644" s="22"/>
    </row>
    <row r="645" spans="1:11" ht="24.95" customHeight="1" x14ac:dyDescent="0.2">
      <c r="A645" s="14" t="s">
        <v>4803</v>
      </c>
      <c r="B645" s="31" t="s">
        <v>4904</v>
      </c>
      <c r="C645" s="20" t="s">
        <v>4905</v>
      </c>
      <c r="D645" s="32">
        <v>5</v>
      </c>
      <c r="E645" s="32">
        <v>1</v>
      </c>
      <c r="F645" s="14"/>
      <c r="G645" s="14"/>
      <c r="H645" s="32">
        <v>5</v>
      </c>
      <c r="I645" s="32">
        <v>5</v>
      </c>
      <c r="J645" s="14"/>
      <c r="K645" s="22"/>
    </row>
    <row r="646" spans="1:11" ht="24.95" customHeight="1" x14ac:dyDescent="0.2">
      <c r="A646" s="14" t="s">
        <v>4803</v>
      </c>
      <c r="B646" s="31" t="s">
        <v>4906</v>
      </c>
      <c r="C646" s="20" t="s">
        <v>4907</v>
      </c>
      <c r="D646" s="32">
        <v>5</v>
      </c>
      <c r="E646" s="32">
        <v>1</v>
      </c>
      <c r="F646" s="14"/>
      <c r="G646" s="14"/>
      <c r="H646" s="32">
        <v>5</v>
      </c>
      <c r="I646" s="32">
        <v>5</v>
      </c>
      <c r="J646" s="14"/>
      <c r="K646" s="22"/>
    </row>
    <row r="647" spans="1:11" ht="15" customHeight="1" x14ac:dyDescent="0.2">
      <c r="A647" s="14" t="s">
        <v>4803</v>
      </c>
      <c r="B647" s="31" t="s">
        <v>4908</v>
      </c>
      <c r="C647" s="20" t="s">
        <v>4909</v>
      </c>
      <c r="D647" s="32">
        <v>19</v>
      </c>
      <c r="E647" s="32">
        <v>1</v>
      </c>
      <c r="F647" s="14"/>
      <c r="G647" s="14"/>
      <c r="H647" s="32">
        <v>19</v>
      </c>
      <c r="I647" s="32">
        <v>19</v>
      </c>
      <c r="J647" s="14"/>
      <c r="K647" s="21"/>
    </row>
    <row r="648" spans="1:11" ht="24.95" customHeight="1" x14ac:dyDescent="0.2">
      <c r="A648" s="14" t="s">
        <v>4803</v>
      </c>
      <c r="B648" s="31" t="s">
        <v>4910</v>
      </c>
      <c r="C648" s="20" t="s">
        <v>4911</v>
      </c>
      <c r="D648" s="32">
        <v>40</v>
      </c>
      <c r="E648" s="32">
        <v>1</v>
      </c>
      <c r="F648" s="32">
        <v>11</v>
      </c>
      <c r="G648" s="32">
        <v>4</v>
      </c>
      <c r="H648" s="32">
        <v>55</v>
      </c>
      <c r="I648" s="32">
        <v>40</v>
      </c>
      <c r="J648" s="14"/>
      <c r="K648" s="22"/>
    </row>
    <row r="649" spans="1:11" ht="15.95" customHeight="1" x14ac:dyDescent="0.2">
      <c r="A649" s="14" t="s">
        <v>4803</v>
      </c>
      <c r="B649" s="31" t="s">
        <v>4912</v>
      </c>
      <c r="C649" s="20" t="s">
        <v>4913</v>
      </c>
      <c r="D649" s="32">
        <v>15</v>
      </c>
      <c r="E649" s="32">
        <v>1</v>
      </c>
      <c r="F649" s="32">
        <v>0</v>
      </c>
      <c r="G649" s="32">
        <v>1</v>
      </c>
      <c r="H649" s="32">
        <v>16</v>
      </c>
      <c r="I649" s="32">
        <v>15</v>
      </c>
      <c r="J649" s="14"/>
      <c r="K649" s="21"/>
    </row>
    <row r="650" spans="1:11" ht="30" customHeight="1" x14ac:dyDescent="0.2">
      <c r="A650" s="14" t="s">
        <v>4803</v>
      </c>
      <c r="B650" s="31" t="s">
        <v>4914</v>
      </c>
      <c r="C650" s="14" t="s">
        <v>4915</v>
      </c>
      <c r="D650" s="32">
        <v>75</v>
      </c>
      <c r="E650" s="32">
        <v>1</v>
      </c>
      <c r="F650" s="32">
        <v>11</v>
      </c>
      <c r="G650" s="32">
        <v>4</v>
      </c>
      <c r="H650" s="32">
        <v>90</v>
      </c>
      <c r="I650" s="32">
        <v>75</v>
      </c>
      <c r="J650" s="14"/>
      <c r="K650" s="22"/>
    </row>
    <row r="651" spans="1:11" ht="24.95" customHeight="1" x14ac:dyDescent="0.2">
      <c r="A651" s="14" t="s">
        <v>4803</v>
      </c>
      <c r="B651" s="31" t="s">
        <v>4916</v>
      </c>
      <c r="C651" s="20" t="s">
        <v>4917</v>
      </c>
      <c r="D651" s="32">
        <v>15</v>
      </c>
      <c r="E651" s="32">
        <v>1</v>
      </c>
      <c r="F651" s="32">
        <v>0</v>
      </c>
      <c r="G651" s="32">
        <v>1</v>
      </c>
      <c r="H651" s="32">
        <v>16</v>
      </c>
      <c r="I651" s="32">
        <v>15</v>
      </c>
      <c r="J651" s="14"/>
      <c r="K651" s="22"/>
    </row>
    <row r="652" spans="1:11" ht="24.95" customHeight="1" x14ac:dyDescent="0.2">
      <c r="A652" s="14" t="s">
        <v>4803</v>
      </c>
      <c r="B652" s="31" t="s">
        <v>4918</v>
      </c>
      <c r="C652" s="20" t="s">
        <v>4919</v>
      </c>
      <c r="D652" s="32">
        <v>15</v>
      </c>
      <c r="E652" s="32">
        <v>1</v>
      </c>
      <c r="F652" s="32">
        <v>0</v>
      </c>
      <c r="G652" s="32">
        <v>1</v>
      </c>
      <c r="H652" s="32">
        <v>16</v>
      </c>
      <c r="I652" s="32">
        <v>15</v>
      </c>
      <c r="J652" s="14"/>
      <c r="K652" s="22"/>
    </row>
    <row r="653" spans="1:11" ht="30" customHeight="1" x14ac:dyDescent="0.2">
      <c r="A653" s="14" t="s">
        <v>4803</v>
      </c>
      <c r="B653" s="31" t="s">
        <v>4920</v>
      </c>
      <c r="C653" s="14" t="s">
        <v>4921</v>
      </c>
      <c r="D653" s="32">
        <v>35</v>
      </c>
      <c r="E653" s="32">
        <v>1</v>
      </c>
      <c r="F653" s="32">
        <v>0</v>
      </c>
      <c r="G653" s="32">
        <v>1</v>
      </c>
      <c r="H653" s="32">
        <v>36</v>
      </c>
      <c r="I653" s="32">
        <v>35</v>
      </c>
      <c r="J653" s="14"/>
      <c r="K653" s="22"/>
    </row>
    <row r="654" spans="1:11" ht="30" customHeight="1" x14ac:dyDescent="0.2">
      <c r="A654" s="14" t="s">
        <v>4803</v>
      </c>
      <c r="B654" s="31" t="s">
        <v>4922</v>
      </c>
      <c r="C654" s="14" t="s">
        <v>4923</v>
      </c>
      <c r="D654" s="32">
        <v>35</v>
      </c>
      <c r="E654" s="32">
        <v>1</v>
      </c>
      <c r="F654" s="32">
        <v>0</v>
      </c>
      <c r="G654" s="32">
        <v>1</v>
      </c>
      <c r="H654" s="32">
        <v>36</v>
      </c>
      <c r="I654" s="32">
        <v>35</v>
      </c>
      <c r="J654" s="14"/>
      <c r="K654" s="22"/>
    </row>
    <row r="655" spans="1:11" ht="15" customHeight="1" x14ac:dyDescent="0.2">
      <c r="A655" s="14" t="s">
        <v>4803</v>
      </c>
      <c r="B655" s="31" t="s">
        <v>4924</v>
      </c>
      <c r="C655" s="20" t="s">
        <v>4925</v>
      </c>
      <c r="D655" s="32">
        <v>30</v>
      </c>
      <c r="E655" s="32">
        <v>1</v>
      </c>
      <c r="F655" s="32">
        <v>11</v>
      </c>
      <c r="G655" s="32">
        <v>3</v>
      </c>
      <c r="H655" s="32">
        <v>44</v>
      </c>
      <c r="I655" s="32">
        <v>30</v>
      </c>
      <c r="J655" s="14"/>
      <c r="K655" s="21"/>
    </row>
    <row r="656" spans="1:11" ht="30" customHeight="1" x14ac:dyDescent="0.2">
      <c r="A656" s="14" t="s">
        <v>4803</v>
      </c>
      <c r="B656" s="31" t="s">
        <v>4926</v>
      </c>
      <c r="C656" s="14" t="s">
        <v>4927</v>
      </c>
      <c r="D656" s="32">
        <v>45</v>
      </c>
      <c r="E656" s="32">
        <v>1</v>
      </c>
      <c r="F656" s="32">
        <v>0</v>
      </c>
      <c r="G656" s="32">
        <v>1</v>
      </c>
      <c r="H656" s="32">
        <v>46</v>
      </c>
      <c r="I656" s="32">
        <v>45</v>
      </c>
      <c r="J656" s="14"/>
      <c r="K656" s="22"/>
    </row>
    <row r="657" spans="1:11" ht="15" customHeight="1" x14ac:dyDescent="0.2">
      <c r="A657" s="14" t="s">
        <v>4803</v>
      </c>
      <c r="B657" s="31" t="s">
        <v>4928</v>
      </c>
      <c r="C657" s="20" t="s">
        <v>4929</v>
      </c>
      <c r="D657" s="32">
        <v>30</v>
      </c>
      <c r="E657" s="32">
        <v>1</v>
      </c>
      <c r="F657" s="32">
        <v>11</v>
      </c>
      <c r="G657" s="32">
        <v>4</v>
      </c>
      <c r="H657" s="32">
        <v>45</v>
      </c>
      <c r="I657" s="32">
        <v>30</v>
      </c>
      <c r="J657" s="14"/>
      <c r="K657" s="21"/>
    </row>
    <row r="658" spans="1:11" ht="15.95" customHeight="1" x14ac:dyDescent="0.2">
      <c r="A658" s="14" t="s">
        <v>4803</v>
      </c>
      <c r="B658" s="31" t="s">
        <v>4930</v>
      </c>
      <c r="C658" s="20" t="s">
        <v>4931</v>
      </c>
      <c r="D658" s="32">
        <v>30</v>
      </c>
      <c r="E658" s="32">
        <v>1</v>
      </c>
      <c r="F658" s="32">
        <v>11</v>
      </c>
      <c r="G658" s="32">
        <v>5</v>
      </c>
      <c r="H658" s="32">
        <v>46</v>
      </c>
      <c r="I658" s="32">
        <v>30</v>
      </c>
      <c r="J658" s="14"/>
      <c r="K658" s="21"/>
    </row>
    <row r="659" spans="1:11" ht="15.6" customHeight="1" x14ac:dyDescent="0.2">
      <c r="A659" s="14" t="s">
        <v>4803</v>
      </c>
      <c r="B659" s="31" t="s">
        <v>4932</v>
      </c>
      <c r="C659" s="20" t="s">
        <v>4933</v>
      </c>
      <c r="D659" s="32">
        <v>60</v>
      </c>
      <c r="E659" s="32">
        <v>1</v>
      </c>
      <c r="F659" s="32">
        <v>11</v>
      </c>
      <c r="G659" s="32">
        <v>5</v>
      </c>
      <c r="H659" s="32">
        <v>76</v>
      </c>
      <c r="I659" s="32">
        <v>60</v>
      </c>
      <c r="J659" s="14"/>
      <c r="K659" s="21"/>
    </row>
    <row r="660" spans="1:11" ht="15" customHeight="1" x14ac:dyDescent="0.2">
      <c r="A660" s="14" t="s">
        <v>4803</v>
      </c>
      <c r="B660" s="31"/>
      <c r="C660" s="20" t="s">
        <v>4934</v>
      </c>
      <c r="D660" s="14"/>
      <c r="E660" s="14"/>
      <c r="F660" s="14"/>
      <c r="G660" s="14"/>
      <c r="H660" s="14"/>
      <c r="I660" s="14"/>
      <c r="J660" s="14"/>
      <c r="K660" s="21"/>
    </row>
    <row r="661" spans="1:11" ht="15.95" customHeight="1" x14ac:dyDescent="0.2">
      <c r="A661" s="14" t="s">
        <v>4803</v>
      </c>
      <c r="B661" s="31" t="s">
        <v>4935</v>
      </c>
      <c r="C661" s="20" t="s">
        <v>4936</v>
      </c>
      <c r="D661" s="32">
        <v>15</v>
      </c>
      <c r="E661" s="32">
        <v>1</v>
      </c>
      <c r="F661" s="32">
        <v>11</v>
      </c>
      <c r="G661" s="32">
        <v>3</v>
      </c>
      <c r="H661" s="32">
        <v>29</v>
      </c>
      <c r="I661" s="32">
        <v>15</v>
      </c>
      <c r="J661" s="14"/>
      <c r="K661" s="21"/>
    </row>
    <row r="662" spans="1:11" ht="15" customHeight="1" x14ac:dyDescent="0.2">
      <c r="A662" s="14" t="s">
        <v>4803</v>
      </c>
      <c r="B662" s="31" t="s">
        <v>4937</v>
      </c>
      <c r="C662" s="20" t="s">
        <v>4938</v>
      </c>
      <c r="D662" s="32">
        <v>30</v>
      </c>
      <c r="E662" s="32">
        <v>1</v>
      </c>
      <c r="F662" s="32">
        <v>11</v>
      </c>
      <c r="G662" s="32">
        <v>3</v>
      </c>
      <c r="H662" s="32">
        <v>44</v>
      </c>
      <c r="I662" s="32">
        <v>30</v>
      </c>
      <c r="J662" s="14"/>
      <c r="K662" s="21"/>
    </row>
    <row r="663" spans="1:11" ht="24.95" customHeight="1" x14ac:dyDescent="0.2">
      <c r="A663" s="14" t="s">
        <v>4803</v>
      </c>
      <c r="B663" s="31" t="s">
        <v>4939</v>
      </c>
      <c r="C663" s="20" t="s">
        <v>4940</v>
      </c>
      <c r="D663" s="32">
        <v>30</v>
      </c>
      <c r="E663" s="32">
        <v>1</v>
      </c>
      <c r="F663" s="32">
        <v>11</v>
      </c>
      <c r="G663" s="32">
        <v>5</v>
      </c>
      <c r="H663" s="32">
        <v>46</v>
      </c>
      <c r="I663" s="32">
        <v>30</v>
      </c>
      <c r="J663" s="14"/>
      <c r="K663" s="22"/>
    </row>
    <row r="664" spans="1:11" ht="30" customHeight="1" x14ac:dyDescent="0.2">
      <c r="A664" s="14" t="s">
        <v>4803</v>
      </c>
      <c r="B664" s="31" t="s">
        <v>4941</v>
      </c>
      <c r="C664" s="14" t="s">
        <v>4942</v>
      </c>
      <c r="D664" s="32">
        <v>60</v>
      </c>
      <c r="E664" s="32">
        <v>1</v>
      </c>
      <c r="F664" s="32">
        <v>11</v>
      </c>
      <c r="G664" s="32">
        <v>5</v>
      </c>
      <c r="H664" s="32">
        <v>76</v>
      </c>
      <c r="I664" s="32">
        <v>60</v>
      </c>
      <c r="J664" s="14"/>
      <c r="K664" s="22"/>
    </row>
    <row r="665" spans="1:11" ht="30" customHeight="1" x14ac:dyDescent="0.2">
      <c r="A665" s="14" t="s">
        <v>4803</v>
      </c>
      <c r="B665" s="31" t="s">
        <v>4943</v>
      </c>
      <c r="C665" s="14" t="s">
        <v>4944</v>
      </c>
      <c r="D665" s="32">
        <v>45</v>
      </c>
      <c r="E665" s="32">
        <v>1</v>
      </c>
      <c r="F665" s="32">
        <v>11</v>
      </c>
      <c r="G665" s="32">
        <v>6</v>
      </c>
      <c r="H665" s="32">
        <v>62</v>
      </c>
      <c r="I665" s="32">
        <v>45</v>
      </c>
      <c r="J665" s="14"/>
      <c r="K665" s="22"/>
    </row>
    <row r="666" spans="1:11" ht="24.95" customHeight="1" x14ac:dyDescent="0.2">
      <c r="A666" s="14" t="s">
        <v>4803</v>
      </c>
      <c r="B666" s="31" t="s">
        <v>4945</v>
      </c>
      <c r="C666" s="20" t="s">
        <v>4946</v>
      </c>
      <c r="D666" s="32">
        <v>45</v>
      </c>
      <c r="E666" s="32">
        <v>1</v>
      </c>
      <c r="F666" s="32">
        <v>11</v>
      </c>
      <c r="G666" s="32">
        <v>5</v>
      </c>
      <c r="H666" s="32">
        <v>61</v>
      </c>
      <c r="I666" s="32">
        <v>45</v>
      </c>
      <c r="J666" s="14"/>
      <c r="K666" s="22"/>
    </row>
    <row r="667" spans="1:11" ht="24.95" customHeight="1" x14ac:dyDescent="0.2">
      <c r="A667" s="14" t="s">
        <v>4803</v>
      </c>
      <c r="B667" s="31" t="s">
        <v>4947</v>
      </c>
      <c r="C667" s="20" t="s">
        <v>4948</v>
      </c>
      <c r="D667" s="32">
        <v>75</v>
      </c>
      <c r="E667" s="32">
        <v>2</v>
      </c>
      <c r="F667" s="32">
        <v>11</v>
      </c>
      <c r="G667" s="32">
        <v>6</v>
      </c>
      <c r="H667" s="32">
        <v>167</v>
      </c>
      <c r="I667" s="32">
        <v>75</v>
      </c>
      <c r="J667" s="14"/>
      <c r="K667" s="22"/>
    </row>
    <row r="668" spans="1:11" ht="24.95" customHeight="1" x14ac:dyDescent="0.2">
      <c r="A668" s="14" t="s">
        <v>4803</v>
      </c>
      <c r="B668" s="31" t="s">
        <v>4949</v>
      </c>
      <c r="C668" s="20" t="s">
        <v>4950</v>
      </c>
      <c r="D668" s="32">
        <v>45</v>
      </c>
      <c r="E668" s="32">
        <v>2</v>
      </c>
      <c r="F668" s="32">
        <v>11</v>
      </c>
      <c r="G668" s="32">
        <v>5</v>
      </c>
      <c r="H668" s="32">
        <v>106</v>
      </c>
      <c r="I668" s="32">
        <v>45</v>
      </c>
      <c r="J668" s="14"/>
      <c r="K668" s="22"/>
    </row>
    <row r="669" spans="1:11" ht="30" customHeight="1" x14ac:dyDescent="0.2">
      <c r="A669" s="14" t="s">
        <v>4803</v>
      </c>
      <c r="B669" s="31" t="s">
        <v>4951</v>
      </c>
      <c r="C669" s="14" t="s">
        <v>4952</v>
      </c>
      <c r="D669" s="32">
        <v>90</v>
      </c>
      <c r="E669" s="32">
        <v>2</v>
      </c>
      <c r="F669" s="32">
        <v>11</v>
      </c>
      <c r="G669" s="32">
        <v>5</v>
      </c>
      <c r="H669" s="32">
        <v>196</v>
      </c>
      <c r="I669" s="32">
        <v>90</v>
      </c>
      <c r="J669" s="14"/>
      <c r="K669" s="22"/>
    </row>
    <row r="670" spans="1:11" ht="30" customHeight="1" x14ac:dyDescent="0.2">
      <c r="A670" s="14" t="s">
        <v>4803</v>
      </c>
      <c r="B670" s="31" t="s">
        <v>4953</v>
      </c>
      <c r="C670" s="14" t="s">
        <v>4954</v>
      </c>
      <c r="D670" s="32">
        <v>150</v>
      </c>
      <c r="E670" s="32">
        <v>2</v>
      </c>
      <c r="F670" s="32">
        <v>11</v>
      </c>
      <c r="G670" s="32">
        <v>6</v>
      </c>
      <c r="H670" s="32">
        <v>317</v>
      </c>
      <c r="I670" s="32">
        <v>150</v>
      </c>
      <c r="J670" s="14"/>
      <c r="K670" s="22"/>
    </row>
    <row r="671" spans="1:11" ht="24.95" customHeight="1" x14ac:dyDescent="0.2">
      <c r="A671" s="14" t="s">
        <v>4803</v>
      </c>
      <c r="B671" s="31" t="s">
        <v>4955</v>
      </c>
      <c r="C671" s="20" t="s">
        <v>4956</v>
      </c>
      <c r="D671" s="32">
        <v>195</v>
      </c>
      <c r="E671" s="32">
        <v>2</v>
      </c>
      <c r="F671" s="32">
        <v>11</v>
      </c>
      <c r="G671" s="32">
        <v>6</v>
      </c>
      <c r="H671" s="32">
        <v>407</v>
      </c>
      <c r="I671" s="32">
        <v>195</v>
      </c>
      <c r="J671" s="14"/>
      <c r="K671" s="22"/>
    </row>
    <row r="672" spans="1:11" ht="24.95" customHeight="1" x14ac:dyDescent="0.2">
      <c r="A672" s="14" t="s">
        <v>4803</v>
      </c>
      <c r="B672" s="31" t="s">
        <v>4957</v>
      </c>
      <c r="C672" s="20" t="s">
        <v>4958</v>
      </c>
      <c r="D672" s="32">
        <v>90</v>
      </c>
      <c r="E672" s="32">
        <v>2</v>
      </c>
      <c r="F672" s="32">
        <v>11</v>
      </c>
      <c r="G672" s="32">
        <v>6</v>
      </c>
      <c r="H672" s="32">
        <v>197</v>
      </c>
      <c r="I672" s="32">
        <v>90</v>
      </c>
      <c r="J672" s="14"/>
      <c r="K672" s="22"/>
    </row>
    <row r="673" spans="1:11" ht="15.95" customHeight="1" x14ac:dyDescent="0.2">
      <c r="A673" s="14" t="s">
        <v>4803</v>
      </c>
      <c r="B673" s="31" t="s">
        <v>4959</v>
      </c>
      <c r="C673" s="20" t="s">
        <v>4960</v>
      </c>
      <c r="D673" s="32">
        <v>30</v>
      </c>
      <c r="E673" s="32">
        <v>2</v>
      </c>
      <c r="F673" s="32">
        <v>0</v>
      </c>
      <c r="G673" s="32">
        <v>1</v>
      </c>
      <c r="H673" s="32">
        <v>61</v>
      </c>
      <c r="I673" s="32">
        <v>30</v>
      </c>
      <c r="J673" s="14"/>
      <c r="K673" s="21"/>
    </row>
    <row r="674" spans="1:11" ht="30" customHeight="1" x14ac:dyDescent="0.2">
      <c r="A674" s="14" t="s">
        <v>4803</v>
      </c>
      <c r="B674" s="31" t="s">
        <v>4961</v>
      </c>
      <c r="C674" s="14" t="s">
        <v>4962</v>
      </c>
      <c r="D674" s="32">
        <v>20</v>
      </c>
      <c r="E674" s="32">
        <v>2</v>
      </c>
      <c r="F674" s="32">
        <v>0</v>
      </c>
      <c r="G674" s="32">
        <v>1</v>
      </c>
      <c r="H674" s="32">
        <v>41</v>
      </c>
      <c r="I674" s="32">
        <v>20</v>
      </c>
      <c r="J674" s="14"/>
      <c r="K674" s="22"/>
    </row>
    <row r="675" spans="1:11" ht="24.95" customHeight="1" x14ac:dyDescent="0.2">
      <c r="A675" s="14" t="s">
        <v>4803</v>
      </c>
      <c r="B675" s="31" t="s">
        <v>4963</v>
      </c>
      <c r="C675" s="20" t="s">
        <v>4964</v>
      </c>
      <c r="D675" s="32">
        <v>180</v>
      </c>
      <c r="E675" s="32">
        <v>2</v>
      </c>
      <c r="F675" s="32">
        <v>11</v>
      </c>
      <c r="G675" s="32">
        <v>6</v>
      </c>
      <c r="H675" s="32">
        <v>377</v>
      </c>
      <c r="I675" s="32">
        <v>180</v>
      </c>
      <c r="J675" s="14"/>
      <c r="K675" s="22"/>
    </row>
    <row r="676" spans="1:11" ht="30" customHeight="1" x14ac:dyDescent="0.2">
      <c r="A676" s="14" t="s">
        <v>4803</v>
      </c>
      <c r="B676" s="31" t="s">
        <v>4965</v>
      </c>
      <c r="C676" s="14" t="s">
        <v>4966</v>
      </c>
      <c r="D676" s="32">
        <v>20</v>
      </c>
      <c r="E676" s="32">
        <v>2</v>
      </c>
      <c r="F676" s="32">
        <v>0</v>
      </c>
      <c r="G676" s="32">
        <v>1</v>
      </c>
      <c r="H676" s="32">
        <v>41</v>
      </c>
      <c r="I676" s="32">
        <v>20</v>
      </c>
      <c r="J676" s="14"/>
      <c r="K676" s="22"/>
    </row>
    <row r="677" spans="1:11" ht="15" customHeight="1" x14ac:dyDescent="0.2">
      <c r="A677" s="14" t="s">
        <v>4803</v>
      </c>
      <c r="B677" s="31" t="s">
        <v>4967</v>
      </c>
      <c r="C677" s="20" t="s">
        <v>4968</v>
      </c>
      <c r="D677" s="32">
        <v>175</v>
      </c>
      <c r="E677" s="32">
        <v>2</v>
      </c>
      <c r="F677" s="32">
        <v>11</v>
      </c>
      <c r="G677" s="32">
        <v>6</v>
      </c>
      <c r="H677" s="32">
        <v>367</v>
      </c>
      <c r="I677" s="32">
        <v>175</v>
      </c>
      <c r="J677" s="14"/>
      <c r="K677" s="21"/>
    </row>
    <row r="678" spans="1:11" ht="15.95" customHeight="1" x14ac:dyDescent="0.2">
      <c r="A678" s="14" t="s">
        <v>4803</v>
      </c>
      <c r="B678" s="31" t="s">
        <v>4969</v>
      </c>
      <c r="C678" s="20" t="s">
        <v>4970</v>
      </c>
      <c r="D678" s="32">
        <v>30</v>
      </c>
      <c r="E678" s="32">
        <v>1</v>
      </c>
      <c r="F678" s="32">
        <v>11</v>
      </c>
      <c r="G678" s="32">
        <v>4</v>
      </c>
      <c r="H678" s="32">
        <v>45</v>
      </c>
      <c r="I678" s="32">
        <v>30</v>
      </c>
      <c r="J678" s="14"/>
      <c r="K678" s="21"/>
    </row>
    <row r="679" spans="1:11" ht="30" customHeight="1" x14ac:dyDescent="0.2">
      <c r="A679" s="14" t="s">
        <v>4803</v>
      </c>
      <c r="B679" s="31" t="s">
        <v>4971</v>
      </c>
      <c r="C679" s="14" t="s">
        <v>4972</v>
      </c>
      <c r="D679" s="32">
        <v>30</v>
      </c>
      <c r="E679" s="32">
        <v>1</v>
      </c>
      <c r="F679" s="32">
        <v>11</v>
      </c>
      <c r="G679" s="32">
        <v>3</v>
      </c>
      <c r="H679" s="32">
        <v>44</v>
      </c>
      <c r="I679" s="32">
        <v>30</v>
      </c>
      <c r="J679" s="14"/>
      <c r="K679" s="22"/>
    </row>
    <row r="680" spans="1:11" ht="24.95" customHeight="1" x14ac:dyDescent="0.2">
      <c r="A680" s="14" t="s">
        <v>4803</v>
      </c>
      <c r="B680" s="31" t="s">
        <v>4973</v>
      </c>
      <c r="C680" s="20" t="s">
        <v>4974</v>
      </c>
      <c r="D680" s="32">
        <v>150</v>
      </c>
      <c r="E680" s="32">
        <v>2</v>
      </c>
      <c r="F680" s="32">
        <v>11</v>
      </c>
      <c r="G680" s="32">
        <v>4</v>
      </c>
      <c r="H680" s="32">
        <v>315</v>
      </c>
      <c r="I680" s="32">
        <v>150</v>
      </c>
      <c r="J680" s="14"/>
      <c r="K680" s="22"/>
    </row>
    <row r="681" spans="1:11" ht="24.95" customHeight="1" x14ac:dyDescent="0.2">
      <c r="A681" s="14" t="s">
        <v>4803</v>
      </c>
      <c r="B681" s="31" t="s">
        <v>4975</v>
      </c>
      <c r="C681" s="20" t="s">
        <v>4976</v>
      </c>
      <c r="D681" s="32">
        <v>420</v>
      </c>
      <c r="E681" s="32">
        <v>2</v>
      </c>
      <c r="F681" s="32">
        <v>11</v>
      </c>
      <c r="G681" s="32">
        <v>6</v>
      </c>
      <c r="H681" s="32">
        <v>857</v>
      </c>
      <c r="I681" s="32">
        <v>420</v>
      </c>
      <c r="J681" s="14"/>
      <c r="K681" s="22"/>
    </row>
    <row r="682" spans="1:11" ht="30" customHeight="1" x14ac:dyDescent="0.2">
      <c r="A682" s="14" t="s">
        <v>4803</v>
      </c>
      <c r="B682" s="31" t="s">
        <v>4977</v>
      </c>
      <c r="C682" s="14" t="s">
        <v>4978</v>
      </c>
      <c r="D682" s="32">
        <v>240</v>
      </c>
      <c r="E682" s="32">
        <v>2</v>
      </c>
      <c r="F682" s="32">
        <v>11</v>
      </c>
      <c r="G682" s="32">
        <v>6</v>
      </c>
      <c r="H682" s="32">
        <v>497</v>
      </c>
      <c r="I682" s="32">
        <v>240</v>
      </c>
      <c r="J682" s="14"/>
      <c r="K682" s="22"/>
    </row>
    <row r="683" spans="1:11" ht="30" customHeight="1" x14ac:dyDescent="0.2">
      <c r="A683" s="14" t="s">
        <v>4803</v>
      </c>
      <c r="B683" s="31" t="s">
        <v>4979</v>
      </c>
      <c r="C683" s="14" t="s">
        <v>4980</v>
      </c>
      <c r="D683" s="32">
        <v>120</v>
      </c>
      <c r="E683" s="32">
        <v>2</v>
      </c>
      <c r="F683" s="32">
        <v>11</v>
      </c>
      <c r="G683" s="32">
        <v>5</v>
      </c>
      <c r="H683" s="32">
        <v>256</v>
      </c>
      <c r="I683" s="32">
        <v>120</v>
      </c>
      <c r="J683" s="14"/>
      <c r="K683" s="22"/>
    </row>
    <row r="684" spans="1:11" ht="36.950000000000003" customHeight="1" x14ac:dyDescent="0.2">
      <c r="A684" s="14" t="s">
        <v>4803</v>
      </c>
      <c r="B684" s="31" t="s">
        <v>4981</v>
      </c>
      <c r="C684" s="14" t="s">
        <v>4982</v>
      </c>
      <c r="D684" s="32">
        <v>30</v>
      </c>
      <c r="E684" s="32">
        <v>2</v>
      </c>
      <c r="F684" s="32">
        <v>0</v>
      </c>
      <c r="G684" s="32">
        <v>1</v>
      </c>
      <c r="H684" s="32">
        <v>61</v>
      </c>
      <c r="I684" s="32">
        <v>30</v>
      </c>
      <c r="J684" s="14"/>
      <c r="K684" s="22"/>
    </row>
    <row r="685" spans="1:11" ht="30" customHeight="1" x14ac:dyDescent="0.2">
      <c r="A685" s="14" t="s">
        <v>4803</v>
      </c>
      <c r="B685" s="31" t="s">
        <v>4983</v>
      </c>
      <c r="C685" s="14" t="s">
        <v>4984</v>
      </c>
      <c r="D685" s="32">
        <v>180</v>
      </c>
      <c r="E685" s="32">
        <v>2</v>
      </c>
      <c r="F685" s="32">
        <v>11</v>
      </c>
      <c r="G685" s="32">
        <v>5</v>
      </c>
      <c r="H685" s="32">
        <v>376</v>
      </c>
      <c r="I685" s="32">
        <v>180</v>
      </c>
      <c r="J685" s="14"/>
      <c r="K685" s="22"/>
    </row>
    <row r="686" spans="1:11" ht="36" customHeight="1" x14ac:dyDescent="0.2">
      <c r="A686" s="14" t="s">
        <v>4803</v>
      </c>
      <c r="B686" s="31" t="s">
        <v>4985</v>
      </c>
      <c r="C686" s="14" t="s">
        <v>4986</v>
      </c>
      <c r="D686" s="32">
        <v>210</v>
      </c>
      <c r="E686" s="32">
        <v>2</v>
      </c>
      <c r="F686" s="32">
        <v>11</v>
      </c>
      <c r="G686" s="32">
        <v>6</v>
      </c>
      <c r="H686" s="32">
        <v>437</v>
      </c>
      <c r="I686" s="32">
        <v>210</v>
      </c>
      <c r="J686" s="14"/>
      <c r="K686" s="22"/>
    </row>
    <row r="687" spans="1:11" ht="24.95" customHeight="1" x14ac:dyDescent="0.2">
      <c r="A687" s="14" t="s">
        <v>4803</v>
      </c>
      <c r="B687" s="31" t="s">
        <v>4987</v>
      </c>
      <c r="C687" s="20" t="s">
        <v>4988</v>
      </c>
      <c r="D687" s="32">
        <v>180</v>
      </c>
      <c r="E687" s="32">
        <v>2</v>
      </c>
      <c r="F687" s="32">
        <v>11</v>
      </c>
      <c r="G687" s="32">
        <v>6</v>
      </c>
      <c r="H687" s="32">
        <v>377</v>
      </c>
      <c r="I687" s="32">
        <v>180</v>
      </c>
      <c r="J687" s="14"/>
      <c r="K687" s="22"/>
    </row>
    <row r="688" spans="1:11" ht="25.5" customHeight="1" x14ac:dyDescent="0.2">
      <c r="A688" s="14" t="s">
        <v>4803</v>
      </c>
      <c r="B688" s="31" t="s">
        <v>4989</v>
      </c>
      <c r="C688" s="20" t="s">
        <v>4990</v>
      </c>
      <c r="D688" s="32">
        <v>210</v>
      </c>
      <c r="E688" s="32">
        <v>2</v>
      </c>
      <c r="F688" s="32">
        <v>11</v>
      </c>
      <c r="G688" s="32">
        <v>6</v>
      </c>
      <c r="H688" s="32">
        <v>437</v>
      </c>
      <c r="I688" s="32">
        <v>210</v>
      </c>
      <c r="J688" s="14"/>
      <c r="K688" s="22"/>
    </row>
    <row r="689" spans="1:11" ht="30" customHeight="1" x14ac:dyDescent="0.2">
      <c r="A689" s="14" t="s">
        <v>4803</v>
      </c>
      <c r="B689" s="31" t="s">
        <v>4991</v>
      </c>
      <c r="C689" s="14" t="s">
        <v>4992</v>
      </c>
      <c r="D689" s="32">
        <v>210</v>
      </c>
      <c r="E689" s="32">
        <v>2</v>
      </c>
      <c r="F689" s="32">
        <v>11</v>
      </c>
      <c r="G689" s="32">
        <v>7</v>
      </c>
      <c r="H689" s="32">
        <v>438</v>
      </c>
      <c r="I689" s="32">
        <v>210</v>
      </c>
      <c r="J689" s="14"/>
      <c r="K689" s="22"/>
    </row>
    <row r="690" spans="1:11" ht="30" customHeight="1" x14ac:dyDescent="0.2">
      <c r="A690" s="14" t="s">
        <v>4803</v>
      </c>
      <c r="B690" s="31" t="s">
        <v>4993</v>
      </c>
      <c r="C690" s="14" t="s">
        <v>4994</v>
      </c>
      <c r="D690" s="32">
        <v>240</v>
      </c>
      <c r="E690" s="32">
        <v>2</v>
      </c>
      <c r="F690" s="32">
        <v>11</v>
      </c>
      <c r="G690" s="32">
        <v>6</v>
      </c>
      <c r="H690" s="32">
        <v>497</v>
      </c>
      <c r="I690" s="32">
        <v>240</v>
      </c>
      <c r="J690" s="14"/>
      <c r="K690" s="22"/>
    </row>
    <row r="691" spans="1:11" ht="24.95" customHeight="1" x14ac:dyDescent="0.2">
      <c r="A691" s="14" t="s">
        <v>4803</v>
      </c>
      <c r="B691" s="31" t="s">
        <v>4995</v>
      </c>
      <c r="C691" s="20" t="s">
        <v>4996</v>
      </c>
      <c r="D691" s="32">
        <v>300</v>
      </c>
      <c r="E691" s="32">
        <v>2</v>
      </c>
      <c r="F691" s="32">
        <v>11</v>
      </c>
      <c r="G691" s="32">
        <v>8</v>
      </c>
      <c r="H691" s="32">
        <v>619</v>
      </c>
      <c r="I691" s="32">
        <v>300</v>
      </c>
      <c r="J691" s="14"/>
      <c r="K691" s="22"/>
    </row>
    <row r="692" spans="1:11" ht="36.950000000000003" customHeight="1" x14ac:dyDescent="0.2">
      <c r="A692" s="14" t="s">
        <v>4803</v>
      </c>
      <c r="B692" s="31" t="s">
        <v>4997</v>
      </c>
      <c r="C692" s="14" t="s">
        <v>4998</v>
      </c>
      <c r="D692" s="32">
        <v>45</v>
      </c>
      <c r="E692" s="32">
        <v>2</v>
      </c>
      <c r="F692" s="32">
        <v>0</v>
      </c>
      <c r="G692" s="32">
        <v>2</v>
      </c>
      <c r="H692" s="32">
        <v>92</v>
      </c>
      <c r="I692" s="32">
        <v>45</v>
      </c>
      <c r="J692" s="14"/>
      <c r="K692" s="22"/>
    </row>
    <row r="693" spans="1:11" ht="36.950000000000003" customHeight="1" x14ac:dyDescent="0.2">
      <c r="A693" s="14" t="s">
        <v>4803</v>
      </c>
      <c r="B693" s="31" t="s">
        <v>4999</v>
      </c>
      <c r="C693" s="14" t="s">
        <v>5000</v>
      </c>
      <c r="D693" s="32">
        <v>240</v>
      </c>
      <c r="E693" s="32">
        <v>2</v>
      </c>
      <c r="F693" s="32">
        <v>11</v>
      </c>
      <c r="G693" s="32">
        <v>8</v>
      </c>
      <c r="H693" s="32">
        <v>499</v>
      </c>
      <c r="I693" s="32">
        <v>240</v>
      </c>
      <c r="J693" s="14"/>
      <c r="K693" s="22"/>
    </row>
    <row r="694" spans="1:11" ht="30" customHeight="1" x14ac:dyDescent="0.2">
      <c r="A694" s="14" t="s">
        <v>4803</v>
      </c>
      <c r="B694" s="31" t="s">
        <v>5001</v>
      </c>
      <c r="C694" s="14" t="s">
        <v>5002</v>
      </c>
      <c r="D694" s="32">
        <v>360</v>
      </c>
      <c r="E694" s="32">
        <v>2</v>
      </c>
      <c r="F694" s="32">
        <v>11</v>
      </c>
      <c r="G694" s="32">
        <v>9</v>
      </c>
      <c r="H694" s="32">
        <v>740</v>
      </c>
      <c r="I694" s="32">
        <v>360</v>
      </c>
      <c r="J694" s="14"/>
      <c r="K694" s="22"/>
    </row>
    <row r="695" spans="1:11" ht="30" customHeight="1" x14ac:dyDescent="0.2">
      <c r="A695" s="14" t="s">
        <v>4803</v>
      </c>
      <c r="B695" s="31" t="s">
        <v>5003</v>
      </c>
      <c r="C695" s="14" t="s">
        <v>5004</v>
      </c>
      <c r="D695" s="32">
        <v>480</v>
      </c>
      <c r="E695" s="32">
        <v>2</v>
      </c>
      <c r="F695" s="32">
        <v>11</v>
      </c>
      <c r="G695" s="32">
        <v>9</v>
      </c>
      <c r="H695" s="32">
        <v>980</v>
      </c>
      <c r="I695" s="32">
        <v>480</v>
      </c>
      <c r="J695" s="14"/>
      <c r="K695" s="22"/>
    </row>
    <row r="696" spans="1:11" ht="30" customHeight="1" x14ac:dyDescent="0.2">
      <c r="A696" s="14" t="s">
        <v>4803</v>
      </c>
      <c r="B696" s="31" t="s">
        <v>5005</v>
      </c>
      <c r="C696" s="14" t="s">
        <v>5006</v>
      </c>
      <c r="D696" s="32">
        <v>300</v>
      </c>
      <c r="E696" s="32">
        <v>2</v>
      </c>
      <c r="F696" s="32">
        <v>11</v>
      </c>
      <c r="G696" s="32">
        <v>9</v>
      </c>
      <c r="H696" s="32">
        <v>620</v>
      </c>
      <c r="I696" s="32">
        <v>300</v>
      </c>
      <c r="J696" s="14"/>
      <c r="K696" s="22"/>
    </row>
    <row r="697" spans="1:11" ht="30" customHeight="1" x14ac:dyDescent="0.2">
      <c r="A697" s="14" t="s">
        <v>4803</v>
      </c>
      <c r="B697" s="31" t="s">
        <v>5007</v>
      </c>
      <c r="C697" s="14" t="s">
        <v>5008</v>
      </c>
      <c r="D697" s="32">
        <v>420</v>
      </c>
      <c r="E697" s="32">
        <v>2</v>
      </c>
      <c r="F697" s="32">
        <v>11</v>
      </c>
      <c r="G697" s="32">
        <v>9</v>
      </c>
      <c r="H697" s="32">
        <v>860</v>
      </c>
      <c r="I697" s="32">
        <v>420</v>
      </c>
      <c r="J697" s="14"/>
      <c r="K697" s="22"/>
    </row>
    <row r="698" spans="1:11" ht="36.950000000000003" customHeight="1" x14ac:dyDescent="0.2">
      <c r="A698" s="14" t="s">
        <v>4803</v>
      </c>
      <c r="B698" s="31" t="s">
        <v>5009</v>
      </c>
      <c r="C698" s="20" t="s">
        <v>5010</v>
      </c>
      <c r="D698" s="32">
        <v>300</v>
      </c>
      <c r="E698" s="32">
        <v>2</v>
      </c>
      <c r="F698" s="32">
        <v>11</v>
      </c>
      <c r="G698" s="32">
        <v>9</v>
      </c>
      <c r="H698" s="32">
        <v>620</v>
      </c>
      <c r="I698" s="32">
        <v>300</v>
      </c>
      <c r="J698" s="14"/>
      <c r="K698" s="22"/>
    </row>
    <row r="699" spans="1:11" ht="36.950000000000003" customHeight="1" x14ac:dyDescent="0.2">
      <c r="A699" s="14" t="s">
        <v>4803</v>
      </c>
      <c r="B699" s="31" t="s">
        <v>5011</v>
      </c>
      <c r="C699" s="14" t="s">
        <v>5012</v>
      </c>
      <c r="D699" s="32">
        <v>240</v>
      </c>
      <c r="E699" s="32">
        <v>2</v>
      </c>
      <c r="F699" s="32">
        <v>11</v>
      </c>
      <c r="G699" s="32">
        <v>9</v>
      </c>
      <c r="H699" s="32">
        <v>500</v>
      </c>
      <c r="I699" s="32">
        <v>240</v>
      </c>
      <c r="J699" s="14"/>
      <c r="K699" s="22"/>
    </row>
    <row r="700" spans="1:11" ht="24.95" customHeight="1" x14ac:dyDescent="0.2">
      <c r="A700" s="14" t="s">
        <v>4803</v>
      </c>
      <c r="B700" s="31" t="s">
        <v>5013</v>
      </c>
      <c r="C700" s="20" t="s">
        <v>5014</v>
      </c>
      <c r="D700" s="32">
        <v>420</v>
      </c>
      <c r="E700" s="32">
        <v>2</v>
      </c>
      <c r="F700" s="32">
        <v>11</v>
      </c>
      <c r="G700" s="32">
        <v>9</v>
      </c>
      <c r="H700" s="32">
        <v>860</v>
      </c>
      <c r="I700" s="32">
        <v>420</v>
      </c>
      <c r="J700" s="14"/>
      <c r="K700" s="22"/>
    </row>
    <row r="701" spans="1:11" ht="30" customHeight="1" x14ac:dyDescent="0.2">
      <c r="A701" s="14" t="s">
        <v>4803</v>
      </c>
      <c r="B701" s="31" t="s">
        <v>5015</v>
      </c>
      <c r="C701" s="14" t="s">
        <v>5016</v>
      </c>
      <c r="D701" s="32">
        <v>360</v>
      </c>
      <c r="E701" s="32">
        <v>2</v>
      </c>
      <c r="F701" s="32">
        <v>11</v>
      </c>
      <c r="G701" s="32">
        <v>9</v>
      </c>
      <c r="H701" s="32">
        <v>740</v>
      </c>
      <c r="I701" s="32">
        <v>360</v>
      </c>
      <c r="J701" s="14"/>
      <c r="K701" s="22"/>
    </row>
    <row r="702" spans="1:11" ht="36.950000000000003" customHeight="1" x14ac:dyDescent="0.2">
      <c r="A702" s="14" t="s">
        <v>4803</v>
      </c>
      <c r="B702" s="31" t="s">
        <v>5017</v>
      </c>
      <c r="C702" s="14" t="s">
        <v>5018</v>
      </c>
      <c r="D702" s="32">
        <v>300</v>
      </c>
      <c r="E702" s="32">
        <v>2</v>
      </c>
      <c r="F702" s="32">
        <v>11</v>
      </c>
      <c r="G702" s="32">
        <v>9</v>
      </c>
      <c r="H702" s="32">
        <v>620</v>
      </c>
      <c r="I702" s="32">
        <v>300</v>
      </c>
      <c r="J702" s="14"/>
      <c r="K702" s="22"/>
    </row>
    <row r="703" spans="1:11" ht="36.950000000000003" customHeight="1" x14ac:dyDescent="0.2">
      <c r="A703" s="14" t="s">
        <v>4803</v>
      </c>
      <c r="B703" s="31" t="s">
        <v>5019</v>
      </c>
      <c r="C703" s="14" t="s">
        <v>5020</v>
      </c>
      <c r="D703" s="32">
        <v>360</v>
      </c>
      <c r="E703" s="32">
        <v>2</v>
      </c>
      <c r="F703" s="32">
        <v>11</v>
      </c>
      <c r="G703" s="32">
        <v>9</v>
      </c>
      <c r="H703" s="32">
        <v>740</v>
      </c>
      <c r="I703" s="32">
        <v>360</v>
      </c>
      <c r="J703" s="14"/>
      <c r="K703" s="22"/>
    </row>
    <row r="704" spans="1:11" ht="36.950000000000003" customHeight="1" x14ac:dyDescent="0.2">
      <c r="A704" s="14" t="s">
        <v>4803</v>
      </c>
      <c r="B704" s="31" t="s">
        <v>5021</v>
      </c>
      <c r="C704" s="14" t="s">
        <v>5022</v>
      </c>
      <c r="D704" s="32">
        <v>240</v>
      </c>
      <c r="E704" s="32">
        <v>2</v>
      </c>
      <c r="F704" s="32">
        <v>11</v>
      </c>
      <c r="G704" s="32">
        <v>9</v>
      </c>
      <c r="H704" s="32">
        <v>500</v>
      </c>
      <c r="I704" s="32">
        <v>240</v>
      </c>
      <c r="J704" s="14"/>
      <c r="K704" s="22"/>
    </row>
    <row r="705" spans="1:11" ht="36.950000000000003" customHeight="1" x14ac:dyDescent="0.2">
      <c r="A705" s="14" t="s">
        <v>4803</v>
      </c>
      <c r="B705" s="31" t="s">
        <v>5023</v>
      </c>
      <c r="C705" s="14" t="s">
        <v>5024</v>
      </c>
      <c r="D705" s="32">
        <v>240</v>
      </c>
      <c r="E705" s="32">
        <v>2</v>
      </c>
      <c r="F705" s="32">
        <v>11</v>
      </c>
      <c r="G705" s="32">
        <v>9</v>
      </c>
      <c r="H705" s="32">
        <v>500</v>
      </c>
      <c r="I705" s="32">
        <v>240</v>
      </c>
      <c r="J705" s="14"/>
      <c r="K705" s="22"/>
    </row>
    <row r="706" spans="1:11" ht="36" customHeight="1" x14ac:dyDescent="0.2">
      <c r="A706" s="14" t="s">
        <v>4803</v>
      </c>
      <c r="B706" s="31" t="s">
        <v>5025</v>
      </c>
      <c r="C706" s="14" t="s">
        <v>5026</v>
      </c>
      <c r="D706" s="32">
        <v>300</v>
      </c>
      <c r="E706" s="32">
        <v>2</v>
      </c>
      <c r="F706" s="32">
        <v>11</v>
      </c>
      <c r="G706" s="32">
        <v>9</v>
      </c>
      <c r="H706" s="32">
        <v>620</v>
      </c>
      <c r="I706" s="32">
        <v>300</v>
      </c>
      <c r="J706" s="14"/>
      <c r="K706" s="22"/>
    </row>
    <row r="707" spans="1:11" ht="36.950000000000003" customHeight="1" x14ac:dyDescent="0.2">
      <c r="A707" s="14" t="s">
        <v>4803</v>
      </c>
      <c r="B707" s="31" t="s">
        <v>5027</v>
      </c>
      <c r="C707" s="14" t="s">
        <v>5028</v>
      </c>
      <c r="D707" s="32">
        <v>240</v>
      </c>
      <c r="E707" s="32">
        <v>2</v>
      </c>
      <c r="F707" s="32">
        <v>11</v>
      </c>
      <c r="G707" s="32">
        <v>9</v>
      </c>
      <c r="H707" s="32">
        <v>500</v>
      </c>
      <c r="I707" s="32">
        <v>240</v>
      </c>
      <c r="J707" s="14"/>
      <c r="K707" s="22"/>
    </row>
    <row r="708" spans="1:11" ht="24.95" customHeight="1" x14ac:dyDescent="0.2">
      <c r="A708" s="14" t="s">
        <v>4803</v>
      </c>
      <c r="B708" s="31" t="s">
        <v>5029</v>
      </c>
      <c r="C708" s="20" t="s">
        <v>5030</v>
      </c>
      <c r="D708" s="32">
        <v>300</v>
      </c>
      <c r="E708" s="32">
        <v>2</v>
      </c>
      <c r="F708" s="32">
        <v>11</v>
      </c>
      <c r="G708" s="32">
        <v>9</v>
      </c>
      <c r="H708" s="32">
        <v>620</v>
      </c>
      <c r="I708" s="32">
        <v>300</v>
      </c>
      <c r="J708" s="14"/>
      <c r="K708" s="22"/>
    </row>
    <row r="709" spans="1:11" ht="24.95" customHeight="1" x14ac:dyDescent="0.2">
      <c r="A709" s="14" t="s">
        <v>4803</v>
      </c>
      <c r="B709" s="31" t="s">
        <v>5031</v>
      </c>
      <c r="C709" s="20" t="s">
        <v>5032</v>
      </c>
      <c r="D709" s="32">
        <v>300</v>
      </c>
      <c r="E709" s="32">
        <v>2</v>
      </c>
      <c r="F709" s="32">
        <v>11</v>
      </c>
      <c r="G709" s="32">
        <v>9</v>
      </c>
      <c r="H709" s="32">
        <v>620</v>
      </c>
      <c r="I709" s="32">
        <v>300</v>
      </c>
      <c r="J709" s="14"/>
      <c r="K709" s="22"/>
    </row>
    <row r="710" spans="1:11" ht="30" customHeight="1" x14ac:dyDescent="0.2">
      <c r="A710" s="14" t="s">
        <v>4803</v>
      </c>
      <c r="B710" s="31" t="s">
        <v>5033</v>
      </c>
      <c r="C710" s="14" t="s">
        <v>5034</v>
      </c>
      <c r="D710" s="32">
        <v>480</v>
      </c>
      <c r="E710" s="32">
        <v>2</v>
      </c>
      <c r="F710" s="32">
        <v>11</v>
      </c>
      <c r="G710" s="32">
        <v>9</v>
      </c>
      <c r="H710" s="32">
        <v>980</v>
      </c>
      <c r="I710" s="32">
        <v>480</v>
      </c>
      <c r="J710" s="14"/>
      <c r="K710" s="22"/>
    </row>
    <row r="711" spans="1:11" ht="30" customHeight="1" x14ac:dyDescent="0.2">
      <c r="A711" s="14" t="s">
        <v>4803</v>
      </c>
      <c r="B711" s="31" t="s">
        <v>5035</v>
      </c>
      <c r="C711" s="14" t="s">
        <v>5036</v>
      </c>
      <c r="D711" s="32">
        <v>300</v>
      </c>
      <c r="E711" s="32">
        <v>2</v>
      </c>
      <c r="F711" s="32">
        <v>11</v>
      </c>
      <c r="G711" s="32">
        <v>9</v>
      </c>
      <c r="H711" s="32">
        <v>620</v>
      </c>
      <c r="I711" s="32">
        <v>300</v>
      </c>
      <c r="J711" s="14"/>
      <c r="K711" s="22"/>
    </row>
    <row r="712" spans="1:11" ht="30" customHeight="1" x14ac:dyDescent="0.2">
      <c r="A712" s="14" t="s">
        <v>4803</v>
      </c>
      <c r="B712" s="31" t="s">
        <v>5037</v>
      </c>
      <c r="C712" s="14" t="s">
        <v>5038</v>
      </c>
      <c r="D712" s="32">
        <v>360</v>
      </c>
      <c r="E712" s="32">
        <v>2</v>
      </c>
      <c r="F712" s="32">
        <v>11</v>
      </c>
      <c r="G712" s="32">
        <v>9</v>
      </c>
      <c r="H712" s="32">
        <v>740</v>
      </c>
      <c r="I712" s="32">
        <v>360</v>
      </c>
      <c r="J712" s="14"/>
      <c r="K712" s="22"/>
    </row>
    <row r="713" spans="1:11" ht="30" customHeight="1" x14ac:dyDescent="0.2">
      <c r="A713" s="14" t="s">
        <v>4803</v>
      </c>
      <c r="B713" s="31" t="s">
        <v>5039</v>
      </c>
      <c r="C713" s="14" t="s">
        <v>5040</v>
      </c>
      <c r="D713" s="32">
        <v>360</v>
      </c>
      <c r="E713" s="32">
        <v>2</v>
      </c>
      <c r="F713" s="32">
        <v>11</v>
      </c>
      <c r="G713" s="32">
        <v>9</v>
      </c>
      <c r="H713" s="32">
        <v>740</v>
      </c>
      <c r="I713" s="32">
        <v>360</v>
      </c>
      <c r="J713" s="14"/>
      <c r="K713" s="22"/>
    </row>
    <row r="714" spans="1:11" ht="15.95" customHeight="1" x14ac:dyDescent="0.2">
      <c r="A714" s="14" t="s">
        <v>4803</v>
      </c>
      <c r="B714" s="31" t="s">
        <v>5041</v>
      </c>
      <c r="C714" s="20" t="s">
        <v>5042</v>
      </c>
      <c r="D714" s="32">
        <v>180</v>
      </c>
      <c r="E714" s="32">
        <v>2</v>
      </c>
      <c r="F714" s="32">
        <v>11</v>
      </c>
      <c r="G714" s="32">
        <v>9</v>
      </c>
      <c r="H714" s="32">
        <v>380</v>
      </c>
      <c r="I714" s="32">
        <v>180</v>
      </c>
      <c r="J714" s="14"/>
      <c r="K714" s="21"/>
    </row>
    <row r="715" spans="1:11" ht="30" customHeight="1" x14ac:dyDescent="0.2">
      <c r="A715" s="14" t="s">
        <v>4803</v>
      </c>
      <c r="B715" s="31" t="s">
        <v>5043</v>
      </c>
      <c r="C715" s="14" t="s">
        <v>5044</v>
      </c>
      <c r="D715" s="32">
        <v>200</v>
      </c>
      <c r="E715" s="32">
        <v>2</v>
      </c>
      <c r="F715" s="32">
        <v>11</v>
      </c>
      <c r="G715" s="32">
        <v>9</v>
      </c>
      <c r="H715" s="32">
        <v>420</v>
      </c>
      <c r="I715" s="32">
        <v>200</v>
      </c>
      <c r="J715" s="14"/>
      <c r="K715" s="22"/>
    </row>
    <row r="716" spans="1:11" ht="30" customHeight="1" x14ac:dyDescent="0.2">
      <c r="A716" s="14" t="s">
        <v>4803</v>
      </c>
      <c r="B716" s="31" t="s">
        <v>5045</v>
      </c>
      <c r="C716" s="14" t="s">
        <v>5046</v>
      </c>
      <c r="D716" s="32">
        <v>240</v>
      </c>
      <c r="E716" s="32">
        <v>2</v>
      </c>
      <c r="F716" s="32">
        <v>11</v>
      </c>
      <c r="G716" s="32">
        <v>9</v>
      </c>
      <c r="H716" s="32">
        <v>500</v>
      </c>
      <c r="I716" s="32">
        <v>240</v>
      </c>
      <c r="J716" s="14"/>
      <c r="K716" s="22"/>
    </row>
    <row r="717" spans="1:11" ht="24.95" customHeight="1" x14ac:dyDescent="0.2">
      <c r="A717" s="14" t="s">
        <v>4803</v>
      </c>
      <c r="B717" s="31" t="s">
        <v>5047</v>
      </c>
      <c r="C717" s="20" t="s">
        <v>5048</v>
      </c>
      <c r="D717" s="32">
        <v>240</v>
      </c>
      <c r="E717" s="32">
        <v>2</v>
      </c>
      <c r="F717" s="32">
        <v>11</v>
      </c>
      <c r="G717" s="32">
        <v>9</v>
      </c>
      <c r="H717" s="32">
        <v>500</v>
      </c>
      <c r="I717" s="32">
        <v>240</v>
      </c>
      <c r="J717" s="14"/>
      <c r="K717" s="22"/>
    </row>
    <row r="718" spans="1:11" ht="24.95" customHeight="1" x14ac:dyDescent="0.2">
      <c r="A718" s="14" t="s">
        <v>4803</v>
      </c>
      <c r="B718" s="31" t="s">
        <v>5049</v>
      </c>
      <c r="C718" s="20" t="s">
        <v>5050</v>
      </c>
      <c r="D718" s="32">
        <v>240</v>
      </c>
      <c r="E718" s="32">
        <v>2</v>
      </c>
      <c r="F718" s="32">
        <v>11</v>
      </c>
      <c r="G718" s="32">
        <v>9</v>
      </c>
      <c r="H718" s="32">
        <v>500</v>
      </c>
      <c r="I718" s="32">
        <v>240</v>
      </c>
      <c r="J718" s="14"/>
      <c r="K718" s="22"/>
    </row>
    <row r="719" spans="1:11" ht="36.950000000000003" customHeight="1" x14ac:dyDescent="0.2">
      <c r="A719" s="14" t="s">
        <v>4803</v>
      </c>
      <c r="B719" s="31" t="s">
        <v>5051</v>
      </c>
      <c r="C719" s="14" t="s">
        <v>5052</v>
      </c>
      <c r="D719" s="32">
        <v>240</v>
      </c>
      <c r="E719" s="32">
        <v>2</v>
      </c>
      <c r="F719" s="32">
        <v>11</v>
      </c>
      <c r="G719" s="32">
        <v>9</v>
      </c>
      <c r="H719" s="32">
        <v>500</v>
      </c>
      <c r="I719" s="32">
        <v>240</v>
      </c>
      <c r="J719" s="14"/>
      <c r="K719" s="22"/>
    </row>
    <row r="720" spans="1:11" ht="36.950000000000003" customHeight="1" x14ac:dyDescent="0.2">
      <c r="A720" s="14" t="s">
        <v>4803</v>
      </c>
      <c r="B720" s="31" t="s">
        <v>5053</v>
      </c>
      <c r="C720" s="14" t="s">
        <v>5054</v>
      </c>
      <c r="D720" s="32">
        <v>60</v>
      </c>
      <c r="E720" s="32">
        <v>2</v>
      </c>
      <c r="F720" s="32">
        <v>0</v>
      </c>
      <c r="G720" s="32">
        <v>2</v>
      </c>
      <c r="H720" s="32">
        <v>122</v>
      </c>
      <c r="I720" s="32">
        <v>60</v>
      </c>
      <c r="J720" s="14"/>
      <c r="K720" s="22"/>
    </row>
    <row r="721" spans="1:11" ht="36.950000000000003" customHeight="1" x14ac:dyDescent="0.2">
      <c r="A721" s="14" t="s">
        <v>4803</v>
      </c>
      <c r="B721" s="31" t="s">
        <v>5055</v>
      </c>
      <c r="C721" s="14" t="s">
        <v>5052</v>
      </c>
      <c r="D721" s="32">
        <v>300</v>
      </c>
      <c r="E721" s="32">
        <v>2</v>
      </c>
      <c r="F721" s="32">
        <v>11</v>
      </c>
      <c r="G721" s="32">
        <v>9</v>
      </c>
      <c r="H721" s="32">
        <v>620</v>
      </c>
      <c r="I721" s="32">
        <v>300</v>
      </c>
      <c r="J721" s="14"/>
      <c r="K721" s="22"/>
    </row>
    <row r="722" spans="1:11" ht="36.950000000000003" customHeight="1" x14ac:dyDescent="0.2">
      <c r="A722" s="14" t="s">
        <v>4803</v>
      </c>
      <c r="B722" s="31" t="s">
        <v>5056</v>
      </c>
      <c r="C722" s="14" t="s">
        <v>5057</v>
      </c>
      <c r="D722" s="32">
        <v>360</v>
      </c>
      <c r="E722" s="32">
        <v>2</v>
      </c>
      <c r="F722" s="32">
        <v>11</v>
      </c>
      <c r="G722" s="32">
        <v>9</v>
      </c>
      <c r="H722" s="32">
        <v>740</v>
      </c>
      <c r="I722" s="32">
        <v>360</v>
      </c>
      <c r="J722" s="14"/>
      <c r="K722" s="22"/>
    </row>
    <row r="723" spans="1:11" ht="36.950000000000003" customHeight="1" x14ac:dyDescent="0.2">
      <c r="A723" s="14" t="s">
        <v>4803</v>
      </c>
      <c r="B723" s="31" t="s">
        <v>5058</v>
      </c>
      <c r="C723" s="14" t="s">
        <v>5059</v>
      </c>
      <c r="D723" s="32">
        <v>420</v>
      </c>
      <c r="E723" s="32">
        <v>2</v>
      </c>
      <c r="F723" s="32">
        <v>11</v>
      </c>
      <c r="G723" s="32">
        <v>9</v>
      </c>
      <c r="H723" s="32">
        <v>860</v>
      </c>
      <c r="I723" s="32">
        <v>420</v>
      </c>
      <c r="J723" s="14"/>
      <c r="K723" s="22"/>
    </row>
    <row r="724" spans="1:11" ht="36.950000000000003" customHeight="1" x14ac:dyDescent="0.2">
      <c r="A724" s="14" t="s">
        <v>4803</v>
      </c>
      <c r="B724" s="31" t="s">
        <v>5060</v>
      </c>
      <c r="C724" s="14" t="s">
        <v>5061</v>
      </c>
      <c r="D724" s="32">
        <v>540</v>
      </c>
      <c r="E724" s="32">
        <v>2</v>
      </c>
      <c r="F724" s="32">
        <v>11</v>
      </c>
      <c r="G724" s="32">
        <v>9</v>
      </c>
      <c r="H724" s="32">
        <v>1100</v>
      </c>
      <c r="I724" s="32">
        <v>540</v>
      </c>
      <c r="J724" s="14"/>
      <c r="K724" s="22"/>
    </row>
    <row r="725" spans="1:11" ht="36.950000000000003" customHeight="1" x14ac:dyDescent="0.2">
      <c r="A725" s="14" t="s">
        <v>4803</v>
      </c>
      <c r="B725" s="31" t="s">
        <v>5062</v>
      </c>
      <c r="C725" s="14" t="s">
        <v>5063</v>
      </c>
      <c r="D725" s="32">
        <v>600</v>
      </c>
      <c r="E725" s="32">
        <v>2</v>
      </c>
      <c r="F725" s="32">
        <v>11</v>
      </c>
      <c r="G725" s="32">
        <v>9</v>
      </c>
      <c r="H725" s="32">
        <v>1220</v>
      </c>
      <c r="I725" s="32">
        <v>600</v>
      </c>
      <c r="J725" s="14"/>
      <c r="K725" s="22"/>
    </row>
    <row r="726" spans="1:11" ht="36.950000000000003" customHeight="1" x14ac:dyDescent="0.2">
      <c r="A726" s="14" t="s">
        <v>4803</v>
      </c>
      <c r="B726" s="31" t="s">
        <v>5064</v>
      </c>
      <c r="C726" s="14" t="s">
        <v>5065</v>
      </c>
      <c r="D726" s="32">
        <v>660</v>
      </c>
      <c r="E726" s="32">
        <v>2</v>
      </c>
      <c r="F726" s="32">
        <v>11</v>
      </c>
      <c r="G726" s="32">
        <v>9</v>
      </c>
      <c r="H726" s="32">
        <v>1340</v>
      </c>
      <c r="I726" s="32">
        <v>660</v>
      </c>
      <c r="J726" s="14"/>
      <c r="K726" s="22"/>
    </row>
    <row r="727" spans="1:11" ht="36.950000000000003" customHeight="1" x14ac:dyDescent="0.2">
      <c r="A727" s="14" t="s">
        <v>4803</v>
      </c>
      <c r="B727" s="31" t="s">
        <v>5066</v>
      </c>
      <c r="C727" s="14" t="s">
        <v>5067</v>
      </c>
      <c r="D727" s="32">
        <v>720</v>
      </c>
      <c r="E727" s="32">
        <v>2</v>
      </c>
      <c r="F727" s="32">
        <v>11</v>
      </c>
      <c r="G727" s="32">
        <v>9</v>
      </c>
      <c r="H727" s="32">
        <v>1460</v>
      </c>
      <c r="I727" s="32">
        <v>720</v>
      </c>
      <c r="J727" s="14"/>
      <c r="K727" s="22"/>
    </row>
    <row r="728" spans="1:11" ht="36" customHeight="1" x14ac:dyDescent="0.2">
      <c r="A728" s="14" t="s">
        <v>4803</v>
      </c>
      <c r="B728" s="31" t="s">
        <v>5068</v>
      </c>
      <c r="C728" s="14" t="s">
        <v>5069</v>
      </c>
      <c r="D728" s="32">
        <v>780</v>
      </c>
      <c r="E728" s="32">
        <v>2</v>
      </c>
      <c r="F728" s="32">
        <v>11</v>
      </c>
      <c r="G728" s="32">
        <v>9</v>
      </c>
      <c r="H728" s="32">
        <v>1580</v>
      </c>
      <c r="I728" s="32">
        <v>780</v>
      </c>
      <c r="J728" s="14"/>
      <c r="K728" s="22"/>
    </row>
    <row r="729" spans="1:11" ht="36.950000000000003" customHeight="1" x14ac:dyDescent="0.2">
      <c r="A729" s="14" t="s">
        <v>4803</v>
      </c>
      <c r="B729" s="31" t="s">
        <v>5070</v>
      </c>
      <c r="C729" s="20" t="s">
        <v>5071</v>
      </c>
      <c r="D729" s="32">
        <v>840</v>
      </c>
      <c r="E729" s="32">
        <v>2</v>
      </c>
      <c r="F729" s="32">
        <v>11</v>
      </c>
      <c r="G729" s="32">
        <v>9</v>
      </c>
      <c r="H729" s="32">
        <v>1700</v>
      </c>
      <c r="I729" s="32">
        <v>840</v>
      </c>
      <c r="J729" s="14"/>
      <c r="K729" s="22"/>
    </row>
    <row r="730" spans="1:11" ht="36.950000000000003" customHeight="1" x14ac:dyDescent="0.2">
      <c r="A730" s="14" t="s">
        <v>4803</v>
      </c>
      <c r="B730" s="31" t="s">
        <v>5072</v>
      </c>
      <c r="C730" s="14" t="s">
        <v>5073</v>
      </c>
      <c r="D730" s="32">
        <v>900</v>
      </c>
      <c r="E730" s="32">
        <v>2</v>
      </c>
      <c r="F730" s="32">
        <v>11</v>
      </c>
      <c r="G730" s="32">
        <v>9</v>
      </c>
      <c r="H730" s="32">
        <v>1820</v>
      </c>
      <c r="I730" s="32">
        <v>900</v>
      </c>
      <c r="J730" s="14"/>
      <c r="K730" s="22"/>
    </row>
    <row r="731" spans="1:11" ht="36.950000000000003" customHeight="1" x14ac:dyDescent="0.2">
      <c r="A731" s="14" t="s">
        <v>4803</v>
      </c>
      <c r="B731" s="31" t="s">
        <v>5074</v>
      </c>
      <c r="C731" s="14" t="s">
        <v>5075</v>
      </c>
      <c r="D731" s="32">
        <v>960</v>
      </c>
      <c r="E731" s="32">
        <v>2</v>
      </c>
      <c r="F731" s="32">
        <v>11</v>
      </c>
      <c r="G731" s="32">
        <v>9</v>
      </c>
      <c r="H731" s="32">
        <v>1940</v>
      </c>
      <c r="I731" s="32">
        <v>960</v>
      </c>
      <c r="J731" s="14"/>
      <c r="K731" s="22"/>
    </row>
    <row r="732" spans="1:11" ht="36.950000000000003" customHeight="1" x14ac:dyDescent="0.2">
      <c r="A732" s="14" t="s">
        <v>4803</v>
      </c>
      <c r="B732" s="31" t="s">
        <v>5076</v>
      </c>
      <c r="C732" s="14" t="s">
        <v>5077</v>
      </c>
      <c r="D732" s="32">
        <v>360</v>
      </c>
      <c r="E732" s="32">
        <v>2</v>
      </c>
      <c r="F732" s="32">
        <v>11</v>
      </c>
      <c r="G732" s="32">
        <v>9</v>
      </c>
      <c r="H732" s="32">
        <v>740</v>
      </c>
      <c r="I732" s="32">
        <v>360</v>
      </c>
      <c r="J732" s="14"/>
      <c r="K732" s="22"/>
    </row>
    <row r="733" spans="1:11" ht="16.350000000000001" customHeight="1" x14ac:dyDescent="0.2">
      <c r="A733" s="14" t="s">
        <v>4803</v>
      </c>
      <c r="B733" s="31" t="s">
        <v>5078</v>
      </c>
      <c r="C733" s="20" t="s">
        <v>5079</v>
      </c>
      <c r="D733" s="32">
        <v>60</v>
      </c>
      <c r="E733" s="32">
        <v>2</v>
      </c>
      <c r="F733" s="32">
        <v>0</v>
      </c>
      <c r="G733" s="32">
        <v>2</v>
      </c>
      <c r="H733" s="32">
        <v>122</v>
      </c>
      <c r="I733" s="32">
        <v>60</v>
      </c>
      <c r="J733" s="14"/>
      <c r="K733" s="21"/>
    </row>
    <row r="734" spans="1:11" ht="30" customHeight="1" x14ac:dyDescent="0.2">
      <c r="A734" s="14" t="s">
        <v>4803</v>
      </c>
      <c r="B734" s="31"/>
      <c r="C734" s="14" t="s">
        <v>5080</v>
      </c>
      <c r="D734" s="14"/>
      <c r="E734" s="14"/>
      <c r="F734" s="14"/>
      <c r="G734" s="14"/>
      <c r="H734" s="14"/>
      <c r="I734" s="14"/>
      <c r="J734" s="14"/>
      <c r="K734" s="22"/>
    </row>
    <row r="735" spans="1:11" ht="36.950000000000003" customHeight="1" x14ac:dyDescent="0.2">
      <c r="A735" s="14" t="s">
        <v>4803</v>
      </c>
      <c r="B735" s="31" t="s">
        <v>5081</v>
      </c>
      <c r="C735" s="14" t="s">
        <v>5082</v>
      </c>
      <c r="D735" s="32">
        <v>420</v>
      </c>
      <c r="E735" s="32">
        <v>2</v>
      </c>
      <c r="F735" s="32">
        <v>11</v>
      </c>
      <c r="G735" s="32">
        <v>9</v>
      </c>
      <c r="H735" s="32">
        <v>860</v>
      </c>
      <c r="I735" s="32">
        <v>420</v>
      </c>
      <c r="J735" s="14"/>
      <c r="K735" s="22"/>
    </row>
    <row r="736" spans="1:11" ht="36" customHeight="1" x14ac:dyDescent="0.2">
      <c r="A736" s="14" t="s">
        <v>4803</v>
      </c>
      <c r="B736" s="31" t="s">
        <v>5083</v>
      </c>
      <c r="C736" s="14" t="s">
        <v>5084</v>
      </c>
      <c r="D736" s="32">
        <v>480</v>
      </c>
      <c r="E736" s="32">
        <v>2</v>
      </c>
      <c r="F736" s="32">
        <v>11</v>
      </c>
      <c r="G736" s="32">
        <v>9</v>
      </c>
      <c r="H736" s="32">
        <v>980</v>
      </c>
      <c r="I736" s="32">
        <v>480</v>
      </c>
      <c r="J736" s="14"/>
      <c r="K736" s="22"/>
    </row>
    <row r="737" spans="1:11" ht="36.950000000000003" customHeight="1" x14ac:dyDescent="0.2">
      <c r="A737" s="14" t="s">
        <v>4803</v>
      </c>
      <c r="B737" s="31" t="s">
        <v>5085</v>
      </c>
      <c r="C737" s="20" t="s">
        <v>5086</v>
      </c>
      <c r="D737" s="32">
        <v>540</v>
      </c>
      <c r="E737" s="32">
        <v>2</v>
      </c>
      <c r="F737" s="32">
        <v>11</v>
      </c>
      <c r="G737" s="32">
        <v>9</v>
      </c>
      <c r="H737" s="32">
        <v>1100</v>
      </c>
      <c r="I737" s="32">
        <v>540</v>
      </c>
      <c r="J737" s="14"/>
      <c r="K737" s="22"/>
    </row>
    <row r="738" spans="1:11" ht="36.950000000000003" customHeight="1" x14ac:dyDescent="0.2">
      <c r="A738" s="14" t="s">
        <v>4803</v>
      </c>
      <c r="B738" s="31" t="s">
        <v>5087</v>
      </c>
      <c r="C738" s="14" t="s">
        <v>5088</v>
      </c>
      <c r="D738" s="32">
        <v>540</v>
      </c>
      <c r="E738" s="32">
        <v>2</v>
      </c>
      <c r="F738" s="32">
        <v>11</v>
      </c>
      <c r="G738" s="32">
        <v>9</v>
      </c>
      <c r="H738" s="32">
        <v>1100</v>
      </c>
      <c r="I738" s="32">
        <v>540</v>
      </c>
      <c r="J738" s="14"/>
      <c r="K738" s="22"/>
    </row>
    <row r="739" spans="1:11" ht="36.950000000000003" customHeight="1" x14ac:dyDescent="0.2">
      <c r="A739" s="14" t="s">
        <v>4803</v>
      </c>
      <c r="B739" s="31" t="s">
        <v>5089</v>
      </c>
      <c r="C739" s="20" t="s">
        <v>5090</v>
      </c>
      <c r="D739" s="32">
        <v>540</v>
      </c>
      <c r="E739" s="32">
        <v>2</v>
      </c>
      <c r="F739" s="32">
        <v>11</v>
      </c>
      <c r="G739" s="32">
        <v>9</v>
      </c>
      <c r="H739" s="32">
        <v>1100</v>
      </c>
      <c r="I739" s="32">
        <v>540</v>
      </c>
      <c r="J739" s="14"/>
      <c r="K739" s="22"/>
    </row>
    <row r="740" spans="1:11" ht="36.950000000000003" customHeight="1" x14ac:dyDescent="0.2">
      <c r="A740" s="14" t="s">
        <v>4803</v>
      </c>
      <c r="B740" s="31" t="s">
        <v>5091</v>
      </c>
      <c r="C740" s="14" t="s">
        <v>5092</v>
      </c>
      <c r="D740" s="32">
        <v>420</v>
      </c>
      <c r="E740" s="32">
        <v>2</v>
      </c>
      <c r="F740" s="32">
        <v>11</v>
      </c>
      <c r="G740" s="32">
        <v>9</v>
      </c>
      <c r="H740" s="32">
        <v>860</v>
      </c>
      <c r="I740" s="32">
        <v>420</v>
      </c>
      <c r="J740" s="14"/>
      <c r="K740" s="22"/>
    </row>
    <row r="741" spans="1:11" ht="36.950000000000003" customHeight="1" x14ac:dyDescent="0.2">
      <c r="A741" s="14" t="s">
        <v>4803</v>
      </c>
      <c r="B741" s="31" t="s">
        <v>5093</v>
      </c>
      <c r="C741" s="14" t="s">
        <v>5094</v>
      </c>
      <c r="D741" s="32">
        <v>480</v>
      </c>
      <c r="E741" s="32">
        <v>2</v>
      </c>
      <c r="F741" s="32">
        <v>11</v>
      </c>
      <c r="G741" s="32">
        <v>9</v>
      </c>
      <c r="H741" s="32">
        <v>980</v>
      </c>
      <c r="I741" s="32">
        <v>480</v>
      </c>
      <c r="J741" s="14"/>
      <c r="K741" s="22"/>
    </row>
    <row r="742" spans="1:11" ht="36.950000000000003" customHeight="1" x14ac:dyDescent="0.2">
      <c r="A742" s="14" t="s">
        <v>4803</v>
      </c>
      <c r="B742" s="31" t="s">
        <v>5095</v>
      </c>
      <c r="C742" s="14" t="s">
        <v>5096</v>
      </c>
      <c r="D742" s="32">
        <v>540</v>
      </c>
      <c r="E742" s="32">
        <v>2</v>
      </c>
      <c r="F742" s="32">
        <v>11</v>
      </c>
      <c r="G742" s="32">
        <v>9</v>
      </c>
      <c r="H742" s="32">
        <v>1100</v>
      </c>
      <c r="I742" s="32">
        <v>540</v>
      </c>
      <c r="J742" s="14"/>
      <c r="K742" s="22"/>
    </row>
    <row r="743" spans="1:11" ht="24.95" customHeight="1" x14ac:dyDescent="0.2">
      <c r="A743" s="14" t="s">
        <v>4803</v>
      </c>
      <c r="B743" s="31" t="s">
        <v>5097</v>
      </c>
      <c r="C743" s="20" t="s">
        <v>5098</v>
      </c>
      <c r="D743" s="32">
        <v>360</v>
      </c>
      <c r="E743" s="32">
        <v>2</v>
      </c>
      <c r="F743" s="32">
        <v>11</v>
      </c>
      <c r="G743" s="32">
        <v>9</v>
      </c>
      <c r="H743" s="32">
        <v>740</v>
      </c>
      <c r="I743" s="32">
        <v>360</v>
      </c>
      <c r="J743" s="14"/>
      <c r="K743" s="22"/>
    </row>
    <row r="744" spans="1:11" ht="30" customHeight="1" x14ac:dyDescent="0.2">
      <c r="A744" s="14" t="s">
        <v>4803</v>
      </c>
      <c r="B744" s="31" t="s">
        <v>5099</v>
      </c>
      <c r="C744" s="14" t="s">
        <v>5100</v>
      </c>
      <c r="D744" s="32">
        <v>480</v>
      </c>
      <c r="E744" s="32">
        <v>2</v>
      </c>
      <c r="F744" s="32">
        <v>11</v>
      </c>
      <c r="G744" s="32">
        <v>9</v>
      </c>
      <c r="H744" s="32">
        <v>980</v>
      </c>
      <c r="I744" s="32">
        <v>480</v>
      </c>
      <c r="J744" s="14"/>
      <c r="K744" s="22"/>
    </row>
    <row r="745" spans="1:11" ht="30" customHeight="1" x14ac:dyDescent="0.2">
      <c r="A745" s="14" t="s">
        <v>4803</v>
      </c>
      <c r="B745" s="31" t="s">
        <v>5101</v>
      </c>
      <c r="C745" s="14" t="s">
        <v>5102</v>
      </c>
      <c r="D745" s="32">
        <v>90</v>
      </c>
      <c r="E745" s="32">
        <v>1</v>
      </c>
      <c r="F745" s="32">
        <v>11</v>
      </c>
      <c r="G745" s="32">
        <v>6</v>
      </c>
      <c r="H745" s="32">
        <v>107</v>
      </c>
      <c r="I745" s="32">
        <v>90</v>
      </c>
      <c r="J745" s="14"/>
      <c r="K745" s="22"/>
    </row>
    <row r="746" spans="1:11" ht="36" customHeight="1" x14ac:dyDescent="0.2">
      <c r="A746" s="14" t="s">
        <v>4803</v>
      </c>
      <c r="B746" s="31" t="s">
        <v>5103</v>
      </c>
      <c r="C746" s="14" t="s">
        <v>5104</v>
      </c>
      <c r="D746" s="32">
        <v>180</v>
      </c>
      <c r="E746" s="32">
        <v>1</v>
      </c>
      <c r="F746" s="32">
        <v>0</v>
      </c>
      <c r="G746" s="32">
        <v>1</v>
      </c>
      <c r="H746" s="32">
        <v>181</v>
      </c>
      <c r="I746" s="32">
        <v>180</v>
      </c>
      <c r="J746" s="14"/>
      <c r="K746" s="22"/>
    </row>
    <row r="747" spans="1:11" ht="38.1" customHeight="1" x14ac:dyDescent="0.2">
      <c r="A747" s="14" t="s">
        <v>4803</v>
      </c>
      <c r="B747" s="31" t="s">
        <v>5105</v>
      </c>
      <c r="C747" s="14" t="s">
        <v>5106</v>
      </c>
      <c r="D747" s="32">
        <v>30</v>
      </c>
      <c r="E747" s="32">
        <v>1</v>
      </c>
      <c r="F747" s="32">
        <v>0</v>
      </c>
      <c r="G747" s="32">
        <v>1</v>
      </c>
      <c r="H747" s="32">
        <v>31</v>
      </c>
      <c r="I747" s="32">
        <v>30</v>
      </c>
      <c r="J747" s="14"/>
      <c r="K747" s="22"/>
    </row>
    <row r="748" spans="1:11" ht="36" customHeight="1" x14ac:dyDescent="0.2">
      <c r="A748" s="14" t="s">
        <v>4803</v>
      </c>
      <c r="B748" s="31" t="s">
        <v>5107</v>
      </c>
      <c r="C748" s="14" t="s">
        <v>5108</v>
      </c>
      <c r="D748" s="32">
        <v>120</v>
      </c>
      <c r="E748" s="32">
        <v>1</v>
      </c>
      <c r="F748" s="32">
        <v>0</v>
      </c>
      <c r="G748" s="32">
        <v>1</v>
      </c>
      <c r="H748" s="32">
        <v>121</v>
      </c>
      <c r="I748" s="32">
        <v>120</v>
      </c>
      <c r="J748" s="14"/>
      <c r="K748" s="22"/>
    </row>
    <row r="749" spans="1:11" ht="24.95" customHeight="1" x14ac:dyDescent="0.2">
      <c r="A749" s="14" t="s">
        <v>4803</v>
      </c>
      <c r="B749" s="31" t="s">
        <v>5109</v>
      </c>
      <c r="C749" s="20" t="s">
        <v>5110</v>
      </c>
      <c r="D749" s="32">
        <v>120</v>
      </c>
      <c r="E749" s="32">
        <v>1</v>
      </c>
      <c r="F749" s="32">
        <v>0</v>
      </c>
      <c r="G749" s="32">
        <v>1</v>
      </c>
      <c r="H749" s="32">
        <v>121</v>
      </c>
      <c r="I749" s="32">
        <v>120</v>
      </c>
      <c r="J749" s="14"/>
      <c r="K749" s="22"/>
    </row>
    <row r="750" spans="1:11" ht="36.950000000000003" customHeight="1" x14ac:dyDescent="0.2">
      <c r="A750" s="14" t="s">
        <v>4803</v>
      </c>
      <c r="B750" s="31" t="s">
        <v>5111</v>
      </c>
      <c r="C750" s="20" t="s">
        <v>5112</v>
      </c>
      <c r="D750" s="32">
        <v>75</v>
      </c>
      <c r="E750" s="32">
        <v>1</v>
      </c>
      <c r="F750" s="32">
        <v>0</v>
      </c>
      <c r="G750" s="32">
        <v>1</v>
      </c>
      <c r="H750" s="32">
        <v>76</v>
      </c>
      <c r="I750" s="32">
        <v>75</v>
      </c>
      <c r="J750" s="14"/>
      <c r="K750" s="22"/>
    </row>
    <row r="751" spans="1:11" ht="24.95" customHeight="1" x14ac:dyDescent="0.2">
      <c r="A751" s="14" t="s">
        <v>4803</v>
      </c>
      <c r="B751" s="31" t="s">
        <v>5113</v>
      </c>
      <c r="C751" s="20" t="s">
        <v>5114</v>
      </c>
      <c r="D751" s="32">
        <v>75</v>
      </c>
      <c r="E751" s="32">
        <v>1</v>
      </c>
      <c r="F751" s="32">
        <v>0</v>
      </c>
      <c r="G751" s="32">
        <v>1</v>
      </c>
      <c r="H751" s="32">
        <v>76</v>
      </c>
      <c r="I751" s="32">
        <v>75</v>
      </c>
      <c r="J751" s="14"/>
      <c r="K751" s="22"/>
    </row>
    <row r="752" spans="1:11" ht="30" customHeight="1" x14ac:dyDescent="0.2">
      <c r="A752" s="14" t="s">
        <v>4803</v>
      </c>
      <c r="B752" s="31" t="s">
        <v>5115</v>
      </c>
      <c r="C752" s="14" t="s">
        <v>5116</v>
      </c>
      <c r="D752" s="32">
        <v>90</v>
      </c>
      <c r="E752" s="32">
        <v>1</v>
      </c>
      <c r="F752" s="32">
        <v>0</v>
      </c>
      <c r="G752" s="32">
        <v>1</v>
      </c>
      <c r="H752" s="32">
        <v>91</v>
      </c>
      <c r="I752" s="32">
        <v>90</v>
      </c>
      <c r="J752" s="14"/>
      <c r="K752" s="22"/>
    </row>
    <row r="753" spans="1:11" ht="36.950000000000003" customHeight="1" x14ac:dyDescent="0.2">
      <c r="A753" s="14" t="s">
        <v>4803</v>
      </c>
      <c r="B753" s="31" t="s">
        <v>5117</v>
      </c>
      <c r="C753" s="14" t="s">
        <v>5118</v>
      </c>
      <c r="D753" s="32">
        <v>120</v>
      </c>
      <c r="E753" s="32">
        <v>1</v>
      </c>
      <c r="F753" s="32">
        <v>0</v>
      </c>
      <c r="G753" s="32">
        <v>1</v>
      </c>
      <c r="H753" s="32">
        <v>121</v>
      </c>
      <c r="I753" s="32">
        <v>120</v>
      </c>
      <c r="J753" s="14"/>
      <c r="K753" s="22"/>
    </row>
    <row r="754" spans="1:11" ht="30" customHeight="1" x14ac:dyDescent="0.2">
      <c r="A754" s="14" t="s">
        <v>4803</v>
      </c>
      <c r="B754" s="31" t="s">
        <v>5119</v>
      </c>
      <c r="C754" s="14" t="s">
        <v>5120</v>
      </c>
      <c r="D754" s="32">
        <v>120</v>
      </c>
      <c r="E754" s="32">
        <v>1</v>
      </c>
      <c r="F754" s="32">
        <v>11</v>
      </c>
      <c r="G754" s="32">
        <v>6</v>
      </c>
      <c r="H754" s="32">
        <v>137</v>
      </c>
      <c r="I754" s="32">
        <v>120</v>
      </c>
      <c r="J754" s="14"/>
      <c r="K754" s="22"/>
    </row>
    <row r="755" spans="1:11" ht="16.5" customHeight="1" x14ac:dyDescent="0.2">
      <c r="A755" s="14" t="s">
        <v>4803</v>
      </c>
      <c r="B755" s="31" t="s">
        <v>5121</v>
      </c>
      <c r="C755" s="20" t="s">
        <v>5122</v>
      </c>
      <c r="D755" s="32">
        <v>150</v>
      </c>
      <c r="E755" s="32">
        <v>1</v>
      </c>
      <c r="F755" s="32">
        <v>11</v>
      </c>
      <c r="G755" s="32">
        <v>6</v>
      </c>
      <c r="H755" s="32">
        <v>167</v>
      </c>
      <c r="I755" s="32">
        <v>150</v>
      </c>
      <c r="J755" s="14"/>
      <c r="K755" s="21"/>
    </row>
    <row r="756" spans="1:11" ht="15" customHeight="1" x14ac:dyDescent="0.2">
      <c r="A756" s="14" t="s">
        <v>4803</v>
      </c>
      <c r="B756" s="31"/>
      <c r="C756" s="20" t="s">
        <v>5123</v>
      </c>
      <c r="D756" s="14"/>
      <c r="E756" s="14"/>
      <c r="F756" s="14"/>
      <c r="G756" s="14"/>
      <c r="H756" s="14"/>
      <c r="I756" s="14"/>
      <c r="J756" s="14"/>
      <c r="K756" s="21"/>
    </row>
    <row r="757" spans="1:11" ht="24.95" customHeight="1" x14ac:dyDescent="0.2">
      <c r="A757" s="14" t="s">
        <v>4803</v>
      </c>
      <c r="B757" s="31" t="s">
        <v>5124</v>
      </c>
      <c r="C757" s="20" t="s">
        <v>5125</v>
      </c>
      <c r="D757" s="32">
        <v>60</v>
      </c>
      <c r="E757" s="32">
        <v>1</v>
      </c>
      <c r="F757" s="32">
        <v>11</v>
      </c>
      <c r="G757" s="32">
        <v>4</v>
      </c>
      <c r="H757" s="32">
        <v>75</v>
      </c>
      <c r="I757" s="32">
        <v>60</v>
      </c>
      <c r="J757" s="14"/>
      <c r="K757" s="22"/>
    </row>
    <row r="758" spans="1:11" ht="15" customHeight="1" x14ac:dyDescent="0.2">
      <c r="A758" s="14" t="s">
        <v>4803</v>
      </c>
      <c r="B758" s="31" t="s">
        <v>5126</v>
      </c>
      <c r="C758" s="20" t="s">
        <v>5127</v>
      </c>
      <c r="D758" s="32">
        <v>180</v>
      </c>
      <c r="E758" s="32">
        <v>2</v>
      </c>
      <c r="F758" s="32">
        <v>11</v>
      </c>
      <c r="G758" s="32">
        <v>5</v>
      </c>
      <c r="H758" s="32">
        <v>376</v>
      </c>
      <c r="I758" s="32">
        <v>180</v>
      </c>
      <c r="J758" s="14"/>
      <c r="K758" s="21"/>
    </row>
    <row r="759" spans="1:11" ht="15.95" customHeight="1" x14ac:dyDescent="0.2">
      <c r="A759" s="14" t="s">
        <v>4803</v>
      </c>
      <c r="B759" s="31" t="s">
        <v>5128</v>
      </c>
      <c r="C759" s="20" t="s">
        <v>5129</v>
      </c>
      <c r="D759" s="32">
        <v>240</v>
      </c>
      <c r="E759" s="32">
        <v>2</v>
      </c>
      <c r="F759" s="32">
        <v>11</v>
      </c>
      <c r="G759" s="32">
        <v>5</v>
      </c>
      <c r="H759" s="32">
        <v>496</v>
      </c>
      <c r="I759" s="32">
        <v>240</v>
      </c>
      <c r="J759" s="14"/>
      <c r="K759" s="21"/>
    </row>
    <row r="760" spans="1:11" ht="15" customHeight="1" x14ac:dyDescent="0.2">
      <c r="A760" s="14" t="s">
        <v>4803</v>
      </c>
      <c r="B760" s="31" t="s">
        <v>5130</v>
      </c>
      <c r="C760" s="20" t="s">
        <v>5131</v>
      </c>
      <c r="D760" s="32">
        <v>120</v>
      </c>
      <c r="E760" s="32">
        <v>1</v>
      </c>
      <c r="F760" s="32">
        <v>11</v>
      </c>
      <c r="G760" s="32">
        <v>5</v>
      </c>
      <c r="H760" s="32">
        <v>136</v>
      </c>
      <c r="I760" s="32">
        <v>120</v>
      </c>
      <c r="J760" s="14"/>
      <c r="K760" s="21"/>
    </row>
    <row r="761" spans="1:11" ht="15.95" customHeight="1" x14ac:dyDescent="0.2">
      <c r="A761" s="14" t="s">
        <v>4803</v>
      </c>
      <c r="B761" s="31" t="s">
        <v>5132</v>
      </c>
      <c r="C761" s="20" t="s">
        <v>5133</v>
      </c>
      <c r="D761" s="32">
        <v>120</v>
      </c>
      <c r="E761" s="32">
        <v>1</v>
      </c>
      <c r="F761" s="32">
        <v>11</v>
      </c>
      <c r="G761" s="32">
        <v>3</v>
      </c>
      <c r="H761" s="32">
        <v>134</v>
      </c>
      <c r="I761" s="32">
        <v>120</v>
      </c>
      <c r="J761" s="14"/>
      <c r="K761" s="21"/>
    </row>
    <row r="762" spans="1:11" ht="30" customHeight="1" x14ac:dyDescent="0.2">
      <c r="A762" s="14" t="s">
        <v>4803</v>
      </c>
      <c r="B762" s="31" t="s">
        <v>5134</v>
      </c>
      <c r="C762" s="14" t="s">
        <v>5135</v>
      </c>
      <c r="D762" s="32">
        <v>240</v>
      </c>
      <c r="E762" s="32">
        <v>2</v>
      </c>
      <c r="F762" s="32">
        <v>11</v>
      </c>
      <c r="G762" s="32">
        <v>9</v>
      </c>
      <c r="H762" s="32">
        <v>500</v>
      </c>
      <c r="I762" s="32">
        <v>240</v>
      </c>
      <c r="J762" s="14"/>
      <c r="K762" s="22"/>
    </row>
    <row r="763" spans="1:11" ht="30" customHeight="1" x14ac:dyDescent="0.2">
      <c r="A763" s="14" t="s">
        <v>4803</v>
      </c>
      <c r="B763" s="31" t="s">
        <v>5136</v>
      </c>
      <c r="C763" s="14" t="s">
        <v>5137</v>
      </c>
      <c r="D763" s="32">
        <v>300</v>
      </c>
      <c r="E763" s="32">
        <v>2</v>
      </c>
      <c r="F763" s="32">
        <v>11</v>
      </c>
      <c r="G763" s="32">
        <v>9</v>
      </c>
      <c r="H763" s="32">
        <v>620</v>
      </c>
      <c r="I763" s="32">
        <v>300</v>
      </c>
      <c r="J763" s="14"/>
      <c r="K763" s="22"/>
    </row>
    <row r="764" spans="1:11" ht="15.95" customHeight="1" x14ac:dyDescent="0.2">
      <c r="A764" s="14" t="s">
        <v>4803</v>
      </c>
      <c r="B764" s="31" t="s">
        <v>5138</v>
      </c>
      <c r="C764" s="20" t="s">
        <v>5139</v>
      </c>
      <c r="D764" s="32">
        <v>360</v>
      </c>
      <c r="E764" s="32">
        <v>2</v>
      </c>
      <c r="F764" s="32">
        <v>11</v>
      </c>
      <c r="G764" s="32">
        <v>9</v>
      </c>
      <c r="H764" s="32">
        <v>740</v>
      </c>
      <c r="I764" s="32">
        <v>360</v>
      </c>
      <c r="J764" s="14"/>
      <c r="K764" s="21"/>
    </row>
    <row r="765" spans="1:11" ht="15" customHeight="1" x14ac:dyDescent="0.2">
      <c r="A765" s="14" t="s">
        <v>4803</v>
      </c>
      <c r="B765" s="31" t="s">
        <v>5140</v>
      </c>
      <c r="C765" s="20" t="s">
        <v>5141</v>
      </c>
      <c r="D765" s="32">
        <v>360</v>
      </c>
      <c r="E765" s="32">
        <v>2</v>
      </c>
      <c r="F765" s="32">
        <v>11</v>
      </c>
      <c r="G765" s="32">
        <v>9</v>
      </c>
      <c r="H765" s="32">
        <v>740</v>
      </c>
      <c r="I765" s="32">
        <v>360</v>
      </c>
      <c r="J765" s="14"/>
      <c r="K765" s="21"/>
    </row>
    <row r="766" spans="1:11" ht="15.95" customHeight="1" x14ac:dyDescent="0.2">
      <c r="A766" s="14" t="s">
        <v>4803</v>
      </c>
      <c r="B766" s="31" t="s">
        <v>5142</v>
      </c>
      <c r="C766" s="20" t="s">
        <v>5143</v>
      </c>
      <c r="D766" s="32">
        <v>75</v>
      </c>
      <c r="E766" s="32">
        <v>2</v>
      </c>
      <c r="F766" s="32">
        <v>11</v>
      </c>
      <c r="G766" s="32">
        <v>6</v>
      </c>
      <c r="H766" s="32">
        <v>167</v>
      </c>
      <c r="I766" s="32">
        <v>75</v>
      </c>
      <c r="J766" s="14"/>
      <c r="K766" s="21"/>
    </row>
    <row r="767" spans="1:11" ht="30" customHeight="1" x14ac:dyDescent="0.2">
      <c r="A767" s="14" t="s">
        <v>4803</v>
      </c>
      <c r="B767" s="31" t="s">
        <v>5144</v>
      </c>
      <c r="C767" s="14" t="s">
        <v>5145</v>
      </c>
      <c r="D767" s="32">
        <v>60</v>
      </c>
      <c r="E767" s="32">
        <v>2</v>
      </c>
      <c r="F767" s="32">
        <v>11</v>
      </c>
      <c r="G767" s="32">
        <v>4</v>
      </c>
      <c r="H767" s="32">
        <v>135</v>
      </c>
      <c r="I767" s="32">
        <v>60</v>
      </c>
      <c r="J767" s="14"/>
      <c r="K767" s="22"/>
    </row>
    <row r="768" spans="1:11" ht="15" customHeight="1" x14ac:dyDescent="0.2">
      <c r="A768" s="14" t="s">
        <v>4803</v>
      </c>
      <c r="B768" s="31" t="s">
        <v>5146</v>
      </c>
      <c r="C768" s="20" t="s">
        <v>5147</v>
      </c>
      <c r="D768" s="32">
        <v>15</v>
      </c>
      <c r="E768" s="32">
        <v>2</v>
      </c>
      <c r="F768" s="14"/>
      <c r="G768" s="14"/>
      <c r="H768" s="32">
        <v>30</v>
      </c>
      <c r="I768" s="32">
        <v>15</v>
      </c>
      <c r="J768" s="14"/>
      <c r="K768" s="21"/>
    </row>
    <row r="769" spans="1:11" ht="15" customHeight="1" x14ac:dyDescent="0.2">
      <c r="A769" s="14" t="s">
        <v>4803</v>
      </c>
      <c r="B769" s="31" t="s">
        <v>5148</v>
      </c>
      <c r="C769" s="20" t="s">
        <v>5149</v>
      </c>
      <c r="D769" s="32">
        <v>30</v>
      </c>
      <c r="E769" s="32">
        <v>1</v>
      </c>
      <c r="F769" s="32">
        <v>9</v>
      </c>
      <c r="G769" s="32">
        <v>4</v>
      </c>
      <c r="H769" s="32">
        <v>43</v>
      </c>
      <c r="I769" s="32">
        <v>30</v>
      </c>
      <c r="J769" s="14"/>
      <c r="K769" s="21"/>
    </row>
    <row r="770" spans="1:11" ht="24.95" customHeight="1" x14ac:dyDescent="0.2">
      <c r="A770" s="14" t="s">
        <v>4803</v>
      </c>
      <c r="B770" s="31" t="s">
        <v>5150</v>
      </c>
      <c r="C770" s="20" t="s">
        <v>5151</v>
      </c>
      <c r="D770" s="32">
        <v>35</v>
      </c>
      <c r="E770" s="32">
        <v>1</v>
      </c>
      <c r="F770" s="32">
        <v>11</v>
      </c>
      <c r="G770" s="32">
        <v>5</v>
      </c>
      <c r="H770" s="32">
        <v>51</v>
      </c>
      <c r="I770" s="32">
        <v>35</v>
      </c>
      <c r="J770" s="14"/>
      <c r="K770" s="22"/>
    </row>
    <row r="771" spans="1:11" ht="30" customHeight="1" x14ac:dyDescent="0.2">
      <c r="A771" s="14" t="s">
        <v>4803</v>
      </c>
      <c r="B771" s="31" t="s">
        <v>5152</v>
      </c>
      <c r="C771" s="14" t="s">
        <v>5153</v>
      </c>
      <c r="D771" s="32">
        <v>15</v>
      </c>
      <c r="E771" s="32">
        <v>1</v>
      </c>
      <c r="F771" s="14"/>
      <c r="G771" s="14"/>
      <c r="H771" s="32">
        <v>15</v>
      </c>
      <c r="I771" s="32">
        <v>15</v>
      </c>
      <c r="J771" s="14"/>
      <c r="K771" s="22"/>
    </row>
    <row r="772" spans="1:11" ht="30" customHeight="1" x14ac:dyDescent="0.2">
      <c r="A772" s="14" t="s">
        <v>4803</v>
      </c>
      <c r="B772" s="31" t="s">
        <v>5154</v>
      </c>
      <c r="C772" s="14" t="s">
        <v>5155</v>
      </c>
      <c r="D772" s="32">
        <v>60</v>
      </c>
      <c r="E772" s="32">
        <v>1</v>
      </c>
      <c r="F772" s="14"/>
      <c r="G772" s="14"/>
      <c r="H772" s="32">
        <v>60</v>
      </c>
      <c r="I772" s="32">
        <v>60</v>
      </c>
      <c r="J772" s="14"/>
      <c r="K772" s="22"/>
    </row>
    <row r="773" spans="1:11" ht="15" customHeight="1" x14ac:dyDescent="0.2">
      <c r="A773" s="14" t="s">
        <v>4803</v>
      </c>
      <c r="B773" s="31" t="s">
        <v>5156</v>
      </c>
      <c r="C773" s="20" t="s">
        <v>5157</v>
      </c>
      <c r="D773" s="32">
        <v>60</v>
      </c>
      <c r="E773" s="32">
        <v>1</v>
      </c>
      <c r="F773" s="32">
        <v>11</v>
      </c>
      <c r="G773" s="32">
        <v>5</v>
      </c>
      <c r="H773" s="32">
        <v>76</v>
      </c>
      <c r="I773" s="32">
        <v>60</v>
      </c>
      <c r="J773" s="14"/>
      <c r="K773" s="21"/>
    </row>
    <row r="774" spans="1:11" ht="15" customHeight="1" x14ac:dyDescent="0.2">
      <c r="A774" s="14" t="s">
        <v>4803</v>
      </c>
      <c r="B774" s="31" t="s">
        <v>5158</v>
      </c>
      <c r="C774" s="20" t="s">
        <v>5159</v>
      </c>
      <c r="D774" s="32">
        <v>180</v>
      </c>
      <c r="E774" s="32">
        <v>1</v>
      </c>
      <c r="F774" s="32">
        <v>11</v>
      </c>
      <c r="G774" s="32">
        <v>5</v>
      </c>
      <c r="H774" s="32">
        <v>196</v>
      </c>
      <c r="I774" s="32">
        <v>180</v>
      </c>
      <c r="J774" s="14"/>
      <c r="K774" s="21"/>
    </row>
    <row r="775" spans="1:11" ht="24.95" customHeight="1" x14ac:dyDescent="0.2">
      <c r="A775" s="14" t="s">
        <v>4803</v>
      </c>
      <c r="B775" s="31" t="s">
        <v>5160</v>
      </c>
      <c r="C775" s="20" t="s">
        <v>5161</v>
      </c>
      <c r="D775" s="32">
        <v>45</v>
      </c>
      <c r="E775" s="32">
        <v>1</v>
      </c>
      <c r="F775" s="32">
        <v>11</v>
      </c>
      <c r="G775" s="32">
        <v>6</v>
      </c>
      <c r="H775" s="32">
        <v>62</v>
      </c>
      <c r="I775" s="32">
        <v>45</v>
      </c>
      <c r="J775" s="14"/>
      <c r="K775" s="22"/>
    </row>
    <row r="776" spans="1:11" ht="24.95" customHeight="1" x14ac:dyDescent="0.2">
      <c r="A776" s="14" t="s">
        <v>4803</v>
      </c>
      <c r="B776" s="31" t="s">
        <v>5162</v>
      </c>
      <c r="C776" s="20" t="s">
        <v>5163</v>
      </c>
      <c r="D776" s="32">
        <v>45</v>
      </c>
      <c r="E776" s="32">
        <v>1</v>
      </c>
      <c r="F776" s="32">
        <v>0</v>
      </c>
      <c r="G776" s="32">
        <v>1</v>
      </c>
      <c r="H776" s="32">
        <v>46</v>
      </c>
      <c r="I776" s="32">
        <v>45</v>
      </c>
      <c r="J776" s="14"/>
      <c r="K776" s="22"/>
    </row>
    <row r="777" spans="1:11" ht="15.95" customHeight="1" x14ac:dyDescent="0.2">
      <c r="A777" s="14" t="s">
        <v>4803</v>
      </c>
      <c r="B777" s="31" t="s">
        <v>5164</v>
      </c>
      <c r="C777" s="20" t="s">
        <v>5165</v>
      </c>
      <c r="D777" s="32">
        <v>30</v>
      </c>
      <c r="E777" s="32">
        <v>1</v>
      </c>
      <c r="F777" s="32">
        <v>11</v>
      </c>
      <c r="G777" s="32">
        <v>3</v>
      </c>
      <c r="H777" s="32">
        <v>44</v>
      </c>
      <c r="I777" s="32">
        <v>30</v>
      </c>
      <c r="J777" s="14"/>
      <c r="K777" s="21"/>
    </row>
    <row r="778" spans="1:11" ht="30" customHeight="1" x14ac:dyDescent="0.2">
      <c r="A778" s="14" t="s">
        <v>4803</v>
      </c>
      <c r="B778" s="31" t="s">
        <v>5166</v>
      </c>
      <c r="C778" s="14" t="s">
        <v>5167</v>
      </c>
      <c r="D778" s="32">
        <v>170</v>
      </c>
      <c r="E778" s="32">
        <v>2</v>
      </c>
      <c r="F778" s="32">
        <v>11</v>
      </c>
      <c r="G778" s="32">
        <v>6</v>
      </c>
      <c r="H778" s="32">
        <v>357</v>
      </c>
      <c r="I778" s="32">
        <v>170</v>
      </c>
      <c r="J778" s="14"/>
      <c r="K778" s="22"/>
    </row>
    <row r="779" spans="1:11" ht="45" customHeight="1" x14ac:dyDescent="0.2">
      <c r="A779" s="14" t="s">
        <v>4803</v>
      </c>
      <c r="B779" s="31" t="s">
        <v>5168</v>
      </c>
      <c r="C779" s="14" t="s">
        <v>5169</v>
      </c>
      <c r="D779" s="32">
        <v>20</v>
      </c>
      <c r="E779" s="32">
        <v>1</v>
      </c>
      <c r="F779" s="32">
        <v>9</v>
      </c>
      <c r="G779" s="32">
        <v>5</v>
      </c>
      <c r="H779" s="32">
        <v>34</v>
      </c>
      <c r="I779" s="32">
        <v>20</v>
      </c>
      <c r="J779" s="14"/>
      <c r="K779" s="19"/>
    </row>
    <row r="780" spans="1:11" ht="24.95" customHeight="1" x14ac:dyDescent="0.2">
      <c r="A780" s="14" t="s">
        <v>4803</v>
      </c>
      <c r="B780" s="31" t="s">
        <v>5170</v>
      </c>
      <c r="C780" s="20" t="s">
        <v>5171</v>
      </c>
      <c r="D780" s="32">
        <v>45</v>
      </c>
      <c r="E780" s="32">
        <v>1</v>
      </c>
      <c r="F780" s="32">
        <v>9</v>
      </c>
      <c r="G780" s="32">
        <v>5</v>
      </c>
      <c r="H780" s="32">
        <v>59</v>
      </c>
      <c r="I780" s="32">
        <v>45</v>
      </c>
      <c r="J780" s="14"/>
      <c r="K780" s="22"/>
    </row>
    <row r="781" spans="1:11" ht="30" customHeight="1" x14ac:dyDescent="0.2">
      <c r="A781" s="14" t="s">
        <v>4803</v>
      </c>
      <c r="B781" s="31" t="s">
        <v>5172</v>
      </c>
      <c r="C781" s="14" t="s">
        <v>5173</v>
      </c>
      <c r="D781" s="32">
        <v>70</v>
      </c>
      <c r="E781" s="32">
        <v>2</v>
      </c>
      <c r="F781" s="32">
        <v>9</v>
      </c>
      <c r="G781" s="32">
        <v>5</v>
      </c>
      <c r="H781" s="32">
        <v>154</v>
      </c>
      <c r="I781" s="32">
        <v>70</v>
      </c>
      <c r="J781" s="14"/>
      <c r="K781" s="22"/>
    </row>
    <row r="782" spans="1:11" ht="30" customHeight="1" x14ac:dyDescent="0.2">
      <c r="A782" s="14" t="s">
        <v>4803</v>
      </c>
      <c r="B782" s="31" t="s">
        <v>5174</v>
      </c>
      <c r="C782" s="14" t="s">
        <v>5175</v>
      </c>
      <c r="D782" s="32">
        <v>35</v>
      </c>
      <c r="E782" s="32">
        <v>2</v>
      </c>
      <c r="F782" s="32">
        <v>9</v>
      </c>
      <c r="G782" s="32">
        <v>5</v>
      </c>
      <c r="H782" s="32">
        <v>84</v>
      </c>
      <c r="I782" s="32">
        <v>35</v>
      </c>
      <c r="J782" s="14"/>
      <c r="K782" s="22"/>
    </row>
    <row r="783" spans="1:11" ht="30" customHeight="1" x14ac:dyDescent="0.2">
      <c r="A783" s="14" t="s">
        <v>4803</v>
      </c>
      <c r="B783" s="31" t="s">
        <v>5176</v>
      </c>
      <c r="C783" s="14" t="s">
        <v>5177</v>
      </c>
      <c r="D783" s="32">
        <v>60</v>
      </c>
      <c r="E783" s="32">
        <v>2</v>
      </c>
      <c r="F783" s="32">
        <v>9</v>
      </c>
      <c r="G783" s="32">
        <v>5</v>
      </c>
      <c r="H783" s="32">
        <v>134</v>
      </c>
      <c r="I783" s="32">
        <v>60</v>
      </c>
      <c r="J783" s="14"/>
      <c r="K783" s="22"/>
    </row>
    <row r="784" spans="1:11" ht="45" customHeight="1" x14ac:dyDescent="0.2">
      <c r="A784" s="14" t="s">
        <v>4803</v>
      </c>
      <c r="B784" s="31" t="s">
        <v>5178</v>
      </c>
      <c r="C784" s="14" t="s">
        <v>5179</v>
      </c>
      <c r="D784" s="32">
        <v>60</v>
      </c>
      <c r="E784" s="32">
        <v>2</v>
      </c>
      <c r="F784" s="32">
        <v>9</v>
      </c>
      <c r="G784" s="32">
        <v>6</v>
      </c>
      <c r="H784" s="32">
        <v>135</v>
      </c>
      <c r="I784" s="32">
        <v>60</v>
      </c>
      <c r="J784" s="14"/>
      <c r="K784" s="19"/>
    </row>
    <row r="785" spans="1:11" ht="24.95" customHeight="1" x14ac:dyDescent="0.2">
      <c r="A785" s="14" t="s">
        <v>4803</v>
      </c>
      <c r="B785" s="31" t="s">
        <v>5180</v>
      </c>
      <c r="C785" s="20" t="s">
        <v>5181</v>
      </c>
      <c r="D785" s="32">
        <v>90</v>
      </c>
      <c r="E785" s="32">
        <v>2</v>
      </c>
      <c r="F785" s="32">
        <v>9</v>
      </c>
      <c r="G785" s="32">
        <v>6</v>
      </c>
      <c r="H785" s="32">
        <v>195</v>
      </c>
      <c r="I785" s="32">
        <v>90</v>
      </c>
      <c r="J785" s="14"/>
      <c r="K785" s="22"/>
    </row>
    <row r="786" spans="1:11" ht="24.95" customHeight="1" x14ac:dyDescent="0.2">
      <c r="A786" s="14" t="s">
        <v>4803</v>
      </c>
      <c r="B786" s="31" t="s">
        <v>5182</v>
      </c>
      <c r="C786" s="20" t="s">
        <v>5183</v>
      </c>
      <c r="D786" s="32">
        <v>150</v>
      </c>
      <c r="E786" s="32">
        <v>2</v>
      </c>
      <c r="F786" s="32">
        <v>9</v>
      </c>
      <c r="G786" s="32">
        <v>6</v>
      </c>
      <c r="H786" s="32">
        <v>315</v>
      </c>
      <c r="I786" s="32">
        <v>150</v>
      </c>
      <c r="J786" s="14"/>
      <c r="K786" s="22"/>
    </row>
    <row r="787" spans="1:11" ht="30" customHeight="1" x14ac:dyDescent="0.2">
      <c r="A787" s="14" t="s">
        <v>4803</v>
      </c>
      <c r="B787" s="31" t="s">
        <v>5184</v>
      </c>
      <c r="C787" s="14" t="s">
        <v>5185</v>
      </c>
      <c r="D787" s="32">
        <v>150</v>
      </c>
      <c r="E787" s="32">
        <v>2</v>
      </c>
      <c r="F787" s="32">
        <v>11</v>
      </c>
      <c r="G787" s="32">
        <v>6</v>
      </c>
      <c r="H787" s="32">
        <v>317</v>
      </c>
      <c r="I787" s="32">
        <v>150</v>
      </c>
      <c r="J787" s="14"/>
      <c r="K787" s="22"/>
    </row>
    <row r="788" spans="1:11" ht="30" customHeight="1" x14ac:dyDescent="0.2">
      <c r="A788" s="14" t="s">
        <v>4803</v>
      </c>
      <c r="B788" s="31" t="s">
        <v>5186</v>
      </c>
      <c r="C788" s="14" t="s">
        <v>5187</v>
      </c>
      <c r="D788" s="32">
        <v>210</v>
      </c>
      <c r="E788" s="32">
        <v>3</v>
      </c>
      <c r="F788" s="32">
        <v>11</v>
      </c>
      <c r="G788" s="32">
        <v>6</v>
      </c>
      <c r="H788" s="32">
        <v>647</v>
      </c>
      <c r="I788" s="32">
        <v>210</v>
      </c>
      <c r="J788" s="14"/>
      <c r="K788" s="22"/>
    </row>
    <row r="789" spans="1:11" ht="36.950000000000003" customHeight="1" x14ac:dyDescent="0.2">
      <c r="A789" s="14" t="s">
        <v>4803</v>
      </c>
      <c r="B789" s="31" t="s">
        <v>5188</v>
      </c>
      <c r="C789" s="14" t="s">
        <v>5189</v>
      </c>
      <c r="D789" s="32">
        <v>210</v>
      </c>
      <c r="E789" s="32">
        <v>3</v>
      </c>
      <c r="F789" s="32">
        <v>11</v>
      </c>
      <c r="G789" s="32">
        <v>8</v>
      </c>
      <c r="H789" s="32">
        <v>649</v>
      </c>
      <c r="I789" s="32">
        <v>210</v>
      </c>
      <c r="J789" s="14"/>
      <c r="K789" s="22"/>
    </row>
    <row r="790" spans="1:11" ht="30" customHeight="1" x14ac:dyDescent="0.2">
      <c r="A790" s="14" t="s">
        <v>4803</v>
      </c>
      <c r="B790" s="31" t="s">
        <v>5190</v>
      </c>
      <c r="C790" s="14" t="s">
        <v>5191</v>
      </c>
      <c r="D790" s="32">
        <v>120</v>
      </c>
      <c r="E790" s="32">
        <v>3</v>
      </c>
      <c r="F790" s="32">
        <v>11</v>
      </c>
      <c r="G790" s="32">
        <v>6</v>
      </c>
      <c r="H790" s="32">
        <v>377</v>
      </c>
      <c r="I790" s="32">
        <v>120</v>
      </c>
      <c r="J790" s="14"/>
      <c r="K790" s="22"/>
    </row>
    <row r="791" spans="1:11" ht="24.95" customHeight="1" x14ac:dyDescent="0.2">
      <c r="A791" s="14" t="s">
        <v>4803</v>
      </c>
      <c r="B791" s="31" t="s">
        <v>5192</v>
      </c>
      <c r="C791" s="20" t="s">
        <v>5193</v>
      </c>
      <c r="D791" s="32">
        <v>180</v>
      </c>
      <c r="E791" s="32">
        <v>3</v>
      </c>
      <c r="F791" s="32">
        <v>11</v>
      </c>
      <c r="G791" s="32">
        <v>6</v>
      </c>
      <c r="H791" s="32">
        <v>557</v>
      </c>
      <c r="I791" s="32">
        <v>180</v>
      </c>
      <c r="J791" s="14"/>
      <c r="K791" s="22"/>
    </row>
    <row r="792" spans="1:11" ht="24.95" customHeight="1" x14ac:dyDescent="0.2">
      <c r="A792" s="14" t="s">
        <v>4803</v>
      </c>
      <c r="B792" s="31" t="s">
        <v>5194</v>
      </c>
      <c r="C792" s="20" t="s">
        <v>5195</v>
      </c>
      <c r="D792" s="32">
        <v>80</v>
      </c>
      <c r="E792" s="32">
        <v>3</v>
      </c>
      <c r="F792" s="32">
        <v>11</v>
      </c>
      <c r="G792" s="32">
        <v>6</v>
      </c>
      <c r="H792" s="32">
        <v>257</v>
      </c>
      <c r="I792" s="32">
        <v>80</v>
      </c>
      <c r="J792" s="14"/>
      <c r="K792" s="22"/>
    </row>
    <row r="793" spans="1:11" ht="30" customHeight="1" x14ac:dyDescent="0.2">
      <c r="A793" s="14" t="s">
        <v>4803</v>
      </c>
      <c r="B793" s="31" t="s">
        <v>5196</v>
      </c>
      <c r="C793" s="14" t="s">
        <v>5197</v>
      </c>
      <c r="D793" s="32">
        <v>105</v>
      </c>
      <c r="E793" s="32">
        <v>2</v>
      </c>
      <c r="F793" s="32">
        <v>11</v>
      </c>
      <c r="G793" s="32">
        <v>6</v>
      </c>
      <c r="H793" s="32">
        <v>227</v>
      </c>
      <c r="I793" s="32">
        <v>105</v>
      </c>
      <c r="J793" s="14"/>
      <c r="K793" s="22"/>
    </row>
    <row r="794" spans="1:11" ht="30" customHeight="1" x14ac:dyDescent="0.2">
      <c r="A794" s="14" t="s">
        <v>4803</v>
      </c>
      <c r="B794" s="31" t="s">
        <v>5198</v>
      </c>
      <c r="C794" s="14" t="s">
        <v>5199</v>
      </c>
      <c r="D794" s="32">
        <v>45</v>
      </c>
      <c r="E794" s="32">
        <v>2</v>
      </c>
      <c r="F794" s="32">
        <v>11</v>
      </c>
      <c r="G794" s="32">
        <v>5</v>
      </c>
      <c r="H794" s="32">
        <v>106</v>
      </c>
      <c r="I794" s="32">
        <v>45</v>
      </c>
      <c r="J794" s="14"/>
      <c r="K794" s="22"/>
    </row>
    <row r="795" spans="1:11" ht="30" customHeight="1" x14ac:dyDescent="0.2">
      <c r="A795" s="14" t="s">
        <v>4803</v>
      </c>
      <c r="B795" s="31" t="s">
        <v>5200</v>
      </c>
      <c r="C795" s="14" t="s">
        <v>5201</v>
      </c>
      <c r="D795" s="32">
        <v>50</v>
      </c>
      <c r="E795" s="32">
        <v>2</v>
      </c>
      <c r="F795" s="32">
        <v>11</v>
      </c>
      <c r="G795" s="32">
        <v>4</v>
      </c>
      <c r="H795" s="32">
        <v>115</v>
      </c>
      <c r="I795" s="32">
        <v>50</v>
      </c>
      <c r="J795" s="14"/>
      <c r="K795" s="22"/>
    </row>
    <row r="796" spans="1:11" ht="24.95" customHeight="1" x14ac:dyDescent="0.2">
      <c r="A796" s="14" t="s">
        <v>4803</v>
      </c>
      <c r="B796" s="31" t="s">
        <v>5202</v>
      </c>
      <c r="C796" s="20" t="s">
        <v>5203</v>
      </c>
      <c r="D796" s="32">
        <v>60</v>
      </c>
      <c r="E796" s="32">
        <v>2</v>
      </c>
      <c r="F796" s="32">
        <v>11</v>
      </c>
      <c r="G796" s="32">
        <v>6</v>
      </c>
      <c r="H796" s="32">
        <v>137</v>
      </c>
      <c r="I796" s="32">
        <v>60</v>
      </c>
      <c r="J796" s="14"/>
      <c r="K796" s="22"/>
    </row>
    <row r="797" spans="1:11" ht="24.95" customHeight="1" x14ac:dyDescent="0.2">
      <c r="A797" s="14" t="s">
        <v>4803</v>
      </c>
      <c r="B797" s="31" t="s">
        <v>5204</v>
      </c>
      <c r="C797" s="20" t="s">
        <v>5205</v>
      </c>
      <c r="D797" s="32">
        <v>60</v>
      </c>
      <c r="E797" s="32">
        <v>2</v>
      </c>
      <c r="F797" s="32">
        <v>9</v>
      </c>
      <c r="G797" s="32">
        <v>5</v>
      </c>
      <c r="H797" s="32">
        <v>134</v>
      </c>
      <c r="I797" s="32">
        <v>60</v>
      </c>
      <c r="J797" s="14"/>
      <c r="K797" s="22"/>
    </row>
    <row r="798" spans="1:11" ht="30" customHeight="1" x14ac:dyDescent="0.2">
      <c r="A798" s="14" t="s">
        <v>4803</v>
      </c>
      <c r="B798" s="31" t="s">
        <v>5206</v>
      </c>
      <c r="C798" s="14" t="s">
        <v>5207</v>
      </c>
      <c r="D798" s="32">
        <v>210</v>
      </c>
      <c r="E798" s="32">
        <v>3</v>
      </c>
      <c r="F798" s="32">
        <v>11</v>
      </c>
      <c r="G798" s="32">
        <v>8</v>
      </c>
      <c r="H798" s="32">
        <v>649</v>
      </c>
      <c r="I798" s="32">
        <v>210</v>
      </c>
      <c r="J798" s="14"/>
      <c r="K798" s="22"/>
    </row>
    <row r="799" spans="1:11" ht="30" customHeight="1" x14ac:dyDescent="0.2">
      <c r="A799" s="14" t="s">
        <v>4803</v>
      </c>
      <c r="B799" s="31" t="s">
        <v>5208</v>
      </c>
      <c r="C799" s="14" t="s">
        <v>5209</v>
      </c>
      <c r="D799" s="32">
        <v>180</v>
      </c>
      <c r="E799" s="32">
        <v>3</v>
      </c>
      <c r="F799" s="32">
        <v>11</v>
      </c>
      <c r="G799" s="32">
        <v>6</v>
      </c>
      <c r="H799" s="32">
        <v>557</v>
      </c>
      <c r="I799" s="32">
        <v>180</v>
      </c>
      <c r="J799" s="14"/>
      <c r="K799" s="22"/>
    </row>
    <row r="800" spans="1:11" ht="30" customHeight="1" x14ac:dyDescent="0.2">
      <c r="A800" s="14" t="s">
        <v>4803</v>
      </c>
      <c r="B800" s="31" t="s">
        <v>5210</v>
      </c>
      <c r="C800" s="14" t="s">
        <v>5211</v>
      </c>
      <c r="D800" s="32">
        <v>45</v>
      </c>
      <c r="E800" s="32">
        <v>2</v>
      </c>
      <c r="F800" s="32">
        <v>9</v>
      </c>
      <c r="G800" s="32">
        <v>5</v>
      </c>
      <c r="H800" s="32">
        <v>104</v>
      </c>
      <c r="I800" s="32">
        <v>45</v>
      </c>
      <c r="J800" s="14"/>
      <c r="K800" s="22"/>
    </row>
    <row r="801" spans="1:11" ht="24.95" customHeight="1" x14ac:dyDescent="0.2">
      <c r="A801" s="14" t="s">
        <v>4803</v>
      </c>
      <c r="B801" s="31" t="s">
        <v>5212</v>
      </c>
      <c r="C801" s="20" t="s">
        <v>5213</v>
      </c>
      <c r="D801" s="32">
        <v>35</v>
      </c>
      <c r="E801" s="32">
        <v>2</v>
      </c>
      <c r="F801" s="32">
        <v>0</v>
      </c>
      <c r="G801" s="32">
        <v>2</v>
      </c>
      <c r="H801" s="32">
        <v>72</v>
      </c>
      <c r="I801" s="32">
        <v>35</v>
      </c>
      <c r="J801" s="14"/>
      <c r="K801" s="22"/>
    </row>
    <row r="802" spans="1:11" ht="30" customHeight="1" x14ac:dyDescent="0.2">
      <c r="A802" s="14" t="s">
        <v>4803</v>
      </c>
      <c r="B802" s="31" t="s">
        <v>5214</v>
      </c>
      <c r="C802" s="14" t="s">
        <v>5215</v>
      </c>
      <c r="D802" s="32">
        <v>75</v>
      </c>
      <c r="E802" s="32">
        <v>2</v>
      </c>
      <c r="F802" s="32">
        <v>11</v>
      </c>
      <c r="G802" s="32">
        <v>5</v>
      </c>
      <c r="H802" s="32">
        <v>166</v>
      </c>
      <c r="I802" s="32">
        <v>75</v>
      </c>
      <c r="J802" s="14"/>
      <c r="K802" s="22"/>
    </row>
    <row r="803" spans="1:11" ht="30" customHeight="1" x14ac:dyDescent="0.2">
      <c r="A803" s="14" t="s">
        <v>4803</v>
      </c>
      <c r="B803" s="31" t="s">
        <v>5216</v>
      </c>
      <c r="C803" s="14" t="s">
        <v>5217</v>
      </c>
      <c r="D803" s="32">
        <v>75</v>
      </c>
      <c r="E803" s="32">
        <v>2</v>
      </c>
      <c r="F803" s="32">
        <v>9</v>
      </c>
      <c r="G803" s="32">
        <v>6</v>
      </c>
      <c r="H803" s="32">
        <v>165</v>
      </c>
      <c r="I803" s="32">
        <v>75</v>
      </c>
      <c r="J803" s="14"/>
      <c r="K803" s="22"/>
    </row>
    <row r="804" spans="1:11" ht="36.950000000000003" customHeight="1" x14ac:dyDescent="0.2">
      <c r="A804" s="14" t="s">
        <v>4803</v>
      </c>
      <c r="B804" s="31" t="s">
        <v>5218</v>
      </c>
      <c r="C804" s="14" t="s">
        <v>5219</v>
      </c>
      <c r="D804" s="32">
        <v>5</v>
      </c>
      <c r="E804" s="32">
        <v>2</v>
      </c>
      <c r="F804" s="32">
        <v>9</v>
      </c>
      <c r="G804" s="32">
        <v>6</v>
      </c>
      <c r="H804" s="32">
        <v>25</v>
      </c>
      <c r="I804" s="32">
        <v>85</v>
      </c>
      <c r="J804" s="14"/>
      <c r="K804" s="22"/>
    </row>
    <row r="805" spans="1:11" ht="30" customHeight="1" x14ac:dyDescent="0.2">
      <c r="A805" s="14" t="s">
        <v>4803</v>
      </c>
      <c r="B805" s="31" t="s">
        <v>5220</v>
      </c>
      <c r="C805" s="14" t="s">
        <v>5221</v>
      </c>
      <c r="D805" s="32">
        <v>150</v>
      </c>
      <c r="E805" s="32">
        <v>3</v>
      </c>
      <c r="F805" s="32">
        <v>11</v>
      </c>
      <c r="G805" s="32">
        <v>6</v>
      </c>
      <c r="H805" s="32">
        <v>467</v>
      </c>
      <c r="I805" s="32">
        <v>150</v>
      </c>
      <c r="J805" s="14"/>
      <c r="K805" s="22"/>
    </row>
    <row r="806" spans="1:11" ht="24.95" customHeight="1" x14ac:dyDescent="0.2">
      <c r="A806" s="14" t="s">
        <v>4803</v>
      </c>
      <c r="B806" s="31" t="s">
        <v>5222</v>
      </c>
      <c r="C806" s="20" t="s">
        <v>5223</v>
      </c>
      <c r="D806" s="32">
        <v>60</v>
      </c>
      <c r="E806" s="32">
        <v>3</v>
      </c>
      <c r="F806" s="32">
        <v>0</v>
      </c>
      <c r="G806" s="32">
        <v>1</v>
      </c>
      <c r="H806" s="32">
        <v>181</v>
      </c>
      <c r="I806" s="32">
        <v>60</v>
      </c>
      <c r="J806" s="14"/>
      <c r="K806" s="22"/>
    </row>
    <row r="807" spans="1:11" ht="24.95" customHeight="1" x14ac:dyDescent="0.2">
      <c r="A807" s="14" t="s">
        <v>4803</v>
      </c>
      <c r="B807" s="31" t="s">
        <v>5224</v>
      </c>
      <c r="C807" s="20" t="s">
        <v>5225</v>
      </c>
      <c r="D807" s="32">
        <v>180</v>
      </c>
      <c r="E807" s="32">
        <v>3</v>
      </c>
      <c r="F807" s="32">
        <v>11</v>
      </c>
      <c r="G807" s="32">
        <v>6</v>
      </c>
      <c r="H807" s="32">
        <v>557</v>
      </c>
      <c r="I807" s="32">
        <v>180</v>
      </c>
      <c r="J807" s="14"/>
      <c r="K807" s="22"/>
    </row>
    <row r="808" spans="1:11" ht="30" customHeight="1" x14ac:dyDescent="0.2">
      <c r="A808" s="14" t="s">
        <v>4803</v>
      </c>
      <c r="B808" s="31" t="s">
        <v>5226</v>
      </c>
      <c r="C808" s="14" t="s">
        <v>5227</v>
      </c>
      <c r="D808" s="32">
        <v>60</v>
      </c>
      <c r="E808" s="32">
        <v>3</v>
      </c>
      <c r="F808" s="32">
        <v>0</v>
      </c>
      <c r="G808" s="32">
        <v>2</v>
      </c>
      <c r="H808" s="32">
        <v>182</v>
      </c>
      <c r="I808" s="32">
        <v>60</v>
      </c>
      <c r="J808" s="14"/>
      <c r="K808" s="22"/>
    </row>
    <row r="809" spans="1:11" ht="30" customHeight="1" x14ac:dyDescent="0.2">
      <c r="A809" s="14" t="s">
        <v>4803</v>
      </c>
      <c r="B809" s="31" t="s">
        <v>5228</v>
      </c>
      <c r="C809" s="14" t="s">
        <v>5229</v>
      </c>
      <c r="D809" s="32">
        <v>60</v>
      </c>
      <c r="E809" s="32">
        <v>3</v>
      </c>
      <c r="F809" s="32">
        <v>0</v>
      </c>
      <c r="G809" s="32">
        <v>1</v>
      </c>
      <c r="H809" s="32">
        <v>181</v>
      </c>
      <c r="I809" s="32">
        <v>60</v>
      </c>
      <c r="J809" s="14"/>
      <c r="K809" s="22"/>
    </row>
    <row r="810" spans="1:11" ht="30" customHeight="1" x14ac:dyDescent="0.2">
      <c r="A810" s="14" t="s">
        <v>4803</v>
      </c>
      <c r="B810" s="31" t="s">
        <v>5230</v>
      </c>
      <c r="C810" s="14" t="s">
        <v>5231</v>
      </c>
      <c r="D810" s="32">
        <v>75</v>
      </c>
      <c r="E810" s="32">
        <v>3</v>
      </c>
      <c r="F810" s="32">
        <v>0</v>
      </c>
      <c r="G810" s="32">
        <v>5</v>
      </c>
      <c r="H810" s="32">
        <v>230</v>
      </c>
      <c r="I810" s="32">
        <v>75</v>
      </c>
      <c r="J810" s="14"/>
      <c r="K810" s="22"/>
    </row>
    <row r="811" spans="1:11" ht="15.95" customHeight="1" x14ac:dyDescent="0.2">
      <c r="A811" s="14" t="s">
        <v>4803</v>
      </c>
      <c r="B811" s="31" t="s">
        <v>5232</v>
      </c>
      <c r="C811" s="20" t="s">
        <v>5233</v>
      </c>
      <c r="D811" s="32">
        <v>90</v>
      </c>
      <c r="E811" s="32">
        <v>3</v>
      </c>
      <c r="F811" s="32">
        <v>0</v>
      </c>
      <c r="G811" s="32">
        <v>3</v>
      </c>
      <c r="H811" s="32">
        <v>273</v>
      </c>
      <c r="I811" s="32">
        <v>90</v>
      </c>
      <c r="J811" s="14"/>
      <c r="K811" s="21"/>
    </row>
    <row r="812" spans="1:11" ht="30" customHeight="1" x14ac:dyDescent="0.2">
      <c r="A812" s="14" t="s">
        <v>4803</v>
      </c>
      <c r="B812" s="31" t="s">
        <v>5234</v>
      </c>
      <c r="C812" s="14" t="s">
        <v>5235</v>
      </c>
      <c r="D812" s="32">
        <v>45</v>
      </c>
      <c r="E812" s="32">
        <v>3</v>
      </c>
      <c r="F812" s="32">
        <v>0</v>
      </c>
      <c r="G812" s="32">
        <v>3</v>
      </c>
      <c r="H812" s="32">
        <v>138</v>
      </c>
      <c r="I812" s="32">
        <v>45</v>
      </c>
      <c r="J812" s="14"/>
      <c r="K812" s="22"/>
    </row>
    <row r="813" spans="1:11" ht="15" customHeight="1" x14ac:dyDescent="0.2">
      <c r="A813" s="14" t="s">
        <v>4803</v>
      </c>
      <c r="B813" s="31" t="s">
        <v>5236</v>
      </c>
      <c r="C813" s="20" t="s">
        <v>5237</v>
      </c>
      <c r="D813" s="32">
        <v>150</v>
      </c>
      <c r="E813" s="32">
        <v>3</v>
      </c>
      <c r="F813" s="32">
        <v>11</v>
      </c>
      <c r="G813" s="32">
        <v>8</v>
      </c>
      <c r="H813" s="32">
        <v>469</v>
      </c>
      <c r="I813" s="32">
        <v>150</v>
      </c>
      <c r="J813" s="14"/>
      <c r="K813" s="21"/>
    </row>
    <row r="814" spans="1:11" ht="24.95" customHeight="1" x14ac:dyDescent="0.2">
      <c r="A814" s="14" t="s">
        <v>4803</v>
      </c>
      <c r="B814" s="31" t="s">
        <v>5238</v>
      </c>
      <c r="C814" s="20" t="s">
        <v>5239</v>
      </c>
      <c r="D814" s="32">
        <v>40</v>
      </c>
      <c r="E814" s="32">
        <v>1</v>
      </c>
      <c r="F814" s="32">
        <v>9</v>
      </c>
      <c r="G814" s="32">
        <v>5</v>
      </c>
      <c r="H814" s="32">
        <v>54</v>
      </c>
      <c r="I814" s="32">
        <v>40</v>
      </c>
      <c r="J814" s="14"/>
      <c r="K814" s="22"/>
    </row>
    <row r="815" spans="1:11" ht="30" customHeight="1" x14ac:dyDescent="0.2">
      <c r="A815" s="14" t="s">
        <v>4803</v>
      </c>
      <c r="B815" s="31" t="s">
        <v>5240</v>
      </c>
      <c r="C815" s="14" t="s">
        <v>5241</v>
      </c>
      <c r="D815" s="32">
        <v>90</v>
      </c>
      <c r="E815" s="32">
        <v>1</v>
      </c>
      <c r="F815" s="32">
        <v>9</v>
      </c>
      <c r="G815" s="32">
        <v>6</v>
      </c>
      <c r="H815" s="32">
        <v>105</v>
      </c>
      <c r="I815" s="32">
        <v>90</v>
      </c>
      <c r="J815" s="14"/>
      <c r="K815" s="22"/>
    </row>
    <row r="816" spans="1:11" ht="15" customHeight="1" x14ac:dyDescent="0.2">
      <c r="A816" s="14" t="s">
        <v>4803</v>
      </c>
      <c r="B816" s="31" t="s">
        <v>5242</v>
      </c>
      <c r="C816" s="20" t="s">
        <v>5243</v>
      </c>
      <c r="D816" s="32">
        <v>30</v>
      </c>
      <c r="E816" s="32">
        <v>2</v>
      </c>
      <c r="F816" s="32">
        <v>9</v>
      </c>
      <c r="G816" s="32">
        <v>4</v>
      </c>
      <c r="H816" s="32">
        <v>73</v>
      </c>
      <c r="I816" s="32">
        <v>30</v>
      </c>
      <c r="J816" s="14"/>
      <c r="K816" s="21"/>
    </row>
    <row r="817" spans="1:11" ht="15.95" customHeight="1" x14ac:dyDescent="0.2">
      <c r="A817" s="14" t="s">
        <v>4803</v>
      </c>
      <c r="B817" s="31" t="s">
        <v>5244</v>
      </c>
      <c r="C817" s="20" t="s">
        <v>5245</v>
      </c>
      <c r="D817" s="32">
        <v>60</v>
      </c>
      <c r="E817" s="32">
        <v>2</v>
      </c>
      <c r="F817" s="32">
        <v>9</v>
      </c>
      <c r="G817" s="32">
        <v>6</v>
      </c>
      <c r="H817" s="32">
        <v>135</v>
      </c>
      <c r="I817" s="32">
        <v>90</v>
      </c>
      <c r="J817" s="14"/>
      <c r="K817" s="21"/>
    </row>
    <row r="818" spans="1:11" ht="24.95" customHeight="1" x14ac:dyDescent="0.2">
      <c r="A818" s="14" t="s">
        <v>5246</v>
      </c>
      <c r="B818" s="31" t="s">
        <v>5247</v>
      </c>
      <c r="C818" s="20" t="s">
        <v>5248</v>
      </c>
      <c r="D818" s="32">
        <v>45</v>
      </c>
      <c r="E818" s="32">
        <v>1</v>
      </c>
      <c r="F818" s="32">
        <v>4</v>
      </c>
      <c r="G818" s="32">
        <v>5</v>
      </c>
      <c r="H818" s="32">
        <v>54</v>
      </c>
      <c r="I818" s="32">
        <v>52</v>
      </c>
      <c r="J818" s="32">
        <v>10</v>
      </c>
      <c r="K818" s="22"/>
    </row>
    <row r="819" spans="1:11" ht="24.95" customHeight="1" x14ac:dyDescent="0.2">
      <c r="A819" s="14" t="s">
        <v>5246</v>
      </c>
      <c r="B819" s="31" t="s">
        <v>5249</v>
      </c>
      <c r="C819" s="20" t="s">
        <v>5250</v>
      </c>
      <c r="D819" s="32">
        <v>45</v>
      </c>
      <c r="E819" s="32">
        <v>1</v>
      </c>
      <c r="F819" s="32">
        <v>4</v>
      </c>
      <c r="G819" s="32">
        <v>5</v>
      </c>
      <c r="H819" s="32">
        <v>54</v>
      </c>
      <c r="I819" s="32">
        <v>52</v>
      </c>
      <c r="J819" s="32">
        <v>10</v>
      </c>
      <c r="K819" s="22"/>
    </row>
    <row r="820" spans="1:11" ht="30" customHeight="1" x14ac:dyDescent="0.2">
      <c r="A820" s="14" t="s">
        <v>5246</v>
      </c>
      <c r="B820" s="31" t="s">
        <v>5251</v>
      </c>
      <c r="C820" s="14" t="s">
        <v>5252</v>
      </c>
      <c r="D820" s="32">
        <v>50</v>
      </c>
      <c r="E820" s="32">
        <v>1</v>
      </c>
      <c r="F820" s="32">
        <v>4</v>
      </c>
      <c r="G820" s="32">
        <v>5</v>
      </c>
      <c r="H820" s="32">
        <v>59</v>
      </c>
      <c r="I820" s="32">
        <v>80</v>
      </c>
      <c r="J820" s="32">
        <v>10</v>
      </c>
      <c r="K820" s="22"/>
    </row>
    <row r="821" spans="1:11" ht="30" customHeight="1" x14ac:dyDescent="0.2">
      <c r="A821" s="14" t="s">
        <v>5246</v>
      </c>
      <c r="B821" s="31" t="s">
        <v>5253</v>
      </c>
      <c r="C821" s="14" t="s">
        <v>5254</v>
      </c>
      <c r="D821" s="32">
        <v>15</v>
      </c>
      <c r="E821" s="32">
        <v>2</v>
      </c>
      <c r="F821" s="32">
        <v>4</v>
      </c>
      <c r="G821" s="32">
        <v>4</v>
      </c>
      <c r="H821" s="32">
        <v>38</v>
      </c>
      <c r="I821" s="32">
        <v>21</v>
      </c>
      <c r="J821" s="32">
        <v>10</v>
      </c>
      <c r="K821" s="22"/>
    </row>
    <row r="822" spans="1:11" ht="30" customHeight="1" x14ac:dyDescent="0.2">
      <c r="A822" s="14" t="s">
        <v>5246</v>
      </c>
      <c r="B822" s="31" t="s">
        <v>5255</v>
      </c>
      <c r="C822" s="14" t="s">
        <v>5256</v>
      </c>
      <c r="D822" s="32">
        <v>45</v>
      </c>
      <c r="E822" s="32">
        <v>2</v>
      </c>
      <c r="F822" s="32">
        <v>4</v>
      </c>
      <c r="G822" s="32">
        <v>4</v>
      </c>
      <c r="H822" s="32">
        <v>98</v>
      </c>
      <c r="I822" s="32">
        <v>51</v>
      </c>
      <c r="J822" s="32">
        <v>10</v>
      </c>
      <c r="K822" s="22"/>
    </row>
    <row r="823" spans="1:11" ht="24.95" customHeight="1" x14ac:dyDescent="0.2">
      <c r="A823" s="14" t="s">
        <v>5246</v>
      </c>
      <c r="B823" s="31" t="s">
        <v>5257</v>
      </c>
      <c r="C823" s="20" t="s">
        <v>5258</v>
      </c>
      <c r="D823" s="32">
        <v>45</v>
      </c>
      <c r="E823" s="32">
        <v>2</v>
      </c>
      <c r="F823" s="32">
        <v>4</v>
      </c>
      <c r="G823" s="32">
        <v>4</v>
      </c>
      <c r="H823" s="32">
        <v>98</v>
      </c>
      <c r="I823" s="32">
        <v>51</v>
      </c>
      <c r="J823" s="32">
        <v>10</v>
      </c>
      <c r="K823" s="22"/>
    </row>
    <row r="824" spans="1:11" ht="24.95" customHeight="1" x14ac:dyDescent="0.2">
      <c r="A824" s="14" t="s">
        <v>5246</v>
      </c>
      <c r="B824" s="31" t="s">
        <v>5259</v>
      </c>
      <c r="C824" s="20" t="s">
        <v>5260</v>
      </c>
      <c r="D824" s="32">
        <v>20</v>
      </c>
      <c r="E824" s="32">
        <v>2</v>
      </c>
      <c r="F824" s="32">
        <v>4</v>
      </c>
      <c r="G824" s="32">
        <v>4</v>
      </c>
      <c r="H824" s="32">
        <v>48</v>
      </c>
      <c r="I824" s="32">
        <v>26</v>
      </c>
      <c r="J824" s="32">
        <v>10</v>
      </c>
      <c r="K824" s="22"/>
    </row>
    <row r="825" spans="1:11" ht="30" customHeight="1" x14ac:dyDescent="0.2">
      <c r="A825" s="14" t="s">
        <v>5246</v>
      </c>
      <c r="B825" s="31" t="s">
        <v>5261</v>
      </c>
      <c r="C825" s="14" t="s">
        <v>5262</v>
      </c>
      <c r="D825" s="32">
        <v>60</v>
      </c>
      <c r="E825" s="32">
        <v>2</v>
      </c>
      <c r="F825" s="32">
        <v>11</v>
      </c>
      <c r="G825" s="32">
        <v>5</v>
      </c>
      <c r="H825" s="32">
        <v>136</v>
      </c>
      <c r="I825" s="32">
        <v>60</v>
      </c>
      <c r="J825" s="14"/>
      <c r="K825" s="22"/>
    </row>
    <row r="826" spans="1:11" ht="30" customHeight="1" x14ac:dyDescent="0.2">
      <c r="A826" s="14" t="s">
        <v>5246</v>
      </c>
      <c r="B826" s="31" t="s">
        <v>5263</v>
      </c>
      <c r="C826" s="14" t="s">
        <v>5264</v>
      </c>
      <c r="D826" s="32">
        <v>30</v>
      </c>
      <c r="E826" s="32">
        <v>2</v>
      </c>
      <c r="F826" s="14"/>
      <c r="G826" s="14"/>
      <c r="H826" s="32">
        <v>60</v>
      </c>
      <c r="I826" s="32">
        <v>30</v>
      </c>
      <c r="J826" s="14"/>
      <c r="K826" s="22"/>
    </row>
    <row r="827" spans="1:11" ht="30" customHeight="1" x14ac:dyDescent="0.2">
      <c r="A827" s="14" t="s">
        <v>5246</v>
      </c>
      <c r="B827" s="31" t="s">
        <v>5265</v>
      </c>
      <c r="C827" s="14" t="s">
        <v>5266</v>
      </c>
      <c r="D827" s="32">
        <v>60</v>
      </c>
      <c r="E827" s="32">
        <v>2</v>
      </c>
      <c r="F827" s="32">
        <v>11</v>
      </c>
      <c r="G827" s="32">
        <v>5</v>
      </c>
      <c r="H827" s="32">
        <v>136</v>
      </c>
      <c r="I827" s="32">
        <v>60</v>
      </c>
      <c r="J827" s="14"/>
      <c r="K827" s="22"/>
    </row>
    <row r="828" spans="1:11" ht="24.95" customHeight="1" x14ac:dyDescent="0.2">
      <c r="A828" s="14" t="s">
        <v>5246</v>
      </c>
      <c r="B828" s="31" t="s">
        <v>5267</v>
      </c>
      <c r="C828" s="20" t="s">
        <v>5268</v>
      </c>
      <c r="D828" s="32">
        <v>30</v>
      </c>
      <c r="E828" s="32">
        <v>2</v>
      </c>
      <c r="F828" s="14"/>
      <c r="G828" s="14"/>
      <c r="H828" s="32">
        <v>60</v>
      </c>
      <c r="I828" s="32">
        <v>30</v>
      </c>
      <c r="J828" s="14"/>
      <c r="K828" s="22"/>
    </row>
    <row r="829" spans="1:11" ht="30" customHeight="1" x14ac:dyDescent="0.2">
      <c r="A829" s="14" t="s">
        <v>5246</v>
      </c>
      <c r="B829" s="31" t="s">
        <v>5269</v>
      </c>
      <c r="C829" s="14" t="s">
        <v>5270</v>
      </c>
      <c r="D829" s="32">
        <v>40</v>
      </c>
      <c r="E829" s="32">
        <v>2</v>
      </c>
      <c r="F829" s="32">
        <v>11</v>
      </c>
      <c r="G829" s="32">
        <v>5</v>
      </c>
      <c r="H829" s="32">
        <v>96</v>
      </c>
      <c r="I829" s="32">
        <v>40</v>
      </c>
      <c r="J829" s="14"/>
      <c r="K829" s="22"/>
    </row>
    <row r="830" spans="1:11" ht="30" customHeight="1" x14ac:dyDescent="0.2">
      <c r="A830" s="14" t="s">
        <v>5246</v>
      </c>
      <c r="B830" s="31" t="s">
        <v>5271</v>
      </c>
      <c r="C830" s="14" t="s">
        <v>5272</v>
      </c>
      <c r="D830" s="32">
        <v>80</v>
      </c>
      <c r="E830" s="32">
        <v>2</v>
      </c>
      <c r="F830" s="32">
        <v>11</v>
      </c>
      <c r="G830" s="32">
        <v>6</v>
      </c>
      <c r="H830" s="32">
        <v>177</v>
      </c>
      <c r="I830" s="32">
        <v>80</v>
      </c>
      <c r="J830" s="14"/>
      <c r="K830" s="22"/>
    </row>
    <row r="831" spans="1:11" ht="30" customHeight="1" x14ac:dyDescent="0.2">
      <c r="A831" s="14" t="s">
        <v>5246</v>
      </c>
      <c r="B831" s="31" t="s">
        <v>5273</v>
      </c>
      <c r="C831" s="14" t="s">
        <v>5274</v>
      </c>
      <c r="D831" s="32">
        <v>30</v>
      </c>
      <c r="E831" s="32">
        <v>1</v>
      </c>
      <c r="F831" s="32">
        <v>11</v>
      </c>
      <c r="G831" s="32">
        <v>4</v>
      </c>
      <c r="H831" s="32">
        <v>45</v>
      </c>
      <c r="I831" s="32">
        <v>30</v>
      </c>
      <c r="J831" s="14"/>
      <c r="K831" s="22"/>
    </row>
    <row r="832" spans="1:11" ht="24.95" customHeight="1" x14ac:dyDescent="0.2">
      <c r="A832" s="14" t="s">
        <v>5246</v>
      </c>
      <c r="B832" s="31" t="s">
        <v>5275</v>
      </c>
      <c r="C832" s="20" t="s">
        <v>5276</v>
      </c>
      <c r="D832" s="32">
        <v>45</v>
      </c>
      <c r="E832" s="32">
        <v>2</v>
      </c>
      <c r="F832" s="32">
        <v>11</v>
      </c>
      <c r="G832" s="32">
        <v>5</v>
      </c>
      <c r="H832" s="32">
        <v>106</v>
      </c>
      <c r="I832" s="32">
        <v>45</v>
      </c>
      <c r="J832" s="14"/>
      <c r="K832" s="22"/>
    </row>
    <row r="833" spans="1:11" ht="15.95" customHeight="1" x14ac:dyDescent="0.2">
      <c r="A833" s="14" t="s">
        <v>5246</v>
      </c>
      <c r="B833" s="31" t="s">
        <v>5277</v>
      </c>
      <c r="C833" s="20" t="s">
        <v>5278</v>
      </c>
      <c r="D833" s="32">
        <v>50</v>
      </c>
      <c r="E833" s="32">
        <v>1</v>
      </c>
      <c r="F833" s="32">
        <v>11</v>
      </c>
      <c r="G833" s="32">
        <v>5</v>
      </c>
      <c r="H833" s="32">
        <v>66</v>
      </c>
      <c r="I833" s="32">
        <v>50</v>
      </c>
      <c r="J833" s="14"/>
      <c r="K833" s="21"/>
    </row>
    <row r="834" spans="1:11" ht="30" customHeight="1" x14ac:dyDescent="0.2">
      <c r="A834" s="14" t="s">
        <v>5246</v>
      </c>
      <c r="B834" s="31" t="s">
        <v>5279</v>
      </c>
      <c r="C834" s="14" t="s">
        <v>5280</v>
      </c>
      <c r="D834" s="32">
        <v>30</v>
      </c>
      <c r="E834" s="32">
        <v>2</v>
      </c>
      <c r="F834" s="32">
        <v>11</v>
      </c>
      <c r="G834" s="32">
        <v>4</v>
      </c>
      <c r="H834" s="32">
        <v>75</v>
      </c>
      <c r="I834" s="32">
        <v>30</v>
      </c>
      <c r="J834" s="14"/>
      <c r="K834" s="22"/>
    </row>
    <row r="835" spans="1:11" ht="36" customHeight="1" x14ac:dyDescent="0.2">
      <c r="A835" s="14" t="s">
        <v>5246</v>
      </c>
      <c r="B835" s="31" t="s">
        <v>5281</v>
      </c>
      <c r="C835" s="14" t="s">
        <v>5282</v>
      </c>
      <c r="D835" s="32">
        <v>70</v>
      </c>
      <c r="E835" s="32">
        <v>2</v>
      </c>
      <c r="F835" s="32">
        <v>11</v>
      </c>
      <c r="G835" s="32">
        <v>5</v>
      </c>
      <c r="H835" s="32">
        <v>156</v>
      </c>
      <c r="I835" s="32">
        <v>70</v>
      </c>
      <c r="J835" s="14"/>
      <c r="K835" s="22"/>
    </row>
    <row r="836" spans="1:11" ht="36.950000000000003" customHeight="1" x14ac:dyDescent="0.2">
      <c r="A836" s="14" t="s">
        <v>5246</v>
      </c>
      <c r="B836" s="31" t="s">
        <v>5283</v>
      </c>
      <c r="C836" s="20" t="s">
        <v>5284</v>
      </c>
      <c r="D836" s="32">
        <v>80</v>
      </c>
      <c r="E836" s="32">
        <v>2</v>
      </c>
      <c r="F836" s="32">
        <v>11</v>
      </c>
      <c r="G836" s="32">
        <v>5</v>
      </c>
      <c r="H836" s="32">
        <v>176</v>
      </c>
      <c r="I836" s="32">
        <v>80</v>
      </c>
      <c r="J836" s="14"/>
      <c r="K836" s="22"/>
    </row>
    <row r="837" spans="1:11" ht="24.95" customHeight="1" x14ac:dyDescent="0.2">
      <c r="A837" s="14" t="s">
        <v>5246</v>
      </c>
      <c r="B837" s="31" t="s">
        <v>5285</v>
      </c>
      <c r="C837" s="20" t="s">
        <v>5286</v>
      </c>
      <c r="D837" s="32">
        <v>45</v>
      </c>
      <c r="E837" s="32">
        <v>2</v>
      </c>
      <c r="F837" s="32">
        <v>11</v>
      </c>
      <c r="G837" s="32">
        <v>4</v>
      </c>
      <c r="H837" s="32">
        <v>105</v>
      </c>
      <c r="I837" s="32">
        <v>45</v>
      </c>
      <c r="J837" s="14"/>
      <c r="K837" s="22"/>
    </row>
    <row r="838" spans="1:11" ht="36.950000000000003" customHeight="1" x14ac:dyDescent="0.2">
      <c r="A838" s="14" t="s">
        <v>5246</v>
      </c>
      <c r="B838" s="31" t="s">
        <v>5287</v>
      </c>
      <c r="C838" s="14" t="s">
        <v>5288</v>
      </c>
      <c r="D838" s="32">
        <v>15</v>
      </c>
      <c r="E838" s="32">
        <v>2</v>
      </c>
      <c r="F838" s="32">
        <v>0</v>
      </c>
      <c r="G838" s="32">
        <v>1</v>
      </c>
      <c r="H838" s="32">
        <v>31</v>
      </c>
      <c r="I838" s="32">
        <v>15</v>
      </c>
      <c r="J838" s="14"/>
      <c r="K838" s="22"/>
    </row>
    <row r="839" spans="1:11" ht="24.95" customHeight="1" x14ac:dyDescent="0.2">
      <c r="A839" s="14" t="s">
        <v>5246</v>
      </c>
      <c r="B839" s="31" t="s">
        <v>5289</v>
      </c>
      <c r="C839" s="20" t="s">
        <v>5290</v>
      </c>
      <c r="D839" s="32">
        <v>0</v>
      </c>
      <c r="E839" s="32">
        <v>0</v>
      </c>
      <c r="F839" s="14"/>
      <c r="G839" s="14"/>
      <c r="H839" s="32">
        <v>0</v>
      </c>
      <c r="I839" s="32">
        <v>0</v>
      </c>
      <c r="J839" s="14"/>
      <c r="K839" s="22"/>
    </row>
    <row r="840" spans="1:11" ht="36.950000000000003" customHeight="1" x14ac:dyDescent="0.2">
      <c r="A840" s="14" t="s">
        <v>5246</v>
      </c>
      <c r="B840" s="31" t="s">
        <v>5291</v>
      </c>
      <c r="C840" s="14" t="s">
        <v>5292</v>
      </c>
      <c r="D840" s="32">
        <v>0</v>
      </c>
      <c r="E840" s="32">
        <v>0</v>
      </c>
      <c r="F840" s="14"/>
      <c r="G840" s="14"/>
      <c r="H840" s="32">
        <v>0</v>
      </c>
      <c r="I840" s="32">
        <v>0</v>
      </c>
      <c r="J840" s="14"/>
      <c r="K840" s="22"/>
    </row>
    <row r="841" spans="1:11" ht="30" customHeight="1" x14ac:dyDescent="0.2">
      <c r="A841" s="14" t="s">
        <v>5246</v>
      </c>
      <c r="B841" s="31" t="s">
        <v>5293</v>
      </c>
      <c r="C841" s="14" t="s">
        <v>5294</v>
      </c>
      <c r="D841" s="32">
        <v>40</v>
      </c>
      <c r="E841" s="32">
        <v>2</v>
      </c>
      <c r="F841" s="32">
        <v>0</v>
      </c>
      <c r="G841" s="32">
        <v>1</v>
      </c>
      <c r="H841" s="32">
        <v>81</v>
      </c>
      <c r="I841" s="32">
        <v>40</v>
      </c>
      <c r="J841" s="14"/>
      <c r="K841" s="22"/>
    </row>
    <row r="842" spans="1:11" ht="15" customHeight="1" x14ac:dyDescent="0.2">
      <c r="A842" s="14" t="s">
        <v>5246</v>
      </c>
      <c r="B842" s="31"/>
      <c r="C842" s="20" t="s">
        <v>5295</v>
      </c>
      <c r="D842" s="14"/>
      <c r="E842" s="14"/>
      <c r="F842" s="14"/>
      <c r="G842" s="14"/>
      <c r="H842" s="14"/>
      <c r="I842" s="14"/>
      <c r="J842" s="14"/>
      <c r="K842" s="21"/>
    </row>
    <row r="843" spans="1:11" ht="36.950000000000003" customHeight="1" x14ac:dyDescent="0.2">
      <c r="A843" s="14" t="s">
        <v>5246</v>
      </c>
      <c r="B843" s="31" t="s">
        <v>5296</v>
      </c>
      <c r="C843" s="14" t="s">
        <v>5297</v>
      </c>
      <c r="D843" s="32">
        <v>30</v>
      </c>
      <c r="E843" s="32">
        <v>2</v>
      </c>
      <c r="F843" s="32">
        <v>0</v>
      </c>
      <c r="G843" s="32">
        <v>1</v>
      </c>
      <c r="H843" s="32">
        <v>61</v>
      </c>
      <c r="I843" s="32">
        <v>30</v>
      </c>
      <c r="J843" s="14"/>
      <c r="K843" s="22"/>
    </row>
    <row r="844" spans="1:11" ht="24.95" customHeight="1" x14ac:dyDescent="0.2">
      <c r="A844" s="14" t="s">
        <v>5246</v>
      </c>
      <c r="B844" s="31" t="s">
        <v>5298</v>
      </c>
      <c r="C844" s="20" t="s">
        <v>5299</v>
      </c>
      <c r="D844" s="32">
        <v>60</v>
      </c>
      <c r="E844" s="32">
        <v>2</v>
      </c>
      <c r="F844" s="32">
        <v>0</v>
      </c>
      <c r="G844" s="32">
        <v>2</v>
      </c>
      <c r="H844" s="32">
        <v>122</v>
      </c>
      <c r="I844" s="32">
        <v>60</v>
      </c>
      <c r="J844" s="14"/>
      <c r="K844" s="22"/>
    </row>
    <row r="845" spans="1:11" ht="30" customHeight="1" x14ac:dyDescent="0.2">
      <c r="A845" s="14" t="s">
        <v>5246</v>
      </c>
      <c r="B845" s="31" t="s">
        <v>5300</v>
      </c>
      <c r="C845" s="14" t="s">
        <v>5301</v>
      </c>
      <c r="D845" s="32">
        <v>15</v>
      </c>
      <c r="E845" s="32">
        <v>2</v>
      </c>
      <c r="F845" s="32">
        <v>0</v>
      </c>
      <c r="G845" s="32">
        <v>1</v>
      </c>
      <c r="H845" s="32">
        <v>31</v>
      </c>
      <c r="I845" s="32">
        <v>15</v>
      </c>
      <c r="J845" s="14"/>
      <c r="K845" s="22"/>
    </row>
    <row r="846" spans="1:11" ht="30" customHeight="1" x14ac:dyDescent="0.2">
      <c r="A846" s="14" t="s">
        <v>5246</v>
      </c>
      <c r="B846" s="31" t="s">
        <v>5302</v>
      </c>
      <c r="C846" s="14" t="s">
        <v>5303</v>
      </c>
      <c r="D846" s="32">
        <v>25</v>
      </c>
      <c r="E846" s="32">
        <v>2</v>
      </c>
      <c r="F846" s="32">
        <v>0</v>
      </c>
      <c r="G846" s="32">
        <v>2</v>
      </c>
      <c r="H846" s="32">
        <v>52</v>
      </c>
      <c r="I846" s="32">
        <v>25</v>
      </c>
      <c r="J846" s="14"/>
      <c r="K846" s="22"/>
    </row>
    <row r="847" spans="1:11" ht="30" customHeight="1" x14ac:dyDescent="0.2">
      <c r="A847" s="14" t="s">
        <v>5246</v>
      </c>
      <c r="B847" s="31" t="s">
        <v>5304</v>
      </c>
      <c r="C847" s="14" t="s">
        <v>5305</v>
      </c>
      <c r="D847" s="32">
        <v>25</v>
      </c>
      <c r="E847" s="32">
        <v>2</v>
      </c>
      <c r="F847" s="32">
        <v>0</v>
      </c>
      <c r="G847" s="32">
        <v>3</v>
      </c>
      <c r="H847" s="32">
        <v>53</v>
      </c>
      <c r="I847" s="32">
        <v>25</v>
      </c>
      <c r="J847" s="14"/>
      <c r="K847" s="22"/>
    </row>
    <row r="848" spans="1:11" ht="24.95" customHeight="1" x14ac:dyDescent="0.2">
      <c r="A848" s="14" t="s">
        <v>5246</v>
      </c>
      <c r="B848" s="31" t="s">
        <v>5306</v>
      </c>
      <c r="C848" s="20" t="s">
        <v>5307</v>
      </c>
      <c r="D848" s="32">
        <v>85</v>
      </c>
      <c r="E848" s="32">
        <v>2</v>
      </c>
      <c r="F848" s="32">
        <v>11</v>
      </c>
      <c r="G848" s="32">
        <v>4</v>
      </c>
      <c r="H848" s="32">
        <v>185</v>
      </c>
      <c r="I848" s="32">
        <v>85</v>
      </c>
      <c r="J848" s="14"/>
      <c r="K848" s="22"/>
    </row>
    <row r="849" spans="1:11" ht="36.950000000000003" customHeight="1" x14ac:dyDescent="0.2">
      <c r="A849" s="14" t="s">
        <v>5246</v>
      </c>
      <c r="B849" s="31" t="s">
        <v>5308</v>
      </c>
      <c r="C849" s="14" t="s">
        <v>5309</v>
      </c>
      <c r="D849" s="32">
        <v>25</v>
      </c>
      <c r="E849" s="32">
        <v>2</v>
      </c>
      <c r="F849" s="32">
        <v>0</v>
      </c>
      <c r="G849" s="32">
        <v>1</v>
      </c>
      <c r="H849" s="32">
        <v>51</v>
      </c>
      <c r="I849" s="32">
        <v>25</v>
      </c>
      <c r="J849" s="14"/>
      <c r="K849" s="22"/>
    </row>
    <row r="850" spans="1:11" ht="24.95" customHeight="1" x14ac:dyDescent="0.2">
      <c r="A850" s="14" t="s">
        <v>5246</v>
      </c>
      <c r="B850" s="31" t="s">
        <v>5310</v>
      </c>
      <c r="C850" s="20" t="s">
        <v>5311</v>
      </c>
      <c r="D850" s="32">
        <v>40</v>
      </c>
      <c r="E850" s="32">
        <v>2</v>
      </c>
      <c r="F850" s="32">
        <v>0</v>
      </c>
      <c r="G850" s="32">
        <v>3</v>
      </c>
      <c r="H850" s="32">
        <v>83</v>
      </c>
      <c r="I850" s="32">
        <v>40</v>
      </c>
      <c r="J850" s="14"/>
      <c r="K850" s="22"/>
    </row>
    <row r="851" spans="1:11" ht="30" customHeight="1" x14ac:dyDescent="0.2">
      <c r="A851" s="14" t="s">
        <v>5246</v>
      </c>
      <c r="B851" s="31" t="s">
        <v>5312</v>
      </c>
      <c r="C851" s="14" t="s">
        <v>5313</v>
      </c>
      <c r="D851" s="32">
        <v>60</v>
      </c>
      <c r="E851" s="32">
        <v>2</v>
      </c>
      <c r="F851" s="32">
        <v>11</v>
      </c>
      <c r="G851" s="32">
        <v>4</v>
      </c>
      <c r="H851" s="32">
        <v>135</v>
      </c>
      <c r="I851" s="32">
        <v>60</v>
      </c>
      <c r="J851" s="14"/>
      <c r="K851" s="22"/>
    </row>
    <row r="852" spans="1:11" ht="30" customHeight="1" x14ac:dyDescent="0.2">
      <c r="A852" s="14" t="s">
        <v>5246</v>
      </c>
      <c r="B852" s="31" t="s">
        <v>5314</v>
      </c>
      <c r="C852" s="14" t="s">
        <v>5315</v>
      </c>
      <c r="D852" s="32">
        <v>20</v>
      </c>
      <c r="E852" s="32">
        <v>2</v>
      </c>
      <c r="F852" s="32">
        <v>0</v>
      </c>
      <c r="G852" s="32">
        <v>3</v>
      </c>
      <c r="H852" s="32">
        <v>43</v>
      </c>
      <c r="I852" s="32">
        <v>20</v>
      </c>
      <c r="J852" s="14"/>
      <c r="K852" s="22"/>
    </row>
    <row r="853" spans="1:11" ht="30" customHeight="1" x14ac:dyDescent="0.2">
      <c r="A853" s="14" t="s">
        <v>5246</v>
      </c>
      <c r="B853" s="31" t="s">
        <v>5316</v>
      </c>
      <c r="C853" s="14" t="s">
        <v>5317</v>
      </c>
      <c r="D853" s="32">
        <v>115</v>
      </c>
      <c r="E853" s="32">
        <v>2</v>
      </c>
      <c r="F853" s="32">
        <v>11</v>
      </c>
      <c r="G853" s="32">
        <v>4</v>
      </c>
      <c r="H853" s="32">
        <v>245</v>
      </c>
      <c r="I853" s="32">
        <v>115</v>
      </c>
      <c r="J853" s="14"/>
      <c r="K853" s="22"/>
    </row>
    <row r="854" spans="1:11" ht="24.95" customHeight="1" x14ac:dyDescent="0.2">
      <c r="A854" s="14" t="s">
        <v>5246</v>
      </c>
      <c r="B854" s="31" t="s">
        <v>5318</v>
      </c>
      <c r="C854" s="20" t="s">
        <v>5319</v>
      </c>
      <c r="D854" s="32">
        <v>40</v>
      </c>
      <c r="E854" s="32">
        <v>2</v>
      </c>
      <c r="F854" s="32">
        <v>0</v>
      </c>
      <c r="G854" s="32">
        <v>3</v>
      </c>
      <c r="H854" s="32">
        <v>83</v>
      </c>
      <c r="I854" s="32">
        <v>40</v>
      </c>
      <c r="J854" s="14"/>
      <c r="K854" s="22"/>
    </row>
    <row r="855" spans="1:11" ht="30" customHeight="1" x14ac:dyDescent="0.2">
      <c r="A855" s="14" t="s">
        <v>5246</v>
      </c>
      <c r="B855" s="31" t="s">
        <v>5320</v>
      </c>
      <c r="C855" s="14" t="s">
        <v>5321</v>
      </c>
      <c r="D855" s="32">
        <v>30</v>
      </c>
      <c r="E855" s="32">
        <v>2</v>
      </c>
      <c r="F855" s="32">
        <v>11</v>
      </c>
      <c r="G855" s="32">
        <v>4</v>
      </c>
      <c r="H855" s="32">
        <v>75</v>
      </c>
      <c r="I855" s="32">
        <v>30</v>
      </c>
      <c r="J855" s="14"/>
      <c r="K855" s="22"/>
    </row>
    <row r="856" spans="1:11" ht="30" customHeight="1" x14ac:dyDescent="0.2">
      <c r="A856" s="14" t="s">
        <v>5246</v>
      </c>
      <c r="B856" s="31" t="s">
        <v>5322</v>
      </c>
      <c r="C856" s="14" t="s">
        <v>5323</v>
      </c>
      <c r="D856" s="32">
        <v>15</v>
      </c>
      <c r="E856" s="32">
        <v>2</v>
      </c>
      <c r="F856" s="32">
        <v>0</v>
      </c>
      <c r="G856" s="32">
        <v>3</v>
      </c>
      <c r="H856" s="32">
        <v>33</v>
      </c>
      <c r="I856" s="32">
        <v>15</v>
      </c>
      <c r="J856" s="14"/>
      <c r="K856" s="22"/>
    </row>
    <row r="857" spans="1:11" ht="30" customHeight="1" x14ac:dyDescent="0.2">
      <c r="A857" s="14" t="s">
        <v>5246</v>
      </c>
      <c r="B857" s="31" t="s">
        <v>5324</v>
      </c>
      <c r="C857" s="14" t="s">
        <v>5325</v>
      </c>
      <c r="D857" s="32">
        <v>55</v>
      </c>
      <c r="E857" s="32">
        <v>2</v>
      </c>
      <c r="F857" s="32">
        <v>11</v>
      </c>
      <c r="G857" s="32">
        <v>4</v>
      </c>
      <c r="H857" s="32">
        <v>125</v>
      </c>
      <c r="I857" s="32">
        <v>55</v>
      </c>
      <c r="J857" s="14"/>
      <c r="K857" s="22"/>
    </row>
    <row r="858" spans="1:11" ht="30" customHeight="1" x14ac:dyDescent="0.2">
      <c r="A858" s="14" t="s">
        <v>5246</v>
      </c>
      <c r="B858" s="31" t="s">
        <v>5326</v>
      </c>
      <c r="C858" s="14" t="s">
        <v>5327</v>
      </c>
      <c r="D858" s="32">
        <v>25</v>
      </c>
      <c r="E858" s="32">
        <v>2</v>
      </c>
      <c r="F858" s="32">
        <v>0</v>
      </c>
      <c r="G858" s="32">
        <v>3</v>
      </c>
      <c r="H858" s="32">
        <v>53</v>
      </c>
      <c r="I858" s="32">
        <v>25</v>
      </c>
      <c r="J858" s="14"/>
      <c r="K858" s="22"/>
    </row>
    <row r="859" spans="1:11" ht="24.95" customHeight="1" x14ac:dyDescent="0.2">
      <c r="A859" s="14" t="s">
        <v>5246</v>
      </c>
      <c r="B859" s="31" t="s">
        <v>5328</v>
      </c>
      <c r="C859" s="20" t="s">
        <v>5329</v>
      </c>
      <c r="D859" s="32">
        <v>30</v>
      </c>
      <c r="E859" s="32">
        <v>2</v>
      </c>
      <c r="F859" s="32">
        <v>11</v>
      </c>
      <c r="G859" s="32">
        <v>4</v>
      </c>
      <c r="H859" s="32">
        <v>75</v>
      </c>
      <c r="I859" s="32">
        <v>30</v>
      </c>
      <c r="J859" s="14"/>
      <c r="K859" s="22"/>
    </row>
    <row r="860" spans="1:11" ht="30" customHeight="1" x14ac:dyDescent="0.2">
      <c r="A860" s="14" t="s">
        <v>5246</v>
      </c>
      <c r="B860" s="31" t="s">
        <v>5330</v>
      </c>
      <c r="C860" s="14" t="s">
        <v>5331</v>
      </c>
      <c r="D860" s="32">
        <v>15</v>
      </c>
      <c r="E860" s="32">
        <v>2</v>
      </c>
      <c r="F860" s="32">
        <v>0</v>
      </c>
      <c r="G860" s="32">
        <v>3</v>
      </c>
      <c r="H860" s="32">
        <v>33</v>
      </c>
      <c r="I860" s="32">
        <v>15</v>
      </c>
      <c r="J860" s="14"/>
      <c r="K860" s="22"/>
    </row>
    <row r="861" spans="1:11" ht="30" customHeight="1" x14ac:dyDescent="0.2">
      <c r="A861" s="14" t="s">
        <v>5246</v>
      </c>
      <c r="B861" s="31" t="s">
        <v>5332</v>
      </c>
      <c r="C861" s="14" t="s">
        <v>5333</v>
      </c>
      <c r="D861" s="32">
        <v>55</v>
      </c>
      <c r="E861" s="32">
        <v>2</v>
      </c>
      <c r="F861" s="32">
        <v>11</v>
      </c>
      <c r="G861" s="32">
        <v>4</v>
      </c>
      <c r="H861" s="32">
        <v>125</v>
      </c>
      <c r="I861" s="32">
        <v>55</v>
      </c>
      <c r="J861" s="14"/>
      <c r="K861" s="22"/>
    </row>
    <row r="862" spans="1:11" ht="30" customHeight="1" x14ac:dyDescent="0.2">
      <c r="A862" s="14" t="s">
        <v>5246</v>
      </c>
      <c r="B862" s="31" t="s">
        <v>5334</v>
      </c>
      <c r="C862" s="14" t="s">
        <v>5335</v>
      </c>
      <c r="D862" s="32">
        <v>25</v>
      </c>
      <c r="E862" s="32">
        <v>2</v>
      </c>
      <c r="F862" s="32">
        <v>0</v>
      </c>
      <c r="G862" s="32">
        <v>3</v>
      </c>
      <c r="H862" s="32">
        <v>53</v>
      </c>
      <c r="I862" s="32">
        <v>25</v>
      </c>
      <c r="J862" s="14"/>
      <c r="K862" s="22"/>
    </row>
    <row r="863" spans="1:11" ht="24.95" customHeight="1" x14ac:dyDescent="0.2">
      <c r="A863" s="14" t="s">
        <v>5246</v>
      </c>
      <c r="B863" s="31" t="s">
        <v>5336</v>
      </c>
      <c r="C863" s="20" t="s">
        <v>5337</v>
      </c>
      <c r="D863" s="32">
        <v>100</v>
      </c>
      <c r="E863" s="32">
        <v>2</v>
      </c>
      <c r="F863" s="32">
        <v>11</v>
      </c>
      <c r="G863" s="32">
        <v>4</v>
      </c>
      <c r="H863" s="32">
        <v>215</v>
      </c>
      <c r="I863" s="32">
        <v>100</v>
      </c>
      <c r="J863" s="14"/>
      <c r="K863" s="22"/>
    </row>
    <row r="864" spans="1:11" ht="24.95" customHeight="1" x14ac:dyDescent="0.2">
      <c r="A864" s="14" t="s">
        <v>5246</v>
      </c>
      <c r="B864" s="31" t="s">
        <v>5338</v>
      </c>
      <c r="C864" s="20" t="s">
        <v>5339</v>
      </c>
      <c r="D864" s="32">
        <v>35</v>
      </c>
      <c r="E864" s="32">
        <v>2</v>
      </c>
      <c r="F864" s="32">
        <v>0</v>
      </c>
      <c r="G864" s="32">
        <v>1</v>
      </c>
      <c r="H864" s="32">
        <v>71</v>
      </c>
      <c r="I864" s="32">
        <v>35</v>
      </c>
      <c r="J864" s="14"/>
      <c r="K864" s="22"/>
    </row>
    <row r="865" spans="1:11" ht="36.950000000000003" customHeight="1" x14ac:dyDescent="0.2">
      <c r="A865" s="14" t="s">
        <v>5246</v>
      </c>
      <c r="B865" s="31" t="s">
        <v>5340</v>
      </c>
      <c r="C865" s="14" t="s">
        <v>5341</v>
      </c>
      <c r="D865" s="32">
        <v>0</v>
      </c>
      <c r="E865" s="32">
        <v>0</v>
      </c>
      <c r="F865" s="14"/>
      <c r="G865" s="14"/>
      <c r="H865" s="32">
        <v>0</v>
      </c>
      <c r="I865" s="32">
        <v>0</v>
      </c>
      <c r="J865" s="14"/>
      <c r="K865" s="22"/>
    </row>
    <row r="866" spans="1:11" ht="30" customHeight="1" x14ac:dyDescent="0.2">
      <c r="A866" s="14" t="s">
        <v>5246</v>
      </c>
      <c r="B866" s="31" t="s">
        <v>5342</v>
      </c>
      <c r="C866" s="14" t="s">
        <v>5343</v>
      </c>
      <c r="D866" s="32">
        <v>0</v>
      </c>
      <c r="E866" s="32">
        <v>0</v>
      </c>
      <c r="F866" s="14"/>
      <c r="G866" s="14"/>
      <c r="H866" s="32">
        <v>0</v>
      </c>
      <c r="I866" s="32">
        <v>0</v>
      </c>
      <c r="J866" s="14"/>
      <c r="K866" s="22"/>
    </row>
    <row r="867" spans="1:11" ht="36.950000000000003" customHeight="1" x14ac:dyDescent="0.2">
      <c r="A867" s="14" t="s">
        <v>5246</v>
      </c>
      <c r="B867" s="31" t="s">
        <v>5344</v>
      </c>
      <c r="C867" s="14" t="s">
        <v>5345</v>
      </c>
      <c r="D867" s="32">
        <v>60</v>
      </c>
      <c r="E867" s="32">
        <v>2</v>
      </c>
      <c r="F867" s="32">
        <v>0</v>
      </c>
      <c r="G867" s="32">
        <v>1</v>
      </c>
      <c r="H867" s="32">
        <v>121</v>
      </c>
      <c r="I867" s="32">
        <v>60</v>
      </c>
      <c r="J867" s="14"/>
      <c r="K867" s="22"/>
    </row>
    <row r="868" spans="1:11" ht="15.6" customHeight="1" x14ac:dyDescent="0.2">
      <c r="A868" s="14" t="s">
        <v>5246</v>
      </c>
      <c r="B868" s="31" t="s">
        <v>5346</v>
      </c>
      <c r="C868" s="20" t="s">
        <v>5347</v>
      </c>
      <c r="D868" s="32">
        <v>30</v>
      </c>
      <c r="E868" s="32">
        <v>2</v>
      </c>
      <c r="F868" s="32">
        <v>0</v>
      </c>
      <c r="G868" s="32">
        <v>1</v>
      </c>
      <c r="H868" s="32">
        <v>61</v>
      </c>
      <c r="I868" s="32">
        <v>30</v>
      </c>
      <c r="J868" s="14"/>
      <c r="K868" s="21"/>
    </row>
    <row r="869" spans="1:11" ht="36.950000000000003" customHeight="1" x14ac:dyDescent="0.2">
      <c r="A869" s="14" t="s">
        <v>5246</v>
      </c>
      <c r="B869" s="31"/>
      <c r="C869" s="14" t="s">
        <v>5348</v>
      </c>
      <c r="D869" s="14"/>
      <c r="E869" s="14"/>
      <c r="F869" s="14"/>
      <c r="G869" s="14"/>
      <c r="H869" s="14"/>
      <c r="I869" s="14"/>
      <c r="J869" s="14"/>
      <c r="K869" s="22"/>
    </row>
    <row r="870" spans="1:11" ht="30" customHeight="1" x14ac:dyDescent="0.2">
      <c r="A870" s="14" t="s">
        <v>5246</v>
      </c>
      <c r="B870" s="31" t="s">
        <v>5349</v>
      </c>
      <c r="C870" s="14" t="s">
        <v>5350</v>
      </c>
      <c r="D870" s="32">
        <v>60</v>
      </c>
      <c r="E870" s="32">
        <v>2</v>
      </c>
      <c r="F870" s="32">
        <v>0</v>
      </c>
      <c r="G870" s="32">
        <v>2</v>
      </c>
      <c r="H870" s="32">
        <v>122</v>
      </c>
      <c r="I870" s="32">
        <v>60</v>
      </c>
      <c r="J870" s="14"/>
      <c r="K870" s="22"/>
    </row>
    <row r="871" spans="1:11" ht="15" customHeight="1" x14ac:dyDescent="0.2">
      <c r="A871" s="14" t="s">
        <v>5246</v>
      </c>
      <c r="B871" s="31" t="s">
        <v>5351</v>
      </c>
      <c r="C871" s="20" t="s">
        <v>5352</v>
      </c>
      <c r="D871" s="32">
        <v>90</v>
      </c>
      <c r="E871" s="32">
        <v>2</v>
      </c>
      <c r="F871" s="32">
        <v>0</v>
      </c>
      <c r="G871" s="32">
        <v>3</v>
      </c>
      <c r="H871" s="32">
        <v>183</v>
      </c>
      <c r="I871" s="32">
        <v>90</v>
      </c>
      <c r="J871" s="14"/>
      <c r="K871" s="21"/>
    </row>
    <row r="872" spans="1:11" ht="30" customHeight="1" x14ac:dyDescent="0.2">
      <c r="A872" s="14" t="s">
        <v>5246</v>
      </c>
      <c r="B872" s="31" t="s">
        <v>5353</v>
      </c>
      <c r="C872" s="14" t="s">
        <v>5354</v>
      </c>
      <c r="D872" s="32">
        <v>15</v>
      </c>
      <c r="E872" s="32">
        <v>1</v>
      </c>
      <c r="F872" s="32">
        <v>0</v>
      </c>
      <c r="G872" s="32">
        <v>2</v>
      </c>
      <c r="H872" s="32">
        <v>17</v>
      </c>
      <c r="I872" s="32">
        <v>15</v>
      </c>
      <c r="J872" s="14"/>
      <c r="K872" s="22"/>
    </row>
    <row r="873" spans="1:11" ht="30" customHeight="1" x14ac:dyDescent="0.2">
      <c r="A873" s="14" t="s">
        <v>5246</v>
      </c>
      <c r="B873" s="31" t="s">
        <v>5355</v>
      </c>
      <c r="C873" s="14" t="s">
        <v>5356</v>
      </c>
      <c r="D873" s="32">
        <v>60</v>
      </c>
      <c r="E873" s="32">
        <v>2</v>
      </c>
      <c r="F873" s="32">
        <v>0</v>
      </c>
      <c r="G873" s="32">
        <v>2</v>
      </c>
      <c r="H873" s="32">
        <v>122</v>
      </c>
      <c r="I873" s="32">
        <v>60</v>
      </c>
      <c r="J873" s="14"/>
      <c r="K873" s="22"/>
    </row>
    <row r="874" spans="1:11" ht="30" customHeight="1" x14ac:dyDescent="0.2">
      <c r="A874" s="14" t="s">
        <v>5246</v>
      </c>
      <c r="B874" s="31" t="s">
        <v>5357</v>
      </c>
      <c r="C874" s="14" t="s">
        <v>5358</v>
      </c>
      <c r="D874" s="32">
        <v>420</v>
      </c>
      <c r="E874" s="32">
        <v>2</v>
      </c>
      <c r="F874" s="32">
        <v>0</v>
      </c>
      <c r="G874" s="32">
        <v>5</v>
      </c>
      <c r="H874" s="32">
        <v>845</v>
      </c>
      <c r="I874" s="32">
        <v>420</v>
      </c>
      <c r="J874" s="14"/>
      <c r="K874" s="22"/>
    </row>
    <row r="875" spans="1:11" ht="24.95" customHeight="1" x14ac:dyDescent="0.2">
      <c r="A875" s="14" t="s">
        <v>5246</v>
      </c>
      <c r="B875" s="31" t="s">
        <v>5359</v>
      </c>
      <c r="C875" s="20" t="s">
        <v>5360</v>
      </c>
      <c r="D875" s="32">
        <v>480</v>
      </c>
      <c r="E875" s="32">
        <v>2</v>
      </c>
      <c r="F875" s="32">
        <v>0</v>
      </c>
      <c r="G875" s="32">
        <v>5</v>
      </c>
      <c r="H875" s="32">
        <v>965</v>
      </c>
      <c r="I875" s="32">
        <v>480</v>
      </c>
      <c r="J875" s="14"/>
      <c r="K875" s="22"/>
    </row>
    <row r="876" spans="1:11" ht="24.95" customHeight="1" x14ac:dyDescent="0.2">
      <c r="A876" s="14" t="s">
        <v>5246</v>
      </c>
      <c r="B876" s="31" t="s">
        <v>5361</v>
      </c>
      <c r="C876" s="20" t="s">
        <v>5362</v>
      </c>
      <c r="D876" s="32">
        <v>60</v>
      </c>
      <c r="E876" s="32">
        <v>2</v>
      </c>
      <c r="F876" s="32">
        <v>0</v>
      </c>
      <c r="G876" s="32">
        <v>4</v>
      </c>
      <c r="H876" s="32">
        <v>124</v>
      </c>
      <c r="I876" s="32">
        <v>60</v>
      </c>
      <c r="J876" s="14"/>
      <c r="K876" s="22"/>
    </row>
    <row r="877" spans="1:11" ht="36.950000000000003" customHeight="1" x14ac:dyDescent="0.2">
      <c r="A877" s="14" t="s">
        <v>5246</v>
      </c>
      <c r="B877" s="31" t="s">
        <v>5363</v>
      </c>
      <c r="C877" s="14" t="s">
        <v>5364</v>
      </c>
      <c r="D877" s="32">
        <v>120</v>
      </c>
      <c r="E877" s="32">
        <v>2</v>
      </c>
      <c r="F877" s="32">
        <v>0</v>
      </c>
      <c r="G877" s="32">
        <v>5</v>
      </c>
      <c r="H877" s="32">
        <v>245</v>
      </c>
      <c r="I877" s="32">
        <v>120</v>
      </c>
      <c r="J877" s="14"/>
      <c r="K877" s="22"/>
    </row>
    <row r="878" spans="1:11" ht="30" customHeight="1" x14ac:dyDescent="0.2">
      <c r="A878" s="14" t="s">
        <v>5246</v>
      </c>
      <c r="B878" s="31" t="s">
        <v>5365</v>
      </c>
      <c r="C878" s="14" t="s">
        <v>5366</v>
      </c>
      <c r="D878" s="32">
        <v>60</v>
      </c>
      <c r="E878" s="32">
        <v>2</v>
      </c>
      <c r="F878" s="32">
        <v>0</v>
      </c>
      <c r="G878" s="32">
        <v>2</v>
      </c>
      <c r="H878" s="32">
        <v>122</v>
      </c>
      <c r="I878" s="32">
        <v>60</v>
      </c>
      <c r="J878" s="14"/>
      <c r="K878" s="22"/>
    </row>
    <row r="879" spans="1:11" ht="36.950000000000003" customHeight="1" x14ac:dyDescent="0.2">
      <c r="A879" s="14" t="s">
        <v>5246</v>
      </c>
      <c r="B879" s="31" t="s">
        <v>5367</v>
      </c>
      <c r="C879" s="14" t="s">
        <v>5368</v>
      </c>
      <c r="D879" s="32">
        <v>120</v>
      </c>
      <c r="E879" s="32">
        <v>2</v>
      </c>
      <c r="F879" s="32">
        <v>0</v>
      </c>
      <c r="G879" s="32">
        <v>3</v>
      </c>
      <c r="H879" s="32">
        <v>243</v>
      </c>
      <c r="I879" s="32">
        <v>120</v>
      </c>
      <c r="J879" s="14"/>
      <c r="K879" s="22"/>
    </row>
    <row r="880" spans="1:11" ht="36.950000000000003" customHeight="1" x14ac:dyDescent="0.2">
      <c r="A880" s="14" t="s">
        <v>5246</v>
      </c>
      <c r="B880" s="31" t="s">
        <v>5369</v>
      </c>
      <c r="C880" s="14" t="s">
        <v>5370</v>
      </c>
      <c r="D880" s="32">
        <v>180</v>
      </c>
      <c r="E880" s="32">
        <v>2</v>
      </c>
      <c r="F880" s="32">
        <v>0</v>
      </c>
      <c r="G880" s="32">
        <v>4</v>
      </c>
      <c r="H880" s="32">
        <v>364</v>
      </c>
      <c r="I880" s="32">
        <v>180</v>
      </c>
      <c r="J880" s="14"/>
      <c r="K880" s="22"/>
    </row>
    <row r="881" spans="1:11" ht="30" customHeight="1" x14ac:dyDescent="0.2">
      <c r="A881" s="14" t="s">
        <v>5246</v>
      </c>
      <c r="B881" s="31" t="s">
        <v>5371</v>
      </c>
      <c r="C881" s="14" t="s">
        <v>5372</v>
      </c>
      <c r="D881" s="32">
        <v>90</v>
      </c>
      <c r="E881" s="32">
        <v>2</v>
      </c>
      <c r="F881" s="32">
        <v>0</v>
      </c>
      <c r="G881" s="32">
        <v>3</v>
      </c>
      <c r="H881" s="32">
        <v>183</v>
      </c>
      <c r="I881" s="32">
        <v>90</v>
      </c>
      <c r="J881" s="14"/>
      <c r="K881" s="22"/>
    </row>
    <row r="882" spans="1:11" ht="36.950000000000003" customHeight="1" x14ac:dyDescent="0.2">
      <c r="A882" s="14" t="s">
        <v>5246</v>
      </c>
      <c r="B882" s="31" t="s">
        <v>5373</v>
      </c>
      <c r="C882" s="14" t="s">
        <v>5374</v>
      </c>
      <c r="D882" s="32">
        <v>420</v>
      </c>
      <c r="E882" s="32">
        <v>2</v>
      </c>
      <c r="F882" s="32">
        <v>0</v>
      </c>
      <c r="G882" s="32">
        <v>4</v>
      </c>
      <c r="H882" s="32">
        <v>844</v>
      </c>
      <c r="I882" s="32">
        <v>420</v>
      </c>
      <c r="J882" s="14"/>
      <c r="K882" s="22"/>
    </row>
    <row r="883" spans="1:11" ht="36.950000000000003" customHeight="1" x14ac:dyDescent="0.2">
      <c r="A883" s="14" t="s">
        <v>5246</v>
      </c>
      <c r="B883" s="31" t="s">
        <v>5375</v>
      </c>
      <c r="C883" s="20" t="s">
        <v>5376</v>
      </c>
      <c r="D883" s="32">
        <v>480</v>
      </c>
      <c r="E883" s="32">
        <v>2</v>
      </c>
      <c r="F883" s="32">
        <v>0</v>
      </c>
      <c r="G883" s="32">
        <v>4</v>
      </c>
      <c r="H883" s="32">
        <v>964</v>
      </c>
      <c r="I883" s="32">
        <v>480</v>
      </c>
      <c r="J883" s="14"/>
      <c r="K883" s="22"/>
    </row>
    <row r="884" spans="1:11" ht="36.950000000000003" customHeight="1" x14ac:dyDescent="0.2">
      <c r="A884" s="14" t="s">
        <v>5246</v>
      </c>
      <c r="B884" s="31" t="s">
        <v>5377</v>
      </c>
      <c r="C884" s="20" t="s">
        <v>5378</v>
      </c>
      <c r="D884" s="32">
        <v>60</v>
      </c>
      <c r="E884" s="32">
        <v>2</v>
      </c>
      <c r="F884" s="32">
        <v>0</v>
      </c>
      <c r="G884" s="32">
        <v>4</v>
      </c>
      <c r="H884" s="32">
        <v>124</v>
      </c>
      <c r="I884" s="32">
        <v>60</v>
      </c>
      <c r="J884" s="14"/>
      <c r="K884" s="22"/>
    </row>
    <row r="885" spans="1:11" ht="24.95" customHeight="1" x14ac:dyDescent="0.2">
      <c r="A885" s="14" t="s">
        <v>5246</v>
      </c>
      <c r="B885" s="31" t="s">
        <v>5379</v>
      </c>
      <c r="C885" s="20" t="s">
        <v>5380</v>
      </c>
      <c r="D885" s="32">
        <v>30</v>
      </c>
      <c r="E885" s="32">
        <v>2</v>
      </c>
      <c r="F885" s="32">
        <v>0</v>
      </c>
      <c r="G885" s="32">
        <v>3</v>
      </c>
      <c r="H885" s="32">
        <v>63</v>
      </c>
      <c r="I885" s="32">
        <v>30</v>
      </c>
      <c r="J885" s="14"/>
      <c r="K885" s="22"/>
    </row>
    <row r="886" spans="1:11" ht="15" customHeight="1" x14ac:dyDescent="0.2">
      <c r="A886" s="14" t="s">
        <v>5246</v>
      </c>
      <c r="B886" s="31" t="s">
        <v>5381</v>
      </c>
      <c r="C886" s="20" t="s">
        <v>5382</v>
      </c>
      <c r="D886" s="32">
        <v>30</v>
      </c>
      <c r="E886" s="32">
        <v>2</v>
      </c>
      <c r="F886" s="32">
        <v>0</v>
      </c>
      <c r="G886" s="32">
        <v>2</v>
      </c>
      <c r="H886" s="32">
        <v>62</v>
      </c>
      <c r="I886" s="32">
        <v>30</v>
      </c>
      <c r="J886" s="14"/>
      <c r="K886" s="21"/>
    </row>
    <row r="887" spans="1:11" ht="15.95" customHeight="1" x14ac:dyDescent="0.2">
      <c r="A887" s="14" t="s">
        <v>5246</v>
      </c>
      <c r="B887" s="31" t="s">
        <v>5383</v>
      </c>
      <c r="C887" s="20" t="s">
        <v>5384</v>
      </c>
      <c r="D887" s="32">
        <v>30</v>
      </c>
      <c r="E887" s="32">
        <v>2</v>
      </c>
      <c r="F887" s="32">
        <v>0</v>
      </c>
      <c r="G887" s="32">
        <v>2</v>
      </c>
      <c r="H887" s="32">
        <v>62</v>
      </c>
      <c r="I887" s="32">
        <v>30</v>
      </c>
      <c r="J887" s="14"/>
      <c r="K887" s="21"/>
    </row>
    <row r="888" spans="1:11" ht="30" customHeight="1" x14ac:dyDescent="0.2">
      <c r="A888" s="14" t="s">
        <v>5246</v>
      </c>
      <c r="B888" s="31" t="s">
        <v>5385</v>
      </c>
      <c r="C888" s="14" t="s">
        <v>5386</v>
      </c>
      <c r="D888" s="32">
        <v>60</v>
      </c>
      <c r="E888" s="32">
        <v>2</v>
      </c>
      <c r="F888" s="32">
        <v>11</v>
      </c>
      <c r="G888" s="32">
        <v>4</v>
      </c>
      <c r="H888" s="32">
        <v>135</v>
      </c>
      <c r="I888" s="32">
        <v>60</v>
      </c>
      <c r="J888" s="14"/>
      <c r="K888" s="22"/>
    </row>
    <row r="889" spans="1:11" ht="30" customHeight="1" x14ac:dyDescent="0.2">
      <c r="A889" s="14" t="s">
        <v>5246</v>
      </c>
      <c r="B889" s="31" t="s">
        <v>5387</v>
      </c>
      <c r="C889" s="14" t="s">
        <v>5388</v>
      </c>
      <c r="D889" s="32">
        <v>15</v>
      </c>
      <c r="E889" s="32">
        <v>2</v>
      </c>
      <c r="F889" s="32">
        <v>0</v>
      </c>
      <c r="G889" s="32">
        <v>3</v>
      </c>
      <c r="H889" s="32">
        <v>33</v>
      </c>
      <c r="I889" s="32">
        <v>15</v>
      </c>
      <c r="J889" s="14"/>
      <c r="K889" s="22"/>
    </row>
    <row r="890" spans="1:11" ht="30" customHeight="1" x14ac:dyDescent="0.2">
      <c r="A890" s="14" t="s">
        <v>5246</v>
      </c>
      <c r="B890" s="31" t="s">
        <v>5389</v>
      </c>
      <c r="C890" s="14" t="s">
        <v>5390</v>
      </c>
      <c r="D890" s="32">
        <v>75</v>
      </c>
      <c r="E890" s="32">
        <v>2</v>
      </c>
      <c r="F890" s="32">
        <v>11</v>
      </c>
      <c r="G890" s="32">
        <v>4</v>
      </c>
      <c r="H890" s="32">
        <v>165</v>
      </c>
      <c r="I890" s="32">
        <v>75</v>
      </c>
      <c r="J890" s="14"/>
      <c r="K890" s="22"/>
    </row>
    <row r="891" spans="1:11" ht="24.95" customHeight="1" x14ac:dyDescent="0.2">
      <c r="A891" s="14" t="s">
        <v>5246</v>
      </c>
      <c r="B891" s="31" t="s">
        <v>5391</v>
      </c>
      <c r="C891" s="20" t="s">
        <v>5392</v>
      </c>
      <c r="D891" s="32">
        <v>30</v>
      </c>
      <c r="E891" s="32">
        <v>2</v>
      </c>
      <c r="F891" s="32">
        <v>0</v>
      </c>
      <c r="G891" s="32">
        <v>3</v>
      </c>
      <c r="H891" s="32">
        <v>63</v>
      </c>
      <c r="I891" s="32">
        <v>30</v>
      </c>
      <c r="J891" s="14"/>
      <c r="K891" s="22"/>
    </row>
    <row r="892" spans="1:11" ht="30" customHeight="1" x14ac:dyDescent="0.2">
      <c r="A892" s="14" t="s">
        <v>5246</v>
      </c>
      <c r="B892" s="31" t="s">
        <v>5393</v>
      </c>
      <c r="C892" s="14" t="s">
        <v>5394</v>
      </c>
      <c r="D892" s="32">
        <v>60</v>
      </c>
      <c r="E892" s="32">
        <v>2</v>
      </c>
      <c r="F892" s="32">
        <v>11</v>
      </c>
      <c r="G892" s="32">
        <v>4</v>
      </c>
      <c r="H892" s="32">
        <v>135</v>
      </c>
      <c r="I892" s="32">
        <v>60</v>
      </c>
      <c r="J892" s="14"/>
      <c r="K892" s="22"/>
    </row>
    <row r="893" spans="1:11" ht="30" customHeight="1" x14ac:dyDescent="0.2">
      <c r="A893" s="14" t="s">
        <v>5246</v>
      </c>
      <c r="B893" s="31" t="s">
        <v>5395</v>
      </c>
      <c r="C893" s="14" t="s">
        <v>5396</v>
      </c>
      <c r="D893" s="32">
        <v>35</v>
      </c>
      <c r="E893" s="32">
        <v>2</v>
      </c>
      <c r="F893" s="32">
        <v>0</v>
      </c>
      <c r="G893" s="32">
        <v>3</v>
      </c>
      <c r="H893" s="32">
        <v>73</v>
      </c>
      <c r="I893" s="32">
        <v>35</v>
      </c>
      <c r="J893" s="14"/>
      <c r="K893" s="22"/>
    </row>
    <row r="894" spans="1:11" ht="30" customHeight="1" x14ac:dyDescent="0.2">
      <c r="A894" s="14" t="s">
        <v>5246</v>
      </c>
      <c r="B894" s="31" t="s">
        <v>5397</v>
      </c>
      <c r="C894" s="14" t="s">
        <v>5398</v>
      </c>
      <c r="D894" s="32">
        <v>60</v>
      </c>
      <c r="E894" s="32">
        <v>2</v>
      </c>
      <c r="F894" s="32">
        <v>11</v>
      </c>
      <c r="G894" s="32">
        <v>4</v>
      </c>
      <c r="H894" s="32">
        <v>135</v>
      </c>
      <c r="I894" s="32">
        <v>60</v>
      </c>
      <c r="J894" s="14"/>
      <c r="K894" s="22"/>
    </row>
    <row r="895" spans="1:11" ht="30" customHeight="1" x14ac:dyDescent="0.2">
      <c r="A895" s="14" t="s">
        <v>5246</v>
      </c>
      <c r="B895" s="31" t="s">
        <v>5399</v>
      </c>
      <c r="C895" s="14" t="s">
        <v>5400</v>
      </c>
      <c r="D895" s="32">
        <v>35</v>
      </c>
      <c r="E895" s="32">
        <v>2</v>
      </c>
      <c r="F895" s="32">
        <v>0</v>
      </c>
      <c r="G895" s="32">
        <v>3</v>
      </c>
      <c r="H895" s="32">
        <v>73</v>
      </c>
      <c r="I895" s="32">
        <v>35</v>
      </c>
      <c r="J895" s="14"/>
      <c r="K895" s="22"/>
    </row>
    <row r="896" spans="1:11" ht="48.95" customHeight="1" x14ac:dyDescent="0.2">
      <c r="A896" s="14" t="s">
        <v>5246</v>
      </c>
      <c r="B896" s="31" t="s">
        <v>5401</v>
      </c>
      <c r="C896" s="14" t="s">
        <v>5402</v>
      </c>
      <c r="D896" s="32">
        <v>120</v>
      </c>
      <c r="E896" s="32">
        <v>2</v>
      </c>
      <c r="F896" s="32">
        <v>11</v>
      </c>
      <c r="G896" s="32">
        <v>4</v>
      </c>
      <c r="H896" s="32">
        <v>255</v>
      </c>
      <c r="I896" s="32">
        <v>120</v>
      </c>
      <c r="J896" s="14"/>
      <c r="K896" s="19"/>
    </row>
    <row r="897" spans="1:11" ht="30" customHeight="1" x14ac:dyDescent="0.2">
      <c r="A897" s="14" t="s">
        <v>5246</v>
      </c>
      <c r="B897" s="31" t="s">
        <v>5403</v>
      </c>
      <c r="C897" s="14" t="s">
        <v>5404</v>
      </c>
      <c r="D897" s="32">
        <v>30</v>
      </c>
      <c r="E897" s="32">
        <v>2</v>
      </c>
      <c r="F897" s="32">
        <v>0</v>
      </c>
      <c r="G897" s="32">
        <v>1</v>
      </c>
      <c r="H897" s="32">
        <v>61</v>
      </c>
      <c r="I897" s="32">
        <v>30</v>
      </c>
      <c r="J897" s="14"/>
      <c r="K897" s="22"/>
    </row>
    <row r="898" spans="1:11" ht="24.95" customHeight="1" x14ac:dyDescent="0.2">
      <c r="A898" s="14" t="s">
        <v>5246</v>
      </c>
      <c r="B898" s="31" t="s">
        <v>5405</v>
      </c>
      <c r="C898" s="20" t="s">
        <v>5406</v>
      </c>
      <c r="D898" s="32">
        <v>60</v>
      </c>
      <c r="E898" s="32">
        <v>3</v>
      </c>
      <c r="F898" s="32">
        <v>0</v>
      </c>
      <c r="G898" s="32">
        <v>2</v>
      </c>
      <c r="H898" s="32">
        <v>182</v>
      </c>
      <c r="I898" s="32">
        <v>60</v>
      </c>
      <c r="J898" s="14"/>
      <c r="K898" s="22"/>
    </row>
    <row r="899" spans="1:11" ht="24.95" customHeight="1" x14ac:dyDescent="0.2">
      <c r="A899" s="14" t="s">
        <v>5246</v>
      </c>
      <c r="B899" s="31" t="s">
        <v>5407</v>
      </c>
      <c r="C899" s="20" t="s">
        <v>5408</v>
      </c>
      <c r="D899" s="32">
        <v>90</v>
      </c>
      <c r="E899" s="32">
        <v>3</v>
      </c>
      <c r="F899" s="32">
        <v>0</v>
      </c>
      <c r="G899" s="32">
        <v>3</v>
      </c>
      <c r="H899" s="32">
        <v>273</v>
      </c>
      <c r="I899" s="32">
        <v>90</v>
      </c>
      <c r="J899" s="14"/>
      <c r="K899" s="22"/>
    </row>
    <row r="900" spans="1:11" ht="36.950000000000003" customHeight="1" x14ac:dyDescent="0.2">
      <c r="A900" s="14" t="s">
        <v>5246</v>
      </c>
      <c r="B900" s="31" t="s">
        <v>5409</v>
      </c>
      <c r="C900" s="14" t="s">
        <v>5410</v>
      </c>
      <c r="D900" s="32">
        <v>30</v>
      </c>
      <c r="E900" s="32">
        <v>3</v>
      </c>
      <c r="F900" s="32">
        <v>0</v>
      </c>
      <c r="G900" s="32">
        <v>1</v>
      </c>
      <c r="H900" s="32">
        <v>91</v>
      </c>
      <c r="I900" s="32">
        <v>30</v>
      </c>
      <c r="J900" s="14"/>
      <c r="K900" s="22"/>
    </row>
    <row r="901" spans="1:11" ht="24.95" customHeight="1" x14ac:dyDescent="0.2">
      <c r="A901" s="14" t="s">
        <v>5246</v>
      </c>
      <c r="B901" s="31" t="s">
        <v>5411</v>
      </c>
      <c r="C901" s="20" t="s">
        <v>5412</v>
      </c>
      <c r="D901" s="32">
        <v>30</v>
      </c>
      <c r="E901" s="32">
        <v>3</v>
      </c>
      <c r="F901" s="32">
        <v>0</v>
      </c>
      <c r="G901" s="32">
        <v>2</v>
      </c>
      <c r="H901" s="32">
        <v>92</v>
      </c>
      <c r="I901" s="32">
        <v>30</v>
      </c>
      <c r="J901" s="14"/>
      <c r="K901" s="22"/>
    </row>
    <row r="902" spans="1:11" ht="48.95" customHeight="1" x14ac:dyDescent="0.2">
      <c r="A902" s="14" t="s">
        <v>5246</v>
      </c>
      <c r="B902" s="31" t="s">
        <v>5413</v>
      </c>
      <c r="C902" s="14" t="s">
        <v>5414</v>
      </c>
      <c r="D902" s="32">
        <v>210</v>
      </c>
      <c r="E902" s="32">
        <v>2</v>
      </c>
      <c r="F902" s="32">
        <v>11</v>
      </c>
      <c r="G902" s="32">
        <v>4</v>
      </c>
      <c r="H902" s="32">
        <v>435</v>
      </c>
      <c r="I902" s="32">
        <v>210</v>
      </c>
      <c r="J902" s="14"/>
      <c r="K902" s="19"/>
    </row>
    <row r="903" spans="1:11" ht="30" customHeight="1" x14ac:dyDescent="0.2">
      <c r="A903" s="14" t="s">
        <v>5246</v>
      </c>
      <c r="B903" s="31" t="s">
        <v>5415</v>
      </c>
      <c r="C903" s="14" t="s">
        <v>5416</v>
      </c>
      <c r="D903" s="32">
        <v>30</v>
      </c>
      <c r="E903" s="32">
        <v>3</v>
      </c>
      <c r="F903" s="32">
        <v>0</v>
      </c>
      <c r="G903" s="32">
        <v>1</v>
      </c>
      <c r="H903" s="32">
        <v>91</v>
      </c>
      <c r="I903" s="32">
        <v>30</v>
      </c>
      <c r="J903" s="14"/>
      <c r="K903" s="22"/>
    </row>
    <row r="904" spans="1:11" ht="30" customHeight="1" x14ac:dyDescent="0.2">
      <c r="A904" s="14" t="s">
        <v>5246</v>
      </c>
      <c r="B904" s="31" t="s">
        <v>5417</v>
      </c>
      <c r="C904" s="14" t="s">
        <v>5418</v>
      </c>
      <c r="D904" s="32">
        <v>120</v>
      </c>
      <c r="E904" s="32">
        <v>2</v>
      </c>
      <c r="F904" s="32">
        <v>11</v>
      </c>
      <c r="G904" s="32">
        <v>3</v>
      </c>
      <c r="H904" s="32">
        <v>254</v>
      </c>
      <c r="I904" s="32">
        <v>120</v>
      </c>
      <c r="J904" s="14"/>
      <c r="K904" s="22"/>
    </row>
    <row r="905" spans="1:11" ht="36.950000000000003" customHeight="1" x14ac:dyDescent="0.2">
      <c r="A905" s="14" t="s">
        <v>5246</v>
      </c>
      <c r="B905" s="31" t="s">
        <v>5419</v>
      </c>
      <c r="C905" s="14" t="s">
        <v>5420</v>
      </c>
      <c r="D905" s="32">
        <v>30</v>
      </c>
      <c r="E905" s="32">
        <v>2</v>
      </c>
      <c r="F905" s="32">
        <v>0</v>
      </c>
      <c r="G905" s="32">
        <v>3</v>
      </c>
      <c r="H905" s="32">
        <v>63</v>
      </c>
      <c r="I905" s="32">
        <v>30</v>
      </c>
      <c r="J905" s="14"/>
      <c r="K905" s="22"/>
    </row>
    <row r="906" spans="1:11" ht="30" customHeight="1" x14ac:dyDescent="0.2">
      <c r="A906" s="14" t="s">
        <v>5246</v>
      </c>
      <c r="B906" s="31" t="s">
        <v>5421</v>
      </c>
      <c r="C906" s="14" t="s">
        <v>5422</v>
      </c>
      <c r="D906" s="32">
        <v>120</v>
      </c>
      <c r="E906" s="32">
        <v>3</v>
      </c>
      <c r="F906" s="32">
        <v>11</v>
      </c>
      <c r="G906" s="32">
        <v>5</v>
      </c>
      <c r="H906" s="32">
        <v>376</v>
      </c>
      <c r="I906" s="32">
        <v>120</v>
      </c>
      <c r="J906" s="14"/>
      <c r="K906" s="22"/>
    </row>
    <row r="907" spans="1:11" ht="24.95" customHeight="1" x14ac:dyDescent="0.2">
      <c r="A907" s="14" t="s">
        <v>5246</v>
      </c>
      <c r="B907" s="31" t="s">
        <v>5423</v>
      </c>
      <c r="C907" s="20" t="s">
        <v>5424</v>
      </c>
      <c r="D907" s="32">
        <v>180</v>
      </c>
      <c r="E907" s="32">
        <v>3</v>
      </c>
      <c r="F907" s="32">
        <v>11</v>
      </c>
      <c r="G907" s="32">
        <v>6</v>
      </c>
      <c r="H907" s="32">
        <v>557</v>
      </c>
      <c r="I907" s="32">
        <v>180</v>
      </c>
      <c r="J907" s="14"/>
      <c r="K907" s="22"/>
    </row>
    <row r="908" spans="1:11" ht="24.95" customHeight="1" x14ac:dyDescent="0.2">
      <c r="A908" s="14" t="s">
        <v>5246</v>
      </c>
      <c r="B908" s="31" t="s">
        <v>5425</v>
      </c>
      <c r="C908" s="20" t="s">
        <v>5426</v>
      </c>
      <c r="D908" s="32">
        <v>90</v>
      </c>
      <c r="E908" s="32">
        <v>3</v>
      </c>
      <c r="F908" s="32">
        <v>0</v>
      </c>
      <c r="G908" s="32">
        <v>4</v>
      </c>
      <c r="H908" s="32">
        <v>274</v>
      </c>
      <c r="I908" s="32">
        <v>90</v>
      </c>
      <c r="J908" s="14"/>
      <c r="K908" s="22"/>
    </row>
    <row r="909" spans="1:11" ht="30" customHeight="1" x14ac:dyDescent="0.2">
      <c r="A909" s="14" t="s">
        <v>5246</v>
      </c>
      <c r="B909" s="31" t="s">
        <v>5427</v>
      </c>
      <c r="C909" s="14" t="s">
        <v>5428</v>
      </c>
      <c r="D909" s="32">
        <v>135</v>
      </c>
      <c r="E909" s="32">
        <v>3</v>
      </c>
      <c r="F909" s="32">
        <v>0</v>
      </c>
      <c r="G909" s="32">
        <v>5</v>
      </c>
      <c r="H909" s="32">
        <v>410</v>
      </c>
      <c r="I909" s="32">
        <v>135</v>
      </c>
      <c r="J909" s="14"/>
      <c r="K909" s="22"/>
    </row>
    <row r="910" spans="1:11" ht="36.950000000000003" customHeight="1" x14ac:dyDescent="0.2">
      <c r="A910" s="14" t="s">
        <v>5246</v>
      </c>
      <c r="B910" s="31" t="s">
        <v>5429</v>
      </c>
      <c r="C910" s="14" t="s">
        <v>5430</v>
      </c>
      <c r="D910" s="32">
        <v>160</v>
      </c>
      <c r="E910" s="32">
        <v>2</v>
      </c>
      <c r="F910" s="32">
        <v>11</v>
      </c>
      <c r="G910" s="32">
        <v>4</v>
      </c>
      <c r="H910" s="32">
        <v>335</v>
      </c>
      <c r="I910" s="32">
        <v>160</v>
      </c>
      <c r="J910" s="14"/>
      <c r="K910" s="22"/>
    </row>
    <row r="911" spans="1:11" ht="30" customHeight="1" x14ac:dyDescent="0.2">
      <c r="A911" s="14" t="s">
        <v>5246</v>
      </c>
      <c r="B911" s="31" t="s">
        <v>5431</v>
      </c>
      <c r="C911" s="14" t="s">
        <v>5432</v>
      </c>
      <c r="D911" s="32">
        <v>30</v>
      </c>
      <c r="E911" s="32">
        <v>2</v>
      </c>
      <c r="F911" s="32">
        <v>0</v>
      </c>
      <c r="G911" s="32">
        <v>1</v>
      </c>
      <c r="H911" s="32">
        <v>61</v>
      </c>
      <c r="I911" s="32">
        <v>30</v>
      </c>
      <c r="J911" s="14"/>
      <c r="K911" s="22"/>
    </row>
    <row r="912" spans="1:11" ht="24.95" customHeight="1" x14ac:dyDescent="0.2">
      <c r="A912" s="14" t="s">
        <v>5246</v>
      </c>
      <c r="B912" s="31" t="s">
        <v>5433</v>
      </c>
      <c r="C912" s="20" t="s">
        <v>5434</v>
      </c>
      <c r="D912" s="32">
        <v>60</v>
      </c>
      <c r="E912" s="32">
        <v>3</v>
      </c>
      <c r="F912" s="32">
        <v>0</v>
      </c>
      <c r="G912" s="32">
        <v>2</v>
      </c>
      <c r="H912" s="32">
        <v>182</v>
      </c>
      <c r="I912" s="32">
        <v>60</v>
      </c>
      <c r="J912" s="14"/>
      <c r="K912" s="22"/>
    </row>
    <row r="913" spans="1:11" ht="36.950000000000003" customHeight="1" x14ac:dyDescent="0.2">
      <c r="A913" s="14" t="s">
        <v>5246</v>
      </c>
      <c r="B913" s="31" t="s">
        <v>5435</v>
      </c>
      <c r="C913" s="14" t="s">
        <v>5436</v>
      </c>
      <c r="D913" s="32">
        <v>60</v>
      </c>
      <c r="E913" s="32">
        <v>3</v>
      </c>
      <c r="F913" s="32">
        <v>0</v>
      </c>
      <c r="G913" s="32">
        <v>1</v>
      </c>
      <c r="H913" s="32">
        <v>181</v>
      </c>
      <c r="I913" s="32">
        <v>60</v>
      </c>
      <c r="J913" s="14"/>
      <c r="K913" s="22"/>
    </row>
    <row r="914" spans="1:11" ht="24.95" customHeight="1" x14ac:dyDescent="0.2">
      <c r="A914" s="14" t="s">
        <v>5246</v>
      </c>
      <c r="B914" s="31" t="s">
        <v>5437</v>
      </c>
      <c r="C914" s="20" t="s">
        <v>5438</v>
      </c>
      <c r="D914" s="32">
        <v>30</v>
      </c>
      <c r="E914" s="32">
        <v>3</v>
      </c>
      <c r="F914" s="32">
        <v>0</v>
      </c>
      <c r="G914" s="32">
        <v>1</v>
      </c>
      <c r="H914" s="32">
        <v>91</v>
      </c>
      <c r="I914" s="32">
        <v>30</v>
      </c>
      <c r="J914" s="14"/>
      <c r="K914" s="22"/>
    </row>
    <row r="915" spans="1:11" ht="30" customHeight="1" x14ac:dyDescent="0.2">
      <c r="A915" s="14" t="s">
        <v>5246</v>
      </c>
      <c r="B915" s="31" t="s">
        <v>5439</v>
      </c>
      <c r="C915" s="14" t="s">
        <v>5440</v>
      </c>
      <c r="D915" s="32">
        <v>20</v>
      </c>
      <c r="E915" s="32">
        <v>3</v>
      </c>
      <c r="F915" s="32">
        <v>0</v>
      </c>
      <c r="G915" s="32">
        <v>1</v>
      </c>
      <c r="H915" s="32">
        <v>61</v>
      </c>
      <c r="I915" s="32">
        <v>20</v>
      </c>
      <c r="J915" s="14"/>
      <c r="K915" s="22"/>
    </row>
    <row r="916" spans="1:11" ht="30" customHeight="1" x14ac:dyDescent="0.2">
      <c r="A916" s="14" t="s">
        <v>5246</v>
      </c>
      <c r="B916" s="31" t="s">
        <v>5441</v>
      </c>
      <c r="C916" s="14" t="s">
        <v>5442</v>
      </c>
      <c r="D916" s="32">
        <v>90</v>
      </c>
      <c r="E916" s="32">
        <v>3</v>
      </c>
      <c r="F916" s="32">
        <v>0</v>
      </c>
      <c r="G916" s="32">
        <v>2</v>
      </c>
      <c r="H916" s="32">
        <v>272</v>
      </c>
      <c r="I916" s="32">
        <v>90</v>
      </c>
      <c r="J916" s="14"/>
      <c r="K916" s="22"/>
    </row>
    <row r="917" spans="1:11" ht="30" customHeight="1" x14ac:dyDescent="0.2">
      <c r="A917" s="14" t="s">
        <v>5246</v>
      </c>
      <c r="B917" s="31" t="s">
        <v>5443</v>
      </c>
      <c r="C917" s="14" t="s">
        <v>5444</v>
      </c>
      <c r="D917" s="32">
        <v>150</v>
      </c>
      <c r="E917" s="32">
        <v>3</v>
      </c>
      <c r="F917" s="32">
        <v>0</v>
      </c>
      <c r="G917" s="32">
        <v>3</v>
      </c>
      <c r="H917" s="32">
        <v>453</v>
      </c>
      <c r="I917" s="32">
        <v>150</v>
      </c>
      <c r="J917" s="14"/>
      <c r="K917" s="22"/>
    </row>
    <row r="918" spans="1:11" ht="25.5" customHeight="1" x14ac:dyDescent="0.2">
      <c r="A918" s="14" t="s">
        <v>5246</v>
      </c>
      <c r="B918" s="31" t="s">
        <v>5445</v>
      </c>
      <c r="C918" s="20" t="s">
        <v>5446</v>
      </c>
      <c r="D918" s="32">
        <v>80</v>
      </c>
      <c r="E918" s="32">
        <v>2</v>
      </c>
      <c r="F918" s="32">
        <v>0</v>
      </c>
      <c r="G918" s="32">
        <v>3</v>
      </c>
      <c r="H918" s="32">
        <v>163</v>
      </c>
      <c r="I918" s="32">
        <v>80</v>
      </c>
      <c r="J918" s="14"/>
      <c r="K918" s="22"/>
    </row>
    <row r="919" spans="1:11" ht="15" customHeight="1" x14ac:dyDescent="0.2">
      <c r="A919" s="14" t="s">
        <v>5246</v>
      </c>
      <c r="B919" s="31"/>
      <c r="C919" s="20" t="s">
        <v>5447</v>
      </c>
      <c r="D919" s="14"/>
      <c r="E919" s="14"/>
      <c r="F919" s="14"/>
      <c r="G919" s="14"/>
      <c r="H919" s="14"/>
      <c r="I919" s="14"/>
      <c r="J919" s="14"/>
      <c r="K919" s="21"/>
    </row>
    <row r="920" spans="1:11" ht="24.95" customHeight="1" x14ac:dyDescent="0.2">
      <c r="A920" s="14" t="s">
        <v>5246</v>
      </c>
      <c r="B920" s="31" t="s">
        <v>5448</v>
      </c>
      <c r="C920" s="20" t="s">
        <v>5449</v>
      </c>
      <c r="D920" s="32">
        <v>130</v>
      </c>
      <c r="E920" s="32">
        <v>2</v>
      </c>
      <c r="F920" s="32">
        <v>11</v>
      </c>
      <c r="G920" s="32">
        <v>4</v>
      </c>
      <c r="H920" s="32">
        <v>275</v>
      </c>
      <c r="I920" s="32">
        <v>130</v>
      </c>
      <c r="J920" s="14"/>
      <c r="K920" s="22"/>
    </row>
    <row r="921" spans="1:11" ht="30" customHeight="1" x14ac:dyDescent="0.2">
      <c r="A921" s="14" t="s">
        <v>5246</v>
      </c>
      <c r="B921" s="31" t="s">
        <v>5450</v>
      </c>
      <c r="C921" s="14" t="s">
        <v>5451</v>
      </c>
      <c r="D921" s="32">
        <v>65</v>
      </c>
      <c r="E921" s="32">
        <v>2</v>
      </c>
      <c r="F921" s="32">
        <v>0</v>
      </c>
      <c r="G921" s="32">
        <v>3</v>
      </c>
      <c r="H921" s="32">
        <v>133</v>
      </c>
      <c r="I921" s="32">
        <v>65</v>
      </c>
      <c r="J921" s="14"/>
      <c r="K921" s="22"/>
    </row>
    <row r="922" spans="1:11" ht="30" customHeight="1" x14ac:dyDescent="0.2">
      <c r="A922" s="14" t="s">
        <v>5246</v>
      </c>
      <c r="B922" s="31" t="s">
        <v>5452</v>
      </c>
      <c r="C922" s="14" t="s">
        <v>5453</v>
      </c>
      <c r="D922" s="32">
        <v>150</v>
      </c>
      <c r="E922" s="32">
        <v>2</v>
      </c>
      <c r="F922" s="32">
        <v>11</v>
      </c>
      <c r="G922" s="32">
        <v>4</v>
      </c>
      <c r="H922" s="32">
        <v>315</v>
      </c>
      <c r="I922" s="32">
        <v>150</v>
      </c>
      <c r="J922" s="14"/>
      <c r="K922" s="22"/>
    </row>
    <row r="923" spans="1:11" ht="30" customHeight="1" x14ac:dyDescent="0.2">
      <c r="A923" s="14" t="s">
        <v>5246</v>
      </c>
      <c r="B923" s="31" t="s">
        <v>5454</v>
      </c>
      <c r="C923" s="14" t="s">
        <v>5455</v>
      </c>
      <c r="D923" s="32">
        <v>75</v>
      </c>
      <c r="E923" s="32">
        <v>2</v>
      </c>
      <c r="F923" s="32">
        <v>0</v>
      </c>
      <c r="G923" s="32">
        <v>3</v>
      </c>
      <c r="H923" s="32">
        <v>153</v>
      </c>
      <c r="I923" s="32">
        <v>75</v>
      </c>
      <c r="J923" s="14"/>
      <c r="K923" s="22"/>
    </row>
    <row r="924" spans="1:11" ht="24.95" customHeight="1" x14ac:dyDescent="0.2">
      <c r="A924" s="14" t="s">
        <v>5246</v>
      </c>
      <c r="B924" s="31" t="s">
        <v>5456</v>
      </c>
      <c r="C924" s="20" t="s">
        <v>5457</v>
      </c>
      <c r="D924" s="32">
        <v>120</v>
      </c>
      <c r="E924" s="32">
        <v>2</v>
      </c>
      <c r="F924" s="32">
        <v>11</v>
      </c>
      <c r="G924" s="32">
        <v>4</v>
      </c>
      <c r="H924" s="32">
        <v>255</v>
      </c>
      <c r="I924" s="32">
        <v>120</v>
      </c>
      <c r="J924" s="14"/>
      <c r="K924" s="22"/>
    </row>
    <row r="925" spans="1:11" ht="24.95" customHeight="1" x14ac:dyDescent="0.2">
      <c r="A925" s="14" t="s">
        <v>5246</v>
      </c>
      <c r="B925" s="31" t="s">
        <v>5458</v>
      </c>
      <c r="C925" s="20" t="s">
        <v>5459</v>
      </c>
      <c r="D925" s="32">
        <v>60</v>
      </c>
      <c r="E925" s="32">
        <v>2</v>
      </c>
      <c r="F925" s="32">
        <v>0</v>
      </c>
      <c r="G925" s="32">
        <v>3</v>
      </c>
      <c r="H925" s="32">
        <v>123</v>
      </c>
      <c r="I925" s="32">
        <v>60</v>
      </c>
      <c r="J925" s="14"/>
      <c r="K925" s="22"/>
    </row>
    <row r="926" spans="1:11" ht="30" customHeight="1" x14ac:dyDescent="0.2">
      <c r="A926" s="14" t="s">
        <v>5246</v>
      </c>
      <c r="B926" s="31" t="s">
        <v>5460</v>
      </c>
      <c r="C926" s="14" t="s">
        <v>5461</v>
      </c>
      <c r="D926" s="32">
        <v>150</v>
      </c>
      <c r="E926" s="32">
        <v>3</v>
      </c>
      <c r="F926" s="32">
        <v>11</v>
      </c>
      <c r="G926" s="32">
        <v>5</v>
      </c>
      <c r="H926" s="32">
        <v>466</v>
      </c>
      <c r="I926" s="32">
        <v>150</v>
      </c>
      <c r="J926" s="14"/>
      <c r="K926" s="22"/>
    </row>
    <row r="927" spans="1:11" ht="30" customHeight="1" x14ac:dyDescent="0.2">
      <c r="A927" s="14" t="s">
        <v>5246</v>
      </c>
      <c r="B927" s="31" t="s">
        <v>5462</v>
      </c>
      <c r="C927" s="14" t="s">
        <v>5463</v>
      </c>
      <c r="D927" s="32">
        <v>75</v>
      </c>
      <c r="E927" s="32">
        <v>3</v>
      </c>
      <c r="F927" s="32">
        <v>0</v>
      </c>
      <c r="G927" s="32">
        <v>4</v>
      </c>
      <c r="H927" s="32">
        <v>229</v>
      </c>
      <c r="I927" s="32">
        <v>75</v>
      </c>
      <c r="J927" s="14"/>
      <c r="K927" s="22"/>
    </row>
    <row r="928" spans="1:11" ht="30" customHeight="1" x14ac:dyDescent="0.2">
      <c r="A928" s="14" t="s">
        <v>5246</v>
      </c>
      <c r="B928" s="31" t="s">
        <v>5464</v>
      </c>
      <c r="C928" s="14" t="s">
        <v>5465</v>
      </c>
      <c r="D928" s="32">
        <v>200</v>
      </c>
      <c r="E928" s="32">
        <v>3</v>
      </c>
      <c r="F928" s="32">
        <v>11</v>
      </c>
      <c r="G928" s="32">
        <v>5</v>
      </c>
      <c r="H928" s="32">
        <v>616</v>
      </c>
      <c r="I928" s="32">
        <v>200</v>
      </c>
      <c r="J928" s="14"/>
      <c r="K928" s="22"/>
    </row>
    <row r="929" spans="1:11" ht="24.95" customHeight="1" x14ac:dyDescent="0.2">
      <c r="A929" s="14" t="s">
        <v>5246</v>
      </c>
      <c r="B929" s="31" t="s">
        <v>5466</v>
      </c>
      <c r="C929" s="20" t="s">
        <v>5467</v>
      </c>
      <c r="D929" s="32">
        <v>100</v>
      </c>
      <c r="E929" s="32">
        <v>2</v>
      </c>
      <c r="F929" s="32">
        <v>0</v>
      </c>
      <c r="G929" s="32">
        <v>4</v>
      </c>
      <c r="H929" s="32">
        <v>204</v>
      </c>
      <c r="I929" s="32">
        <v>100</v>
      </c>
      <c r="J929" s="14"/>
      <c r="K929" s="22"/>
    </row>
    <row r="930" spans="1:11" ht="24.95" customHeight="1" x14ac:dyDescent="0.2">
      <c r="A930" s="14" t="s">
        <v>5246</v>
      </c>
      <c r="B930" s="31" t="s">
        <v>5468</v>
      </c>
      <c r="C930" s="20" t="s">
        <v>5469</v>
      </c>
      <c r="D930" s="32">
        <v>100</v>
      </c>
      <c r="E930" s="32">
        <v>2</v>
      </c>
      <c r="F930" s="32">
        <v>11</v>
      </c>
      <c r="G930" s="32">
        <v>4</v>
      </c>
      <c r="H930" s="32">
        <v>215</v>
      </c>
      <c r="I930" s="32">
        <v>100</v>
      </c>
      <c r="J930" s="14"/>
      <c r="K930" s="22"/>
    </row>
    <row r="931" spans="1:11" ht="30" customHeight="1" x14ac:dyDescent="0.2">
      <c r="A931" s="14" t="s">
        <v>5246</v>
      </c>
      <c r="B931" s="31" t="s">
        <v>5470</v>
      </c>
      <c r="C931" s="14" t="s">
        <v>5471</v>
      </c>
      <c r="D931" s="32">
        <v>50</v>
      </c>
      <c r="E931" s="32">
        <v>2</v>
      </c>
      <c r="F931" s="32">
        <v>0</v>
      </c>
      <c r="G931" s="32">
        <v>3</v>
      </c>
      <c r="H931" s="32">
        <v>103</v>
      </c>
      <c r="I931" s="32">
        <v>50</v>
      </c>
      <c r="J931" s="14"/>
      <c r="K931" s="22"/>
    </row>
    <row r="932" spans="1:11" ht="30" customHeight="1" x14ac:dyDescent="0.2">
      <c r="A932" s="14" t="s">
        <v>5246</v>
      </c>
      <c r="B932" s="31" t="s">
        <v>5472</v>
      </c>
      <c r="C932" s="14" t="s">
        <v>5473</v>
      </c>
      <c r="D932" s="32">
        <v>140</v>
      </c>
      <c r="E932" s="32">
        <v>3</v>
      </c>
      <c r="F932" s="32">
        <v>11</v>
      </c>
      <c r="G932" s="32">
        <v>4</v>
      </c>
      <c r="H932" s="32">
        <v>435</v>
      </c>
      <c r="I932" s="32">
        <v>140</v>
      </c>
      <c r="J932" s="14"/>
      <c r="K932" s="22"/>
    </row>
    <row r="933" spans="1:11" ht="30" customHeight="1" x14ac:dyDescent="0.2">
      <c r="A933" s="14" t="s">
        <v>5246</v>
      </c>
      <c r="B933" s="31" t="s">
        <v>5474</v>
      </c>
      <c r="C933" s="14" t="s">
        <v>5475</v>
      </c>
      <c r="D933" s="32">
        <v>70</v>
      </c>
      <c r="E933" s="32">
        <v>3</v>
      </c>
      <c r="F933" s="32">
        <v>0</v>
      </c>
      <c r="G933" s="32">
        <v>3</v>
      </c>
      <c r="H933" s="32">
        <v>213</v>
      </c>
      <c r="I933" s="32">
        <v>70</v>
      </c>
      <c r="J933" s="14"/>
      <c r="K933" s="22"/>
    </row>
    <row r="934" spans="1:11" ht="24.95" customHeight="1" x14ac:dyDescent="0.2">
      <c r="A934" s="14" t="s">
        <v>5246</v>
      </c>
      <c r="B934" s="31" t="s">
        <v>5476</v>
      </c>
      <c r="C934" s="20" t="s">
        <v>5477</v>
      </c>
      <c r="D934" s="32">
        <v>160</v>
      </c>
      <c r="E934" s="32">
        <v>3</v>
      </c>
      <c r="F934" s="32">
        <v>11</v>
      </c>
      <c r="G934" s="32">
        <v>5</v>
      </c>
      <c r="H934" s="32">
        <v>496</v>
      </c>
      <c r="I934" s="32">
        <v>160</v>
      </c>
      <c r="J934" s="14"/>
      <c r="K934" s="22"/>
    </row>
    <row r="935" spans="1:11" ht="24.95" customHeight="1" x14ac:dyDescent="0.2">
      <c r="A935" s="14" t="s">
        <v>5246</v>
      </c>
      <c r="B935" s="31" t="s">
        <v>5478</v>
      </c>
      <c r="C935" s="20" t="s">
        <v>5479</v>
      </c>
      <c r="D935" s="32">
        <v>80</v>
      </c>
      <c r="E935" s="32">
        <v>3</v>
      </c>
      <c r="F935" s="32">
        <v>0</v>
      </c>
      <c r="G935" s="32">
        <v>4</v>
      </c>
      <c r="H935" s="32">
        <v>244</v>
      </c>
      <c r="I935" s="32">
        <v>80</v>
      </c>
      <c r="J935" s="14"/>
      <c r="K935" s="22"/>
    </row>
    <row r="936" spans="1:11" ht="30" customHeight="1" x14ac:dyDescent="0.2">
      <c r="A936" s="14" t="s">
        <v>5246</v>
      </c>
      <c r="B936" s="31" t="s">
        <v>5480</v>
      </c>
      <c r="C936" s="14" t="s">
        <v>5481</v>
      </c>
      <c r="D936" s="32">
        <v>60</v>
      </c>
      <c r="E936" s="32">
        <v>3</v>
      </c>
      <c r="F936" s="32">
        <v>11</v>
      </c>
      <c r="G936" s="32">
        <v>4</v>
      </c>
      <c r="H936" s="32">
        <v>195</v>
      </c>
      <c r="I936" s="32">
        <v>60</v>
      </c>
      <c r="J936" s="14"/>
      <c r="K936" s="22"/>
    </row>
    <row r="937" spans="1:11" ht="48.95" customHeight="1" x14ac:dyDescent="0.2">
      <c r="A937" s="14" t="s">
        <v>5246</v>
      </c>
      <c r="B937" s="31" t="s">
        <v>5482</v>
      </c>
      <c r="C937" s="14" t="s">
        <v>5483</v>
      </c>
      <c r="D937" s="32">
        <v>30</v>
      </c>
      <c r="E937" s="32">
        <v>3</v>
      </c>
      <c r="F937" s="32">
        <v>0</v>
      </c>
      <c r="G937" s="32">
        <v>1</v>
      </c>
      <c r="H937" s="32">
        <v>91</v>
      </c>
      <c r="I937" s="32">
        <v>30</v>
      </c>
      <c r="J937" s="14"/>
      <c r="K937" s="19"/>
    </row>
    <row r="938" spans="1:11" ht="36.950000000000003" customHeight="1" x14ac:dyDescent="0.2">
      <c r="A938" s="14" t="s">
        <v>5246</v>
      </c>
      <c r="B938" s="31" t="s">
        <v>5484</v>
      </c>
      <c r="C938" s="14" t="s">
        <v>5485</v>
      </c>
      <c r="D938" s="32">
        <v>60</v>
      </c>
      <c r="E938" s="32">
        <v>3</v>
      </c>
      <c r="F938" s="32">
        <v>0</v>
      </c>
      <c r="G938" s="32">
        <v>1</v>
      </c>
      <c r="H938" s="32">
        <v>181</v>
      </c>
      <c r="I938" s="32">
        <v>60</v>
      </c>
      <c r="J938" s="14"/>
      <c r="K938" s="22"/>
    </row>
    <row r="939" spans="1:11" ht="36.950000000000003" customHeight="1" x14ac:dyDescent="0.2">
      <c r="A939" s="14" t="s">
        <v>5246</v>
      </c>
      <c r="B939" s="31" t="s">
        <v>5486</v>
      </c>
      <c r="C939" s="14" t="s">
        <v>5487</v>
      </c>
      <c r="D939" s="32">
        <v>30</v>
      </c>
      <c r="E939" s="32">
        <v>3</v>
      </c>
      <c r="F939" s="32">
        <v>0</v>
      </c>
      <c r="G939" s="32">
        <v>1</v>
      </c>
      <c r="H939" s="32">
        <v>91</v>
      </c>
      <c r="I939" s="32">
        <v>30</v>
      </c>
      <c r="J939" s="14"/>
      <c r="K939" s="22"/>
    </row>
    <row r="940" spans="1:11" ht="36.950000000000003" customHeight="1" x14ac:dyDescent="0.2">
      <c r="A940" s="14" t="s">
        <v>5246</v>
      </c>
      <c r="B940" s="31" t="s">
        <v>5488</v>
      </c>
      <c r="C940" s="14" t="s">
        <v>5489</v>
      </c>
      <c r="D940" s="32">
        <v>20</v>
      </c>
      <c r="E940" s="32">
        <v>3</v>
      </c>
      <c r="F940" s="32">
        <v>0</v>
      </c>
      <c r="G940" s="32">
        <v>1</v>
      </c>
      <c r="H940" s="32">
        <v>61</v>
      </c>
      <c r="I940" s="32">
        <v>20</v>
      </c>
      <c r="J940" s="14"/>
      <c r="K940" s="22"/>
    </row>
    <row r="941" spans="1:11" ht="36.950000000000003" customHeight="1" x14ac:dyDescent="0.2">
      <c r="A941" s="14" t="s">
        <v>5246</v>
      </c>
      <c r="B941" s="31" t="s">
        <v>5490</v>
      </c>
      <c r="C941" s="14" t="s">
        <v>5491</v>
      </c>
      <c r="D941" s="32">
        <v>30</v>
      </c>
      <c r="E941" s="32">
        <v>3</v>
      </c>
      <c r="F941" s="32">
        <v>0</v>
      </c>
      <c r="G941" s="32">
        <v>1</v>
      </c>
      <c r="H941" s="32">
        <v>91</v>
      </c>
      <c r="I941" s="32">
        <v>30</v>
      </c>
      <c r="J941" s="14"/>
      <c r="K941" s="22"/>
    </row>
    <row r="942" spans="1:11" ht="30" customHeight="1" x14ac:dyDescent="0.2">
      <c r="A942" s="14" t="s">
        <v>5246</v>
      </c>
      <c r="B942" s="31" t="s">
        <v>5492</v>
      </c>
      <c r="C942" s="14" t="s">
        <v>5493</v>
      </c>
      <c r="D942" s="32">
        <v>30</v>
      </c>
      <c r="E942" s="32">
        <v>3</v>
      </c>
      <c r="F942" s="32">
        <v>0</v>
      </c>
      <c r="G942" s="32">
        <v>1</v>
      </c>
      <c r="H942" s="32">
        <v>91</v>
      </c>
      <c r="I942" s="32">
        <v>30</v>
      </c>
      <c r="J942" s="14"/>
      <c r="K942" s="22"/>
    </row>
    <row r="943" spans="1:11" ht="24.95" customHeight="1" x14ac:dyDescent="0.2">
      <c r="A943" s="14" t="s">
        <v>5246</v>
      </c>
      <c r="B943" s="31" t="s">
        <v>5494</v>
      </c>
      <c r="C943" s="20" t="s">
        <v>5495</v>
      </c>
      <c r="D943" s="32">
        <v>30</v>
      </c>
      <c r="E943" s="32">
        <v>2</v>
      </c>
      <c r="F943" s="32">
        <v>0</v>
      </c>
      <c r="G943" s="32">
        <v>2</v>
      </c>
      <c r="H943" s="32">
        <v>62</v>
      </c>
      <c r="I943" s="32">
        <v>30</v>
      </c>
      <c r="J943" s="14"/>
      <c r="K943" s="22"/>
    </row>
    <row r="944" spans="1:11" ht="16.350000000000001" customHeight="1" x14ac:dyDescent="0.2">
      <c r="A944" s="14" t="s">
        <v>5246</v>
      </c>
      <c r="B944" s="31" t="s">
        <v>5496</v>
      </c>
      <c r="C944" s="20" t="s">
        <v>5497</v>
      </c>
      <c r="D944" s="32">
        <v>30</v>
      </c>
      <c r="E944" s="32">
        <v>2</v>
      </c>
      <c r="F944" s="32">
        <v>0</v>
      </c>
      <c r="G944" s="32">
        <v>1</v>
      </c>
      <c r="H944" s="32">
        <v>61</v>
      </c>
      <c r="I944" s="32">
        <v>30</v>
      </c>
      <c r="J944" s="14"/>
      <c r="K944" s="21"/>
    </row>
    <row r="945" spans="1:11" ht="30" customHeight="1" x14ac:dyDescent="0.2">
      <c r="A945" s="14" t="s">
        <v>5246</v>
      </c>
      <c r="B945" s="31"/>
      <c r="C945" s="14" t="s">
        <v>5498</v>
      </c>
      <c r="D945" s="14"/>
      <c r="E945" s="14"/>
      <c r="F945" s="14"/>
      <c r="G945" s="14"/>
      <c r="H945" s="14"/>
      <c r="I945" s="14"/>
      <c r="J945" s="14"/>
      <c r="K945" s="22"/>
    </row>
    <row r="946" spans="1:11" ht="36.950000000000003" customHeight="1" x14ac:dyDescent="0.2">
      <c r="A946" s="14" t="s">
        <v>5246</v>
      </c>
      <c r="B946" s="31" t="s">
        <v>5499</v>
      </c>
      <c r="C946" s="14" t="s">
        <v>5500</v>
      </c>
      <c r="D946" s="32">
        <v>15</v>
      </c>
      <c r="E946" s="32">
        <v>3</v>
      </c>
      <c r="F946" s="32">
        <v>0</v>
      </c>
      <c r="G946" s="32">
        <v>1</v>
      </c>
      <c r="H946" s="32">
        <v>46</v>
      </c>
      <c r="I946" s="32">
        <v>15</v>
      </c>
      <c r="J946" s="14"/>
      <c r="K946" s="22"/>
    </row>
    <row r="947" spans="1:11" ht="15" customHeight="1" x14ac:dyDescent="0.2">
      <c r="A947" s="14" t="s">
        <v>5246</v>
      </c>
      <c r="B947" s="31" t="s">
        <v>5501</v>
      </c>
      <c r="C947" s="20" t="s">
        <v>5502</v>
      </c>
      <c r="D947" s="32">
        <v>45</v>
      </c>
      <c r="E947" s="32">
        <v>3</v>
      </c>
      <c r="F947" s="32">
        <v>0</v>
      </c>
      <c r="G947" s="32">
        <v>1</v>
      </c>
      <c r="H947" s="32">
        <v>136</v>
      </c>
      <c r="I947" s="32">
        <v>45</v>
      </c>
      <c r="J947" s="14"/>
      <c r="K947" s="21"/>
    </row>
    <row r="948" spans="1:11" ht="15" customHeight="1" x14ac:dyDescent="0.2">
      <c r="A948" s="14" t="s">
        <v>5246</v>
      </c>
      <c r="B948" s="31" t="s">
        <v>5503</v>
      </c>
      <c r="C948" s="20" t="s">
        <v>5504</v>
      </c>
      <c r="D948" s="32">
        <v>70</v>
      </c>
      <c r="E948" s="32">
        <v>3</v>
      </c>
      <c r="F948" s="32">
        <v>0</v>
      </c>
      <c r="G948" s="32">
        <v>2</v>
      </c>
      <c r="H948" s="32">
        <v>212</v>
      </c>
      <c r="I948" s="32">
        <v>70</v>
      </c>
      <c r="J948" s="14"/>
      <c r="K948" s="21"/>
    </row>
    <row r="949" spans="1:11" ht="36.950000000000003" customHeight="1" x14ac:dyDescent="0.2">
      <c r="A949" s="14" t="s">
        <v>5246</v>
      </c>
      <c r="B949" s="31" t="s">
        <v>5505</v>
      </c>
      <c r="C949" s="14" t="s">
        <v>5506</v>
      </c>
      <c r="D949" s="32">
        <v>30</v>
      </c>
      <c r="E949" s="32">
        <v>3</v>
      </c>
      <c r="F949" s="32">
        <v>0</v>
      </c>
      <c r="G949" s="32">
        <v>1</v>
      </c>
      <c r="H949" s="32">
        <v>91</v>
      </c>
      <c r="I949" s="32">
        <v>30</v>
      </c>
      <c r="J949" s="14"/>
      <c r="K949" s="22"/>
    </row>
    <row r="950" spans="1:11" ht="36.950000000000003" customHeight="1" x14ac:dyDescent="0.2">
      <c r="A950" s="14" t="s">
        <v>5246</v>
      </c>
      <c r="B950" s="31" t="s">
        <v>5507</v>
      </c>
      <c r="C950" s="14" t="s">
        <v>5508</v>
      </c>
      <c r="D950" s="32">
        <v>30</v>
      </c>
      <c r="E950" s="32">
        <v>3</v>
      </c>
      <c r="F950" s="32">
        <v>0</v>
      </c>
      <c r="G950" s="32">
        <v>2</v>
      </c>
      <c r="H950" s="32">
        <v>92</v>
      </c>
      <c r="I950" s="32">
        <v>30</v>
      </c>
      <c r="J950" s="14"/>
      <c r="K950" s="22"/>
    </row>
    <row r="951" spans="1:11" ht="36.950000000000003" customHeight="1" x14ac:dyDescent="0.2">
      <c r="A951" s="14" t="s">
        <v>5246</v>
      </c>
      <c r="B951" s="31" t="s">
        <v>5509</v>
      </c>
      <c r="C951" s="20" t="s">
        <v>5510</v>
      </c>
      <c r="D951" s="32">
        <v>90</v>
      </c>
      <c r="E951" s="32">
        <v>3</v>
      </c>
      <c r="F951" s="32">
        <v>0</v>
      </c>
      <c r="G951" s="32">
        <v>3</v>
      </c>
      <c r="H951" s="32">
        <v>273</v>
      </c>
      <c r="I951" s="32">
        <v>90</v>
      </c>
      <c r="J951" s="14"/>
      <c r="K951" s="22"/>
    </row>
    <row r="952" spans="1:11" ht="24.95" customHeight="1" x14ac:dyDescent="0.2">
      <c r="A952" s="14" t="s">
        <v>5246</v>
      </c>
      <c r="B952" s="31" t="s">
        <v>5511</v>
      </c>
      <c r="C952" s="20" t="s">
        <v>5512</v>
      </c>
      <c r="D952" s="32">
        <v>30</v>
      </c>
      <c r="E952" s="32">
        <v>3</v>
      </c>
      <c r="F952" s="32">
        <v>0</v>
      </c>
      <c r="G952" s="32">
        <v>1</v>
      </c>
      <c r="H952" s="32">
        <v>91</v>
      </c>
      <c r="I952" s="32">
        <v>30</v>
      </c>
      <c r="J952" s="14"/>
      <c r="K952" s="22"/>
    </row>
    <row r="953" spans="1:11" ht="24.95" customHeight="1" x14ac:dyDescent="0.2">
      <c r="A953" s="14" t="s">
        <v>5246</v>
      </c>
      <c r="B953" s="31" t="s">
        <v>5513</v>
      </c>
      <c r="C953" s="20" t="s">
        <v>5514</v>
      </c>
      <c r="D953" s="32">
        <v>90</v>
      </c>
      <c r="E953" s="32">
        <v>3</v>
      </c>
      <c r="F953" s="32">
        <v>11</v>
      </c>
      <c r="G953" s="32">
        <v>5</v>
      </c>
      <c r="H953" s="32">
        <v>286</v>
      </c>
      <c r="I953" s="32">
        <v>90</v>
      </c>
      <c r="J953" s="14"/>
      <c r="K953" s="22"/>
    </row>
    <row r="954" spans="1:11" ht="30" customHeight="1" x14ac:dyDescent="0.2">
      <c r="A954" s="14" t="s">
        <v>5246</v>
      </c>
      <c r="B954" s="31" t="s">
        <v>5515</v>
      </c>
      <c r="C954" s="14" t="s">
        <v>5516</v>
      </c>
      <c r="D954" s="32">
        <v>180</v>
      </c>
      <c r="E954" s="32">
        <v>3</v>
      </c>
      <c r="F954" s="32">
        <v>11</v>
      </c>
      <c r="G954" s="32">
        <v>4</v>
      </c>
      <c r="H954" s="32">
        <v>555</v>
      </c>
      <c r="I954" s="32">
        <v>180</v>
      </c>
      <c r="J954" s="14"/>
      <c r="K954" s="22"/>
    </row>
    <row r="955" spans="1:11" ht="36.950000000000003" customHeight="1" x14ac:dyDescent="0.2">
      <c r="A955" s="14" t="s">
        <v>5246</v>
      </c>
      <c r="B955" s="31" t="s">
        <v>5517</v>
      </c>
      <c r="C955" s="14" t="s">
        <v>5518</v>
      </c>
      <c r="D955" s="32">
        <v>180</v>
      </c>
      <c r="E955" s="32">
        <v>3</v>
      </c>
      <c r="F955" s="32">
        <v>11</v>
      </c>
      <c r="G955" s="32">
        <v>5</v>
      </c>
      <c r="H955" s="32">
        <v>556</v>
      </c>
      <c r="I955" s="32">
        <v>180</v>
      </c>
      <c r="J955" s="14"/>
      <c r="K955" s="22"/>
    </row>
    <row r="956" spans="1:11" ht="30" customHeight="1" x14ac:dyDescent="0.2">
      <c r="A956" s="14" t="s">
        <v>5246</v>
      </c>
      <c r="B956" s="31" t="s">
        <v>5519</v>
      </c>
      <c r="C956" s="14" t="s">
        <v>5520</v>
      </c>
      <c r="D956" s="32">
        <v>120</v>
      </c>
      <c r="E956" s="32">
        <v>3</v>
      </c>
      <c r="F956" s="32">
        <v>11</v>
      </c>
      <c r="G956" s="32">
        <v>4</v>
      </c>
      <c r="H956" s="32">
        <v>375</v>
      </c>
      <c r="I956" s="32">
        <v>120</v>
      </c>
      <c r="J956" s="14"/>
      <c r="K956" s="22"/>
    </row>
    <row r="957" spans="1:11" ht="24.95" customHeight="1" x14ac:dyDescent="0.2">
      <c r="A957" s="14" t="s">
        <v>5246</v>
      </c>
      <c r="B957" s="31" t="s">
        <v>5521</v>
      </c>
      <c r="C957" s="20" t="s">
        <v>5522</v>
      </c>
      <c r="D957" s="32">
        <v>120</v>
      </c>
      <c r="E957" s="32">
        <v>3</v>
      </c>
      <c r="F957" s="32">
        <v>11</v>
      </c>
      <c r="G957" s="32">
        <v>4</v>
      </c>
      <c r="H957" s="32">
        <v>375</v>
      </c>
      <c r="I957" s="32">
        <v>120</v>
      </c>
      <c r="J957" s="14"/>
      <c r="K957" s="22"/>
    </row>
    <row r="958" spans="1:11" ht="36.950000000000003" customHeight="1" x14ac:dyDescent="0.2">
      <c r="A958" s="14" t="s">
        <v>5246</v>
      </c>
      <c r="B958" s="31" t="s">
        <v>5523</v>
      </c>
      <c r="C958" s="14" t="s">
        <v>5524</v>
      </c>
      <c r="D958" s="32">
        <v>170</v>
      </c>
      <c r="E958" s="32">
        <v>3</v>
      </c>
      <c r="F958" s="32">
        <v>11</v>
      </c>
      <c r="G958" s="32">
        <v>4</v>
      </c>
      <c r="H958" s="32">
        <v>525</v>
      </c>
      <c r="I958" s="32">
        <v>170</v>
      </c>
      <c r="J958" s="14"/>
      <c r="K958" s="22"/>
    </row>
    <row r="959" spans="1:11" ht="36.950000000000003" customHeight="1" x14ac:dyDescent="0.2">
      <c r="A959" s="14" t="s">
        <v>5246</v>
      </c>
      <c r="B959" s="31" t="s">
        <v>5525</v>
      </c>
      <c r="C959" s="14" t="s">
        <v>5526</v>
      </c>
      <c r="D959" s="32">
        <v>15</v>
      </c>
      <c r="E959" s="32">
        <v>3</v>
      </c>
      <c r="F959" s="32">
        <v>0</v>
      </c>
      <c r="G959" s="32">
        <v>4</v>
      </c>
      <c r="H959" s="32">
        <v>49</v>
      </c>
      <c r="I959" s="32">
        <v>15</v>
      </c>
      <c r="J959" s="14"/>
      <c r="K959" s="22"/>
    </row>
    <row r="960" spans="1:11" ht="36.950000000000003" customHeight="1" x14ac:dyDescent="0.2">
      <c r="A960" s="14" t="s">
        <v>5246</v>
      </c>
      <c r="B960" s="31" t="s">
        <v>5527</v>
      </c>
      <c r="C960" s="14" t="s">
        <v>5528</v>
      </c>
      <c r="D960" s="32">
        <v>30</v>
      </c>
      <c r="E960" s="32">
        <v>3</v>
      </c>
      <c r="F960" s="32">
        <v>0</v>
      </c>
      <c r="G960" s="32">
        <v>1</v>
      </c>
      <c r="H960" s="32">
        <v>91</v>
      </c>
      <c r="I960" s="32">
        <v>30</v>
      </c>
      <c r="J960" s="14"/>
      <c r="K960" s="22"/>
    </row>
    <row r="961" spans="1:11" ht="30" customHeight="1" x14ac:dyDescent="0.2">
      <c r="A961" s="14" t="s">
        <v>5246</v>
      </c>
      <c r="B961" s="31" t="s">
        <v>5529</v>
      </c>
      <c r="C961" s="14" t="s">
        <v>5530</v>
      </c>
      <c r="D961" s="32">
        <v>20</v>
      </c>
      <c r="E961" s="32">
        <v>3</v>
      </c>
      <c r="F961" s="32">
        <v>0</v>
      </c>
      <c r="G961" s="32">
        <v>1</v>
      </c>
      <c r="H961" s="32">
        <v>61</v>
      </c>
      <c r="I961" s="32">
        <v>20</v>
      </c>
      <c r="J961" s="14"/>
      <c r="K961" s="22"/>
    </row>
    <row r="962" spans="1:11" ht="36.950000000000003" customHeight="1" x14ac:dyDescent="0.2">
      <c r="A962" s="14" t="s">
        <v>5246</v>
      </c>
      <c r="B962" s="31" t="s">
        <v>5531</v>
      </c>
      <c r="C962" s="14" t="s">
        <v>5532</v>
      </c>
      <c r="D962" s="32">
        <v>60</v>
      </c>
      <c r="E962" s="32">
        <v>3</v>
      </c>
      <c r="F962" s="32">
        <v>0</v>
      </c>
      <c r="G962" s="32">
        <v>1</v>
      </c>
      <c r="H962" s="32">
        <v>181</v>
      </c>
      <c r="I962" s="32">
        <v>60</v>
      </c>
      <c r="J962" s="14"/>
      <c r="K962" s="22"/>
    </row>
    <row r="963" spans="1:11" ht="36.950000000000003" customHeight="1" x14ac:dyDescent="0.2">
      <c r="A963" s="14" t="s">
        <v>5246</v>
      </c>
      <c r="B963" s="31" t="s">
        <v>5533</v>
      </c>
      <c r="C963" s="14" t="s">
        <v>5534</v>
      </c>
      <c r="D963" s="32">
        <v>20</v>
      </c>
      <c r="E963" s="32">
        <v>3</v>
      </c>
      <c r="F963" s="32">
        <v>0</v>
      </c>
      <c r="G963" s="32">
        <v>1</v>
      </c>
      <c r="H963" s="32">
        <v>61</v>
      </c>
      <c r="I963" s="32">
        <v>20</v>
      </c>
      <c r="J963" s="14"/>
      <c r="K963" s="22"/>
    </row>
    <row r="964" spans="1:11" ht="36.950000000000003" customHeight="1" x14ac:dyDescent="0.2">
      <c r="A964" s="14" t="s">
        <v>5246</v>
      </c>
      <c r="B964" s="31" t="s">
        <v>5535</v>
      </c>
      <c r="C964" s="14" t="s">
        <v>5536</v>
      </c>
      <c r="D964" s="32">
        <v>30</v>
      </c>
      <c r="E964" s="32">
        <v>3</v>
      </c>
      <c r="F964" s="32">
        <v>0</v>
      </c>
      <c r="G964" s="32">
        <v>1</v>
      </c>
      <c r="H964" s="32">
        <v>91</v>
      </c>
      <c r="I964" s="32">
        <v>30</v>
      </c>
      <c r="J964" s="14"/>
      <c r="K964" s="22"/>
    </row>
    <row r="965" spans="1:11" ht="36.950000000000003" customHeight="1" x14ac:dyDescent="0.2">
      <c r="A965" s="14" t="s">
        <v>5246</v>
      </c>
      <c r="B965" s="31" t="s">
        <v>5537</v>
      </c>
      <c r="C965" s="14" t="s">
        <v>5538</v>
      </c>
      <c r="D965" s="32">
        <v>60</v>
      </c>
      <c r="E965" s="32">
        <v>3</v>
      </c>
      <c r="F965" s="32">
        <v>0</v>
      </c>
      <c r="G965" s="32">
        <v>1</v>
      </c>
      <c r="H965" s="32">
        <v>181</v>
      </c>
      <c r="I965" s="32">
        <v>60</v>
      </c>
      <c r="J965" s="14"/>
      <c r="K965" s="22"/>
    </row>
    <row r="966" spans="1:11" ht="36.950000000000003" customHeight="1" x14ac:dyDescent="0.2">
      <c r="A966" s="14" t="s">
        <v>5246</v>
      </c>
      <c r="B966" s="31" t="s">
        <v>5539</v>
      </c>
      <c r="C966" s="14" t="s">
        <v>5540</v>
      </c>
      <c r="D966" s="32">
        <v>120</v>
      </c>
      <c r="E966" s="32">
        <v>3</v>
      </c>
      <c r="F966" s="32">
        <v>11</v>
      </c>
      <c r="G966" s="32">
        <v>4</v>
      </c>
      <c r="H966" s="32">
        <v>375</v>
      </c>
      <c r="I966" s="32">
        <v>120</v>
      </c>
      <c r="J966" s="14"/>
      <c r="K966" s="22"/>
    </row>
    <row r="967" spans="1:11" ht="15.6" customHeight="1" x14ac:dyDescent="0.2">
      <c r="A967" s="14" t="s">
        <v>5246</v>
      </c>
      <c r="B967" s="31" t="s">
        <v>5541</v>
      </c>
      <c r="C967" s="20" t="s">
        <v>5542</v>
      </c>
      <c r="D967" s="32">
        <v>150</v>
      </c>
      <c r="E967" s="32">
        <v>3</v>
      </c>
      <c r="F967" s="32">
        <v>11</v>
      </c>
      <c r="G967" s="32">
        <v>4</v>
      </c>
      <c r="H967" s="32">
        <v>465</v>
      </c>
      <c r="I967" s="32">
        <v>150</v>
      </c>
      <c r="J967" s="14"/>
      <c r="K967" s="21"/>
    </row>
    <row r="968" spans="1:11" ht="30" customHeight="1" x14ac:dyDescent="0.2">
      <c r="A968" s="14" t="s">
        <v>5246</v>
      </c>
      <c r="B968" s="31"/>
      <c r="C968" s="14" t="s">
        <v>5543</v>
      </c>
      <c r="D968" s="14"/>
      <c r="E968" s="14"/>
      <c r="F968" s="14"/>
      <c r="G968" s="14"/>
      <c r="H968" s="14"/>
      <c r="I968" s="14"/>
      <c r="J968" s="14"/>
      <c r="K968" s="22"/>
    </row>
    <row r="969" spans="1:11" ht="36.950000000000003" customHeight="1" x14ac:dyDescent="0.2">
      <c r="A969" s="14" t="s">
        <v>5246</v>
      </c>
      <c r="B969" s="31" t="s">
        <v>5544</v>
      </c>
      <c r="C969" s="14" t="s">
        <v>5545</v>
      </c>
      <c r="D969" s="32">
        <v>110</v>
      </c>
      <c r="E969" s="32">
        <v>2</v>
      </c>
      <c r="F969" s="32">
        <v>11</v>
      </c>
      <c r="G969" s="32">
        <v>4</v>
      </c>
      <c r="H969" s="32">
        <v>235</v>
      </c>
      <c r="I969" s="32">
        <v>110</v>
      </c>
      <c r="J969" s="14"/>
      <c r="K969" s="22"/>
    </row>
    <row r="970" spans="1:11" ht="36" customHeight="1" x14ac:dyDescent="0.2">
      <c r="A970" s="14" t="s">
        <v>5246</v>
      </c>
      <c r="B970" s="31" t="s">
        <v>5546</v>
      </c>
      <c r="C970" s="14" t="s">
        <v>5547</v>
      </c>
      <c r="D970" s="32">
        <v>140</v>
      </c>
      <c r="E970" s="32">
        <v>2</v>
      </c>
      <c r="F970" s="32">
        <v>11</v>
      </c>
      <c r="G970" s="32">
        <v>4</v>
      </c>
      <c r="H970" s="32">
        <v>295</v>
      </c>
      <c r="I970" s="32">
        <v>140</v>
      </c>
      <c r="J970" s="14"/>
      <c r="K970" s="22"/>
    </row>
    <row r="971" spans="1:11" ht="36.950000000000003" customHeight="1" x14ac:dyDescent="0.2">
      <c r="A971" s="14" t="s">
        <v>5246</v>
      </c>
      <c r="B971" s="31" t="s">
        <v>5548</v>
      </c>
      <c r="C971" s="20" t="s">
        <v>5549</v>
      </c>
      <c r="D971" s="32">
        <v>110</v>
      </c>
      <c r="E971" s="32">
        <v>2</v>
      </c>
      <c r="F971" s="32">
        <v>11</v>
      </c>
      <c r="G971" s="32">
        <v>4</v>
      </c>
      <c r="H971" s="32">
        <v>235</v>
      </c>
      <c r="I971" s="32">
        <v>110</v>
      </c>
      <c r="J971" s="14"/>
      <c r="K971" s="22"/>
    </row>
    <row r="972" spans="1:11" ht="36.950000000000003" customHeight="1" x14ac:dyDescent="0.2">
      <c r="A972" s="14" t="s">
        <v>5246</v>
      </c>
      <c r="B972" s="31" t="s">
        <v>5550</v>
      </c>
      <c r="C972" s="14" t="s">
        <v>5551</v>
      </c>
      <c r="D972" s="32">
        <v>140</v>
      </c>
      <c r="E972" s="32">
        <v>2</v>
      </c>
      <c r="F972" s="32">
        <v>11</v>
      </c>
      <c r="G972" s="32">
        <v>5</v>
      </c>
      <c r="H972" s="32">
        <v>296</v>
      </c>
      <c r="I972" s="32">
        <v>140</v>
      </c>
      <c r="J972" s="14"/>
      <c r="K972" s="22"/>
    </row>
    <row r="973" spans="1:11" ht="24.95" customHeight="1" x14ac:dyDescent="0.2">
      <c r="A973" s="14" t="s">
        <v>5246</v>
      </c>
      <c r="B973" s="31" t="s">
        <v>5552</v>
      </c>
      <c r="C973" s="20" t="s">
        <v>5553</v>
      </c>
      <c r="D973" s="32">
        <v>160</v>
      </c>
      <c r="E973" s="32">
        <v>2</v>
      </c>
      <c r="F973" s="32">
        <v>11</v>
      </c>
      <c r="G973" s="32">
        <v>4</v>
      </c>
      <c r="H973" s="32">
        <v>335</v>
      </c>
      <c r="I973" s="32">
        <v>160</v>
      </c>
      <c r="J973" s="14"/>
      <c r="K973" s="22"/>
    </row>
    <row r="974" spans="1:11" ht="24.95" customHeight="1" x14ac:dyDescent="0.2">
      <c r="A974" s="14" t="s">
        <v>5246</v>
      </c>
      <c r="B974" s="31" t="s">
        <v>5554</v>
      </c>
      <c r="C974" s="20" t="s">
        <v>5555</v>
      </c>
      <c r="D974" s="32">
        <v>75</v>
      </c>
      <c r="E974" s="32">
        <v>2</v>
      </c>
      <c r="F974" s="32">
        <v>11</v>
      </c>
      <c r="G974" s="32">
        <v>4</v>
      </c>
      <c r="H974" s="32">
        <v>165</v>
      </c>
      <c r="I974" s="32">
        <v>75</v>
      </c>
      <c r="J974" s="14"/>
      <c r="K974" s="22"/>
    </row>
    <row r="975" spans="1:11" ht="30" customHeight="1" x14ac:dyDescent="0.2">
      <c r="A975" s="14" t="s">
        <v>5246</v>
      </c>
      <c r="B975" s="31" t="s">
        <v>5556</v>
      </c>
      <c r="C975" s="14" t="s">
        <v>5557</v>
      </c>
      <c r="D975" s="32">
        <v>90</v>
      </c>
      <c r="E975" s="32">
        <v>2</v>
      </c>
      <c r="F975" s="32">
        <v>11</v>
      </c>
      <c r="G975" s="32">
        <v>5</v>
      </c>
      <c r="H975" s="32">
        <v>196</v>
      </c>
      <c r="I975" s="32">
        <v>90</v>
      </c>
      <c r="J975" s="14"/>
      <c r="K975" s="22"/>
    </row>
    <row r="976" spans="1:11" ht="30" customHeight="1" x14ac:dyDescent="0.2">
      <c r="A976" s="14" t="s">
        <v>5246</v>
      </c>
      <c r="B976" s="31" t="s">
        <v>5558</v>
      </c>
      <c r="C976" s="14" t="s">
        <v>5559</v>
      </c>
      <c r="D976" s="32">
        <v>60</v>
      </c>
      <c r="E976" s="32">
        <v>2</v>
      </c>
      <c r="F976" s="32">
        <v>11</v>
      </c>
      <c r="G976" s="32">
        <v>4</v>
      </c>
      <c r="H976" s="32">
        <v>135</v>
      </c>
      <c r="I976" s="32">
        <v>60</v>
      </c>
      <c r="J976" s="14"/>
      <c r="K976" s="22"/>
    </row>
    <row r="977" spans="1:11" ht="30" customHeight="1" x14ac:dyDescent="0.2">
      <c r="A977" s="14" t="s">
        <v>5246</v>
      </c>
      <c r="B977" s="31" t="s">
        <v>5560</v>
      </c>
      <c r="C977" s="14" t="s">
        <v>5561</v>
      </c>
      <c r="D977" s="32">
        <v>120</v>
      </c>
      <c r="E977" s="32">
        <v>2</v>
      </c>
      <c r="F977" s="32">
        <v>11</v>
      </c>
      <c r="G977" s="32">
        <v>5</v>
      </c>
      <c r="H977" s="32">
        <v>256</v>
      </c>
      <c r="I977" s="32">
        <v>120</v>
      </c>
      <c r="J977" s="14"/>
      <c r="K977" s="22"/>
    </row>
    <row r="978" spans="1:11" ht="24.95" customHeight="1" x14ac:dyDescent="0.2">
      <c r="A978" s="14" t="s">
        <v>5246</v>
      </c>
      <c r="B978" s="31" t="s">
        <v>5562</v>
      </c>
      <c r="C978" s="20" t="s">
        <v>5563</v>
      </c>
      <c r="D978" s="32">
        <v>30</v>
      </c>
      <c r="E978" s="32">
        <v>2</v>
      </c>
      <c r="F978" s="32">
        <v>0</v>
      </c>
      <c r="G978" s="32">
        <v>3</v>
      </c>
      <c r="H978" s="32">
        <v>63</v>
      </c>
      <c r="I978" s="32">
        <v>30</v>
      </c>
      <c r="J978" s="14"/>
      <c r="K978" s="22"/>
    </row>
    <row r="979" spans="1:11" ht="24.95" customHeight="1" x14ac:dyDescent="0.2">
      <c r="A979" s="14" t="s">
        <v>5246</v>
      </c>
      <c r="B979" s="31" t="s">
        <v>5564</v>
      </c>
      <c r="C979" s="20" t="s">
        <v>5565</v>
      </c>
      <c r="D979" s="32">
        <v>50</v>
      </c>
      <c r="E979" s="32">
        <v>2</v>
      </c>
      <c r="F979" s="32">
        <v>0</v>
      </c>
      <c r="G979" s="32">
        <v>3</v>
      </c>
      <c r="H979" s="32">
        <v>103</v>
      </c>
      <c r="I979" s="32">
        <v>50</v>
      </c>
      <c r="J979" s="14"/>
      <c r="K979" s="22"/>
    </row>
    <row r="980" spans="1:11" ht="30" customHeight="1" x14ac:dyDescent="0.2">
      <c r="A980" s="14" t="s">
        <v>5246</v>
      </c>
      <c r="B980" s="31" t="s">
        <v>5566</v>
      </c>
      <c r="C980" s="14" t="s">
        <v>5567</v>
      </c>
      <c r="D980" s="32">
        <v>25</v>
      </c>
      <c r="E980" s="32">
        <v>2</v>
      </c>
      <c r="F980" s="32">
        <v>11</v>
      </c>
      <c r="G980" s="32">
        <v>4</v>
      </c>
      <c r="H980" s="32">
        <v>65</v>
      </c>
      <c r="I980" s="32">
        <v>25</v>
      </c>
      <c r="J980" s="14"/>
      <c r="K980" s="22"/>
    </row>
    <row r="981" spans="1:11" ht="24.95" customHeight="1" x14ac:dyDescent="0.2">
      <c r="A981" s="14" t="s">
        <v>5568</v>
      </c>
      <c r="B981" s="31" t="s">
        <v>5569</v>
      </c>
      <c r="C981" s="20" t="s">
        <v>5570</v>
      </c>
      <c r="D981" s="32">
        <v>14</v>
      </c>
      <c r="E981" s="32">
        <v>1</v>
      </c>
      <c r="F981" s="14"/>
      <c r="G981" s="14"/>
      <c r="H981" s="32">
        <v>14</v>
      </c>
      <c r="I981" s="32">
        <v>14</v>
      </c>
      <c r="J981" s="14"/>
      <c r="K981" s="22"/>
    </row>
    <row r="982" spans="1:11" ht="36.950000000000003" customHeight="1" x14ac:dyDescent="0.2">
      <c r="A982" s="14" t="s">
        <v>5568</v>
      </c>
      <c r="B982" s="31" t="s">
        <v>5571</v>
      </c>
      <c r="C982" s="20" t="s">
        <v>5572</v>
      </c>
      <c r="D982" s="32">
        <v>30</v>
      </c>
      <c r="E982" s="32">
        <v>2</v>
      </c>
      <c r="F982" s="32">
        <v>11</v>
      </c>
      <c r="G982" s="32">
        <v>5</v>
      </c>
      <c r="H982" s="32">
        <v>76</v>
      </c>
      <c r="I982" s="32">
        <v>30</v>
      </c>
      <c r="J982" s="14"/>
      <c r="K982" s="22"/>
    </row>
    <row r="983" spans="1:11" ht="24.95" customHeight="1" x14ac:dyDescent="0.2">
      <c r="A983" s="14" t="s">
        <v>5568</v>
      </c>
      <c r="B983" s="31" t="s">
        <v>5573</v>
      </c>
      <c r="C983" s="20" t="s">
        <v>5574</v>
      </c>
      <c r="D983" s="32">
        <v>180</v>
      </c>
      <c r="E983" s="32">
        <v>3</v>
      </c>
      <c r="F983" s="32">
        <v>11</v>
      </c>
      <c r="G983" s="32">
        <v>5</v>
      </c>
      <c r="H983" s="32">
        <v>556</v>
      </c>
      <c r="I983" s="32">
        <v>180</v>
      </c>
      <c r="J983" s="14"/>
      <c r="K983" s="22"/>
    </row>
    <row r="984" spans="1:11" ht="36.950000000000003" customHeight="1" x14ac:dyDescent="0.2">
      <c r="A984" s="14" t="s">
        <v>5568</v>
      </c>
      <c r="B984" s="31" t="s">
        <v>5575</v>
      </c>
      <c r="C984" s="14" t="s">
        <v>5576</v>
      </c>
      <c r="D984" s="32">
        <v>90</v>
      </c>
      <c r="E984" s="32">
        <v>3</v>
      </c>
      <c r="F984" s="32">
        <v>0</v>
      </c>
      <c r="G984" s="32">
        <v>2</v>
      </c>
      <c r="H984" s="32">
        <v>272</v>
      </c>
      <c r="I984" s="32">
        <v>90</v>
      </c>
      <c r="J984" s="14"/>
      <c r="K984" s="22"/>
    </row>
    <row r="985" spans="1:11" ht="36.950000000000003" customHeight="1" x14ac:dyDescent="0.2">
      <c r="A985" s="14" t="s">
        <v>5568</v>
      </c>
      <c r="B985" s="31" t="s">
        <v>5577</v>
      </c>
      <c r="C985" s="14" t="s">
        <v>5578</v>
      </c>
      <c r="D985" s="32">
        <v>90</v>
      </c>
      <c r="E985" s="32">
        <v>3</v>
      </c>
      <c r="F985" s="32">
        <v>0</v>
      </c>
      <c r="G985" s="32">
        <v>2</v>
      </c>
      <c r="H985" s="32">
        <v>272</v>
      </c>
      <c r="I985" s="32">
        <v>90</v>
      </c>
      <c r="J985" s="14"/>
      <c r="K985" s="22"/>
    </row>
    <row r="986" spans="1:11" ht="30" customHeight="1" x14ac:dyDescent="0.2">
      <c r="A986" s="14" t="s">
        <v>5568</v>
      </c>
      <c r="B986" s="31" t="s">
        <v>5579</v>
      </c>
      <c r="C986" s="14" t="s">
        <v>5580</v>
      </c>
      <c r="D986" s="32">
        <v>30</v>
      </c>
      <c r="E986" s="32">
        <v>2</v>
      </c>
      <c r="F986" s="32">
        <v>11</v>
      </c>
      <c r="G986" s="32">
        <v>5</v>
      </c>
      <c r="H986" s="32">
        <v>76</v>
      </c>
      <c r="I986" s="32">
        <v>30</v>
      </c>
      <c r="J986" s="14"/>
      <c r="K986" s="22"/>
    </row>
    <row r="987" spans="1:11" ht="30" customHeight="1" x14ac:dyDescent="0.2">
      <c r="A987" s="14" t="s">
        <v>5568</v>
      </c>
      <c r="B987" s="31" t="s">
        <v>5581</v>
      </c>
      <c r="C987" s="14" t="s">
        <v>5582</v>
      </c>
      <c r="D987" s="32">
        <v>25</v>
      </c>
      <c r="E987" s="32">
        <v>2</v>
      </c>
      <c r="F987" s="32">
        <v>11</v>
      </c>
      <c r="G987" s="32">
        <v>5</v>
      </c>
      <c r="H987" s="32">
        <v>66</v>
      </c>
      <c r="I987" s="32">
        <v>25</v>
      </c>
      <c r="J987" s="14"/>
      <c r="K987" s="22"/>
    </row>
    <row r="988" spans="1:11" ht="30" customHeight="1" x14ac:dyDescent="0.2">
      <c r="A988" s="14" t="s">
        <v>5568</v>
      </c>
      <c r="B988" s="31" t="s">
        <v>5583</v>
      </c>
      <c r="C988" s="14" t="s">
        <v>5584</v>
      </c>
      <c r="D988" s="32">
        <v>60</v>
      </c>
      <c r="E988" s="32">
        <v>3</v>
      </c>
      <c r="F988" s="32">
        <v>11</v>
      </c>
      <c r="G988" s="32">
        <v>5</v>
      </c>
      <c r="H988" s="32">
        <v>196</v>
      </c>
      <c r="I988" s="32">
        <v>60</v>
      </c>
      <c r="J988" s="14"/>
      <c r="K988" s="22"/>
    </row>
    <row r="989" spans="1:11" ht="24.95" customHeight="1" x14ac:dyDescent="0.2">
      <c r="A989" s="14" t="s">
        <v>5568</v>
      </c>
      <c r="B989" s="31" t="s">
        <v>5585</v>
      </c>
      <c r="C989" s="20" t="s">
        <v>5586</v>
      </c>
      <c r="D989" s="32">
        <v>70</v>
      </c>
      <c r="E989" s="32">
        <v>3</v>
      </c>
      <c r="F989" s="32">
        <v>11</v>
      </c>
      <c r="G989" s="32">
        <v>5</v>
      </c>
      <c r="H989" s="32">
        <v>226</v>
      </c>
      <c r="I989" s="32">
        <v>70</v>
      </c>
      <c r="J989" s="14"/>
      <c r="K989" s="22"/>
    </row>
    <row r="990" spans="1:11" ht="37.5" customHeight="1" x14ac:dyDescent="0.2">
      <c r="A990" s="14" t="s">
        <v>5568</v>
      </c>
      <c r="B990" s="31" t="s">
        <v>5587</v>
      </c>
      <c r="C990" s="14" t="s">
        <v>5588</v>
      </c>
      <c r="D990" s="32">
        <v>90</v>
      </c>
      <c r="E990" s="32">
        <v>3</v>
      </c>
      <c r="F990" s="32">
        <v>11</v>
      </c>
      <c r="G990" s="32">
        <v>6</v>
      </c>
      <c r="H990" s="32">
        <v>287</v>
      </c>
      <c r="I990" s="32">
        <v>90</v>
      </c>
      <c r="J990" s="14"/>
      <c r="K990" s="22"/>
    </row>
    <row r="991" spans="1:11" ht="30" customHeight="1" x14ac:dyDescent="0.2">
      <c r="A991" s="14" t="s">
        <v>5568</v>
      </c>
      <c r="B991" s="31" t="s">
        <v>5589</v>
      </c>
      <c r="C991" s="14" t="s">
        <v>5590</v>
      </c>
      <c r="D991" s="32">
        <v>70</v>
      </c>
      <c r="E991" s="32">
        <v>3</v>
      </c>
      <c r="F991" s="32">
        <v>11</v>
      </c>
      <c r="G991" s="32">
        <v>6</v>
      </c>
      <c r="H991" s="32">
        <v>227</v>
      </c>
      <c r="I991" s="32">
        <v>70</v>
      </c>
      <c r="J991" s="14"/>
      <c r="K991" s="22"/>
    </row>
    <row r="992" spans="1:11" ht="30" customHeight="1" x14ac:dyDescent="0.2">
      <c r="A992" s="14" t="s">
        <v>5568</v>
      </c>
      <c r="B992" s="31" t="s">
        <v>5591</v>
      </c>
      <c r="C992" s="14" t="s">
        <v>5592</v>
      </c>
      <c r="D992" s="32">
        <v>70</v>
      </c>
      <c r="E992" s="32">
        <v>3</v>
      </c>
      <c r="F992" s="32">
        <v>0</v>
      </c>
      <c r="G992" s="32">
        <v>1</v>
      </c>
      <c r="H992" s="32">
        <v>211</v>
      </c>
      <c r="I992" s="32">
        <v>70</v>
      </c>
      <c r="J992" s="14"/>
      <c r="K992" s="22"/>
    </row>
    <row r="993" spans="1:11" ht="24.95" customHeight="1" x14ac:dyDescent="0.2">
      <c r="A993" s="14" t="s">
        <v>5568</v>
      </c>
      <c r="B993" s="31" t="s">
        <v>5593</v>
      </c>
      <c r="C993" s="20" t="s">
        <v>5594</v>
      </c>
      <c r="D993" s="32">
        <v>45</v>
      </c>
      <c r="E993" s="32">
        <v>3</v>
      </c>
      <c r="F993" s="32">
        <v>0</v>
      </c>
      <c r="G993" s="32">
        <v>1</v>
      </c>
      <c r="H993" s="32">
        <v>136</v>
      </c>
      <c r="I993" s="32">
        <v>45</v>
      </c>
      <c r="J993" s="14"/>
      <c r="K993" s="22"/>
    </row>
    <row r="994" spans="1:11" ht="24.95" customHeight="1" x14ac:dyDescent="0.2">
      <c r="A994" s="14" t="s">
        <v>5568</v>
      </c>
      <c r="B994" s="31" t="s">
        <v>5595</v>
      </c>
      <c r="C994" s="20" t="s">
        <v>5596</v>
      </c>
      <c r="D994" s="32">
        <v>45</v>
      </c>
      <c r="E994" s="32">
        <v>3</v>
      </c>
      <c r="F994" s="32">
        <v>0</v>
      </c>
      <c r="G994" s="32">
        <v>1</v>
      </c>
      <c r="H994" s="32">
        <v>136</v>
      </c>
      <c r="I994" s="32">
        <v>45</v>
      </c>
      <c r="J994" s="14"/>
      <c r="K994" s="22"/>
    </row>
    <row r="995" spans="1:11" ht="36.950000000000003" customHeight="1" x14ac:dyDescent="0.2">
      <c r="A995" s="14" t="s">
        <v>5568</v>
      </c>
      <c r="B995" s="31" t="s">
        <v>5597</v>
      </c>
      <c r="C995" s="14" t="s">
        <v>5598</v>
      </c>
      <c r="D995" s="32">
        <v>45</v>
      </c>
      <c r="E995" s="32">
        <v>3</v>
      </c>
      <c r="F995" s="32">
        <v>0</v>
      </c>
      <c r="G995" s="32">
        <v>1</v>
      </c>
      <c r="H995" s="32">
        <v>136</v>
      </c>
      <c r="I995" s="32">
        <v>45</v>
      </c>
      <c r="J995" s="14"/>
      <c r="K995" s="22"/>
    </row>
    <row r="996" spans="1:11" ht="36.950000000000003" customHeight="1" x14ac:dyDescent="0.2">
      <c r="A996" s="14" t="s">
        <v>5568</v>
      </c>
      <c r="B996" s="31" t="s">
        <v>5599</v>
      </c>
      <c r="C996" s="14" t="s">
        <v>5600</v>
      </c>
      <c r="D996" s="32">
        <v>105</v>
      </c>
      <c r="E996" s="32">
        <v>3</v>
      </c>
      <c r="F996" s="32">
        <v>0</v>
      </c>
      <c r="G996" s="32">
        <v>1</v>
      </c>
      <c r="H996" s="32">
        <v>316</v>
      </c>
      <c r="I996" s="32">
        <v>105</v>
      </c>
      <c r="J996" s="14"/>
      <c r="K996" s="22"/>
    </row>
    <row r="997" spans="1:11" ht="36.950000000000003" customHeight="1" x14ac:dyDescent="0.2">
      <c r="A997" s="14" t="s">
        <v>5568</v>
      </c>
      <c r="B997" s="31" t="s">
        <v>5601</v>
      </c>
      <c r="C997" s="14" t="s">
        <v>5602</v>
      </c>
      <c r="D997" s="32">
        <v>105</v>
      </c>
      <c r="E997" s="32">
        <v>3</v>
      </c>
      <c r="F997" s="32">
        <v>0</v>
      </c>
      <c r="G997" s="32">
        <v>1</v>
      </c>
      <c r="H997" s="32">
        <v>316</v>
      </c>
      <c r="I997" s="32">
        <v>105</v>
      </c>
      <c r="J997" s="14"/>
      <c r="K997" s="22"/>
    </row>
    <row r="998" spans="1:11" ht="36.950000000000003" customHeight="1" x14ac:dyDescent="0.2">
      <c r="A998" s="14" t="s">
        <v>5568</v>
      </c>
      <c r="B998" s="31" t="s">
        <v>5603</v>
      </c>
      <c r="C998" s="14" t="s">
        <v>5604</v>
      </c>
      <c r="D998" s="32">
        <v>45</v>
      </c>
      <c r="E998" s="32">
        <v>2</v>
      </c>
      <c r="F998" s="32">
        <v>0</v>
      </c>
      <c r="G998" s="32">
        <v>1</v>
      </c>
      <c r="H998" s="32">
        <v>91</v>
      </c>
      <c r="I998" s="32">
        <v>45</v>
      </c>
      <c r="J998" s="14"/>
      <c r="K998" s="22"/>
    </row>
    <row r="999" spans="1:11" ht="36.950000000000003" customHeight="1" x14ac:dyDescent="0.2">
      <c r="A999" s="14" t="s">
        <v>5568</v>
      </c>
      <c r="B999" s="31" t="s">
        <v>5605</v>
      </c>
      <c r="C999" s="14" t="s">
        <v>5606</v>
      </c>
      <c r="D999" s="32">
        <v>30</v>
      </c>
      <c r="E999" s="32">
        <v>2</v>
      </c>
      <c r="F999" s="32">
        <v>0</v>
      </c>
      <c r="G999" s="32">
        <v>2</v>
      </c>
      <c r="H999" s="32">
        <v>62</v>
      </c>
      <c r="I999" s="32">
        <v>30</v>
      </c>
      <c r="J999" s="14"/>
      <c r="K999" s="22"/>
    </row>
    <row r="1000" spans="1:11" ht="30" customHeight="1" x14ac:dyDescent="0.2">
      <c r="A1000" s="14" t="s">
        <v>5568</v>
      </c>
      <c r="B1000" s="31" t="s">
        <v>5607</v>
      </c>
      <c r="C1000" s="14" t="s">
        <v>5608</v>
      </c>
      <c r="D1000" s="32">
        <v>70</v>
      </c>
      <c r="E1000" s="32">
        <v>3</v>
      </c>
      <c r="F1000" s="32">
        <v>0</v>
      </c>
      <c r="G1000" s="14"/>
      <c r="H1000" s="32">
        <v>210</v>
      </c>
      <c r="I1000" s="32">
        <v>70</v>
      </c>
      <c r="J1000" s="14"/>
      <c r="K1000" s="22"/>
    </row>
    <row r="1001" spans="1:11" ht="36.950000000000003" customHeight="1" x14ac:dyDescent="0.2">
      <c r="A1001" s="14" t="s">
        <v>5568</v>
      </c>
      <c r="B1001" s="31" t="s">
        <v>5609</v>
      </c>
      <c r="C1001" s="14" t="s">
        <v>5610</v>
      </c>
      <c r="D1001" s="32">
        <v>0</v>
      </c>
      <c r="E1001" s="32">
        <v>0</v>
      </c>
      <c r="F1001" s="32">
        <v>0</v>
      </c>
      <c r="G1001" s="32">
        <v>0</v>
      </c>
      <c r="H1001" s="32">
        <v>0</v>
      </c>
      <c r="I1001" s="32">
        <v>0</v>
      </c>
      <c r="J1001" s="14"/>
      <c r="K1001" s="22"/>
    </row>
    <row r="1002" spans="1:11" ht="30" customHeight="1" x14ac:dyDescent="0.2">
      <c r="A1002" s="14" t="s">
        <v>5568</v>
      </c>
      <c r="B1002" s="31" t="s">
        <v>5611</v>
      </c>
      <c r="C1002" s="14" t="s">
        <v>5612</v>
      </c>
      <c r="D1002" s="32">
        <v>0</v>
      </c>
      <c r="E1002" s="32">
        <v>0</v>
      </c>
      <c r="F1002" s="32">
        <v>0</v>
      </c>
      <c r="G1002" s="32">
        <v>0</v>
      </c>
      <c r="H1002" s="32">
        <v>0</v>
      </c>
      <c r="I1002" s="32">
        <v>0</v>
      </c>
      <c r="J1002" s="14"/>
      <c r="K1002" s="22"/>
    </row>
    <row r="1003" spans="1:11" ht="24.95" customHeight="1" x14ac:dyDescent="0.2">
      <c r="A1003" s="14" t="s">
        <v>5568</v>
      </c>
      <c r="B1003" s="31" t="s">
        <v>5613</v>
      </c>
      <c r="C1003" s="20" t="s">
        <v>5614</v>
      </c>
      <c r="D1003" s="32">
        <v>120</v>
      </c>
      <c r="E1003" s="32">
        <v>3</v>
      </c>
      <c r="F1003" s="32">
        <v>11</v>
      </c>
      <c r="G1003" s="32">
        <v>6</v>
      </c>
      <c r="H1003" s="32">
        <v>377</v>
      </c>
      <c r="I1003" s="32">
        <v>120</v>
      </c>
      <c r="J1003" s="14"/>
      <c r="K1003" s="22"/>
    </row>
    <row r="1004" spans="1:11" ht="24.95" customHeight="1" x14ac:dyDescent="0.2">
      <c r="A1004" s="14" t="s">
        <v>5568</v>
      </c>
      <c r="B1004" s="31" t="s">
        <v>5615</v>
      </c>
      <c r="C1004" s="20" t="s">
        <v>5616</v>
      </c>
      <c r="D1004" s="32">
        <v>165</v>
      </c>
      <c r="E1004" s="32">
        <v>3</v>
      </c>
      <c r="F1004" s="32">
        <v>11</v>
      </c>
      <c r="G1004" s="32">
        <v>6</v>
      </c>
      <c r="H1004" s="32">
        <v>512</v>
      </c>
      <c r="I1004" s="32">
        <v>165</v>
      </c>
      <c r="J1004" s="14"/>
      <c r="K1004" s="22"/>
    </row>
    <row r="1005" spans="1:11" ht="30" customHeight="1" x14ac:dyDescent="0.2">
      <c r="A1005" s="14" t="s">
        <v>5568</v>
      </c>
      <c r="B1005" s="31" t="s">
        <v>5617</v>
      </c>
      <c r="C1005" s="14" t="s">
        <v>5618</v>
      </c>
      <c r="D1005" s="32">
        <v>45</v>
      </c>
      <c r="E1005" s="32">
        <v>2</v>
      </c>
      <c r="F1005" s="32">
        <v>6</v>
      </c>
      <c r="G1005" s="32">
        <v>5</v>
      </c>
      <c r="H1005" s="32">
        <v>101</v>
      </c>
      <c r="I1005" s="32">
        <v>45</v>
      </c>
      <c r="J1005" s="14"/>
      <c r="K1005" s="22"/>
    </row>
    <row r="1006" spans="1:11" ht="30" customHeight="1" x14ac:dyDescent="0.2">
      <c r="A1006" s="14" t="s">
        <v>5568</v>
      </c>
      <c r="B1006" s="31" t="s">
        <v>5619</v>
      </c>
      <c r="C1006" s="14" t="s">
        <v>5620</v>
      </c>
      <c r="D1006" s="32">
        <v>60</v>
      </c>
      <c r="E1006" s="32">
        <v>3</v>
      </c>
      <c r="F1006" s="32">
        <v>11</v>
      </c>
      <c r="G1006" s="32">
        <v>5</v>
      </c>
      <c r="H1006" s="32">
        <v>196</v>
      </c>
      <c r="I1006" s="32">
        <v>60</v>
      </c>
      <c r="J1006" s="14"/>
      <c r="K1006" s="22"/>
    </row>
    <row r="1007" spans="1:11" ht="24.95" customHeight="1" x14ac:dyDescent="0.2">
      <c r="A1007" s="14" t="s">
        <v>5568</v>
      </c>
      <c r="B1007" s="31" t="s">
        <v>5621</v>
      </c>
      <c r="C1007" s="20" t="s">
        <v>5622</v>
      </c>
      <c r="D1007" s="32">
        <v>80</v>
      </c>
      <c r="E1007" s="32">
        <v>3</v>
      </c>
      <c r="F1007" s="32">
        <v>11</v>
      </c>
      <c r="G1007" s="32">
        <v>5</v>
      </c>
      <c r="H1007" s="32">
        <v>256</v>
      </c>
      <c r="I1007" s="32">
        <v>80</v>
      </c>
      <c r="J1007" s="14"/>
      <c r="K1007" s="22"/>
    </row>
    <row r="1008" spans="1:11" ht="24.95" customHeight="1" x14ac:dyDescent="0.2">
      <c r="A1008" s="14" t="s">
        <v>5568</v>
      </c>
      <c r="B1008" s="31" t="s">
        <v>5623</v>
      </c>
      <c r="C1008" s="20" t="s">
        <v>5624</v>
      </c>
      <c r="D1008" s="32">
        <v>60</v>
      </c>
      <c r="E1008" s="32">
        <v>3</v>
      </c>
      <c r="F1008" s="32">
        <v>0</v>
      </c>
      <c r="G1008" s="32">
        <v>1</v>
      </c>
      <c r="H1008" s="32">
        <v>181</v>
      </c>
      <c r="I1008" s="32">
        <v>60</v>
      </c>
      <c r="J1008" s="14"/>
      <c r="K1008" s="22"/>
    </row>
    <row r="1009" spans="1:11" ht="36.950000000000003" customHeight="1" x14ac:dyDescent="0.2">
      <c r="A1009" s="14" t="s">
        <v>5568</v>
      </c>
      <c r="B1009" s="31" t="s">
        <v>5625</v>
      </c>
      <c r="C1009" s="14" t="s">
        <v>5626</v>
      </c>
      <c r="D1009" s="32">
        <v>120</v>
      </c>
      <c r="E1009" s="32">
        <v>3</v>
      </c>
      <c r="F1009" s="32">
        <v>0</v>
      </c>
      <c r="G1009" s="32">
        <v>1</v>
      </c>
      <c r="H1009" s="32">
        <v>361</v>
      </c>
      <c r="I1009" s="32">
        <v>120</v>
      </c>
      <c r="J1009" s="14"/>
      <c r="K1009" s="22"/>
    </row>
    <row r="1010" spans="1:11" ht="36.950000000000003" customHeight="1" x14ac:dyDescent="0.2">
      <c r="A1010" s="14" t="s">
        <v>5568</v>
      </c>
      <c r="B1010" s="31" t="s">
        <v>5627</v>
      </c>
      <c r="C1010" s="14" t="s">
        <v>5628</v>
      </c>
      <c r="D1010" s="32">
        <v>30</v>
      </c>
      <c r="E1010" s="32">
        <v>2</v>
      </c>
      <c r="F1010" s="32">
        <v>0</v>
      </c>
      <c r="G1010" s="32">
        <v>1</v>
      </c>
      <c r="H1010" s="32">
        <v>61</v>
      </c>
      <c r="I1010" s="32">
        <v>30</v>
      </c>
      <c r="J1010" s="14"/>
      <c r="K1010" s="22"/>
    </row>
    <row r="1011" spans="1:11" ht="36.950000000000003" customHeight="1" x14ac:dyDescent="0.2">
      <c r="A1011" s="14" t="s">
        <v>5568</v>
      </c>
      <c r="B1011" s="31" t="s">
        <v>5629</v>
      </c>
      <c r="C1011" s="14" t="s">
        <v>5630</v>
      </c>
      <c r="D1011" s="32">
        <v>70</v>
      </c>
      <c r="E1011" s="32">
        <v>3</v>
      </c>
      <c r="F1011" s="32">
        <v>0</v>
      </c>
      <c r="G1011" s="32">
        <v>2</v>
      </c>
      <c r="H1011" s="32">
        <v>212</v>
      </c>
      <c r="I1011" s="32">
        <v>70</v>
      </c>
      <c r="J1011" s="14"/>
      <c r="K1011" s="22"/>
    </row>
    <row r="1012" spans="1:11" ht="30" customHeight="1" x14ac:dyDescent="0.2">
      <c r="A1012" s="14" t="s">
        <v>5568</v>
      </c>
      <c r="B1012" s="31" t="s">
        <v>5631</v>
      </c>
      <c r="C1012" s="14" t="s">
        <v>5632</v>
      </c>
      <c r="D1012" s="32">
        <v>150</v>
      </c>
      <c r="E1012" s="32">
        <v>3</v>
      </c>
      <c r="F1012" s="32">
        <v>11</v>
      </c>
      <c r="G1012" s="32">
        <v>7</v>
      </c>
      <c r="H1012" s="32">
        <v>468</v>
      </c>
      <c r="I1012" s="32">
        <v>150</v>
      </c>
      <c r="J1012" s="14"/>
      <c r="K1012" s="22"/>
    </row>
    <row r="1013" spans="1:11" ht="30" customHeight="1" x14ac:dyDescent="0.2">
      <c r="A1013" s="14" t="s">
        <v>5568</v>
      </c>
      <c r="B1013" s="31" t="s">
        <v>5633</v>
      </c>
      <c r="C1013" s="14" t="s">
        <v>5634</v>
      </c>
      <c r="D1013" s="32">
        <v>35</v>
      </c>
      <c r="E1013" s="32">
        <v>2</v>
      </c>
      <c r="F1013" s="32">
        <v>11</v>
      </c>
      <c r="G1013" s="32">
        <v>5</v>
      </c>
      <c r="H1013" s="32">
        <v>86</v>
      </c>
      <c r="I1013" s="32">
        <v>35</v>
      </c>
      <c r="J1013" s="14"/>
      <c r="K1013" s="22"/>
    </row>
    <row r="1014" spans="1:11" ht="16.5" customHeight="1" x14ac:dyDescent="0.2">
      <c r="A1014" s="14" t="s">
        <v>5568</v>
      </c>
      <c r="B1014" s="31" t="s">
        <v>5635</v>
      </c>
      <c r="C1014" s="20" t="s">
        <v>5636</v>
      </c>
      <c r="D1014" s="32">
        <v>115</v>
      </c>
      <c r="E1014" s="32">
        <v>3</v>
      </c>
      <c r="F1014" s="32">
        <v>11</v>
      </c>
      <c r="G1014" s="32">
        <v>5</v>
      </c>
      <c r="H1014" s="32">
        <v>361</v>
      </c>
      <c r="I1014" s="32">
        <v>115</v>
      </c>
      <c r="J1014" s="14"/>
      <c r="K1014" s="21"/>
    </row>
    <row r="1015" spans="1:11" ht="15" customHeight="1" x14ac:dyDescent="0.2">
      <c r="A1015" s="14" t="s">
        <v>5568</v>
      </c>
      <c r="B1015" s="31"/>
      <c r="C1015" s="20" t="s">
        <v>5637</v>
      </c>
      <c r="D1015" s="14"/>
      <c r="E1015" s="14"/>
      <c r="F1015" s="14"/>
      <c r="G1015" s="14"/>
      <c r="H1015" s="14"/>
      <c r="I1015" s="14"/>
      <c r="J1015" s="14"/>
      <c r="K1015" s="21"/>
    </row>
    <row r="1016" spans="1:11" ht="24.95" customHeight="1" x14ac:dyDescent="0.2">
      <c r="A1016" s="14" t="s">
        <v>5568</v>
      </c>
      <c r="B1016" s="31" t="s">
        <v>5638</v>
      </c>
      <c r="C1016" s="20" t="s">
        <v>5639</v>
      </c>
      <c r="D1016" s="32">
        <v>60</v>
      </c>
      <c r="E1016" s="32">
        <v>3</v>
      </c>
      <c r="F1016" s="32">
        <v>0</v>
      </c>
      <c r="G1016" s="32">
        <v>1</v>
      </c>
      <c r="H1016" s="32">
        <v>181</v>
      </c>
      <c r="I1016" s="32">
        <v>60</v>
      </c>
      <c r="J1016" s="14"/>
      <c r="K1016" s="22"/>
    </row>
    <row r="1017" spans="1:11" ht="15" customHeight="1" x14ac:dyDescent="0.2">
      <c r="A1017" s="14" t="s">
        <v>5568</v>
      </c>
      <c r="B1017" s="31" t="s">
        <v>5640</v>
      </c>
      <c r="C1017" s="20" t="s">
        <v>5641</v>
      </c>
      <c r="D1017" s="32">
        <v>140</v>
      </c>
      <c r="E1017" s="32">
        <v>2</v>
      </c>
      <c r="F1017" s="32">
        <v>11</v>
      </c>
      <c r="G1017" s="32">
        <v>6</v>
      </c>
      <c r="H1017" s="32">
        <v>297</v>
      </c>
      <c r="I1017" s="32">
        <v>140</v>
      </c>
      <c r="J1017" s="14"/>
      <c r="K1017" s="21"/>
    </row>
    <row r="1018" spans="1:11" ht="15.95" customHeight="1" x14ac:dyDescent="0.2">
      <c r="A1018" s="14" t="s">
        <v>5568</v>
      </c>
      <c r="B1018" s="31" t="s">
        <v>5642</v>
      </c>
      <c r="C1018" s="20" t="s">
        <v>5643</v>
      </c>
      <c r="D1018" s="32">
        <v>250</v>
      </c>
      <c r="E1018" s="32">
        <v>2</v>
      </c>
      <c r="F1018" s="32">
        <v>11</v>
      </c>
      <c r="G1018" s="32">
        <v>6</v>
      </c>
      <c r="H1018" s="32">
        <v>517</v>
      </c>
      <c r="I1018" s="32">
        <v>250</v>
      </c>
      <c r="J1018" s="14"/>
      <c r="K1018" s="21"/>
    </row>
    <row r="1019" spans="1:11" ht="15" customHeight="1" x14ac:dyDescent="0.2">
      <c r="A1019" s="14" t="s">
        <v>5568</v>
      </c>
      <c r="B1019" s="31" t="s">
        <v>5644</v>
      </c>
      <c r="C1019" s="20" t="s">
        <v>5645</v>
      </c>
      <c r="D1019" s="32">
        <v>180</v>
      </c>
      <c r="E1019" s="32">
        <v>3</v>
      </c>
      <c r="F1019" s="32">
        <v>11</v>
      </c>
      <c r="G1019" s="32">
        <v>7</v>
      </c>
      <c r="H1019" s="32">
        <v>558</v>
      </c>
      <c r="I1019" s="32">
        <v>180</v>
      </c>
      <c r="J1019" s="14"/>
      <c r="K1019" s="21"/>
    </row>
    <row r="1020" spans="1:11" ht="15.95" customHeight="1" x14ac:dyDescent="0.2">
      <c r="A1020" s="14" t="s">
        <v>5568</v>
      </c>
      <c r="B1020" s="31" t="s">
        <v>5646</v>
      </c>
      <c r="C1020" s="20" t="s">
        <v>5647</v>
      </c>
      <c r="D1020" s="32">
        <v>240</v>
      </c>
      <c r="E1020" s="32">
        <v>3</v>
      </c>
      <c r="F1020" s="32">
        <v>11</v>
      </c>
      <c r="G1020" s="32">
        <v>7</v>
      </c>
      <c r="H1020" s="32">
        <v>738</v>
      </c>
      <c r="I1020" s="32">
        <v>240</v>
      </c>
      <c r="J1020" s="14"/>
      <c r="K1020" s="21"/>
    </row>
    <row r="1021" spans="1:11" ht="30" customHeight="1" x14ac:dyDescent="0.2">
      <c r="A1021" s="14" t="s">
        <v>5568</v>
      </c>
      <c r="B1021" s="31" t="s">
        <v>5648</v>
      </c>
      <c r="C1021" s="14" t="s">
        <v>5649</v>
      </c>
      <c r="D1021" s="32">
        <v>180</v>
      </c>
      <c r="E1021" s="32">
        <v>3</v>
      </c>
      <c r="F1021" s="32">
        <v>11</v>
      </c>
      <c r="G1021" s="32">
        <v>6</v>
      </c>
      <c r="H1021" s="32">
        <v>557</v>
      </c>
      <c r="I1021" s="32">
        <v>180</v>
      </c>
      <c r="J1021" s="14"/>
      <c r="K1021" s="22"/>
    </row>
    <row r="1022" spans="1:11" ht="30" customHeight="1" x14ac:dyDescent="0.2">
      <c r="A1022" s="14" t="s">
        <v>5568</v>
      </c>
      <c r="B1022" s="31" t="s">
        <v>5650</v>
      </c>
      <c r="C1022" s="14" t="s">
        <v>5651</v>
      </c>
      <c r="D1022" s="32">
        <v>120</v>
      </c>
      <c r="E1022" s="32">
        <v>3</v>
      </c>
      <c r="F1022" s="32">
        <v>11</v>
      </c>
      <c r="G1022" s="32">
        <v>6</v>
      </c>
      <c r="H1022" s="32">
        <v>377</v>
      </c>
      <c r="I1022" s="32">
        <v>120</v>
      </c>
      <c r="J1022" s="14"/>
      <c r="K1022" s="22"/>
    </row>
    <row r="1023" spans="1:11" ht="15.95" customHeight="1" x14ac:dyDescent="0.2">
      <c r="A1023" s="14" t="s">
        <v>5568</v>
      </c>
      <c r="B1023" s="31" t="s">
        <v>5652</v>
      </c>
      <c r="C1023" s="20" t="s">
        <v>5653</v>
      </c>
      <c r="D1023" s="32">
        <v>55</v>
      </c>
      <c r="E1023" s="32">
        <v>2</v>
      </c>
      <c r="F1023" s="32">
        <v>11</v>
      </c>
      <c r="G1023" s="32">
        <v>4</v>
      </c>
      <c r="H1023" s="32">
        <v>125</v>
      </c>
      <c r="I1023" s="32">
        <v>55</v>
      </c>
      <c r="J1023" s="14"/>
      <c r="K1023" s="21"/>
    </row>
    <row r="1024" spans="1:11" ht="15" customHeight="1" x14ac:dyDescent="0.2">
      <c r="A1024" s="14" t="s">
        <v>5568</v>
      </c>
      <c r="B1024" s="31" t="s">
        <v>5654</v>
      </c>
      <c r="C1024" s="20" t="s">
        <v>5655</v>
      </c>
      <c r="D1024" s="32">
        <v>100</v>
      </c>
      <c r="E1024" s="32">
        <v>2</v>
      </c>
      <c r="F1024" s="32">
        <v>11</v>
      </c>
      <c r="G1024" s="32">
        <v>6</v>
      </c>
      <c r="H1024" s="32">
        <v>217</v>
      </c>
      <c r="I1024" s="32">
        <v>100</v>
      </c>
      <c r="J1024" s="14"/>
      <c r="K1024" s="21"/>
    </row>
    <row r="1025" spans="1:11" ht="15.95" customHeight="1" x14ac:dyDescent="0.2">
      <c r="A1025" s="14" t="s">
        <v>5568</v>
      </c>
      <c r="B1025" s="31" t="s">
        <v>5656</v>
      </c>
      <c r="C1025" s="20" t="s">
        <v>5657</v>
      </c>
      <c r="D1025" s="32">
        <v>150</v>
      </c>
      <c r="E1025" s="32">
        <v>3</v>
      </c>
      <c r="F1025" s="32">
        <v>11</v>
      </c>
      <c r="G1025" s="32">
        <v>6</v>
      </c>
      <c r="H1025" s="32">
        <v>467</v>
      </c>
      <c r="I1025" s="32">
        <v>150</v>
      </c>
      <c r="J1025" s="14"/>
      <c r="K1025" s="21"/>
    </row>
    <row r="1026" spans="1:11" ht="15" customHeight="1" x14ac:dyDescent="0.2">
      <c r="A1026" s="14" t="s">
        <v>5568</v>
      </c>
      <c r="B1026" s="31" t="s">
        <v>5658</v>
      </c>
      <c r="C1026" s="20" t="s">
        <v>5659</v>
      </c>
      <c r="D1026" s="32">
        <v>90</v>
      </c>
      <c r="E1026" s="32">
        <v>3</v>
      </c>
      <c r="F1026" s="32">
        <v>11</v>
      </c>
      <c r="G1026" s="32">
        <v>0</v>
      </c>
      <c r="H1026" s="32">
        <v>281</v>
      </c>
      <c r="I1026" s="32">
        <v>90</v>
      </c>
      <c r="J1026" s="14"/>
      <c r="K1026" s="21"/>
    </row>
    <row r="1027" spans="1:11" ht="30" customHeight="1" x14ac:dyDescent="0.2">
      <c r="A1027" s="14" t="s">
        <v>5568</v>
      </c>
      <c r="B1027" s="31" t="s">
        <v>5660</v>
      </c>
      <c r="C1027" s="14" t="s">
        <v>5661</v>
      </c>
      <c r="D1027" s="32">
        <v>210</v>
      </c>
      <c r="E1027" s="32">
        <v>3</v>
      </c>
      <c r="F1027" s="32">
        <v>11</v>
      </c>
      <c r="G1027" s="32">
        <v>6</v>
      </c>
      <c r="H1027" s="32">
        <v>647</v>
      </c>
      <c r="I1027" s="32">
        <v>210</v>
      </c>
      <c r="J1027" s="14"/>
      <c r="K1027" s="22"/>
    </row>
    <row r="1028" spans="1:11" ht="15" customHeight="1" x14ac:dyDescent="0.2">
      <c r="A1028" s="14" t="s">
        <v>5568</v>
      </c>
      <c r="B1028" s="31" t="s">
        <v>5662</v>
      </c>
      <c r="C1028" s="20" t="s">
        <v>5663</v>
      </c>
      <c r="D1028" s="32">
        <v>120</v>
      </c>
      <c r="E1028" s="32">
        <v>3</v>
      </c>
      <c r="F1028" s="32">
        <v>11</v>
      </c>
      <c r="G1028" s="32">
        <v>6</v>
      </c>
      <c r="H1028" s="32">
        <v>377</v>
      </c>
      <c r="I1028" s="32">
        <v>120</v>
      </c>
      <c r="J1028" s="14"/>
      <c r="K1028" s="21"/>
    </row>
    <row r="1029" spans="1:11" ht="24.95" customHeight="1" x14ac:dyDescent="0.2">
      <c r="A1029" s="14" t="s">
        <v>5568</v>
      </c>
      <c r="B1029" s="31" t="s">
        <v>5664</v>
      </c>
      <c r="C1029" s="20" t="s">
        <v>5665</v>
      </c>
      <c r="D1029" s="32">
        <v>120</v>
      </c>
      <c r="E1029" s="32">
        <v>3</v>
      </c>
      <c r="F1029" s="32">
        <v>11</v>
      </c>
      <c r="G1029" s="32">
        <v>2</v>
      </c>
      <c r="H1029" s="32">
        <v>373</v>
      </c>
      <c r="I1029" s="32">
        <v>120</v>
      </c>
      <c r="J1029" s="14"/>
      <c r="K1029" s="22"/>
    </row>
    <row r="1030" spans="1:11" ht="30" customHeight="1" x14ac:dyDescent="0.2">
      <c r="A1030" s="14" t="s">
        <v>5568</v>
      </c>
      <c r="B1030" s="31" t="s">
        <v>5666</v>
      </c>
      <c r="C1030" s="14" t="s">
        <v>5667</v>
      </c>
      <c r="D1030" s="32">
        <v>95</v>
      </c>
      <c r="E1030" s="32">
        <v>3</v>
      </c>
      <c r="F1030" s="32">
        <v>11</v>
      </c>
      <c r="G1030" s="32">
        <v>5</v>
      </c>
      <c r="H1030" s="32">
        <v>301</v>
      </c>
      <c r="I1030" s="32">
        <v>95</v>
      </c>
      <c r="J1030" s="14"/>
      <c r="K1030" s="22"/>
    </row>
    <row r="1031" spans="1:11" ht="15" customHeight="1" x14ac:dyDescent="0.2">
      <c r="A1031" s="14" t="s">
        <v>5568</v>
      </c>
      <c r="B1031" s="31" t="s">
        <v>5668</v>
      </c>
      <c r="C1031" s="20" t="s">
        <v>5669</v>
      </c>
      <c r="D1031" s="32">
        <v>180</v>
      </c>
      <c r="E1031" s="32">
        <v>3</v>
      </c>
      <c r="F1031" s="32">
        <v>11</v>
      </c>
      <c r="G1031" s="32">
        <v>0</v>
      </c>
      <c r="H1031" s="32">
        <v>551</v>
      </c>
      <c r="I1031" s="32">
        <v>180</v>
      </c>
      <c r="J1031" s="14"/>
      <c r="K1031" s="21"/>
    </row>
    <row r="1032" spans="1:11" ht="15.95" customHeight="1" x14ac:dyDescent="0.2">
      <c r="A1032" s="14" t="s">
        <v>5568</v>
      </c>
      <c r="B1032" s="31" t="s">
        <v>5670</v>
      </c>
      <c r="C1032" s="20" t="s">
        <v>5671</v>
      </c>
      <c r="D1032" s="32">
        <v>210</v>
      </c>
      <c r="E1032" s="32">
        <v>3</v>
      </c>
      <c r="F1032" s="32">
        <v>11</v>
      </c>
      <c r="G1032" s="32">
        <v>6</v>
      </c>
      <c r="H1032" s="32">
        <v>647</v>
      </c>
      <c r="I1032" s="32">
        <v>210</v>
      </c>
      <c r="J1032" s="14"/>
      <c r="K1032" s="21"/>
    </row>
    <row r="1033" spans="1:11" ht="30" customHeight="1" x14ac:dyDescent="0.2">
      <c r="A1033" s="14" t="s">
        <v>5568</v>
      </c>
      <c r="B1033" s="31" t="s">
        <v>5672</v>
      </c>
      <c r="C1033" s="14" t="s">
        <v>5673</v>
      </c>
      <c r="D1033" s="32">
        <v>150</v>
      </c>
      <c r="E1033" s="32">
        <v>2</v>
      </c>
      <c r="F1033" s="32">
        <v>11</v>
      </c>
      <c r="G1033" s="32">
        <v>6</v>
      </c>
      <c r="H1033" s="32">
        <v>317</v>
      </c>
      <c r="I1033" s="32">
        <v>150</v>
      </c>
      <c r="J1033" s="14"/>
      <c r="K1033" s="22"/>
    </row>
    <row r="1034" spans="1:11" ht="24.95" customHeight="1" x14ac:dyDescent="0.2">
      <c r="A1034" s="14" t="s">
        <v>5568</v>
      </c>
      <c r="B1034" s="31" t="s">
        <v>5674</v>
      </c>
      <c r="C1034" s="20" t="s">
        <v>5675</v>
      </c>
      <c r="D1034" s="32">
        <v>150</v>
      </c>
      <c r="E1034" s="32">
        <v>3</v>
      </c>
      <c r="F1034" s="32">
        <v>11</v>
      </c>
      <c r="G1034" s="32">
        <v>6</v>
      </c>
      <c r="H1034" s="32">
        <v>467</v>
      </c>
      <c r="I1034" s="32">
        <v>150</v>
      </c>
      <c r="J1034" s="14"/>
      <c r="K1034" s="22"/>
    </row>
    <row r="1035" spans="1:11" ht="24.95" customHeight="1" x14ac:dyDescent="0.2">
      <c r="A1035" s="14" t="s">
        <v>5568</v>
      </c>
      <c r="B1035" s="31" t="s">
        <v>5676</v>
      </c>
      <c r="C1035" s="20" t="s">
        <v>5677</v>
      </c>
      <c r="D1035" s="32">
        <v>60</v>
      </c>
      <c r="E1035" s="32">
        <v>2</v>
      </c>
      <c r="F1035" s="32">
        <v>11</v>
      </c>
      <c r="G1035" s="32">
        <v>6</v>
      </c>
      <c r="H1035" s="32">
        <v>137</v>
      </c>
      <c r="I1035" s="32">
        <v>60</v>
      </c>
      <c r="J1035" s="14"/>
      <c r="K1035" s="22"/>
    </row>
    <row r="1036" spans="1:11" ht="30" customHeight="1" x14ac:dyDescent="0.2">
      <c r="A1036" s="14" t="s">
        <v>5568</v>
      </c>
      <c r="B1036" s="31" t="s">
        <v>5678</v>
      </c>
      <c r="C1036" s="14" t="s">
        <v>5679</v>
      </c>
      <c r="D1036" s="32">
        <v>90</v>
      </c>
      <c r="E1036" s="32">
        <v>2</v>
      </c>
      <c r="F1036" s="32">
        <v>11</v>
      </c>
      <c r="G1036" s="32">
        <v>6</v>
      </c>
      <c r="H1036" s="32">
        <v>197</v>
      </c>
      <c r="I1036" s="32">
        <v>90</v>
      </c>
      <c r="J1036" s="14"/>
      <c r="K1036" s="22"/>
    </row>
    <row r="1037" spans="1:11" ht="30" customHeight="1" x14ac:dyDescent="0.2">
      <c r="A1037" s="14" t="s">
        <v>5568</v>
      </c>
      <c r="B1037" s="31" t="s">
        <v>5680</v>
      </c>
      <c r="C1037" s="14" t="s">
        <v>5681</v>
      </c>
      <c r="D1037" s="32">
        <v>90</v>
      </c>
      <c r="E1037" s="32">
        <v>2</v>
      </c>
      <c r="F1037" s="32">
        <v>11</v>
      </c>
      <c r="G1037" s="32">
        <v>4</v>
      </c>
      <c r="H1037" s="32">
        <v>195</v>
      </c>
      <c r="I1037" s="32">
        <v>90</v>
      </c>
      <c r="J1037" s="14"/>
      <c r="K1037" s="22"/>
    </row>
    <row r="1038" spans="1:11" ht="30" customHeight="1" x14ac:dyDescent="0.2">
      <c r="A1038" s="14" t="s">
        <v>5568</v>
      </c>
      <c r="B1038" s="31" t="s">
        <v>5682</v>
      </c>
      <c r="C1038" s="14" t="s">
        <v>5683</v>
      </c>
      <c r="D1038" s="32">
        <v>90</v>
      </c>
      <c r="E1038" s="32">
        <v>2</v>
      </c>
      <c r="F1038" s="32">
        <v>11</v>
      </c>
      <c r="G1038" s="32">
        <v>4</v>
      </c>
      <c r="H1038" s="32">
        <v>195</v>
      </c>
      <c r="I1038" s="32">
        <v>90</v>
      </c>
      <c r="J1038" s="14"/>
      <c r="K1038" s="22"/>
    </row>
    <row r="1039" spans="1:11" ht="24.95" customHeight="1" x14ac:dyDescent="0.2">
      <c r="A1039" s="14" t="s">
        <v>5568</v>
      </c>
      <c r="B1039" s="31" t="s">
        <v>5684</v>
      </c>
      <c r="C1039" s="20" t="s">
        <v>5685</v>
      </c>
      <c r="D1039" s="32">
        <v>160</v>
      </c>
      <c r="E1039" s="32">
        <v>2</v>
      </c>
      <c r="F1039" s="32">
        <v>11</v>
      </c>
      <c r="G1039" s="32">
        <v>6</v>
      </c>
      <c r="H1039" s="32">
        <v>337</v>
      </c>
      <c r="I1039" s="32">
        <v>160</v>
      </c>
      <c r="J1039" s="14"/>
      <c r="K1039" s="22"/>
    </row>
    <row r="1040" spans="1:11" ht="15.95" customHeight="1" x14ac:dyDescent="0.2">
      <c r="A1040" s="14" t="s">
        <v>5568</v>
      </c>
      <c r="B1040" s="31" t="s">
        <v>5686</v>
      </c>
      <c r="C1040" s="20" t="s">
        <v>5687</v>
      </c>
      <c r="D1040" s="32">
        <v>90</v>
      </c>
      <c r="E1040" s="32">
        <v>2</v>
      </c>
      <c r="F1040" s="32">
        <v>11</v>
      </c>
      <c r="G1040" s="32">
        <v>4</v>
      </c>
      <c r="H1040" s="32">
        <v>195</v>
      </c>
      <c r="I1040" s="32">
        <v>90</v>
      </c>
      <c r="J1040" s="14"/>
      <c r="K1040" s="21"/>
    </row>
    <row r="1041" spans="1:11" ht="15" customHeight="1" x14ac:dyDescent="0.2">
      <c r="A1041" s="14" t="s">
        <v>5568</v>
      </c>
      <c r="B1041" s="31" t="s">
        <v>5688</v>
      </c>
      <c r="C1041" s="20" t="s">
        <v>5689</v>
      </c>
      <c r="D1041" s="32">
        <v>130</v>
      </c>
      <c r="E1041" s="32">
        <v>3</v>
      </c>
      <c r="F1041" s="32">
        <v>11</v>
      </c>
      <c r="G1041" s="32">
        <v>6</v>
      </c>
      <c r="H1041" s="32">
        <v>407</v>
      </c>
      <c r="I1041" s="32">
        <v>130</v>
      </c>
      <c r="J1041" s="14"/>
      <c r="K1041" s="21"/>
    </row>
    <row r="1042" spans="1:11" ht="15" customHeight="1" x14ac:dyDescent="0.2">
      <c r="A1042" s="14" t="s">
        <v>5568</v>
      </c>
      <c r="B1042" s="31" t="s">
        <v>5690</v>
      </c>
      <c r="C1042" s="20" t="s">
        <v>5691</v>
      </c>
      <c r="D1042" s="32">
        <v>260</v>
      </c>
      <c r="E1042" s="32">
        <v>3</v>
      </c>
      <c r="F1042" s="32">
        <v>11</v>
      </c>
      <c r="G1042" s="32">
        <v>8</v>
      </c>
      <c r="H1042" s="32">
        <v>799</v>
      </c>
      <c r="I1042" s="32">
        <v>260</v>
      </c>
      <c r="J1042" s="14"/>
      <c r="K1042" s="21"/>
    </row>
    <row r="1043" spans="1:11" ht="24.95" customHeight="1" x14ac:dyDescent="0.2">
      <c r="A1043" s="14" t="s">
        <v>5568</v>
      </c>
      <c r="B1043" s="31" t="s">
        <v>5692</v>
      </c>
      <c r="C1043" s="20" t="s">
        <v>5693</v>
      </c>
      <c r="D1043" s="32">
        <v>120</v>
      </c>
      <c r="E1043" s="32">
        <v>3</v>
      </c>
      <c r="F1043" s="32">
        <v>11</v>
      </c>
      <c r="G1043" s="32">
        <v>6</v>
      </c>
      <c r="H1043" s="32">
        <v>377</v>
      </c>
      <c r="I1043" s="32">
        <v>120</v>
      </c>
      <c r="J1043" s="14"/>
      <c r="K1043" s="22"/>
    </row>
    <row r="1044" spans="1:11" ht="24.95" customHeight="1" x14ac:dyDescent="0.2">
      <c r="A1044" s="14" t="s">
        <v>5568</v>
      </c>
      <c r="B1044" s="31" t="s">
        <v>5694</v>
      </c>
      <c r="C1044" s="20" t="s">
        <v>5695</v>
      </c>
      <c r="D1044" s="32">
        <v>215</v>
      </c>
      <c r="E1044" s="32">
        <v>3</v>
      </c>
      <c r="F1044" s="32">
        <v>11</v>
      </c>
      <c r="G1044" s="32">
        <v>8</v>
      </c>
      <c r="H1044" s="32">
        <v>664</v>
      </c>
      <c r="I1044" s="32">
        <v>215</v>
      </c>
      <c r="J1044" s="14"/>
      <c r="K1044" s="22"/>
    </row>
    <row r="1045" spans="1:11" ht="24.95" customHeight="1" x14ac:dyDescent="0.2">
      <c r="A1045" s="14" t="s">
        <v>5568</v>
      </c>
      <c r="B1045" s="31" t="s">
        <v>5696</v>
      </c>
      <c r="C1045" s="20" t="s">
        <v>5697</v>
      </c>
      <c r="D1045" s="32">
        <v>115</v>
      </c>
      <c r="E1045" s="32">
        <v>3</v>
      </c>
      <c r="F1045" s="32">
        <v>11</v>
      </c>
      <c r="G1045" s="32">
        <v>6</v>
      </c>
      <c r="H1045" s="32">
        <v>362</v>
      </c>
      <c r="I1045" s="32">
        <v>115</v>
      </c>
      <c r="J1045" s="14"/>
      <c r="K1045" s="22"/>
    </row>
    <row r="1046" spans="1:11" ht="30" customHeight="1" x14ac:dyDescent="0.2">
      <c r="A1046" s="14" t="s">
        <v>5568</v>
      </c>
      <c r="B1046" s="31" t="s">
        <v>5698</v>
      </c>
      <c r="C1046" s="14" t="s">
        <v>5699</v>
      </c>
      <c r="D1046" s="32">
        <v>215</v>
      </c>
      <c r="E1046" s="32">
        <v>3</v>
      </c>
      <c r="F1046" s="32">
        <v>11</v>
      </c>
      <c r="G1046" s="32">
        <v>8</v>
      </c>
      <c r="H1046" s="32">
        <v>664</v>
      </c>
      <c r="I1046" s="32">
        <v>215</v>
      </c>
      <c r="J1046" s="14"/>
      <c r="K1046" s="22"/>
    </row>
    <row r="1047" spans="1:11" ht="30" customHeight="1" x14ac:dyDescent="0.2">
      <c r="A1047" s="14" t="s">
        <v>5568</v>
      </c>
      <c r="B1047" s="31" t="s">
        <v>5700</v>
      </c>
      <c r="C1047" s="14" t="s">
        <v>5701</v>
      </c>
      <c r="D1047" s="32">
        <v>130</v>
      </c>
      <c r="E1047" s="32">
        <v>3</v>
      </c>
      <c r="F1047" s="32">
        <v>11</v>
      </c>
      <c r="G1047" s="32">
        <v>6</v>
      </c>
      <c r="H1047" s="32">
        <v>407</v>
      </c>
      <c r="I1047" s="32">
        <v>130</v>
      </c>
      <c r="J1047" s="14"/>
      <c r="K1047" s="22"/>
    </row>
    <row r="1048" spans="1:11" ht="16.5" customHeight="1" x14ac:dyDescent="0.2">
      <c r="A1048" s="14" t="s">
        <v>5568</v>
      </c>
      <c r="B1048" s="31" t="s">
        <v>5702</v>
      </c>
      <c r="C1048" s="20" t="s">
        <v>5703</v>
      </c>
      <c r="D1048" s="32">
        <v>30</v>
      </c>
      <c r="E1048" s="32">
        <v>2</v>
      </c>
      <c r="F1048" s="32">
        <v>0</v>
      </c>
      <c r="G1048" s="32">
        <v>1</v>
      </c>
      <c r="H1048" s="32">
        <v>61</v>
      </c>
      <c r="I1048" s="32">
        <v>30</v>
      </c>
      <c r="J1048" s="14"/>
      <c r="K1048" s="21"/>
    </row>
    <row r="1049" spans="1:11" ht="15" customHeight="1" x14ac:dyDescent="0.2">
      <c r="A1049" s="14" t="s">
        <v>5568</v>
      </c>
      <c r="B1049" s="31"/>
      <c r="C1049" s="20" t="s">
        <v>5704</v>
      </c>
      <c r="D1049" s="14"/>
      <c r="E1049" s="14"/>
      <c r="F1049" s="14"/>
      <c r="G1049" s="14"/>
      <c r="H1049" s="14"/>
      <c r="I1049" s="14"/>
      <c r="J1049" s="14"/>
      <c r="K1049" s="21"/>
    </row>
    <row r="1050" spans="1:11" ht="24.95" customHeight="1" x14ac:dyDescent="0.2">
      <c r="A1050" s="14" t="s">
        <v>5568</v>
      </c>
      <c r="B1050" s="31" t="s">
        <v>5705</v>
      </c>
      <c r="C1050" s="20" t="s">
        <v>5706</v>
      </c>
      <c r="D1050" s="32">
        <v>60</v>
      </c>
      <c r="E1050" s="32">
        <v>2</v>
      </c>
      <c r="F1050" s="32">
        <v>0</v>
      </c>
      <c r="G1050" s="32">
        <v>2</v>
      </c>
      <c r="H1050" s="32">
        <v>122</v>
      </c>
      <c r="I1050" s="32">
        <v>60</v>
      </c>
      <c r="J1050" s="14"/>
      <c r="K1050" s="22"/>
    </row>
    <row r="1051" spans="1:11" ht="30" customHeight="1" x14ac:dyDescent="0.2">
      <c r="A1051" s="14" t="s">
        <v>5568</v>
      </c>
      <c r="B1051" s="31" t="s">
        <v>5707</v>
      </c>
      <c r="C1051" s="14" t="s">
        <v>5708</v>
      </c>
      <c r="D1051" s="32">
        <v>245</v>
      </c>
      <c r="E1051" s="32">
        <v>2</v>
      </c>
      <c r="F1051" s="32">
        <v>11</v>
      </c>
      <c r="G1051" s="32">
        <v>8</v>
      </c>
      <c r="H1051" s="32">
        <v>509</v>
      </c>
      <c r="I1051" s="32">
        <v>245</v>
      </c>
      <c r="J1051" s="14"/>
      <c r="K1051" s="22"/>
    </row>
    <row r="1052" spans="1:11" ht="15" customHeight="1" x14ac:dyDescent="0.2">
      <c r="A1052" s="14" t="s">
        <v>5568</v>
      </c>
      <c r="B1052" s="31" t="s">
        <v>5709</v>
      </c>
      <c r="C1052" s="20" t="s">
        <v>5710</v>
      </c>
      <c r="D1052" s="32">
        <v>130</v>
      </c>
      <c r="E1052" s="32">
        <v>2</v>
      </c>
      <c r="F1052" s="32">
        <v>11</v>
      </c>
      <c r="G1052" s="32">
        <v>6</v>
      </c>
      <c r="H1052" s="32">
        <v>277</v>
      </c>
      <c r="I1052" s="32">
        <v>130</v>
      </c>
      <c r="J1052" s="14"/>
      <c r="K1052" s="21"/>
    </row>
    <row r="1053" spans="1:11" ht="24.95" customHeight="1" x14ac:dyDescent="0.2">
      <c r="A1053" s="14" t="s">
        <v>5568</v>
      </c>
      <c r="B1053" s="31" t="s">
        <v>5711</v>
      </c>
      <c r="C1053" s="20" t="s">
        <v>5712</v>
      </c>
      <c r="D1053" s="32">
        <v>75</v>
      </c>
      <c r="E1053" s="32">
        <v>2</v>
      </c>
      <c r="F1053" s="32">
        <v>0</v>
      </c>
      <c r="G1053" s="32">
        <v>2</v>
      </c>
      <c r="H1053" s="32">
        <v>152</v>
      </c>
      <c r="I1053" s="32">
        <v>75</v>
      </c>
      <c r="J1053" s="14"/>
      <c r="K1053" s="22"/>
    </row>
    <row r="1054" spans="1:11" ht="15" customHeight="1" x14ac:dyDescent="0.2">
      <c r="A1054" s="14" t="s">
        <v>5568</v>
      </c>
      <c r="B1054" s="31" t="s">
        <v>5713</v>
      </c>
      <c r="C1054" s="20" t="s">
        <v>5714</v>
      </c>
      <c r="D1054" s="32">
        <v>260</v>
      </c>
      <c r="E1054" s="32">
        <v>2</v>
      </c>
      <c r="F1054" s="32">
        <v>11</v>
      </c>
      <c r="G1054" s="32">
        <v>8</v>
      </c>
      <c r="H1054" s="32">
        <v>539</v>
      </c>
      <c r="I1054" s="32">
        <v>260</v>
      </c>
      <c r="J1054" s="14"/>
      <c r="K1054" s="21"/>
    </row>
    <row r="1055" spans="1:11" ht="15.95" customHeight="1" x14ac:dyDescent="0.2">
      <c r="A1055" s="14" t="s">
        <v>5568</v>
      </c>
      <c r="B1055" s="31" t="s">
        <v>5715</v>
      </c>
      <c r="C1055" s="20" t="s">
        <v>5716</v>
      </c>
      <c r="D1055" s="32">
        <v>360</v>
      </c>
      <c r="E1055" s="32">
        <v>2</v>
      </c>
      <c r="F1055" s="32">
        <v>11</v>
      </c>
      <c r="G1055" s="32">
        <v>7</v>
      </c>
      <c r="H1055" s="32">
        <v>738</v>
      </c>
      <c r="I1055" s="32">
        <v>360</v>
      </c>
      <c r="J1055" s="14"/>
      <c r="K1055" s="21"/>
    </row>
    <row r="1056" spans="1:11" ht="30" customHeight="1" x14ac:dyDescent="0.2">
      <c r="A1056" s="14" t="s">
        <v>5568</v>
      </c>
      <c r="B1056" s="31" t="s">
        <v>5717</v>
      </c>
      <c r="C1056" s="14" t="s">
        <v>5718</v>
      </c>
      <c r="D1056" s="32">
        <v>45</v>
      </c>
      <c r="E1056" s="32">
        <v>2</v>
      </c>
      <c r="F1056" s="32">
        <v>0</v>
      </c>
      <c r="G1056" s="32">
        <v>2</v>
      </c>
      <c r="H1056" s="32">
        <v>92</v>
      </c>
      <c r="I1056" s="32">
        <v>45</v>
      </c>
      <c r="J1056" s="14"/>
      <c r="K1056" s="22"/>
    </row>
    <row r="1057" spans="1:11" ht="36.950000000000003" customHeight="1" x14ac:dyDescent="0.2">
      <c r="A1057" s="14" t="s">
        <v>5568</v>
      </c>
      <c r="B1057" s="31" t="s">
        <v>5719</v>
      </c>
      <c r="C1057" s="14" t="s">
        <v>5720</v>
      </c>
      <c r="D1057" s="32">
        <v>50</v>
      </c>
      <c r="E1057" s="32">
        <v>2</v>
      </c>
      <c r="F1057" s="32">
        <v>0</v>
      </c>
      <c r="G1057" s="32">
        <v>2</v>
      </c>
      <c r="H1057" s="32">
        <v>102</v>
      </c>
      <c r="I1057" s="32">
        <v>50</v>
      </c>
      <c r="J1057" s="14"/>
      <c r="K1057" s="22"/>
    </row>
    <row r="1058" spans="1:11" ht="15" customHeight="1" x14ac:dyDescent="0.2">
      <c r="A1058" s="14" t="s">
        <v>5568</v>
      </c>
      <c r="B1058" s="31" t="s">
        <v>5721</v>
      </c>
      <c r="C1058" s="20" t="s">
        <v>5722</v>
      </c>
      <c r="D1058" s="32">
        <v>390</v>
      </c>
      <c r="E1058" s="32">
        <v>2</v>
      </c>
      <c r="F1058" s="32">
        <v>11</v>
      </c>
      <c r="G1058" s="32">
        <v>8</v>
      </c>
      <c r="H1058" s="32">
        <v>799</v>
      </c>
      <c r="I1058" s="32">
        <v>390</v>
      </c>
      <c r="J1058" s="14"/>
      <c r="K1058" s="21"/>
    </row>
    <row r="1059" spans="1:11" ht="30" customHeight="1" x14ac:dyDescent="0.2">
      <c r="A1059" s="14" t="s">
        <v>5568</v>
      </c>
      <c r="B1059" s="31" t="s">
        <v>5723</v>
      </c>
      <c r="C1059" s="14" t="s">
        <v>5724</v>
      </c>
      <c r="D1059" s="32">
        <v>420</v>
      </c>
      <c r="E1059" s="32">
        <v>2</v>
      </c>
      <c r="F1059" s="32">
        <v>11</v>
      </c>
      <c r="G1059" s="32">
        <v>9</v>
      </c>
      <c r="H1059" s="32">
        <v>860</v>
      </c>
      <c r="I1059" s="32">
        <v>420</v>
      </c>
      <c r="J1059" s="14"/>
      <c r="K1059" s="22"/>
    </row>
    <row r="1060" spans="1:11" ht="30" customHeight="1" x14ac:dyDescent="0.2">
      <c r="A1060" s="14" t="s">
        <v>5568</v>
      </c>
      <c r="B1060" s="31" t="s">
        <v>5725</v>
      </c>
      <c r="C1060" s="14" t="s">
        <v>5726</v>
      </c>
      <c r="D1060" s="32">
        <v>70</v>
      </c>
      <c r="E1060" s="32">
        <v>2</v>
      </c>
      <c r="F1060" s="32">
        <v>11</v>
      </c>
      <c r="G1060" s="32">
        <v>5</v>
      </c>
      <c r="H1060" s="32">
        <v>156</v>
      </c>
      <c r="I1060" s="32">
        <v>70</v>
      </c>
      <c r="J1060" s="14"/>
      <c r="K1060" s="22"/>
    </row>
    <row r="1061" spans="1:11" ht="15" customHeight="1" x14ac:dyDescent="0.2">
      <c r="A1061" s="14" t="s">
        <v>5568</v>
      </c>
      <c r="B1061" s="31" t="s">
        <v>5727</v>
      </c>
      <c r="C1061" s="20" t="s">
        <v>5728</v>
      </c>
      <c r="D1061" s="32">
        <v>40</v>
      </c>
      <c r="E1061" s="32">
        <v>1</v>
      </c>
      <c r="F1061" s="14"/>
      <c r="G1061" s="14"/>
      <c r="H1061" s="32">
        <v>40</v>
      </c>
      <c r="I1061" s="32">
        <v>40</v>
      </c>
      <c r="J1061" s="14"/>
      <c r="K1061" s="21"/>
    </row>
    <row r="1062" spans="1:11" ht="24.95" customHeight="1" x14ac:dyDescent="0.2">
      <c r="A1062" s="14" t="s">
        <v>5568</v>
      </c>
      <c r="B1062" s="31" t="s">
        <v>5729</v>
      </c>
      <c r="C1062" s="20" t="s">
        <v>5730</v>
      </c>
      <c r="D1062" s="32">
        <v>30</v>
      </c>
      <c r="E1062" s="32">
        <v>1</v>
      </c>
      <c r="F1062" s="14"/>
      <c r="G1062" s="14"/>
      <c r="H1062" s="32">
        <v>30</v>
      </c>
      <c r="I1062" s="32">
        <v>30</v>
      </c>
      <c r="J1062" s="14"/>
      <c r="K1062" s="22"/>
    </row>
    <row r="1063" spans="1:11" ht="15" customHeight="1" x14ac:dyDescent="0.2">
      <c r="A1063" s="14" t="s">
        <v>5568</v>
      </c>
      <c r="B1063" s="31" t="s">
        <v>5731</v>
      </c>
      <c r="C1063" s="20" t="s">
        <v>5732</v>
      </c>
      <c r="D1063" s="32">
        <v>30</v>
      </c>
      <c r="E1063" s="32">
        <v>1</v>
      </c>
      <c r="F1063" s="14"/>
      <c r="G1063" s="14"/>
      <c r="H1063" s="32">
        <v>30</v>
      </c>
      <c r="I1063" s="32">
        <v>30</v>
      </c>
      <c r="J1063" s="14"/>
      <c r="K1063" s="21"/>
    </row>
    <row r="1064" spans="1:11" ht="24.95" customHeight="1" x14ac:dyDescent="0.2">
      <c r="A1064" s="14" t="s">
        <v>5568</v>
      </c>
      <c r="B1064" s="31" t="s">
        <v>5733</v>
      </c>
      <c r="C1064" s="20" t="s">
        <v>5734</v>
      </c>
      <c r="D1064" s="32">
        <v>70</v>
      </c>
      <c r="E1064" s="32">
        <v>3</v>
      </c>
      <c r="F1064" s="32">
        <v>11</v>
      </c>
      <c r="G1064" s="32">
        <v>5</v>
      </c>
      <c r="H1064" s="32">
        <v>226</v>
      </c>
      <c r="I1064" s="32">
        <v>70</v>
      </c>
      <c r="J1064" s="14"/>
      <c r="K1064" s="22"/>
    </row>
    <row r="1065" spans="1:11" ht="36.950000000000003" customHeight="1" x14ac:dyDescent="0.2">
      <c r="A1065" s="14" t="s">
        <v>5568</v>
      </c>
      <c r="B1065" s="31" t="s">
        <v>5735</v>
      </c>
      <c r="C1065" s="14" t="s">
        <v>5736</v>
      </c>
      <c r="D1065" s="32">
        <v>70</v>
      </c>
      <c r="E1065" s="32">
        <v>3</v>
      </c>
      <c r="F1065" s="32">
        <v>11</v>
      </c>
      <c r="G1065" s="32">
        <v>5</v>
      </c>
      <c r="H1065" s="32">
        <v>226</v>
      </c>
      <c r="I1065" s="32">
        <v>70</v>
      </c>
      <c r="J1065" s="14"/>
      <c r="K1065" s="22"/>
    </row>
    <row r="1066" spans="1:11" ht="36.950000000000003" customHeight="1" x14ac:dyDescent="0.2">
      <c r="A1066" s="14" t="s">
        <v>5568</v>
      </c>
      <c r="B1066" s="31" t="s">
        <v>5737</v>
      </c>
      <c r="C1066" s="14" t="s">
        <v>5738</v>
      </c>
      <c r="D1066" s="32">
        <v>120</v>
      </c>
      <c r="E1066" s="32">
        <v>3</v>
      </c>
      <c r="F1066" s="32">
        <v>11</v>
      </c>
      <c r="G1066" s="32">
        <v>6</v>
      </c>
      <c r="H1066" s="32">
        <v>377</v>
      </c>
      <c r="I1066" s="32">
        <v>120</v>
      </c>
      <c r="J1066" s="14"/>
      <c r="K1066" s="22"/>
    </row>
    <row r="1067" spans="1:11" ht="30" customHeight="1" x14ac:dyDescent="0.2">
      <c r="A1067" s="14" t="s">
        <v>5568</v>
      </c>
      <c r="B1067" s="31" t="s">
        <v>5739</v>
      </c>
      <c r="C1067" s="14" t="s">
        <v>5740</v>
      </c>
      <c r="D1067" s="32">
        <v>120</v>
      </c>
      <c r="E1067" s="32">
        <v>3</v>
      </c>
      <c r="F1067" s="32">
        <v>11</v>
      </c>
      <c r="G1067" s="32">
        <v>6</v>
      </c>
      <c r="H1067" s="32">
        <v>377</v>
      </c>
      <c r="I1067" s="32">
        <v>120</v>
      </c>
      <c r="J1067" s="14"/>
      <c r="K1067" s="22"/>
    </row>
    <row r="1068" spans="1:11" ht="30" customHeight="1" x14ac:dyDescent="0.2">
      <c r="A1068" s="14" t="s">
        <v>5568</v>
      </c>
      <c r="B1068" s="31" t="s">
        <v>5741</v>
      </c>
      <c r="C1068" s="14" t="s">
        <v>5742</v>
      </c>
      <c r="D1068" s="32">
        <v>65</v>
      </c>
      <c r="E1068" s="32">
        <v>3</v>
      </c>
      <c r="F1068" s="32">
        <v>0</v>
      </c>
      <c r="G1068" s="32">
        <v>2</v>
      </c>
      <c r="H1068" s="32">
        <v>197</v>
      </c>
      <c r="I1068" s="32">
        <v>65</v>
      </c>
      <c r="J1068" s="14"/>
      <c r="K1068" s="22"/>
    </row>
    <row r="1069" spans="1:11" ht="30" customHeight="1" x14ac:dyDescent="0.2">
      <c r="A1069" s="14" t="s">
        <v>5568</v>
      </c>
      <c r="B1069" s="31" t="s">
        <v>5743</v>
      </c>
      <c r="C1069" s="14" t="s">
        <v>5744</v>
      </c>
      <c r="D1069" s="32">
        <v>160</v>
      </c>
      <c r="E1069" s="32">
        <v>3</v>
      </c>
      <c r="F1069" s="32">
        <v>11</v>
      </c>
      <c r="G1069" s="32">
        <v>7</v>
      </c>
      <c r="H1069" s="32">
        <v>498</v>
      </c>
      <c r="I1069" s="32">
        <v>160</v>
      </c>
      <c r="J1069" s="14"/>
      <c r="K1069" s="22"/>
    </row>
    <row r="1070" spans="1:11" ht="24.95" customHeight="1" x14ac:dyDescent="0.2">
      <c r="A1070" s="14" t="s">
        <v>5568</v>
      </c>
      <c r="B1070" s="31" t="s">
        <v>5745</v>
      </c>
      <c r="C1070" s="20" t="s">
        <v>5746</v>
      </c>
      <c r="D1070" s="32">
        <v>65</v>
      </c>
      <c r="E1070" s="32">
        <v>3</v>
      </c>
      <c r="F1070" s="32">
        <v>0</v>
      </c>
      <c r="G1070" s="32">
        <v>2</v>
      </c>
      <c r="H1070" s="32">
        <v>197</v>
      </c>
      <c r="I1070" s="32">
        <v>65</v>
      </c>
      <c r="J1070" s="14"/>
      <c r="K1070" s="22"/>
    </row>
    <row r="1071" spans="1:11" ht="24.95" customHeight="1" x14ac:dyDescent="0.2">
      <c r="A1071" s="14" t="s">
        <v>5568</v>
      </c>
      <c r="B1071" s="31" t="s">
        <v>5747</v>
      </c>
      <c r="C1071" s="20" t="s">
        <v>5748</v>
      </c>
      <c r="D1071" s="32">
        <v>280</v>
      </c>
      <c r="E1071" s="32">
        <v>3</v>
      </c>
      <c r="F1071" s="32">
        <v>11</v>
      </c>
      <c r="G1071" s="32">
        <v>7</v>
      </c>
      <c r="H1071" s="32">
        <v>858</v>
      </c>
      <c r="I1071" s="32">
        <v>280</v>
      </c>
      <c r="J1071" s="14"/>
      <c r="K1071" s="22"/>
    </row>
    <row r="1072" spans="1:11" ht="30" customHeight="1" x14ac:dyDescent="0.2">
      <c r="A1072" s="14" t="s">
        <v>5568</v>
      </c>
      <c r="B1072" s="31" t="s">
        <v>5749</v>
      </c>
      <c r="C1072" s="14" t="s">
        <v>5750</v>
      </c>
      <c r="D1072" s="32">
        <v>120</v>
      </c>
      <c r="E1072" s="32">
        <v>3</v>
      </c>
      <c r="F1072" s="32">
        <v>0</v>
      </c>
      <c r="G1072" s="32">
        <v>2</v>
      </c>
      <c r="H1072" s="32">
        <v>362</v>
      </c>
      <c r="I1072" s="32">
        <v>120</v>
      </c>
      <c r="J1072" s="14"/>
      <c r="K1072" s="22"/>
    </row>
    <row r="1073" spans="1:11" ht="30" customHeight="1" x14ac:dyDescent="0.2">
      <c r="A1073" s="14" t="s">
        <v>5568</v>
      </c>
      <c r="B1073" s="31" t="s">
        <v>5751</v>
      </c>
      <c r="C1073" s="14" t="s">
        <v>5752</v>
      </c>
      <c r="D1073" s="32">
        <v>100</v>
      </c>
      <c r="E1073" s="32">
        <v>2</v>
      </c>
      <c r="F1073" s="32">
        <v>11</v>
      </c>
      <c r="G1073" s="32">
        <v>6</v>
      </c>
      <c r="H1073" s="32">
        <v>217</v>
      </c>
      <c r="I1073" s="32">
        <v>100</v>
      </c>
      <c r="J1073" s="14"/>
      <c r="K1073" s="22"/>
    </row>
    <row r="1074" spans="1:11" ht="30" customHeight="1" x14ac:dyDescent="0.2">
      <c r="A1074" s="14" t="s">
        <v>5568</v>
      </c>
      <c r="B1074" s="31" t="s">
        <v>5753</v>
      </c>
      <c r="C1074" s="14" t="s">
        <v>5754</v>
      </c>
      <c r="D1074" s="32">
        <v>135</v>
      </c>
      <c r="E1074" s="32">
        <v>3</v>
      </c>
      <c r="F1074" s="32">
        <v>11</v>
      </c>
      <c r="G1074" s="32">
        <v>7</v>
      </c>
      <c r="H1074" s="32">
        <v>423</v>
      </c>
      <c r="I1074" s="32">
        <v>135</v>
      </c>
      <c r="J1074" s="14"/>
      <c r="K1074" s="22"/>
    </row>
    <row r="1075" spans="1:11" ht="24.95" customHeight="1" x14ac:dyDescent="0.2">
      <c r="A1075" s="14" t="s">
        <v>5568</v>
      </c>
      <c r="B1075" s="31" t="s">
        <v>5755</v>
      </c>
      <c r="C1075" s="20" t="s">
        <v>5756</v>
      </c>
      <c r="D1075" s="32">
        <v>65</v>
      </c>
      <c r="E1075" s="32">
        <v>3</v>
      </c>
      <c r="F1075" s="32">
        <v>0</v>
      </c>
      <c r="G1075" s="32">
        <v>2</v>
      </c>
      <c r="H1075" s="32">
        <v>197</v>
      </c>
      <c r="I1075" s="32">
        <v>65</v>
      </c>
      <c r="J1075" s="14"/>
      <c r="K1075" s="22"/>
    </row>
    <row r="1076" spans="1:11" ht="24.95" customHeight="1" x14ac:dyDescent="0.2">
      <c r="A1076" s="14" t="s">
        <v>5568</v>
      </c>
      <c r="B1076" s="31" t="s">
        <v>5757</v>
      </c>
      <c r="C1076" s="20" t="s">
        <v>5758</v>
      </c>
      <c r="D1076" s="32">
        <v>180</v>
      </c>
      <c r="E1076" s="32">
        <v>3</v>
      </c>
      <c r="F1076" s="32">
        <v>11</v>
      </c>
      <c r="G1076" s="32">
        <v>6</v>
      </c>
      <c r="H1076" s="32">
        <v>557</v>
      </c>
      <c r="I1076" s="32">
        <v>180</v>
      </c>
      <c r="J1076" s="14"/>
      <c r="K1076" s="22"/>
    </row>
    <row r="1077" spans="1:11" ht="30" customHeight="1" x14ac:dyDescent="0.2">
      <c r="A1077" s="14" t="s">
        <v>5568</v>
      </c>
      <c r="B1077" s="31" t="s">
        <v>5759</v>
      </c>
      <c r="C1077" s="14" t="s">
        <v>5760</v>
      </c>
      <c r="D1077" s="32">
        <v>120</v>
      </c>
      <c r="E1077" s="32">
        <v>3</v>
      </c>
      <c r="F1077" s="32">
        <v>0</v>
      </c>
      <c r="G1077" s="32">
        <v>2</v>
      </c>
      <c r="H1077" s="32">
        <v>362</v>
      </c>
      <c r="I1077" s="32">
        <v>120</v>
      </c>
      <c r="J1077" s="14"/>
      <c r="K1077" s="22"/>
    </row>
    <row r="1078" spans="1:11" ht="15" customHeight="1" x14ac:dyDescent="0.2">
      <c r="A1078" s="14" t="s">
        <v>5568</v>
      </c>
      <c r="B1078" s="31"/>
      <c r="C1078" s="20" t="s">
        <v>5761</v>
      </c>
      <c r="D1078" s="14"/>
      <c r="E1078" s="14"/>
      <c r="F1078" s="14"/>
      <c r="G1078" s="14"/>
      <c r="H1078" s="14"/>
      <c r="I1078" s="14"/>
      <c r="J1078" s="14"/>
      <c r="K1078" s="21"/>
    </row>
    <row r="1079" spans="1:11" ht="15.95" customHeight="1" x14ac:dyDescent="0.2">
      <c r="A1079" s="14" t="s">
        <v>5568</v>
      </c>
      <c r="B1079" s="31" t="s">
        <v>5762</v>
      </c>
      <c r="C1079" s="20" t="s">
        <v>5763</v>
      </c>
      <c r="D1079" s="32">
        <v>90</v>
      </c>
      <c r="E1079" s="32">
        <v>3</v>
      </c>
      <c r="F1079" s="32">
        <v>11</v>
      </c>
      <c r="G1079" s="32">
        <v>5</v>
      </c>
      <c r="H1079" s="32">
        <v>286</v>
      </c>
      <c r="I1079" s="32">
        <v>90</v>
      </c>
      <c r="J1079" s="14"/>
      <c r="K1079" s="21"/>
    </row>
    <row r="1080" spans="1:11" ht="15" customHeight="1" x14ac:dyDescent="0.2">
      <c r="A1080" s="14" t="s">
        <v>5568</v>
      </c>
      <c r="B1080" s="31" t="s">
        <v>5764</v>
      </c>
      <c r="C1080" s="20" t="s">
        <v>5765</v>
      </c>
      <c r="D1080" s="32">
        <v>60</v>
      </c>
      <c r="E1080" s="32">
        <v>3</v>
      </c>
      <c r="F1080" s="32">
        <v>0</v>
      </c>
      <c r="G1080" s="32">
        <v>3</v>
      </c>
      <c r="H1080" s="32">
        <v>183</v>
      </c>
      <c r="I1080" s="32">
        <v>60</v>
      </c>
      <c r="J1080" s="14"/>
      <c r="K1080" s="21"/>
    </row>
    <row r="1081" spans="1:11" ht="15" customHeight="1" x14ac:dyDescent="0.2">
      <c r="A1081" s="14" t="s">
        <v>5568</v>
      </c>
      <c r="B1081" s="31" t="s">
        <v>5766</v>
      </c>
      <c r="C1081" s="20" t="s">
        <v>5767</v>
      </c>
      <c r="D1081" s="32">
        <v>150</v>
      </c>
      <c r="E1081" s="32">
        <v>3</v>
      </c>
      <c r="F1081" s="32">
        <v>0</v>
      </c>
      <c r="G1081" s="32">
        <v>4</v>
      </c>
      <c r="H1081" s="32">
        <v>454</v>
      </c>
      <c r="I1081" s="32">
        <v>150</v>
      </c>
      <c r="J1081" s="14"/>
      <c r="K1081" s="21"/>
    </row>
    <row r="1082" spans="1:11" ht="15.95" customHeight="1" x14ac:dyDescent="0.2">
      <c r="A1082" s="14" t="s">
        <v>5568</v>
      </c>
      <c r="B1082" s="31" t="s">
        <v>5768</v>
      </c>
      <c r="C1082" s="20" t="s">
        <v>5769</v>
      </c>
      <c r="D1082" s="32">
        <v>30</v>
      </c>
      <c r="E1082" s="32">
        <v>3</v>
      </c>
      <c r="F1082" s="32">
        <v>11</v>
      </c>
      <c r="G1082" s="32">
        <v>4</v>
      </c>
      <c r="H1082" s="32">
        <v>105</v>
      </c>
      <c r="I1082" s="32">
        <v>30</v>
      </c>
      <c r="J1082" s="14"/>
      <c r="K1082" s="21"/>
    </row>
    <row r="1083" spans="1:11" ht="30" customHeight="1" x14ac:dyDescent="0.2">
      <c r="A1083" s="14" t="s">
        <v>5568</v>
      </c>
      <c r="B1083" s="31" t="s">
        <v>5770</v>
      </c>
      <c r="C1083" s="14" t="s">
        <v>5771</v>
      </c>
      <c r="D1083" s="32">
        <v>150</v>
      </c>
      <c r="E1083" s="32">
        <v>3</v>
      </c>
      <c r="F1083" s="32">
        <v>11</v>
      </c>
      <c r="G1083" s="32">
        <v>5</v>
      </c>
      <c r="H1083" s="32">
        <v>466</v>
      </c>
      <c r="I1083" s="32">
        <v>150</v>
      </c>
      <c r="J1083" s="14"/>
      <c r="K1083" s="22"/>
    </row>
    <row r="1084" spans="1:11" ht="30" customHeight="1" x14ac:dyDescent="0.2">
      <c r="A1084" s="14" t="s">
        <v>5568</v>
      </c>
      <c r="B1084" s="31" t="s">
        <v>5772</v>
      </c>
      <c r="C1084" s="14" t="s">
        <v>5773</v>
      </c>
      <c r="D1084" s="32">
        <v>60</v>
      </c>
      <c r="E1084" s="32">
        <v>3</v>
      </c>
      <c r="F1084" s="32">
        <v>0</v>
      </c>
      <c r="G1084" s="32">
        <v>3</v>
      </c>
      <c r="H1084" s="32">
        <v>183</v>
      </c>
      <c r="I1084" s="32">
        <v>60</v>
      </c>
      <c r="J1084" s="14"/>
      <c r="K1084" s="22"/>
    </row>
    <row r="1085" spans="1:11" ht="30" customHeight="1" x14ac:dyDescent="0.2">
      <c r="A1085" s="14" t="s">
        <v>5568</v>
      </c>
      <c r="B1085" s="31" t="s">
        <v>5774</v>
      </c>
      <c r="C1085" s="14" t="s">
        <v>5775</v>
      </c>
      <c r="D1085" s="32">
        <v>190</v>
      </c>
      <c r="E1085" s="32">
        <v>3</v>
      </c>
      <c r="F1085" s="32">
        <v>0</v>
      </c>
      <c r="G1085" s="32">
        <v>4</v>
      </c>
      <c r="H1085" s="32">
        <v>574</v>
      </c>
      <c r="I1085" s="32">
        <v>190</v>
      </c>
      <c r="J1085" s="14"/>
      <c r="K1085" s="22"/>
    </row>
    <row r="1086" spans="1:11" ht="24.95" customHeight="1" x14ac:dyDescent="0.2">
      <c r="A1086" s="14" t="s">
        <v>5568</v>
      </c>
      <c r="B1086" s="31" t="s">
        <v>5776</v>
      </c>
      <c r="C1086" s="20" t="s">
        <v>5777</v>
      </c>
      <c r="D1086" s="32">
        <v>90</v>
      </c>
      <c r="E1086" s="32">
        <v>3</v>
      </c>
      <c r="F1086" s="32">
        <v>11</v>
      </c>
      <c r="G1086" s="32">
        <v>5</v>
      </c>
      <c r="H1086" s="32">
        <v>286</v>
      </c>
      <c r="I1086" s="32">
        <v>90</v>
      </c>
      <c r="J1086" s="14"/>
      <c r="K1086" s="22"/>
    </row>
    <row r="1087" spans="1:11" ht="24.95" customHeight="1" x14ac:dyDescent="0.2">
      <c r="A1087" s="14" t="s">
        <v>5568</v>
      </c>
      <c r="B1087" s="31" t="s">
        <v>5778</v>
      </c>
      <c r="C1087" s="20" t="s">
        <v>5779</v>
      </c>
      <c r="D1087" s="32">
        <v>105</v>
      </c>
      <c r="E1087" s="32">
        <v>3</v>
      </c>
      <c r="F1087" s="32">
        <v>11</v>
      </c>
      <c r="G1087" s="32">
        <v>6</v>
      </c>
      <c r="H1087" s="32">
        <v>332</v>
      </c>
      <c r="I1087" s="32">
        <v>105</v>
      </c>
      <c r="J1087" s="14"/>
      <c r="K1087" s="22"/>
    </row>
    <row r="1088" spans="1:11" ht="36.950000000000003" customHeight="1" x14ac:dyDescent="0.2">
      <c r="A1088" s="14" t="s">
        <v>5568</v>
      </c>
      <c r="B1088" s="31" t="s">
        <v>5780</v>
      </c>
      <c r="C1088" s="14" t="s">
        <v>5781</v>
      </c>
      <c r="D1088" s="32">
        <v>180</v>
      </c>
      <c r="E1088" s="32">
        <v>3</v>
      </c>
      <c r="F1088" s="32">
        <v>11</v>
      </c>
      <c r="G1088" s="32">
        <v>6</v>
      </c>
      <c r="H1088" s="32">
        <v>557</v>
      </c>
      <c r="I1088" s="32">
        <v>180</v>
      </c>
      <c r="J1088" s="14"/>
      <c r="K1088" s="22"/>
    </row>
    <row r="1089" spans="1:11" ht="30" customHeight="1" x14ac:dyDescent="0.2">
      <c r="A1089" s="14" t="s">
        <v>5568</v>
      </c>
      <c r="B1089" s="31" t="s">
        <v>5782</v>
      </c>
      <c r="C1089" s="14" t="s">
        <v>5783</v>
      </c>
      <c r="D1089" s="32">
        <v>100</v>
      </c>
      <c r="E1089" s="32">
        <v>2</v>
      </c>
      <c r="F1089" s="32">
        <v>11</v>
      </c>
      <c r="G1089" s="32">
        <v>5</v>
      </c>
      <c r="H1089" s="32">
        <v>216</v>
      </c>
      <c r="I1089" s="32">
        <v>100</v>
      </c>
      <c r="J1089" s="14"/>
      <c r="K1089" s="22"/>
    </row>
    <row r="1090" spans="1:11" ht="30" customHeight="1" x14ac:dyDescent="0.2">
      <c r="A1090" s="14" t="s">
        <v>5568</v>
      </c>
      <c r="B1090" s="31" t="s">
        <v>5784</v>
      </c>
      <c r="C1090" s="14" t="s">
        <v>5785</v>
      </c>
      <c r="D1090" s="32">
        <v>15</v>
      </c>
      <c r="E1090" s="32">
        <v>2</v>
      </c>
      <c r="F1090" s="14"/>
      <c r="G1090" s="14"/>
      <c r="H1090" s="32">
        <v>30</v>
      </c>
      <c r="I1090" s="32">
        <v>15</v>
      </c>
      <c r="J1090" s="14"/>
      <c r="K1090" s="22"/>
    </row>
    <row r="1091" spans="1:11" ht="24.95" customHeight="1" x14ac:dyDescent="0.2">
      <c r="A1091" s="14" t="s">
        <v>5568</v>
      </c>
      <c r="B1091" s="31" t="s">
        <v>5786</v>
      </c>
      <c r="C1091" s="20" t="s">
        <v>5787</v>
      </c>
      <c r="D1091" s="32">
        <v>120</v>
      </c>
      <c r="E1091" s="32">
        <v>3</v>
      </c>
      <c r="F1091" s="32">
        <v>0</v>
      </c>
      <c r="G1091" s="32">
        <v>2</v>
      </c>
      <c r="H1091" s="32">
        <v>362</v>
      </c>
      <c r="I1091" s="32">
        <v>120</v>
      </c>
      <c r="J1091" s="14"/>
      <c r="K1091" s="22"/>
    </row>
    <row r="1092" spans="1:11" ht="24.95" customHeight="1" x14ac:dyDescent="0.2">
      <c r="A1092" s="14" t="s">
        <v>5568</v>
      </c>
      <c r="B1092" s="31" t="s">
        <v>5788</v>
      </c>
      <c r="C1092" s="20" t="s">
        <v>5789</v>
      </c>
      <c r="D1092" s="32">
        <v>140</v>
      </c>
      <c r="E1092" s="32">
        <v>3</v>
      </c>
      <c r="F1092" s="32">
        <v>11</v>
      </c>
      <c r="G1092" s="32">
        <v>6</v>
      </c>
      <c r="H1092" s="32">
        <v>437</v>
      </c>
      <c r="I1092" s="32">
        <v>140</v>
      </c>
      <c r="J1092" s="14"/>
      <c r="K1092" s="22"/>
    </row>
    <row r="1093" spans="1:11" ht="36.950000000000003" customHeight="1" x14ac:dyDescent="0.2">
      <c r="A1093" s="14" t="s">
        <v>5568</v>
      </c>
      <c r="B1093" s="31" t="s">
        <v>5790</v>
      </c>
      <c r="C1093" s="14" t="s">
        <v>5791</v>
      </c>
      <c r="D1093" s="32">
        <v>120</v>
      </c>
      <c r="E1093" s="32">
        <v>3</v>
      </c>
      <c r="F1093" s="32">
        <v>0</v>
      </c>
      <c r="G1093" s="32">
        <v>2</v>
      </c>
      <c r="H1093" s="32">
        <v>362</v>
      </c>
      <c r="I1093" s="32">
        <v>120</v>
      </c>
      <c r="J1093" s="14"/>
      <c r="K1093" s="22"/>
    </row>
    <row r="1094" spans="1:11" ht="24.95" customHeight="1" x14ac:dyDescent="0.2">
      <c r="A1094" s="14" t="s">
        <v>5568</v>
      </c>
      <c r="B1094" s="31" t="s">
        <v>5792</v>
      </c>
      <c r="C1094" s="20" t="s">
        <v>5793</v>
      </c>
      <c r="D1094" s="32">
        <v>5</v>
      </c>
      <c r="E1094" s="32">
        <v>1</v>
      </c>
      <c r="F1094" s="14"/>
      <c r="G1094" s="14"/>
      <c r="H1094" s="32">
        <v>5</v>
      </c>
      <c r="I1094" s="32">
        <v>5</v>
      </c>
      <c r="J1094" s="14"/>
      <c r="K1094" s="22"/>
    </row>
    <row r="1095" spans="1:11" ht="30" customHeight="1" x14ac:dyDescent="0.2">
      <c r="A1095" s="14" t="s">
        <v>5568</v>
      </c>
      <c r="B1095" s="31" t="s">
        <v>5794</v>
      </c>
      <c r="C1095" s="14" t="s">
        <v>5795</v>
      </c>
      <c r="D1095" s="32">
        <v>85</v>
      </c>
      <c r="E1095" s="32">
        <v>3</v>
      </c>
      <c r="F1095" s="32">
        <v>11</v>
      </c>
      <c r="G1095" s="32">
        <v>5</v>
      </c>
      <c r="H1095" s="32">
        <v>271</v>
      </c>
      <c r="I1095" s="32">
        <v>85</v>
      </c>
      <c r="J1095" s="14"/>
      <c r="K1095" s="22"/>
    </row>
    <row r="1096" spans="1:11" ht="15" customHeight="1" x14ac:dyDescent="0.2">
      <c r="A1096" s="14" t="s">
        <v>5568</v>
      </c>
      <c r="B1096" s="31" t="s">
        <v>5796</v>
      </c>
      <c r="C1096" s="20" t="s">
        <v>5797</v>
      </c>
      <c r="D1096" s="32">
        <v>60</v>
      </c>
      <c r="E1096" s="32">
        <v>1</v>
      </c>
      <c r="F1096" s="32">
        <v>9</v>
      </c>
      <c r="G1096" s="32">
        <v>5</v>
      </c>
      <c r="H1096" s="32">
        <v>74</v>
      </c>
      <c r="I1096" s="32">
        <v>60</v>
      </c>
      <c r="J1096" s="14"/>
      <c r="K1096" s="21"/>
    </row>
    <row r="1097" spans="1:11" ht="30" customHeight="1" x14ac:dyDescent="0.2">
      <c r="A1097" s="14" t="s">
        <v>5568</v>
      </c>
      <c r="B1097" s="31" t="s">
        <v>5798</v>
      </c>
      <c r="C1097" s="14" t="s">
        <v>5799</v>
      </c>
      <c r="D1097" s="32">
        <v>60</v>
      </c>
      <c r="E1097" s="32">
        <v>2</v>
      </c>
      <c r="F1097" s="32">
        <v>0</v>
      </c>
      <c r="G1097" s="32">
        <v>3</v>
      </c>
      <c r="H1097" s="32">
        <v>123</v>
      </c>
      <c r="I1097" s="32">
        <v>60</v>
      </c>
      <c r="J1097" s="14"/>
      <c r="K1097" s="22"/>
    </row>
    <row r="1098" spans="1:11" ht="30" customHeight="1" x14ac:dyDescent="0.2">
      <c r="A1098" s="14" t="s">
        <v>5568</v>
      </c>
      <c r="B1098" s="31" t="s">
        <v>5800</v>
      </c>
      <c r="C1098" s="14" t="s">
        <v>5801</v>
      </c>
      <c r="D1098" s="32">
        <v>160</v>
      </c>
      <c r="E1098" s="32">
        <v>3</v>
      </c>
      <c r="F1098" s="32">
        <v>11</v>
      </c>
      <c r="G1098" s="32">
        <v>6</v>
      </c>
      <c r="H1098" s="32">
        <v>497</v>
      </c>
      <c r="I1098" s="32">
        <v>160</v>
      </c>
      <c r="J1098" s="14"/>
      <c r="K1098" s="22"/>
    </row>
    <row r="1099" spans="1:11" ht="30" customHeight="1" x14ac:dyDescent="0.2">
      <c r="A1099" s="14" t="s">
        <v>5568</v>
      </c>
      <c r="B1099" s="31" t="s">
        <v>5802</v>
      </c>
      <c r="C1099" s="14" t="s">
        <v>5803</v>
      </c>
      <c r="D1099" s="32">
        <v>80</v>
      </c>
      <c r="E1099" s="32">
        <v>3</v>
      </c>
      <c r="F1099" s="32">
        <v>11</v>
      </c>
      <c r="G1099" s="32">
        <v>5</v>
      </c>
      <c r="H1099" s="32">
        <v>256</v>
      </c>
      <c r="I1099" s="32">
        <v>80</v>
      </c>
      <c r="J1099" s="14"/>
      <c r="K1099" s="22"/>
    </row>
    <row r="1100" spans="1:11" ht="24.95" customHeight="1" x14ac:dyDescent="0.2">
      <c r="A1100" s="14" t="s">
        <v>5568</v>
      </c>
      <c r="B1100" s="31" t="s">
        <v>5804</v>
      </c>
      <c r="C1100" s="20" t="s">
        <v>5805</v>
      </c>
      <c r="D1100" s="32">
        <v>180</v>
      </c>
      <c r="E1100" s="32">
        <v>3</v>
      </c>
      <c r="F1100" s="32">
        <v>11</v>
      </c>
      <c r="G1100" s="32">
        <v>6</v>
      </c>
      <c r="H1100" s="32">
        <v>557</v>
      </c>
      <c r="I1100" s="32">
        <v>180</v>
      </c>
      <c r="J1100" s="14"/>
      <c r="K1100" s="22"/>
    </row>
    <row r="1101" spans="1:11" ht="24.95" customHeight="1" x14ac:dyDescent="0.2">
      <c r="A1101" s="14" t="s">
        <v>5568</v>
      </c>
      <c r="B1101" s="31" t="s">
        <v>5806</v>
      </c>
      <c r="C1101" s="20" t="s">
        <v>5807</v>
      </c>
      <c r="D1101" s="32">
        <v>340</v>
      </c>
      <c r="E1101" s="32">
        <v>3</v>
      </c>
      <c r="F1101" s="32">
        <v>11</v>
      </c>
      <c r="G1101" s="32">
        <v>8</v>
      </c>
      <c r="H1101" s="32">
        <v>1039</v>
      </c>
      <c r="I1101" s="32">
        <v>340</v>
      </c>
      <c r="J1101" s="14"/>
      <c r="K1101" s="22"/>
    </row>
    <row r="1102" spans="1:11" ht="30" customHeight="1" x14ac:dyDescent="0.2">
      <c r="A1102" s="14" t="s">
        <v>5568</v>
      </c>
      <c r="B1102" s="31" t="s">
        <v>5808</v>
      </c>
      <c r="C1102" s="14" t="s">
        <v>5809</v>
      </c>
      <c r="D1102" s="32">
        <v>210</v>
      </c>
      <c r="E1102" s="32">
        <v>3</v>
      </c>
      <c r="F1102" s="32">
        <v>11</v>
      </c>
      <c r="G1102" s="32">
        <v>6</v>
      </c>
      <c r="H1102" s="32">
        <v>647</v>
      </c>
      <c r="I1102" s="32">
        <v>210</v>
      </c>
      <c r="J1102" s="14"/>
      <c r="K1102" s="22"/>
    </row>
    <row r="1103" spans="1:11" ht="30" customHeight="1" x14ac:dyDescent="0.2">
      <c r="A1103" s="14" t="s">
        <v>5568</v>
      </c>
      <c r="B1103" s="31" t="s">
        <v>5810</v>
      </c>
      <c r="C1103" s="14" t="s">
        <v>5811</v>
      </c>
      <c r="D1103" s="32">
        <v>100</v>
      </c>
      <c r="E1103" s="32">
        <v>3</v>
      </c>
      <c r="F1103" s="32">
        <v>0</v>
      </c>
      <c r="G1103" s="32">
        <v>2</v>
      </c>
      <c r="H1103" s="32">
        <v>302</v>
      </c>
      <c r="I1103" s="32">
        <v>100</v>
      </c>
      <c r="J1103" s="14"/>
      <c r="K1103" s="22"/>
    </row>
    <row r="1104" spans="1:11" ht="30" customHeight="1" x14ac:dyDescent="0.2">
      <c r="A1104" s="14" t="s">
        <v>5568</v>
      </c>
      <c r="B1104" s="31" t="s">
        <v>5812</v>
      </c>
      <c r="C1104" s="14" t="s">
        <v>5813</v>
      </c>
      <c r="D1104" s="32">
        <v>120</v>
      </c>
      <c r="E1104" s="32">
        <v>3</v>
      </c>
      <c r="F1104" s="32">
        <v>0</v>
      </c>
      <c r="G1104" s="32">
        <v>2</v>
      </c>
      <c r="H1104" s="32">
        <v>362</v>
      </c>
      <c r="I1104" s="32">
        <v>120</v>
      </c>
      <c r="J1104" s="14"/>
      <c r="K1104" s="22"/>
    </row>
    <row r="1105" spans="1:11" ht="24.95" customHeight="1" x14ac:dyDescent="0.2">
      <c r="A1105" s="14" t="s">
        <v>5568</v>
      </c>
      <c r="B1105" s="31" t="s">
        <v>5814</v>
      </c>
      <c r="C1105" s="20" t="s">
        <v>5815</v>
      </c>
      <c r="D1105" s="32">
        <v>80</v>
      </c>
      <c r="E1105" s="32">
        <v>3</v>
      </c>
      <c r="F1105" s="32">
        <v>11</v>
      </c>
      <c r="G1105" s="32">
        <v>5</v>
      </c>
      <c r="H1105" s="32">
        <v>256</v>
      </c>
      <c r="I1105" s="32">
        <v>80</v>
      </c>
      <c r="J1105" s="14"/>
      <c r="K1105" s="22"/>
    </row>
    <row r="1106" spans="1:11" ht="25.5" customHeight="1" x14ac:dyDescent="0.2">
      <c r="A1106" s="14" t="s">
        <v>5568</v>
      </c>
      <c r="B1106" s="31" t="s">
        <v>5816</v>
      </c>
      <c r="C1106" s="20" t="s">
        <v>5817</v>
      </c>
      <c r="D1106" s="32">
        <v>30</v>
      </c>
      <c r="E1106" s="32">
        <v>3</v>
      </c>
      <c r="F1106" s="32">
        <v>11</v>
      </c>
      <c r="G1106" s="32">
        <v>4</v>
      </c>
      <c r="H1106" s="32">
        <v>105</v>
      </c>
      <c r="I1106" s="32">
        <v>30</v>
      </c>
      <c r="J1106" s="14"/>
      <c r="K1106" s="22"/>
    </row>
    <row r="1107" spans="1:11" ht="30" customHeight="1" x14ac:dyDescent="0.2">
      <c r="A1107" s="14" t="s">
        <v>5568</v>
      </c>
      <c r="B1107" s="31" t="s">
        <v>5818</v>
      </c>
      <c r="C1107" s="14" t="s">
        <v>5819</v>
      </c>
      <c r="D1107" s="32">
        <v>60</v>
      </c>
      <c r="E1107" s="32">
        <v>3</v>
      </c>
      <c r="F1107" s="32">
        <v>11</v>
      </c>
      <c r="G1107" s="32">
        <v>6</v>
      </c>
      <c r="H1107" s="32">
        <v>197</v>
      </c>
      <c r="I1107" s="32">
        <v>60</v>
      </c>
      <c r="J1107" s="14"/>
      <c r="K1107" s="22"/>
    </row>
    <row r="1108" spans="1:11" ht="30" customHeight="1" x14ac:dyDescent="0.2">
      <c r="A1108" s="14" t="s">
        <v>5568</v>
      </c>
      <c r="B1108" s="31" t="s">
        <v>5820</v>
      </c>
      <c r="C1108" s="14" t="s">
        <v>5821</v>
      </c>
      <c r="D1108" s="32">
        <v>150</v>
      </c>
      <c r="E1108" s="32">
        <v>3</v>
      </c>
      <c r="F1108" s="32">
        <v>11</v>
      </c>
      <c r="G1108" s="32">
        <v>6</v>
      </c>
      <c r="H1108" s="32">
        <v>467</v>
      </c>
      <c r="I1108" s="32">
        <v>150</v>
      </c>
      <c r="J1108" s="14"/>
      <c r="K1108" s="22"/>
    </row>
    <row r="1109" spans="1:11" ht="24.95" customHeight="1" x14ac:dyDescent="0.2">
      <c r="A1109" s="14" t="s">
        <v>5568</v>
      </c>
      <c r="B1109" s="31" t="s">
        <v>5822</v>
      </c>
      <c r="C1109" s="20" t="s">
        <v>5823</v>
      </c>
      <c r="D1109" s="32">
        <v>50</v>
      </c>
      <c r="E1109" s="32">
        <v>3</v>
      </c>
      <c r="F1109" s="32">
        <v>0</v>
      </c>
      <c r="G1109" s="32">
        <v>2</v>
      </c>
      <c r="H1109" s="32">
        <v>152</v>
      </c>
      <c r="I1109" s="32">
        <v>50</v>
      </c>
      <c r="J1109" s="14"/>
      <c r="K1109" s="22"/>
    </row>
    <row r="1110" spans="1:11" ht="24.95" customHeight="1" x14ac:dyDescent="0.2">
      <c r="A1110" s="14" t="s">
        <v>5568</v>
      </c>
      <c r="B1110" s="31" t="s">
        <v>5824</v>
      </c>
      <c r="C1110" s="20" t="s">
        <v>5825</v>
      </c>
      <c r="D1110" s="32">
        <v>90</v>
      </c>
      <c r="E1110" s="32">
        <v>3</v>
      </c>
      <c r="F1110" s="32">
        <v>0</v>
      </c>
      <c r="G1110" s="32">
        <v>3</v>
      </c>
      <c r="H1110" s="32">
        <v>273</v>
      </c>
      <c r="I1110" s="32">
        <v>90</v>
      </c>
      <c r="J1110" s="14"/>
      <c r="K1110" s="22"/>
    </row>
    <row r="1111" spans="1:11" ht="30" customHeight="1" x14ac:dyDescent="0.2">
      <c r="A1111" s="14" t="s">
        <v>5568</v>
      </c>
      <c r="B1111" s="31" t="s">
        <v>5826</v>
      </c>
      <c r="C1111" s="14" t="s">
        <v>5827</v>
      </c>
      <c r="D1111" s="32">
        <v>30</v>
      </c>
      <c r="E1111" s="32">
        <v>2</v>
      </c>
      <c r="F1111" s="32">
        <v>0</v>
      </c>
      <c r="G1111" s="32">
        <v>1</v>
      </c>
      <c r="H1111" s="32">
        <v>61</v>
      </c>
      <c r="I1111" s="32">
        <v>30</v>
      </c>
      <c r="J1111" s="14"/>
      <c r="K1111" s="22"/>
    </row>
    <row r="1112" spans="1:11" ht="30" customHeight="1" x14ac:dyDescent="0.2">
      <c r="A1112" s="14" t="s">
        <v>5568</v>
      </c>
      <c r="B1112" s="31" t="s">
        <v>5828</v>
      </c>
      <c r="C1112" s="14" t="s">
        <v>5829</v>
      </c>
      <c r="D1112" s="32">
        <v>100</v>
      </c>
      <c r="E1112" s="32">
        <v>3</v>
      </c>
      <c r="F1112" s="32">
        <v>11</v>
      </c>
      <c r="G1112" s="32">
        <v>5</v>
      </c>
      <c r="H1112" s="32">
        <v>316</v>
      </c>
      <c r="I1112" s="32">
        <v>100</v>
      </c>
      <c r="J1112" s="14"/>
      <c r="K1112" s="22"/>
    </row>
    <row r="1113" spans="1:11" ht="30" customHeight="1" x14ac:dyDescent="0.2">
      <c r="A1113" s="14" t="s">
        <v>5568</v>
      </c>
      <c r="B1113" s="31" t="s">
        <v>5830</v>
      </c>
      <c r="C1113" s="14" t="s">
        <v>5831</v>
      </c>
      <c r="D1113" s="32">
        <v>190</v>
      </c>
      <c r="E1113" s="32">
        <v>3</v>
      </c>
      <c r="F1113" s="32">
        <v>11</v>
      </c>
      <c r="G1113" s="32">
        <v>7</v>
      </c>
      <c r="H1113" s="32">
        <v>588</v>
      </c>
      <c r="I1113" s="32">
        <v>190</v>
      </c>
      <c r="J1113" s="14"/>
      <c r="K1113" s="22"/>
    </row>
    <row r="1114" spans="1:11" ht="24.95" customHeight="1" x14ac:dyDescent="0.2">
      <c r="A1114" s="14" t="s">
        <v>5568</v>
      </c>
      <c r="B1114" s="31" t="s">
        <v>5832</v>
      </c>
      <c r="C1114" s="20" t="s">
        <v>5833</v>
      </c>
      <c r="D1114" s="32">
        <v>110</v>
      </c>
      <c r="E1114" s="32">
        <v>3</v>
      </c>
      <c r="F1114" s="32">
        <v>11</v>
      </c>
      <c r="G1114" s="32">
        <v>5</v>
      </c>
      <c r="H1114" s="32">
        <v>346</v>
      </c>
      <c r="I1114" s="32">
        <v>110</v>
      </c>
      <c r="J1114" s="14"/>
      <c r="K1114" s="22"/>
    </row>
    <row r="1115" spans="1:11" ht="24.95" customHeight="1" x14ac:dyDescent="0.2">
      <c r="A1115" s="14" t="s">
        <v>5568</v>
      </c>
      <c r="B1115" s="31" t="s">
        <v>5834</v>
      </c>
      <c r="C1115" s="20" t="s">
        <v>5835</v>
      </c>
      <c r="D1115" s="32">
        <v>150</v>
      </c>
      <c r="E1115" s="32">
        <v>3</v>
      </c>
      <c r="F1115" s="32">
        <v>11</v>
      </c>
      <c r="G1115" s="32">
        <v>6</v>
      </c>
      <c r="H1115" s="32">
        <v>467</v>
      </c>
      <c r="I1115" s="32">
        <v>150</v>
      </c>
      <c r="J1115" s="14"/>
      <c r="K1115" s="22"/>
    </row>
    <row r="1116" spans="1:11" ht="30" customHeight="1" x14ac:dyDescent="0.2">
      <c r="A1116" s="14" t="s">
        <v>5568</v>
      </c>
      <c r="B1116" s="31" t="s">
        <v>5836</v>
      </c>
      <c r="C1116" s="14" t="s">
        <v>5837</v>
      </c>
      <c r="D1116" s="32">
        <v>200</v>
      </c>
      <c r="E1116" s="32">
        <v>3</v>
      </c>
      <c r="F1116" s="32">
        <v>11</v>
      </c>
      <c r="G1116" s="32">
        <v>6</v>
      </c>
      <c r="H1116" s="32">
        <v>617</v>
      </c>
      <c r="I1116" s="32">
        <v>200</v>
      </c>
      <c r="J1116" s="14"/>
      <c r="K1116" s="22"/>
    </row>
    <row r="1117" spans="1:11" ht="30" customHeight="1" x14ac:dyDescent="0.2">
      <c r="A1117" s="14" t="s">
        <v>5568</v>
      </c>
      <c r="B1117" s="31" t="s">
        <v>5838</v>
      </c>
      <c r="C1117" s="14" t="s">
        <v>5839</v>
      </c>
      <c r="D1117" s="32">
        <v>70</v>
      </c>
      <c r="E1117" s="32">
        <v>2</v>
      </c>
      <c r="F1117" s="32">
        <v>11</v>
      </c>
      <c r="G1117" s="32">
        <v>6</v>
      </c>
      <c r="H1117" s="32">
        <v>157</v>
      </c>
      <c r="I1117" s="32">
        <v>70</v>
      </c>
      <c r="J1117" s="14"/>
      <c r="K1117" s="22"/>
    </row>
    <row r="1118" spans="1:11" ht="15" customHeight="1" x14ac:dyDescent="0.2">
      <c r="A1118" s="14" t="s">
        <v>5568</v>
      </c>
      <c r="B1118" s="31" t="s">
        <v>5840</v>
      </c>
      <c r="C1118" s="20" t="s">
        <v>5841</v>
      </c>
      <c r="D1118" s="32">
        <v>160</v>
      </c>
      <c r="E1118" s="32">
        <v>3</v>
      </c>
      <c r="F1118" s="32">
        <v>11</v>
      </c>
      <c r="G1118" s="32">
        <v>6</v>
      </c>
      <c r="H1118" s="32">
        <v>497</v>
      </c>
      <c r="I1118" s="32">
        <v>160</v>
      </c>
      <c r="J1118" s="14"/>
      <c r="K1118" s="21"/>
    </row>
    <row r="1119" spans="1:11" ht="30" customHeight="1" x14ac:dyDescent="0.2">
      <c r="A1119" s="14" t="s">
        <v>5568</v>
      </c>
      <c r="B1119" s="31" t="s">
        <v>5842</v>
      </c>
      <c r="C1119" s="14" t="s">
        <v>5843</v>
      </c>
      <c r="D1119" s="32">
        <v>105</v>
      </c>
      <c r="E1119" s="32">
        <v>3</v>
      </c>
      <c r="F1119" s="32">
        <v>11</v>
      </c>
      <c r="G1119" s="32">
        <v>6</v>
      </c>
      <c r="H1119" s="32">
        <v>332</v>
      </c>
      <c r="I1119" s="32">
        <v>105</v>
      </c>
      <c r="J1119" s="14"/>
      <c r="K1119" s="22"/>
    </row>
    <row r="1120" spans="1:11" ht="30" customHeight="1" x14ac:dyDescent="0.2">
      <c r="A1120" s="14" t="s">
        <v>5568</v>
      </c>
      <c r="B1120" s="31" t="s">
        <v>5844</v>
      </c>
      <c r="C1120" s="14" t="s">
        <v>5845</v>
      </c>
      <c r="D1120" s="32">
        <v>25</v>
      </c>
      <c r="E1120" s="32">
        <v>3</v>
      </c>
      <c r="F1120" s="32">
        <v>0</v>
      </c>
      <c r="G1120" s="32">
        <v>3</v>
      </c>
      <c r="H1120" s="32">
        <v>78</v>
      </c>
      <c r="I1120" s="32">
        <v>25</v>
      </c>
      <c r="J1120" s="14"/>
      <c r="K1120" s="22"/>
    </row>
    <row r="1121" spans="1:11" ht="30" customHeight="1" x14ac:dyDescent="0.2">
      <c r="A1121" s="14" t="s">
        <v>5568</v>
      </c>
      <c r="B1121" s="31" t="s">
        <v>5846</v>
      </c>
      <c r="C1121" s="14" t="s">
        <v>5847</v>
      </c>
      <c r="D1121" s="32">
        <v>90</v>
      </c>
      <c r="E1121" s="32">
        <v>3</v>
      </c>
      <c r="F1121" s="32">
        <v>0</v>
      </c>
      <c r="G1121" s="32">
        <v>3</v>
      </c>
      <c r="H1121" s="32">
        <v>273</v>
      </c>
      <c r="I1121" s="32">
        <v>90</v>
      </c>
      <c r="J1121" s="14"/>
      <c r="K1121" s="22"/>
    </row>
    <row r="1122" spans="1:11" ht="24.95" customHeight="1" x14ac:dyDescent="0.2">
      <c r="A1122" s="14" t="s">
        <v>5568</v>
      </c>
      <c r="B1122" s="31" t="s">
        <v>5848</v>
      </c>
      <c r="C1122" s="20" t="s">
        <v>5849</v>
      </c>
      <c r="D1122" s="32">
        <v>80</v>
      </c>
      <c r="E1122" s="32">
        <v>2</v>
      </c>
      <c r="F1122" s="32">
        <v>11</v>
      </c>
      <c r="G1122" s="32">
        <v>5</v>
      </c>
      <c r="H1122" s="32">
        <v>176</v>
      </c>
      <c r="I1122" s="32">
        <v>80</v>
      </c>
      <c r="J1122" s="14"/>
      <c r="K1122" s="22"/>
    </row>
    <row r="1123" spans="1:11" ht="24.95" customHeight="1" x14ac:dyDescent="0.2">
      <c r="A1123" s="14" t="s">
        <v>5568</v>
      </c>
      <c r="B1123" s="31" t="s">
        <v>5850</v>
      </c>
      <c r="C1123" s="20" t="s">
        <v>5851</v>
      </c>
      <c r="D1123" s="32">
        <v>75</v>
      </c>
      <c r="E1123" s="32">
        <v>2</v>
      </c>
      <c r="F1123" s="32">
        <v>0</v>
      </c>
      <c r="G1123" s="32">
        <v>2</v>
      </c>
      <c r="H1123" s="32">
        <v>152</v>
      </c>
      <c r="I1123" s="32">
        <v>75</v>
      </c>
      <c r="J1123" s="14"/>
      <c r="K1123" s="22"/>
    </row>
    <row r="1124" spans="1:11" ht="30" customHeight="1" x14ac:dyDescent="0.2">
      <c r="A1124" s="14" t="s">
        <v>5568</v>
      </c>
      <c r="B1124" s="31" t="s">
        <v>5852</v>
      </c>
      <c r="C1124" s="14" t="s">
        <v>5853</v>
      </c>
      <c r="D1124" s="32">
        <v>120</v>
      </c>
      <c r="E1124" s="32">
        <v>3</v>
      </c>
      <c r="F1124" s="32">
        <v>11</v>
      </c>
      <c r="G1124" s="32">
        <v>6</v>
      </c>
      <c r="H1124" s="32">
        <v>377</v>
      </c>
      <c r="I1124" s="32">
        <v>120</v>
      </c>
      <c r="J1124" s="14"/>
      <c r="K1124" s="22"/>
    </row>
    <row r="1125" spans="1:11" ht="30" customHeight="1" x14ac:dyDescent="0.2">
      <c r="A1125" s="14" t="s">
        <v>5568</v>
      </c>
      <c r="B1125" s="31" t="s">
        <v>5854</v>
      </c>
      <c r="C1125" s="14" t="s">
        <v>5855</v>
      </c>
      <c r="D1125" s="32">
        <v>110</v>
      </c>
      <c r="E1125" s="32">
        <v>3</v>
      </c>
      <c r="F1125" s="32">
        <v>0</v>
      </c>
      <c r="G1125" s="32">
        <v>2</v>
      </c>
      <c r="H1125" s="32">
        <v>332</v>
      </c>
      <c r="I1125" s="32">
        <v>110</v>
      </c>
      <c r="J1125" s="14"/>
      <c r="K1125" s="22"/>
    </row>
    <row r="1126" spans="1:11" ht="30" customHeight="1" x14ac:dyDescent="0.2">
      <c r="A1126" s="14" t="s">
        <v>5568</v>
      </c>
      <c r="B1126" s="31" t="s">
        <v>5856</v>
      </c>
      <c r="C1126" s="14" t="s">
        <v>5857</v>
      </c>
      <c r="D1126" s="32">
        <v>150</v>
      </c>
      <c r="E1126" s="32">
        <v>3</v>
      </c>
      <c r="F1126" s="32">
        <v>11</v>
      </c>
      <c r="G1126" s="32">
        <v>6</v>
      </c>
      <c r="H1126" s="32">
        <v>467</v>
      </c>
      <c r="I1126" s="32">
        <v>150</v>
      </c>
      <c r="J1126" s="14"/>
      <c r="K1126" s="22"/>
    </row>
    <row r="1127" spans="1:11" ht="24.95" customHeight="1" x14ac:dyDescent="0.2">
      <c r="A1127" s="14" t="s">
        <v>5568</v>
      </c>
      <c r="B1127" s="31" t="s">
        <v>5858</v>
      </c>
      <c r="C1127" s="20" t="s">
        <v>5859</v>
      </c>
      <c r="D1127" s="32">
        <v>180</v>
      </c>
      <c r="E1127" s="32">
        <v>3</v>
      </c>
      <c r="F1127" s="32">
        <v>11</v>
      </c>
      <c r="G1127" s="32">
        <v>6</v>
      </c>
      <c r="H1127" s="32">
        <v>557</v>
      </c>
      <c r="I1127" s="32">
        <v>180</v>
      </c>
      <c r="J1127" s="14"/>
      <c r="K1127" s="22"/>
    </row>
    <row r="1128" spans="1:11" ht="24.95" customHeight="1" x14ac:dyDescent="0.2">
      <c r="A1128" s="14" t="s">
        <v>5568</v>
      </c>
      <c r="B1128" s="31" t="s">
        <v>5860</v>
      </c>
      <c r="C1128" s="20" t="s">
        <v>5861</v>
      </c>
      <c r="D1128" s="32">
        <v>210</v>
      </c>
      <c r="E1128" s="32">
        <v>3</v>
      </c>
      <c r="F1128" s="32">
        <v>11</v>
      </c>
      <c r="G1128" s="32">
        <v>7</v>
      </c>
      <c r="H1128" s="32">
        <v>648</v>
      </c>
      <c r="I1128" s="32">
        <v>210</v>
      </c>
      <c r="J1128" s="14"/>
      <c r="K1128" s="22"/>
    </row>
    <row r="1129" spans="1:11" ht="15" customHeight="1" x14ac:dyDescent="0.2">
      <c r="A1129" s="14" t="s">
        <v>5568</v>
      </c>
      <c r="B1129" s="31" t="s">
        <v>5862</v>
      </c>
      <c r="C1129" s="20" t="s">
        <v>5863</v>
      </c>
      <c r="D1129" s="32">
        <v>60</v>
      </c>
      <c r="E1129" s="32">
        <v>3</v>
      </c>
      <c r="F1129" s="32">
        <v>11</v>
      </c>
      <c r="G1129" s="32">
        <v>6</v>
      </c>
      <c r="H1129" s="32">
        <v>197</v>
      </c>
      <c r="I1129" s="32">
        <v>60</v>
      </c>
      <c r="J1129" s="14"/>
      <c r="K1129" s="21"/>
    </row>
    <row r="1130" spans="1:11" ht="15.95" customHeight="1" x14ac:dyDescent="0.2">
      <c r="A1130" s="14" t="s">
        <v>5568</v>
      </c>
      <c r="B1130" s="31" t="s">
        <v>5864</v>
      </c>
      <c r="C1130" s="20" t="s">
        <v>5865</v>
      </c>
      <c r="D1130" s="32">
        <v>90</v>
      </c>
      <c r="E1130" s="32">
        <v>3</v>
      </c>
      <c r="F1130" s="32">
        <v>11</v>
      </c>
      <c r="G1130" s="32">
        <v>6</v>
      </c>
      <c r="H1130" s="32">
        <v>287</v>
      </c>
      <c r="I1130" s="32">
        <v>90</v>
      </c>
      <c r="J1130" s="14"/>
      <c r="K1130" s="21"/>
    </row>
    <row r="1131" spans="1:11" ht="30" customHeight="1" x14ac:dyDescent="0.2">
      <c r="A1131" s="14" t="s">
        <v>5568</v>
      </c>
      <c r="B1131" s="31" t="s">
        <v>5866</v>
      </c>
      <c r="C1131" s="14" t="s">
        <v>5867</v>
      </c>
      <c r="D1131" s="32">
        <v>90</v>
      </c>
      <c r="E1131" s="32">
        <v>3</v>
      </c>
      <c r="F1131" s="32">
        <v>11</v>
      </c>
      <c r="G1131" s="32">
        <v>6</v>
      </c>
      <c r="H1131" s="32">
        <v>287</v>
      </c>
      <c r="I1131" s="32">
        <v>90</v>
      </c>
      <c r="J1131" s="14"/>
      <c r="K1131" s="22"/>
    </row>
    <row r="1132" spans="1:11" ht="30" customHeight="1" x14ac:dyDescent="0.2">
      <c r="A1132" s="14" t="s">
        <v>5568</v>
      </c>
      <c r="B1132" s="31" t="s">
        <v>5868</v>
      </c>
      <c r="C1132" s="14" t="s">
        <v>5869</v>
      </c>
      <c r="D1132" s="32">
        <v>160</v>
      </c>
      <c r="E1132" s="32">
        <v>3</v>
      </c>
      <c r="F1132" s="32">
        <v>11</v>
      </c>
      <c r="G1132" s="32">
        <v>8</v>
      </c>
      <c r="H1132" s="32">
        <v>499</v>
      </c>
      <c r="I1132" s="32">
        <v>160</v>
      </c>
      <c r="J1132" s="14"/>
      <c r="K1132" s="22"/>
    </row>
    <row r="1133" spans="1:11" ht="15.95" customHeight="1" x14ac:dyDescent="0.2">
      <c r="A1133" s="14" t="s">
        <v>5568</v>
      </c>
      <c r="B1133" s="31" t="s">
        <v>5870</v>
      </c>
      <c r="C1133" s="20" t="s">
        <v>5871</v>
      </c>
      <c r="D1133" s="32">
        <v>420</v>
      </c>
      <c r="E1133" s="32">
        <v>3</v>
      </c>
      <c r="F1133" s="32">
        <v>11</v>
      </c>
      <c r="G1133" s="32">
        <v>8</v>
      </c>
      <c r="H1133" s="32">
        <v>1279</v>
      </c>
      <c r="I1133" s="32">
        <v>420</v>
      </c>
      <c r="J1133" s="14"/>
      <c r="K1133" s="21"/>
    </row>
    <row r="1134" spans="1:11" ht="30" customHeight="1" x14ac:dyDescent="0.2">
      <c r="A1134" s="14" t="s">
        <v>5872</v>
      </c>
      <c r="B1134" s="31" t="s">
        <v>5873</v>
      </c>
      <c r="C1134" s="14" t="s">
        <v>5874</v>
      </c>
      <c r="D1134" s="32">
        <v>0</v>
      </c>
      <c r="E1134" s="32">
        <v>0</v>
      </c>
      <c r="F1134" s="14"/>
      <c r="G1134" s="14"/>
      <c r="H1134" s="32">
        <v>0</v>
      </c>
      <c r="I1134" s="32">
        <v>0</v>
      </c>
      <c r="J1134" s="14"/>
      <c r="K1134" s="22"/>
    </row>
    <row r="1135" spans="1:11" ht="16.350000000000001" customHeight="1" x14ac:dyDescent="0.2">
      <c r="A1135" s="14" t="s">
        <v>5872</v>
      </c>
      <c r="B1135" s="31" t="s">
        <v>5875</v>
      </c>
      <c r="C1135" s="20" t="s">
        <v>5876</v>
      </c>
      <c r="D1135" s="32">
        <v>0</v>
      </c>
      <c r="E1135" s="32">
        <v>0</v>
      </c>
      <c r="F1135" s="14"/>
      <c r="G1135" s="14"/>
      <c r="H1135" s="32">
        <v>0</v>
      </c>
      <c r="I1135" s="32">
        <v>0</v>
      </c>
      <c r="J1135" s="14"/>
      <c r="K1135" s="21"/>
    </row>
    <row r="1136" spans="1:11" ht="15" customHeight="1" x14ac:dyDescent="0.2">
      <c r="A1136" s="14" t="s">
        <v>5872</v>
      </c>
      <c r="B1136" s="31"/>
      <c r="C1136" s="20" t="s">
        <v>5877</v>
      </c>
      <c r="D1136" s="14"/>
      <c r="E1136" s="14"/>
      <c r="F1136" s="14"/>
      <c r="G1136" s="14"/>
      <c r="H1136" s="14"/>
      <c r="I1136" s="14"/>
      <c r="J1136" s="14"/>
      <c r="K1136" s="21"/>
    </row>
    <row r="1137" spans="1:11" ht="24.95" customHeight="1" x14ac:dyDescent="0.2">
      <c r="A1137" s="14" t="s">
        <v>5872</v>
      </c>
      <c r="B1137" s="31" t="s">
        <v>5878</v>
      </c>
      <c r="C1137" s="20" t="s">
        <v>5879</v>
      </c>
      <c r="D1137" s="32">
        <v>0</v>
      </c>
      <c r="E1137" s="32">
        <v>0</v>
      </c>
      <c r="F1137" s="14"/>
      <c r="G1137" s="14"/>
      <c r="H1137" s="32">
        <v>0</v>
      </c>
      <c r="I1137" s="32">
        <v>0</v>
      </c>
      <c r="J1137" s="14"/>
      <c r="K1137" s="22"/>
    </row>
    <row r="1138" spans="1:11" ht="30" customHeight="1" x14ac:dyDescent="0.2">
      <c r="A1138" s="14" t="s">
        <v>5872</v>
      </c>
      <c r="B1138" s="31" t="s">
        <v>5880</v>
      </c>
      <c r="C1138" s="14" t="s">
        <v>5881</v>
      </c>
      <c r="D1138" s="32">
        <v>12</v>
      </c>
      <c r="E1138" s="32">
        <v>1</v>
      </c>
      <c r="F1138" s="14"/>
      <c r="G1138" s="14"/>
      <c r="H1138" s="32">
        <v>12</v>
      </c>
      <c r="I1138" s="32">
        <v>12</v>
      </c>
      <c r="J1138" s="14"/>
      <c r="K1138" s="22"/>
    </row>
    <row r="1139" spans="1:11" ht="30" customHeight="1" x14ac:dyDescent="0.2">
      <c r="A1139" s="14" t="s">
        <v>5872</v>
      </c>
      <c r="B1139" s="31" t="s">
        <v>5882</v>
      </c>
      <c r="C1139" s="14" t="s">
        <v>5883</v>
      </c>
      <c r="D1139" s="32">
        <v>8</v>
      </c>
      <c r="E1139" s="32">
        <v>1</v>
      </c>
      <c r="F1139" s="14"/>
      <c r="G1139" s="14"/>
      <c r="H1139" s="32">
        <v>8</v>
      </c>
      <c r="I1139" s="32">
        <v>8</v>
      </c>
      <c r="J1139" s="14"/>
      <c r="K1139" s="22"/>
    </row>
    <row r="1140" spans="1:11" ht="30" customHeight="1" x14ac:dyDescent="0.2">
      <c r="A1140" s="14" t="s">
        <v>5872</v>
      </c>
      <c r="B1140" s="31" t="s">
        <v>5884</v>
      </c>
      <c r="C1140" s="14" t="s">
        <v>5885</v>
      </c>
      <c r="D1140" s="32">
        <v>0</v>
      </c>
      <c r="E1140" s="32">
        <v>1</v>
      </c>
      <c r="F1140" s="14"/>
      <c r="G1140" s="14"/>
      <c r="H1140" s="32">
        <v>0</v>
      </c>
      <c r="I1140" s="32">
        <v>0</v>
      </c>
      <c r="J1140" s="14"/>
      <c r="K1140" s="22"/>
    </row>
    <row r="1141" spans="1:11" ht="24.95" customHeight="1" x14ac:dyDescent="0.2">
      <c r="A1141" s="14" t="s">
        <v>5872</v>
      </c>
      <c r="B1141" s="31" t="s">
        <v>5886</v>
      </c>
      <c r="C1141" s="20" t="s">
        <v>5887</v>
      </c>
      <c r="D1141" s="32">
        <v>0</v>
      </c>
      <c r="E1141" s="32">
        <v>1</v>
      </c>
      <c r="F1141" s="14"/>
      <c r="G1141" s="14"/>
      <c r="H1141" s="32">
        <v>0</v>
      </c>
      <c r="I1141" s="32">
        <v>0</v>
      </c>
      <c r="J1141" s="14"/>
      <c r="K1141" s="22"/>
    </row>
    <row r="1142" spans="1:11" ht="24.95" customHeight="1" x14ac:dyDescent="0.2">
      <c r="A1142" s="14" t="s">
        <v>5872</v>
      </c>
      <c r="B1142" s="31" t="s">
        <v>5888</v>
      </c>
      <c r="C1142" s="20" t="s">
        <v>5889</v>
      </c>
      <c r="D1142" s="32">
        <v>5</v>
      </c>
      <c r="E1142" s="32">
        <v>1</v>
      </c>
      <c r="F1142" s="14"/>
      <c r="G1142" s="14"/>
      <c r="H1142" s="32">
        <v>5</v>
      </c>
      <c r="I1142" s="32">
        <v>5</v>
      </c>
      <c r="J1142" s="32">
        <v>3</v>
      </c>
      <c r="K1142" s="22"/>
    </row>
    <row r="1143" spans="1:11" ht="15" customHeight="1" x14ac:dyDescent="0.2">
      <c r="A1143" s="14" t="s">
        <v>5872</v>
      </c>
      <c r="B1143" s="31" t="s">
        <v>5890</v>
      </c>
      <c r="C1143" s="20" t="s">
        <v>5891</v>
      </c>
      <c r="D1143" s="32">
        <v>5</v>
      </c>
      <c r="E1143" s="32">
        <v>1</v>
      </c>
      <c r="F1143" s="14"/>
      <c r="G1143" s="14"/>
      <c r="H1143" s="32">
        <v>5</v>
      </c>
      <c r="I1143" s="32">
        <v>5</v>
      </c>
      <c r="J1143" s="14"/>
      <c r="K1143" s="21"/>
    </row>
    <row r="1144" spans="1:11" ht="15.95" customHeight="1" x14ac:dyDescent="0.2">
      <c r="A1144" s="14" t="s">
        <v>5872</v>
      </c>
      <c r="B1144" s="31" t="s">
        <v>5892</v>
      </c>
      <c r="C1144" s="20" t="s">
        <v>5893</v>
      </c>
      <c r="D1144" s="32">
        <v>15</v>
      </c>
      <c r="E1144" s="32">
        <v>1</v>
      </c>
      <c r="F1144" s="14"/>
      <c r="G1144" s="14"/>
      <c r="H1144" s="32">
        <v>15</v>
      </c>
      <c r="I1144" s="32">
        <v>15</v>
      </c>
      <c r="J1144" s="32">
        <v>3</v>
      </c>
      <c r="K1144" s="21"/>
    </row>
    <row r="1145" spans="1:11" ht="15" customHeight="1" x14ac:dyDescent="0.2">
      <c r="A1145" s="14" t="s">
        <v>5872</v>
      </c>
      <c r="B1145" s="31" t="s">
        <v>5894</v>
      </c>
      <c r="C1145" s="20" t="s">
        <v>5895</v>
      </c>
      <c r="D1145" s="32">
        <v>12</v>
      </c>
      <c r="E1145" s="32">
        <v>1</v>
      </c>
      <c r="F1145" s="14"/>
      <c r="G1145" s="14"/>
      <c r="H1145" s="32">
        <v>12</v>
      </c>
      <c r="I1145" s="32">
        <v>12</v>
      </c>
      <c r="J1145" s="32">
        <v>3</v>
      </c>
      <c r="K1145" s="21"/>
    </row>
    <row r="1146" spans="1:11" ht="15.95" customHeight="1" x14ac:dyDescent="0.2">
      <c r="A1146" s="14" t="s">
        <v>5872</v>
      </c>
      <c r="B1146" s="31" t="s">
        <v>5896</v>
      </c>
      <c r="C1146" s="20" t="s">
        <v>5897</v>
      </c>
      <c r="D1146" s="32">
        <v>5</v>
      </c>
      <c r="E1146" s="32">
        <v>1</v>
      </c>
      <c r="F1146" s="14"/>
      <c r="G1146" s="14"/>
      <c r="H1146" s="32">
        <v>5</v>
      </c>
      <c r="I1146" s="32">
        <v>5</v>
      </c>
      <c r="J1146" s="32">
        <v>3</v>
      </c>
      <c r="K1146" s="21"/>
    </row>
    <row r="1147" spans="1:11" ht="15" customHeight="1" x14ac:dyDescent="0.2">
      <c r="A1147" s="14" t="s">
        <v>5872</v>
      </c>
      <c r="B1147" s="31" t="s">
        <v>5898</v>
      </c>
      <c r="C1147" s="20" t="s">
        <v>5899</v>
      </c>
      <c r="D1147" s="32">
        <v>10</v>
      </c>
      <c r="E1147" s="32">
        <v>1</v>
      </c>
      <c r="F1147" s="14"/>
      <c r="G1147" s="14"/>
      <c r="H1147" s="32">
        <v>10</v>
      </c>
      <c r="I1147" s="32">
        <v>10</v>
      </c>
      <c r="J1147" s="14"/>
      <c r="K1147" s="21"/>
    </row>
    <row r="1148" spans="1:11" ht="15.95" customHeight="1" x14ac:dyDescent="0.2">
      <c r="A1148" s="14" t="s">
        <v>5872</v>
      </c>
      <c r="B1148" s="31" t="s">
        <v>5900</v>
      </c>
      <c r="C1148" s="20" t="s">
        <v>5901</v>
      </c>
      <c r="D1148" s="32">
        <v>4</v>
      </c>
      <c r="E1148" s="32">
        <v>1</v>
      </c>
      <c r="F1148" s="14"/>
      <c r="G1148" s="14"/>
      <c r="H1148" s="32">
        <v>4</v>
      </c>
      <c r="I1148" s="32">
        <v>4</v>
      </c>
      <c r="J1148" s="14"/>
      <c r="K1148" s="21"/>
    </row>
    <row r="1149" spans="1:11" ht="36.950000000000003" customHeight="1" x14ac:dyDescent="0.2">
      <c r="A1149" s="14" t="s">
        <v>5872</v>
      </c>
      <c r="B1149" s="31" t="s">
        <v>5902</v>
      </c>
      <c r="C1149" s="14" t="s">
        <v>5903</v>
      </c>
      <c r="D1149" s="32">
        <v>0</v>
      </c>
      <c r="E1149" s="32">
        <v>1</v>
      </c>
      <c r="F1149" s="14"/>
      <c r="G1149" s="14"/>
      <c r="H1149" s="32">
        <v>0</v>
      </c>
      <c r="I1149" s="32">
        <v>0</v>
      </c>
      <c r="J1149" s="14"/>
      <c r="K1149" s="22"/>
    </row>
    <row r="1150" spans="1:11" ht="30" customHeight="1" x14ac:dyDescent="0.2">
      <c r="A1150" s="14" t="s">
        <v>5872</v>
      </c>
      <c r="B1150" s="31" t="s">
        <v>5904</v>
      </c>
      <c r="C1150" s="14" t="s">
        <v>5905</v>
      </c>
      <c r="D1150" s="32">
        <v>8</v>
      </c>
      <c r="E1150" s="32">
        <v>1</v>
      </c>
      <c r="F1150" s="14"/>
      <c r="G1150" s="14"/>
      <c r="H1150" s="32">
        <v>8</v>
      </c>
      <c r="I1150" s="32">
        <v>8</v>
      </c>
      <c r="J1150" s="14"/>
      <c r="K1150" s="22"/>
    </row>
    <row r="1151" spans="1:11" ht="15.95" customHeight="1" x14ac:dyDescent="0.2">
      <c r="A1151" s="14" t="s">
        <v>5872</v>
      </c>
      <c r="B1151" s="31" t="s">
        <v>5906</v>
      </c>
      <c r="C1151" s="20" t="s">
        <v>5907</v>
      </c>
      <c r="D1151" s="32">
        <v>15</v>
      </c>
      <c r="E1151" s="32">
        <v>1</v>
      </c>
      <c r="F1151" s="14"/>
      <c r="G1151" s="14"/>
      <c r="H1151" s="32">
        <v>15</v>
      </c>
      <c r="I1151" s="32">
        <v>15</v>
      </c>
      <c r="J1151" s="14"/>
      <c r="K1151" s="21"/>
    </row>
    <row r="1152" spans="1:11" ht="15" customHeight="1" x14ac:dyDescent="0.2">
      <c r="A1152" s="14" t="s">
        <v>5872</v>
      </c>
      <c r="B1152" s="31" t="s">
        <v>5908</v>
      </c>
      <c r="C1152" s="20" t="s">
        <v>5909</v>
      </c>
      <c r="D1152" s="32">
        <v>15</v>
      </c>
      <c r="E1152" s="32">
        <v>1</v>
      </c>
      <c r="F1152" s="14"/>
      <c r="G1152" s="14"/>
      <c r="H1152" s="32">
        <v>15</v>
      </c>
      <c r="I1152" s="32">
        <v>15</v>
      </c>
      <c r="J1152" s="32">
        <v>3</v>
      </c>
      <c r="K1152" s="21"/>
    </row>
    <row r="1153" spans="1:11" ht="15.95" customHeight="1" x14ac:dyDescent="0.2">
      <c r="A1153" s="14" t="s">
        <v>5872</v>
      </c>
      <c r="B1153" s="31" t="s">
        <v>5910</v>
      </c>
      <c r="C1153" s="20" t="s">
        <v>5911</v>
      </c>
      <c r="D1153" s="32">
        <v>25</v>
      </c>
      <c r="E1153" s="32">
        <v>1</v>
      </c>
      <c r="F1153" s="14"/>
      <c r="G1153" s="14"/>
      <c r="H1153" s="32">
        <v>25</v>
      </c>
      <c r="I1153" s="32">
        <v>25</v>
      </c>
      <c r="J1153" s="32">
        <v>3</v>
      </c>
      <c r="K1153" s="21"/>
    </row>
    <row r="1154" spans="1:11" ht="30" customHeight="1" x14ac:dyDescent="0.2">
      <c r="A1154" s="14" t="s">
        <v>5872</v>
      </c>
      <c r="B1154" s="31" t="s">
        <v>5912</v>
      </c>
      <c r="C1154" s="14" t="s">
        <v>5913</v>
      </c>
      <c r="D1154" s="32">
        <v>5</v>
      </c>
      <c r="E1154" s="32">
        <v>1</v>
      </c>
      <c r="F1154" s="14"/>
      <c r="G1154" s="14"/>
      <c r="H1154" s="32">
        <v>5</v>
      </c>
      <c r="I1154" s="32">
        <v>8</v>
      </c>
      <c r="J1154" s="32">
        <v>3</v>
      </c>
      <c r="K1154" s="22"/>
    </row>
    <row r="1155" spans="1:11" ht="24.95" customHeight="1" x14ac:dyDescent="0.2">
      <c r="A1155" s="14" t="s">
        <v>5872</v>
      </c>
      <c r="B1155" s="31" t="s">
        <v>5914</v>
      </c>
      <c r="C1155" s="20" t="s">
        <v>5915</v>
      </c>
      <c r="D1155" s="32">
        <v>13</v>
      </c>
      <c r="E1155" s="32">
        <v>1</v>
      </c>
      <c r="F1155" s="14"/>
      <c r="G1155" s="14"/>
      <c r="H1155" s="32">
        <v>13</v>
      </c>
      <c r="I1155" s="32">
        <v>16</v>
      </c>
      <c r="J1155" s="32">
        <v>3</v>
      </c>
      <c r="K1155" s="22"/>
    </row>
    <row r="1156" spans="1:11" ht="36.950000000000003" customHeight="1" x14ac:dyDescent="0.2">
      <c r="A1156" s="14" t="s">
        <v>5872</v>
      </c>
      <c r="B1156" s="31" t="s">
        <v>5916</v>
      </c>
      <c r="C1156" s="14" t="s">
        <v>5917</v>
      </c>
      <c r="D1156" s="32">
        <v>3</v>
      </c>
      <c r="E1156" s="32">
        <v>1</v>
      </c>
      <c r="F1156" s="14"/>
      <c r="G1156" s="14"/>
      <c r="H1156" s="32">
        <v>3</v>
      </c>
      <c r="I1156" s="32">
        <v>25</v>
      </c>
      <c r="J1156" s="32">
        <v>3</v>
      </c>
      <c r="K1156" s="22"/>
    </row>
    <row r="1157" spans="1:11" ht="24.95" customHeight="1" x14ac:dyDescent="0.2">
      <c r="A1157" s="14" t="s">
        <v>5872</v>
      </c>
      <c r="B1157" s="31" t="s">
        <v>5918</v>
      </c>
      <c r="C1157" s="20" t="s">
        <v>5919</v>
      </c>
      <c r="D1157" s="32">
        <v>2</v>
      </c>
      <c r="E1157" s="32">
        <v>1</v>
      </c>
      <c r="F1157" s="14"/>
      <c r="G1157" s="14"/>
      <c r="H1157" s="32">
        <v>2</v>
      </c>
      <c r="I1157" s="32">
        <v>20</v>
      </c>
      <c r="J1157" s="14"/>
      <c r="K1157" s="22"/>
    </row>
    <row r="1158" spans="1:11" ht="30" customHeight="1" x14ac:dyDescent="0.2">
      <c r="A1158" s="14" t="s">
        <v>5872</v>
      </c>
      <c r="B1158" s="31" t="s">
        <v>5920</v>
      </c>
      <c r="C1158" s="14" t="s">
        <v>5921</v>
      </c>
      <c r="D1158" s="32">
        <v>3</v>
      </c>
      <c r="E1158" s="32">
        <v>1</v>
      </c>
      <c r="F1158" s="14"/>
      <c r="G1158" s="14"/>
      <c r="H1158" s="32">
        <v>3</v>
      </c>
      <c r="I1158" s="32">
        <v>14</v>
      </c>
      <c r="J1158" s="32">
        <v>3</v>
      </c>
      <c r="K1158" s="22"/>
    </row>
    <row r="1159" spans="1:11" ht="30" customHeight="1" x14ac:dyDescent="0.2">
      <c r="A1159" s="14" t="s">
        <v>5872</v>
      </c>
      <c r="B1159" s="31" t="s">
        <v>5922</v>
      </c>
      <c r="C1159" s="14" t="s">
        <v>5923</v>
      </c>
      <c r="D1159" s="32">
        <v>2</v>
      </c>
      <c r="E1159" s="32">
        <v>1</v>
      </c>
      <c r="F1159" s="14"/>
      <c r="G1159" s="14"/>
      <c r="H1159" s="32">
        <v>2</v>
      </c>
      <c r="I1159" s="32">
        <v>14</v>
      </c>
      <c r="J1159" s="14"/>
      <c r="K1159" s="22"/>
    </row>
    <row r="1160" spans="1:11" ht="15" customHeight="1" x14ac:dyDescent="0.2">
      <c r="A1160" s="14" t="s">
        <v>5872</v>
      </c>
      <c r="B1160" s="31" t="s">
        <v>5924</v>
      </c>
      <c r="C1160" s="20" t="s">
        <v>5925</v>
      </c>
      <c r="D1160" s="32">
        <v>11</v>
      </c>
      <c r="E1160" s="32">
        <v>1</v>
      </c>
      <c r="F1160" s="14"/>
      <c r="G1160" s="14"/>
      <c r="H1160" s="32">
        <v>11</v>
      </c>
      <c r="I1160" s="32">
        <v>40</v>
      </c>
      <c r="J1160" s="32">
        <v>5</v>
      </c>
      <c r="K1160" s="21"/>
    </row>
    <row r="1161" spans="1:11" ht="15" customHeight="1" x14ac:dyDescent="0.2">
      <c r="A1161" s="14" t="s">
        <v>5872</v>
      </c>
      <c r="B1161" s="31" t="s">
        <v>5926</v>
      </c>
      <c r="C1161" s="20" t="s">
        <v>5927</v>
      </c>
      <c r="D1161" s="32">
        <v>5</v>
      </c>
      <c r="E1161" s="32">
        <v>1</v>
      </c>
      <c r="F1161" s="14"/>
      <c r="G1161" s="14"/>
      <c r="H1161" s="32">
        <v>5</v>
      </c>
      <c r="I1161" s="32">
        <v>25</v>
      </c>
      <c r="J1161" s="32">
        <v>5</v>
      </c>
      <c r="K1161" s="21"/>
    </row>
    <row r="1162" spans="1:11" ht="15.95" customHeight="1" x14ac:dyDescent="0.2">
      <c r="A1162" s="14" t="s">
        <v>5872</v>
      </c>
      <c r="B1162" s="31" t="s">
        <v>5928</v>
      </c>
      <c r="C1162" s="20" t="s">
        <v>5929</v>
      </c>
      <c r="D1162" s="32">
        <v>2</v>
      </c>
      <c r="E1162" s="32">
        <v>1</v>
      </c>
      <c r="F1162" s="14"/>
      <c r="G1162" s="14"/>
      <c r="H1162" s="32">
        <v>2</v>
      </c>
      <c r="I1162" s="32">
        <v>15</v>
      </c>
      <c r="J1162" s="32">
        <v>5</v>
      </c>
      <c r="K1162" s="21"/>
    </row>
    <row r="1163" spans="1:11" ht="15" customHeight="1" x14ac:dyDescent="0.2">
      <c r="A1163" s="14" t="s">
        <v>5872</v>
      </c>
      <c r="B1163" s="31" t="s">
        <v>5930</v>
      </c>
      <c r="C1163" s="20" t="s">
        <v>5931</v>
      </c>
      <c r="D1163" s="32">
        <v>2</v>
      </c>
      <c r="E1163" s="32">
        <v>1</v>
      </c>
      <c r="F1163" s="14"/>
      <c r="G1163" s="14"/>
      <c r="H1163" s="32">
        <v>2</v>
      </c>
      <c r="I1163" s="32">
        <v>15</v>
      </c>
      <c r="J1163" s="32">
        <v>3</v>
      </c>
      <c r="K1163" s="21"/>
    </row>
    <row r="1164" spans="1:11" ht="15.95" customHeight="1" x14ac:dyDescent="0.2">
      <c r="A1164" s="14" t="s">
        <v>5872</v>
      </c>
      <c r="B1164" s="31" t="s">
        <v>5932</v>
      </c>
      <c r="C1164" s="20" t="s">
        <v>5933</v>
      </c>
      <c r="D1164" s="32">
        <v>2</v>
      </c>
      <c r="E1164" s="32">
        <v>1</v>
      </c>
      <c r="F1164" s="14"/>
      <c r="G1164" s="14"/>
      <c r="H1164" s="32">
        <v>2</v>
      </c>
      <c r="I1164" s="32">
        <v>15</v>
      </c>
      <c r="J1164" s="32">
        <v>3</v>
      </c>
      <c r="K1164" s="21"/>
    </row>
    <row r="1165" spans="1:11" ht="15" customHeight="1" x14ac:dyDescent="0.2">
      <c r="A1165" s="14" t="s">
        <v>5872</v>
      </c>
      <c r="B1165" s="31" t="s">
        <v>5934</v>
      </c>
      <c r="C1165" s="20" t="s">
        <v>5935</v>
      </c>
      <c r="D1165" s="32">
        <v>5</v>
      </c>
      <c r="E1165" s="32">
        <v>1</v>
      </c>
      <c r="F1165" s="14"/>
      <c r="G1165" s="14"/>
      <c r="H1165" s="32">
        <v>5</v>
      </c>
      <c r="I1165" s="32">
        <v>5</v>
      </c>
      <c r="J1165" s="14"/>
      <c r="K1165" s="21"/>
    </row>
    <row r="1166" spans="1:11" ht="30" customHeight="1" x14ac:dyDescent="0.2">
      <c r="A1166" s="14" t="s">
        <v>5872</v>
      </c>
      <c r="B1166" s="31" t="s">
        <v>5936</v>
      </c>
      <c r="C1166" s="14" t="s">
        <v>5937</v>
      </c>
      <c r="D1166" s="32">
        <v>15</v>
      </c>
      <c r="E1166" s="32">
        <v>1</v>
      </c>
      <c r="F1166" s="14"/>
      <c r="G1166" s="14"/>
      <c r="H1166" s="32">
        <v>15</v>
      </c>
      <c r="I1166" s="32">
        <v>15</v>
      </c>
      <c r="J1166" s="14"/>
      <c r="K1166" s="22"/>
    </row>
    <row r="1167" spans="1:11" ht="30" customHeight="1" x14ac:dyDescent="0.2">
      <c r="A1167" s="14" t="s">
        <v>5872</v>
      </c>
      <c r="B1167" s="31" t="s">
        <v>5938</v>
      </c>
      <c r="C1167" s="14" t="s">
        <v>5939</v>
      </c>
      <c r="D1167" s="32">
        <v>5</v>
      </c>
      <c r="E1167" s="32">
        <v>1</v>
      </c>
      <c r="F1167" s="14"/>
      <c r="G1167" s="14"/>
      <c r="H1167" s="32">
        <v>5</v>
      </c>
      <c r="I1167" s="32">
        <v>5</v>
      </c>
      <c r="J1167" s="14"/>
      <c r="K1167" s="22"/>
    </row>
    <row r="1168" spans="1:11" ht="15" customHeight="1" x14ac:dyDescent="0.2">
      <c r="A1168" s="14" t="s">
        <v>5872</v>
      </c>
      <c r="B1168" s="31" t="s">
        <v>5940</v>
      </c>
      <c r="C1168" s="20" t="s">
        <v>5941</v>
      </c>
      <c r="D1168" s="32">
        <v>20</v>
      </c>
      <c r="E1168" s="32">
        <v>1</v>
      </c>
      <c r="F1168" s="14"/>
      <c r="G1168" s="14"/>
      <c r="H1168" s="32">
        <v>20</v>
      </c>
      <c r="I1168" s="32">
        <v>20</v>
      </c>
      <c r="J1168" s="14"/>
      <c r="K1168" s="21"/>
    </row>
    <row r="1169" spans="1:11" ht="16.350000000000001" customHeight="1" x14ac:dyDescent="0.2">
      <c r="A1169" s="14" t="s">
        <v>5872</v>
      </c>
      <c r="B1169" s="31" t="s">
        <v>5942</v>
      </c>
      <c r="C1169" s="20" t="s">
        <v>5943</v>
      </c>
      <c r="D1169" s="32">
        <v>5</v>
      </c>
      <c r="E1169" s="32">
        <v>1</v>
      </c>
      <c r="F1169" s="14"/>
      <c r="G1169" s="14"/>
      <c r="H1169" s="32">
        <v>5</v>
      </c>
      <c r="I1169" s="32">
        <v>5</v>
      </c>
      <c r="J1169" s="14"/>
      <c r="K1169" s="21"/>
    </row>
    <row r="1170" spans="1:11" ht="30" customHeight="1" x14ac:dyDescent="0.2">
      <c r="A1170" s="14" t="s">
        <v>5872</v>
      </c>
      <c r="B1170" s="31" t="s">
        <v>5944</v>
      </c>
      <c r="C1170" s="14" t="s">
        <v>5945</v>
      </c>
      <c r="D1170" s="32">
        <v>0</v>
      </c>
      <c r="E1170" s="32">
        <v>1</v>
      </c>
      <c r="F1170" s="14"/>
      <c r="G1170" s="14"/>
      <c r="H1170" s="32">
        <v>0</v>
      </c>
      <c r="I1170" s="32">
        <v>0</v>
      </c>
      <c r="J1170" s="14"/>
      <c r="K1170" s="22"/>
    </row>
    <row r="1171" spans="1:11" ht="15" customHeight="1" x14ac:dyDescent="0.2">
      <c r="A1171" s="14" t="s">
        <v>5872</v>
      </c>
      <c r="B1171" s="31" t="s">
        <v>5946</v>
      </c>
      <c r="C1171" s="20" t="s">
        <v>5947</v>
      </c>
      <c r="D1171" s="32">
        <v>12</v>
      </c>
      <c r="E1171" s="32">
        <v>1</v>
      </c>
      <c r="F1171" s="14"/>
      <c r="G1171" s="14"/>
      <c r="H1171" s="32">
        <v>12</v>
      </c>
      <c r="I1171" s="32">
        <v>12</v>
      </c>
      <c r="J1171" s="14"/>
      <c r="K1171" s="21"/>
    </row>
    <row r="1172" spans="1:11" ht="15" customHeight="1" x14ac:dyDescent="0.2">
      <c r="A1172" s="14" t="s">
        <v>5872</v>
      </c>
      <c r="B1172" s="31" t="s">
        <v>5948</v>
      </c>
      <c r="C1172" s="20" t="s">
        <v>5949</v>
      </c>
      <c r="D1172" s="32">
        <v>40</v>
      </c>
      <c r="E1172" s="32">
        <v>1</v>
      </c>
      <c r="F1172" s="14"/>
      <c r="G1172" s="14"/>
      <c r="H1172" s="32">
        <v>40</v>
      </c>
      <c r="I1172" s="32">
        <v>40</v>
      </c>
      <c r="J1172" s="14"/>
      <c r="K1172" s="21"/>
    </row>
    <row r="1173" spans="1:11" ht="15.95" customHeight="1" x14ac:dyDescent="0.2">
      <c r="A1173" s="14" t="s">
        <v>5872</v>
      </c>
      <c r="B1173" s="31" t="s">
        <v>5950</v>
      </c>
      <c r="C1173" s="20" t="s">
        <v>5951</v>
      </c>
      <c r="D1173" s="32">
        <v>15</v>
      </c>
      <c r="E1173" s="32">
        <v>1</v>
      </c>
      <c r="F1173" s="14"/>
      <c r="G1173" s="14"/>
      <c r="H1173" s="32">
        <v>15</v>
      </c>
      <c r="I1173" s="32">
        <v>15</v>
      </c>
      <c r="J1173" s="32">
        <v>3</v>
      </c>
      <c r="K1173" s="21"/>
    </row>
    <row r="1174" spans="1:11" ht="30" customHeight="1" x14ac:dyDescent="0.2">
      <c r="A1174" s="14" t="s">
        <v>5872</v>
      </c>
      <c r="B1174" s="31" t="s">
        <v>5952</v>
      </c>
      <c r="C1174" s="14" t="s">
        <v>5953</v>
      </c>
      <c r="D1174" s="32">
        <v>8</v>
      </c>
      <c r="E1174" s="32">
        <v>1</v>
      </c>
      <c r="F1174" s="14"/>
      <c r="G1174" s="14"/>
      <c r="H1174" s="32">
        <v>8</v>
      </c>
      <c r="I1174" s="32">
        <v>8</v>
      </c>
      <c r="J1174" s="14"/>
      <c r="K1174" s="22"/>
    </row>
    <row r="1175" spans="1:11" ht="30" customHeight="1" x14ac:dyDescent="0.2">
      <c r="A1175" s="14" t="s">
        <v>5872</v>
      </c>
      <c r="B1175" s="31" t="s">
        <v>5954</v>
      </c>
      <c r="C1175" s="14" t="s">
        <v>5955</v>
      </c>
      <c r="D1175" s="32">
        <v>0</v>
      </c>
      <c r="E1175" s="32">
        <v>1</v>
      </c>
      <c r="F1175" s="14"/>
      <c r="G1175" s="14"/>
      <c r="H1175" s="32">
        <v>0</v>
      </c>
      <c r="I1175" s="32">
        <v>0</v>
      </c>
      <c r="J1175" s="14"/>
      <c r="K1175" s="22"/>
    </row>
    <row r="1176" spans="1:11" ht="15.95" customHeight="1" x14ac:dyDescent="0.2">
      <c r="A1176" s="14" t="s">
        <v>5872</v>
      </c>
      <c r="B1176" s="31" t="s">
        <v>5956</v>
      </c>
      <c r="C1176" s="20" t="s">
        <v>5957</v>
      </c>
      <c r="D1176" s="32">
        <v>5</v>
      </c>
      <c r="E1176" s="32">
        <v>1</v>
      </c>
      <c r="F1176" s="14"/>
      <c r="G1176" s="14"/>
      <c r="H1176" s="32">
        <v>5</v>
      </c>
      <c r="I1176" s="32">
        <v>5</v>
      </c>
      <c r="J1176" s="14"/>
      <c r="K1176" s="21"/>
    </row>
    <row r="1177" spans="1:11" ht="15" customHeight="1" x14ac:dyDescent="0.2">
      <c r="A1177" s="14" t="s">
        <v>5872</v>
      </c>
      <c r="B1177" s="31" t="s">
        <v>5958</v>
      </c>
      <c r="C1177" s="20" t="s">
        <v>5959</v>
      </c>
      <c r="D1177" s="32">
        <v>7</v>
      </c>
      <c r="E1177" s="32">
        <v>1</v>
      </c>
      <c r="F1177" s="14"/>
      <c r="G1177" s="14"/>
      <c r="H1177" s="32">
        <v>7</v>
      </c>
      <c r="I1177" s="32">
        <v>7</v>
      </c>
      <c r="J1177" s="14"/>
      <c r="K1177" s="21"/>
    </row>
    <row r="1178" spans="1:11" ht="15.95" customHeight="1" x14ac:dyDescent="0.2">
      <c r="A1178" s="14" t="s">
        <v>5872</v>
      </c>
      <c r="B1178" s="31" t="s">
        <v>5960</v>
      </c>
      <c r="C1178" s="20" t="s">
        <v>5961</v>
      </c>
      <c r="D1178" s="32">
        <v>8</v>
      </c>
      <c r="E1178" s="32">
        <v>1</v>
      </c>
      <c r="F1178" s="14"/>
      <c r="G1178" s="14"/>
      <c r="H1178" s="32">
        <v>8</v>
      </c>
      <c r="I1178" s="32">
        <v>8</v>
      </c>
      <c r="J1178" s="14"/>
      <c r="K1178" s="21"/>
    </row>
    <row r="1179" spans="1:11" ht="15" customHeight="1" x14ac:dyDescent="0.2">
      <c r="A1179" s="14" t="s">
        <v>5872</v>
      </c>
      <c r="B1179" s="31" t="s">
        <v>5962</v>
      </c>
      <c r="C1179" s="20" t="s">
        <v>5963</v>
      </c>
      <c r="D1179" s="32">
        <v>5</v>
      </c>
      <c r="E1179" s="32">
        <v>1</v>
      </c>
      <c r="F1179" s="14"/>
      <c r="G1179" s="14"/>
      <c r="H1179" s="32">
        <v>5</v>
      </c>
      <c r="I1179" s="32">
        <v>5</v>
      </c>
      <c r="J1179" s="14"/>
      <c r="K1179" s="21"/>
    </row>
    <row r="1180" spans="1:11" ht="15.95" customHeight="1" x14ac:dyDescent="0.2">
      <c r="A1180" s="14" t="s">
        <v>5872</v>
      </c>
      <c r="B1180" s="31" t="s">
        <v>5964</v>
      </c>
      <c r="C1180" s="20" t="s">
        <v>5965</v>
      </c>
      <c r="D1180" s="32">
        <v>12</v>
      </c>
      <c r="E1180" s="32">
        <v>1</v>
      </c>
      <c r="F1180" s="14"/>
      <c r="G1180" s="14"/>
      <c r="H1180" s="32">
        <v>12</v>
      </c>
      <c r="I1180" s="32">
        <v>12</v>
      </c>
      <c r="J1180" s="14"/>
      <c r="K1180" s="21"/>
    </row>
    <row r="1181" spans="1:11" ht="30" customHeight="1" x14ac:dyDescent="0.2">
      <c r="A1181" s="14" t="s">
        <v>5872</v>
      </c>
      <c r="B1181" s="31" t="s">
        <v>5966</v>
      </c>
      <c r="C1181" s="14" t="s">
        <v>5967</v>
      </c>
      <c r="D1181" s="32">
        <v>5</v>
      </c>
      <c r="E1181" s="32">
        <v>1</v>
      </c>
      <c r="F1181" s="14"/>
      <c r="G1181" s="14"/>
      <c r="H1181" s="32">
        <v>5</v>
      </c>
      <c r="I1181" s="32">
        <v>5</v>
      </c>
      <c r="J1181" s="14"/>
      <c r="K1181" s="22"/>
    </row>
    <row r="1182" spans="1:11" ht="15" customHeight="1" x14ac:dyDescent="0.2">
      <c r="A1182" s="14" t="s">
        <v>5872</v>
      </c>
      <c r="B1182" s="31" t="s">
        <v>5968</v>
      </c>
      <c r="C1182" s="20" t="s">
        <v>5969</v>
      </c>
      <c r="D1182" s="32">
        <v>30</v>
      </c>
      <c r="E1182" s="32">
        <v>1</v>
      </c>
      <c r="F1182" s="32">
        <v>11</v>
      </c>
      <c r="G1182" s="32">
        <v>3</v>
      </c>
      <c r="H1182" s="32">
        <v>44</v>
      </c>
      <c r="I1182" s="32">
        <v>30</v>
      </c>
      <c r="J1182" s="14"/>
      <c r="K1182" s="21"/>
    </row>
    <row r="1183" spans="1:11" ht="15" customHeight="1" x14ac:dyDescent="0.2">
      <c r="A1183" s="14" t="s">
        <v>5872</v>
      </c>
      <c r="B1183" s="31" t="s">
        <v>5970</v>
      </c>
      <c r="C1183" s="20" t="s">
        <v>5971</v>
      </c>
      <c r="D1183" s="32">
        <v>55</v>
      </c>
      <c r="E1183" s="32">
        <v>1</v>
      </c>
      <c r="F1183" s="32">
        <v>11</v>
      </c>
      <c r="G1183" s="32">
        <v>4</v>
      </c>
      <c r="H1183" s="32">
        <v>70</v>
      </c>
      <c r="I1183" s="32">
        <v>55</v>
      </c>
      <c r="J1183" s="14"/>
      <c r="K1183" s="21"/>
    </row>
    <row r="1184" spans="1:11" ht="15.95" customHeight="1" x14ac:dyDescent="0.2">
      <c r="A1184" s="14" t="s">
        <v>5872</v>
      </c>
      <c r="B1184" s="31" t="s">
        <v>5972</v>
      </c>
      <c r="C1184" s="20" t="s">
        <v>5973</v>
      </c>
      <c r="D1184" s="32">
        <v>45</v>
      </c>
      <c r="E1184" s="32">
        <v>2</v>
      </c>
      <c r="F1184" s="32">
        <v>11</v>
      </c>
      <c r="G1184" s="32">
        <v>3</v>
      </c>
      <c r="H1184" s="32">
        <v>104</v>
      </c>
      <c r="I1184" s="32">
        <v>45</v>
      </c>
      <c r="J1184" s="14"/>
      <c r="K1184" s="21"/>
    </row>
    <row r="1185" spans="1:11" ht="15" customHeight="1" x14ac:dyDescent="0.2">
      <c r="A1185" s="14" t="s">
        <v>5872</v>
      </c>
      <c r="B1185" s="31" t="s">
        <v>5974</v>
      </c>
      <c r="C1185" s="20" t="s">
        <v>5975</v>
      </c>
      <c r="D1185" s="32">
        <v>80</v>
      </c>
      <c r="E1185" s="32">
        <v>2</v>
      </c>
      <c r="F1185" s="32">
        <v>11</v>
      </c>
      <c r="G1185" s="32">
        <v>4</v>
      </c>
      <c r="H1185" s="32">
        <v>175</v>
      </c>
      <c r="I1185" s="32">
        <v>80</v>
      </c>
      <c r="J1185" s="14"/>
      <c r="K1185" s="21"/>
    </row>
    <row r="1186" spans="1:11" ht="30" customHeight="1" x14ac:dyDescent="0.2">
      <c r="A1186" s="14" t="s">
        <v>5872</v>
      </c>
      <c r="B1186" s="31" t="s">
        <v>5976</v>
      </c>
      <c r="C1186" s="14" t="s">
        <v>5977</v>
      </c>
      <c r="D1186" s="32">
        <v>75</v>
      </c>
      <c r="E1186" s="32">
        <v>2</v>
      </c>
      <c r="F1186" s="32">
        <v>11</v>
      </c>
      <c r="G1186" s="32">
        <v>5</v>
      </c>
      <c r="H1186" s="32">
        <v>166</v>
      </c>
      <c r="I1186" s="32">
        <v>75</v>
      </c>
      <c r="J1186" s="14"/>
      <c r="K1186" s="22"/>
    </row>
    <row r="1187" spans="1:11" ht="15" customHeight="1" x14ac:dyDescent="0.2">
      <c r="A1187" s="14" t="s">
        <v>5872</v>
      </c>
      <c r="B1187" s="31" t="s">
        <v>5978</v>
      </c>
      <c r="C1187" s="20" t="s">
        <v>5979</v>
      </c>
      <c r="D1187" s="32">
        <v>30</v>
      </c>
      <c r="E1187" s="32">
        <v>2</v>
      </c>
      <c r="F1187" s="32">
        <v>11</v>
      </c>
      <c r="G1187" s="32">
        <v>5</v>
      </c>
      <c r="H1187" s="32">
        <v>76</v>
      </c>
      <c r="I1187" s="32">
        <v>30</v>
      </c>
      <c r="J1187" s="14"/>
      <c r="K1187" s="21"/>
    </row>
    <row r="1188" spans="1:11" ht="15.95" customHeight="1" x14ac:dyDescent="0.2">
      <c r="A1188" s="14" t="s">
        <v>5872</v>
      </c>
      <c r="B1188" s="31" t="s">
        <v>5980</v>
      </c>
      <c r="C1188" s="20" t="s">
        <v>5981</v>
      </c>
      <c r="D1188" s="32">
        <v>60</v>
      </c>
      <c r="E1188" s="32">
        <v>2</v>
      </c>
      <c r="F1188" s="32">
        <v>11</v>
      </c>
      <c r="G1188" s="32">
        <v>5</v>
      </c>
      <c r="H1188" s="32">
        <v>136</v>
      </c>
      <c r="I1188" s="32">
        <v>60</v>
      </c>
      <c r="J1188" s="14"/>
      <c r="K1188" s="21"/>
    </row>
    <row r="1189" spans="1:11" ht="30" customHeight="1" x14ac:dyDescent="0.2">
      <c r="A1189" s="14" t="s">
        <v>5872</v>
      </c>
      <c r="B1189" s="31" t="s">
        <v>5982</v>
      </c>
      <c r="C1189" s="14" t="s">
        <v>5983</v>
      </c>
      <c r="D1189" s="32">
        <v>90</v>
      </c>
      <c r="E1189" s="32">
        <v>2</v>
      </c>
      <c r="F1189" s="32">
        <v>11</v>
      </c>
      <c r="G1189" s="32">
        <v>5</v>
      </c>
      <c r="H1189" s="32">
        <v>196</v>
      </c>
      <c r="I1189" s="32">
        <v>90</v>
      </c>
      <c r="J1189" s="14"/>
      <c r="K1189" s="22"/>
    </row>
    <row r="1190" spans="1:11" ht="36" customHeight="1" x14ac:dyDescent="0.2">
      <c r="A1190" s="14" t="s">
        <v>5872</v>
      </c>
      <c r="B1190" s="31" t="s">
        <v>5984</v>
      </c>
      <c r="C1190" s="14" t="s">
        <v>5985</v>
      </c>
      <c r="D1190" s="32">
        <v>0</v>
      </c>
      <c r="E1190" s="32">
        <v>0</v>
      </c>
      <c r="F1190" s="14"/>
      <c r="G1190" s="14"/>
      <c r="H1190" s="32">
        <v>0</v>
      </c>
      <c r="I1190" s="32">
        <v>0</v>
      </c>
      <c r="J1190" s="14"/>
      <c r="K1190" s="22"/>
    </row>
    <row r="1191" spans="1:11" ht="24.95" customHeight="1" x14ac:dyDescent="0.2">
      <c r="A1191" s="14" t="s">
        <v>5872</v>
      </c>
      <c r="B1191" s="31" t="s">
        <v>5986</v>
      </c>
      <c r="C1191" s="20" t="s">
        <v>5987</v>
      </c>
      <c r="D1191" s="32">
        <v>10</v>
      </c>
      <c r="E1191" s="32">
        <v>1</v>
      </c>
      <c r="F1191" s="14"/>
      <c r="G1191" s="14"/>
      <c r="H1191" s="32">
        <v>10</v>
      </c>
      <c r="I1191" s="32">
        <v>10</v>
      </c>
      <c r="J1191" s="14"/>
      <c r="K1191" s="22"/>
    </row>
    <row r="1192" spans="1:11" ht="24.95" customHeight="1" x14ac:dyDescent="0.2">
      <c r="A1192" s="14" t="s">
        <v>5872</v>
      </c>
      <c r="B1192" s="31" t="s">
        <v>5988</v>
      </c>
      <c r="C1192" s="20" t="s">
        <v>5989</v>
      </c>
      <c r="D1192" s="32">
        <v>0</v>
      </c>
      <c r="E1192" s="32">
        <v>0</v>
      </c>
      <c r="F1192" s="14"/>
      <c r="G1192" s="14"/>
      <c r="H1192" s="32">
        <v>0</v>
      </c>
      <c r="I1192" s="32">
        <v>0</v>
      </c>
      <c r="J1192" s="14"/>
      <c r="K1192" s="22"/>
    </row>
    <row r="1193" spans="1:11" ht="15.95" customHeight="1" x14ac:dyDescent="0.2">
      <c r="A1193" s="14" t="s">
        <v>5872</v>
      </c>
      <c r="B1193" s="31" t="s">
        <v>5990</v>
      </c>
      <c r="C1193" s="20" t="s">
        <v>5991</v>
      </c>
      <c r="D1193" s="32">
        <v>15</v>
      </c>
      <c r="E1193" s="32">
        <v>1</v>
      </c>
      <c r="F1193" s="14"/>
      <c r="G1193" s="14"/>
      <c r="H1193" s="32">
        <v>15</v>
      </c>
      <c r="I1193" s="32">
        <v>15</v>
      </c>
      <c r="J1193" s="14"/>
      <c r="K1193" s="21"/>
    </row>
    <row r="1194" spans="1:11" ht="30" customHeight="1" x14ac:dyDescent="0.2">
      <c r="A1194" s="14" t="s">
        <v>5872</v>
      </c>
      <c r="B1194" s="31" t="s">
        <v>5992</v>
      </c>
      <c r="C1194" s="14" t="s">
        <v>5993</v>
      </c>
      <c r="D1194" s="32">
        <v>15</v>
      </c>
      <c r="E1194" s="32">
        <v>1</v>
      </c>
      <c r="F1194" s="32">
        <v>11</v>
      </c>
      <c r="G1194" s="32">
        <v>3</v>
      </c>
      <c r="H1194" s="32">
        <v>29</v>
      </c>
      <c r="I1194" s="32">
        <v>15</v>
      </c>
      <c r="J1194" s="14"/>
      <c r="K1194" s="22"/>
    </row>
    <row r="1195" spans="1:11" ht="15.95" customHeight="1" x14ac:dyDescent="0.2">
      <c r="A1195" s="14" t="s">
        <v>5872</v>
      </c>
      <c r="B1195" s="31" t="s">
        <v>5994</v>
      </c>
      <c r="C1195" s="20" t="s">
        <v>5995</v>
      </c>
      <c r="D1195" s="32">
        <v>10</v>
      </c>
      <c r="E1195" s="32">
        <v>2</v>
      </c>
      <c r="F1195" s="32">
        <v>0</v>
      </c>
      <c r="G1195" s="32">
        <v>1</v>
      </c>
      <c r="H1195" s="32">
        <v>21</v>
      </c>
      <c r="I1195" s="32">
        <v>10</v>
      </c>
      <c r="J1195" s="14"/>
      <c r="K1195" s="21"/>
    </row>
    <row r="1196" spans="1:11" ht="15" customHeight="1" x14ac:dyDescent="0.2">
      <c r="A1196" s="14" t="s">
        <v>5872</v>
      </c>
      <c r="B1196" s="31" t="s">
        <v>5996</v>
      </c>
      <c r="C1196" s="20" t="s">
        <v>5997</v>
      </c>
      <c r="D1196" s="32">
        <v>10</v>
      </c>
      <c r="E1196" s="32">
        <v>2</v>
      </c>
      <c r="F1196" s="32">
        <v>0</v>
      </c>
      <c r="G1196" s="32">
        <v>1</v>
      </c>
      <c r="H1196" s="32">
        <v>21</v>
      </c>
      <c r="I1196" s="32">
        <v>10</v>
      </c>
      <c r="J1196" s="14"/>
      <c r="K1196" s="21"/>
    </row>
    <row r="1197" spans="1:11" ht="15.95" customHeight="1" x14ac:dyDescent="0.2">
      <c r="A1197" s="14" t="s">
        <v>5872</v>
      </c>
      <c r="B1197" s="31" t="s">
        <v>5998</v>
      </c>
      <c r="C1197" s="20" t="s">
        <v>5999</v>
      </c>
      <c r="D1197" s="32">
        <v>15</v>
      </c>
      <c r="E1197" s="32">
        <v>1</v>
      </c>
      <c r="F1197" s="14"/>
      <c r="G1197" s="14"/>
      <c r="H1197" s="32">
        <v>15</v>
      </c>
      <c r="I1197" s="32">
        <v>15</v>
      </c>
      <c r="J1197" s="14"/>
      <c r="K1197" s="21"/>
    </row>
    <row r="1198" spans="1:11" ht="30" customHeight="1" x14ac:dyDescent="0.2">
      <c r="A1198" s="14" t="s">
        <v>5872</v>
      </c>
      <c r="B1198" s="31" t="s">
        <v>6000</v>
      </c>
      <c r="C1198" s="14" t="s">
        <v>6001</v>
      </c>
      <c r="D1198" s="32">
        <v>25</v>
      </c>
      <c r="E1198" s="32">
        <v>1</v>
      </c>
      <c r="F1198" s="32">
        <v>11</v>
      </c>
      <c r="G1198" s="32">
        <v>3</v>
      </c>
      <c r="H1198" s="32">
        <v>39</v>
      </c>
      <c r="I1198" s="32">
        <v>25</v>
      </c>
      <c r="J1198" s="14"/>
      <c r="K1198" s="22"/>
    </row>
    <row r="1199" spans="1:11" ht="15.95" customHeight="1" x14ac:dyDescent="0.2">
      <c r="A1199" s="14" t="s">
        <v>5872</v>
      </c>
      <c r="B1199" s="31" t="s">
        <v>6002</v>
      </c>
      <c r="C1199" s="20" t="s">
        <v>6003</v>
      </c>
      <c r="D1199" s="32">
        <v>20</v>
      </c>
      <c r="E1199" s="32">
        <v>2</v>
      </c>
      <c r="F1199" s="32">
        <v>0</v>
      </c>
      <c r="G1199" s="32">
        <v>1</v>
      </c>
      <c r="H1199" s="32">
        <v>41</v>
      </c>
      <c r="I1199" s="32">
        <v>20</v>
      </c>
      <c r="J1199" s="14"/>
      <c r="K1199" s="21"/>
    </row>
    <row r="1200" spans="1:11" ht="15" customHeight="1" x14ac:dyDescent="0.2">
      <c r="A1200" s="14" t="s">
        <v>5872</v>
      </c>
      <c r="B1200" s="31" t="s">
        <v>6004</v>
      </c>
      <c r="C1200" s="20" t="s">
        <v>6005</v>
      </c>
      <c r="D1200" s="32">
        <v>30</v>
      </c>
      <c r="E1200" s="32">
        <v>2</v>
      </c>
      <c r="F1200" s="32">
        <v>11</v>
      </c>
      <c r="G1200" s="32">
        <v>3</v>
      </c>
      <c r="H1200" s="32">
        <v>74</v>
      </c>
      <c r="I1200" s="32">
        <v>30</v>
      </c>
      <c r="J1200" s="14"/>
      <c r="K1200" s="21"/>
    </row>
    <row r="1201" spans="1:11" ht="15.95" customHeight="1" x14ac:dyDescent="0.2">
      <c r="A1201" s="14" t="s">
        <v>5872</v>
      </c>
      <c r="B1201" s="31" t="s">
        <v>6006</v>
      </c>
      <c r="C1201" s="20" t="s">
        <v>6007</v>
      </c>
      <c r="D1201" s="32">
        <v>25</v>
      </c>
      <c r="E1201" s="32">
        <v>2</v>
      </c>
      <c r="F1201" s="32">
        <v>0</v>
      </c>
      <c r="G1201" s="32">
        <v>1</v>
      </c>
      <c r="H1201" s="32">
        <v>51</v>
      </c>
      <c r="I1201" s="32">
        <v>25</v>
      </c>
      <c r="J1201" s="14"/>
      <c r="K1201" s="21"/>
    </row>
    <row r="1202" spans="1:11" ht="15" customHeight="1" x14ac:dyDescent="0.2">
      <c r="A1202" s="14" t="s">
        <v>5872</v>
      </c>
      <c r="B1202" s="31" t="s">
        <v>6008</v>
      </c>
      <c r="C1202" s="20" t="s">
        <v>6009</v>
      </c>
      <c r="D1202" s="32">
        <v>31</v>
      </c>
      <c r="E1202" s="32">
        <v>1</v>
      </c>
      <c r="F1202" s="14"/>
      <c r="G1202" s="14"/>
      <c r="H1202" s="32">
        <v>31</v>
      </c>
      <c r="I1202" s="32">
        <v>45</v>
      </c>
      <c r="J1202" s="32">
        <v>6</v>
      </c>
      <c r="K1202" s="21"/>
    </row>
    <row r="1203" spans="1:11" ht="15.95" customHeight="1" x14ac:dyDescent="0.2">
      <c r="A1203" s="14" t="s">
        <v>5872</v>
      </c>
      <c r="B1203" s="31" t="s">
        <v>6010</v>
      </c>
      <c r="C1203" s="20" t="s">
        <v>6011</v>
      </c>
      <c r="D1203" s="32">
        <v>20</v>
      </c>
      <c r="E1203" s="32">
        <v>1</v>
      </c>
      <c r="F1203" s="14"/>
      <c r="G1203" s="14"/>
      <c r="H1203" s="32">
        <v>20</v>
      </c>
      <c r="I1203" s="32">
        <v>20</v>
      </c>
      <c r="J1203" s="14"/>
      <c r="K1203" s="21"/>
    </row>
    <row r="1204" spans="1:11" ht="15" customHeight="1" x14ac:dyDescent="0.2">
      <c r="A1204" s="14" t="s">
        <v>5872</v>
      </c>
      <c r="B1204" s="31" t="s">
        <v>6012</v>
      </c>
      <c r="C1204" s="20" t="s">
        <v>6013</v>
      </c>
      <c r="D1204" s="32">
        <v>31</v>
      </c>
      <c r="E1204" s="32">
        <v>1</v>
      </c>
      <c r="F1204" s="14"/>
      <c r="G1204" s="14"/>
      <c r="H1204" s="32">
        <v>31</v>
      </c>
      <c r="I1204" s="32">
        <v>50</v>
      </c>
      <c r="J1204" s="32">
        <v>3</v>
      </c>
      <c r="K1204" s="21"/>
    </row>
    <row r="1205" spans="1:11" ht="15" customHeight="1" x14ac:dyDescent="0.2">
      <c r="A1205" s="14" t="s">
        <v>5872</v>
      </c>
      <c r="B1205" s="31" t="s">
        <v>6014</v>
      </c>
      <c r="C1205" s="20" t="s">
        <v>6015</v>
      </c>
      <c r="D1205" s="32">
        <v>15</v>
      </c>
      <c r="E1205" s="32">
        <v>1</v>
      </c>
      <c r="F1205" s="14"/>
      <c r="G1205" s="14"/>
      <c r="H1205" s="32">
        <v>15</v>
      </c>
      <c r="I1205" s="32">
        <v>55</v>
      </c>
      <c r="J1205" s="32">
        <v>5</v>
      </c>
      <c r="K1205" s="21"/>
    </row>
    <row r="1206" spans="1:11" ht="25.5" customHeight="1" x14ac:dyDescent="0.2">
      <c r="A1206" s="14" t="s">
        <v>5872</v>
      </c>
      <c r="B1206" s="31" t="s">
        <v>6016</v>
      </c>
      <c r="C1206" s="20" t="s">
        <v>6017</v>
      </c>
      <c r="D1206" s="32">
        <v>15</v>
      </c>
      <c r="E1206" s="32">
        <v>1</v>
      </c>
      <c r="F1206" s="14"/>
      <c r="G1206" s="14"/>
      <c r="H1206" s="32">
        <v>15</v>
      </c>
      <c r="I1206" s="32">
        <v>40</v>
      </c>
      <c r="J1206" s="32">
        <v>5</v>
      </c>
      <c r="K1206" s="22"/>
    </row>
    <row r="1207" spans="1:11" ht="15" customHeight="1" x14ac:dyDescent="0.2">
      <c r="A1207" s="14" t="s">
        <v>5872</v>
      </c>
      <c r="B1207" s="31" t="s">
        <v>6018</v>
      </c>
      <c r="C1207" s="20" t="s">
        <v>6019</v>
      </c>
      <c r="D1207" s="32">
        <v>16</v>
      </c>
      <c r="E1207" s="32">
        <v>1</v>
      </c>
      <c r="F1207" s="14"/>
      <c r="G1207" s="14"/>
      <c r="H1207" s="32">
        <v>16</v>
      </c>
      <c r="I1207" s="32">
        <v>16</v>
      </c>
      <c r="J1207" s="32">
        <v>5</v>
      </c>
      <c r="K1207" s="21"/>
    </row>
    <row r="1208" spans="1:11" ht="15.95" customHeight="1" x14ac:dyDescent="0.2">
      <c r="A1208" s="14" t="s">
        <v>5872</v>
      </c>
      <c r="B1208" s="31" t="s">
        <v>6020</v>
      </c>
      <c r="C1208" s="20" t="s">
        <v>6021</v>
      </c>
      <c r="D1208" s="32">
        <v>12</v>
      </c>
      <c r="E1208" s="32">
        <v>1</v>
      </c>
      <c r="F1208" s="14"/>
      <c r="G1208" s="14"/>
      <c r="H1208" s="32">
        <v>12</v>
      </c>
      <c r="I1208" s="32">
        <v>12</v>
      </c>
      <c r="J1208" s="32">
        <v>5</v>
      </c>
      <c r="K1208" s="21"/>
    </row>
    <row r="1209" spans="1:11" ht="15" customHeight="1" x14ac:dyDescent="0.2">
      <c r="A1209" s="14" t="s">
        <v>5872</v>
      </c>
      <c r="B1209" s="31" t="s">
        <v>6022</v>
      </c>
      <c r="C1209" s="20" t="s">
        <v>6023</v>
      </c>
      <c r="D1209" s="32">
        <v>15</v>
      </c>
      <c r="E1209" s="32">
        <v>1</v>
      </c>
      <c r="F1209" s="14"/>
      <c r="G1209" s="14"/>
      <c r="H1209" s="32">
        <v>15</v>
      </c>
      <c r="I1209" s="32">
        <v>15</v>
      </c>
      <c r="J1209" s="32">
        <v>5</v>
      </c>
      <c r="K1209" s="21"/>
    </row>
    <row r="1210" spans="1:11" ht="15" customHeight="1" x14ac:dyDescent="0.2">
      <c r="A1210" s="14" t="s">
        <v>5872</v>
      </c>
      <c r="B1210" s="31" t="s">
        <v>6024</v>
      </c>
      <c r="C1210" s="20" t="s">
        <v>6025</v>
      </c>
      <c r="D1210" s="32">
        <v>5</v>
      </c>
      <c r="E1210" s="32">
        <v>1</v>
      </c>
      <c r="F1210" s="14"/>
      <c r="G1210" s="14"/>
      <c r="H1210" s="32">
        <v>5</v>
      </c>
      <c r="I1210" s="32">
        <v>10</v>
      </c>
      <c r="J1210" s="32">
        <v>5</v>
      </c>
      <c r="K1210" s="21"/>
    </row>
    <row r="1211" spans="1:11" ht="15.95" customHeight="1" x14ac:dyDescent="0.2">
      <c r="A1211" s="14" t="s">
        <v>5872</v>
      </c>
      <c r="B1211" s="31" t="s">
        <v>6026</v>
      </c>
      <c r="C1211" s="20" t="s">
        <v>6027</v>
      </c>
      <c r="D1211" s="32">
        <v>5</v>
      </c>
      <c r="E1211" s="32">
        <v>1</v>
      </c>
      <c r="F1211" s="14"/>
      <c r="G1211" s="14"/>
      <c r="H1211" s="32">
        <v>5</v>
      </c>
      <c r="I1211" s="32">
        <v>8</v>
      </c>
      <c r="J1211" s="32">
        <v>3</v>
      </c>
      <c r="K1211" s="21"/>
    </row>
    <row r="1212" spans="1:11" ht="15" customHeight="1" x14ac:dyDescent="0.2">
      <c r="A1212" s="14" t="s">
        <v>5872</v>
      </c>
      <c r="B1212" s="31" t="s">
        <v>6028</v>
      </c>
      <c r="C1212" s="20" t="s">
        <v>6029</v>
      </c>
      <c r="D1212" s="32">
        <v>8</v>
      </c>
      <c r="E1212" s="32">
        <v>1</v>
      </c>
      <c r="F1212" s="14"/>
      <c r="G1212" s="14"/>
      <c r="H1212" s="32">
        <v>8</v>
      </c>
      <c r="I1212" s="32">
        <v>11</v>
      </c>
      <c r="J1212" s="32">
        <v>3</v>
      </c>
      <c r="K1212" s="21"/>
    </row>
    <row r="1213" spans="1:11" ht="15.95" customHeight="1" x14ac:dyDescent="0.2">
      <c r="A1213" s="14" t="s">
        <v>5872</v>
      </c>
      <c r="B1213" s="31" t="s">
        <v>6030</v>
      </c>
      <c r="C1213" s="20" t="s">
        <v>6031</v>
      </c>
      <c r="D1213" s="32">
        <v>7</v>
      </c>
      <c r="E1213" s="32">
        <v>1</v>
      </c>
      <c r="F1213" s="14"/>
      <c r="G1213" s="14"/>
      <c r="H1213" s="32">
        <v>7</v>
      </c>
      <c r="I1213" s="32">
        <v>13</v>
      </c>
      <c r="J1213" s="32">
        <v>3</v>
      </c>
      <c r="K1213" s="21"/>
    </row>
    <row r="1214" spans="1:11" ht="15" customHeight="1" x14ac:dyDescent="0.2">
      <c r="A1214" s="14" t="s">
        <v>5872</v>
      </c>
      <c r="B1214" s="31" t="s">
        <v>6032</v>
      </c>
      <c r="C1214" s="20" t="s">
        <v>6033</v>
      </c>
      <c r="D1214" s="32">
        <v>12</v>
      </c>
      <c r="E1214" s="32">
        <v>1</v>
      </c>
      <c r="F1214" s="14"/>
      <c r="G1214" s="14"/>
      <c r="H1214" s="32">
        <v>12</v>
      </c>
      <c r="I1214" s="32">
        <v>18</v>
      </c>
      <c r="J1214" s="32">
        <v>3</v>
      </c>
      <c r="K1214" s="21"/>
    </row>
    <row r="1215" spans="1:11" ht="15.95" customHeight="1" x14ac:dyDescent="0.2">
      <c r="A1215" s="14" t="s">
        <v>5872</v>
      </c>
      <c r="B1215" s="31" t="s">
        <v>6034</v>
      </c>
      <c r="C1215" s="20" t="s">
        <v>6035</v>
      </c>
      <c r="D1215" s="32">
        <v>20</v>
      </c>
      <c r="E1215" s="32">
        <v>1</v>
      </c>
      <c r="F1215" s="14"/>
      <c r="G1215" s="32">
        <v>10</v>
      </c>
      <c r="H1215" s="32">
        <v>30</v>
      </c>
      <c r="I1215" s="32">
        <v>25</v>
      </c>
      <c r="J1215" s="32">
        <v>5</v>
      </c>
      <c r="K1215" s="21"/>
    </row>
    <row r="1216" spans="1:11" ht="15" customHeight="1" x14ac:dyDescent="0.2">
      <c r="A1216" s="14" t="s">
        <v>5872</v>
      </c>
      <c r="B1216" s="31" t="s">
        <v>6036</v>
      </c>
      <c r="C1216" s="20" t="s">
        <v>6037</v>
      </c>
      <c r="D1216" s="32">
        <v>5</v>
      </c>
      <c r="E1216" s="32">
        <v>1</v>
      </c>
      <c r="F1216" s="14"/>
      <c r="G1216" s="14"/>
      <c r="H1216" s="32">
        <v>5</v>
      </c>
      <c r="I1216" s="32">
        <v>5</v>
      </c>
      <c r="J1216" s="14"/>
      <c r="K1216" s="21"/>
    </row>
    <row r="1217" spans="1:11" ht="15" customHeight="1" x14ac:dyDescent="0.2">
      <c r="A1217" s="14" t="s">
        <v>5872</v>
      </c>
      <c r="B1217" s="31" t="s">
        <v>6038</v>
      </c>
      <c r="C1217" s="20" t="s">
        <v>6039</v>
      </c>
      <c r="D1217" s="32">
        <v>5</v>
      </c>
      <c r="E1217" s="32">
        <v>1</v>
      </c>
      <c r="F1217" s="14"/>
      <c r="G1217" s="14"/>
      <c r="H1217" s="32">
        <v>5</v>
      </c>
      <c r="I1217" s="32">
        <v>5</v>
      </c>
      <c r="J1217" s="14"/>
      <c r="K1217" s="21"/>
    </row>
    <row r="1218" spans="1:11" ht="24.95" customHeight="1" x14ac:dyDescent="0.2">
      <c r="A1218" s="14" t="s">
        <v>5872</v>
      </c>
      <c r="B1218" s="31" t="s">
        <v>6040</v>
      </c>
      <c r="C1218" s="20" t="s">
        <v>6041</v>
      </c>
      <c r="D1218" s="32">
        <v>3</v>
      </c>
      <c r="E1218" s="32">
        <v>1</v>
      </c>
      <c r="F1218" s="14"/>
      <c r="G1218" s="14"/>
      <c r="H1218" s="32">
        <v>3</v>
      </c>
      <c r="I1218" s="32">
        <v>3</v>
      </c>
      <c r="J1218" s="14"/>
      <c r="K1218" s="22"/>
    </row>
    <row r="1219" spans="1:11" ht="24.95" customHeight="1" x14ac:dyDescent="0.2">
      <c r="A1219" s="14" t="s">
        <v>5872</v>
      </c>
      <c r="B1219" s="31" t="s">
        <v>6042</v>
      </c>
      <c r="C1219" s="20" t="s">
        <v>6043</v>
      </c>
      <c r="D1219" s="32">
        <v>2</v>
      </c>
      <c r="E1219" s="32">
        <v>1</v>
      </c>
      <c r="F1219" s="14"/>
      <c r="G1219" s="14"/>
      <c r="H1219" s="32">
        <v>2</v>
      </c>
      <c r="I1219" s="32">
        <v>2</v>
      </c>
      <c r="J1219" s="14"/>
      <c r="K1219" s="22"/>
    </row>
    <row r="1220" spans="1:11" ht="15.95" customHeight="1" x14ac:dyDescent="0.2">
      <c r="A1220" s="14" t="s">
        <v>5872</v>
      </c>
      <c r="B1220" s="31" t="s">
        <v>6044</v>
      </c>
      <c r="C1220" s="20" t="s">
        <v>6045</v>
      </c>
      <c r="D1220" s="32">
        <v>3</v>
      </c>
      <c r="E1220" s="32">
        <v>1</v>
      </c>
      <c r="F1220" s="14"/>
      <c r="G1220" s="14"/>
      <c r="H1220" s="32">
        <v>3</v>
      </c>
      <c r="I1220" s="32">
        <v>3</v>
      </c>
      <c r="J1220" s="14"/>
      <c r="K1220" s="21"/>
    </row>
    <row r="1221" spans="1:11" ht="30" customHeight="1" x14ac:dyDescent="0.2">
      <c r="A1221" s="14" t="s">
        <v>5872</v>
      </c>
      <c r="B1221" s="31" t="s">
        <v>6046</v>
      </c>
      <c r="C1221" s="14" t="s">
        <v>6047</v>
      </c>
      <c r="D1221" s="32">
        <v>0</v>
      </c>
      <c r="E1221" s="32">
        <v>1</v>
      </c>
      <c r="F1221" s="14"/>
      <c r="G1221" s="14"/>
      <c r="H1221" s="32">
        <v>0</v>
      </c>
      <c r="I1221" s="32">
        <v>0</v>
      </c>
      <c r="J1221" s="14"/>
      <c r="K1221" s="22"/>
    </row>
    <row r="1222" spans="1:11" ht="24.95" customHeight="1" x14ac:dyDescent="0.2">
      <c r="A1222" s="14" t="s">
        <v>5872</v>
      </c>
      <c r="B1222" s="31" t="s">
        <v>6048</v>
      </c>
      <c r="C1222" s="20" t="s">
        <v>6049</v>
      </c>
      <c r="D1222" s="32">
        <v>15</v>
      </c>
      <c r="E1222" s="32">
        <v>1</v>
      </c>
      <c r="F1222" s="14"/>
      <c r="G1222" s="14"/>
      <c r="H1222" s="32">
        <v>15</v>
      </c>
      <c r="I1222" s="32">
        <v>15</v>
      </c>
      <c r="J1222" s="14"/>
      <c r="K1222" s="22"/>
    </row>
    <row r="1223" spans="1:11" ht="30" customHeight="1" x14ac:dyDescent="0.2">
      <c r="A1223" s="14" t="s">
        <v>5872</v>
      </c>
      <c r="B1223" s="31" t="s">
        <v>6050</v>
      </c>
      <c r="C1223" s="14" t="s">
        <v>6051</v>
      </c>
      <c r="D1223" s="32">
        <v>0</v>
      </c>
      <c r="E1223" s="32">
        <v>1</v>
      </c>
      <c r="F1223" s="14"/>
      <c r="G1223" s="14"/>
      <c r="H1223" s="32">
        <v>0</v>
      </c>
      <c r="I1223" s="32">
        <v>0</v>
      </c>
      <c r="J1223" s="14"/>
      <c r="K1223" s="22"/>
    </row>
    <row r="1224" spans="1:11" ht="15" customHeight="1" x14ac:dyDescent="0.2">
      <c r="A1224" s="14" t="s">
        <v>5872</v>
      </c>
      <c r="B1224" s="31" t="s">
        <v>6052</v>
      </c>
      <c r="C1224" s="20" t="s">
        <v>6053</v>
      </c>
      <c r="D1224" s="32">
        <v>6</v>
      </c>
      <c r="E1224" s="32">
        <v>1</v>
      </c>
      <c r="F1224" s="14"/>
      <c r="G1224" s="14"/>
      <c r="H1224" s="32">
        <v>6</v>
      </c>
      <c r="I1224" s="32">
        <v>10</v>
      </c>
      <c r="J1224" s="32">
        <v>3</v>
      </c>
      <c r="K1224" s="21"/>
    </row>
    <row r="1225" spans="1:11" ht="24.95" customHeight="1" x14ac:dyDescent="0.2">
      <c r="A1225" s="14" t="s">
        <v>5872</v>
      </c>
      <c r="B1225" s="31" t="s">
        <v>6054</v>
      </c>
      <c r="C1225" s="20" t="s">
        <v>6055</v>
      </c>
      <c r="D1225" s="32">
        <v>12</v>
      </c>
      <c r="E1225" s="32">
        <v>1</v>
      </c>
      <c r="F1225" s="14"/>
      <c r="G1225" s="14"/>
      <c r="H1225" s="32">
        <v>12</v>
      </c>
      <c r="I1225" s="32">
        <v>12</v>
      </c>
      <c r="J1225" s="32">
        <v>3</v>
      </c>
      <c r="K1225" s="22"/>
    </row>
    <row r="1226" spans="1:11" ht="15.95" customHeight="1" x14ac:dyDescent="0.2">
      <c r="A1226" s="14" t="s">
        <v>5872</v>
      </c>
      <c r="B1226" s="31" t="s">
        <v>6056</v>
      </c>
      <c r="C1226" s="20" t="s">
        <v>6057</v>
      </c>
      <c r="D1226" s="32">
        <v>10</v>
      </c>
      <c r="E1226" s="32">
        <v>1</v>
      </c>
      <c r="F1226" s="14"/>
      <c r="G1226" s="14"/>
      <c r="H1226" s="32">
        <v>10</v>
      </c>
      <c r="I1226" s="32">
        <v>10</v>
      </c>
      <c r="J1226" s="32">
        <v>3</v>
      </c>
      <c r="K1226" s="21"/>
    </row>
    <row r="1227" spans="1:11" ht="15" customHeight="1" x14ac:dyDescent="0.2">
      <c r="A1227" s="14" t="s">
        <v>5872</v>
      </c>
      <c r="B1227" s="31" t="s">
        <v>6058</v>
      </c>
      <c r="C1227" s="20" t="s">
        <v>6059</v>
      </c>
      <c r="D1227" s="32">
        <v>4</v>
      </c>
      <c r="E1227" s="32">
        <v>1</v>
      </c>
      <c r="F1227" s="14"/>
      <c r="G1227" s="14"/>
      <c r="H1227" s="32">
        <v>4</v>
      </c>
      <c r="I1227" s="32">
        <v>4</v>
      </c>
      <c r="J1227" s="32">
        <v>3</v>
      </c>
      <c r="K1227" s="21"/>
    </row>
    <row r="1228" spans="1:11" ht="15" customHeight="1" x14ac:dyDescent="0.2">
      <c r="A1228" s="14" t="s">
        <v>5872</v>
      </c>
      <c r="B1228" s="31" t="s">
        <v>6060</v>
      </c>
      <c r="C1228" s="20" t="s">
        <v>6061</v>
      </c>
      <c r="D1228" s="32">
        <v>4</v>
      </c>
      <c r="E1228" s="32">
        <v>1</v>
      </c>
      <c r="F1228" s="14"/>
      <c r="G1228" s="14"/>
      <c r="H1228" s="32">
        <v>4</v>
      </c>
      <c r="I1228" s="32">
        <v>15</v>
      </c>
      <c r="J1228" s="32">
        <v>3</v>
      </c>
      <c r="K1228" s="21"/>
    </row>
    <row r="1229" spans="1:11" ht="15.95" customHeight="1" x14ac:dyDescent="0.2">
      <c r="A1229" s="14" t="s">
        <v>5872</v>
      </c>
      <c r="B1229" s="31" t="s">
        <v>6062</v>
      </c>
      <c r="C1229" s="20" t="s">
        <v>6063</v>
      </c>
      <c r="D1229" s="32">
        <v>5</v>
      </c>
      <c r="E1229" s="32">
        <v>1</v>
      </c>
      <c r="F1229" s="14"/>
      <c r="G1229" s="14"/>
      <c r="H1229" s="32">
        <v>5</v>
      </c>
      <c r="I1229" s="32">
        <v>20</v>
      </c>
      <c r="J1229" s="32">
        <v>3</v>
      </c>
      <c r="K1229" s="21"/>
    </row>
    <row r="1230" spans="1:11" ht="15" customHeight="1" x14ac:dyDescent="0.2">
      <c r="A1230" s="14" t="s">
        <v>5872</v>
      </c>
      <c r="B1230" s="31" t="s">
        <v>6064</v>
      </c>
      <c r="C1230" s="20" t="s">
        <v>6065</v>
      </c>
      <c r="D1230" s="32">
        <v>15</v>
      </c>
      <c r="E1230" s="32">
        <v>1</v>
      </c>
      <c r="F1230" s="14"/>
      <c r="G1230" s="32">
        <v>10</v>
      </c>
      <c r="H1230" s="32">
        <v>25</v>
      </c>
      <c r="I1230" s="32">
        <v>20</v>
      </c>
      <c r="J1230" s="32">
        <v>5</v>
      </c>
      <c r="K1230" s="21"/>
    </row>
    <row r="1231" spans="1:11" ht="15.95" customHeight="1" x14ac:dyDescent="0.2">
      <c r="A1231" s="14" t="s">
        <v>5872</v>
      </c>
      <c r="B1231" s="31" t="s">
        <v>6066</v>
      </c>
      <c r="C1231" s="20" t="s">
        <v>6067</v>
      </c>
      <c r="D1231" s="32">
        <v>5</v>
      </c>
      <c r="E1231" s="32">
        <v>1</v>
      </c>
      <c r="F1231" s="14"/>
      <c r="G1231" s="14"/>
      <c r="H1231" s="32">
        <v>5</v>
      </c>
      <c r="I1231" s="32">
        <v>15</v>
      </c>
      <c r="J1231" s="14"/>
      <c r="K1231" s="21"/>
    </row>
    <row r="1232" spans="1:11" ht="30" customHeight="1" x14ac:dyDescent="0.2">
      <c r="A1232" s="14" t="s">
        <v>5872</v>
      </c>
      <c r="B1232" s="31" t="s">
        <v>6068</v>
      </c>
      <c r="C1232" s="14" t="s">
        <v>6069</v>
      </c>
      <c r="D1232" s="32">
        <v>12</v>
      </c>
      <c r="E1232" s="32">
        <v>1</v>
      </c>
      <c r="F1232" s="14"/>
      <c r="G1232" s="14"/>
      <c r="H1232" s="32">
        <v>12</v>
      </c>
      <c r="I1232" s="32">
        <v>12</v>
      </c>
      <c r="J1232" s="14"/>
      <c r="K1232" s="22"/>
    </row>
    <row r="1233" spans="1:11" ht="36.950000000000003" customHeight="1" x14ac:dyDescent="0.2">
      <c r="A1233" s="14" t="s">
        <v>5872</v>
      </c>
      <c r="B1233" s="31" t="s">
        <v>6070</v>
      </c>
      <c r="C1233" s="14" t="s">
        <v>6071</v>
      </c>
      <c r="D1233" s="32">
        <v>0</v>
      </c>
      <c r="E1233" s="32">
        <v>1</v>
      </c>
      <c r="F1233" s="14"/>
      <c r="G1233" s="14"/>
      <c r="H1233" s="32">
        <v>0</v>
      </c>
      <c r="I1233" s="32">
        <v>0</v>
      </c>
      <c r="J1233" s="14"/>
      <c r="K1233" s="22"/>
    </row>
    <row r="1234" spans="1:11" ht="15.95" customHeight="1" x14ac:dyDescent="0.2">
      <c r="A1234" s="14" t="s">
        <v>5872</v>
      </c>
      <c r="B1234" s="31" t="s">
        <v>6072</v>
      </c>
      <c r="C1234" s="20" t="s">
        <v>6073</v>
      </c>
      <c r="D1234" s="32">
        <v>4</v>
      </c>
      <c r="E1234" s="32">
        <v>1</v>
      </c>
      <c r="F1234" s="14"/>
      <c r="G1234" s="14"/>
      <c r="H1234" s="32">
        <v>4</v>
      </c>
      <c r="I1234" s="32">
        <v>4</v>
      </c>
      <c r="J1234" s="14"/>
      <c r="K1234" s="21"/>
    </row>
    <row r="1235" spans="1:11" ht="15" customHeight="1" x14ac:dyDescent="0.2">
      <c r="A1235" s="14" t="s">
        <v>5872</v>
      </c>
      <c r="B1235" s="31" t="s">
        <v>6074</v>
      </c>
      <c r="C1235" s="20" t="s">
        <v>6075</v>
      </c>
      <c r="D1235" s="32">
        <v>6</v>
      </c>
      <c r="E1235" s="32">
        <v>1</v>
      </c>
      <c r="F1235" s="14"/>
      <c r="G1235" s="14"/>
      <c r="H1235" s="32">
        <v>6</v>
      </c>
      <c r="I1235" s="32">
        <v>6</v>
      </c>
      <c r="J1235" s="14"/>
      <c r="K1235" s="21"/>
    </row>
    <row r="1236" spans="1:11" ht="15.95" customHeight="1" x14ac:dyDescent="0.2">
      <c r="A1236" s="14" t="s">
        <v>5872</v>
      </c>
      <c r="B1236" s="31" t="s">
        <v>6076</v>
      </c>
      <c r="C1236" s="20" t="s">
        <v>6077</v>
      </c>
      <c r="D1236" s="32">
        <v>55</v>
      </c>
      <c r="E1236" s="32">
        <v>1</v>
      </c>
      <c r="F1236" s="14"/>
      <c r="G1236" s="14"/>
      <c r="H1236" s="32">
        <v>55</v>
      </c>
      <c r="I1236" s="32">
        <v>55</v>
      </c>
      <c r="J1236" s="14"/>
      <c r="K1236" s="21"/>
    </row>
    <row r="1237" spans="1:11" ht="15" customHeight="1" x14ac:dyDescent="0.2">
      <c r="A1237" s="14" t="s">
        <v>5872</v>
      </c>
      <c r="B1237" s="31" t="s">
        <v>6078</v>
      </c>
      <c r="C1237" s="20" t="s">
        <v>6079</v>
      </c>
      <c r="D1237" s="32">
        <v>75</v>
      </c>
      <c r="E1237" s="32">
        <v>1</v>
      </c>
      <c r="F1237" s="14"/>
      <c r="G1237" s="14"/>
      <c r="H1237" s="32">
        <v>75</v>
      </c>
      <c r="I1237" s="32">
        <v>75</v>
      </c>
      <c r="J1237" s="14"/>
      <c r="K1237" s="21"/>
    </row>
    <row r="1238" spans="1:11" ht="15" customHeight="1" x14ac:dyDescent="0.2">
      <c r="A1238" s="14" t="s">
        <v>5872</v>
      </c>
      <c r="B1238" s="31" t="s">
        <v>6080</v>
      </c>
      <c r="C1238" s="20" t="s">
        <v>6081</v>
      </c>
      <c r="D1238" s="32">
        <v>75</v>
      </c>
      <c r="E1238" s="32">
        <v>1</v>
      </c>
      <c r="F1238" s="14"/>
      <c r="G1238" s="14"/>
      <c r="H1238" s="32">
        <v>75</v>
      </c>
      <c r="I1238" s="32">
        <v>75</v>
      </c>
      <c r="J1238" s="14"/>
      <c r="K1238" s="21"/>
    </row>
    <row r="1239" spans="1:11" ht="15.95" customHeight="1" x14ac:dyDescent="0.2">
      <c r="A1239" s="14" t="s">
        <v>5872</v>
      </c>
      <c r="B1239" s="31" t="s">
        <v>6082</v>
      </c>
      <c r="C1239" s="20" t="s">
        <v>6083</v>
      </c>
      <c r="D1239" s="32">
        <v>95</v>
      </c>
      <c r="E1239" s="32">
        <v>1</v>
      </c>
      <c r="F1239" s="14"/>
      <c r="G1239" s="14"/>
      <c r="H1239" s="32">
        <v>95</v>
      </c>
      <c r="I1239" s="32">
        <v>95</v>
      </c>
      <c r="J1239" s="14"/>
      <c r="K1239" s="21"/>
    </row>
    <row r="1240" spans="1:11" ht="15" customHeight="1" x14ac:dyDescent="0.2">
      <c r="A1240" s="14" t="s">
        <v>5872</v>
      </c>
      <c r="B1240" s="31" t="s">
        <v>6084</v>
      </c>
      <c r="C1240" s="20" t="s">
        <v>6085</v>
      </c>
      <c r="D1240" s="32">
        <v>95</v>
      </c>
      <c r="E1240" s="32">
        <v>1</v>
      </c>
      <c r="F1240" s="14"/>
      <c r="G1240" s="14"/>
      <c r="H1240" s="32">
        <v>95</v>
      </c>
      <c r="I1240" s="32">
        <v>95</v>
      </c>
      <c r="J1240" s="14"/>
      <c r="K1240" s="21"/>
    </row>
    <row r="1241" spans="1:11" ht="24.95" customHeight="1" x14ac:dyDescent="0.2">
      <c r="A1241" s="14" t="s">
        <v>5872</v>
      </c>
      <c r="B1241" s="31" t="s">
        <v>6086</v>
      </c>
      <c r="C1241" s="20" t="s">
        <v>6087</v>
      </c>
      <c r="D1241" s="32">
        <v>6</v>
      </c>
      <c r="E1241" s="32">
        <v>1</v>
      </c>
      <c r="F1241" s="14"/>
      <c r="G1241" s="14"/>
      <c r="H1241" s="32">
        <v>6</v>
      </c>
      <c r="I1241" s="32">
        <v>6</v>
      </c>
      <c r="J1241" s="14"/>
      <c r="K1241" s="22"/>
    </row>
    <row r="1242" spans="1:11" ht="24.95" customHeight="1" x14ac:dyDescent="0.2">
      <c r="A1242" s="14" t="s">
        <v>5872</v>
      </c>
      <c r="B1242" s="31" t="s">
        <v>6088</v>
      </c>
      <c r="C1242" s="20" t="s">
        <v>6089</v>
      </c>
      <c r="D1242" s="32">
        <v>10</v>
      </c>
      <c r="E1242" s="32">
        <v>1</v>
      </c>
      <c r="F1242" s="14"/>
      <c r="G1242" s="14"/>
      <c r="H1242" s="32">
        <v>10</v>
      </c>
      <c r="I1242" s="32">
        <v>10</v>
      </c>
      <c r="J1242" s="14"/>
      <c r="K1242" s="22"/>
    </row>
    <row r="1243" spans="1:11" ht="30" customHeight="1" x14ac:dyDescent="0.2">
      <c r="A1243" s="14" t="s">
        <v>5872</v>
      </c>
      <c r="B1243" s="31" t="s">
        <v>6090</v>
      </c>
      <c r="C1243" s="14" t="s">
        <v>6091</v>
      </c>
      <c r="D1243" s="32">
        <v>2</v>
      </c>
      <c r="E1243" s="32">
        <v>1</v>
      </c>
      <c r="F1243" s="14"/>
      <c r="G1243" s="14"/>
      <c r="H1243" s="32">
        <v>2</v>
      </c>
      <c r="I1243" s="32">
        <v>2</v>
      </c>
      <c r="J1243" s="14"/>
      <c r="K1243" s="22"/>
    </row>
    <row r="1244" spans="1:11" ht="15.6" customHeight="1" x14ac:dyDescent="0.2">
      <c r="A1244" s="14" t="s">
        <v>5872</v>
      </c>
      <c r="B1244" s="31" t="s">
        <v>6092</v>
      </c>
      <c r="C1244" s="20" t="s">
        <v>6093</v>
      </c>
      <c r="D1244" s="32">
        <v>0</v>
      </c>
      <c r="E1244" s="32">
        <v>1</v>
      </c>
      <c r="F1244" s="14"/>
      <c r="G1244" s="14"/>
      <c r="H1244" s="32">
        <v>0</v>
      </c>
      <c r="I1244" s="32">
        <v>0</v>
      </c>
      <c r="J1244" s="14"/>
      <c r="K1244" s="21"/>
    </row>
    <row r="1245" spans="1:11" ht="15" customHeight="1" x14ac:dyDescent="0.2">
      <c r="A1245" s="14" t="s">
        <v>5872</v>
      </c>
      <c r="B1245" s="31"/>
      <c r="C1245" s="20" t="s">
        <v>6094</v>
      </c>
      <c r="D1245" s="14"/>
      <c r="E1245" s="14"/>
      <c r="F1245" s="14"/>
      <c r="G1245" s="14"/>
      <c r="H1245" s="14"/>
      <c r="I1245" s="14"/>
      <c r="J1245" s="14"/>
      <c r="K1245" s="21"/>
    </row>
    <row r="1246" spans="1:11" ht="15.95" customHeight="1" x14ac:dyDescent="0.2">
      <c r="A1246" s="14" t="s">
        <v>5872</v>
      </c>
      <c r="B1246" s="31" t="s">
        <v>6095</v>
      </c>
      <c r="C1246" s="20" t="s">
        <v>6096</v>
      </c>
      <c r="D1246" s="32">
        <v>9</v>
      </c>
      <c r="E1246" s="32">
        <v>1</v>
      </c>
      <c r="F1246" s="14"/>
      <c r="G1246" s="14"/>
      <c r="H1246" s="32">
        <v>9</v>
      </c>
      <c r="I1246" s="32">
        <v>9</v>
      </c>
      <c r="J1246" s="14"/>
      <c r="K1246" s="21"/>
    </row>
    <row r="1247" spans="1:11" ht="15" customHeight="1" x14ac:dyDescent="0.2">
      <c r="A1247" s="14" t="s">
        <v>5872</v>
      </c>
      <c r="B1247" s="31" t="s">
        <v>6097</v>
      </c>
      <c r="C1247" s="20" t="s">
        <v>6098</v>
      </c>
      <c r="D1247" s="32">
        <v>17</v>
      </c>
      <c r="E1247" s="32">
        <v>1</v>
      </c>
      <c r="F1247" s="14"/>
      <c r="G1247" s="32">
        <v>4</v>
      </c>
      <c r="H1247" s="32">
        <v>21</v>
      </c>
      <c r="I1247" s="32">
        <v>17</v>
      </c>
      <c r="J1247" s="14"/>
      <c r="K1247" s="21"/>
    </row>
    <row r="1248" spans="1:11" ht="24.95" customHeight="1" x14ac:dyDescent="0.2">
      <c r="A1248" s="14" t="s">
        <v>5872</v>
      </c>
      <c r="B1248" s="31" t="s">
        <v>6099</v>
      </c>
      <c r="C1248" s="20" t="s">
        <v>6100</v>
      </c>
      <c r="D1248" s="32">
        <v>13</v>
      </c>
      <c r="E1248" s="32">
        <v>1</v>
      </c>
      <c r="F1248" s="14"/>
      <c r="G1248" s="32">
        <v>1</v>
      </c>
      <c r="H1248" s="32">
        <v>14</v>
      </c>
      <c r="I1248" s="32">
        <v>13</v>
      </c>
      <c r="J1248" s="14"/>
      <c r="K1248" s="22"/>
    </row>
    <row r="1249" spans="1:11" ht="30" customHeight="1" x14ac:dyDescent="0.2">
      <c r="A1249" s="14" t="s">
        <v>5872</v>
      </c>
      <c r="B1249" s="31" t="s">
        <v>6101</v>
      </c>
      <c r="C1249" s="14" t="s">
        <v>6102</v>
      </c>
      <c r="D1249" s="32">
        <v>20</v>
      </c>
      <c r="E1249" s="32">
        <v>2</v>
      </c>
      <c r="F1249" s="32">
        <v>11</v>
      </c>
      <c r="G1249" s="32">
        <v>4</v>
      </c>
      <c r="H1249" s="32">
        <v>55</v>
      </c>
      <c r="I1249" s="32">
        <v>20</v>
      </c>
      <c r="J1249" s="14"/>
      <c r="K1249" s="22"/>
    </row>
    <row r="1250" spans="1:11" ht="30" customHeight="1" x14ac:dyDescent="0.2">
      <c r="A1250" s="14" t="s">
        <v>5872</v>
      </c>
      <c r="B1250" s="31" t="s">
        <v>6103</v>
      </c>
      <c r="C1250" s="14" t="s">
        <v>6104</v>
      </c>
      <c r="D1250" s="32">
        <v>10</v>
      </c>
      <c r="E1250" s="32">
        <v>2</v>
      </c>
      <c r="F1250" s="32">
        <v>0</v>
      </c>
      <c r="G1250" s="32">
        <v>1</v>
      </c>
      <c r="H1250" s="32">
        <v>21</v>
      </c>
      <c r="I1250" s="32">
        <v>10</v>
      </c>
      <c r="J1250" s="14"/>
      <c r="K1250" s="22"/>
    </row>
    <row r="1251" spans="1:11" ht="15.95" customHeight="1" x14ac:dyDescent="0.2">
      <c r="A1251" s="14" t="s">
        <v>5872</v>
      </c>
      <c r="B1251" s="31" t="s">
        <v>6105</v>
      </c>
      <c r="C1251" s="20" t="s">
        <v>6106</v>
      </c>
      <c r="D1251" s="32">
        <v>10</v>
      </c>
      <c r="E1251" s="32">
        <v>2</v>
      </c>
      <c r="F1251" s="32">
        <v>0</v>
      </c>
      <c r="G1251" s="32">
        <v>1</v>
      </c>
      <c r="H1251" s="32">
        <v>21</v>
      </c>
      <c r="I1251" s="32">
        <v>10</v>
      </c>
      <c r="J1251" s="14"/>
      <c r="K1251" s="21"/>
    </row>
    <row r="1252" spans="1:11" ht="30" customHeight="1" x14ac:dyDescent="0.2">
      <c r="A1252" s="14" t="s">
        <v>5872</v>
      </c>
      <c r="B1252" s="31" t="s">
        <v>6107</v>
      </c>
      <c r="C1252" s="14" t="s">
        <v>6108</v>
      </c>
      <c r="D1252" s="32">
        <v>15</v>
      </c>
      <c r="E1252" s="32">
        <v>2</v>
      </c>
      <c r="F1252" s="32">
        <v>0</v>
      </c>
      <c r="G1252" s="32">
        <v>1</v>
      </c>
      <c r="H1252" s="32">
        <v>31</v>
      </c>
      <c r="I1252" s="32">
        <v>15</v>
      </c>
      <c r="J1252" s="14"/>
      <c r="K1252" s="22"/>
    </row>
    <row r="1253" spans="1:11" ht="30" customHeight="1" x14ac:dyDescent="0.2">
      <c r="A1253" s="14" t="s">
        <v>5872</v>
      </c>
      <c r="B1253" s="31" t="s">
        <v>6109</v>
      </c>
      <c r="C1253" s="14" t="s">
        <v>6110</v>
      </c>
      <c r="D1253" s="32">
        <v>15</v>
      </c>
      <c r="E1253" s="32">
        <v>2</v>
      </c>
      <c r="F1253" s="32">
        <v>0</v>
      </c>
      <c r="G1253" s="32">
        <v>1</v>
      </c>
      <c r="H1253" s="32">
        <v>31</v>
      </c>
      <c r="I1253" s="32">
        <v>15</v>
      </c>
      <c r="J1253" s="14"/>
      <c r="K1253" s="22"/>
    </row>
    <row r="1254" spans="1:11" ht="15" customHeight="1" x14ac:dyDescent="0.2">
      <c r="A1254" s="14" t="s">
        <v>5872</v>
      </c>
      <c r="B1254" s="31" t="s">
        <v>6111</v>
      </c>
      <c r="C1254" s="20" t="s">
        <v>6112</v>
      </c>
      <c r="D1254" s="32">
        <v>30</v>
      </c>
      <c r="E1254" s="32">
        <v>2</v>
      </c>
      <c r="F1254" s="32">
        <v>0</v>
      </c>
      <c r="G1254" s="32">
        <v>1</v>
      </c>
      <c r="H1254" s="32">
        <v>61</v>
      </c>
      <c r="I1254" s="32">
        <v>30</v>
      </c>
      <c r="J1254" s="14"/>
      <c r="K1254" s="21"/>
    </row>
    <row r="1255" spans="1:11" ht="15" customHeight="1" x14ac:dyDescent="0.2">
      <c r="A1255" s="14" t="s">
        <v>5872</v>
      </c>
      <c r="B1255" s="31" t="s">
        <v>6113</v>
      </c>
      <c r="C1255" s="20" t="s">
        <v>6114</v>
      </c>
      <c r="D1255" s="32">
        <v>20</v>
      </c>
      <c r="E1255" s="32">
        <v>1</v>
      </c>
      <c r="F1255" s="32">
        <v>11</v>
      </c>
      <c r="G1255" s="32">
        <v>4</v>
      </c>
      <c r="H1255" s="32">
        <v>35</v>
      </c>
      <c r="I1255" s="32">
        <v>20</v>
      </c>
      <c r="J1255" s="14"/>
      <c r="K1255" s="21"/>
    </row>
    <row r="1256" spans="1:11" ht="15.95" customHeight="1" x14ac:dyDescent="0.2">
      <c r="A1256" s="14" t="s">
        <v>5872</v>
      </c>
      <c r="B1256" s="31" t="s">
        <v>6115</v>
      </c>
      <c r="C1256" s="20" t="s">
        <v>6116</v>
      </c>
      <c r="D1256" s="32">
        <v>35</v>
      </c>
      <c r="E1256" s="32">
        <v>1</v>
      </c>
      <c r="F1256" s="32">
        <v>11</v>
      </c>
      <c r="G1256" s="32">
        <v>6</v>
      </c>
      <c r="H1256" s="32">
        <v>52</v>
      </c>
      <c r="I1256" s="32">
        <v>35</v>
      </c>
      <c r="J1256" s="14"/>
      <c r="K1256" s="21"/>
    </row>
    <row r="1257" spans="1:11" ht="15" customHeight="1" x14ac:dyDescent="0.2">
      <c r="A1257" s="14" t="s">
        <v>5872</v>
      </c>
      <c r="B1257" s="31" t="s">
        <v>6117</v>
      </c>
      <c r="C1257" s="20" t="s">
        <v>6118</v>
      </c>
      <c r="D1257" s="32">
        <v>10</v>
      </c>
      <c r="E1257" s="32">
        <v>1</v>
      </c>
      <c r="F1257" s="32">
        <v>11</v>
      </c>
      <c r="G1257" s="32">
        <v>3</v>
      </c>
      <c r="H1257" s="32">
        <v>24</v>
      </c>
      <c r="I1257" s="32">
        <v>10</v>
      </c>
      <c r="J1257" s="14"/>
      <c r="K1257" s="21"/>
    </row>
    <row r="1258" spans="1:11" ht="15.95" customHeight="1" x14ac:dyDescent="0.2">
      <c r="A1258" s="14" t="s">
        <v>5872</v>
      </c>
      <c r="B1258" s="31" t="s">
        <v>6119</v>
      </c>
      <c r="C1258" s="20" t="s">
        <v>6120</v>
      </c>
      <c r="D1258" s="32">
        <v>17</v>
      </c>
      <c r="E1258" s="32">
        <v>1</v>
      </c>
      <c r="F1258" s="32">
        <v>11</v>
      </c>
      <c r="G1258" s="32">
        <v>4</v>
      </c>
      <c r="H1258" s="32">
        <v>32</v>
      </c>
      <c r="I1258" s="32">
        <v>17</v>
      </c>
      <c r="J1258" s="14"/>
      <c r="K1258" s="21"/>
    </row>
    <row r="1259" spans="1:11" ht="15" customHeight="1" x14ac:dyDescent="0.2">
      <c r="A1259" s="14" t="s">
        <v>5872</v>
      </c>
      <c r="B1259" s="31" t="s">
        <v>6121</v>
      </c>
      <c r="C1259" s="20" t="s">
        <v>6122</v>
      </c>
      <c r="D1259" s="32">
        <v>20</v>
      </c>
      <c r="E1259" s="32">
        <v>1</v>
      </c>
      <c r="F1259" s="32">
        <v>11</v>
      </c>
      <c r="G1259" s="32">
        <v>3</v>
      </c>
      <c r="H1259" s="32">
        <v>34</v>
      </c>
      <c r="I1259" s="32">
        <v>20</v>
      </c>
      <c r="J1259" s="14"/>
      <c r="K1259" s="21"/>
    </row>
    <row r="1260" spans="1:11" ht="30" customHeight="1" x14ac:dyDescent="0.2">
      <c r="A1260" s="14" t="s">
        <v>5872</v>
      </c>
      <c r="B1260" s="31" t="s">
        <v>6123</v>
      </c>
      <c r="C1260" s="14" t="s">
        <v>6124</v>
      </c>
      <c r="D1260" s="32">
        <v>16</v>
      </c>
      <c r="E1260" s="32">
        <v>1</v>
      </c>
      <c r="F1260" s="32">
        <v>0</v>
      </c>
      <c r="G1260" s="32">
        <v>1</v>
      </c>
      <c r="H1260" s="32">
        <v>17</v>
      </c>
      <c r="I1260" s="32">
        <v>16</v>
      </c>
      <c r="J1260" s="14"/>
      <c r="K1260" s="22"/>
    </row>
    <row r="1261" spans="1:11" ht="15" customHeight="1" x14ac:dyDescent="0.2">
      <c r="A1261" s="14" t="s">
        <v>5872</v>
      </c>
      <c r="B1261" s="31" t="s">
        <v>6125</v>
      </c>
      <c r="C1261" s="20" t="s">
        <v>6126</v>
      </c>
      <c r="D1261" s="32">
        <v>30</v>
      </c>
      <c r="E1261" s="32">
        <v>1</v>
      </c>
      <c r="F1261" s="32">
        <v>11</v>
      </c>
      <c r="G1261" s="32">
        <v>3</v>
      </c>
      <c r="H1261" s="32">
        <v>44</v>
      </c>
      <c r="I1261" s="32">
        <v>30</v>
      </c>
      <c r="J1261" s="14"/>
      <c r="K1261" s="21"/>
    </row>
    <row r="1262" spans="1:11" ht="24.95" customHeight="1" x14ac:dyDescent="0.2">
      <c r="A1262" s="14" t="s">
        <v>5872</v>
      </c>
      <c r="B1262" s="31" t="s">
        <v>6127</v>
      </c>
      <c r="C1262" s="20" t="s">
        <v>6128</v>
      </c>
      <c r="D1262" s="32">
        <v>25</v>
      </c>
      <c r="E1262" s="32">
        <v>1</v>
      </c>
      <c r="F1262" s="32">
        <v>0</v>
      </c>
      <c r="G1262" s="32">
        <v>1</v>
      </c>
      <c r="H1262" s="32">
        <v>26</v>
      </c>
      <c r="I1262" s="32">
        <v>25</v>
      </c>
      <c r="J1262" s="14"/>
      <c r="K1262" s="22"/>
    </row>
    <row r="1263" spans="1:11" ht="15" customHeight="1" x14ac:dyDescent="0.2">
      <c r="A1263" s="14" t="s">
        <v>5872</v>
      </c>
      <c r="B1263" s="31" t="s">
        <v>6129</v>
      </c>
      <c r="C1263" s="20" t="s">
        <v>6130</v>
      </c>
      <c r="D1263" s="32">
        <v>90</v>
      </c>
      <c r="E1263" s="32">
        <v>2</v>
      </c>
      <c r="F1263" s="32">
        <v>11</v>
      </c>
      <c r="G1263" s="32">
        <v>3</v>
      </c>
      <c r="H1263" s="32">
        <v>194</v>
      </c>
      <c r="I1263" s="32">
        <v>90</v>
      </c>
      <c r="J1263" s="14"/>
      <c r="K1263" s="21"/>
    </row>
    <row r="1264" spans="1:11" ht="15.95" customHeight="1" x14ac:dyDescent="0.2">
      <c r="A1264" s="14" t="s">
        <v>5872</v>
      </c>
      <c r="B1264" s="31" t="s">
        <v>6131</v>
      </c>
      <c r="C1264" s="20" t="s">
        <v>6132</v>
      </c>
      <c r="D1264" s="32">
        <v>85</v>
      </c>
      <c r="E1264" s="32">
        <v>2</v>
      </c>
      <c r="F1264" s="32">
        <v>0</v>
      </c>
      <c r="G1264" s="32">
        <v>1</v>
      </c>
      <c r="H1264" s="32">
        <v>171</v>
      </c>
      <c r="I1264" s="32">
        <v>85</v>
      </c>
      <c r="J1264" s="14"/>
      <c r="K1264" s="21"/>
    </row>
    <row r="1265" spans="1:11" ht="15" customHeight="1" x14ac:dyDescent="0.2">
      <c r="A1265" s="14" t="s">
        <v>5872</v>
      </c>
      <c r="B1265" s="31" t="s">
        <v>6133</v>
      </c>
      <c r="C1265" s="20" t="s">
        <v>6134</v>
      </c>
      <c r="D1265" s="32">
        <v>20</v>
      </c>
      <c r="E1265" s="32">
        <v>1</v>
      </c>
      <c r="F1265" s="32">
        <v>11</v>
      </c>
      <c r="G1265" s="32">
        <v>3</v>
      </c>
      <c r="H1265" s="32">
        <v>34</v>
      </c>
      <c r="I1265" s="32">
        <v>20</v>
      </c>
      <c r="J1265" s="14"/>
      <c r="K1265" s="21"/>
    </row>
    <row r="1266" spans="1:11" ht="24.95" customHeight="1" x14ac:dyDescent="0.2">
      <c r="A1266" s="14" t="s">
        <v>5872</v>
      </c>
      <c r="B1266" s="31" t="s">
        <v>6135</v>
      </c>
      <c r="C1266" s="20" t="s">
        <v>6136</v>
      </c>
      <c r="D1266" s="32">
        <v>16</v>
      </c>
      <c r="E1266" s="32">
        <v>1</v>
      </c>
      <c r="F1266" s="32">
        <v>0</v>
      </c>
      <c r="G1266" s="32">
        <v>1</v>
      </c>
      <c r="H1266" s="32">
        <v>17</v>
      </c>
      <c r="I1266" s="32">
        <v>16</v>
      </c>
      <c r="J1266" s="14"/>
      <c r="K1266" s="22"/>
    </row>
    <row r="1267" spans="1:11" ht="15.95" customHeight="1" x14ac:dyDescent="0.2">
      <c r="A1267" s="14" t="s">
        <v>5872</v>
      </c>
      <c r="B1267" s="31" t="s">
        <v>6137</v>
      </c>
      <c r="C1267" s="20" t="s">
        <v>6138</v>
      </c>
      <c r="D1267" s="32">
        <v>30</v>
      </c>
      <c r="E1267" s="32">
        <v>1</v>
      </c>
      <c r="F1267" s="32">
        <v>11</v>
      </c>
      <c r="G1267" s="32">
        <v>4</v>
      </c>
      <c r="H1267" s="32">
        <v>45</v>
      </c>
      <c r="I1267" s="32">
        <v>30</v>
      </c>
      <c r="J1267" s="14"/>
      <c r="K1267" s="21"/>
    </row>
    <row r="1268" spans="1:11" ht="30" customHeight="1" x14ac:dyDescent="0.2">
      <c r="A1268" s="14" t="s">
        <v>5872</v>
      </c>
      <c r="B1268" s="31" t="s">
        <v>6139</v>
      </c>
      <c r="C1268" s="14" t="s">
        <v>6140</v>
      </c>
      <c r="D1268" s="32">
        <v>25</v>
      </c>
      <c r="E1268" s="32">
        <v>1</v>
      </c>
      <c r="F1268" s="32">
        <v>0</v>
      </c>
      <c r="G1268" s="32">
        <v>1</v>
      </c>
      <c r="H1268" s="32">
        <v>26</v>
      </c>
      <c r="I1268" s="32">
        <v>25</v>
      </c>
      <c r="J1268" s="14"/>
      <c r="K1268" s="22"/>
    </row>
    <row r="1269" spans="1:11" ht="36.950000000000003" customHeight="1" x14ac:dyDescent="0.2">
      <c r="A1269" s="14" t="s">
        <v>5872</v>
      </c>
      <c r="B1269" s="31" t="s">
        <v>6141</v>
      </c>
      <c r="C1269" s="20" t="s">
        <v>6142</v>
      </c>
      <c r="D1269" s="32">
        <v>15</v>
      </c>
      <c r="E1269" s="32">
        <v>1</v>
      </c>
      <c r="F1269" s="32">
        <v>11</v>
      </c>
      <c r="G1269" s="32">
        <v>4</v>
      </c>
      <c r="H1269" s="32">
        <v>30</v>
      </c>
      <c r="I1269" s="32">
        <v>15</v>
      </c>
      <c r="J1269" s="14"/>
      <c r="K1269" s="22"/>
    </row>
    <row r="1270" spans="1:11" ht="36.950000000000003" customHeight="1" x14ac:dyDescent="0.2">
      <c r="A1270" s="14" t="s">
        <v>5872</v>
      </c>
      <c r="B1270" s="31" t="s">
        <v>6143</v>
      </c>
      <c r="C1270" s="14" t="s">
        <v>6144</v>
      </c>
      <c r="D1270" s="32">
        <v>27</v>
      </c>
      <c r="E1270" s="32">
        <v>1</v>
      </c>
      <c r="F1270" s="32">
        <v>11</v>
      </c>
      <c r="G1270" s="32">
        <v>5</v>
      </c>
      <c r="H1270" s="32">
        <v>43</v>
      </c>
      <c r="I1270" s="32">
        <v>27</v>
      </c>
      <c r="J1270" s="14"/>
      <c r="K1270" s="22"/>
    </row>
    <row r="1271" spans="1:11" ht="36.950000000000003" customHeight="1" x14ac:dyDescent="0.2">
      <c r="A1271" s="14" t="s">
        <v>5872</v>
      </c>
      <c r="B1271" s="31" t="s">
        <v>6145</v>
      </c>
      <c r="C1271" s="14" t="s">
        <v>6146</v>
      </c>
      <c r="D1271" s="32">
        <v>45</v>
      </c>
      <c r="E1271" s="32">
        <v>2</v>
      </c>
      <c r="F1271" s="32">
        <v>11</v>
      </c>
      <c r="G1271" s="32">
        <v>5</v>
      </c>
      <c r="H1271" s="32">
        <v>106</v>
      </c>
      <c r="I1271" s="32">
        <v>45</v>
      </c>
      <c r="J1271" s="14"/>
      <c r="K1271" s="22"/>
    </row>
    <row r="1272" spans="1:11" ht="24.95" customHeight="1" x14ac:dyDescent="0.2">
      <c r="A1272" s="14" t="s">
        <v>5872</v>
      </c>
      <c r="B1272" s="31" t="s">
        <v>6147</v>
      </c>
      <c r="C1272" s="20" t="s">
        <v>6148</v>
      </c>
      <c r="D1272" s="32">
        <v>15</v>
      </c>
      <c r="E1272" s="32">
        <v>2</v>
      </c>
      <c r="F1272" s="32">
        <v>0</v>
      </c>
      <c r="G1272" s="32">
        <v>1</v>
      </c>
      <c r="H1272" s="32">
        <v>31</v>
      </c>
      <c r="I1272" s="32">
        <v>15</v>
      </c>
      <c r="J1272" s="14"/>
      <c r="K1272" s="22"/>
    </row>
    <row r="1273" spans="1:11" ht="36.950000000000003" customHeight="1" x14ac:dyDescent="0.2">
      <c r="A1273" s="14" t="s">
        <v>5872</v>
      </c>
      <c r="B1273" s="31" t="s">
        <v>6149</v>
      </c>
      <c r="C1273" s="14" t="s">
        <v>6150</v>
      </c>
      <c r="D1273" s="32">
        <v>85</v>
      </c>
      <c r="E1273" s="32">
        <v>2</v>
      </c>
      <c r="F1273" s="32">
        <v>11</v>
      </c>
      <c r="G1273" s="32">
        <v>6</v>
      </c>
      <c r="H1273" s="32">
        <v>187</v>
      </c>
      <c r="I1273" s="32">
        <v>85</v>
      </c>
      <c r="J1273" s="14"/>
      <c r="K1273" s="22"/>
    </row>
    <row r="1274" spans="1:11" ht="30" customHeight="1" x14ac:dyDescent="0.2">
      <c r="A1274" s="14" t="s">
        <v>5872</v>
      </c>
      <c r="B1274" s="31" t="s">
        <v>6151</v>
      </c>
      <c r="C1274" s="14" t="s">
        <v>6152</v>
      </c>
      <c r="D1274" s="32">
        <v>15</v>
      </c>
      <c r="E1274" s="32">
        <v>2</v>
      </c>
      <c r="F1274" s="32">
        <v>0</v>
      </c>
      <c r="G1274" s="32">
        <v>1</v>
      </c>
      <c r="H1274" s="32">
        <v>31</v>
      </c>
      <c r="I1274" s="32">
        <v>15</v>
      </c>
      <c r="J1274" s="14"/>
      <c r="K1274" s="22"/>
    </row>
    <row r="1275" spans="1:11" ht="15" customHeight="1" x14ac:dyDescent="0.2">
      <c r="A1275" s="14" t="s">
        <v>5872</v>
      </c>
      <c r="B1275" s="31" t="s">
        <v>6153</v>
      </c>
      <c r="C1275" s="20" t="s">
        <v>6154</v>
      </c>
      <c r="D1275" s="32">
        <v>30</v>
      </c>
      <c r="E1275" s="32">
        <v>2</v>
      </c>
      <c r="F1275" s="32">
        <v>11</v>
      </c>
      <c r="G1275" s="32">
        <v>4</v>
      </c>
      <c r="H1275" s="32">
        <v>75</v>
      </c>
      <c r="I1275" s="32">
        <v>30</v>
      </c>
      <c r="J1275" s="14"/>
      <c r="K1275" s="21"/>
    </row>
    <row r="1276" spans="1:11" ht="15.95" customHeight="1" x14ac:dyDescent="0.2">
      <c r="A1276" s="14" t="s">
        <v>5872</v>
      </c>
      <c r="B1276" s="31" t="s">
        <v>6155</v>
      </c>
      <c r="C1276" s="20" t="s">
        <v>6156</v>
      </c>
      <c r="D1276" s="32">
        <v>55</v>
      </c>
      <c r="E1276" s="32">
        <v>2</v>
      </c>
      <c r="F1276" s="32">
        <v>11</v>
      </c>
      <c r="G1276" s="32">
        <v>5</v>
      </c>
      <c r="H1276" s="32">
        <v>126</v>
      </c>
      <c r="I1276" s="32">
        <v>55</v>
      </c>
      <c r="J1276" s="14"/>
      <c r="K1276" s="21"/>
    </row>
    <row r="1277" spans="1:11" ht="15.6" customHeight="1" x14ac:dyDescent="0.2">
      <c r="A1277" s="14" t="s">
        <v>5872</v>
      </c>
      <c r="B1277" s="31" t="s">
        <v>6157</v>
      </c>
      <c r="C1277" s="20" t="s">
        <v>6158</v>
      </c>
      <c r="D1277" s="32">
        <v>60</v>
      </c>
      <c r="E1277" s="32">
        <v>2</v>
      </c>
      <c r="F1277" s="32">
        <v>11</v>
      </c>
      <c r="G1277" s="32">
        <v>4</v>
      </c>
      <c r="H1277" s="32">
        <v>135</v>
      </c>
      <c r="I1277" s="32">
        <v>60</v>
      </c>
      <c r="J1277" s="14"/>
      <c r="K1277" s="21"/>
    </row>
    <row r="1278" spans="1:11" ht="15" customHeight="1" x14ac:dyDescent="0.2">
      <c r="A1278" s="14" t="s">
        <v>5872</v>
      </c>
      <c r="B1278" s="31"/>
      <c r="C1278" s="20" t="s">
        <v>6159</v>
      </c>
      <c r="D1278" s="14"/>
      <c r="E1278" s="14"/>
      <c r="F1278" s="14"/>
      <c r="G1278" s="14"/>
      <c r="H1278" s="14"/>
      <c r="I1278" s="14"/>
      <c r="J1278" s="14"/>
      <c r="K1278" s="21"/>
    </row>
    <row r="1279" spans="1:11" ht="24.95" customHeight="1" x14ac:dyDescent="0.2">
      <c r="A1279" s="14" t="s">
        <v>5872</v>
      </c>
      <c r="B1279" s="31" t="s">
        <v>6160</v>
      </c>
      <c r="C1279" s="20" t="s">
        <v>6161</v>
      </c>
      <c r="D1279" s="32">
        <v>20</v>
      </c>
      <c r="E1279" s="32">
        <v>2</v>
      </c>
      <c r="F1279" s="32">
        <v>0</v>
      </c>
      <c r="G1279" s="32">
        <v>1</v>
      </c>
      <c r="H1279" s="32">
        <v>41</v>
      </c>
      <c r="I1279" s="32">
        <v>20</v>
      </c>
      <c r="J1279" s="14"/>
      <c r="K1279" s="22"/>
    </row>
    <row r="1280" spans="1:11" ht="30" customHeight="1" x14ac:dyDescent="0.2">
      <c r="A1280" s="14" t="s">
        <v>5872</v>
      </c>
      <c r="B1280" s="31" t="s">
        <v>6162</v>
      </c>
      <c r="C1280" s="14" t="s">
        <v>6163</v>
      </c>
      <c r="D1280" s="32">
        <v>110</v>
      </c>
      <c r="E1280" s="32">
        <v>2</v>
      </c>
      <c r="F1280" s="32">
        <v>11</v>
      </c>
      <c r="G1280" s="32">
        <v>6</v>
      </c>
      <c r="H1280" s="32">
        <v>237</v>
      </c>
      <c r="I1280" s="32">
        <v>110</v>
      </c>
      <c r="J1280" s="14"/>
      <c r="K1280" s="22"/>
    </row>
    <row r="1281" spans="1:11" ht="30" customHeight="1" x14ac:dyDescent="0.2">
      <c r="A1281" s="14" t="s">
        <v>5872</v>
      </c>
      <c r="B1281" s="31" t="s">
        <v>6164</v>
      </c>
      <c r="C1281" s="14" t="s">
        <v>6165</v>
      </c>
      <c r="D1281" s="32">
        <v>45</v>
      </c>
      <c r="E1281" s="32">
        <v>2</v>
      </c>
      <c r="F1281" s="32">
        <v>11</v>
      </c>
      <c r="G1281" s="32">
        <v>4</v>
      </c>
      <c r="H1281" s="32">
        <v>105</v>
      </c>
      <c r="I1281" s="32">
        <v>45</v>
      </c>
      <c r="J1281" s="14"/>
      <c r="K1281" s="22"/>
    </row>
    <row r="1282" spans="1:11" ht="30" customHeight="1" x14ac:dyDescent="0.2">
      <c r="A1282" s="14" t="s">
        <v>5872</v>
      </c>
      <c r="B1282" s="31" t="s">
        <v>6166</v>
      </c>
      <c r="C1282" s="14" t="s">
        <v>6167</v>
      </c>
      <c r="D1282" s="32">
        <v>80</v>
      </c>
      <c r="E1282" s="32">
        <v>2</v>
      </c>
      <c r="F1282" s="32">
        <v>11</v>
      </c>
      <c r="G1282" s="32">
        <v>6</v>
      </c>
      <c r="H1282" s="32">
        <v>177</v>
      </c>
      <c r="I1282" s="32">
        <v>80</v>
      </c>
      <c r="J1282" s="14"/>
      <c r="K1282" s="22"/>
    </row>
    <row r="1283" spans="1:11" ht="15.95" customHeight="1" x14ac:dyDescent="0.2">
      <c r="A1283" s="14" t="s">
        <v>5872</v>
      </c>
      <c r="B1283" s="31" t="s">
        <v>6168</v>
      </c>
      <c r="C1283" s="20" t="s">
        <v>6169</v>
      </c>
      <c r="D1283" s="32">
        <v>30</v>
      </c>
      <c r="E1283" s="32">
        <v>1</v>
      </c>
      <c r="F1283" s="32">
        <v>11</v>
      </c>
      <c r="G1283" s="32">
        <v>4</v>
      </c>
      <c r="H1283" s="32">
        <v>45</v>
      </c>
      <c r="I1283" s="32">
        <v>30</v>
      </c>
      <c r="J1283" s="14"/>
      <c r="K1283" s="21"/>
    </row>
    <row r="1284" spans="1:11" ht="15" customHeight="1" x14ac:dyDescent="0.2">
      <c r="A1284" s="14" t="s">
        <v>5872</v>
      </c>
      <c r="B1284" s="31" t="s">
        <v>6170</v>
      </c>
      <c r="C1284" s="20" t="s">
        <v>6171</v>
      </c>
      <c r="D1284" s="32">
        <v>25</v>
      </c>
      <c r="E1284" s="32">
        <v>1</v>
      </c>
      <c r="F1284" s="32">
        <v>0</v>
      </c>
      <c r="G1284" s="32">
        <v>1</v>
      </c>
      <c r="H1284" s="32">
        <v>26</v>
      </c>
      <c r="I1284" s="32">
        <v>25</v>
      </c>
      <c r="J1284" s="14"/>
      <c r="K1284" s="21"/>
    </row>
    <row r="1285" spans="1:11" ht="24.95" customHeight="1" x14ac:dyDescent="0.2">
      <c r="A1285" s="14" t="s">
        <v>5872</v>
      </c>
      <c r="B1285" s="31" t="s">
        <v>6172</v>
      </c>
      <c r="C1285" s="20" t="s">
        <v>6173</v>
      </c>
      <c r="D1285" s="32">
        <v>12</v>
      </c>
      <c r="E1285" s="32">
        <v>2</v>
      </c>
      <c r="F1285" s="32">
        <v>0</v>
      </c>
      <c r="G1285" s="32">
        <v>1</v>
      </c>
      <c r="H1285" s="32">
        <v>25</v>
      </c>
      <c r="I1285" s="32">
        <v>12</v>
      </c>
      <c r="J1285" s="14"/>
      <c r="K1285" s="22"/>
    </row>
    <row r="1286" spans="1:11" ht="24.95" customHeight="1" x14ac:dyDescent="0.2">
      <c r="A1286" s="14" t="s">
        <v>5872</v>
      </c>
      <c r="B1286" s="31" t="s">
        <v>6174</v>
      </c>
      <c r="C1286" s="20" t="s">
        <v>6175</v>
      </c>
      <c r="D1286" s="32">
        <v>75</v>
      </c>
      <c r="E1286" s="32">
        <v>2</v>
      </c>
      <c r="F1286" s="32">
        <v>11</v>
      </c>
      <c r="G1286" s="32">
        <v>4</v>
      </c>
      <c r="H1286" s="32">
        <v>165</v>
      </c>
      <c r="I1286" s="32">
        <v>75</v>
      </c>
      <c r="J1286" s="14"/>
      <c r="K1286" s="22"/>
    </row>
    <row r="1287" spans="1:11" ht="30" customHeight="1" x14ac:dyDescent="0.2">
      <c r="A1287" s="14" t="s">
        <v>5872</v>
      </c>
      <c r="B1287" s="31" t="s">
        <v>6176</v>
      </c>
      <c r="C1287" s="14" t="s">
        <v>6177</v>
      </c>
      <c r="D1287" s="32">
        <v>70</v>
      </c>
      <c r="E1287" s="32">
        <v>2</v>
      </c>
      <c r="F1287" s="32">
        <v>0</v>
      </c>
      <c r="G1287" s="32">
        <v>2</v>
      </c>
      <c r="H1287" s="32">
        <v>142</v>
      </c>
      <c r="I1287" s="32">
        <v>70</v>
      </c>
      <c r="J1287" s="14"/>
      <c r="K1287" s="22"/>
    </row>
    <row r="1288" spans="1:11" ht="15" customHeight="1" x14ac:dyDescent="0.2">
      <c r="A1288" s="14" t="s">
        <v>5872</v>
      </c>
      <c r="B1288" s="31" t="s">
        <v>6178</v>
      </c>
      <c r="C1288" s="20" t="s">
        <v>6179</v>
      </c>
      <c r="D1288" s="32">
        <v>30</v>
      </c>
      <c r="E1288" s="32">
        <v>2</v>
      </c>
      <c r="F1288" s="32">
        <v>0</v>
      </c>
      <c r="G1288" s="32">
        <v>1</v>
      </c>
      <c r="H1288" s="32">
        <v>61</v>
      </c>
      <c r="I1288" s="32">
        <v>30</v>
      </c>
      <c r="J1288" s="14"/>
      <c r="K1288" s="21"/>
    </row>
    <row r="1289" spans="1:11" ht="24.95" customHeight="1" x14ac:dyDescent="0.2">
      <c r="A1289" s="14" t="s">
        <v>5872</v>
      </c>
      <c r="B1289" s="31" t="s">
        <v>6180</v>
      </c>
      <c r="C1289" s="20" t="s">
        <v>6181</v>
      </c>
      <c r="D1289" s="32">
        <v>120</v>
      </c>
      <c r="E1289" s="32">
        <v>2</v>
      </c>
      <c r="F1289" s="32">
        <v>11</v>
      </c>
      <c r="G1289" s="32">
        <v>4</v>
      </c>
      <c r="H1289" s="32">
        <v>255</v>
      </c>
      <c r="I1289" s="32">
        <v>120</v>
      </c>
      <c r="J1289" s="14"/>
      <c r="K1289" s="22"/>
    </row>
    <row r="1290" spans="1:11" ht="30" customHeight="1" x14ac:dyDescent="0.2">
      <c r="A1290" s="14" t="s">
        <v>5872</v>
      </c>
      <c r="B1290" s="31" t="s">
        <v>6182</v>
      </c>
      <c r="C1290" s="14" t="s">
        <v>6183</v>
      </c>
      <c r="D1290" s="32">
        <v>105</v>
      </c>
      <c r="E1290" s="32">
        <v>2</v>
      </c>
      <c r="F1290" s="32">
        <v>0</v>
      </c>
      <c r="G1290" s="32">
        <v>2</v>
      </c>
      <c r="H1290" s="32">
        <v>212</v>
      </c>
      <c r="I1290" s="32">
        <v>105</v>
      </c>
      <c r="J1290" s="14"/>
      <c r="K1290" s="22"/>
    </row>
    <row r="1291" spans="1:11" ht="30" customHeight="1" x14ac:dyDescent="0.2">
      <c r="A1291" s="14" t="s">
        <v>5872</v>
      </c>
      <c r="B1291" s="31" t="s">
        <v>6184</v>
      </c>
      <c r="C1291" s="14" t="s">
        <v>6185</v>
      </c>
      <c r="D1291" s="32">
        <v>60</v>
      </c>
      <c r="E1291" s="32">
        <v>2</v>
      </c>
      <c r="F1291" s="32">
        <v>11</v>
      </c>
      <c r="G1291" s="32">
        <v>4</v>
      </c>
      <c r="H1291" s="32">
        <v>135</v>
      </c>
      <c r="I1291" s="32">
        <v>60</v>
      </c>
      <c r="J1291" s="14"/>
      <c r="K1291" s="22"/>
    </row>
    <row r="1292" spans="1:11" ht="15" customHeight="1" x14ac:dyDescent="0.2">
      <c r="A1292" s="14" t="s">
        <v>5872</v>
      </c>
      <c r="B1292" s="31" t="s">
        <v>6186</v>
      </c>
      <c r="C1292" s="20" t="s">
        <v>6187</v>
      </c>
      <c r="D1292" s="32">
        <v>11</v>
      </c>
      <c r="E1292" s="32">
        <v>1</v>
      </c>
      <c r="F1292" s="14"/>
      <c r="G1292" s="14"/>
      <c r="H1292" s="32">
        <v>11</v>
      </c>
      <c r="I1292" s="32">
        <v>11</v>
      </c>
      <c r="J1292" s="32">
        <v>5</v>
      </c>
      <c r="K1292" s="21"/>
    </row>
    <row r="1293" spans="1:11" ht="30" customHeight="1" x14ac:dyDescent="0.2">
      <c r="A1293" s="14" t="s">
        <v>5872</v>
      </c>
      <c r="B1293" s="31" t="s">
        <v>6188</v>
      </c>
      <c r="C1293" s="14" t="s">
        <v>6189</v>
      </c>
      <c r="D1293" s="32">
        <v>10</v>
      </c>
      <c r="E1293" s="32">
        <v>1</v>
      </c>
      <c r="F1293" s="14"/>
      <c r="G1293" s="14"/>
      <c r="H1293" s="32">
        <v>10</v>
      </c>
      <c r="I1293" s="32">
        <v>10</v>
      </c>
      <c r="J1293" s="32">
        <v>5</v>
      </c>
      <c r="K1293" s="22"/>
    </row>
    <row r="1294" spans="1:11" ht="30" customHeight="1" x14ac:dyDescent="0.2">
      <c r="A1294" s="14" t="s">
        <v>5872</v>
      </c>
      <c r="B1294" s="31" t="s">
        <v>6190</v>
      </c>
      <c r="C1294" s="14" t="s">
        <v>6191</v>
      </c>
      <c r="D1294" s="32">
        <v>5</v>
      </c>
      <c r="E1294" s="32">
        <v>1</v>
      </c>
      <c r="F1294" s="14"/>
      <c r="G1294" s="14"/>
      <c r="H1294" s="32">
        <v>5</v>
      </c>
      <c r="I1294" s="32">
        <v>5</v>
      </c>
      <c r="J1294" s="14"/>
      <c r="K1294" s="22"/>
    </row>
    <row r="1295" spans="1:11" ht="36" customHeight="1" x14ac:dyDescent="0.2">
      <c r="A1295" s="14" t="s">
        <v>5872</v>
      </c>
      <c r="B1295" s="31" t="s">
        <v>6192</v>
      </c>
      <c r="C1295" s="14" t="s">
        <v>6193</v>
      </c>
      <c r="D1295" s="32">
        <v>0</v>
      </c>
      <c r="E1295" s="32">
        <v>1</v>
      </c>
      <c r="F1295" s="14"/>
      <c r="G1295" s="14"/>
      <c r="H1295" s="32">
        <v>0</v>
      </c>
      <c r="I1295" s="32">
        <v>0</v>
      </c>
      <c r="J1295" s="14"/>
      <c r="K1295" s="22"/>
    </row>
    <row r="1296" spans="1:11" ht="24.95" customHeight="1" x14ac:dyDescent="0.2">
      <c r="A1296" s="14" t="s">
        <v>5872</v>
      </c>
      <c r="B1296" s="31" t="s">
        <v>6194</v>
      </c>
      <c r="C1296" s="20" t="s">
        <v>6195</v>
      </c>
      <c r="D1296" s="32">
        <v>8</v>
      </c>
      <c r="E1296" s="32">
        <v>1</v>
      </c>
      <c r="F1296" s="14"/>
      <c r="G1296" s="14"/>
      <c r="H1296" s="32">
        <v>8</v>
      </c>
      <c r="I1296" s="32">
        <v>8</v>
      </c>
      <c r="J1296" s="14"/>
      <c r="K1296" s="22"/>
    </row>
    <row r="1297" spans="1:11" ht="36.950000000000003" customHeight="1" x14ac:dyDescent="0.2">
      <c r="A1297" s="14" t="s">
        <v>5872</v>
      </c>
      <c r="B1297" s="31" t="s">
        <v>6196</v>
      </c>
      <c r="C1297" s="20" t="s">
        <v>6197</v>
      </c>
      <c r="D1297" s="32">
        <v>1</v>
      </c>
      <c r="E1297" s="32">
        <v>1</v>
      </c>
      <c r="F1297" s="14"/>
      <c r="G1297" s="14"/>
      <c r="H1297" s="32">
        <v>1</v>
      </c>
      <c r="I1297" s="32">
        <v>1</v>
      </c>
      <c r="J1297" s="14"/>
      <c r="K1297" s="22"/>
    </row>
    <row r="1298" spans="1:11" ht="24.95" customHeight="1" x14ac:dyDescent="0.2">
      <c r="A1298" s="14" t="s">
        <v>5872</v>
      </c>
      <c r="B1298" s="31" t="s">
        <v>6198</v>
      </c>
      <c r="C1298" s="20" t="s">
        <v>6199</v>
      </c>
      <c r="D1298" s="32">
        <v>5</v>
      </c>
      <c r="E1298" s="32">
        <v>1</v>
      </c>
      <c r="F1298" s="14"/>
      <c r="G1298" s="14"/>
      <c r="H1298" s="32">
        <v>5</v>
      </c>
      <c r="I1298" s="32">
        <v>5</v>
      </c>
      <c r="J1298" s="14"/>
      <c r="K1298" s="22"/>
    </row>
    <row r="1299" spans="1:11" ht="15" customHeight="1" x14ac:dyDescent="0.2">
      <c r="A1299" s="14" t="s">
        <v>5872</v>
      </c>
      <c r="B1299" s="31" t="s">
        <v>6200</v>
      </c>
      <c r="C1299" s="20" t="s">
        <v>6201</v>
      </c>
      <c r="D1299" s="32">
        <v>20</v>
      </c>
      <c r="E1299" s="32">
        <v>1</v>
      </c>
      <c r="F1299" s="32">
        <v>0</v>
      </c>
      <c r="G1299" s="32">
        <v>4</v>
      </c>
      <c r="H1299" s="32">
        <v>24</v>
      </c>
      <c r="I1299" s="32">
        <v>20</v>
      </c>
      <c r="J1299" s="14"/>
      <c r="K1299" s="21"/>
    </row>
    <row r="1300" spans="1:11" ht="15.95" customHeight="1" x14ac:dyDescent="0.2">
      <c r="A1300" s="14" t="s">
        <v>5872</v>
      </c>
      <c r="B1300" s="31" t="s">
        <v>6202</v>
      </c>
      <c r="C1300" s="20" t="s">
        <v>6203</v>
      </c>
      <c r="D1300" s="32">
        <v>6</v>
      </c>
      <c r="E1300" s="32">
        <v>1</v>
      </c>
      <c r="F1300" s="14"/>
      <c r="G1300" s="14"/>
      <c r="H1300" s="32">
        <v>6</v>
      </c>
      <c r="I1300" s="32">
        <v>6</v>
      </c>
      <c r="J1300" s="14"/>
      <c r="K1300" s="21"/>
    </row>
    <row r="1301" spans="1:11" ht="15" customHeight="1" x14ac:dyDescent="0.2">
      <c r="A1301" s="14" t="s">
        <v>5872</v>
      </c>
      <c r="B1301" s="31" t="s">
        <v>6204</v>
      </c>
      <c r="C1301" s="20" t="s">
        <v>6205</v>
      </c>
      <c r="D1301" s="32">
        <v>30</v>
      </c>
      <c r="E1301" s="32">
        <v>2</v>
      </c>
      <c r="F1301" s="32">
        <v>11</v>
      </c>
      <c r="G1301" s="32">
        <v>4</v>
      </c>
      <c r="H1301" s="32">
        <v>75</v>
      </c>
      <c r="I1301" s="32">
        <v>30</v>
      </c>
      <c r="J1301" s="14"/>
      <c r="K1301" s="21"/>
    </row>
    <row r="1302" spans="1:11" ht="24.95" customHeight="1" x14ac:dyDescent="0.2">
      <c r="A1302" s="14" t="s">
        <v>5872</v>
      </c>
      <c r="B1302" s="31" t="s">
        <v>6206</v>
      </c>
      <c r="C1302" s="20" t="s">
        <v>6207</v>
      </c>
      <c r="D1302" s="32">
        <v>20</v>
      </c>
      <c r="E1302" s="32">
        <v>2</v>
      </c>
      <c r="F1302" s="32">
        <v>0</v>
      </c>
      <c r="G1302" s="32">
        <v>1</v>
      </c>
      <c r="H1302" s="32">
        <v>41</v>
      </c>
      <c r="I1302" s="32">
        <v>20</v>
      </c>
      <c r="J1302" s="14"/>
      <c r="K1302" s="22"/>
    </row>
    <row r="1303" spans="1:11" ht="15" customHeight="1" x14ac:dyDescent="0.2">
      <c r="A1303" s="14" t="s">
        <v>5872</v>
      </c>
      <c r="B1303" s="31" t="s">
        <v>6208</v>
      </c>
      <c r="C1303" s="20" t="s">
        <v>6209</v>
      </c>
      <c r="D1303" s="32">
        <v>40</v>
      </c>
      <c r="E1303" s="32">
        <v>2</v>
      </c>
      <c r="F1303" s="32">
        <v>11</v>
      </c>
      <c r="G1303" s="32">
        <v>4</v>
      </c>
      <c r="H1303" s="32">
        <v>95</v>
      </c>
      <c r="I1303" s="32">
        <v>40</v>
      </c>
      <c r="J1303" s="14"/>
      <c r="K1303" s="21"/>
    </row>
    <row r="1304" spans="1:11" ht="15.95" customHeight="1" x14ac:dyDescent="0.2">
      <c r="A1304" s="14" t="s">
        <v>5872</v>
      </c>
      <c r="B1304" s="31" t="s">
        <v>6210</v>
      </c>
      <c r="C1304" s="20" t="s">
        <v>6211</v>
      </c>
      <c r="D1304" s="32">
        <v>20</v>
      </c>
      <c r="E1304" s="32">
        <v>2</v>
      </c>
      <c r="F1304" s="32">
        <v>0</v>
      </c>
      <c r="G1304" s="32">
        <v>1</v>
      </c>
      <c r="H1304" s="32">
        <v>41</v>
      </c>
      <c r="I1304" s="32">
        <v>20</v>
      </c>
      <c r="J1304" s="14"/>
      <c r="K1304" s="21"/>
    </row>
    <row r="1305" spans="1:11" ht="30" customHeight="1" x14ac:dyDescent="0.2">
      <c r="A1305" s="14" t="s">
        <v>5872</v>
      </c>
      <c r="B1305" s="31" t="s">
        <v>6212</v>
      </c>
      <c r="C1305" s="14" t="s">
        <v>6213</v>
      </c>
      <c r="D1305" s="32">
        <v>30</v>
      </c>
      <c r="E1305" s="32">
        <v>2</v>
      </c>
      <c r="F1305" s="32">
        <v>0</v>
      </c>
      <c r="G1305" s="32">
        <v>0</v>
      </c>
      <c r="H1305" s="32">
        <v>60</v>
      </c>
      <c r="I1305" s="32">
        <v>30</v>
      </c>
      <c r="J1305" s="14"/>
      <c r="K1305" s="22"/>
    </row>
    <row r="1306" spans="1:11" ht="15" customHeight="1" x14ac:dyDescent="0.2">
      <c r="A1306" s="14" t="s">
        <v>5872</v>
      </c>
      <c r="B1306" s="31" t="s">
        <v>6214</v>
      </c>
      <c r="C1306" s="20" t="s">
        <v>6215</v>
      </c>
      <c r="D1306" s="32">
        <v>20</v>
      </c>
      <c r="E1306" s="32">
        <v>2</v>
      </c>
      <c r="F1306" s="32">
        <v>0</v>
      </c>
      <c r="G1306" s="32">
        <v>1</v>
      </c>
      <c r="H1306" s="32">
        <v>41</v>
      </c>
      <c r="I1306" s="32">
        <v>20</v>
      </c>
      <c r="J1306" s="14"/>
      <c r="K1306" s="21"/>
    </row>
    <row r="1307" spans="1:11" ht="15" customHeight="1" x14ac:dyDescent="0.2">
      <c r="A1307" s="14" t="s">
        <v>5872</v>
      </c>
      <c r="B1307" s="31" t="s">
        <v>6216</v>
      </c>
      <c r="C1307" s="20" t="s">
        <v>6217</v>
      </c>
      <c r="D1307" s="32">
        <v>20</v>
      </c>
      <c r="E1307" s="32">
        <v>2</v>
      </c>
      <c r="F1307" s="32">
        <v>11</v>
      </c>
      <c r="G1307" s="32">
        <v>3</v>
      </c>
      <c r="H1307" s="32">
        <v>54</v>
      </c>
      <c r="I1307" s="32">
        <v>20</v>
      </c>
      <c r="J1307" s="14"/>
      <c r="K1307" s="21"/>
    </row>
    <row r="1308" spans="1:11" ht="24.95" customHeight="1" x14ac:dyDescent="0.2">
      <c r="A1308" s="14" t="s">
        <v>5872</v>
      </c>
      <c r="B1308" s="31" t="s">
        <v>6218</v>
      </c>
      <c r="C1308" s="20" t="s">
        <v>6219</v>
      </c>
      <c r="D1308" s="32">
        <v>30</v>
      </c>
      <c r="E1308" s="32">
        <v>2</v>
      </c>
      <c r="F1308" s="32">
        <v>0</v>
      </c>
      <c r="G1308" s="32">
        <v>1</v>
      </c>
      <c r="H1308" s="32">
        <v>61</v>
      </c>
      <c r="I1308" s="32">
        <v>30</v>
      </c>
      <c r="J1308" s="14"/>
      <c r="K1308" s="22"/>
    </row>
    <row r="1309" spans="1:11" ht="16.350000000000001" customHeight="1" x14ac:dyDescent="0.2">
      <c r="A1309" s="14" t="s">
        <v>5872</v>
      </c>
      <c r="B1309" s="31" t="s">
        <v>6220</v>
      </c>
      <c r="C1309" s="20" t="s">
        <v>6221</v>
      </c>
      <c r="D1309" s="32">
        <v>50</v>
      </c>
      <c r="E1309" s="32">
        <v>2</v>
      </c>
      <c r="F1309" s="32">
        <v>11</v>
      </c>
      <c r="G1309" s="32">
        <v>6</v>
      </c>
      <c r="H1309" s="32">
        <v>117</v>
      </c>
      <c r="I1309" s="32">
        <v>50</v>
      </c>
      <c r="J1309" s="14"/>
      <c r="K1309" s="21"/>
    </row>
    <row r="1310" spans="1:11" ht="15" customHeight="1" x14ac:dyDescent="0.2">
      <c r="A1310" s="14" t="s">
        <v>5872</v>
      </c>
      <c r="B1310" s="31" t="s">
        <v>6222</v>
      </c>
      <c r="C1310" s="20" t="s">
        <v>6223</v>
      </c>
      <c r="D1310" s="32">
        <v>30</v>
      </c>
      <c r="E1310" s="32">
        <v>2</v>
      </c>
      <c r="F1310" s="32">
        <v>11</v>
      </c>
      <c r="G1310" s="32">
        <v>5</v>
      </c>
      <c r="H1310" s="32">
        <v>76</v>
      </c>
      <c r="I1310" s="32">
        <v>30</v>
      </c>
      <c r="J1310" s="14"/>
      <c r="K1310" s="21"/>
    </row>
    <row r="1311" spans="1:11" ht="15.95" customHeight="1" x14ac:dyDescent="0.2">
      <c r="A1311" s="14" t="s">
        <v>5872</v>
      </c>
      <c r="B1311" s="31" t="s">
        <v>6224</v>
      </c>
      <c r="C1311" s="20" t="s">
        <v>6225</v>
      </c>
      <c r="D1311" s="32">
        <v>4</v>
      </c>
      <c r="E1311" s="32">
        <v>1</v>
      </c>
      <c r="F1311" s="14"/>
      <c r="G1311" s="14"/>
      <c r="H1311" s="32">
        <v>4</v>
      </c>
      <c r="I1311" s="32">
        <v>4</v>
      </c>
      <c r="J1311" s="14"/>
      <c r="K1311" s="21"/>
    </row>
    <row r="1312" spans="1:11" ht="15" customHeight="1" x14ac:dyDescent="0.2">
      <c r="A1312" s="14" t="s">
        <v>5872</v>
      </c>
      <c r="B1312" s="31" t="s">
        <v>6226</v>
      </c>
      <c r="C1312" s="20" t="s">
        <v>6227</v>
      </c>
      <c r="D1312" s="32">
        <v>6</v>
      </c>
      <c r="E1312" s="32">
        <v>1</v>
      </c>
      <c r="F1312" s="14"/>
      <c r="G1312" s="14"/>
      <c r="H1312" s="32">
        <v>6</v>
      </c>
      <c r="I1312" s="32">
        <v>6</v>
      </c>
      <c r="J1312" s="14"/>
      <c r="K1312" s="21"/>
    </row>
    <row r="1313" spans="1:11" ht="15" customHeight="1" x14ac:dyDescent="0.2">
      <c r="A1313" s="14" t="s">
        <v>5872</v>
      </c>
      <c r="B1313" s="31" t="s">
        <v>6228</v>
      </c>
      <c r="C1313" s="20" t="s">
        <v>6229</v>
      </c>
      <c r="D1313" s="32">
        <v>45</v>
      </c>
      <c r="E1313" s="32">
        <v>2</v>
      </c>
      <c r="F1313" s="32">
        <v>11</v>
      </c>
      <c r="G1313" s="32">
        <v>4</v>
      </c>
      <c r="H1313" s="32">
        <v>105</v>
      </c>
      <c r="I1313" s="32">
        <v>45</v>
      </c>
      <c r="J1313" s="14"/>
      <c r="K1313" s="21"/>
    </row>
    <row r="1314" spans="1:11" ht="24.95" customHeight="1" x14ac:dyDescent="0.2">
      <c r="A1314" s="14" t="s">
        <v>5872</v>
      </c>
      <c r="B1314" s="31" t="s">
        <v>6230</v>
      </c>
      <c r="C1314" s="20" t="s">
        <v>6231</v>
      </c>
      <c r="D1314" s="32">
        <v>15</v>
      </c>
      <c r="E1314" s="32">
        <v>2</v>
      </c>
      <c r="F1314" s="32">
        <v>0</v>
      </c>
      <c r="G1314" s="32">
        <v>1</v>
      </c>
      <c r="H1314" s="32">
        <v>31</v>
      </c>
      <c r="I1314" s="32">
        <v>15</v>
      </c>
      <c r="J1314" s="14"/>
      <c r="K1314" s="22"/>
    </row>
    <row r="1315" spans="1:11" ht="24.95" customHeight="1" x14ac:dyDescent="0.2">
      <c r="A1315" s="14" t="s">
        <v>5872</v>
      </c>
      <c r="B1315" s="31" t="s">
        <v>6232</v>
      </c>
      <c r="C1315" s="20" t="s">
        <v>6233</v>
      </c>
      <c r="D1315" s="32">
        <v>15</v>
      </c>
      <c r="E1315" s="32">
        <v>2</v>
      </c>
      <c r="F1315" s="32">
        <v>0</v>
      </c>
      <c r="G1315" s="32">
        <v>1</v>
      </c>
      <c r="H1315" s="32">
        <v>31</v>
      </c>
      <c r="I1315" s="32">
        <v>15</v>
      </c>
      <c r="J1315" s="14"/>
      <c r="K1315" s="22"/>
    </row>
    <row r="1316" spans="1:11" ht="30" customHeight="1" x14ac:dyDescent="0.2">
      <c r="A1316" s="14" t="s">
        <v>5872</v>
      </c>
      <c r="B1316" s="31" t="s">
        <v>6234</v>
      </c>
      <c r="C1316" s="14" t="s">
        <v>6235</v>
      </c>
      <c r="D1316" s="32">
        <v>6</v>
      </c>
      <c r="E1316" s="32">
        <v>2</v>
      </c>
      <c r="F1316" s="32">
        <v>0</v>
      </c>
      <c r="G1316" s="32">
        <v>1</v>
      </c>
      <c r="H1316" s="32">
        <v>13</v>
      </c>
      <c r="I1316" s="32">
        <v>6</v>
      </c>
      <c r="J1316" s="14"/>
      <c r="K1316" s="22"/>
    </row>
    <row r="1317" spans="1:11" ht="15" customHeight="1" x14ac:dyDescent="0.2">
      <c r="A1317" s="14" t="s">
        <v>5872</v>
      </c>
      <c r="B1317" s="31" t="s">
        <v>6236</v>
      </c>
      <c r="C1317" s="20" t="s">
        <v>6237</v>
      </c>
      <c r="D1317" s="32">
        <v>15</v>
      </c>
      <c r="E1317" s="32">
        <v>2</v>
      </c>
      <c r="F1317" s="32">
        <v>0</v>
      </c>
      <c r="G1317" s="32">
        <v>1</v>
      </c>
      <c r="H1317" s="32">
        <v>31</v>
      </c>
      <c r="I1317" s="32">
        <v>15</v>
      </c>
      <c r="J1317" s="14"/>
      <c r="K1317" s="21"/>
    </row>
    <row r="1318" spans="1:11" ht="15.95" customHeight="1" x14ac:dyDescent="0.2">
      <c r="A1318" s="14" t="s">
        <v>5872</v>
      </c>
      <c r="B1318" s="31" t="s">
        <v>6238</v>
      </c>
      <c r="C1318" s="20" t="s">
        <v>6239</v>
      </c>
      <c r="D1318" s="32">
        <v>60</v>
      </c>
      <c r="E1318" s="32">
        <v>2</v>
      </c>
      <c r="F1318" s="32">
        <v>11</v>
      </c>
      <c r="G1318" s="32">
        <v>5</v>
      </c>
      <c r="H1318" s="32">
        <v>136</v>
      </c>
      <c r="I1318" s="32">
        <v>60</v>
      </c>
      <c r="J1318" s="14"/>
      <c r="K1318" s="21"/>
    </row>
    <row r="1319" spans="1:11" ht="30" customHeight="1" x14ac:dyDescent="0.2">
      <c r="A1319" s="14" t="s">
        <v>5872</v>
      </c>
      <c r="B1319" s="31" t="s">
        <v>6240</v>
      </c>
      <c r="C1319" s="14" t="s">
        <v>6241</v>
      </c>
      <c r="D1319" s="32">
        <v>15</v>
      </c>
      <c r="E1319" s="32">
        <v>1</v>
      </c>
      <c r="F1319" s="14"/>
      <c r="G1319" s="14"/>
      <c r="H1319" s="32">
        <v>15</v>
      </c>
      <c r="I1319" s="32">
        <v>15</v>
      </c>
      <c r="J1319" s="14"/>
      <c r="K1319" s="22"/>
    </row>
    <row r="1320" spans="1:11" ht="15" customHeight="1" x14ac:dyDescent="0.2">
      <c r="A1320" s="14" t="s">
        <v>5872</v>
      </c>
      <c r="B1320" s="31" t="s">
        <v>6242</v>
      </c>
      <c r="C1320" s="20" t="s">
        <v>6243</v>
      </c>
      <c r="D1320" s="32">
        <v>30</v>
      </c>
      <c r="E1320" s="32">
        <v>1</v>
      </c>
      <c r="F1320" s="32">
        <v>11</v>
      </c>
      <c r="G1320" s="32">
        <v>4</v>
      </c>
      <c r="H1320" s="32">
        <v>45</v>
      </c>
      <c r="I1320" s="32">
        <v>30</v>
      </c>
      <c r="J1320" s="14"/>
      <c r="K1320" s="21"/>
    </row>
    <row r="1321" spans="1:11" ht="15.95" customHeight="1" x14ac:dyDescent="0.2">
      <c r="A1321" s="14" t="s">
        <v>5872</v>
      </c>
      <c r="B1321" s="31" t="s">
        <v>6244</v>
      </c>
      <c r="C1321" s="20" t="s">
        <v>6245</v>
      </c>
      <c r="D1321" s="32">
        <v>20</v>
      </c>
      <c r="E1321" s="32">
        <v>1</v>
      </c>
      <c r="F1321" s="32">
        <v>0</v>
      </c>
      <c r="G1321" s="32">
        <v>3</v>
      </c>
      <c r="H1321" s="32">
        <v>23</v>
      </c>
      <c r="I1321" s="32">
        <v>25</v>
      </c>
      <c r="J1321" s="32">
        <v>5</v>
      </c>
      <c r="K1321" s="21"/>
    </row>
    <row r="1322" spans="1:11" ht="15" customHeight="1" x14ac:dyDescent="0.2">
      <c r="A1322" s="14" t="s">
        <v>5872</v>
      </c>
      <c r="B1322" s="31" t="s">
        <v>6246</v>
      </c>
      <c r="C1322" s="20" t="s">
        <v>6247</v>
      </c>
      <c r="D1322" s="32">
        <v>60</v>
      </c>
      <c r="E1322" s="32">
        <v>2</v>
      </c>
      <c r="F1322" s="32">
        <v>11</v>
      </c>
      <c r="G1322" s="32">
        <v>5</v>
      </c>
      <c r="H1322" s="32">
        <v>136</v>
      </c>
      <c r="I1322" s="32">
        <v>60</v>
      </c>
      <c r="J1322" s="14"/>
      <c r="K1322" s="21"/>
    </row>
    <row r="1323" spans="1:11" ht="15" customHeight="1" x14ac:dyDescent="0.2">
      <c r="A1323" s="14" t="s">
        <v>5872</v>
      </c>
      <c r="B1323" s="31" t="s">
        <v>6248</v>
      </c>
      <c r="C1323" s="20" t="s">
        <v>6249</v>
      </c>
      <c r="D1323" s="32">
        <v>60</v>
      </c>
      <c r="E1323" s="32">
        <v>2</v>
      </c>
      <c r="F1323" s="32">
        <v>11</v>
      </c>
      <c r="G1323" s="32">
        <v>5</v>
      </c>
      <c r="H1323" s="32">
        <v>136</v>
      </c>
      <c r="I1323" s="32">
        <v>60</v>
      </c>
      <c r="J1323" s="14"/>
      <c r="K1323" s="21"/>
    </row>
    <row r="1324" spans="1:11" ht="24.95" customHeight="1" x14ac:dyDescent="0.2">
      <c r="A1324" s="14" t="s">
        <v>5872</v>
      </c>
      <c r="B1324" s="31" t="s">
        <v>6250</v>
      </c>
      <c r="C1324" s="20" t="s">
        <v>6251</v>
      </c>
      <c r="D1324" s="32">
        <v>25</v>
      </c>
      <c r="E1324" s="32">
        <v>1</v>
      </c>
      <c r="F1324" s="32">
        <v>0</v>
      </c>
      <c r="G1324" s="32">
        <v>4</v>
      </c>
      <c r="H1324" s="32">
        <v>29</v>
      </c>
      <c r="I1324" s="32">
        <v>35</v>
      </c>
      <c r="J1324" s="32">
        <v>5</v>
      </c>
      <c r="K1324" s="22"/>
    </row>
    <row r="1325" spans="1:11" ht="15.95" customHeight="1" x14ac:dyDescent="0.2">
      <c r="A1325" s="14" t="s">
        <v>5872</v>
      </c>
      <c r="B1325" s="31" t="s">
        <v>6252</v>
      </c>
      <c r="C1325" s="20" t="s">
        <v>6253</v>
      </c>
      <c r="D1325" s="32">
        <v>25</v>
      </c>
      <c r="E1325" s="32">
        <v>1</v>
      </c>
      <c r="F1325" s="32">
        <v>0</v>
      </c>
      <c r="G1325" s="32">
        <v>4</v>
      </c>
      <c r="H1325" s="32">
        <v>29</v>
      </c>
      <c r="I1325" s="32">
        <v>30</v>
      </c>
      <c r="J1325" s="32">
        <v>5</v>
      </c>
      <c r="K1325" s="21"/>
    </row>
    <row r="1326" spans="1:11" ht="30" customHeight="1" x14ac:dyDescent="0.2">
      <c r="A1326" s="14" t="s">
        <v>5872</v>
      </c>
      <c r="B1326" s="31" t="s">
        <v>6254</v>
      </c>
      <c r="C1326" s="14" t="s">
        <v>6255</v>
      </c>
      <c r="D1326" s="32">
        <v>45</v>
      </c>
      <c r="E1326" s="32">
        <v>2</v>
      </c>
      <c r="F1326" s="32">
        <v>11</v>
      </c>
      <c r="G1326" s="32">
        <v>5</v>
      </c>
      <c r="H1326" s="32">
        <v>106</v>
      </c>
      <c r="I1326" s="32">
        <v>45</v>
      </c>
      <c r="J1326" s="14"/>
      <c r="K1326" s="22"/>
    </row>
    <row r="1327" spans="1:11" ht="15.95" customHeight="1" x14ac:dyDescent="0.2">
      <c r="A1327" s="14" t="s">
        <v>5872</v>
      </c>
      <c r="B1327" s="31" t="s">
        <v>6256</v>
      </c>
      <c r="C1327" s="20" t="s">
        <v>6257</v>
      </c>
      <c r="D1327" s="32">
        <v>30</v>
      </c>
      <c r="E1327" s="32">
        <v>1</v>
      </c>
      <c r="F1327" s="32">
        <v>11</v>
      </c>
      <c r="G1327" s="32">
        <v>5</v>
      </c>
      <c r="H1327" s="32">
        <v>46</v>
      </c>
      <c r="I1327" s="32">
        <v>30</v>
      </c>
      <c r="J1327" s="14"/>
      <c r="K1327" s="21"/>
    </row>
    <row r="1328" spans="1:11" ht="15" customHeight="1" x14ac:dyDescent="0.2">
      <c r="A1328" s="14" t="s">
        <v>5872</v>
      </c>
      <c r="B1328" s="31" t="s">
        <v>6258</v>
      </c>
      <c r="C1328" s="20" t="s">
        <v>6259</v>
      </c>
      <c r="D1328" s="32">
        <v>10</v>
      </c>
      <c r="E1328" s="32">
        <v>1</v>
      </c>
      <c r="F1328" s="32">
        <v>0</v>
      </c>
      <c r="G1328" s="32">
        <v>4</v>
      </c>
      <c r="H1328" s="32">
        <v>14</v>
      </c>
      <c r="I1328" s="32">
        <v>15</v>
      </c>
      <c r="J1328" s="32">
        <v>5</v>
      </c>
      <c r="K1328" s="21"/>
    </row>
    <row r="1329" spans="1:11" ht="15.95" customHeight="1" x14ac:dyDescent="0.2">
      <c r="A1329" s="14" t="s">
        <v>5872</v>
      </c>
      <c r="B1329" s="31" t="s">
        <v>6260</v>
      </c>
      <c r="C1329" s="20" t="s">
        <v>6261</v>
      </c>
      <c r="D1329" s="32">
        <v>35</v>
      </c>
      <c r="E1329" s="32">
        <v>2</v>
      </c>
      <c r="F1329" s="32">
        <v>11</v>
      </c>
      <c r="G1329" s="32">
        <v>5</v>
      </c>
      <c r="H1329" s="32">
        <v>86</v>
      </c>
      <c r="I1329" s="32">
        <v>35</v>
      </c>
      <c r="J1329" s="14"/>
      <c r="K1329" s="21"/>
    </row>
    <row r="1330" spans="1:11" ht="30" customHeight="1" x14ac:dyDescent="0.2">
      <c r="A1330" s="14" t="s">
        <v>5872</v>
      </c>
      <c r="B1330" s="31" t="s">
        <v>6262</v>
      </c>
      <c r="C1330" s="14" t="s">
        <v>6263</v>
      </c>
      <c r="D1330" s="32">
        <v>12</v>
      </c>
      <c r="E1330" s="32">
        <v>1</v>
      </c>
      <c r="F1330" s="32">
        <v>0</v>
      </c>
      <c r="G1330" s="32">
        <v>4</v>
      </c>
      <c r="H1330" s="32">
        <v>16</v>
      </c>
      <c r="I1330" s="32">
        <v>17</v>
      </c>
      <c r="J1330" s="32">
        <v>5</v>
      </c>
      <c r="K1330" s="22"/>
    </row>
    <row r="1331" spans="1:11" ht="24.95" customHeight="1" x14ac:dyDescent="0.2">
      <c r="A1331" s="14" t="s">
        <v>5872</v>
      </c>
      <c r="B1331" s="31" t="s">
        <v>6264</v>
      </c>
      <c r="C1331" s="20" t="s">
        <v>6265</v>
      </c>
      <c r="D1331" s="32">
        <v>20</v>
      </c>
      <c r="E1331" s="32">
        <v>1</v>
      </c>
      <c r="F1331" s="32">
        <v>0</v>
      </c>
      <c r="G1331" s="32">
        <v>4</v>
      </c>
      <c r="H1331" s="32">
        <v>24</v>
      </c>
      <c r="I1331" s="32">
        <v>20</v>
      </c>
      <c r="J1331" s="32">
        <v>5</v>
      </c>
      <c r="K1331" s="22"/>
    </row>
    <row r="1332" spans="1:11" ht="15.95" customHeight="1" x14ac:dyDescent="0.2">
      <c r="A1332" s="14" t="s">
        <v>5872</v>
      </c>
      <c r="B1332" s="31" t="s">
        <v>6266</v>
      </c>
      <c r="C1332" s="20" t="s">
        <v>6267</v>
      </c>
      <c r="D1332" s="32">
        <v>15</v>
      </c>
      <c r="E1332" s="32">
        <v>1</v>
      </c>
      <c r="F1332" s="32">
        <v>11</v>
      </c>
      <c r="G1332" s="32">
        <v>4</v>
      </c>
      <c r="H1332" s="32">
        <v>30</v>
      </c>
      <c r="I1332" s="32">
        <v>15</v>
      </c>
      <c r="J1332" s="14"/>
      <c r="K1332" s="21"/>
    </row>
    <row r="1333" spans="1:11" ht="30" customHeight="1" x14ac:dyDescent="0.2">
      <c r="A1333" s="14" t="s">
        <v>5872</v>
      </c>
      <c r="B1333" s="31" t="s">
        <v>6268</v>
      </c>
      <c r="C1333" s="14" t="s">
        <v>6269</v>
      </c>
      <c r="D1333" s="32">
        <v>60</v>
      </c>
      <c r="E1333" s="32">
        <v>2</v>
      </c>
      <c r="F1333" s="32">
        <v>11</v>
      </c>
      <c r="G1333" s="32">
        <v>5</v>
      </c>
      <c r="H1333" s="32">
        <v>136</v>
      </c>
      <c r="I1333" s="32">
        <v>60</v>
      </c>
      <c r="J1333" s="14"/>
      <c r="K1333" s="22"/>
    </row>
    <row r="1334" spans="1:11" ht="15.95" customHeight="1" x14ac:dyDescent="0.2">
      <c r="A1334" s="14" t="s">
        <v>5872</v>
      </c>
      <c r="B1334" s="31" t="s">
        <v>6270</v>
      </c>
      <c r="C1334" s="20" t="s">
        <v>6271</v>
      </c>
      <c r="D1334" s="32">
        <v>15</v>
      </c>
      <c r="E1334" s="32">
        <v>2</v>
      </c>
      <c r="F1334" s="32">
        <v>0</v>
      </c>
      <c r="G1334" s="32">
        <v>1</v>
      </c>
      <c r="H1334" s="32">
        <v>31</v>
      </c>
      <c r="I1334" s="32">
        <v>15</v>
      </c>
      <c r="J1334" s="14"/>
      <c r="K1334" s="21"/>
    </row>
    <row r="1335" spans="1:11" ht="36.950000000000003" customHeight="1" x14ac:dyDescent="0.2">
      <c r="A1335" s="14" t="s">
        <v>5872</v>
      </c>
      <c r="B1335" s="31" t="s">
        <v>6272</v>
      </c>
      <c r="C1335" s="14" t="s">
        <v>6273</v>
      </c>
      <c r="D1335" s="32">
        <v>20</v>
      </c>
      <c r="E1335" s="32">
        <v>2</v>
      </c>
      <c r="F1335" s="32">
        <v>0</v>
      </c>
      <c r="G1335" s="32">
        <v>1</v>
      </c>
      <c r="H1335" s="32">
        <v>41</v>
      </c>
      <c r="I1335" s="32">
        <v>20</v>
      </c>
      <c r="J1335" s="14"/>
      <c r="K1335" s="22"/>
    </row>
    <row r="1336" spans="1:11" ht="15" customHeight="1" x14ac:dyDescent="0.2">
      <c r="A1336" s="14" t="s">
        <v>5872</v>
      </c>
      <c r="B1336" s="31" t="s">
        <v>6274</v>
      </c>
      <c r="C1336" s="20" t="s">
        <v>6275</v>
      </c>
      <c r="D1336" s="32">
        <v>40</v>
      </c>
      <c r="E1336" s="32">
        <v>2</v>
      </c>
      <c r="F1336" s="32">
        <v>11</v>
      </c>
      <c r="G1336" s="32">
        <v>4</v>
      </c>
      <c r="H1336" s="32">
        <v>95</v>
      </c>
      <c r="I1336" s="32">
        <v>40</v>
      </c>
      <c r="J1336" s="14"/>
      <c r="K1336" s="21"/>
    </row>
    <row r="1337" spans="1:11" ht="36.950000000000003" customHeight="1" x14ac:dyDescent="0.2">
      <c r="A1337" s="14" t="s">
        <v>5872</v>
      </c>
      <c r="B1337" s="31" t="s">
        <v>6276</v>
      </c>
      <c r="C1337" s="14" t="s">
        <v>6277</v>
      </c>
      <c r="D1337" s="32">
        <v>30</v>
      </c>
      <c r="E1337" s="32">
        <v>2</v>
      </c>
      <c r="F1337" s="32">
        <v>11</v>
      </c>
      <c r="G1337" s="32">
        <v>4</v>
      </c>
      <c r="H1337" s="32">
        <v>75</v>
      </c>
      <c r="I1337" s="32">
        <v>30</v>
      </c>
      <c r="J1337" s="14"/>
      <c r="K1337" s="22"/>
    </row>
    <row r="1338" spans="1:11" ht="24.95" customHeight="1" x14ac:dyDescent="0.2">
      <c r="A1338" s="14" t="s">
        <v>5872</v>
      </c>
      <c r="B1338" s="31" t="s">
        <v>6278</v>
      </c>
      <c r="C1338" s="20" t="s">
        <v>6279</v>
      </c>
      <c r="D1338" s="32">
        <v>15</v>
      </c>
      <c r="E1338" s="32">
        <v>2</v>
      </c>
      <c r="F1338" s="32">
        <v>11</v>
      </c>
      <c r="G1338" s="32">
        <v>4</v>
      </c>
      <c r="H1338" s="32">
        <v>45</v>
      </c>
      <c r="I1338" s="32">
        <v>15</v>
      </c>
      <c r="J1338" s="14"/>
      <c r="K1338" s="22"/>
    </row>
    <row r="1339" spans="1:11" ht="30" customHeight="1" x14ac:dyDescent="0.2">
      <c r="A1339" s="14" t="s">
        <v>5872</v>
      </c>
      <c r="B1339" s="31" t="s">
        <v>6280</v>
      </c>
      <c r="C1339" s="14" t="s">
        <v>6281</v>
      </c>
      <c r="D1339" s="32">
        <v>15</v>
      </c>
      <c r="E1339" s="32">
        <v>1</v>
      </c>
      <c r="F1339" s="32">
        <v>0</v>
      </c>
      <c r="G1339" s="32">
        <v>4</v>
      </c>
      <c r="H1339" s="32">
        <v>19</v>
      </c>
      <c r="I1339" s="32">
        <v>20</v>
      </c>
      <c r="J1339" s="32">
        <v>4</v>
      </c>
      <c r="K1339" s="22"/>
    </row>
    <row r="1340" spans="1:11" ht="30" customHeight="1" x14ac:dyDescent="0.2">
      <c r="A1340" s="14" t="s">
        <v>5872</v>
      </c>
      <c r="B1340" s="31" t="s">
        <v>6282</v>
      </c>
      <c r="C1340" s="14" t="s">
        <v>6283</v>
      </c>
      <c r="D1340" s="32">
        <v>15</v>
      </c>
      <c r="E1340" s="32">
        <v>1</v>
      </c>
      <c r="F1340" s="32">
        <v>11</v>
      </c>
      <c r="G1340" s="32">
        <v>4</v>
      </c>
      <c r="H1340" s="32">
        <v>30</v>
      </c>
      <c r="I1340" s="32">
        <v>15</v>
      </c>
      <c r="J1340" s="14"/>
      <c r="K1340" s="22"/>
    </row>
    <row r="1341" spans="1:11" ht="15" customHeight="1" x14ac:dyDescent="0.2">
      <c r="A1341" s="14" t="s">
        <v>5872</v>
      </c>
      <c r="B1341" s="31" t="s">
        <v>6284</v>
      </c>
      <c r="C1341" s="20" t="s">
        <v>6285</v>
      </c>
      <c r="D1341" s="32">
        <v>15</v>
      </c>
      <c r="E1341" s="32">
        <v>2</v>
      </c>
      <c r="F1341" s="32">
        <v>11</v>
      </c>
      <c r="G1341" s="32">
        <v>4</v>
      </c>
      <c r="H1341" s="32">
        <v>45</v>
      </c>
      <c r="I1341" s="32">
        <v>15</v>
      </c>
      <c r="J1341" s="14"/>
      <c r="K1341" s="21"/>
    </row>
    <row r="1342" spans="1:11" ht="30" customHeight="1" x14ac:dyDescent="0.2">
      <c r="A1342" s="14" t="s">
        <v>5872</v>
      </c>
      <c r="B1342" s="31" t="s">
        <v>6286</v>
      </c>
      <c r="C1342" s="14" t="s">
        <v>6287</v>
      </c>
      <c r="D1342" s="32">
        <v>30</v>
      </c>
      <c r="E1342" s="32">
        <v>2</v>
      </c>
      <c r="F1342" s="32">
        <v>11</v>
      </c>
      <c r="G1342" s="32">
        <v>4</v>
      </c>
      <c r="H1342" s="32">
        <v>75</v>
      </c>
      <c r="I1342" s="32">
        <v>30</v>
      </c>
      <c r="J1342" s="14"/>
      <c r="K1342" s="22"/>
    </row>
    <row r="1343" spans="1:11" ht="15.6" customHeight="1" x14ac:dyDescent="0.2">
      <c r="A1343" s="14" t="s">
        <v>5872</v>
      </c>
      <c r="B1343" s="31" t="s">
        <v>6288</v>
      </c>
      <c r="C1343" s="20" t="s">
        <v>6289</v>
      </c>
      <c r="D1343" s="32">
        <v>37</v>
      </c>
      <c r="E1343" s="32">
        <v>1</v>
      </c>
      <c r="F1343" s="32">
        <v>11</v>
      </c>
      <c r="G1343" s="32">
        <v>4</v>
      </c>
      <c r="H1343" s="32">
        <v>52</v>
      </c>
      <c r="I1343" s="32">
        <v>37</v>
      </c>
      <c r="J1343" s="14"/>
      <c r="K1343" s="21"/>
    </row>
    <row r="1344" spans="1:11" ht="30" customHeight="1" x14ac:dyDescent="0.2">
      <c r="A1344" s="14" t="s">
        <v>5872</v>
      </c>
      <c r="B1344" s="31" t="s">
        <v>6290</v>
      </c>
      <c r="C1344" s="14" t="s">
        <v>6291</v>
      </c>
      <c r="D1344" s="32">
        <v>10</v>
      </c>
      <c r="E1344" s="32">
        <v>1</v>
      </c>
      <c r="F1344" s="32">
        <v>0</v>
      </c>
      <c r="G1344" s="32">
        <v>1</v>
      </c>
      <c r="H1344" s="32">
        <v>11</v>
      </c>
      <c r="I1344" s="32">
        <v>10</v>
      </c>
      <c r="J1344" s="14"/>
      <c r="K1344" s="22"/>
    </row>
    <row r="1345" spans="1:11" ht="30" customHeight="1" x14ac:dyDescent="0.2">
      <c r="A1345" s="14" t="s">
        <v>5872</v>
      </c>
      <c r="B1345" s="31" t="s">
        <v>6292</v>
      </c>
      <c r="C1345" s="14" t="s">
        <v>6293</v>
      </c>
      <c r="D1345" s="32">
        <v>19</v>
      </c>
      <c r="E1345" s="32">
        <v>1</v>
      </c>
      <c r="F1345" s="32">
        <v>0</v>
      </c>
      <c r="G1345" s="32">
        <v>1</v>
      </c>
      <c r="H1345" s="32">
        <v>20</v>
      </c>
      <c r="I1345" s="32">
        <v>19</v>
      </c>
      <c r="J1345" s="14"/>
      <c r="K1345" s="22"/>
    </row>
    <row r="1346" spans="1:11" ht="24.95" customHeight="1" x14ac:dyDescent="0.2">
      <c r="A1346" s="14" t="s">
        <v>5872</v>
      </c>
      <c r="B1346" s="31" t="s">
        <v>6294</v>
      </c>
      <c r="C1346" s="20" t="s">
        <v>6295</v>
      </c>
      <c r="D1346" s="32">
        <v>10</v>
      </c>
      <c r="E1346" s="32">
        <v>2</v>
      </c>
      <c r="F1346" s="32">
        <v>0</v>
      </c>
      <c r="G1346" s="32">
        <v>1</v>
      </c>
      <c r="H1346" s="32">
        <v>21</v>
      </c>
      <c r="I1346" s="32">
        <v>10</v>
      </c>
      <c r="J1346" s="14"/>
      <c r="K1346" s="22"/>
    </row>
    <row r="1347" spans="1:11" ht="24.95" customHeight="1" x14ac:dyDescent="0.2">
      <c r="A1347" s="14" t="s">
        <v>5872</v>
      </c>
      <c r="B1347" s="31" t="s">
        <v>6296</v>
      </c>
      <c r="C1347" s="20" t="s">
        <v>6297</v>
      </c>
      <c r="D1347" s="32">
        <v>15</v>
      </c>
      <c r="E1347" s="32">
        <v>1</v>
      </c>
      <c r="F1347" s="32">
        <v>0</v>
      </c>
      <c r="G1347" s="32">
        <v>1</v>
      </c>
      <c r="H1347" s="32">
        <v>16</v>
      </c>
      <c r="I1347" s="32">
        <v>15</v>
      </c>
      <c r="J1347" s="14"/>
      <c r="K1347" s="22"/>
    </row>
    <row r="1348" spans="1:11" ht="30" customHeight="1" x14ac:dyDescent="0.2">
      <c r="A1348" s="14" t="s">
        <v>5872</v>
      </c>
      <c r="B1348" s="31" t="s">
        <v>6298</v>
      </c>
      <c r="C1348" s="14" t="s">
        <v>6299</v>
      </c>
      <c r="D1348" s="32">
        <v>5</v>
      </c>
      <c r="E1348" s="32">
        <v>1</v>
      </c>
      <c r="F1348" s="32">
        <v>0</v>
      </c>
      <c r="G1348" s="32">
        <v>1</v>
      </c>
      <c r="H1348" s="32">
        <v>6</v>
      </c>
      <c r="I1348" s="32">
        <v>5</v>
      </c>
      <c r="J1348" s="14"/>
      <c r="K1348" s="22"/>
    </row>
    <row r="1349" spans="1:11" ht="30" customHeight="1" x14ac:dyDescent="0.2">
      <c r="A1349" s="14" t="s">
        <v>5872</v>
      </c>
      <c r="B1349" s="31" t="s">
        <v>6300</v>
      </c>
      <c r="C1349" s="14" t="s">
        <v>6301</v>
      </c>
      <c r="D1349" s="32">
        <v>8</v>
      </c>
      <c r="E1349" s="32">
        <v>1</v>
      </c>
      <c r="F1349" s="32">
        <v>0</v>
      </c>
      <c r="G1349" s="32">
        <v>1</v>
      </c>
      <c r="H1349" s="32">
        <v>9</v>
      </c>
      <c r="I1349" s="32">
        <v>8</v>
      </c>
      <c r="J1349" s="14"/>
      <c r="K1349" s="22"/>
    </row>
    <row r="1350" spans="1:11" ht="30" customHeight="1" x14ac:dyDescent="0.2">
      <c r="A1350" s="14" t="s">
        <v>5872</v>
      </c>
      <c r="B1350" s="31" t="s">
        <v>6302</v>
      </c>
      <c r="C1350" s="14" t="s">
        <v>6303</v>
      </c>
      <c r="D1350" s="32">
        <v>15</v>
      </c>
      <c r="E1350" s="32">
        <v>1</v>
      </c>
      <c r="F1350" s="14"/>
      <c r="G1350" s="14"/>
      <c r="H1350" s="32">
        <v>15</v>
      </c>
      <c r="I1350" s="32">
        <v>15</v>
      </c>
      <c r="J1350" s="14"/>
      <c r="K1350" s="22"/>
    </row>
    <row r="1351" spans="1:11" ht="24.95" customHeight="1" x14ac:dyDescent="0.2">
      <c r="A1351" s="14" t="s">
        <v>5872</v>
      </c>
      <c r="B1351" s="31" t="s">
        <v>6304</v>
      </c>
      <c r="C1351" s="20" t="s">
        <v>6305</v>
      </c>
      <c r="D1351" s="32">
        <v>20</v>
      </c>
      <c r="E1351" s="32">
        <v>1</v>
      </c>
      <c r="F1351" s="32">
        <v>0</v>
      </c>
      <c r="G1351" s="32">
        <v>1</v>
      </c>
      <c r="H1351" s="32">
        <v>21</v>
      </c>
      <c r="I1351" s="32">
        <v>20</v>
      </c>
      <c r="J1351" s="14"/>
      <c r="K1351" s="22"/>
    </row>
    <row r="1352" spans="1:11" ht="24.95" customHeight="1" x14ac:dyDescent="0.2">
      <c r="A1352" s="14" t="s">
        <v>5872</v>
      </c>
      <c r="B1352" s="31" t="s">
        <v>6306</v>
      </c>
      <c r="C1352" s="20" t="s">
        <v>6307</v>
      </c>
      <c r="D1352" s="32">
        <v>25</v>
      </c>
      <c r="E1352" s="32">
        <v>1</v>
      </c>
      <c r="F1352" s="32">
        <v>11</v>
      </c>
      <c r="G1352" s="32">
        <v>3</v>
      </c>
      <c r="H1352" s="32">
        <v>39</v>
      </c>
      <c r="I1352" s="32">
        <v>25</v>
      </c>
      <c r="J1352" s="14"/>
      <c r="K1352" s="22"/>
    </row>
    <row r="1353" spans="1:11" ht="30" customHeight="1" x14ac:dyDescent="0.2">
      <c r="A1353" s="14" t="s">
        <v>5872</v>
      </c>
      <c r="B1353" s="31" t="s">
        <v>6308</v>
      </c>
      <c r="C1353" s="14" t="s">
        <v>6309</v>
      </c>
      <c r="D1353" s="32">
        <v>15</v>
      </c>
      <c r="E1353" s="32">
        <v>2</v>
      </c>
      <c r="F1353" s="32">
        <v>0</v>
      </c>
      <c r="G1353" s="32">
        <v>1</v>
      </c>
      <c r="H1353" s="32">
        <v>31</v>
      </c>
      <c r="I1353" s="32">
        <v>15</v>
      </c>
      <c r="J1353" s="14"/>
      <c r="K1353" s="22"/>
    </row>
    <row r="1354" spans="1:11" ht="30" customHeight="1" x14ac:dyDescent="0.2">
      <c r="A1354" s="14" t="s">
        <v>5872</v>
      </c>
      <c r="B1354" s="31" t="s">
        <v>6310</v>
      </c>
      <c r="C1354" s="14" t="s">
        <v>6311</v>
      </c>
      <c r="D1354" s="32">
        <v>40</v>
      </c>
      <c r="E1354" s="32">
        <v>2</v>
      </c>
      <c r="F1354" s="32">
        <v>11</v>
      </c>
      <c r="G1354" s="32">
        <v>5</v>
      </c>
      <c r="H1354" s="32">
        <v>96</v>
      </c>
      <c r="I1354" s="32">
        <v>40</v>
      </c>
      <c r="J1354" s="14"/>
      <c r="K1354" s="22"/>
    </row>
    <row r="1355" spans="1:11" ht="30" customHeight="1" x14ac:dyDescent="0.2">
      <c r="A1355" s="14" t="s">
        <v>5872</v>
      </c>
      <c r="B1355" s="31" t="s">
        <v>6312</v>
      </c>
      <c r="C1355" s="14" t="s">
        <v>6313</v>
      </c>
      <c r="D1355" s="32">
        <v>15</v>
      </c>
      <c r="E1355" s="32">
        <v>2</v>
      </c>
      <c r="F1355" s="32">
        <v>0</v>
      </c>
      <c r="G1355" s="32">
        <v>1</v>
      </c>
      <c r="H1355" s="32">
        <v>31</v>
      </c>
      <c r="I1355" s="32">
        <v>15</v>
      </c>
      <c r="J1355" s="14"/>
      <c r="K1355" s="22"/>
    </row>
    <row r="1356" spans="1:11" ht="24.95" customHeight="1" x14ac:dyDescent="0.2">
      <c r="A1356" s="14" t="s">
        <v>5872</v>
      </c>
      <c r="B1356" s="31" t="s">
        <v>6314</v>
      </c>
      <c r="C1356" s="20" t="s">
        <v>6315</v>
      </c>
      <c r="D1356" s="32">
        <v>20</v>
      </c>
      <c r="E1356" s="32">
        <v>2</v>
      </c>
      <c r="F1356" s="32">
        <v>11</v>
      </c>
      <c r="G1356" s="32">
        <v>4</v>
      </c>
      <c r="H1356" s="32">
        <v>55</v>
      </c>
      <c r="I1356" s="32">
        <v>20</v>
      </c>
      <c r="J1356" s="14"/>
      <c r="K1356" s="22"/>
    </row>
    <row r="1357" spans="1:11" ht="24.95" customHeight="1" x14ac:dyDescent="0.2">
      <c r="A1357" s="14" t="s">
        <v>5872</v>
      </c>
      <c r="B1357" s="31" t="s">
        <v>6316</v>
      </c>
      <c r="C1357" s="20" t="s">
        <v>6317</v>
      </c>
      <c r="D1357" s="32">
        <v>20</v>
      </c>
      <c r="E1357" s="32">
        <v>2</v>
      </c>
      <c r="F1357" s="32">
        <v>0</v>
      </c>
      <c r="G1357" s="32">
        <v>1</v>
      </c>
      <c r="H1357" s="32">
        <v>41</v>
      </c>
      <c r="I1357" s="32">
        <v>20</v>
      </c>
      <c r="J1357" s="14"/>
      <c r="K1357" s="22"/>
    </row>
    <row r="1358" spans="1:11" ht="30" customHeight="1" x14ac:dyDescent="0.2">
      <c r="A1358" s="14" t="s">
        <v>5872</v>
      </c>
      <c r="B1358" s="31" t="s">
        <v>6318</v>
      </c>
      <c r="C1358" s="14" t="s">
        <v>6319</v>
      </c>
      <c r="D1358" s="32">
        <v>60</v>
      </c>
      <c r="E1358" s="32">
        <v>2</v>
      </c>
      <c r="F1358" s="32">
        <v>11</v>
      </c>
      <c r="G1358" s="32">
        <v>5</v>
      </c>
      <c r="H1358" s="32">
        <v>136</v>
      </c>
      <c r="I1358" s="32">
        <v>60</v>
      </c>
      <c r="J1358" s="14"/>
      <c r="K1358" s="22"/>
    </row>
    <row r="1359" spans="1:11" ht="30" customHeight="1" x14ac:dyDescent="0.2">
      <c r="A1359" s="14" t="s">
        <v>5872</v>
      </c>
      <c r="B1359" s="31" t="s">
        <v>6320</v>
      </c>
      <c r="C1359" s="14" t="s">
        <v>6321</v>
      </c>
      <c r="D1359" s="32">
        <v>20</v>
      </c>
      <c r="E1359" s="32">
        <v>1</v>
      </c>
      <c r="F1359" s="32">
        <v>11</v>
      </c>
      <c r="G1359" s="32">
        <v>4</v>
      </c>
      <c r="H1359" s="32">
        <v>35</v>
      </c>
      <c r="I1359" s="32">
        <v>20</v>
      </c>
      <c r="J1359" s="14"/>
      <c r="K1359" s="22"/>
    </row>
    <row r="1360" spans="1:11" ht="30" customHeight="1" x14ac:dyDescent="0.2">
      <c r="A1360" s="14" t="s">
        <v>5872</v>
      </c>
      <c r="B1360" s="31" t="s">
        <v>6322</v>
      </c>
      <c r="C1360" s="14" t="s">
        <v>6323</v>
      </c>
      <c r="D1360" s="32">
        <v>10</v>
      </c>
      <c r="E1360" s="32">
        <v>2</v>
      </c>
      <c r="F1360" s="32">
        <v>0</v>
      </c>
      <c r="G1360" s="32">
        <v>1</v>
      </c>
      <c r="H1360" s="32">
        <v>21</v>
      </c>
      <c r="I1360" s="32">
        <v>10</v>
      </c>
      <c r="J1360" s="14"/>
      <c r="K1360" s="22"/>
    </row>
    <row r="1361" spans="1:11" ht="24.95" customHeight="1" x14ac:dyDescent="0.2">
      <c r="A1361" s="14" t="s">
        <v>5872</v>
      </c>
      <c r="B1361" s="31" t="s">
        <v>6324</v>
      </c>
      <c r="C1361" s="20" t="s">
        <v>6325</v>
      </c>
      <c r="D1361" s="32">
        <v>20</v>
      </c>
      <c r="E1361" s="32">
        <v>2</v>
      </c>
      <c r="F1361" s="32">
        <v>11</v>
      </c>
      <c r="G1361" s="32">
        <v>5</v>
      </c>
      <c r="H1361" s="32">
        <v>56</v>
      </c>
      <c r="I1361" s="32">
        <v>20</v>
      </c>
      <c r="J1361" s="14"/>
      <c r="K1361" s="22"/>
    </row>
    <row r="1362" spans="1:11" ht="15.95" customHeight="1" x14ac:dyDescent="0.2">
      <c r="A1362" s="14" t="s">
        <v>5872</v>
      </c>
      <c r="B1362" s="31" t="s">
        <v>6326</v>
      </c>
      <c r="C1362" s="20" t="s">
        <v>6327</v>
      </c>
      <c r="D1362" s="32">
        <v>5</v>
      </c>
      <c r="E1362" s="32">
        <v>1</v>
      </c>
      <c r="F1362" s="14"/>
      <c r="G1362" s="14"/>
      <c r="H1362" s="32">
        <v>5</v>
      </c>
      <c r="I1362" s="32">
        <v>5</v>
      </c>
      <c r="J1362" s="14"/>
      <c r="K1362" s="21"/>
    </row>
    <row r="1363" spans="1:11" ht="30" customHeight="1" x14ac:dyDescent="0.2">
      <c r="A1363" s="14" t="s">
        <v>5872</v>
      </c>
      <c r="B1363" s="31" t="s">
        <v>6328</v>
      </c>
      <c r="C1363" s="14" t="s">
        <v>6329</v>
      </c>
      <c r="D1363" s="32">
        <v>3</v>
      </c>
      <c r="E1363" s="32">
        <v>1</v>
      </c>
      <c r="F1363" s="14"/>
      <c r="G1363" s="14"/>
      <c r="H1363" s="32">
        <v>3</v>
      </c>
      <c r="I1363" s="32">
        <v>3</v>
      </c>
      <c r="J1363" s="14"/>
      <c r="K1363" s="22"/>
    </row>
    <row r="1364" spans="1:11" ht="15.95" customHeight="1" x14ac:dyDescent="0.2">
      <c r="A1364" s="14" t="s">
        <v>5872</v>
      </c>
      <c r="B1364" s="31" t="s">
        <v>6330</v>
      </c>
      <c r="C1364" s="20" t="s">
        <v>6331</v>
      </c>
      <c r="D1364" s="32">
        <v>3</v>
      </c>
      <c r="E1364" s="32">
        <v>1</v>
      </c>
      <c r="F1364" s="14"/>
      <c r="G1364" s="14"/>
      <c r="H1364" s="32">
        <v>3</v>
      </c>
      <c r="I1364" s="32">
        <v>3</v>
      </c>
      <c r="J1364" s="14"/>
      <c r="K1364" s="21"/>
    </row>
    <row r="1365" spans="1:11" ht="15" customHeight="1" x14ac:dyDescent="0.2">
      <c r="A1365" s="14" t="s">
        <v>5872</v>
      </c>
      <c r="B1365" s="31" t="s">
        <v>6332</v>
      </c>
      <c r="C1365" s="20" t="s">
        <v>6333</v>
      </c>
      <c r="D1365" s="32">
        <v>10</v>
      </c>
      <c r="E1365" s="32">
        <v>1</v>
      </c>
      <c r="F1365" s="32">
        <v>0</v>
      </c>
      <c r="G1365" s="32">
        <v>3</v>
      </c>
      <c r="H1365" s="32">
        <v>13</v>
      </c>
      <c r="I1365" s="32">
        <v>15</v>
      </c>
      <c r="J1365" s="32">
        <v>5</v>
      </c>
      <c r="K1365" s="21"/>
    </row>
    <row r="1366" spans="1:11" ht="24.95" customHeight="1" x14ac:dyDescent="0.2">
      <c r="A1366" s="14" t="s">
        <v>5872</v>
      </c>
      <c r="B1366" s="31" t="s">
        <v>6334</v>
      </c>
      <c r="C1366" s="20" t="s">
        <v>6335</v>
      </c>
      <c r="D1366" s="32">
        <v>15</v>
      </c>
      <c r="E1366" s="32">
        <v>1</v>
      </c>
      <c r="F1366" s="32">
        <v>0</v>
      </c>
      <c r="G1366" s="32">
        <v>4</v>
      </c>
      <c r="H1366" s="32">
        <v>19</v>
      </c>
      <c r="I1366" s="32">
        <v>20</v>
      </c>
      <c r="J1366" s="32">
        <v>5</v>
      </c>
      <c r="K1366" s="22"/>
    </row>
    <row r="1367" spans="1:11" ht="15" customHeight="1" x14ac:dyDescent="0.2">
      <c r="A1367" s="14" t="s">
        <v>5872</v>
      </c>
      <c r="B1367" s="31" t="s">
        <v>6336</v>
      </c>
      <c r="C1367" s="20" t="s">
        <v>6337</v>
      </c>
      <c r="D1367" s="32">
        <v>15</v>
      </c>
      <c r="E1367" s="32">
        <v>1</v>
      </c>
      <c r="F1367" s="32">
        <v>0</v>
      </c>
      <c r="G1367" s="32">
        <v>5</v>
      </c>
      <c r="H1367" s="32">
        <v>20</v>
      </c>
      <c r="I1367" s="32">
        <v>30</v>
      </c>
      <c r="J1367" s="32">
        <v>5</v>
      </c>
      <c r="K1367" s="21"/>
    </row>
    <row r="1368" spans="1:11" ht="24.95" customHeight="1" x14ac:dyDescent="0.2">
      <c r="A1368" s="14" t="s">
        <v>5872</v>
      </c>
      <c r="B1368" s="31" t="s">
        <v>6338</v>
      </c>
      <c r="C1368" s="20" t="s">
        <v>6339</v>
      </c>
      <c r="D1368" s="32">
        <v>15</v>
      </c>
      <c r="E1368" s="32">
        <v>2</v>
      </c>
      <c r="F1368" s="32">
        <v>11</v>
      </c>
      <c r="G1368" s="32">
        <v>4</v>
      </c>
      <c r="H1368" s="32">
        <v>45</v>
      </c>
      <c r="I1368" s="32">
        <v>15</v>
      </c>
      <c r="J1368" s="14"/>
      <c r="K1368" s="22"/>
    </row>
    <row r="1369" spans="1:11" ht="24.95" customHeight="1" x14ac:dyDescent="0.2">
      <c r="A1369" s="14" t="s">
        <v>5872</v>
      </c>
      <c r="B1369" s="31" t="s">
        <v>6340</v>
      </c>
      <c r="C1369" s="20" t="s">
        <v>6341</v>
      </c>
      <c r="D1369" s="32">
        <v>60</v>
      </c>
      <c r="E1369" s="32">
        <v>2</v>
      </c>
      <c r="F1369" s="32">
        <v>11</v>
      </c>
      <c r="G1369" s="32">
        <v>5</v>
      </c>
      <c r="H1369" s="32">
        <v>136</v>
      </c>
      <c r="I1369" s="32">
        <v>60</v>
      </c>
      <c r="J1369" s="14"/>
      <c r="K1369" s="22"/>
    </row>
    <row r="1370" spans="1:11" ht="30" customHeight="1" x14ac:dyDescent="0.2">
      <c r="A1370" s="14" t="s">
        <v>5872</v>
      </c>
      <c r="B1370" s="31" t="s">
        <v>6342</v>
      </c>
      <c r="C1370" s="14" t="s">
        <v>6343</v>
      </c>
      <c r="D1370" s="32">
        <v>70</v>
      </c>
      <c r="E1370" s="32">
        <v>2</v>
      </c>
      <c r="F1370" s="32">
        <v>11</v>
      </c>
      <c r="G1370" s="32">
        <v>5</v>
      </c>
      <c r="H1370" s="32">
        <v>156</v>
      </c>
      <c r="I1370" s="32">
        <v>70</v>
      </c>
      <c r="J1370" s="14"/>
      <c r="K1370" s="22"/>
    </row>
    <row r="1371" spans="1:11" ht="30" customHeight="1" x14ac:dyDescent="0.2">
      <c r="A1371" s="14" t="s">
        <v>5872</v>
      </c>
      <c r="B1371" s="31" t="s">
        <v>6344</v>
      </c>
      <c r="C1371" s="14" t="s">
        <v>6345</v>
      </c>
      <c r="D1371" s="32">
        <v>15</v>
      </c>
      <c r="E1371" s="32">
        <v>2</v>
      </c>
      <c r="F1371" s="32">
        <v>0</v>
      </c>
      <c r="G1371" s="32">
        <v>1</v>
      </c>
      <c r="H1371" s="32">
        <v>31</v>
      </c>
      <c r="I1371" s="32">
        <v>15</v>
      </c>
      <c r="J1371" s="14"/>
      <c r="K1371" s="22"/>
    </row>
    <row r="1372" spans="1:11" ht="30" customHeight="1" x14ac:dyDescent="0.2">
      <c r="A1372" s="14" t="s">
        <v>5872</v>
      </c>
      <c r="B1372" s="31" t="s">
        <v>6346</v>
      </c>
      <c r="C1372" s="14" t="s">
        <v>6347</v>
      </c>
      <c r="D1372" s="32">
        <v>20</v>
      </c>
      <c r="E1372" s="32">
        <v>2</v>
      </c>
      <c r="F1372" s="32">
        <v>0</v>
      </c>
      <c r="G1372" s="32">
        <v>1</v>
      </c>
      <c r="H1372" s="32">
        <v>41</v>
      </c>
      <c r="I1372" s="32">
        <v>20</v>
      </c>
      <c r="J1372" s="14"/>
      <c r="K1372" s="22"/>
    </row>
    <row r="1373" spans="1:11" ht="16.5" customHeight="1" x14ac:dyDescent="0.2">
      <c r="A1373" s="14" t="s">
        <v>5872</v>
      </c>
      <c r="B1373" s="31" t="s">
        <v>6348</v>
      </c>
      <c r="C1373" s="20" t="s">
        <v>6349</v>
      </c>
      <c r="D1373" s="32">
        <v>30</v>
      </c>
      <c r="E1373" s="32">
        <v>2</v>
      </c>
      <c r="F1373" s="32">
        <v>11</v>
      </c>
      <c r="G1373" s="32">
        <v>4</v>
      </c>
      <c r="H1373" s="32">
        <v>75</v>
      </c>
      <c r="I1373" s="32">
        <v>30</v>
      </c>
      <c r="J1373" s="14"/>
      <c r="K1373" s="21"/>
    </row>
    <row r="1374" spans="1:11" ht="15" customHeight="1" x14ac:dyDescent="0.2">
      <c r="A1374" s="14" t="s">
        <v>5872</v>
      </c>
      <c r="B1374" s="31"/>
      <c r="C1374" s="20" t="s">
        <v>6350</v>
      </c>
      <c r="D1374" s="14"/>
      <c r="E1374" s="14"/>
      <c r="F1374" s="14"/>
      <c r="G1374" s="14"/>
      <c r="H1374" s="14"/>
      <c r="I1374" s="14"/>
      <c r="J1374" s="14"/>
      <c r="K1374" s="21"/>
    </row>
    <row r="1375" spans="1:11" ht="15.95" customHeight="1" x14ac:dyDescent="0.2">
      <c r="A1375" s="14" t="s">
        <v>5872</v>
      </c>
      <c r="B1375" s="31" t="s">
        <v>6351</v>
      </c>
      <c r="C1375" s="20" t="s">
        <v>6352</v>
      </c>
      <c r="D1375" s="32">
        <v>90</v>
      </c>
      <c r="E1375" s="32">
        <v>2</v>
      </c>
      <c r="F1375" s="32">
        <v>11</v>
      </c>
      <c r="G1375" s="32">
        <v>5</v>
      </c>
      <c r="H1375" s="32">
        <v>196</v>
      </c>
      <c r="I1375" s="32">
        <v>90</v>
      </c>
      <c r="J1375" s="14"/>
      <c r="K1375" s="21"/>
    </row>
    <row r="1376" spans="1:11" ht="15" customHeight="1" x14ac:dyDescent="0.2">
      <c r="A1376" s="14" t="s">
        <v>5872</v>
      </c>
      <c r="B1376" s="31" t="s">
        <v>6353</v>
      </c>
      <c r="C1376" s="20" t="s">
        <v>6354</v>
      </c>
      <c r="D1376" s="32">
        <v>25</v>
      </c>
      <c r="E1376" s="32">
        <v>2</v>
      </c>
      <c r="F1376" s="32">
        <v>0</v>
      </c>
      <c r="G1376" s="32">
        <v>1</v>
      </c>
      <c r="H1376" s="32">
        <v>51</v>
      </c>
      <c r="I1376" s="32">
        <v>25</v>
      </c>
      <c r="J1376" s="14"/>
      <c r="K1376" s="21"/>
    </row>
    <row r="1377" spans="1:11" ht="15" customHeight="1" x14ac:dyDescent="0.2">
      <c r="A1377" s="14" t="s">
        <v>5872</v>
      </c>
      <c r="B1377" s="31" t="s">
        <v>6355</v>
      </c>
      <c r="C1377" s="20" t="s">
        <v>6356</v>
      </c>
      <c r="D1377" s="32">
        <v>25</v>
      </c>
      <c r="E1377" s="32">
        <v>2</v>
      </c>
      <c r="F1377" s="32">
        <v>0</v>
      </c>
      <c r="G1377" s="32">
        <v>1</v>
      </c>
      <c r="H1377" s="32">
        <v>51</v>
      </c>
      <c r="I1377" s="32">
        <v>25</v>
      </c>
      <c r="J1377" s="14"/>
      <c r="K1377" s="21"/>
    </row>
    <row r="1378" spans="1:11" ht="15.95" customHeight="1" x14ac:dyDescent="0.2">
      <c r="A1378" s="14" t="s">
        <v>5872</v>
      </c>
      <c r="B1378" s="31" t="s">
        <v>6357</v>
      </c>
      <c r="C1378" s="20" t="s">
        <v>6358</v>
      </c>
      <c r="D1378" s="32">
        <v>20</v>
      </c>
      <c r="E1378" s="32">
        <v>2</v>
      </c>
      <c r="F1378" s="32">
        <v>0</v>
      </c>
      <c r="G1378" s="32">
        <v>1</v>
      </c>
      <c r="H1378" s="32">
        <v>41</v>
      </c>
      <c r="I1378" s="32">
        <v>20</v>
      </c>
      <c r="J1378" s="14"/>
      <c r="K1378" s="21"/>
    </row>
    <row r="1379" spans="1:11" ht="30" customHeight="1" x14ac:dyDescent="0.2">
      <c r="A1379" s="14" t="s">
        <v>5872</v>
      </c>
      <c r="B1379" s="31" t="s">
        <v>6359</v>
      </c>
      <c r="C1379" s="14" t="s">
        <v>6360</v>
      </c>
      <c r="D1379" s="32">
        <v>40</v>
      </c>
      <c r="E1379" s="32">
        <v>2</v>
      </c>
      <c r="F1379" s="32">
        <v>0</v>
      </c>
      <c r="G1379" s="32">
        <v>1</v>
      </c>
      <c r="H1379" s="32">
        <v>81</v>
      </c>
      <c r="I1379" s="32">
        <v>40</v>
      </c>
      <c r="J1379" s="14"/>
      <c r="K1379" s="22"/>
    </row>
    <row r="1380" spans="1:11" ht="30" customHeight="1" x14ac:dyDescent="0.2">
      <c r="A1380" s="14" t="s">
        <v>5872</v>
      </c>
      <c r="B1380" s="31" t="s">
        <v>6361</v>
      </c>
      <c r="C1380" s="14" t="s">
        <v>6362</v>
      </c>
      <c r="D1380" s="32">
        <v>20</v>
      </c>
      <c r="E1380" s="32">
        <v>2</v>
      </c>
      <c r="F1380" s="32">
        <v>0</v>
      </c>
      <c r="G1380" s="32">
        <v>1</v>
      </c>
      <c r="H1380" s="32">
        <v>41</v>
      </c>
      <c r="I1380" s="32">
        <v>20</v>
      </c>
      <c r="J1380" s="14"/>
      <c r="K1380" s="22"/>
    </row>
    <row r="1381" spans="1:11" ht="30" customHeight="1" x14ac:dyDescent="0.2">
      <c r="A1381" s="14" t="s">
        <v>5872</v>
      </c>
      <c r="B1381" s="31" t="s">
        <v>6363</v>
      </c>
      <c r="C1381" s="14" t="s">
        <v>6364</v>
      </c>
      <c r="D1381" s="32">
        <v>20</v>
      </c>
      <c r="E1381" s="32">
        <v>2</v>
      </c>
      <c r="F1381" s="32">
        <v>0</v>
      </c>
      <c r="G1381" s="32">
        <v>1</v>
      </c>
      <c r="H1381" s="32">
        <v>41</v>
      </c>
      <c r="I1381" s="32">
        <v>20</v>
      </c>
      <c r="J1381" s="14"/>
      <c r="K1381" s="22"/>
    </row>
    <row r="1382" spans="1:11" ht="24.95" customHeight="1" x14ac:dyDescent="0.2">
      <c r="A1382" s="14" t="s">
        <v>5872</v>
      </c>
      <c r="B1382" s="31" t="s">
        <v>6365</v>
      </c>
      <c r="C1382" s="20" t="s">
        <v>6366</v>
      </c>
      <c r="D1382" s="32">
        <v>15</v>
      </c>
      <c r="E1382" s="32">
        <v>2</v>
      </c>
      <c r="F1382" s="32">
        <v>0</v>
      </c>
      <c r="G1382" s="32">
        <v>1</v>
      </c>
      <c r="H1382" s="32">
        <v>31</v>
      </c>
      <c r="I1382" s="32">
        <v>15</v>
      </c>
      <c r="J1382" s="14"/>
      <c r="K1382" s="22"/>
    </row>
    <row r="1383" spans="1:11" ht="24.95" customHeight="1" x14ac:dyDescent="0.2">
      <c r="A1383" s="14" t="s">
        <v>5872</v>
      </c>
      <c r="B1383" s="31" t="s">
        <v>6367</v>
      </c>
      <c r="C1383" s="20" t="s">
        <v>6368</v>
      </c>
      <c r="D1383" s="32">
        <v>20</v>
      </c>
      <c r="E1383" s="32">
        <v>2</v>
      </c>
      <c r="F1383" s="32">
        <v>0</v>
      </c>
      <c r="G1383" s="32">
        <v>1</v>
      </c>
      <c r="H1383" s="32">
        <v>41</v>
      </c>
      <c r="I1383" s="32">
        <v>20</v>
      </c>
      <c r="J1383" s="14"/>
      <c r="K1383" s="22"/>
    </row>
    <row r="1384" spans="1:11" ht="15" customHeight="1" x14ac:dyDescent="0.2">
      <c r="A1384" s="14" t="s">
        <v>5872</v>
      </c>
      <c r="B1384" s="31" t="s">
        <v>6369</v>
      </c>
      <c r="C1384" s="20" t="s">
        <v>6370</v>
      </c>
      <c r="D1384" s="32">
        <v>20</v>
      </c>
      <c r="E1384" s="32">
        <v>2</v>
      </c>
      <c r="F1384" s="32">
        <v>0</v>
      </c>
      <c r="G1384" s="32">
        <v>1</v>
      </c>
      <c r="H1384" s="32">
        <v>41</v>
      </c>
      <c r="I1384" s="32">
        <v>20</v>
      </c>
      <c r="J1384" s="14"/>
      <c r="K1384" s="21"/>
    </row>
    <row r="1385" spans="1:11" ht="15.95" customHeight="1" x14ac:dyDescent="0.2">
      <c r="A1385" s="14" t="s">
        <v>5872</v>
      </c>
      <c r="B1385" s="31" t="s">
        <v>6371</v>
      </c>
      <c r="C1385" s="20" t="s">
        <v>6372</v>
      </c>
      <c r="D1385" s="32">
        <v>15</v>
      </c>
      <c r="E1385" s="32">
        <v>2</v>
      </c>
      <c r="F1385" s="32">
        <v>0</v>
      </c>
      <c r="G1385" s="32">
        <v>1</v>
      </c>
      <c r="H1385" s="32">
        <v>31</v>
      </c>
      <c r="I1385" s="32">
        <v>15</v>
      </c>
      <c r="J1385" s="14"/>
      <c r="K1385" s="21"/>
    </row>
    <row r="1386" spans="1:11" ht="15" customHeight="1" x14ac:dyDescent="0.2">
      <c r="A1386" s="14" t="s">
        <v>5872</v>
      </c>
      <c r="B1386" s="31" t="s">
        <v>6373</v>
      </c>
      <c r="C1386" s="20" t="s">
        <v>6374</v>
      </c>
      <c r="D1386" s="32">
        <v>60</v>
      </c>
      <c r="E1386" s="32">
        <v>2</v>
      </c>
      <c r="F1386" s="32">
        <v>11</v>
      </c>
      <c r="G1386" s="32">
        <v>4</v>
      </c>
      <c r="H1386" s="32">
        <v>135</v>
      </c>
      <c r="I1386" s="32">
        <v>60</v>
      </c>
      <c r="J1386" s="14"/>
      <c r="K1386" s="21"/>
    </row>
    <row r="1387" spans="1:11" ht="24.95" customHeight="1" x14ac:dyDescent="0.2">
      <c r="A1387" s="14" t="s">
        <v>5872</v>
      </c>
      <c r="B1387" s="31" t="s">
        <v>6375</v>
      </c>
      <c r="C1387" s="20" t="s">
        <v>6376</v>
      </c>
      <c r="D1387" s="32">
        <v>15</v>
      </c>
      <c r="E1387" s="32">
        <v>2</v>
      </c>
      <c r="F1387" s="32">
        <v>0</v>
      </c>
      <c r="G1387" s="32">
        <v>1</v>
      </c>
      <c r="H1387" s="32">
        <v>31</v>
      </c>
      <c r="I1387" s="32">
        <v>15</v>
      </c>
      <c r="J1387" s="14"/>
      <c r="K1387" s="22"/>
    </row>
    <row r="1388" spans="1:11" ht="30" customHeight="1" x14ac:dyDescent="0.2">
      <c r="A1388" s="14" t="s">
        <v>5872</v>
      </c>
      <c r="B1388" s="31" t="s">
        <v>6377</v>
      </c>
      <c r="C1388" s="14" t="s">
        <v>6378</v>
      </c>
      <c r="D1388" s="32">
        <v>60</v>
      </c>
      <c r="E1388" s="32">
        <v>2</v>
      </c>
      <c r="F1388" s="32">
        <v>11</v>
      </c>
      <c r="G1388" s="32">
        <v>4</v>
      </c>
      <c r="H1388" s="32">
        <v>135</v>
      </c>
      <c r="I1388" s="32">
        <v>60</v>
      </c>
      <c r="J1388" s="14"/>
      <c r="K1388" s="22"/>
    </row>
    <row r="1389" spans="1:11" ht="30" customHeight="1" x14ac:dyDescent="0.2">
      <c r="A1389" s="14" t="s">
        <v>5872</v>
      </c>
      <c r="B1389" s="31" t="s">
        <v>6379</v>
      </c>
      <c r="C1389" s="14" t="s">
        <v>6380</v>
      </c>
      <c r="D1389" s="32">
        <v>30</v>
      </c>
      <c r="E1389" s="32">
        <v>1</v>
      </c>
      <c r="F1389" s="32">
        <v>11</v>
      </c>
      <c r="G1389" s="32">
        <v>3</v>
      </c>
      <c r="H1389" s="32">
        <v>44</v>
      </c>
      <c r="I1389" s="32">
        <v>30</v>
      </c>
      <c r="J1389" s="14"/>
      <c r="K1389" s="22"/>
    </row>
    <row r="1390" spans="1:11" ht="30" customHeight="1" x14ac:dyDescent="0.2">
      <c r="A1390" s="14" t="s">
        <v>5872</v>
      </c>
      <c r="B1390" s="31" t="s">
        <v>6381</v>
      </c>
      <c r="C1390" s="14" t="s">
        <v>6382</v>
      </c>
      <c r="D1390" s="32">
        <v>120</v>
      </c>
      <c r="E1390" s="32">
        <v>2</v>
      </c>
      <c r="F1390" s="32">
        <v>11</v>
      </c>
      <c r="G1390" s="32">
        <v>4</v>
      </c>
      <c r="H1390" s="32">
        <v>255</v>
      </c>
      <c r="I1390" s="32">
        <v>120</v>
      </c>
      <c r="J1390" s="14"/>
      <c r="K1390" s="22"/>
    </row>
    <row r="1391" spans="1:11" ht="15.95" customHeight="1" x14ac:dyDescent="0.2">
      <c r="A1391" s="14" t="s">
        <v>5872</v>
      </c>
      <c r="B1391" s="31" t="s">
        <v>6383</v>
      </c>
      <c r="C1391" s="20" t="s">
        <v>6384</v>
      </c>
      <c r="D1391" s="32">
        <v>30</v>
      </c>
      <c r="E1391" s="32">
        <v>2</v>
      </c>
      <c r="F1391" s="32">
        <v>11</v>
      </c>
      <c r="G1391" s="32">
        <v>3</v>
      </c>
      <c r="H1391" s="32">
        <v>74</v>
      </c>
      <c r="I1391" s="32">
        <v>30</v>
      </c>
      <c r="J1391" s="14"/>
      <c r="K1391" s="21"/>
    </row>
    <row r="1392" spans="1:11" ht="30" customHeight="1" x14ac:dyDescent="0.2">
      <c r="A1392" s="14" t="s">
        <v>5872</v>
      </c>
      <c r="B1392" s="31" t="s">
        <v>6385</v>
      </c>
      <c r="C1392" s="14" t="s">
        <v>6386</v>
      </c>
      <c r="D1392" s="32">
        <v>25</v>
      </c>
      <c r="E1392" s="32">
        <v>2</v>
      </c>
      <c r="F1392" s="32">
        <v>0</v>
      </c>
      <c r="G1392" s="32">
        <v>1</v>
      </c>
      <c r="H1392" s="32">
        <v>51</v>
      </c>
      <c r="I1392" s="32">
        <v>25</v>
      </c>
      <c r="J1392" s="14"/>
      <c r="K1392" s="22"/>
    </row>
    <row r="1393" spans="1:11" ht="15" customHeight="1" x14ac:dyDescent="0.2">
      <c r="A1393" s="14" t="s">
        <v>5872</v>
      </c>
      <c r="B1393" s="31" t="s">
        <v>6387</v>
      </c>
      <c r="C1393" s="20" t="s">
        <v>6388</v>
      </c>
      <c r="D1393" s="32">
        <v>10</v>
      </c>
      <c r="E1393" s="32">
        <v>2</v>
      </c>
      <c r="F1393" s="32">
        <v>0</v>
      </c>
      <c r="G1393" s="32">
        <v>1</v>
      </c>
      <c r="H1393" s="32">
        <v>21</v>
      </c>
      <c r="I1393" s="32">
        <v>10</v>
      </c>
      <c r="J1393" s="14"/>
      <c r="K1393" s="21"/>
    </row>
    <row r="1394" spans="1:11" ht="15.95" customHeight="1" x14ac:dyDescent="0.2">
      <c r="A1394" s="14" t="s">
        <v>5872</v>
      </c>
      <c r="B1394" s="31" t="s">
        <v>6389</v>
      </c>
      <c r="C1394" s="20" t="s">
        <v>6390</v>
      </c>
      <c r="D1394" s="32">
        <v>5</v>
      </c>
      <c r="E1394" s="32">
        <v>2</v>
      </c>
      <c r="F1394" s="14"/>
      <c r="G1394" s="14"/>
      <c r="H1394" s="32">
        <v>10</v>
      </c>
      <c r="I1394" s="32">
        <v>5</v>
      </c>
      <c r="J1394" s="14"/>
      <c r="K1394" s="21"/>
    </row>
    <row r="1395" spans="1:11" ht="30" customHeight="1" x14ac:dyDescent="0.2">
      <c r="A1395" s="14" t="s">
        <v>5872</v>
      </c>
      <c r="B1395" s="31" t="s">
        <v>6391</v>
      </c>
      <c r="C1395" s="14" t="s">
        <v>6392</v>
      </c>
      <c r="D1395" s="32">
        <v>25</v>
      </c>
      <c r="E1395" s="32">
        <v>2</v>
      </c>
      <c r="F1395" s="32">
        <v>11</v>
      </c>
      <c r="G1395" s="32">
        <v>3</v>
      </c>
      <c r="H1395" s="32">
        <v>64</v>
      </c>
      <c r="I1395" s="32">
        <v>25</v>
      </c>
      <c r="J1395" s="14"/>
      <c r="K1395" s="22"/>
    </row>
    <row r="1396" spans="1:11" ht="24.95" customHeight="1" x14ac:dyDescent="0.2">
      <c r="A1396" s="14" t="s">
        <v>5872</v>
      </c>
      <c r="B1396" s="31" t="s">
        <v>6393</v>
      </c>
      <c r="C1396" s="20" t="s">
        <v>6394</v>
      </c>
      <c r="D1396" s="32">
        <v>32</v>
      </c>
      <c r="E1396" s="32">
        <v>2</v>
      </c>
      <c r="F1396" s="32">
        <v>11</v>
      </c>
      <c r="G1396" s="32">
        <v>3</v>
      </c>
      <c r="H1396" s="32">
        <v>78</v>
      </c>
      <c r="I1396" s="32">
        <v>32</v>
      </c>
      <c r="J1396" s="14"/>
      <c r="K1396" s="22"/>
    </row>
    <row r="1397" spans="1:11" ht="15" customHeight="1" x14ac:dyDescent="0.2">
      <c r="A1397" s="14" t="s">
        <v>5872</v>
      </c>
      <c r="B1397" s="31" t="s">
        <v>6395</v>
      </c>
      <c r="C1397" s="20" t="s">
        <v>6396</v>
      </c>
      <c r="D1397" s="32">
        <v>45</v>
      </c>
      <c r="E1397" s="32">
        <v>1</v>
      </c>
      <c r="F1397" s="32">
        <v>9</v>
      </c>
      <c r="G1397" s="32">
        <v>4</v>
      </c>
      <c r="H1397" s="32">
        <v>58</v>
      </c>
      <c r="I1397" s="32">
        <v>50</v>
      </c>
      <c r="J1397" s="14"/>
      <c r="K1397" s="21"/>
    </row>
    <row r="1398" spans="1:11" ht="15.95" customHeight="1" x14ac:dyDescent="0.2">
      <c r="A1398" s="14" t="s">
        <v>5872</v>
      </c>
      <c r="B1398" s="31" t="s">
        <v>6397</v>
      </c>
      <c r="C1398" s="20" t="s">
        <v>6398</v>
      </c>
      <c r="D1398" s="32">
        <v>30</v>
      </c>
      <c r="E1398" s="32">
        <v>1</v>
      </c>
      <c r="F1398" s="32">
        <v>9</v>
      </c>
      <c r="G1398" s="32">
        <v>4</v>
      </c>
      <c r="H1398" s="32">
        <v>43</v>
      </c>
      <c r="I1398" s="32">
        <v>35</v>
      </c>
      <c r="J1398" s="14"/>
      <c r="K1398" s="21"/>
    </row>
    <row r="1399" spans="1:11" ht="15" customHeight="1" x14ac:dyDescent="0.2">
      <c r="A1399" s="14" t="s">
        <v>5872</v>
      </c>
      <c r="B1399" s="31" t="s">
        <v>6399</v>
      </c>
      <c r="C1399" s="20" t="s">
        <v>6400</v>
      </c>
      <c r="D1399" s="32">
        <v>15</v>
      </c>
      <c r="E1399" s="32">
        <v>1</v>
      </c>
      <c r="F1399" s="14"/>
      <c r="G1399" s="32">
        <v>3</v>
      </c>
      <c r="H1399" s="32">
        <v>18</v>
      </c>
      <c r="I1399" s="32">
        <v>15</v>
      </c>
      <c r="J1399" s="14"/>
      <c r="K1399" s="21"/>
    </row>
    <row r="1400" spans="1:11" ht="24.95" customHeight="1" x14ac:dyDescent="0.2">
      <c r="A1400" s="14" t="s">
        <v>5872</v>
      </c>
      <c r="B1400" s="31" t="s">
        <v>6401</v>
      </c>
      <c r="C1400" s="20" t="s">
        <v>6402</v>
      </c>
      <c r="D1400" s="32">
        <v>10</v>
      </c>
      <c r="E1400" s="32">
        <v>1</v>
      </c>
      <c r="F1400" s="32">
        <v>0</v>
      </c>
      <c r="G1400" s="32">
        <v>1</v>
      </c>
      <c r="H1400" s="32">
        <v>11</v>
      </c>
      <c r="I1400" s="32">
        <v>10</v>
      </c>
      <c r="J1400" s="14"/>
      <c r="K1400" s="22"/>
    </row>
    <row r="1401" spans="1:11" ht="15" customHeight="1" x14ac:dyDescent="0.2">
      <c r="A1401" s="14" t="s">
        <v>5872</v>
      </c>
      <c r="B1401" s="31" t="s">
        <v>6403</v>
      </c>
      <c r="C1401" s="20" t="s">
        <v>6404</v>
      </c>
      <c r="D1401" s="32">
        <v>15</v>
      </c>
      <c r="E1401" s="32">
        <v>1</v>
      </c>
      <c r="F1401" s="14"/>
      <c r="G1401" s="32">
        <v>3</v>
      </c>
      <c r="H1401" s="32">
        <v>18</v>
      </c>
      <c r="I1401" s="32">
        <v>15</v>
      </c>
      <c r="J1401" s="14"/>
      <c r="K1401" s="21"/>
    </row>
    <row r="1402" spans="1:11" ht="15.95" customHeight="1" x14ac:dyDescent="0.2">
      <c r="A1402" s="14" t="s">
        <v>5872</v>
      </c>
      <c r="B1402" s="31" t="s">
        <v>6405</v>
      </c>
      <c r="C1402" s="20" t="s">
        <v>6406</v>
      </c>
      <c r="D1402" s="32">
        <v>20</v>
      </c>
      <c r="E1402" s="32">
        <v>1</v>
      </c>
      <c r="F1402" s="32">
        <v>0</v>
      </c>
      <c r="G1402" s="32">
        <v>3</v>
      </c>
      <c r="H1402" s="32">
        <v>23</v>
      </c>
      <c r="I1402" s="32">
        <v>20</v>
      </c>
      <c r="J1402" s="14"/>
      <c r="K1402" s="21"/>
    </row>
    <row r="1403" spans="1:11" ht="15" customHeight="1" x14ac:dyDescent="0.2">
      <c r="A1403" s="14" t="s">
        <v>6407</v>
      </c>
      <c r="B1403" s="31" t="s">
        <v>6408</v>
      </c>
      <c r="C1403" s="20" t="s">
        <v>6409</v>
      </c>
      <c r="D1403" s="32">
        <v>15</v>
      </c>
      <c r="E1403" s="32">
        <v>1</v>
      </c>
      <c r="F1403" s="14"/>
      <c r="G1403" s="14"/>
      <c r="H1403" s="32">
        <v>15</v>
      </c>
      <c r="I1403" s="32">
        <v>15</v>
      </c>
      <c r="J1403" s="14"/>
      <c r="K1403" s="21"/>
    </row>
    <row r="1404" spans="1:11" ht="15" customHeight="1" x14ac:dyDescent="0.2">
      <c r="A1404" s="14" t="s">
        <v>6407</v>
      </c>
      <c r="B1404" s="31" t="s">
        <v>6410</v>
      </c>
      <c r="C1404" s="20" t="s">
        <v>6411</v>
      </c>
      <c r="D1404" s="32">
        <v>7</v>
      </c>
      <c r="E1404" s="32">
        <v>1</v>
      </c>
      <c r="F1404" s="14"/>
      <c r="G1404" s="14"/>
      <c r="H1404" s="32">
        <v>7</v>
      </c>
      <c r="I1404" s="32">
        <v>7</v>
      </c>
      <c r="J1404" s="14"/>
      <c r="K1404" s="21"/>
    </row>
    <row r="1405" spans="1:11" ht="15.95" customHeight="1" x14ac:dyDescent="0.2">
      <c r="A1405" s="14" t="s">
        <v>6407</v>
      </c>
      <c r="B1405" s="31" t="s">
        <v>6412</v>
      </c>
      <c r="C1405" s="20" t="s">
        <v>6413</v>
      </c>
      <c r="D1405" s="32">
        <v>2</v>
      </c>
      <c r="E1405" s="32">
        <v>1</v>
      </c>
      <c r="F1405" s="14"/>
      <c r="G1405" s="14"/>
      <c r="H1405" s="32">
        <v>2</v>
      </c>
      <c r="I1405" s="32">
        <v>2</v>
      </c>
      <c r="J1405" s="14"/>
      <c r="K1405" s="21"/>
    </row>
    <row r="1406" spans="1:11" ht="15" customHeight="1" x14ac:dyDescent="0.2">
      <c r="A1406" s="14" t="s">
        <v>6407</v>
      </c>
      <c r="B1406" s="31" t="s">
        <v>6414</v>
      </c>
      <c r="C1406" s="20" t="s">
        <v>6415</v>
      </c>
      <c r="D1406" s="32">
        <v>5</v>
      </c>
      <c r="E1406" s="32">
        <v>1</v>
      </c>
      <c r="F1406" s="14"/>
      <c r="G1406" s="14"/>
      <c r="H1406" s="32">
        <v>5</v>
      </c>
      <c r="I1406" s="32">
        <v>5</v>
      </c>
      <c r="J1406" s="14"/>
      <c r="K1406" s="21"/>
    </row>
    <row r="1407" spans="1:11" ht="24.95" customHeight="1" x14ac:dyDescent="0.2">
      <c r="A1407" s="14" t="s">
        <v>6407</v>
      </c>
      <c r="B1407" s="31" t="s">
        <v>6416</v>
      </c>
      <c r="C1407" s="20" t="s">
        <v>6417</v>
      </c>
      <c r="D1407" s="32">
        <v>5</v>
      </c>
      <c r="E1407" s="32">
        <v>1</v>
      </c>
      <c r="F1407" s="14"/>
      <c r="G1407" s="14"/>
      <c r="H1407" s="32">
        <v>5</v>
      </c>
      <c r="I1407" s="32">
        <v>5</v>
      </c>
      <c r="J1407" s="14"/>
      <c r="K1407" s="22"/>
    </row>
    <row r="1408" spans="1:11" ht="16.350000000000001" customHeight="1" x14ac:dyDescent="0.2">
      <c r="A1408" s="14" t="s">
        <v>6407</v>
      </c>
      <c r="B1408" s="31" t="s">
        <v>6418</v>
      </c>
      <c r="C1408" s="20" t="s">
        <v>6419</v>
      </c>
      <c r="D1408" s="32">
        <v>0</v>
      </c>
      <c r="E1408" s="32">
        <v>1</v>
      </c>
      <c r="F1408" s="14"/>
      <c r="G1408" s="14"/>
      <c r="H1408" s="32">
        <v>0</v>
      </c>
      <c r="I1408" s="32">
        <v>0</v>
      </c>
      <c r="J1408" s="14"/>
      <c r="K1408" s="21"/>
    </row>
    <row r="1409" spans="1:11" ht="15" customHeight="1" x14ac:dyDescent="0.2">
      <c r="A1409" s="14" t="s">
        <v>6407</v>
      </c>
      <c r="B1409" s="31" t="s">
        <v>6420</v>
      </c>
      <c r="C1409" s="20" t="s">
        <v>6421</v>
      </c>
      <c r="D1409" s="32">
        <v>31</v>
      </c>
      <c r="E1409" s="32">
        <v>1</v>
      </c>
      <c r="F1409" s="14"/>
      <c r="G1409" s="14"/>
      <c r="H1409" s="32">
        <v>31</v>
      </c>
      <c r="I1409" s="32">
        <v>31</v>
      </c>
      <c r="J1409" s="14"/>
      <c r="K1409" s="21"/>
    </row>
    <row r="1410" spans="1:11" ht="15.95" customHeight="1" x14ac:dyDescent="0.2">
      <c r="A1410" s="14" t="s">
        <v>6407</v>
      </c>
      <c r="B1410" s="31" t="s">
        <v>6422</v>
      </c>
      <c r="C1410" s="20" t="s">
        <v>6423</v>
      </c>
      <c r="D1410" s="32">
        <v>2</v>
      </c>
      <c r="E1410" s="32">
        <v>1</v>
      </c>
      <c r="F1410" s="14"/>
      <c r="G1410" s="14"/>
      <c r="H1410" s="32">
        <v>2</v>
      </c>
      <c r="I1410" s="32">
        <v>7</v>
      </c>
      <c r="J1410" s="32">
        <v>1</v>
      </c>
      <c r="K1410" s="21"/>
    </row>
    <row r="1411" spans="1:11" ht="30" customHeight="1" x14ac:dyDescent="0.2">
      <c r="A1411" s="14" t="s">
        <v>6407</v>
      </c>
      <c r="B1411" s="31" t="s">
        <v>6424</v>
      </c>
      <c r="C1411" s="14" t="s">
        <v>6425</v>
      </c>
      <c r="D1411" s="32">
        <v>5</v>
      </c>
      <c r="E1411" s="32">
        <v>1</v>
      </c>
      <c r="F1411" s="14"/>
      <c r="G1411" s="14"/>
      <c r="H1411" s="32">
        <v>5</v>
      </c>
      <c r="I1411" s="32">
        <v>5</v>
      </c>
      <c r="J1411" s="14"/>
      <c r="K1411" s="22"/>
    </row>
    <row r="1412" spans="1:11" ht="15.95" customHeight="1" x14ac:dyDescent="0.2">
      <c r="A1412" s="14" t="s">
        <v>6407</v>
      </c>
      <c r="B1412" s="31" t="s">
        <v>6426</v>
      </c>
      <c r="C1412" s="20" t="s">
        <v>6427</v>
      </c>
      <c r="D1412" s="32">
        <v>3</v>
      </c>
      <c r="E1412" s="32">
        <v>1</v>
      </c>
      <c r="F1412" s="14"/>
      <c r="G1412" s="14"/>
      <c r="H1412" s="32">
        <v>3</v>
      </c>
      <c r="I1412" s="32">
        <v>30</v>
      </c>
      <c r="J1412" s="14"/>
      <c r="K1412" s="21"/>
    </row>
    <row r="1413" spans="1:11" ht="30" customHeight="1" x14ac:dyDescent="0.2">
      <c r="A1413" s="14" t="s">
        <v>6407</v>
      </c>
      <c r="B1413" s="31" t="s">
        <v>6428</v>
      </c>
      <c r="C1413" s="14" t="s">
        <v>6429</v>
      </c>
      <c r="D1413" s="32">
        <v>11</v>
      </c>
      <c r="E1413" s="32">
        <v>1</v>
      </c>
      <c r="F1413" s="14"/>
      <c r="G1413" s="14"/>
      <c r="H1413" s="32">
        <v>11</v>
      </c>
      <c r="I1413" s="32">
        <v>35</v>
      </c>
      <c r="J1413" s="32">
        <v>5</v>
      </c>
      <c r="K1413" s="22"/>
    </row>
    <row r="1414" spans="1:11" ht="30" customHeight="1" x14ac:dyDescent="0.2">
      <c r="A1414" s="14" t="s">
        <v>6407</v>
      </c>
      <c r="B1414" s="31" t="s">
        <v>6430</v>
      </c>
      <c r="C1414" s="14" t="s">
        <v>6431</v>
      </c>
      <c r="D1414" s="32">
        <v>10</v>
      </c>
      <c r="E1414" s="32">
        <v>1</v>
      </c>
      <c r="F1414" s="14"/>
      <c r="G1414" s="14"/>
      <c r="H1414" s="32">
        <v>10</v>
      </c>
      <c r="I1414" s="32">
        <v>10</v>
      </c>
      <c r="J1414" s="14"/>
      <c r="K1414" s="22"/>
    </row>
    <row r="1415" spans="1:11" ht="15.95" customHeight="1" x14ac:dyDescent="0.2">
      <c r="A1415" s="14" t="s">
        <v>6407</v>
      </c>
      <c r="B1415" s="31" t="s">
        <v>6432</v>
      </c>
      <c r="C1415" s="20" t="s">
        <v>6433</v>
      </c>
      <c r="D1415" s="32">
        <v>9</v>
      </c>
      <c r="E1415" s="32">
        <v>1</v>
      </c>
      <c r="F1415" s="14"/>
      <c r="G1415" s="14"/>
      <c r="H1415" s="32">
        <v>9</v>
      </c>
      <c r="I1415" s="32">
        <v>45</v>
      </c>
      <c r="J1415" s="32">
        <v>5</v>
      </c>
      <c r="K1415" s="21"/>
    </row>
    <row r="1416" spans="1:11" ht="15" customHeight="1" x14ac:dyDescent="0.2">
      <c r="A1416" s="14" t="s">
        <v>6407</v>
      </c>
      <c r="B1416" s="31" t="s">
        <v>6434</v>
      </c>
      <c r="C1416" s="20" t="s">
        <v>6435</v>
      </c>
      <c r="D1416" s="32">
        <v>6</v>
      </c>
      <c r="E1416" s="32">
        <v>1</v>
      </c>
      <c r="F1416" s="14"/>
      <c r="G1416" s="14"/>
      <c r="H1416" s="32">
        <v>6</v>
      </c>
      <c r="I1416" s="32">
        <v>30</v>
      </c>
      <c r="J1416" s="32">
        <v>5</v>
      </c>
      <c r="K1416" s="21"/>
    </row>
    <row r="1417" spans="1:11" ht="24.95" customHeight="1" x14ac:dyDescent="0.2">
      <c r="A1417" s="14" t="s">
        <v>6407</v>
      </c>
      <c r="B1417" s="31" t="s">
        <v>6436</v>
      </c>
      <c r="C1417" s="20" t="s">
        <v>6437</v>
      </c>
      <c r="D1417" s="32">
        <v>4</v>
      </c>
      <c r="E1417" s="32">
        <v>1</v>
      </c>
      <c r="F1417" s="14"/>
      <c r="G1417" s="14"/>
      <c r="H1417" s="32">
        <v>4</v>
      </c>
      <c r="I1417" s="32">
        <v>30</v>
      </c>
      <c r="J1417" s="32">
        <v>5</v>
      </c>
      <c r="K1417" s="22"/>
    </row>
    <row r="1418" spans="1:11" ht="15.95" customHeight="1" x14ac:dyDescent="0.2">
      <c r="A1418" s="14" t="s">
        <v>6407</v>
      </c>
      <c r="B1418" s="31" t="s">
        <v>6438</v>
      </c>
      <c r="C1418" s="20" t="s">
        <v>6439</v>
      </c>
      <c r="D1418" s="32">
        <v>16</v>
      </c>
      <c r="E1418" s="32">
        <v>1</v>
      </c>
      <c r="F1418" s="14"/>
      <c r="G1418" s="14"/>
      <c r="H1418" s="32">
        <v>16</v>
      </c>
      <c r="I1418" s="32">
        <v>60</v>
      </c>
      <c r="J1418" s="32">
        <v>5</v>
      </c>
      <c r="K1418" s="21"/>
    </row>
    <row r="1419" spans="1:11" ht="15" customHeight="1" x14ac:dyDescent="0.2">
      <c r="A1419" s="14" t="s">
        <v>6407</v>
      </c>
      <c r="B1419" s="31" t="s">
        <v>6440</v>
      </c>
      <c r="C1419" s="20" t="s">
        <v>6441</v>
      </c>
      <c r="D1419" s="32">
        <v>10</v>
      </c>
      <c r="E1419" s="32">
        <v>1</v>
      </c>
      <c r="F1419" s="14"/>
      <c r="G1419" s="14"/>
      <c r="H1419" s="32">
        <v>10</v>
      </c>
      <c r="I1419" s="32">
        <v>30</v>
      </c>
      <c r="J1419" s="32">
        <v>5</v>
      </c>
      <c r="K1419" s="21"/>
    </row>
    <row r="1420" spans="1:11" ht="15.95" customHeight="1" x14ac:dyDescent="0.2">
      <c r="A1420" s="14" t="s">
        <v>6407</v>
      </c>
      <c r="B1420" s="31" t="s">
        <v>6442</v>
      </c>
      <c r="C1420" s="20" t="s">
        <v>6443</v>
      </c>
      <c r="D1420" s="32">
        <v>31</v>
      </c>
      <c r="E1420" s="32">
        <v>1</v>
      </c>
      <c r="F1420" s="14"/>
      <c r="G1420" s="14"/>
      <c r="H1420" s="32">
        <v>31</v>
      </c>
      <c r="I1420" s="32">
        <v>45</v>
      </c>
      <c r="J1420" s="32">
        <v>5</v>
      </c>
      <c r="K1420" s="21"/>
    </row>
    <row r="1421" spans="1:11" ht="15" customHeight="1" x14ac:dyDescent="0.2">
      <c r="A1421" s="14" t="s">
        <v>6407</v>
      </c>
      <c r="B1421" s="31" t="s">
        <v>6444</v>
      </c>
      <c r="C1421" s="20" t="s">
        <v>6445</v>
      </c>
      <c r="D1421" s="32">
        <v>21</v>
      </c>
      <c r="E1421" s="32">
        <v>1</v>
      </c>
      <c r="F1421" s="14"/>
      <c r="G1421" s="14"/>
      <c r="H1421" s="32">
        <v>21</v>
      </c>
      <c r="I1421" s="32">
        <v>30</v>
      </c>
      <c r="J1421" s="32">
        <v>5</v>
      </c>
      <c r="K1421" s="21"/>
    </row>
    <row r="1422" spans="1:11" ht="15" customHeight="1" x14ac:dyDescent="0.2">
      <c r="A1422" s="14" t="s">
        <v>6407</v>
      </c>
      <c r="B1422" s="31" t="s">
        <v>6446</v>
      </c>
      <c r="C1422" s="20" t="s">
        <v>6447</v>
      </c>
      <c r="D1422" s="32">
        <v>61</v>
      </c>
      <c r="E1422" s="32">
        <v>1</v>
      </c>
      <c r="F1422" s="14"/>
      <c r="G1422" s="14"/>
      <c r="H1422" s="32">
        <v>61</v>
      </c>
      <c r="I1422" s="32">
        <v>75</v>
      </c>
      <c r="J1422" s="32">
        <v>10</v>
      </c>
      <c r="K1422" s="21"/>
    </row>
    <row r="1423" spans="1:11" ht="15.95" customHeight="1" x14ac:dyDescent="0.2">
      <c r="A1423" s="14" t="s">
        <v>6407</v>
      </c>
      <c r="B1423" s="31" t="s">
        <v>6448</v>
      </c>
      <c r="C1423" s="20" t="s">
        <v>6449</v>
      </c>
      <c r="D1423" s="32">
        <v>3</v>
      </c>
      <c r="E1423" s="32">
        <v>1</v>
      </c>
      <c r="F1423" s="14"/>
      <c r="G1423" s="14"/>
      <c r="H1423" s="32">
        <v>3</v>
      </c>
      <c r="I1423" s="32">
        <v>5</v>
      </c>
      <c r="J1423" s="32">
        <v>3</v>
      </c>
      <c r="K1423" s="21"/>
    </row>
    <row r="1424" spans="1:11" ht="15" customHeight="1" x14ac:dyDescent="0.2">
      <c r="A1424" s="14" t="s">
        <v>6407</v>
      </c>
      <c r="B1424" s="31" t="s">
        <v>6450</v>
      </c>
      <c r="C1424" s="20" t="s">
        <v>6451</v>
      </c>
      <c r="D1424" s="32">
        <v>3</v>
      </c>
      <c r="E1424" s="32">
        <v>1</v>
      </c>
      <c r="F1424" s="14"/>
      <c r="G1424" s="14"/>
      <c r="H1424" s="32">
        <v>3</v>
      </c>
      <c r="I1424" s="32">
        <v>10</v>
      </c>
      <c r="J1424" s="14"/>
      <c r="K1424" s="21"/>
    </row>
    <row r="1425" spans="1:11" ht="15" customHeight="1" x14ac:dyDescent="0.2">
      <c r="A1425" s="14" t="s">
        <v>6407</v>
      </c>
      <c r="B1425" s="31" t="s">
        <v>6452</v>
      </c>
      <c r="C1425" s="20" t="s">
        <v>6453</v>
      </c>
      <c r="D1425" s="32">
        <v>47</v>
      </c>
      <c r="E1425" s="32">
        <v>1</v>
      </c>
      <c r="F1425" s="14"/>
      <c r="G1425" s="14"/>
      <c r="H1425" s="32">
        <v>47</v>
      </c>
      <c r="I1425" s="32">
        <v>90</v>
      </c>
      <c r="J1425" s="32">
        <v>10</v>
      </c>
      <c r="K1425" s="21"/>
    </row>
    <row r="1426" spans="1:11" ht="24.95" customHeight="1" x14ac:dyDescent="0.2">
      <c r="A1426" s="14" t="s">
        <v>6407</v>
      </c>
      <c r="B1426" s="31" t="s">
        <v>6454</v>
      </c>
      <c r="C1426" s="20" t="s">
        <v>6455</v>
      </c>
      <c r="D1426" s="32">
        <v>62</v>
      </c>
      <c r="E1426" s="32">
        <v>1</v>
      </c>
      <c r="F1426" s="14"/>
      <c r="G1426" s="14"/>
      <c r="H1426" s="32">
        <v>62</v>
      </c>
      <c r="I1426" s="32">
        <v>90</v>
      </c>
      <c r="J1426" s="32">
        <v>10</v>
      </c>
      <c r="K1426" s="22"/>
    </row>
    <row r="1427" spans="1:11" ht="15.95" customHeight="1" x14ac:dyDescent="0.2">
      <c r="A1427" s="14" t="s">
        <v>6407</v>
      </c>
      <c r="B1427" s="31" t="s">
        <v>6456</v>
      </c>
      <c r="C1427" s="20" t="s">
        <v>6457</v>
      </c>
      <c r="D1427" s="32">
        <v>31</v>
      </c>
      <c r="E1427" s="32">
        <v>1</v>
      </c>
      <c r="F1427" s="14"/>
      <c r="G1427" s="14"/>
      <c r="H1427" s="32">
        <v>31</v>
      </c>
      <c r="I1427" s="32">
        <v>31</v>
      </c>
      <c r="J1427" s="14"/>
      <c r="K1427" s="21"/>
    </row>
    <row r="1428" spans="1:11" ht="15" customHeight="1" x14ac:dyDescent="0.2">
      <c r="A1428" s="14" t="s">
        <v>6407</v>
      </c>
      <c r="B1428" s="31" t="s">
        <v>6458</v>
      </c>
      <c r="C1428" s="20" t="s">
        <v>6459</v>
      </c>
      <c r="D1428" s="32">
        <v>16</v>
      </c>
      <c r="E1428" s="32">
        <v>1</v>
      </c>
      <c r="F1428" s="14"/>
      <c r="G1428" s="14"/>
      <c r="H1428" s="32">
        <v>16</v>
      </c>
      <c r="I1428" s="32">
        <v>16</v>
      </c>
      <c r="J1428" s="32">
        <v>5</v>
      </c>
      <c r="K1428" s="21"/>
    </row>
    <row r="1429" spans="1:11" ht="24.95" customHeight="1" x14ac:dyDescent="0.2">
      <c r="A1429" s="14" t="s">
        <v>6407</v>
      </c>
      <c r="B1429" s="31" t="s">
        <v>6460</v>
      </c>
      <c r="C1429" s="20" t="s">
        <v>4208</v>
      </c>
      <c r="D1429" s="32">
        <v>5</v>
      </c>
      <c r="E1429" s="32">
        <v>1</v>
      </c>
      <c r="F1429" s="14"/>
      <c r="G1429" s="14"/>
      <c r="H1429" s="32">
        <v>5</v>
      </c>
      <c r="I1429" s="32">
        <v>5</v>
      </c>
      <c r="J1429" s="14"/>
      <c r="K1429" s="22"/>
    </row>
    <row r="1430" spans="1:11" ht="15" customHeight="1" x14ac:dyDescent="0.2">
      <c r="A1430" s="14" t="s">
        <v>6407</v>
      </c>
      <c r="B1430" s="31" t="s">
        <v>6461</v>
      </c>
      <c r="C1430" s="20" t="s">
        <v>6462</v>
      </c>
      <c r="D1430" s="32">
        <v>16</v>
      </c>
      <c r="E1430" s="32">
        <v>1</v>
      </c>
      <c r="F1430" s="32">
        <v>4</v>
      </c>
      <c r="G1430" s="14"/>
      <c r="H1430" s="32">
        <v>20</v>
      </c>
      <c r="I1430" s="32">
        <v>90</v>
      </c>
      <c r="J1430" s="32">
        <v>20</v>
      </c>
      <c r="K1430" s="21"/>
    </row>
    <row r="1431" spans="1:11" ht="15.95" customHeight="1" x14ac:dyDescent="0.2">
      <c r="A1431" s="14" t="s">
        <v>6407</v>
      </c>
      <c r="B1431" s="31" t="s">
        <v>6463</v>
      </c>
      <c r="C1431" s="20" t="s">
        <v>6464</v>
      </c>
      <c r="D1431" s="32">
        <v>62</v>
      </c>
      <c r="E1431" s="32">
        <v>1</v>
      </c>
      <c r="F1431" s="14"/>
      <c r="G1431" s="14"/>
      <c r="H1431" s="32">
        <v>62</v>
      </c>
      <c r="I1431" s="32">
        <v>90</v>
      </c>
      <c r="J1431" s="32">
        <v>10</v>
      </c>
      <c r="K1431" s="21"/>
    </row>
    <row r="1432" spans="1:11" ht="15" customHeight="1" x14ac:dyDescent="0.2">
      <c r="A1432" s="14" t="s">
        <v>6407</v>
      </c>
      <c r="B1432" s="31" t="s">
        <v>6465</v>
      </c>
      <c r="C1432" s="20" t="s">
        <v>6466</v>
      </c>
      <c r="D1432" s="32">
        <v>11</v>
      </c>
      <c r="E1432" s="32">
        <v>1</v>
      </c>
      <c r="F1432" s="14"/>
      <c r="G1432" s="14"/>
      <c r="H1432" s="32">
        <v>11</v>
      </c>
      <c r="I1432" s="32">
        <v>90</v>
      </c>
      <c r="J1432" s="32">
        <v>10</v>
      </c>
      <c r="K1432" s="21"/>
    </row>
    <row r="1433" spans="1:11" ht="15.95" customHeight="1" x14ac:dyDescent="0.2">
      <c r="A1433" s="14" t="s">
        <v>6407</v>
      </c>
      <c r="B1433" s="31" t="s">
        <v>6467</v>
      </c>
      <c r="C1433" s="20" t="s">
        <v>6468</v>
      </c>
      <c r="D1433" s="32">
        <v>22</v>
      </c>
      <c r="E1433" s="32">
        <v>1</v>
      </c>
      <c r="F1433" s="14"/>
      <c r="G1433" s="14"/>
      <c r="H1433" s="32">
        <v>22</v>
      </c>
      <c r="I1433" s="32">
        <v>22</v>
      </c>
      <c r="J1433" s="14"/>
      <c r="K1433" s="21"/>
    </row>
    <row r="1434" spans="1:11" ht="30" customHeight="1" x14ac:dyDescent="0.2">
      <c r="A1434" s="14" t="s">
        <v>6407</v>
      </c>
      <c r="B1434" s="31" t="s">
        <v>6469</v>
      </c>
      <c r="C1434" s="14" t="s">
        <v>6470</v>
      </c>
      <c r="D1434" s="32">
        <v>36</v>
      </c>
      <c r="E1434" s="32">
        <v>1</v>
      </c>
      <c r="F1434" s="14"/>
      <c r="G1434" s="14"/>
      <c r="H1434" s="32">
        <v>36</v>
      </c>
      <c r="I1434" s="32">
        <v>36</v>
      </c>
      <c r="J1434" s="14"/>
      <c r="K1434" s="22"/>
    </row>
    <row r="1435" spans="1:11" ht="15.95" customHeight="1" x14ac:dyDescent="0.2">
      <c r="A1435" s="14" t="s">
        <v>6407</v>
      </c>
      <c r="B1435" s="31" t="s">
        <v>6471</v>
      </c>
      <c r="C1435" s="20" t="s">
        <v>6472</v>
      </c>
      <c r="D1435" s="32">
        <v>30</v>
      </c>
      <c r="E1435" s="32">
        <v>1</v>
      </c>
      <c r="F1435" s="14"/>
      <c r="G1435" s="14"/>
      <c r="H1435" s="32">
        <v>30</v>
      </c>
      <c r="I1435" s="32">
        <v>45</v>
      </c>
      <c r="J1435" s="32">
        <v>10</v>
      </c>
      <c r="K1435" s="21"/>
    </row>
    <row r="1436" spans="1:11" ht="15" customHeight="1" x14ac:dyDescent="0.2">
      <c r="A1436" s="14" t="s">
        <v>6407</v>
      </c>
      <c r="B1436" s="31" t="s">
        <v>6473</v>
      </c>
      <c r="C1436" s="20" t="s">
        <v>6474</v>
      </c>
      <c r="D1436" s="32">
        <v>12</v>
      </c>
      <c r="E1436" s="32">
        <v>1</v>
      </c>
      <c r="F1436" s="14"/>
      <c r="G1436" s="14"/>
      <c r="H1436" s="32">
        <v>12</v>
      </c>
      <c r="I1436" s="32">
        <v>15</v>
      </c>
      <c r="J1436" s="14"/>
      <c r="K1436" s="21"/>
    </row>
    <row r="1437" spans="1:11" ht="15.95" customHeight="1" x14ac:dyDescent="0.2">
      <c r="A1437" s="14" t="s">
        <v>6407</v>
      </c>
      <c r="B1437" s="31" t="s">
        <v>6475</v>
      </c>
      <c r="C1437" s="20" t="s">
        <v>6476</v>
      </c>
      <c r="D1437" s="32">
        <v>4</v>
      </c>
      <c r="E1437" s="32">
        <v>1</v>
      </c>
      <c r="F1437" s="14"/>
      <c r="G1437" s="14"/>
      <c r="H1437" s="32">
        <v>4</v>
      </c>
      <c r="I1437" s="32">
        <v>15</v>
      </c>
      <c r="J1437" s="14"/>
      <c r="K1437" s="21"/>
    </row>
    <row r="1438" spans="1:11" ht="30" customHeight="1" x14ac:dyDescent="0.2">
      <c r="A1438" s="14" t="s">
        <v>6407</v>
      </c>
      <c r="B1438" s="31" t="s">
        <v>6477</v>
      </c>
      <c r="C1438" s="14" t="s">
        <v>6478</v>
      </c>
      <c r="D1438" s="32">
        <v>7</v>
      </c>
      <c r="E1438" s="32">
        <v>1</v>
      </c>
      <c r="F1438" s="14"/>
      <c r="G1438" s="14"/>
      <c r="H1438" s="32">
        <v>7</v>
      </c>
      <c r="I1438" s="32">
        <v>15</v>
      </c>
      <c r="J1438" s="32">
        <v>5</v>
      </c>
      <c r="K1438" s="22"/>
    </row>
    <row r="1439" spans="1:11" ht="30" customHeight="1" x14ac:dyDescent="0.2">
      <c r="A1439" s="14" t="s">
        <v>6407</v>
      </c>
      <c r="B1439" s="31" t="s">
        <v>6479</v>
      </c>
      <c r="C1439" s="14" t="s">
        <v>6480</v>
      </c>
      <c r="D1439" s="32">
        <v>5</v>
      </c>
      <c r="E1439" s="32">
        <v>1</v>
      </c>
      <c r="F1439" s="14"/>
      <c r="G1439" s="14"/>
      <c r="H1439" s="32">
        <v>5</v>
      </c>
      <c r="I1439" s="32">
        <v>5</v>
      </c>
      <c r="J1439" s="32">
        <v>5</v>
      </c>
      <c r="K1439" s="22"/>
    </row>
    <row r="1440" spans="1:11" ht="24.95" customHeight="1" x14ac:dyDescent="0.2">
      <c r="A1440" s="14" t="s">
        <v>6407</v>
      </c>
      <c r="B1440" s="31" t="s">
        <v>6481</v>
      </c>
      <c r="C1440" s="20" t="s">
        <v>6482</v>
      </c>
      <c r="D1440" s="32">
        <v>5</v>
      </c>
      <c r="E1440" s="32">
        <v>1</v>
      </c>
      <c r="F1440" s="14"/>
      <c r="G1440" s="14"/>
      <c r="H1440" s="32">
        <v>5</v>
      </c>
      <c r="I1440" s="32">
        <v>5</v>
      </c>
      <c r="J1440" s="14"/>
      <c r="K1440" s="22"/>
    </row>
    <row r="1441" spans="1:11" ht="24.95" customHeight="1" x14ac:dyDescent="0.2">
      <c r="A1441" s="14" t="s">
        <v>6407</v>
      </c>
      <c r="B1441" s="31" t="s">
        <v>6483</v>
      </c>
      <c r="C1441" s="20" t="s">
        <v>6484</v>
      </c>
      <c r="D1441" s="32">
        <v>32</v>
      </c>
      <c r="E1441" s="32">
        <v>1</v>
      </c>
      <c r="F1441" s="14"/>
      <c r="G1441" s="14"/>
      <c r="H1441" s="32">
        <v>32</v>
      </c>
      <c r="I1441" s="32">
        <v>35</v>
      </c>
      <c r="J1441" s="32">
        <v>5</v>
      </c>
      <c r="K1441" s="22"/>
    </row>
    <row r="1442" spans="1:11" ht="15" customHeight="1" x14ac:dyDescent="0.2">
      <c r="A1442" s="14" t="s">
        <v>6407</v>
      </c>
      <c r="B1442" s="31" t="s">
        <v>6485</v>
      </c>
      <c r="C1442" s="20" t="s">
        <v>6486</v>
      </c>
      <c r="D1442" s="32">
        <v>32</v>
      </c>
      <c r="E1442" s="32">
        <v>1</v>
      </c>
      <c r="F1442" s="14"/>
      <c r="G1442" s="14"/>
      <c r="H1442" s="32">
        <v>32</v>
      </c>
      <c r="I1442" s="32">
        <v>35</v>
      </c>
      <c r="J1442" s="32">
        <v>5</v>
      </c>
      <c r="K1442" s="21"/>
    </row>
    <row r="1443" spans="1:11" ht="15.95" customHeight="1" x14ac:dyDescent="0.2">
      <c r="A1443" s="14" t="s">
        <v>6407</v>
      </c>
      <c r="B1443" s="31" t="s">
        <v>6487</v>
      </c>
      <c r="C1443" s="20" t="s">
        <v>6488</v>
      </c>
      <c r="D1443" s="32">
        <v>16</v>
      </c>
      <c r="E1443" s="32">
        <v>1</v>
      </c>
      <c r="F1443" s="14"/>
      <c r="G1443" s="14"/>
      <c r="H1443" s="32">
        <v>16</v>
      </c>
      <c r="I1443" s="32">
        <v>20</v>
      </c>
      <c r="J1443" s="32">
        <v>5</v>
      </c>
      <c r="K1443" s="21"/>
    </row>
    <row r="1444" spans="1:11" ht="15" customHeight="1" x14ac:dyDescent="0.2">
      <c r="A1444" s="14" t="s">
        <v>6407</v>
      </c>
      <c r="B1444" s="31" t="s">
        <v>6489</v>
      </c>
      <c r="C1444" s="20" t="s">
        <v>6490</v>
      </c>
      <c r="D1444" s="32">
        <v>16</v>
      </c>
      <c r="E1444" s="32">
        <v>1</v>
      </c>
      <c r="F1444" s="14"/>
      <c r="G1444" s="14"/>
      <c r="H1444" s="32">
        <v>16</v>
      </c>
      <c r="I1444" s="32">
        <v>25</v>
      </c>
      <c r="J1444" s="32">
        <v>10</v>
      </c>
      <c r="K1444" s="21"/>
    </row>
    <row r="1445" spans="1:11" ht="24.95" customHeight="1" x14ac:dyDescent="0.2">
      <c r="A1445" s="14" t="s">
        <v>6407</v>
      </c>
      <c r="B1445" s="31" t="s">
        <v>6491</v>
      </c>
      <c r="C1445" s="20" t="s">
        <v>6492</v>
      </c>
      <c r="D1445" s="32">
        <v>6</v>
      </c>
      <c r="E1445" s="32">
        <v>1</v>
      </c>
      <c r="F1445" s="14"/>
      <c r="G1445" s="14"/>
      <c r="H1445" s="32">
        <v>6</v>
      </c>
      <c r="I1445" s="32">
        <v>15</v>
      </c>
      <c r="J1445" s="32">
        <v>5</v>
      </c>
      <c r="K1445" s="22"/>
    </row>
    <row r="1446" spans="1:11" ht="16.350000000000001" customHeight="1" x14ac:dyDescent="0.2">
      <c r="A1446" s="14" t="s">
        <v>6407</v>
      </c>
      <c r="B1446" s="31" t="s">
        <v>6493</v>
      </c>
      <c r="C1446" s="20" t="s">
        <v>6494</v>
      </c>
      <c r="D1446" s="32">
        <v>31</v>
      </c>
      <c r="E1446" s="32">
        <v>1</v>
      </c>
      <c r="F1446" s="14"/>
      <c r="G1446" s="14"/>
      <c r="H1446" s="32">
        <v>31</v>
      </c>
      <c r="I1446" s="32">
        <v>35</v>
      </c>
      <c r="J1446" s="32">
        <v>5</v>
      </c>
      <c r="K1446" s="21"/>
    </row>
    <row r="1447" spans="1:11" ht="30" customHeight="1" x14ac:dyDescent="0.2">
      <c r="A1447" s="14" t="s">
        <v>6407</v>
      </c>
      <c r="B1447" s="31" t="s">
        <v>6495</v>
      </c>
      <c r="C1447" s="14" t="s">
        <v>6496</v>
      </c>
      <c r="D1447" s="32">
        <v>20</v>
      </c>
      <c r="E1447" s="32">
        <v>1</v>
      </c>
      <c r="F1447" s="14"/>
      <c r="G1447" s="14"/>
      <c r="H1447" s="32">
        <v>20</v>
      </c>
      <c r="I1447" s="32">
        <v>30</v>
      </c>
      <c r="J1447" s="32">
        <v>10</v>
      </c>
      <c r="K1447" s="22"/>
    </row>
    <row r="1448" spans="1:11" ht="30" customHeight="1" x14ac:dyDescent="0.2">
      <c r="A1448" s="14" t="s">
        <v>6407</v>
      </c>
      <c r="B1448" s="31" t="s">
        <v>6497</v>
      </c>
      <c r="C1448" s="14" t="s">
        <v>6498</v>
      </c>
      <c r="D1448" s="32">
        <v>5</v>
      </c>
      <c r="E1448" s="32">
        <v>1</v>
      </c>
      <c r="F1448" s="14"/>
      <c r="G1448" s="14"/>
      <c r="H1448" s="32">
        <v>5</v>
      </c>
      <c r="I1448" s="32">
        <v>5</v>
      </c>
      <c r="J1448" s="14"/>
      <c r="K1448" s="22"/>
    </row>
    <row r="1449" spans="1:11" ht="24.95" customHeight="1" x14ac:dyDescent="0.2">
      <c r="A1449" s="14" t="s">
        <v>6407</v>
      </c>
      <c r="B1449" s="31" t="s">
        <v>6499</v>
      </c>
      <c r="C1449" s="20" t="s">
        <v>6500</v>
      </c>
      <c r="D1449" s="32">
        <v>5</v>
      </c>
      <c r="E1449" s="32">
        <v>1</v>
      </c>
      <c r="F1449" s="14"/>
      <c r="G1449" s="14"/>
      <c r="H1449" s="32">
        <v>5</v>
      </c>
      <c r="I1449" s="32">
        <v>5</v>
      </c>
      <c r="J1449" s="14"/>
      <c r="K1449" s="22"/>
    </row>
    <row r="1450" spans="1:11" ht="36.950000000000003" customHeight="1" x14ac:dyDescent="0.2">
      <c r="A1450" s="14" t="s">
        <v>6407</v>
      </c>
      <c r="B1450" s="31" t="s">
        <v>6501</v>
      </c>
      <c r="C1450" s="14" t="s">
        <v>6502</v>
      </c>
      <c r="D1450" s="32">
        <v>0</v>
      </c>
      <c r="E1450" s="32">
        <v>1</v>
      </c>
      <c r="F1450" s="14"/>
      <c r="G1450" s="14"/>
      <c r="H1450" s="32">
        <v>0</v>
      </c>
      <c r="I1450" s="32">
        <v>0</v>
      </c>
      <c r="J1450" s="14"/>
      <c r="K1450" s="22"/>
    </row>
    <row r="1451" spans="1:11" ht="24.95" customHeight="1" x14ac:dyDescent="0.2">
      <c r="A1451" s="14" t="s">
        <v>6407</v>
      </c>
      <c r="B1451" s="31" t="s">
        <v>6503</v>
      </c>
      <c r="C1451" s="20" t="s">
        <v>6504</v>
      </c>
      <c r="D1451" s="32">
        <v>0</v>
      </c>
      <c r="E1451" s="32">
        <v>1</v>
      </c>
      <c r="F1451" s="14"/>
      <c r="G1451" s="14"/>
      <c r="H1451" s="32">
        <v>0</v>
      </c>
      <c r="I1451" s="32">
        <v>0</v>
      </c>
      <c r="J1451" s="14"/>
      <c r="K1451" s="22"/>
    </row>
    <row r="1452" spans="1:11" ht="30" customHeight="1" x14ac:dyDescent="0.2">
      <c r="A1452" s="14" t="s">
        <v>6407</v>
      </c>
      <c r="B1452" s="31" t="s">
        <v>6505</v>
      </c>
      <c r="C1452" s="14" t="s">
        <v>6506</v>
      </c>
      <c r="D1452" s="32">
        <v>10</v>
      </c>
      <c r="E1452" s="32">
        <v>1</v>
      </c>
      <c r="F1452" s="14"/>
      <c r="G1452" s="14"/>
      <c r="H1452" s="32">
        <v>10</v>
      </c>
      <c r="I1452" s="32">
        <v>10</v>
      </c>
      <c r="J1452" s="14"/>
      <c r="K1452" s="22"/>
    </row>
    <row r="1453" spans="1:11" ht="30" customHeight="1" x14ac:dyDescent="0.2">
      <c r="A1453" s="14" t="s">
        <v>6407</v>
      </c>
      <c r="B1453" s="31" t="s">
        <v>6507</v>
      </c>
      <c r="C1453" s="14" t="s">
        <v>6508</v>
      </c>
      <c r="D1453" s="32">
        <v>5</v>
      </c>
      <c r="E1453" s="32">
        <v>1</v>
      </c>
      <c r="F1453" s="14"/>
      <c r="G1453" s="14"/>
      <c r="H1453" s="32">
        <v>5</v>
      </c>
      <c r="I1453" s="32">
        <v>5</v>
      </c>
      <c r="J1453" s="14"/>
      <c r="K1453" s="22"/>
    </row>
    <row r="1454" spans="1:11" ht="30" customHeight="1" x14ac:dyDescent="0.2">
      <c r="A1454" s="14" t="s">
        <v>6407</v>
      </c>
      <c r="B1454" s="31" t="s">
        <v>6509</v>
      </c>
      <c r="C1454" s="14" t="s">
        <v>6510</v>
      </c>
      <c r="D1454" s="32">
        <v>12</v>
      </c>
      <c r="E1454" s="32">
        <v>1</v>
      </c>
      <c r="F1454" s="14"/>
      <c r="G1454" s="14"/>
      <c r="H1454" s="32">
        <v>12</v>
      </c>
      <c r="I1454" s="32">
        <v>12</v>
      </c>
      <c r="J1454" s="14"/>
      <c r="K1454" s="22"/>
    </row>
    <row r="1455" spans="1:11" ht="24.95" customHeight="1" x14ac:dyDescent="0.2">
      <c r="A1455" s="14" t="s">
        <v>6407</v>
      </c>
      <c r="B1455" s="31" t="s">
        <v>6511</v>
      </c>
      <c r="C1455" s="20" t="s">
        <v>6512</v>
      </c>
      <c r="D1455" s="32">
        <v>12</v>
      </c>
      <c r="E1455" s="32">
        <v>1</v>
      </c>
      <c r="F1455" s="14"/>
      <c r="G1455" s="14"/>
      <c r="H1455" s="32">
        <v>12</v>
      </c>
      <c r="I1455" s="32">
        <v>12</v>
      </c>
      <c r="J1455" s="14"/>
      <c r="K1455" s="22"/>
    </row>
    <row r="1456" spans="1:11" ht="15" customHeight="1" x14ac:dyDescent="0.2">
      <c r="A1456" s="14" t="s">
        <v>6407</v>
      </c>
      <c r="B1456" s="31" t="s">
        <v>6513</v>
      </c>
      <c r="C1456" s="20" t="s">
        <v>6514</v>
      </c>
      <c r="D1456" s="32">
        <v>249</v>
      </c>
      <c r="E1456" s="32">
        <v>1</v>
      </c>
      <c r="F1456" s="32">
        <v>11</v>
      </c>
      <c r="G1456" s="32">
        <v>6</v>
      </c>
      <c r="H1456" s="32">
        <v>266</v>
      </c>
      <c r="I1456" s="32">
        <v>240</v>
      </c>
      <c r="J1456" s="14"/>
      <c r="K1456" s="21"/>
    </row>
    <row r="1457" spans="1:11" ht="24.95" customHeight="1" x14ac:dyDescent="0.2">
      <c r="A1457" s="14" t="s">
        <v>6407</v>
      </c>
      <c r="B1457" s="31" t="s">
        <v>6515</v>
      </c>
      <c r="C1457" s="20" t="s">
        <v>6516</v>
      </c>
      <c r="D1457" s="32">
        <v>60</v>
      </c>
      <c r="E1457" s="32">
        <v>1</v>
      </c>
      <c r="F1457" s="32">
        <v>0</v>
      </c>
      <c r="G1457" s="32">
        <v>2</v>
      </c>
      <c r="H1457" s="32">
        <v>62</v>
      </c>
      <c r="I1457" s="32">
        <v>60</v>
      </c>
      <c r="J1457" s="14"/>
      <c r="K1457" s="22"/>
    </row>
    <row r="1458" spans="1:11" ht="24.95" customHeight="1" x14ac:dyDescent="0.2">
      <c r="A1458" s="14" t="s">
        <v>6407</v>
      </c>
      <c r="B1458" s="31" t="s">
        <v>6517</v>
      </c>
      <c r="C1458" s="20" t="s">
        <v>6518</v>
      </c>
      <c r="D1458" s="32">
        <v>32</v>
      </c>
      <c r="E1458" s="32">
        <v>1</v>
      </c>
      <c r="F1458" s="32">
        <v>0</v>
      </c>
      <c r="G1458" s="32">
        <v>2</v>
      </c>
      <c r="H1458" s="32">
        <v>34</v>
      </c>
      <c r="I1458" s="32">
        <v>32</v>
      </c>
      <c r="J1458" s="14"/>
      <c r="K1458" s="22"/>
    </row>
    <row r="1459" spans="1:11" ht="36.950000000000003" customHeight="1" x14ac:dyDescent="0.2">
      <c r="A1459" s="14" t="s">
        <v>6407</v>
      </c>
      <c r="B1459" s="31" t="s">
        <v>6519</v>
      </c>
      <c r="C1459" s="14" t="s">
        <v>6520</v>
      </c>
      <c r="D1459" s="32">
        <v>60</v>
      </c>
      <c r="E1459" s="32">
        <v>1</v>
      </c>
      <c r="F1459" s="32">
        <v>11</v>
      </c>
      <c r="G1459" s="32">
        <v>5</v>
      </c>
      <c r="H1459" s="32">
        <v>76</v>
      </c>
      <c r="I1459" s="32">
        <v>60</v>
      </c>
      <c r="J1459" s="14"/>
      <c r="K1459" s="22"/>
    </row>
    <row r="1460" spans="1:11" ht="30" customHeight="1" x14ac:dyDescent="0.2">
      <c r="A1460" s="14" t="s">
        <v>6407</v>
      </c>
      <c r="B1460" s="31" t="s">
        <v>6521</v>
      </c>
      <c r="C1460" s="14" t="s">
        <v>6522</v>
      </c>
      <c r="D1460" s="32">
        <v>90</v>
      </c>
      <c r="E1460" s="32">
        <v>1</v>
      </c>
      <c r="F1460" s="32">
        <v>11</v>
      </c>
      <c r="G1460" s="32">
        <v>5</v>
      </c>
      <c r="H1460" s="32">
        <v>106</v>
      </c>
      <c r="I1460" s="32">
        <v>90</v>
      </c>
      <c r="J1460" s="14"/>
      <c r="K1460" s="22"/>
    </row>
    <row r="1461" spans="1:11" ht="15" customHeight="1" x14ac:dyDescent="0.2">
      <c r="A1461" s="14" t="s">
        <v>6407</v>
      </c>
      <c r="B1461" s="31" t="s">
        <v>6523</v>
      </c>
      <c r="C1461" s="20" t="s">
        <v>6524</v>
      </c>
      <c r="D1461" s="32">
        <v>120</v>
      </c>
      <c r="E1461" s="32">
        <v>1</v>
      </c>
      <c r="F1461" s="32">
        <v>11</v>
      </c>
      <c r="G1461" s="32">
        <v>5</v>
      </c>
      <c r="H1461" s="32">
        <v>136</v>
      </c>
      <c r="I1461" s="32">
        <v>120</v>
      </c>
      <c r="J1461" s="14"/>
      <c r="K1461" s="21"/>
    </row>
    <row r="1462" spans="1:11" ht="15.95" customHeight="1" x14ac:dyDescent="0.2">
      <c r="A1462" s="14" t="s">
        <v>6407</v>
      </c>
      <c r="B1462" s="31" t="s">
        <v>6525</v>
      </c>
      <c r="C1462" s="20" t="s">
        <v>6526</v>
      </c>
      <c r="D1462" s="32">
        <v>60</v>
      </c>
      <c r="E1462" s="32">
        <v>1</v>
      </c>
      <c r="F1462" s="32">
        <v>11</v>
      </c>
      <c r="G1462" s="32">
        <v>5</v>
      </c>
      <c r="H1462" s="32">
        <v>76</v>
      </c>
      <c r="I1462" s="32">
        <v>60</v>
      </c>
      <c r="J1462" s="14"/>
      <c r="K1462" s="21"/>
    </row>
    <row r="1463" spans="1:11" ht="30" customHeight="1" x14ac:dyDescent="0.2">
      <c r="A1463" s="14" t="s">
        <v>6407</v>
      </c>
      <c r="B1463" s="31" t="s">
        <v>6527</v>
      </c>
      <c r="C1463" s="14" t="s">
        <v>6528</v>
      </c>
      <c r="D1463" s="32">
        <v>9</v>
      </c>
      <c r="E1463" s="32">
        <v>1</v>
      </c>
      <c r="F1463" s="32">
        <v>7</v>
      </c>
      <c r="G1463" s="32">
        <v>3</v>
      </c>
      <c r="H1463" s="32">
        <v>19</v>
      </c>
      <c r="I1463" s="32">
        <v>9</v>
      </c>
      <c r="J1463" s="14"/>
      <c r="K1463" s="22"/>
    </row>
    <row r="1464" spans="1:11" ht="36" customHeight="1" x14ac:dyDescent="0.2">
      <c r="A1464" s="14" t="s">
        <v>6407</v>
      </c>
      <c r="B1464" s="31" t="s">
        <v>6529</v>
      </c>
      <c r="C1464" s="14" t="s">
        <v>6530</v>
      </c>
      <c r="D1464" s="32">
        <v>5</v>
      </c>
      <c r="E1464" s="32">
        <v>1</v>
      </c>
      <c r="F1464" s="14"/>
      <c r="G1464" s="14"/>
      <c r="H1464" s="32">
        <v>5</v>
      </c>
      <c r="I1464" s="32">
        <v>5</v>
      </c>
      <c r="J1464" s="14"/>
      <c r="K1464" s="22"/>
    </row>
    <row r="1465" spans="1:11" ht="24.95" customHeight="1" x14ac:dyDescent="0.2">
      <c r="A1465" s="14" t="s">
        <v>6407</v>
      </c>
      <c r="B1465" s="31" t="s">
        <v>6531</v>
      </c>
      <c r="C1465" s="20" t="s">
        <v>6532</v>
      </c>
      <c r="D1465" s="32">
        <v>5</v>
      </c>
      <c r="E1465" s="32">
        <v>1</v>
      </c>
      <c r="F1465" s="14"/>
      <c r="G1465" s="14"/>
      <c r="H1465" s="32">
        <v>5</v>
      </c>
      <c r="I1465" s="32">
        <v>5</v>
      </c>
      <c r="J1465" s="14"/>
      <c r="K1465" s="22"/>
    </row>
    <row r="1466" spans="1:11" ht="24.95" customHeight="1" x14ac:dyDescent="0.2">
      <c r="A1466" s="14" t="s">
        <v>6407</v>
      </c>
      <c r="B1466" s="31" t="s">
        <v>6533</v>
      </c>
      <c r="C1466" s="20" t="s">
        <v>6534</v>
      </c>
      <c r="D1466" s="32">
        <v>9</v>
      </c>
      <c r="E1466" s="32">
        <v>1</v>
      </c>
      <c r="F1466" s="32">
        <v>11</v>
      </c>
      <c r="G1466" s="32">
        <v>3</v>
      </c>
      <c r="H1466" s="32">
        <v>23</v>
      </c>
      <c r="I1466" s="32">
        <v>9</v>
      </c>
      <c r="J1466" s="14"/>
      <c r="K1466" s="22"/>
    </row>
    <row r="1467" spans="1:11" ht="36.950000000000003" customHeight="1" x14ac:dyDescent="0.2">
      <c r="A1467" s="14" t="s">
        <v>6407</v>
      </c>
      <c r="B1467" s="31" t="s">
        <v>6535</v>
      </c>
      <c r="C1467" s="14" t="s">
        <v>6536</v>
      </c>
      <c r="D1467" s="32">
        <v>5</v>
      </c>
      <c r="E1467" s="32">
        <v>1</v>
      </c>
      <c r="F1467" s="14"/>
      <c r="G1467" s="14"/>
      <c r="H1467" s="32">
        <v>5</v>
      </c>
      <c r="I1467" s="32">
        <v>5</v>
      </c>
      <c r="J1467" s="14"/>
      <c r="K1467" s="22"/>
    </row>
    <row r="1468" spans="1:11" ht="30" customHeight="1" x14ac:dyDescent="0.2">
      <c r="A1468" s="14" t="s">
        <v>6407</v>
      </c>
      <c r="B1468" s="31" t="s">
        <v>6537</v>
      </c>
      <c r="C1468" s="14" t="s">
        <v>6538</v>
      </c>
      <c r="D1468" s="32">
        <v>5</v>
      </c>
      <c r="E1468" s="32">
        <v>1</v>
      </c>
      <c r="F1468" s="14"/>
      <c r="G1468" s="14"/>
      <c r="H1468" s="32">
        <v>5</v>
      </c>
      <c r="I1468" s="32">
        <v>5</v>
      </c>
      <c r="J1468" s="14"/>
      <c r="K1468" s="22"/>
    </row>
    <row r="1469" spans="1:11" ht="15" customHeight="1" x14ac:dyDescent="0.2">
      <c r="A1469" s="14" t="s">
        <v>6407</v>
      </c>
      <c r="B1469" s="31" t="s">
        <v>6539</v>
      </c>
      <c r="C1469" s="20" t="s">
        <v>6540</v>
      </c>
      <c r="D1469" s="32">
        <v>12</v>
      </c>
      <c r="E1469" s="32">
        <v>1</v>
      </c>
      <c r="F1469" s="32">
        <v>0</v>
      </c>
      <c r="G1469" s="32">
        <v>1</v>
      </c>
      <c r="H1469" s="32">
        <v>13</v>
      </c>
      <c r="I1469" s="32">
        <v>12</v>
      </c>
      <c r="J1469" s="14"/>
      <c r="K1469" s="21"/>
    </row>
    <row r="1470" spans="1:11" ht="24.95" customHeight="1" x14ac:dyDescent="0.2">
      <c r="A1470" s="14" t="s">
        <v>6407</v>
      </c>
      <c r="B1470" s="31" t="s">
        <v>6541</v>
      </c>
      <c r="C1470" s="20" t="s">
        <v>6542</v>
      </c>
      <c r="D1470" s="32">
        <v>3</v>
      </c>
      <c r="E1470" s="32">
        <v>1</v>
      </c>
      <c r="F1470" s="32">
        <v>0</v>
      </c>
      <c r="G1470" s="32">
        <v>3</v>
      </c>
      <c r="H1470" s="32">
        <v>6</v>
      </c>
      <c r="I1470" s="32">
        <v>3</v>
      </c>
      <c r="J1470" s="14"/>
      <c r="K1470" s="22"/>
    </row>
    <row r="1471" spans="1:11" ht="30" customHeight="1" x14ac:dyDescent="0.2">
      <c r="A1471" s="14" t="s">
        <v>6407</v>
      </c>
      <c r="B1471" s="31" t="s">
        <v>6543</v>
      </c>
      <c r="C1471" s="14" t="s">
        <v>6544</v>
      </c>
      <c r="D1471" s="32">
        <v>3</v>
      </c>
      <c r="E1471" s="32">
        <v>1</v>
      </c>
      <c r="F1471" s="32">
        <v>0</v>
      </c>
      <c r="G1471" s="32">
        <v>3</v>
      </c>
      <c r="H1471" s="32">
        <v>6</v>
      </c>
      <c r="I1471" s="32">
        <v>3</v>
      </c>
      <c r="J1471" s="14"/>
      <c r="K1471" s="22"/>
    </row>
    <row r="1472" spans="1:11" ht="30" customHeight="1" x14ac:dyDescent="0.2">
      <c r="A1472" s="14" t="s">
        <v>6407</v>
      </c>
      <c r="B1472" s="31" t="s">
        <v>6545</v>
      </c>
      <c r="C1472" s="14" t="s">
        <v>6546</v>
      </c>
      <c r="D1472" s="32">
        <v>3</v>
      </c>
      <c r="E1472" s="32">
        <v>1</v>
      </c>
      <c r="F1472" s="14"/>
      <c r="G1472" s="14"/>
      <c r="H1472" s="32">
        <v>3</v>
      </c>
      <c r="I1472" s="32">
        <v>3</v>
      </c>
      <c r="J1472" s="14"/>
      <c r="K1472" s="22"/>
    </row>
    <row r="1473" spans="1:11" ht="15" customHeight="1" x14ac:dyDescent="0.2">
      <c r="A1473" s="14" t="s">
        <v>6407</v>
      </c>
      <c r="B1473" s="31" t="s">
        <v>6547</v>
      </c>
      <c r="C1473" s="20" t="s">
        <v>6548</v>
      </c>
      <c r="D1473" s="32">
        <v>20</v>
      </c>
      <c r="E1473" s="32">
        <v>1</v>
      </c>
      <c r="F1473" s="32">
        <v>11</v>
      </c>
      <c r="G1473" s="32">
        <v>3</v>
      </c>
      <c r="H1473" s="32">
        <v>34</v>
      </c>
      <c r="I1473" s="32">
        <v>20</v>
      </c>
      <c r="J1473" s="14"/>
      <c r="K1473" s="21"/>
    </row>
    <row r="1474" spans="1:11" ht="15.75" customHeight="1" x14ac:dyDescent="0.2">
      <c r="A1474" s="14" t="s">
        <v>6407</v>
      </c>
      <c r="B1474" s="31" t="s">
        <v>6549</v>
      </c>
      <c r="C1474" s="20" t="s">
        <v>6550</v>
      </c>
      <c r="D1474" s="32">
        <v>45</v>
      </c>
      <c r="E1474" s="32">
        <v>1</v>
      </c>
      <c r="F1474" s="32">
        <v>11</v>
      </c>
      <c r="G1474" s="32">
        <v>3</v>
      </c>
      <c r="H1474" s="32">
        <v>59</v>
      </c>
      <c r="I1474" s="32">
        <v>45</v>
      </c>
      <c r="J1474" s="14"/>
      <c r="K1474" s="21"/>
    </row>
    <row r="1475" spans="1:11" ht="15" customHeight="1" x14ac:dyDescent="0.2">
      <c r="A1475" s="14" t="s">
        <v>6407</v>
      </c>
      <c r="B1475" s="31" t="s">
        <v>6551</v>
      </c>
      <c r="C1475" s="20" t="s">
        <v>6552</v>
      </c>
      <c r="D1475" s="32">
        <v>45</v>
      </c>
      <c r="E1475" s="32">
        <v>1</v>
      </c>
      <c r="F1475" s="32">
        <v>0</v>
      </c>
      <c r="G1475" s="32">
        <v>2</v>
      </c>
      <c r="H1475" s="32">
        <v>47</v>
      </c>
      <c r="I1475" s="32">
        <v>45</v>
      </c>
      <c r="J1475" s="14"/>
      <c r="K1475" s="21"/>
    </row>
    <row r="1476" spans="1:11" ht="24.95" customHeight="1" x14ac:dyDescent="0.2">
      <c r="A1476" s="14" t="s">
        <v>6407</v>
      </c>
      <c r="B1476" s="31" t="s">
        <v>6553</v>
      </c>
      <c r="C1476" s="20" t="s">
        <v>6554</v>
      </c>
      <c r="D1476" s="32">
        <v>10</v>
      </c>
      <c r="E1476" s="32">
        <v>1</v>
      </c>
      <c r="F1476" s="14"/>
      <c r="G1476" s="14"/>
      <c r="H1476" s="32">
        <v>10</v>
      </c>
      <c r="I1476" s="32">
        <v>10</v>
      </c>
      <c r="J1476" s="14"/>
      <c r="K1476" s="22"/>
    </row>
    <row r="1477" spans="1:11" ht="30" customHeight="1" x14ac:dyDescent="0.2">
      <c r="A1477" s="14" t="s">
        <v>6407</v>
      </c>
      <c r="B1477" s="31" t="s">
        <v>6555</v>
      </c>
      <c r="C1477" s="14" t="s">
        <v>6556</v>
      </c>
      <c r="D1477" s="32">
        <v>90</v>
      </c>
      <c r="E1477" s="32">
        <v>1</v>
      </c>
      <c r="F1477" s="32">
        <v>11</v>
      </c>
      <c r="G1477" s="32">
        <v>4</v>
      </c>
      <c r="H1477" s="32">
        <v>105</v>
      </c>
      <c r="I1477" s="32">
        <v>90</v>
      </c>
      <c r="J1477" s="14"/>
      <c r="K1477" s="22"/>
    </row>
    <row r="1478" spans="1:11" ht="15" customHeight="1" x14ac:dyDescent="0.2">
      <c r="A1478" s="14" t="s">
        <v>6407</v>
      </c>
      <c r="B1478" s="31" t="s">
        <v>6557</v>
      </c>
      <c r="C1478" s="20" t="s">
        <v>6558</v>
      </c>
      <c r="D1478" s="32">
        <v>30</v>
      </c>
      <c r="E1478" s="32">
        <v>1</v>
      </c>
      <c r="F1478" s="32">
        <v>0</v>
      </c>
      <c r="G1478" s="32">
        <v>1</v>
      </c>
      <c r="H1478" s="32">
        <v>31</v>
      </c>
      <c r="I1478" s="32">
        <v>30</v>
      </c>
      <c r="J1478" s="14"/>
      <c r="K1478" s="21"/>
    </row>
    <row r="1479" spans="1:11" ht="15.95" customHeight="1" x14ac:dyDescent="0.2">
      <c r="A1479" s="14" t="s">
        <v>6407</v>
      </c>
      <c r="B1479" s="31" t="s">
        <v>6559</v>
      </c>
      <c r="C1479" s="20" t="s">
        <v>6560</v>
      </c>
      <c r="D1479" s="32">
        <v>60</v>
      </c>
      <c r="E1479" s="32">
        <v>1</v>
      </c>
      <c r="F1479" s="32">
        <v>0</v>
      </c>
      <c r="G1479" s="32">
        <v>1</v>
      </c>
      <c r="H1479" s="32">
        <v>61</v>
      </c>
      <c r="I1479" s="32">
        <v>60</v>
      </c>
      <c r="J1479" s="14"/>
      <c r="K1479" s="21"/>
    </row>
    <row r="1480" spans="1:11" ht="30" customHeight="1" x14ac:dyDescent="0.2">
      <c r="A1480" s="14" t="s">
        <v>6407</v>
      </c>
      <c r="B1480" s="31" t="s">
        <v>6561</v>
      </c>
      <c r="C1480" s="14" t="s">
        <v>6562</v>
      </c>
      <c r="D1480" s="32">
        <v>60</v>
      </c>
      <c r="E1480" s="32">
        <v>1</v>
      </c>
      <c r="F1480" s="32">
        <v>0</v>
      </c>
      <c r="G1480" s="32">
        <v>1</v>
      </c>
      <c r="H1480" s="32">
        <v>61</v>
      </c>
      <c r="I1480" s="32">
        <v>60</v>
      </c>
      <c r="J1480" s="14"/>
      <c r="K1480" s="22"/>
    </row>
    <row r="1481" spans="1:11" ht="24.95" customHeight="1" x14ac:dyDescent="0.2">
      <c r="A1481" s="14" t="s">
        <v>6407</v>
      </c>
      <c r="B1481" s="31" t="s">
        <v>6563</v>
      </c>
      <c r="C1481" s="20" t="s">
        <v>6564</v>
      </c>
      <c r="D1481" s="32">
        <v>120</v>
      </c>
      <c r="E1481" s="32">
        <v>1</v>
      </c>
      <c r="F1481" s="32">
        <v>11</v>
      </c>
      <c r="G1481" s="32">
        <v>5</v>
      </c>
      <c r="H1481" s="32">
        <v>136</v>
      </c>
      <c r="I1481" s="32">
        <v>120</v>
      </c>
      <c r="J1481" s="14"/>
      <c r="K1481" s="22"/>
    </row>
    <row r="1482" spans="1:11" ht="24.95" customHeight="1" x14ac:dyDescent="0.2">
      <c r="A1482" s="14" t="s">
        <v>6407</v>
      </c>
      <c r="B1482" s="31" t="s">
        <v>6565</v>
      </c>
      <c r="C1482" s="20" t="s">
        <v>6566</v>
      </c>
      <c r="D1482" s="32">
        <v>140</v>
      </c>
      <c r="E1482" s="32">
        <v>1</v>
      </c>
      <c r="F1482" s="32">
        <v>11</v>
      </c>
      <c r="G1482" s="32">
        <v>5</v>
      </c>
      <c r="H1482" s="32">
        <v>156</v>
      </c>
      <c r="I1482" s="32">
        <v>140</v>
      </c>
      <c r="J1482" s="14"/>
      <c r="K1482" s="22"/>
    </row>
    <row r="1483" spans="1:11" ht="24.95" customHeight="1" x14ac:dyDescent="0.2">
      <c r="A1483" s="14" t="s">
        <v>6407</v>
      </c>
      <c r="B1483" s="31" t="s">
        <v>6567</v>
      </c>
      <c r="C1483" s="20" t="s">
        <v>6568</v>
      </c>
      <c r="D1483" s="32">
        <v>30</v>
      </c>
      <c r="E1483" s="32">
        <v>1</v>
      </c>
      <c r="F1483" s="32">
        <v>0</v>
      </c>
      <c r="G1483" s="32">
        <v>2</v>
      </c>
      <c r="H1483" s="32">
        <v>32</v>
      </c>
      <c r="I1483" s="32">
        <v>30</v>
      </c>
      <c r="J1483" s="14"/>
      <c r="K1483" s="22"/>
    </row>
    <row r="1484" spans="1:11" ht="30" customHeight="1" x14ac:dyDescent="0.2">
      <c r="A1484" s="14" t="s">
        <v>6407</v>
      </c>
      <c r="B1484" s="31" t="s">
        <v>6569</v>
      </c>
      <c r="C1484" s="14" t="s">
        <v>6570</v>
      </c>
      <c r="D1484" s="32">
        <v>30</v>
      </c>
      <c r="E1484" s="32">
        <v>1</v>
      </c>
      <c r="F1484" s="32">
        <v>11</v>
      </c>
      <c r="G1484" s="32">
        <v>3</v>
      </c>
      <c r="H1484" s="32">
        <v>44</v>
      </c>
      <c r="I1484" s="32">
        <v>30</v>
      </c>
      <c r="J1484" s="14"/>
      <c r="K1484" s="22"/>
    </row>
    <row r="1485" spans="1:11" ht="15" customHeight="1" x14ac:dyDescent="0.2">
      <c r="A1485" s="14" t="s">
        <v>6407</v>
      </c>
      <c r="B1485" s="31" t="s">
        <v>6571</v>
      </c>
      <c r="C1485" s="20" t="s">
        <v>6572</v>
      </c>
      <c r="D1485" s="32">
        <v>60</v>
      </c>
      <c r="E1485" s="32">
        <v>1</v>
      </c>
      <c r="F1485" s="32">
        <v>11</v>
      </c>
      <c r="G1485" s="32">
        <v>4</v>
      </c>
      <c r="H1485" s="32">
        <v>75</v>
      </c>
      <c r="I1485" s="32">
        <v>60</v>
      </c>
      <c r="J1485" s="14"/>
      <c r="K1485" s="21"/>
    </row>
    <row r="1486" spans="1:11" ht="15" customHeight="1" x14ac:dyDescent="0.2">
      <c r="A1486" s="14" t="s">
        <v>6407</v>
      </c>
      <c r="B1486" s="31" t="s">
        <v>6573</v>
      </c>
      <c r="C1486" s="20" t="s">
        <v>6574</v>
      </c>
      <c r="D1486" s="32">
        <v>20</v>
      </c>
      <c r="E1486" s="32">
        <v>1</v>
      </c>
      <c r="F1486" s="14"/>
      <c r="G1486" s="14"/>
      <c r="H1486" s="32">
        <v>20</v>
      </c>
      <c r="I1486" s="32">
        <v>20</v>
      </c>
      <c r="J1486" s="14"/>
      <c r="K1486" s="21"/>
    </row>
    <row r="1487" spans="1:11" ht="24.95" customHeight="1" x14ac:dyDescent="0.2">
      <c r="A1487" s="14" t="s">
        <v>6407</v>
      </c>
      <c r="B1487" s="31" t="s">
        <v>6575</v>
      </c>
      <c r="C1487" s="20" t="s">
        <v>6576</v>
      </c>
      <c r="D1487" s="32">
        <v>60</v>
      </c>
      <c r="E1487" s="32">
        <v>1</v>
      </c>
      <c r="F1487" s="32">
        <v>0</v>
      </c>
      <c r="G1487" s="32">
        <v>1</v>
      </c>
      <c r="H1487" s="32">
        <v>61</v>
      </c>
      <c r="I1487" s="32">
        <v>60</v>
      </c>
      <c r="J1487" s="14"/>
      <c r="K1487" s="22"/>
    </row>
    <row r="1488" spans="1:11" ht="15.95" customHeight="1" x14ac:dyDescent="0.2">
      <c r="A1488" s="14" t="s">
        <v>6407</v>
      </c>
      <c r="B1488" s="31" t="s">
        <v>6577</v>
      </c>
      <c r="C1488" s="20" t="s">
        <v>6578</v>
      </c>
      <c r="D1488" s="32">
        <v>15</v>
      </c>
      <c r="E1488" s="32">
        <v>1</v>
      </c>
      <c r="F1488" s="14"/>
      <c r="G1488" s="14"/>
      <c r="H1488" s="32">
        <v>15</v>
      </c>
      <c r="I1488" s="32">
        <v>15</v>
      </c>
      <c r="J1488" s="14"/>
      <c r="K1488" s="21"/>
    </row>
    <row r="1489" spans="1:11" ht="15" customHeight="1" x14ac:dyDescent="0.2">
      <c r="A1489" s="14" t="s">
        <v>6407</v>
      </c>
      <c r="B1489" s="31" t="s">
        <v>6579</v>
      </c>
      <c r="C1489" s="20" t="s">
        <v>6580</v>
      </c>
      <c r="D1489" s="32">
        <v>30</v>
      </c>
      <c r="E1489" s="32">
        <v>1</v>
      </c>
      <c r="F1489" s="32">
        <v>11</v>
      </c>
      <c r="G1489" s="32">
        <v>3</v>
      </c>
      <c r="H1489" s="32">
        <v>44</v>
      </c>
      <c r="I1489" s="32">
        <v>30</v>
      </c>
      <c r="J1489" s="14"/>
      <c r="K1489" s="21"/>
    </row>
    <row r="1490" spans="1:11" ht="24.95" customHeight="1" x14ac:dyDescent="0.2">
      <c r="A1490" s="14" t="s">
        <v>6407</v>
      </c>
      <c r="B1490" s="31" t="s">
        <v>6581</v>
      </c>
      <c r="C1490" s="20" t="s">
        <v>6582</v>
      </c>
      <c r="D1490" s="32">
        <v>40</v>
      </c>
      <c r="E1490" s="32">
        <v>1</v>
      </c>
      <c r="F1490" s="32">
        <v>11</v>
      </c>
      <c r="G1490" s="32">
        <v>4</v>
      </c>
      <c r="H1490" s="32">
        <v>55</v>
      </c>
      <c r="I1490" s="32">
        <v>40</v>
      </c>
      <c r="J1490" s="14"/>
      <c r="K1490" s="22"/>
    </row>
    <row r="1491" spans="1:11" ht="15" customHeight="1" x14ac:dyDescent="0.2">
      <c r="A1491" s="14" t="s">
        <v>6407</v>
      </c>
      <c r="B1491" s="31" t="s">
        <v>6583</v>
      </c>
      <c r="C1491" s="20" t="s">
        <v>6584</v>
      </c>
      <c r="D1491" s="32">
        <v>45</v>
      </c>
      <c r="E1491" s="32">
        <v>1</v>
      </c>
      <c r="F1491" s="32">
        <v>11</v>
      </c>
      <c r="G1491" s="32">
        <v>4</v>
      </c>
      <c r="H1491" s="32">
        <v>60</v>
      </c>
      <c r="I1491" s="32">
        <v>45</v>
      </c>
      <c r="J1491" s="14"/>
      <c r="K1491" s="21"/>
    </row>
    <row r="1492" spans="1:11" ht="24.95" customHeight="1" x14ac:dyDescent="0.2">
      <c r="A1492" s="14" t="s">
        <v>6407</v>
      </c>
      <c r="B1492" s="31" t="s">
        <v>6585</v>
      </c>
      <c r="C1492" s="20" t="s">
        <v>6586</v>
      </c>
      <c r="D1492" s="32">
        <v>45</v>
      </c>
      <c r="E1492" s="32">
        <v>2</v>
      </c>
      <c r="F1492" s="32">
        <v>11</v>
      </c>
      <c r="G1492" s="32">
        <v>4</v>
      </c>
      <c r="H1492" s="32">
        <v>105</v>
      </c>
      <c r="I1492" s="32">
        <v>45</v>
      </c>
      <c r="J1492" s="14"/>
      <c r="K1492" s="22"/>
    </row>
    <row r="1493" spans="1:11" ht="24.95" customHeight="1" x14ac:dyDescent="0.2">
      <c r="A1493" s="14" t="s">
        <v>6407</v>
      </c>
      <c r="B1493" s="31" t="s">
        <v>6587</v>
      </c>
      <c r="C1493" s="20" t="s">
        <v>6588</v>
      </c>
      <c r="D1493" s="32">
        <v>15</v>
      </c>
      <c r="E1493" s="32">
        <v>2</v>
      </c>
      <c r="F1493" s="14"/>
      <c r="G1493" s="14"/>
      <c r="H1493" s="32">
        <v>30</v>
      </c>
      <c r="I1493" s="32">
        <v>15</v>
      </c>
      <c r="J1493" s="14"/>
      <c r="K1493" s="22"/>
    </row>
    <row r="1494" spans="1:11" ht="30" customHeight="1" x14ac:dyDescent="0.2">
      <c r="A1494" s="14" t="s">
        <v>6407</v>
      </c>
      <c r="B1494" s="31" t="s">
        <v>6589</v>
      </c>
      <c r="C1494" s="14" t="s">
        <v>6590</v>
      </c>
      <c r="D1494" s="32">
        <v>15</v>
      </c>
      <c r="E1494" s="32">
        <v>2</v>
      </c>
      <c r="F1494" s="14"/>
      <c r="G1494" s="14"/>
      <c r="H1494" s="32">
        <v>30</v>
      </c>
      <c r="I1494" s="32">
        <v>15</v>
      </c>
      <c r="J1494" s="14"/>
      <c r="K1494" s="22"/>
    </row>
    <row r="1495" spans="1:11" ht="30" customHeight="1" x14ac:dyDescent="0.2">
      <c r="A1495" s="14" t="s">
        <v>6407</v>
      </c>
      <c r="B1495" s="31" t="s">
        <v>6591</v>
      </c>
      <c r="C1495" s="14" t="s">
        <v>6592</v>
      </c>
      <c r="D1495" s="32">
        <v>10</v>
      </c>
      <c r="E1495" s="32">
        <v>2</v>
      </c>
      <c r="F1495" s="14"/>
      <c r="G1495" s="14"/>
      <c r="H1495" s="32">
        <v>20</v>
      </c>
      <c r="I1495" s="32">
        <v>10</v>
      </c>
      <c r="J1495" s="14"/>
      <c r="K1495" s="22"/>
    </row>
    <row r="1496" spans="1:11" ht="15" customHeight="1" x14ac:dyDescent="0.2">
      <c r="A1496" s="14" t="s">
        <v>6407</v>
      </c>
      <c r="B1496" s="31" t="s">
        <v>6593</v>
      </c>
      <c r="C1496" s="20" t="s">
        <v>6594</v>
      </c>
      <c r="D1496" s="32">
        <v>180</v>
      </c>
      <c r="E1496" s="32">
        <v>2</v>
      </c>
      <c r="F1496" s="32">
        <v>11</v>
      </c>
      <c r="G1496" s="32">
        <v>5</v>
      </c>
      <c r="H1496" s="32">
        <v>376</v>
      </c>
      <c r="I1496" s="32">
        <v>180</v>
      </c>
      <c r="J1496" s="14"/>
      <c r="K1496" s="21"/>
    </row>
    <row r="1497" spans="1:11" ht="15" customHeight="1" x14ac:dyDescent="0.2">
      <c r="A1497" s="14" t="s">
        <v>6407</v>
      </c>
      <c r="B1497" s="31" t="s">
        <v>6595</v>
      </c>
      <c r="C1497" s="20" t="s">
        <v>6596</v>
      </c>
      <c r="D1497" s="32">
        <v>0</v>
      </c>
      <c r="E1497" s="32">
        <v>1</v>
      </c>
      <c r="F1497" s="14"/>
      <c r="G1497" s="14"/>
      <c r="H1497" s="32">
        <v>0</v>
      </c>
      <c r="I1497" s="32">
        <v>0</v>
      </c>
      <c r="J1497" s="14"/>
      <c r="K1497" s="21"/>
    </row>
    <row r="1498" spans="1:11" ht="24.95" customHeight="1" x14ac:dyDescent="0.2">
      <c r="A1498" s="14" t="s">
        <v>6407</v>
      </c>
      <c r="B1498" s="31" t="s">
        <v>6597</v>
      </c>
      <c r="C1498" s="20" t="s">
        <v>6598</v>
      </c>
      <c r="D1498" s="32">
        <v>45</v>
      </c>
      <c r="E1498" s="32">
        <v>2</v>
      </c>
      <c r="F1498" s="32">
        <v>11</v>
      </c>
      <c r="G1498" s="32">
        <v>4</v>
      </c>
      <c r="H1498" s="32">
        <v>105</v>
      </c>
      <c r="I1498" s="32">
        <v>45</v>
      </c>
      <c r="J1498" s="14"/>
      <c r="K1498" s="22"/>
    </row>
    <row r="1499" spans="1:11" ht="24.95" customHeight="1" x14ac:dyDescent="0.2">
      <c r="A1499" s="14" t="s">
        <v>6407</v>
      </c>
      <c r="B1499" s="31" t="s">
        <v>6599</v>
      </c>
      <c r="C1499" s="20" t="s">
        <v>6600</v>
      </c>
      <c r="D1499" s="32">
        <v>75</v>
      </c>
      <c r="E1499" s="32">
        <v>2</v>
      </c>
      <c r="F1499" s="32">
        <v>11</v>
      </c>
      <c r="G1499" s="32">
        <v>5</v>
      </c>
      <c r="H1499" s="32">
        <v>166</v>
      </c>
      <c r="I1499" s="32">
        <v>75</v>
      </c>
      <c r="J1499" s="14"/>
      <c r="K1499" s="22"/>
    </row>
    <row r="1500" spans="1:11" ht="30" customHeight="1" x14ac:dyDescent="0.2">
      <c r="A1500" s="14" t="s">
        <v>6407</v>
      </c>
      <c r="B1500" s="31" t="s">
        <v>6601</v>
      </c>
      <c r="C1500" s="14" t="s">
        <v>6602</v>
      </c>
      <c r="D1500" s="32">
        <v>90</v>
      </c>
      <c r="E1500" s="32">
        <v>1</v>
      </c>
      <c r="F1500" s="32">
        <v>11</v>
      </c>
      <c r="G1500" s="32">
        <v>5</v>
      </c>
      <c r="H1500" s="32">
        <v>106</v>
      </c>
      <c r="I1500" s="32">
        <v>90</v>
      </c>
      <c r="J1500" s="14"/>
      <c r="K1500" s="22"/>
    </row>
    <row r="1501" spans="1:11" ht="30" customHeight="1" x14ac:dyDescent="0.2">
      <c r="A1501" s="14" t="s">
        <v>6407</v>
      </c>
      <c r="B1501" s="31" t="s">
        <v>6603</v>
      </c>
      <c r="C1501" s="14" t="s">
        <v>6604</v>
      </c>
      <c r="D1501" s="32">
        <v>120</v>
      </c>
      <c r="E1501" s="32">
        <v>1</v>
      </c>
      <c r="F1501" s="32">
        <v>11</v>
      </c>
      <c r="G1501" s="32">
        <v>5</v>
      </c>
      <c r="H1501" s="32">
        <v>136</v>
      </c>
      <c r="I1501" s="32">
        <v>120</v>
      </c>
      <c r="J1501" s="14"/>
      <c r="K1501" s="22"/>
    </row>
    <row r="1502" spans="1:11" ht="15" customHeight="1" x14ac:dyDescent="0.2">
      <c r="A1502" s="14" t="s">
        <v>6407</v>
      </c>
      <c r="B1502" s="31" t="s">
        <v>6605</v>
      </c>
      <c r="C1502" s="20" t="s">
        <v>6606</v>
      </c>
      <c r="D1502" s="32">
        <v>45</v>
      </c>
      <c r="E1502" s="32">
        <v>1</v>
      </c>
      <c r="F1502" s="32">
        <v>11</v>
      </c>
      <c r="G1502" s="32">
        <v>4</v>
      </c>
      <c r="H1502" s="32">
        <v>60</v>
      </c>
      <c r="I1502" s="32">
        <v>45</v>
      </c>
      <c r="J1502" s="14"/>
      <c r="K1502" s="21"/>
    </row>
    <row r="1503" spans="1:11" ht="15" customHeight="1" x14ac:dyDescent="0.2">
      <c r="A1503" s="14" t="s">
        <v>6407</v>
      </c>
      <c r="B1503" s="31" t="s">
        <v>6607</v>
      </c>
      <c r="C1503" s="20" t="s">
        <v>6608</v>
      </c>
      <c r="D1503" s="32">
        <v>75</v>
      </c>
      <c r="E1503" s="32">
        <v>1</v>
      </c>
      <c r="F1503" s="32">
        <v>11</v>
      </c>
      <c r="G1503" s="32">
        <v>4</v>
      </c>
      <c r="H1503" s="32">
        <v>90</v>
      </c>
      <c r="I1503" s="32">
        <v>75</v>
      </c>
      <c r="J1503" s="14"/>
      <c r="K1503" s="21"/>
    </row>
    <row r="1504" spans="1:11" ht="24.95" customHeight="1" x14ac:dyDescent="0.2">
      <c r="A1504" s="14" t="s">
        <v>6407</v>
      </c>
      <c r="B1504" s="31" t="s">
        <v>6609</v>
      </c>
      <c r="C1504" s="20" t="s">
        <v>6610</v>
      </c>
      <c r="D1504" s="32">
        <v>180</v>
      </c>
      <c r="E1504" s="32">
        <v>1</v>
      </c>
      <c r="F1504" s="32">
        <v>11</v>
      </c>
      <c r="G1504" s="32">
        <v>5</v>
      </c>
      <c r="H1504" s="32">
        <v>196</v>
      </c>
      <c r="I1504" s="32">
        <v>180</v>
      </c>
      <c r="J1504" s="14"/>
      <c r="K1504" s="22"/>
    </row>
    <row r="1505" spans="1:11" ht="36.950000000000003" customHeight="1" x14ac:dyDescent="0.2">
      <c r="A1505" s="14" t="s">
        <v>6407</v>
      </c>
      <c r="B1505" s="31" t="s">
        <v>6611</v>
      </c>
      <c r="C1505" s="20" t="s">
        <v>6612</v>
      </c>
      <c r="D1505" s="32">
        <v>90</v>
      </c>
      <c r="E1505" s="32">
        <v>1</v>
      </c>
      <c r="F1505" s="32">
        <v>0</v>
      </c>
      <c r="G1505" s="32">
        <v>2</v>
      </c>
      <c r="H1505" s="32">
        <v>92</v>
      </c>
      <c r="I1505" s="32">
        <v>90</v>
      </c>
      <c r="J1505" s="14"/>
      <c r="K1505" s="22"/>
    </row>
    <row r="1506" spans="1:11" ht="15.95" customHeight="1" x14ac:dyDescent="0.2">
      <c r="A1506" s="14" t="s">
        <v>6407</v>
      </c>
      <c r="B1506" s="31" t="s">
        <v>6613</v>
      </c>
      <c r="C1506" s="20" t="s">
        <v>6614</v>
      </c>
      <c r="D1506" s="32">
        <v>75</v>
      </c>
      <c r="E1506" s="32">
        <v>1</v>
      </c>
      <c r="F1506" s="32">
        <v>11</v>
      </c>
      <c r="G1506" s="32">
        <v>5</v>
      </c>
      <c r="H1506" s="32">
        <v>91</v>
      </c>
      <c r="I1506" s="32">
        <v>75</v>
      </c>
      <c r="J1506" s="14"/>
      <c r="K1506" s="21"/>
    </row>
    <row r="1507" spans="1:11" ht="15.6" customHeight="1" x14ac:dyDescent="0.2">
      <c r="A1507" s="14" t="s">
        <v>6407</v>
      </c>
      <c r="B1507" s="31" t="s">
        <v>6615</v>
      </c>
      <c r="C1507" s="20" t="s">
        <v>6616</v>
      </c>
      <c r="D1507" s="32">
        <v>30</v>
      </c>
      <c r="E1507" s="32">
        <v>1</v>
      </c>
      <c r="F1507" s="32">
        <v>0</v>
      </c>
      <c r="G1507" s="32">
        <v>1</v>
      </c>
      <c r="H1507" s="32">
        <v>31</v>
      </c>
      <c r="I1507" s="32">
        <v>30</v>
      </c>
      <c r="J1507" s="14"/>
      <c r="K1507" s="21"/>
    </row>
    <row r="1508" spans="1:11" ht="15" customHeight="1" x14ac:dyDescent="0.2">
      <c r="A1508" s="14" t="s">
        <v>6407</v>
      </c>
      <c r="B1508" s="31"/>
      <c r="C1508" s="20" t="s">
        <v>6617</v>
      </c>
      <c r="D1508" s="14"/>
      <c r="E1508" s="14"/>
      <c r="F1508" s="14"/>
      <c r="G1508" s="14"/>
      <c r="H1508" s="14"/>
      <c r="I1508" s="14"/>
      <c r="J1508" s="14"/>
      <c r="K1508" s="21"/>
    </row>
    <row r="1509" spans="1:11" ht="15.95" customHeight="1" x14ac:dyDescent="0.2">
      <c r="A1509" s="14" t="s">
        <v>6407</v>
      </c>
      <c r="B1509" s="31" t="s">
        <v>6618</v>
      </c>
      <c r="C1509" s="20" t="s">
        <v>6619</v>
      </c>
      <c r="D1509" s="32">
        <v>120</v>
      </c>
      <c r="E1509" s="32">
        <v>1</v>
      </c>
      <c r="F1509" s="32">
        <v>11</v>
      </c>
      <c r="G1509" s="32">
        <v>5</v>
      </c>
      <c r="H1509" s="32">
        <v>136</v>
      </c>
      <c r="I1509" s="32">
        <v>120</v>
      </c>
      <c r="J1509" s="14"/>
      <c r="K1509" s="21"/>
    </row>
    <row r="1510" spans="1:11" ht="36.950000000000003" customHeight="1" x14ac:dyDescent="0.2">
      <c r="A1510" s="14" t="s">
        <v>6407</v>
      </c>
      <c r="B1510" s="31" t="s">
        <v>6620</v>
      </c>
      <c r="C1510" s="14" t="s">
        <v>6621</v>
      </c>
      <c r="D1510" s="32">
        <v>120</v>
      </c>
      <c r="E1510" s="32">
        <v>1</v>
      </c>
      <c r="F1510" s="32">
        <v>0</v>
      </c>
      <c r="G1510" s="32">
        <v>1</v>
      </c>
      <c r="H1510" s="32">
        <v>121</v>
      </c>
      <c r="I1510" s="32">
        <v>120</v>
      </c>
      <c r="J1510" s="14"/>
      <c r="K1510" s="22"/>
    </row>
    <row r="1511" spans="1:11" ht="30" customHeight="1" x14ac:dyDescent="0.2">
      <c r="A1511" s="14" t="s">
        <v>6407</v>
      </c>
      <c r="B1511" s="31" t="s">
        <v>6622</v>
      </c>
      <c r="C1511" s="14" t="s">
        <v>6623</v>
      </c>
      <c r="D1511" s="32">
        <v>30</v>
      </c>
      <c r="E1511" s="32">
        <v>1</v>
      </c>
      <c r="F1511" s="32">
        <v>0</v>
      </c>
      <c r="G1511" s="32">
        <v>1</v>
      </c>
      <c r="H1511" s="32">
        <v>31</v>
      </c>
      <c r="I1511" s="32">
        <v>30</v>
      </c>
      <c r="J1511" s="14"/>
      <c r="K1511" s="22"/>
    </row>
    <row r="1512" spans="1:11" ht="24.95" customHeight="1" x14ac:dyDescent="0.2">
      <c r="A1512" s="14" t="s">
        <v>6407</v>
      </c>
      <c r="B1512" s="31" t="s">
        <v>6624</v>
      </c>
      <c r="C1512" s="20" t="s">
        <v>6625</v>
      </c>
      <c r="D1512" s="32">
        <v>60</v>
      </c>
      <c r="E1512" s="32">
        <v>1</v>
      </c>
      <c r="F1512" s="32">
        <v>0</v>
      </c>
      <c r="G1512" s="32">
        <v>1</v>
      </c>
      <c r="H1512" s="32">
        <v>61</v>
      </c>
      <c r="I1512" s="32">
        <v>60</v>
      </c>
      <c r="J1512" s="14"/>
      <c r="K1512" s="22"/>
    </row>
    <row r="1513" spans="1:11" ht="15.95" customHeight="1" x14ac:dyDescent="0.2">
      <c r="A1513" s="14" t="s">
        <v>6407</v>
      </c>
      <c r="B1513" s="31" t="s">
        <v>6626</v>
      </c>
      <c r="C1513" s="20" t="s">
        <v>6627</v>
      </c>
      <c r="D1513" s="32">
        <v>270</v>
      </c>
      <c r="E1513" s="32">
        <v>2</v>
      </c>
      <c r="F1513" s="32">
        <v>11</v>
      </c>
      <c r="G1513" s="32">
        <v>6</v>
      </c>
      <c r="H1513" s="32">
        <v>557</v>
      </c>
      <c r="I1513" s="32">
        <v>270</v>
      </c>
      <c r="J1513" s="14"/>
      <c r="K1513" s="21"/>
    </row>
    <row r="1514" spans="1:11" ht="30" customHeight="1" x14ac:dyDescent="0.2">
      <c r="A1514" s="14" t="s">
        <v>6407</v>
      </c>
      <c r="B1514" s="31" t="s">
        <v>6628</v>
      </c>
      <c r="C1514" s="14" t="s">
        <v>6629</v>
      </c>
      <c r="D1514" s="32">
        <v>90</v>
      </c>
      <c r="E1514" s="32">
        <v>2</v>
      </c>
      <c r="F1514" s="32">
        <v>0</v>
      </c>
      <c r="G1514" s="32">
        <v>1</v>
      </c>
      <c r="H1514" s="32">
        <v>181</v>
      </c>
      <c r="I1514" s="32">
        <v>90</v>
      </c>
      <c r="J1514" s="14"/>
      <c r="K1514" s="22"/>
    </row>
    <row r="1515" spans="1:11" ht="15.95" customHeight="1" x14ac:dyDescent="0.2">
      <c r="A1515" s="14" t="s">
        <v>6407</v>
      </c>
      <c r="B1515" s="31" t="s">
        <v>6630</v>
      </c>
      <c r="C1515" s="20" t="s">
        <v>6631</v>
      </c>
      <c r="D1515" s="32">
        <v>120</v>
      </c>
      <c r="E1515" s="32">
        <v>2</v>
      </c>
      <c r="F1515" s="32">
        <v>0</v>
      </c>
      <c r="G1515" s="32">
        <v>2</v>
      </c>
      <c r="H1515" s="32">
        <v>242</v>
      </c>
      <c r="I1515" s="32">
        <v>120</v>
      </c>
      <c r="J1515" s="14"/>
      <c r="K1515" s="21"/>
    </row>
    <row r="1516" spans="1:11" ht="15" customHeight="1" x14ac:dyDescent="0.2">
      <c r="A1516" s="14" t="s">
        <v>6407</v>
      </c>
      <c r="B1516" s="31" t="s">
        <v>6632</v>
      </c>
      <c r="C1516" s="20" t="s">
        <v>6633</v>
      </c>
      <c r="D1516" s="32">
        <v>600</v>
      </c>
      <c r="E1516" s="32">
        <v>2</v>
      </c>
      <c r="F1516" s="32">
        <v>1</v>
      </c>
      <c r="G1516" s="32">
        <v>6</v>
      </c>
      <c r="H1516" s="32">
        <v>1207</v>
      </c>
      <c r="I1516" s="32">
        <v>600</v>
      </c>
      <c r="J1516" s="14"/>
      <c r="K1516" s="21"/>
    </row>
    <row r="1517" spans="1:11" ht="24.95" customHeight="1" x14ac:dyDescent="0.2">
      <c r="A1517" s="14" t="s">
        <v>6407</v>
      </c>
      <c r="B1517" s="31" t="s">
        <v>6634</v>
      </c>
      <c r="C1517" s="20" t="s">
        <v>6635</v>
      </c>
      <c r="D1517" s="32">
        <v>180</v>
      </c>
      <c r="E1517" s="32">
        <v>1</v>
      </c>
      <c r="F1517" s="32">
        <v>11</v>
      </c>
      <c r="G1517" s="32">
        <v>5</v>
      </c>
      <c r="H1517" s="32">
        <v>196</v>
      </c>
      <c r="I1517" s="32">
        <v>180</v>
      </c>
      <c r="J1517" s="14"/>
      <c r="K1517" s="22"/>
    </row>
    <row r="1518" spans="1:11" ht="30" customHeight="1" x14ac:dyDescent="0.2">
      <c r="A1518" s="14" t="s">
        <v>6407</v>
      </c>
      <c r="B1518" s="31" t="s">
        <v>6636</v>
      </c>
      <c r="C1518" s="14" t="s">
        <v>6637</v>
      </c>
      <c r="D1518" s="32">
        <v>120</v>
      </c>
      <c r="E1518" s="32">
        <v>1</v>
      </c>
      <c r="F1518" s="32">
        <v>0</v>
      </c>
      <c r="G1518" s="32">
        <v>2</v>
      </c>
      <c r="H1518" s="32">
        <v>122</v>
      </c>
      <c r="I1518" s="32">
        <v>120</v>
      </c>
      <c r="J1518" s="14"/>
      <c r="K1518" s="22"/>
    </row>
    <row r="1519" spans="1:11" ht="30" customHeight="1" x14ac:dyDescent="0.2">
      <c r="A1519" s="14" t="s">
        <v>6407</v>
      </c>
      <c r="B1519" s="31" t="s">
        <v>6638</v>
      </c>
      <c r="C1519" s="14" t="s">
        <v>6639</v>
      </c>
      <c r="D1519" s="32">
        <v>360</v>
      </c>
      <c r="E1519" s="32">
        <v>1</v>
      </c>
      <c r="F1519" s="32">
        <v>11</v>
      </c>
      <c r="G1519" s="32">
        <v>6</v>
      </c>
      <c r="H1519" s="32">
        <v>377</v>
      </c>
      <c r="I1519" s="32">
        <v>360</v>
      </c>
      <c r="J1519" s="14"/>
      <c r="K1519" s="22"/>
    </row>
    <row r="1520" spans="1:11" ht="15" customHeight="1" x14ac:dyDescent="0.2">
      <c r="A1520" s="14" t="s">
        <v>6407</v>
      </c>
      <c r="B1520" s="31" t="s">
        <v>6640</v>
      </c>
      <c r="C1520" s="20" t="s">
        <v>6641</v>
      </c>
      <c r="D1520" s="32">
        <v>120</v>
      </c>
      <c r="E1520" s="32">
        <v>1</v>
      </c>
      <c r="F1520" s="32">
        <v>11</v>
      </c>
      <c r="G1520" s="32">
        <v>6</v>
      </c>
      <c r="H1520" s="32">
        <v>137</v>
      </c>
      <c r="I1520" s="32">
        <v>120</v>
      </c>
      <c r="J1520" s="14"/>
      <c r="K1520" s="21"/>
    </row>
    <row r="1521" spans="1:11" ht="24.95" customHeight="1" x14ac:dyDescent="0.2">
      <c r="A1521" s="14" t="s">
        <v>6407</v>
      </c>
      <c r="B1521" s="31" t="s">
        <v>6642</v>
      </c>
      <c r="C1521" s="20" t="s">
        <v>6643</v>
      </c>
      <c r="D1521" s="32">
        <v>60</v>
      </c>
      <c r="E1521" s="32">
        <v>1</v>
      </c>
      <c r="F1521" s="32">
        <v>11</v>
      </c>
      <c r="G1521" s="32">
        <v>3</v>
      </c>
      <c r="H1521" s="32">
        <v>74</v>
      </c>
      <c r="I1521" s="32">
        <v>60</v>
      </c>
      <c r="J1521" s="14"/>
      <c r="K1521" s="22"/>
    </row>
    <row r="1522" spans="1:11" ht="15" customHeight="1" x14ac:dyDescent="0.2">
      <c r="A1522" s="14" t="s">
        <v>6407</v>
      </c>
      <c r="B1522" s="31" t="s">
        <v>6644</v>
      </c>
      <c r="C1522" s="20" t="s">
        <v>6645</v>
      </c>
      <c r="D1522" s="32">
        <v>360</v>
      </c>
      <c r="E1522" s="32">
        <v>2</v>
      </c>
      <c r="F1522" s="32">
        <v>11</v>
      </c>
      <c r="G1522" s="32">
        <v>6</v>
      </c>
      <c r="H1522" s="32">
        <v>737</v>
      </c>
      <c r="I1522" s="32">
        <v>360</v>
      </c>
      <c r="J1522" s="14"/>
      <c r="K1522" s="21"/>
    </row>
    <row r="1523" spans="1:11" ht="15" customHeight="1" x14ac:dyDescent="0.2">
      <c r="A1523" s="14" t="s">
        <v>6646</v>
      </c>
      <c r="B1523" s="31" t="s">
        <v>6647</v>
      </c>
      <c r="C1523" s="20" t="s">
        <v>6648</v>
      </c>
      <c r="D1523" s="32">
        <v>10</v>
      </c>
      <c r="E1523" s="32">
        <v>1</v>
      </c>
      <c r="F1523" s="14"/>
      <c r="G1523" s="14"/>
      <c r="H1523" s="32">
        <v>10</v>
      </c>
      <c r="I1523" s="32">
        <v>10</v>
      </c>
      <c r="J1523" s="14"/>
      <c r="K1523" s="21"/>
    </row>
    <row r="1524" spans="1:11" ht="15.95" customHeight="1" x14ac:dyDescent="0.2">
      <c r="A1524" s="14" t="s">
        <v>6646</v>
      </c>
      <c r="B1524" s="31" t="s">
        <v>6649</v>
      </c>
      <c r="C1524" s="20" t="s">
        <v>6650</v>
      </c>
      <c r="D1524" s="32">
        <v>28</v>
      </c>
      <c r="E1524" s="32">
        <v>1</v>
      </c>
      <c r="F1524" s="14"/>
      <c r="G1524" s="14"/>
      <c r="H1524" s="32">
        <v>28</v>
      </c>
      <c r="I1524" s="32">
        <v>28</v>
      </c>
      <c r="J1524" s="14"/>
      <c r="K1524" s="21"/>
    </row>
    <row r="1525" spans="1:11" ht="15" customHeight="1" x14ac:dyDescent="0.2">
      <c r="A1525" s="14" t="s">
        <v>6646</v>
      </c>
      <c r="B1525" s="31" t="s">
        <v>6651</v>
      </c>
      <c r="C1525" s="20" t="s">
        <v>6652</v>
      </c>
      <c r="D1525" s="32">
        <v>15</v>
      </c>
      <c r="E1525" s="32">
        <v>1</v>
      </c>
      <c r="F1525" s="32">
        <v>0</v>
      </c>
      <c r="G1525" s="32">
        <v>10</v>
      </c>
      <c r="H1525" s="32">
        <v>25</v>
      </c>
      <c r="I1525" s="32">
        <v>50</v>
      </c>
      <c r="J1525" s="14"/>
      <c r="K1525" s="21"/>
    </row>
    <row r="1526" spans="1:11" ht="15.95" customHeight="1" x14ac:dyDescent="0.2">
      <c r="A1526" s="14" t="s">
        <v>6646</v>
      </c>
      <c r="B1526" s="31" t="s">
        <v>6653</v>
      </c>
      <c r="C1526" s="20" t="s">
        <v>6654</v>
      </c>
      <c r="D1526" s="32">
        <v>10</v>
      </c>
      <c r="E1526" s="32">
        <v>1</v>
      </c>
      <c r="F1526" s="14"/>
      <c r="G1526" s="14"/>
      <c r="H1526" s="32">
        <v>10</v>
      </c>
      <c r="I1526" s="32">
        <v>15</v>
      </c>
      <c r="J1526" s="14"/>
      <c r="K1526" s="21"/>
    </row>
    <row r="1527" spans="1:11" ht="15" customHeight="1" x14ac:dyDescent="0.2">
      <c r="A1527" s="14" t="s">
        <v>6646</v>
      </c>
      <c r="B1527" s="31" t="s">
        <v>6655</v>
      </c>
      <c r="C1527" s="20" t="s">
        <v>6656</v>
      </c>
      <c r="D1527" s="32">
        <v>17</v>
      </c>
      <c r="E1527" s="32">
        <v>1</v>
      </c>
      <c r="F1527" s="14"/>
      <c r="G1527" s="14"/>
      <c r="H1527" s="32">
        <v>17</v>
      </c>
      <c r="I1527" s="32">
        <v>17</v>
      </c>
      <c r="J1527" s="14"/>
      <c r="K1527" s="21"/>
    </row>
    <row r="1528" spans="1:11" ht="15.95" customHeight="1" x14ac:dyDescent="0.2">
      <c r="A1528" s="14" t="s">
        <v>6646</v>
      </c>
      <c r="B1528" s="31" t="s">
        <v>6657</v>
      </c>
      <c r="C1528" s="20" t="s">
        <v>6658</v>
      </c>
      <c r="D1528" s="32">
        <v>8</v>
      </c>
      <c r="E1528" s="32">
        <v>1</v>
      </c>
      <c r="F1528" s="14"/>
      <c r="G1528" s="14"/>
      <c r="H1528" s="32">
        <v>8</v>
      </c>
      <c r="I1528" s="32">
        <v>8</v>
      </c>
      <c r="J1528" s="14"/>
      <c r="K1528" s="21"/>
    </row>
    <row r="1529" spans="1:11" ht="15" customHeight="1" x14ac:dyDescent="0.2">
      <c r="A1529" s="14" t="s">
        <v>6646</v>
      </c>
      <c r="B1529" s="31" t="s">
        <v>6659</v>
      </c>
      <c r="C1529" s="20" t="s">
        <v>6660</v>
      </c>
      <c r="D1529" s="32">
        <v>13</v>
      </c>
      <c r="E1529" s="32">
        <v>1</v>
      </c>
      <c r="F1529" s="14"/>
      <c r="G1529" s="14"/>
      <c r="H1529" s="32">
        <v>13</v>
      </c>
      <c r="I1529" s="32">
        <v>13</v>
      </c>
      <c r="J1529" s="14"/>
      <c r="K1529" s="21"/>
    </row>
    <row r="1530" spans="1:11" ht="15" customHeight="1" x14ac:dyDescent="0.2">
      <c r="A1530" s="14" t="s">
        <v>6646</v>
      </c>
      <c r="B1530" s="31" t="s">
        <v>6661</v>
      </c>
      <c r="C1530" s="20" t="s">
        <v>6662</v>
      </c>
      <c r="D1530" s="32">
        <v>8</v>
      </c>
      <c r="E1530" s="32">
        <v>1</v>
      </c>
      <c r="F1530" s="14"/>
      <c r="G1530" s="14"/>
      <c r="H1530" s="32">
        <v>8</v>
      </c>
      <c r="I1530" s="32">
        <v>8</v>
      </c>
      <c r="J1530" s="14"/>
      <c r="K1530" s="21"/>
    </row>
    <row r="1531" spans="1:11" ht="15.95" customHeight="1" x14ac:dyDescent="0.2">
      <c r="A1531" s="14" t="s">
        <v>6646</v>
      </c>
      <c r="B1531" s="31" t="s">
        <v>6663</v>
      </c>
      <c r="C1531" s="20" t="s">
        <v>6664</v>
      </c>
      <c r="D1531" s="32">
        <v>60</v>
      </c>
      <c r="E1531" s="32">
        <v>1</v>
      </c>
      <c r="F1531" s="32">
        <v>11</v>
      </c>
      <c r="G1531" s="32">
        <v>8</v>
      </c>
      <c r="H1531" s="32">
        <v>79</v>
      </c>
      <c r="I1531" s="32">
        <v>60</v>
      </c>
      <c r="J1531" s="14"/>
      <c r="K1531" s="21"/>
    </row>
    <row r="1532" spans="1:11" ht="15" customHeight="1" x14ac:dyDescent="0.2">
      <c r="A1532" s="14" t="s">
        <v>6646</v>
      </c>
      <c r="B1532" s="31" t="s">
        <v>6665</v>
      </c>
      <c r="C1532" s="20" t="s">
        <v>6666</v>
      </c>
      <c r="D1532" s="32">
        <v>11</v>
      </c>
      <c r="E1532" s="32">
        <v>1</v>
      </c>
      <c r="F1532" s="32">
        <v>0</v>
      </c>
      <c r="G1532" s="32">
        <v>2</v>
      </c>
      <c r="H1532" s="32">
        <v>13</v>
      </c>
      <c r="I1532" s="32">
        <v>11</v>
      </c>
      <c r="J1532" s="14"/>
      <c r="K1532" s="21"/>
    </row>
    <row r="1533" spans="1:11" ht="15.95" customHeight="1" x14ac:dyDescent="0.2">
      <c r="A1533" s="14" t="s">
        <v>6646</v>
      </c>
      <c r="B1533" s="31" t="s">
        <v>6667</v>
      </c>
      <c r="C1533" s="20" t="s">
        <v>6668</v>
      </c>
      <c r="D1533" s="32">
        <v>7</v>
      </c>
      <c r="E1533" s="32">
        <v>1</v>
      </c>
      <c r="F1533" s="14"/>
      <c r="G1533" s="14"/>
      <c r="H1533" s="32">
        <v>7</v>
      </c>
      <c r="I1533" s="32">
        <v>7</v>
      </c>
      <c r="J1533" s="14"/>
      <c r="K1533" s="21"/>
    </row>
    <row r="1534" spans="1:11" ht="15" customHeight="1" x14ac:dyDescent="0.2">
      <c r="A1534" s="14" t="s">
        <v>6646</v>
      </c>
      <c r="B1534" s="31" t="s">
        <v>6669</v>
      </c>
      <c r="C1534" s="20" t="s">
        <v>6670</v>
      </c>
      <c r="D1534" s="32">
        <v>5</v>
      </c>
      <c r="E1534" s="32">
        <v>1</v>
      </c>
      <c r="F1534" s="14"/>
      <c r="G1534" s="14"/>
      <c r="H1534" s="32">
        <v>5</v>
      </c>
      <c r="I1534" s="32">
        <v>5</v>
      </c>
      <c r="J1534" s="14"/>
      <c r="K1534" s="21"/>
    </row>
    <row r="1535" spans="1:11" ht="15.95" customHeight="1" x14ac:dyDescent="0.2">
      <c r="A1535" s="14" t="s">
        <v>6646</v>
      </c>
      <c r="B1535" s="31" t="s">
        <v>6671</v>
      </c>
      <c r="C1535" s="20" t="s">
        <v>6672</v>
      </c>
      <c r="D1535" s="32">
        <v>3</v>
      </c>
      <c r="E1535" s="32">
        <v>1</v>
      </c>
      <c r="F1535" s="14"/>
      <c r="G1535" s="14"/>
      <c r="H1535" s="32">
        <v>3</v>
      </c>
      <c r="I1535" s="32">
        <v>3</v>
      </c>
      <c r="J1535" s="14"/>
      <c r="K1535" s="21"/>
    </row>
    <row r="1536" spans="1:11" ht="30" customHeight="1" x14ac:dyDescent="0.2">
      <c r="A1536" s="14" t="s">
        <v>6646</v>
      </c>
      <c r="B1536" s="31" t="s">
        <v>6673</v>
      </c>
      <c r="C1536" s="14" t="s">
        <v>6674</v>
      </c>
      <c r="D1536" s="32">
        <v>22</v>
      </c>
      <c r="E1536" s="32">
        <v>1</v>
      </c>
      <c r="F1536" s="32">
        <v>0</v>
      </c>
      <c r="G1536" s="32">
        <v>3</v>
      </c>
      <c r="H1536" s="32">
        <v>25</v>
      </c>
      <c r="I1536" s="32">
        <v>22</v>
      </c>
      <c r="J1536" s="14"/>
      <c r="K1536" s="22"/>
    </row>
    <row r="1537" spans="1:11" ht="24.95" customHeight="1" x14ac:dyDescent="0.2">
      <c r="A1537" s="14" t="s">
        <v>6646</v>
      </c>
      <c r="B1537" s="31" t="s">
        <v>6675</v>
      </c>
      <c r="C1537" s="20" t="s">
        <v>6676</v>
      </c>
      <c r="D1537" s="32">
        <v>8</v>
      </c>
      <c r="E1537" s="32">
        <v>1</v>
      </c>
      <c r="F1537" s="14"/>
      <c r="G1537" s="14"/>
      <c r="H1537" s="32">
        <v>8</v>
      </c>
      <c r="I1537" s="32">
        <v>8</v>
      </c>
      <c r="J1537" s="14"/>
      <c r="K1537" s="22"/>
    </row>
    <row r="1538" spans="1:11" ht="24.95" customHeight="1" x14ac:dyDescent="0.2">
      <c r="A1538" s="14" t="s">
        <v>6646</v>
      </c>
      <c r="B1538" s="31" t="s">
        <v>6677</v>
      </c>
      <c r="C1538" s="20" t="s">
        <v>6678</v>
      </c>
      <c r="D1538" s="32">
        <v>60</v>
      </c>
      <c r="E1538" s="32">
        <v>1</v>
      </c>
      <c r="F1538" s="32">
        <v>11</v>
      </c>
      <c r="G1538" s="32">
        <v>4</v>
      </c>
      <c r="H1538" s="32">
        <v>75</v>
      </c>
      <c r="I1538" s="32">
        <v>60</v>
      </c>
      <c r="J1538" s="14"/>
      <c r="K1538" s="22"/>
    </row>
    <row r="1539" spans="1:11" ht="30" customHeight="1" x14ac:dyDescent="0.2">
      <c r="A1539" s="14" t="s">
        <v>6646</v>
      </c>
      <c r="B1539" s="31" t="s">
        <v>6679</v>
      </c>
      <c r="C1539" s="14" t="s">
        <v>6680</v>
      </c>
      <c r="D1539" s="32">
        <v>45</v>
      </c>
      <c r="E1539" s="32">
        <v>2</v>
      </c>
      <c r="F1539" s="32">
        <v>0</v>
      </c>
      <c r="G1539" s="32">
        <v>1</v>
      </c>
      <c r="H1539" s="32">
        <v>91</v>
      </c>
      <c r="I1539" s="32">
        <v>45</v>
      </c>
      <c r="J1539" s="14"/>
      <c r="K1539" s="22"/>
    </row>
    <row r="1540" spans="1:11" ht="30" customHeight="1" x14ac:dyDescent="0.2">
      <c r="A1540" s="14" t="s">
        <v>6646</v>
      </c>
      <c r="B1540" s="31" t="s">
        <v>6681</v>
      </c>
      <c r="C1540" s="14" t="s">
        <v>6682</v>
      </c>
      <c r="D1540" s="32">
        <v>15</v>
      </c>
      <c r="E1540" s="32">
        <v>1</v>
      </c>
      <c r="F1540" s="32">
        <v>9</v>
      </c>
      <c r="G1540" s="32">
        <v>4</v>
      </c>
      <c r="H1540" s="32">
        <v>28</v>
      </c>
      <c r="I1540" s="32">
        <v>15</v>
      </c>
      <c r="J1540" s="14"/>
      <c r="K1540" s="22"/>
    </row>
    <row r="1541" spans="1:11" ht="30" customHeight="1" x14ac:dyDescent="0.2">
      <c r="A1541" s="14" t="s">
        <v>6646</v>
      </c>
      <c r="B1541" s="31" t="s">
        <v>6683</v>
      </c>
      <c r="C1541" s="14" t="s">
        <v>6684</v>
      </c>
      <c r="D1541" s="32">
        <v>8</v>
      </c>
      <c r="E1541" s="32">
        <v>1</v>
      </c>
      <c r="F1541" s="32">
        <v>0</v>
      </c>
      <c r="G1541" s="32">
        <v>1</v>
      </c>
      <c r="H1541" s="32">
        <v>9</v>
      </c>
      <c r="I1541" s="32">
        <v>8</v>
      </c>
      <c r="J1541" s="14"/>
      <c r="K1541" s="22"/>
    </row>
    <row r="1542" spans="1:11" ht="15" customHeight="1" x14ac:dyDescent="0.2">
      <c r="A1542" s="14" t="s">
        <v>6646</v>
      </c>
      <c r="B1542" s="31" t="s">
        <v>6685</v>
      </c>
      <c r="C1542" s="20" t="s">
        <v>6686</v>
      </c>
      <c r="D1542" s="32">
        <v>130</v>
      </c>
      <c r="E1542" s="32">
        <v>1</v>
      </c>
      <c r="F1542" s="32">
        <v>11</v>
      </c>
      <c r="G1542" s="32">
        <v>5</v>
      </c>
      <c r="H1542" s="32">
        <v>146</v>
      </c>
      <c r="I1542" s="32">
        <v>130</v>
      </c>
      <c r="J1542" s="14"/>
      <c r="K1542" s="21"/>
    </row>
    <row r="1543" spans="1:11" ht="24.95" customHeight="1" x14ac:dyDescent="0.2">
      <c r="A1543" s="14" t="s">
        <v>6646</v>
      </c>
      <c r="B1543" s="31" t="s">
        <v>6687</v>
      </c>
      <c r="C1543" s="20" t="s">
        <v>6688</v>
      </c>
      <c r="D1543" s="32">
        <v>45</v>
      </c>
      <c r="E1543" s="32">
        <v>2</v>
      </c>
      <c r="F1543" s="32">
        <v>0</v>
      </c>
      <c r="G1543" s="32">
        <v>1</v>
      </c>
      <c r="H1543" s="32">
        <v>91</v>
      </c>
      <c r="I1543" s="32">
        <v>45</v>
      </c>
      <c r="J1543" s="14"/>
      <c r="K1543" s="22"/>
    </row>
    <row r="1544" spans="1:11" ht="15" customHeight="1" x14ac:dyDescent="0.2">
      <c r="A1544" s="14" t="s">
        <v>6646</v>
      </c>
      <c r="B1544" s="31" t="s">
        <v>6689</v>
      </c>
      <c r="C1544" s="20" t="s">
        <v>6690</v>
      </c>
      <c r="D1544" s="32">
        <v>45</v>
      </c>
      <c r="E1544" s="32">
        <v>1</v>
      </c>
      <c r="F1544" s="32">
        <v>11</v>
      </c>
      <c r="G1544" s="32">
        <v>5</v>
      </c>
      <c r="H1544" s="32">
        <v>61</v>
      </c>
      <c r="I1544" s="32">
        <v>45</v>
      </c>
      <c r="J1544" s="14"/>
      <c r="K1544" s="21"/>
    </row>
    <row r="1545" spans="1:11" ht="15.95" customHeight="1" x14ac:dyDescent="0.2">
      <c r="A1545" s="14" t="s">
        <v>6646</v>
      </c>
      <c r="B1545" s="31" t="s">
        <v>6691</v>
      </c>
      <c r="C1545" s="20" t="s">
        <v>6692</v>
      </c>
      <c r="D1545" s="32">
        <v>25</v>
      </c>
      <c r="E1545" s="32">
        <v>2</v>
      </c>
      <c r="F1545" s="32">
        <v>11</v>
      </c>
      <c r="G1545" s="32">
        <v>5</v>
      </c>
      <c r="H1545" s="32">
        <v>66</v>
      </c>
      <c r="I1545" s="32">
        <v>25</v>
      </c>
      <c r="J1545" s="14"/>
      <c r="K1545" s="21"/>
    </row>
    <row r="1546" spans="1:11" ht="15" customHeight="1" x14ac:dyDescent="0.2">
      <c r="A1546" s="14" t="s">
        <v>6646</v>
      </c>
      <c r="B1546" s="31" t="s">
        <v>6693</v>
      </c>
      <c r="C1546" s="20" t="s">
        <v>6694</v>
      </c>
      <c r="D1546" s="32">
        <v>23</v>
      </c>
      <c r="E1546" s="32">
        <v>2</v>
      </c>
      <c r="F1546" s="32">
        <v>0</v>
      </c>
      <c r="G1546" s="32">
        <v>1</v>
      </c>
      <c r="H1546" s="32">
        <v>47</v>
      </c>
      <c r="I1546" s="32">
        <v>23</v>
      </c>
      <c r="J1546" s="14"/>
      <c r="K1546" s="21"/>
    </row>
    <row r="1547" spans="1:11" ht="15.95" customHeight="1" x14ac:dyDescent="0.2">
      <c r="A1547" s="14" t="s">
        <v>6646</v>
      </c>
      <c r="B1547" s="31" t="s">
        <v>6695</v>
      </c>
      <c r="C1547" s="20" t="s">
        <v>6696</v>
      </c>
      <c r="D1547" s="32">
        <v>30</v>
      </c>
      <c r="E1547" s="32">
        <v>2</v>
      </c>
      <c r="F1547" s="32">
        <v>0</v>
      </c>
      <c r="G1547" s="32">
        <v>1</v>
      </c>
      <c r="H1547" s="32">
        <v>61</v>
      </c>
      <c r="I1547" s="32">
        <v>30</v>
      </c>
      <c r="J1547" s="14"/>
      <c r="K1547" s="21"/>
    </row>
    <row r="1548" spans="1:11" ht="15" customHeight="1" x14ac:dyDescent="0.2">
      <c r="A1548" s="14" t="s">
        <v>6646</v>
      </c>
      <c r="B1548" s="31" t="s">
        <v>6697</v>
      </c>
      <c r="C1548" s="20" t="s">
        <v>6698</v>
      </c>
      <c r="D1548" s="32">
        <v>30</v>
      </c>
      <c r="E1548" s="32">
        <v>2</v>
      </c>
      <c r="F1548" s="32">
        <v>0</v>
      </c>
      <c r="G1548" s="32">
        <v>1</v>
      </c>
      <c r="H1548" s="32">
        <v>61</v>
      </c>
      <c r="I1548" s="32">
        <v>30</v>
      </c>
      <c r="J1548" s="14"/>
      <c r="K1548" s="21"/>
    </row>
    <row r="1549" spans="1:11" ht="15.95" customHeight="1" x14ac:dyDescent="0.2">
      <c r="A1549" s="14" t="s">
        <v>6646</v>
      </c>
      <c r="B1549" s="31" t="s">
        <v>6699</v>
      </c>
      <c r="C1549" s="20" t="s">
        <v>6700</v>
      </c>
      <c r="D1549" s="32">
        <v>30</v>
      </c>
      <c r="E1549" s="32">
        <v>2</v>
      </c>
      <c r="F1549" s="32">
        <v>0</v>
      </c>
      <c r="G1549" s="32">
        <v>1</v>
      </c>
      <c r="H1549" s="32">
        <v>61</v>
      </c>
      <c r="I1549" s="32">
        <v>30</v>
      </c>
      <c r="J1549" s="14"/>
      <c r="K1549" s="21"/>
    </row>
    <row r="1550" spans="1:11" ht="15" customHeight="1" x14ac:dyDescent="0.2">
      <c r="A1550" s="14" t="s">
        <v>6646</v>
      </c>
      <c r="B1550" s="31" t="s">
        <v>6701</v>
      </c>
      <c r="C1550" s="20" t="s">
        <v>6702</v>
      </c>
      <c r="D1550" s="32">
        <v>45</v>
      </c>
      <c r="E1550" s="32">
        <v>2</v>
      </c>
      <c r="F1550" s="32">
        <v>0</v>
      </c>
      <c r="G1550" s="32">
        <v>1</v>
      </c>
      <c r="H1550" s="32">
        <v>91</v>
      </c>
      <c r="I1550" s="32">
        <v>45</v>
      </c>
      <c r="J1550" s="14"/>
      <c r="K1550" s="21"/>
    </row>
    <row r="1551" spans="1:11" ht="15" customHeight="1" x14ac:dyDescent="0.2">
      <c r="A1551" s="14" t="s">
        <v>6646</v>
      </c>
      <c r="B1551" s="31" t="s">
        <v>6703</v>
      </c>
      <c r="C1551" s="20" t="s">
        <v>6704</v>
      </c>
      <c r="D1551" s="32">
        <v>15</v>
      </c>
      <c r="E1551" s="32">
        <v>2</v>
      </c>
      <c r="F1551" s="32">
        <v>11</v>
      </c>
      <c r="G1551" s="32">
        <v>5</v>
      </c>
      <c r="H1551" s="32">
        <v>46</v>
      </c>
      <c r="I1551" s="32">
        <v>15</v>
      </c>
      <c r="J1551" s="14"/>
      <c r="K1551" s="21"/>
    </row>
    <row r="1552" spans="1:11" ht="15.95" customHeight="1" x14ac:dyDescent="0.2">
      <c r="A1552" s="14" t="s">
        <v>6646</v>
      </c>
      <c r="B1552" s="31" t="s">
        <v>6705</v>
      </c>
      <c r="C1552" s="20" t="s">
        <v>6694</v>
      </c>
      <c r="D1552" s="32">
        <v>30</v>
      </c>
      <c r="E1552" s="32">
        <v>2</v>
      </c>
      <c r="F1552" s="32">
        <v>0</v>
      </c>
      <c r="G1552" s="32">
        <v>1</v>
      </c>
      <c r="H1552" s="32">
        <v>61</v>
      </c>
      <c r="I1552" s="32">
        <v>30</v>
      </c>
      <c r="J1552" s="14"/>
      <c r="K1552" s="21"/>
    </row>
    <row r="1553" spans="1:11" ht="15" customHeight="1" x14ac:dyDescent="0.2">
      <c r="A1553" s="14" t="s">
        <v>6646</v>
      </c>
      <c r="B1553" s="31" t="s">
        <v>6706</v>
      </c>
      <c r="C1553" s="20" t="s">
        <v>6696</v>
      </c>
      <c r="D1553" s="32">
        <v>45</v>
      </c>
      <c r="E1553" s="32">
        <v>2</v>
      </c>
      <c r="F1553" s="32">
        <v>0</v>
      </c>
      <c r="G1553" s="32">
        <v>1</v>
      </c>
      <c r="H1553" s="32">
        <v>91</v>
      </c>
      <c r="I1553" s="32">
        <v>45</v>
      </c>
      <c r="J1553" s="14"/>
      <c r="K1553" s="21"/>
    </row>
    <row r="1554" spans="1:11" ht="15.95" customHeight="1" x14ac:dyDescent="0.2">
      <c r="A1554" s="14" t="s">
        <v>6646</v>
      </c>
      <c r="B1554" s="31" t="s">
        <v>6707</v>
      </c>
      <c r="C1554" s="20" t="s">
        <v>6698</v>
      </c>
      <c r="D1554" s="32">
        <v>30</v>
      </c>
      <c r="E1554" s="32">
        <v>2</v>
      </c>
      <c r="F1554" s="32">
        <v>0</v>
      </c>
      <c r="G1554" s="32">
        <v>1</v>
      </c>
      <c r="H1554" s="32">
        <v>61</v>
      </c>
      <c r="I1554" s="32">
        <v>30</v>
      </c>
      <c r="J1554" s="14"/>
      <c r="K1554" s="21"/>
    </row>
    <row r="1555" spans="1:11" ht="15" customHeight="1" x14ac:dyDescent="0.2">
      <c r="A1555" s="14" t="s">
        <v>6646</v>
      </c>
      <c r="B1555" s="31" t="s">
        <v>6708</v>
      </c>
      <c r="C1555" s="20" t="s">
        <v>6700</v>
      </c>
      <c r="D1555" s="32">
        <v>30</v>
      </c>
      <c r="E1555" s="32">
        <v>2</v>
      </c>
      <c r="F1555" s="32">
        <v>0</v>
      </c>
      <c r="G1555" s="32">
        <v>1</v>
      </c>
      <c r="H1555" s="32">
        <v>61</v>
      </c>
      <c r="I1555" s="32">
        <v>30</v>
      </c>
      <c r="J1555" s="14"/>
      <c r="K1555" s="21"/>
    </row>
    <row r="1556" spans="1:11" ht="24.95" customHeight="1" x14ac:dyDescent="0.2">
      <c r="A1556" s="14" t="s">
        <v>6646</v>
      </c>
      <c r="B1556" s="31" t="s">
        <v>6709</v>
      </c>
      <c r="C1556" s="20" t="s">
        <v>6710</v>
      </c>
      <c r="D1556" s="32">
        <v>45</v>
      </c>
      <c r="E1556" s="32">
        <v>2</v>
      </c>
      <c r="F1556" s="32">
        <v>11</v>
      </c>
      <c r="G1556" s="32">
        <v>4</v>
      </c>
      <c r="H1556" s="32">
        <v>105</v>
      </c>
      <c r="I1556" s="32">
        <v>45</v>
      </c>
      <c r="J1556" s="14"/>
      <c r="K1556" s="22"/>
    </row>
    <row r="1557" spans="1:11" ht="30" customHeight="1" x14ac:dyDescent="0.2">
      <c r="A1557" s="14" t="s">
        <v>6646</v>
      </c>
      <c r="B1557" s="31" t="s">
        <v>6711</v>
      </c>
      <c r="C1557" s="14" t="s">
        <v>6712</v>
      </c>
      <c r="D1557" s="32">
        <v>120</v>
      </c>
      <c r="E1557" s="32">
        <v>2</v>
      </c>
      <c r="F1557" s="32">
        <v>11</v>
      </c>
      <c r="G1557" s="32">
        <v>5</v>
      </c>
      <c r="H1557" s="32">
        <v>256</v>
      </c>
      <c r="I1557" s="32">
        <v>120</v>
      </c>
      <c r="J1557" s="14"/>
      <c r="K1557" s="22"/>
    </row>
    <row r="1558" spans="1:11" ht="30" customHeight="1" x14ac:dyDescent="0.2">
      <c r="A1558" s="14" t="s">
        <v>6646</v>
      </c>
      <c r="B1558" s="31" t="s">
        <v>6713</v>
      </c>
      <c r="C1558" s="14" t="s">
        <v>6714</v>
      </c>
      <c r="D1558" s="32">
        <v>240</v>
      </c>
      <c r="E1558" s="32">
        <v>2</v>
      </c>
      <c r="F1558" s="32">
        <v>11</v>
      </c>
      <c r="G1558" s="32">
        <v>6</v>
      </c>
      <c r="H1558" s="32">
        <v>497</v>
      </c>
      <c r="I1558" s="32">
        <v>240</v>
      </c>
      <c r="J1558" s="14"/>
      <c r="K1558" s="22"/>
    </row>
    <row r="1559" spans="1:11" ht="15.95" customHeight="1" x14ac:dyDescent="0.2">
      <c r="A1559" s="14" t="s">
        <v>6646</v>
      </c>
      <c r="B1559" s="31" t="s">
        <v>6715</v>
      </c>
      <c r="C1559" s="20" t="s">
        <v>6716</v>
      </c>
      <c r="D1559" s="32">
        <v>45</v>
      </c>
      <c r="E1559" s="32">
        <v>2</v>
      </c>
      <c r="F1559" s="32">
        <v>11</v>
      </c>
      <c r="G1559" s="32">
        <v>4</v>
      </c>
      <c r="H1559" s="32">
        <v>105</v>
      </c>
      <c r="I1559" s="32">
        <v>45</v>
      </c>
      <c r="J1559" s="14"/>
      <c r="K1559" s="21"/>
    </row>
    <row r="1560" spans="1:11" ht="15" customHeight="1" x14ac:dyDescent="0.2">
      <c r="A1560" s="14" t="s">
        <v>6646</v>
      </c>
      <c r="B1560" s="31" t="s">
        <v>6717</v>
      </c>
      <c r="C1560" s="20" t="s">
        <v>6718</v>
      </c>
      <c r="D1560" s="32">
        <v>80</v>
      </c>
      <c r="E1560" s="32">
        <v>2</v>
      </c>
      <c r="F1560" s="32">
        <v>11</v>
      </c>
      <c r="G1560" s="32">
        <v>5</v>
      </c>
      <c r="H1560" s="32">
        <v>176</v>
      </c>
      <c r="I1560" s="32">
        <v>80</v>
      </c>
      <c r="J1560" s="14"/>
      <c r="K1560" s="21"/>
    </row>
    <row r="1561" spans="1:11" ht="15.95" customHeight="1" x14ac:dyDescent="0.2">
      <c r="A1561" s="14" t="s">
        <v>6646</v>
      </c>
      <c r="B1561" s="31" t="s">
        <v>6719</v>
      </c>
      <c r="C1561" s="20" t="s">
        <v>6720</v>
      </c>
      <c r="D1561" s="32">
        <v>30</v>
      </c>
      <c r="E1561" s="32">
        <v>2</v>
      </c>
      <c r="F1561" s="32">
        <v>11</v>
      </c>
      <c r="G1561" s="32">
        <v>5</v>
      </c>
      <c r="H1561" s="32">
        <v>76</v>
      </c>
      <c r="I1561" s="32">
        <v>30</v>
      </c>
      <c r="J1561" s="14"/>
      <c r="K1561" s="21"/>
    </row>
    <row r="1562" spans="1:11" ht="15" customHeight="1" x14ac:dyDescent="0.2">
      <c r="A1562" s="14" t="s">
        <v>6646</v>
      </c>
      <c r="B1562" s="31" t="s">
        <v>6721</v>
      </c>
      <c r="C1562" s="20" t="s">
        <v>6722</v>
      </c>
      <c r="D1562" s="32">
        <v>60</v>
      </c>
      <c r="E1562" s="32">
        <v>2</v>
      </c>
      <c r="F1562" s="32">
        <v>6</v>
      </c>
      <c r="G1562" s="32">
        <v>5</v>
      </c>
      <c r="H1562" s="32">
        <v>131</v>
      </c>
      <c r="I1562" s="32">
        <v>60</v>
      </c>
      <c r="J1562" s="14"/>
      <c r="K1562" s="21"/>
    </row>
    <row r="1563" spans="1:11" ht="15.95" customHeight="1" x14ac:dyDescent="0.2">
      <c r="A1563" s="14" t="s">
        <v>6646</v>
      </c>
      <c r="B1563" s="31" t="s">
        <v>6723</v>
      </c>
      <c r="C1563" s="20" t="s">
        <v>6724</v>
      </c>
      <c r="D1563" s="32">
        <v>60</v>
      </c>
      <c r="E1563" s="32">
        <v>2</v>
      </c>
      <c r="F1563" s="32">
        <v>11</v>
      </c>
      <c r="G1563" s="32">
        <v>4</v>
      </c>
      <c r="H1563" s="32">
        <v>135</v>
      </c>
      <c r="I1563" s="32">
        <v>60</v>
      </c>
      <c r="J1563" s="14"/>
      <c r="K1563" s="21"/>
    </row>
    <row r="1564" spans="1:11" ht="30" customHeight="1" x14ac:dyDescent="0.2">
      <c r="A1564" s="14" t="s">
        <v>6646</v>
      </c>
      <c r="B1564" s="31" t="s">
        <v>6725</v>
      </c>
      <c r="C1564" s="14" t="s">
        <v>6726</v>
      </c>
      <c r="D1564" s="32">
        <v>105</v>
      </c>
      <c r="E1564" s="32">
        <v>2</v>
      </c>
      <c r="F1564" s="32">
        <v>11</v>
      </c>
      <c r="G1564" s="32">
        <v>5</v>
      </c>
      <c r="H1564" s="32">
        <v>226</v>
      </c>
      <c r="I1564" s="32">
        <v>105</v>
      </c>
      <c r="J1564" s="14"/>
      <c r="K1564" s="22"/>
    </row>
    <row r="1565" spans="1:11" ht="15.95" customHeight="1" x14ac:dyDescent="0.2">
      <c r="A1565" s="14" t="s">
        <v>6646</v>
      </c>
      <c r="B1565" s="31" t="s">
        <v>6727</v>
      </c>
      <c r="C1565" s="20" t="s">
        <v>6728</v>
      </c>
      <c r="D1565" s="32">
        <v>45</v>
      </c>
      <c r="E1565" s="32">
        <v>1</v>
      </c>
      <c r="F1565" s="32">
        <v>11</v>
      </c>
      <c r="G1565" s="32">
        <v>5</v>
      </c>
      <c r="H1565" s="32">
        <v>61</v>
      </c>
      <c r="I1565" s="32">
        <v>45</v>
      </c>
      <c r="J1565" s="14"/>
      <c r="K1565" s="21"/>
    </row>
    <row r="1566" spans="1:11" ht="30" customHeight="1" x14ac:dyDescent="0.2">
      <c r="A1566" s="14" t="s">
        <v>6646</v>
      </c>
      <c r="B1566" s="31" t="s">
        <v>6729</v>
      </c>
      <c r="C1566" s="14" t="s">
        <v>6730</v>
      </c>
      <c r="D1566" s="32">
        <v>15</v>
      </c>
      <c r="E1566" s="32">
        <v>1</v>
      </c>
      <c r="F1566" s="32">
        <v>11</v>
      </c>
      <c r="G1566" s="32">
        <v>4</v>
      </c>
      <c r="H1566" s="32">
        <v>30</v>
      </c>
      <c r="I1566" s="32">
        <v>15</v>
      </c>
      <c r="J1566" s="14"/>
      <c r="K1566" s="22"/>
    </row>
    <row r="1567" spans="1:11" ht="30" customHeight="1" x14ac:dyDescent="0.2">
      <c r="A1567" s="14" t="s">
        <v>6646</v>
      </c>
      <c r="B1567" s="31" t="s">
        <v>6731</v>
      </c>
      <c r="C1567" s="14" t="s">
        <v>6732</v>
      </c>
      <c r="D1567" s="32">
        <v>120</v>
      </c>
      <c r="E1567" s="32">
        <v>1</v>
      </c>
      <c r="F1567" s="32">
        <v>11</v>
      </c>
      <c r="G1567" s="32">
        <v>5</v>
      </c>
      <c r="H1567" s="32">
        <v>136</v>
      </c>
      <c r="I1567" s="32">
        <v>120</v>
      </c>
      <c r="J1567" s="14"/>
      <c r="K1567" s="22"/>
    </row>
    <row r="1568" spans="1:11" ht="15.95" customHeight="1" x14ac:dyDescent="0.2">
      <c r="A1568" s="14" t="s">
        <v>6646</v>
      </c>
      <c r="B1568" s="31" t="s">
        <v>6733</v>
      </c>
      <c r="C1568" s="20" t="s">
        <v>6734</v>
      </c>
      <c r="D1568" s="32">
        <v>60</v>
      </c>
      <c r="E1568" s="32">
        <v>2</v>
      </c>
      <c r="F1568" s="32">
        <v>11</v>
      </c>
      <c r="G1568" s="32">
        <v>5</v>
      </c>
      <c r="H1568" s="32">
        <v>136</v>
      </c>
      <c r="I1568" s="32">
        <v>60</v>
      </c>
      <c r="J1568" s="14"/>
      <c r="K1568" s="21"/>
    </row>
    <row r="1569" spans="1:11" ht="30" customHeight="1" x14ac:dyDescent="0.2">
      <c r="A1569" s="14" t="s">
        <v>6646</v>
      </c>
      <c r="B1569" s="31" t="s">
        <v>6735</v>
      </c>
      <c r="C1569" s="14" t="s">
        <v>6736</v>
      </c>
      <c r="D1569" s="32">
        <v>180</v>
      </c>
      <c r="E1569" s="32">
        <v>2</v>
      </c>
      <c r="F1569" s="32">
        <v>0</v>
      </c>
      <c r="G1569" s="32">
        <v>3</v>
      </c>
      <c r="H1569" s="32">
        <v>363</v>
      </c>
      <c r="I1569" s="32">
        <v>180</v>
      </c>
      <c r="J1569" s="14"/>
      <c r="K1569" s="22"/>
    </row>
    <row r="1570" spans="1:11" ht="15" customHeight="1" x14ac:dyDescent="0.2">
      <c r="A1570" s="14" t="s">
        <v>6646</v>
      </c>
      <c r="B1570" s="31" t="s">
        <v>6737</v>
      </c>
      <c r="C1570" s="20" t="s">
        <v>6738</v>
      </c>
      <c r="D1570" s="32">
        <v>60</v>
      </c>
      <c r="E1570" s="32">
        <v>1</v>
      </c>
      <c r="F1570" s="32">
        <v>11</v>
      </c>
      <c r="G1570" s="32">
        <v>5</v>
      </c>
      <c r="H1570" s="32">
        <v>76</v>
      </c>
      <c r="I1570" s="32">
        <v>60</v>
      </c>
      <c r="J1570" s="14"/>
      <c r="K1570" s="21"/>
    </row>
    <row r="1571" spans="1:11" ht="24.95" customHeight="1" x14ac:dyDescent="0.2">
      <c r="A1571" s="14" t="s">
        <v>6646</v>
      </c>
      <c r="B1571" s="31" t="s">
        <v>6739</v>
      </c>
      <c r="C1571" s="20" t="s">
        <v>6740</v>
      </c>
      <c r="D1571" s="32">
        <v>90</v>
      </c>
      <c r="E1571" s="32">
        <v>1</v>
      </c>
      <c r="F1571" s="32">
        <v>0</v>
      </c>
      <c r="G1571" s="32">
        <v>1</v>
      </c>
      <c r="H1571" s="32">
        <v>91</v>
      </c>
      <c r="I1571" s="32">
        <v>90</v>
      </c>
      <c r="J1571" s="14"/>
      <c r="K1571" s="22"/>
    </row>
    <row r="1572" spans="1:11" ht="15" customHeight="1" x14ac:dyDescent="0.2">
      <c r="A1572" s="14" t="s">
        <v>6646</v>
      </c>
      <c r="B1572" s="31" t="s">
        <v>6741</v>
      </c>
      <c r="C1572" s="20" t="s">
        <v>6742</v>
      </c>
      <c r="D1572" s="32">
        <v>30</v>
      </c>
      <c r="E1572" s="32">
        <v>1</v>
      </c>
      <c r="F1572" s="32">
        <v>0</v>
      </c>
      <c r="G1572" s="32">
        <v>1</v>
      </c>
      <c r="H1572" s="32">
        <v>31</v>
      </c>
      <c r="I1572" s="32">
        <v>30</v>
      </c>
      <c r="J1572" s="14"/>
      <c r="K1572" s="21"/>
    </row>
    <row r="1573" spans="1:11" ht="24.95" customHeight="1" x14ac:dyDescent="0.2">
      <c r="A1573" s="14" t="s">
        <v>6646</v>
      </c>
      <c r="B1573" s="31" t="s">
        <v>6743</v>
      </c>
      <c r="C1573" s="20" t="s">
        <v>6744</v>
      </c>
      <c r="D1573" s="32">
        <v>105</v>
      </c>
      <c r="E1573" s="32">
        <v>1</v>
      </c>
      <c r="F1573" s="32">
        <v>11</v>
      </c>
      <c r="G1573" s="32">
        <v>5</v>
      </c>
      <c r="H1573" s="32">
        <v>121</v>
      </c>
      <c r="I1573" s="32">
        <v>105</v>
      </c>
      <c r="J1573" s="14"/>
      <c r="K1573" s="22"/>
    </row>
    <row r="1574" spans="1:11" ht="24.95" customHeight="1" x14ac:dyDescent="0.2">
      <c r="A1574" s="14" t="s">
        <v>6646</v>
      </c>
      <c r="B1574" s="31" t="s">
        <v>6745</v>
      </c>
      <c r="C1574" s="20" t="s">
        <v>6746</v>
      </c>
      <c r="D1574" s="32">
        <v>90</v>
      </c>
      <c r="E1574" s="32">
        <v>1</v>
      </c>
      <c r="F1574" s="32">
        <v>11</v>
      </c>
      <c r="G1574" s="32">
        <v>4</v>
      </c>
      <c r="H1574" s="32">
        <v>105</v>
      </c>
      <c r="I1574" s="32">
        <v>90</v>
      </c>
      <c r="J1574" s="14"/>
      <c r="K1574" s="22"/>
    </row>
    <row r="1575" spans="1:11" ht="15" customHeight="1" x14ac:dyDescent="0.2">
      <c r="A1575" s="14" t="s">
        <v>6646</v>
      </c>
      <c r="B1575" s="31" t="s">
        <v>6747</v>
      </c>
      <c r="C1575" s="20" t="s">
        <v>6748</v>
      </c>
      <c r="D1575" s="32">
        <v>20</v>
      </c>
      <c r="E1575" s="32">
        <v>1</v>
      </c>
      <c r="F1575" s="14"/>
      <c r="G1575" s="14"/>
      <c r="H1575" s="32">
        <v>20</v>
      </c>
      <c r="I1575" s="32">
        <v>20</v>
      </c>
      <c r="J1575" s="14"/>
      <c r="K1575" s="21"/>
    </row>
    <row r="1576" spans="1:11" ht="36.950000000000003" customHeight="1" x14ac:dyDescent="0.2">
      <c r="A1576" s="14" t="s">
        <v>6646</v>
      </c>
      <c r="B1576" s="31" t="s">
        <v>6749</v>
      </c>
      <c r="C1576" s="14" t="s">
        <v>6750</v>
      </c>
      <c r="D1576" s="32">
        <v>0</v>
      </c>
      <c r="E1576" s="32">
        <v>1</v>
      </c>
      <c r="F1576" s="14"/>
      <c r="G1576" s="14"/>
      <c r="H1576" s="32">
        <v>0</v>
      </c>
      <c r="I1576" s="32">
        <v>0</v>
      </c>
      <c r="J1576" s="14"/>
      <c r="K1576" s="22"/>
    </row>
    <row r="1577" spans="1:11" ht="25.5" customHeight="1" x14ac:dyDescent="0.2">
      <c r="A1577" s="14" t="s">
        <v>6646</v>
      </c>
      <c r="B1577" s="31" t="s">
        <v>6751</v>
      </c>
      <c r="C1577" s="20" t="s">
        <v>6752</v>
      </c>
      <c r="D1577" s="32">
        <v>15</v>
      </c>
      <c r="E1577" s="32">
        <v>1</v>
      </c>
      <c r="F1577" s="32">
        <v>11</v>
      </c>
      <c r="G1577" s="32">
        <v>0</v>
      </c>
      <c r="H1577" s="32">
        <v>26</v>
      </c>
      <c r="I1577" s="32">
        <v>15</v>
      </c>
      <c r="J1577" s="14"/>
      <c r="K1577" s="22"/>
    </row>
    <row r="1578" spans="1:11" ht="30" customHeight="1" x14ac:dyDescent="0.2">
      <c r="A1578" s="14" t="s">
        <v>6646</v>
      </c>
      <c r="B1578" s="31" t="s">
        <v>6753</v>
      </c>
      <c r="C1578" s="14" t="s">
        <v>6754</v>
      </c>
      <c r="D1578" s="32">
        <v>5</v>
      </c>
      <c r="E1578" s="32">
        <v>1</v>
      </c>
      <c r="F1578" s="14"/>
      <c r="G1578" s="14"/>
      <c r="H1578" s="32">
        <v>5</v>
      </c>
      <c r="I1578" s="32">
        <v>5</v>
      </c>
      <c r="J1578" s="14"/>
      <c r="K1578" s="22"/>
    </row>
    <row r="1579" spans="1:11" ht="15" customHeight="1" x14ac:dyDescent="0.2">
      <c r="A1579" s="14" t="s">
        <v>6646</v>
      </c>
      <c r="B1579" s="31" t="s">
        <v>6755</v>
      </c>
      <c r="C1579" s="20" t="s">
        <v>6756</v>
      </c>
      <c r="D1579" s="32">
        <v>20</v>
      </c>
      <c r="E1579" s="32">
        <v>1</v>
      </c>
      <c r="F1579" s="14"/>
      <c r="G1579" s="14"/>
      <c r="H1579" s="32">
        <v>20</v>
      </c>
      <c r="I1579" s="32">
        <v>20</v>
      </c>
      <c r="J1579" s="14"/>
      <c r="K1579" s="21"/>
    </row>
    <row r="1580" spans="1:11" ht="15" customHeight="1" x14ac:dyDescent="0.2">
      <c r="A1580" s="14" t="s">
        <v>6646</v>
      </c>
      <c r="B1580" s="31" t="s">
        <v>6757</v>
      </c>
      <c r="C1580" s="20" t="s">
        <v>6758</v>
      </c>
      <c r="D1580" s="32">
        <v>35</v>
      </c>
      <c r="E1580" s="32">
        <v>1</v>
      </c>
      <c r="F1580" s="14"/>
      <c r="G1580" s="14"/>
      <c r="H1580" s="32">
        <v>35</v>
      </c>
      <c r="I1580" s="32">
        <v>35</v>
      </c>
      <c r="J1580" s="14"/>
      <c r="K1580" s="21"/>
    </row>
    <row r="1581" spans="1:11" ht="24.95" customHeight="1" x14ac:dyDescent="0.2">
      <c r="A1581" s="14" t="s">
        <v>6646</v>
      </c>
      <c r="B1581" s="31" t="s">
        <v>6759</v>
      </c>
      <c r="C1581" s="20" t="s">
        <v>6760</v>
      </c>
      <c r="D1581" s="32">
        <v>15</v>
      </c>
      <c r="E1581" s="32">
        <v>1</v>
      </c>
      <c r="F1581" s="14"/>
      <c r="G1581" s="14"/>
      <c r="H1581" s="32">
        <v>15</v>
      </c>
      <c r="I1581" s="32">
        <v>15</v>
      </c>
      <c r="J1581" s="14"/>
      <c r="K1581" s="22"/>
    </row>
    <row r="1582" spans="1:11" ht="24.95" customHeight="1" x14ac:dyDescent="0.2">
      <c r="A1582" s="14" t="s">
        <v>6646</v>
      </c>
      <c r="B1582" s="31" t="s">
        <v>6761</v>
      </c>
      <c r="C1582" s="20" t="s">
        <v>6762</v>
      </c>
      <c r="D1582" s="32">
        <v>20</v>
      </c>
      <c r="E1582" s="32">
        <v>1</v>
      </c>
      <c r="F1582" s="14"/>
      <c r="G1582" s="14"/>
      <c r="H1582" s="32">
        <v>20</v>
      </c>
      <c r="I1582" s="32">
        <v>20</v>
      </c>
      <c r="J1582" s="14"/>
      <c r="K1582" s="22"/>
    </row>
    <row r="1583" spans="1:11" ht="48.95" customHeight="1" x14ac:dyDescent="0.2">
      <c r="A1583" s="14" t="s">
        <v>6646</v>
      </c>
      <c r="B1583" s="31" t="s">
        <v>6763</v>
      </c>
      <c r="C1583" s="14" t="s">
        <v>6764</v>
      </c>
      <c r="D1583" s="32">
        <v>30</v>
      </c>
      <c r="E1583" s="32">
        <v>1</v>
      </c>
      <c r="F1583" s="32">
        <v>11</v>
      </c>
      <c r="G1583" s="32">
        <v>4</v>
      </c>
      <c r="H1583" s="32">
        <v>45</v>
      </c>
      <c r="I1583" s="32">
        <v>30</v>
      </c>
      <c r="J1583" s="14"/>
      <c r="K1583" s="19"/>
    </row>
    <row r="1584" spans="1:11" ht="24.95" customHeight="1" x14ac:dyDescent="0.2">
      <c r="A1584" s="14" t="s">
        <v>6646</v>
      </c>
      <c r="B1584" s="31" t="s">
        <v>6765</v>
      </c>
      <c r="C1584" s="20" t="s">
        <v>6766</v>
      </c>
      <c r="D1584" s="32">
        <v>10</v>
      </c>
      <c r="E1584" s="32">
        <v>1</v>
      </c>
      <c r="F1584" s="14"/>
      <c r="G1584" s="14"/>
      <c r="H1584" s="32">
        <v>10</v>
      </c>
      <c r="I1584" s="32">
        <v>10</v>
      </c>
      <c r="J1584" s="14"/>
      <c r="K1584" s="22"/>
    </row>
    <row r="1585" spans="1:11" ht="30" customHeight="1" x14ac:dyDescent="0.2">
      <c r="A1585" s="14" t="s">
        <v>6646</v>
      </c>
      <c r="B1585" s="31" t="s">
        <v>6767</v>
      </c>
      <c r="C1585" s="14" t="s">
        <v>6768</v>
      </c>
      <c r="D1585" s="32">
        <v>0</v>
      </c>
      <c r="E1585" s="32">
        <v>1</v>
      </c>
      <c r="F1585" s="14"/>
      <c r="G1585" s="14"/>
      <c r="H1585" s="32">
        <v>0</v>
      </c>
      <c r="I1585" s="32">
        <v>0</v>
      </c>
      <c r="J1585" s="14"/>
      <c r="K1585" s="22"/>
    </row>
    <row r="1586" spans="1:11" ht="15" customHeight="1" x14ac:dyDescent="0.2">
      <c r="A1586" s="14" t="s">
        <v>6646</v>
      </c>
      <c r="B1586" s="31" t="s">
        <v>6769</v>
      </c>
      <c r="C1586" s="20" t="s">
        <v>6770</v>
      </c>
      <c r="D1586" s="32">
        <v>10</v>
      </c>
      <c r="E1586" s="32">
        <v>1</v>
      </c>
      <c r="F1586" s="32">
        <v>11</v>
      </c>
      <c r="G1586" s="32">
        <v>3</v>
      </c>
      <c r="H1586" s="32">
        <v>24</v>
      </c>
      <c r="I1586" s="32">
        <v>10</v>
      </c>
      <c r="J1586" s="14"/>
      <c r="K1586" s="21"/>
    </row>
    <row r="1587" spans="1:11" ht="24.95" customHeight="1" x14ac:dyDescent="0.2">
      <c r="A1587" s="14" t="s">
        <v>6646</v>
      </c>
      <c r="B1587" s="31" t="s">
        <v>6771</v>
      </c>
      <c r="C1587" s="20" t="s">
        <v>6772</v>
      </c>
      <c r="D1587" s="32">
        <v>30</v>
      </c>
      <c r="E1587" s="32">
        <v>1</v>
      </c>
      <c r="F1587" s="32">
        <v>11</v>
      </c>
      <c r="G1587" s="32">
        <v>3</v>
      </c>
      <c r="H1587" s="32">
        <v>44</v>
      </c>
      <c r="I1587" s="32">
        <v>30</v>
      </c>
      <c r="J1587" s="14"/>
      <c r="K1587" s="22"/>
    </row>
    <row r="1588" spans="1:11" ht="15" customHeight="1" x14ac:dyDescent="0.2">
      <c r="A1588" s="14" t="s">
        <v>6646</v>
      </c>
      <c r="B1588" s="31" t="s">
        <v>6773</v>
      </c>
      <c r="C1588" s="20" t="s">
        <v>6774</v>
      </c>
      <c r="D1588" s="32">
        <v>20</v>
      </c>
      <c r="E1588" s="32">
        <v>1</v>
      </c>
      <c r="F1588" s="32">
        <v>0</v>
      </c>
      <c r="G1588" s="32">
        <v>2</v>
      </c>
      <c r="H1588" s="32">
        <v>22</v>
      </c>
      <c r="I1588" s="32">
        <v>20</v>
      </c>
      <c r="J1588" s="14"/>
      <c r="K1588" s="21"/>
    </row>
    <row r="1589" spans="1:11" ht="24.95" customHeight="1" x14ac:dyDescent="0.2">
      <c r="A1589" s="14" t="s">
        <v>6646</v>
      </c>
      <c r="B1589" s="31" t="s">
        <v>6775</v>
      </c>
      <c r="C1589" s="20" t="s">
        <v>6776</v>
      </c>
      <c r="D1589" s="32">
        <v>8</v>
      </c>
      <c r="E1589" s="32">
        <v>1</v>
      </c>
      <c r="F1589" s="14"/>
      <c r="G1589" s="14"/>
      <c r="H1589" s="32">
        <v>8</v>
      </c>
      <c r="I1589" s="32">
        <v>8</v>
      </c>
      <c r="J1589" s="14"/>
      <c r="K1589" s="22"/>
    </row>
    <row r="1590" spans="1:11" ht="15.95" customHeight="1" x14ac:dyDescent="0.2">
      <c r="A1590" s="14" t="s">
        <v>6646</v>
      </c>
      <c r="B1590" s="31" t="s">
        <v>6777</v>
      </c>
      <c r="C1590" s="20" t="s">
        <v>6778</v>
      </c>
      <c r="D1590" s="32">
        <v>20</v>
      </c>
      <c r="E1590" s="32">
        <v>1</v>
      </c>
      <c r="F1590" s="32">
        <v>11</v>
      </c>
      <c r="G1590" s="32">
        <v>3</v>
      </c>
      <c r="H1590" s="32">
        <v>34</v>
      </c>
      <c r="I1590" s="32">
        <v>20</v>
      </c>
      <c r="J1590" s="14"/>
      <c r="K1590" s="21"/>
    </row>
    <row r="1591" spans="1:11" ht="15" customHeight="1" x14ac:dyDescent="0.2">
      <c r="A1591" s="14" t="s">
        <v>6646</v>
      </c>
      <c r="B1591" s="31" t="s">
        <v>6779</v>
      </c>
      <c r="C1591" s="20" t="s">
        <v>6780</v>
      </c>
      <c r="D1591" s="32">
        <v>35</v>
      </c>
      <c r="E1591" s="32">
        <v>1</v>
      </c>
      <c r="F1591" s="32">
        <v>11</v>
      </c>
      <c r="G1591" s="32">
        <v>4</v>
      </c>
      <c r="H1591" s="32">
        <v>50</v>
      </c>
      <c r="I1591" s="32">
        <v>35</v>
      </c>
      <c r="J1591" s="14"/>
      <c r="K1591" s="21"/>
    </row>
    <row r="1592" spans="1:11" ht="15" customHeight="1" x14ac:dyDescent="0.2">
      <c r="A1592" s="14" t="s">
        <v>6646</v>
      </c>
      <c r="B1592" s="31" t="s">
        <v>6781</v>
      </c>
      <c r="C1592" s="20" t="s">
        <v>6782</v>
      </c>
      <c r="D1592" s="32">
        <v>10</v>
      </c>
      <c r="E1592" s="32">
        <v>1</v>
      </c>
      <c r="F1592" s="14"/>
      <c r="G1592" s="14"/>
      <c r="H1592" s="32">
        <v>10</v>
      </c>
      <c r="I1592" s="32">
        <v>10</v>
      </c>
      <c r="J1592" s="14"/>
      <c r="K1592" s="21"/>
    </row>
    <row r="1593" spans="1:11" ht="15.95" customHeight="1" x14ac:dyDescent="0.2">
      <c r="A1593" s="14" t="s">
        <v>6646</v>
      </c>
      <c r="B1593" s="31" t="s">
        <v>6783</v>
      </c>
      <c r="C1593" s="20" t="s">
        <v>6784</v>
      </c>
      <c r="D1593" s="32">
        <v>75</v>
      </c>
      <c r="E1593" s="32">
        <v>2</v>
      </c>
      <c r="F1593" s="32">
        <v>11</v>
      </c>
      <c r="G1593" s="32">
        <v>4</v>
      </c>
      <c r="H1593" s="32">
        <v>165</v>
      </c>
      <c r="I1593" s="32">
        <v>75</v>
      </c>
      <c r="J1593" s="14"/>
      <c r="K1593" s="21"/>
    </row>
    <row r="1594" spans="1:11" ht="30" customHeight="1" x14ac:dyDescent="0.2">
      <c r="A1594" s="14" t="s">
        <v>6646</v>
      </c>
      <c r="B1594" s="31" t="s">
        <v>6785</v>
      </c>
      <c r="C1594" s="14" t="s">
        <v>6786</v>
      </c>
      <c r="D1594" s="32">
        <v>45</v>
      </c>
      <c r="E1594" s="32">
        <v>2</v>
      </c>
      <c r="F1594" s="32">
        <v>0</v>
      </c>
      <c r="G1594" s="32">
        <v>1</v>
      </c>
      <c r="H1594" s="32">
        <v>91</v>
      </c>
      <c r="I1594" s="32">
        <v>45</v>
      </c>
      <c r="J1594" s="14"/>
      <c r="K1594" s="22"/>
    </row>
    <row r="1595" spans="1:11" ht="30" customHeight="1" x14ac:dyDescent="0.2">
      <c r="A1595" s="14" t="s">
        <v>6646</v>
      </c>
      <c r="B1595" s="31" t="s">
        <v>6787</v>
      </c>
      <c r="C1595" s="14" t="s">
        <v>6788</v>
      </c>
      <c r="D1595" s="32">
        <v>30</v>
      </c>
      <c r="E1595" s="32">
        <v>2</v>
      </c>
      <c r="F1595" s="32">
        <v>0</v>
      </c>
      <c r="G1595" s="32">
        <v>1</v>
      </c>
      <c r="H1595" s="32">
        <v>61</v>
      </c>
      <c r="I1595" s="32">
        <v>30</v>
      </c>
      <c r="J1595" s="14"/>
      <c r="K1595" s="22"/>
    </row>
    <row r="1596" spans="1:11" ht="30" customHeight="1" x14ac:dyDescent="0.2">
      <c r="A1596" s="14" t="s">
        <v>6646</v>
      </c>
      <c r="B1596" s="31" t="s">
        <v>6789</v>
      </c>
      <c r="C1596" s="14" t="s">
        <v>6790</v>
      </c>
      <c r="D1596" s="32">
        <v>15</v>
      </c>
      <c r="E1596" s="32">
        <v>2</v>
      </c>
      <c r="F1596" s="32">
        <v>0</v>
      </c>
      <c r="G1596" s="32">
        <v>1</v>
      </c>
      <c r="H1596" s="32">
        <v>31</v>
      </c>
      <c r="I1596" s="32">
        <v>15</v>
      </c>
      <c r="J1596" s="14"/>
      <c r="K1596" s="22"/>
    </row>
    <row r="1597" spans="1:11" ht="24.95" customHeight="1" x14ac:dyDescent="0.2">
      <c r="A1597" s="14" t="s">
        <v>6646</v>
      </c>
      <c r="B1597" s="31" t="s">
        <v>6791</v>
      </c>
      <c r="C1597" s="20" t="s">
        <v>6792</v>
      </c>
      <c r="D1597" s="32">
        <v>15</v>
      </c>
      <c r="E1597" s="32">
        <v>1</v>
      </c>
      <c r="F1597" s="32">
        <v>11</v>
      </c>
      <c r="G1597" s="32">
        <v>4</v>
      </c>
      <c r="H1597" s="32">
        <v>30</v>
      </c>
      <c r="I1597" s="32">
        <v>15</v>
      </c>
      <c r="J1597" s="14"/>
      <c r="K1597" s="22"/>
    </row>
    <row r="1598" spans="1:11" ht="24.95" customHeight="1" x14ac:dyDescent="0.2">
      <c r="A1598" s="14" t="s">
        <v>6646</v>
      </c>
      <c r="B1598" s="31" t="s">
        <v>6793</v>
      </c>
      <c r="C1598" s="20" t="s">
        <v>6794</v>
      </c>
      <c r="D1598" s="32">
        <v>25</v>
      </c>
      <c r="E1598" s="32">
        <v>1</v>
      </c>
      <c r="F1598" s="32">
        <v>11</v>
      </c>
      <c r="G1598" s="32">
        <v>5</v>
      </c>
      <c r="H1598" s="32">
        <v>41</v>
      </c>
      <c r="I1598" s="32">
        <v>25</v>
      </c>
      <c r="J1598" s="14"/>
      <c r="K1598" s="22"/>
    </row>
    <row r="1599" spans="1:11" ht="30" customHeight="1" x14ac:dyDescent="0.2">
      <c r="A1599" s="14" t="s">
        <v>6646</v>
      </c>
      <c r="B1599" s="31" t="s">
        <v>6795</v>
      </c>
      <c r="C1599" s="14" t="s">
        <v>6796</v>
      </c>
      <c r="D1599" s="32">
        <v>30</v>
      </c>
      <c r="E1599" s="32">
        <v>1</v>
      </c>
      <c r="F1599" s="32">
        <v>11</v>
      </c>
      <c r="G1599" s="32">
        <v>4</v>
      </c>
      <c r="H1599" s="32">
        <v>45</v>
      </c>
      <c r="I1599" s="32">
        <v>30</v>
      </c>
      <c r="J1599" s="14"/>
      <c r="K1599" s="22"/>
    </row>
    <row r="1600" spans="1:11" ht="30" customHeight="1" x14ac:dyDescent="0.2">
      <c r="A1600" s="14" t="s">
        <v>6646</v>
      </c>
      <c r="B1600" s="31" t="s">
        <v>6797</v>
      </c>
      <c r="C1600" s="14" t="s">
        <v>6798</v>
      </c>
      <c r="D1600" s="32">
        <v>20</v>
      </c>
      <c r="E1600" s="32">
        <v>1</v>
      </c>
      <c r="F1600" s="32">
        <v>0</v>
      </c>
      <c r="G1600" s="32">
        <v>3</v>
      </c>
      <c r="H1600" s="32">
        <v>23</v>
      </c>
      <c r="I1600" s="32">
        <v>20</v>
      </c>
      <c r="J1600" s="14"/>
      <c r="K1600" s="22"/>
    </row>
    <row r="1601" spans="1:11" ht="15" customHeight="1" x14ac:dyDescent="0.2">
      <c r="A1601" s="14" t="s">
        <v>6646</v>
      </c>
      <c r="B1601" s="31" t="s">
        <v>6799</v>
      </c>
      <c r="C1601" s="20" t="s">
        <v>6800</v>
      </c>
      <c r="D1601" s="32">
        <v>10</v>
      </c>
      <c r="E1601" s="32">
        <v>1</v>
      </c>
      <c r="F1601" s="32">
        <v>0</v>
      </c>
      <c r="G1601" s="32">
        <v>4</v>
      </c>
      <c r="H1601" s="32">
        <v>14</v>
      </c>
      <c r="I1601" s="32">
        <v>10</v>
      </c>
      <c r="J1601" s="14"/>
      <c r="K1601" s="21"/>
    </row>
    <row r="1602" spans="1:11" ht="36.950000000000003" customHeight="1" x14ac:dyDescent="0.2">
      <c r="A1602" s="14" t="s">
        <v>6646</v>
      </c>
      <c r="B1602" s="31" t="s">
        <v>6801</v>
      </c>
      <c r="C1602" s="14" t="s">
        <v>6802</v>
      </c>
      <c r="D1602" s="32">
        <v>0</v>
      </c>
      <c r="E1602" s="32">
        <v>1</v>
      </c>
      <c r="F1602" s="14"/>
      <c r="G1602" s="14"/>
      <c r="H1602" s="32">
        <v>0</v>
      </c>
      <c r="I1602" s="32">
        <v>0</v>
      </c>
      <c r="J1602" s="14"/>
      <c r="K1602" s="22"/>
    </row>
    <row r="1603" spans="1:11" ht="30" customHeight="1" x14ac:dyDescent="0.2">
      <c r="A1603" s="14" t="s">
        <v>6646</v>
      </c>
      <c r="B1603" s="31" t="s">
        <v>6803</v>
      </c>
      <c r="C1603" s="14" t="s">
        <v>6804</v>
      </c>
      <c r="D1603" s="32">
        <v>30</v>
      </c>
      <c r="E1603" s="32">
        <v>1</v>
      </c>
      <c r="F1603" s="32">
        <v>11</v>
      </c>
      <c r="G1603" s="32">
        <v>4</v>
      </c>
      <c r="H1603" s="32">
        <v>45</v>
      </c>
      <c r="I1603" s="32">
        <v>30</v>
      </c>
      <c r="J1603" s="14"/>
      <c r="K1603" s="22"/>
    </row>
    <row r="1604" spans="1:11" ht="30" customHeight="1" x14ac:dyDescent="0.2">
      <c r="A1604" s="14" t="s">
        <v>6646</v>
      </c>
      <c r="B1604" s="31" t="s">
        <v>6805</v>
      </c>
      <c r="C1604" s="14" t="s">
        <v>6806</v>
      </c>
      <c r="D1604" s="32">
        <v>55</v>
      </c>
      <c r="E1604" s="32">
        <v>1</v>
      </c>
      <c r="F1604" s="32">
        <v>11</v>
      </c>
      <c r="G1604" s="32">
        <v>5</v>
      </c>
      <c r="H1604" s="32">
        <v>71</v>
      </c>
      <c r="I1604" s="32">
        <v>55</v>
      </c>
      <c r="J1604" s="14"/>
      <c r="K1604" s="22"/>
    </row>
    <row r="1605" spans="1:11" ht="30" customHeight="1" x14ac:dyDescent="0.2">
      <c r="A1605" s="14" t="s">
        <v>6646</v>
      </c>
      <c r="B1605" s="31" t="s">
        <v>6807</v>
      </c>
      <c r="C1605" s="14" t="s">
        <v>6808</v>
      </c>
      <c r="D1605" s="32">
        <v>100</v>
      </c>
      <c r="E1605" s="32">
        <v>1</v>
      </c>
      <c r="F1605" s="32">
        <v>11</v>
      </c>
      <c r="G1605" s="32">
        <v>5</v>
      </c>
      <c r="H1605" s="32">
        <v>116</v>
      </c>
      <c r="I1605" s="32">
        <v>100</v>
      </c>
      <c r="J1605" s="14"/>
      <c r="K1605" s="22"/>
    </row>
    <row r="1606" spans="1:11" ht="24.95" customHeight="1" x14ac:dyDescent="0.2">
      <c r="A1606" s="14" t="s">
        <v>6646</v>
      </c>
      <c r="B1606" s="31" t="s">
        <v>6809</v>
      </c>
      <c r="C1606" s="20" t="s">
        <v>6810</v>
      </c>
      <c r="D1606" s="32">
        <v>170</v>
      </c>
      <c r="E1606" s="32">
        <v>1</v>
      </c>
      <c r="F1606" s="32">
        <v>11</v>
      </c>
      <c r="G1606" s="32">
        <v>6</v>
      </c>
      <c r="H1606" s="32">
        <v>187</v>
      </c>
      <c r="I1606" s="32">
        <v>170</v>
      </c>
      <c r="J1606" s="14"/>
      <c r="K1606" s="22"/>
    </row>
    <row r="1607" spans="1:11" ht="30" customHeight="1" x14ac:dyDescent="0.2">
      <c r="A1607" s="14" t="s">
        <v>6646</v>
      </c>
      <c r="B1607" s="31" t="s">
        <v>6811</v>
      </c>
      <c r="C1607" s="14" t="s">
        <v>6812</v>
      </c>
      <c r="D1607" s="32">
        <v>100</v>
      </c>
      <c r="E1607" s="32">
        <v>2</v>
      </c>
      <c r="F1607" s="32">
        <v>11</v>
      </c>
      <c r="G1607" s="32">
        <v>5</v>
      </c>
      <c r="H1607" s="32">
        <v>216</v>
      </c>
      <c r="I1607" s="32">
        <v>100</v>
      </c>
      <c r="J1607" s="14"/>
      <c r="K1607" s="22"/>
    </row>
    <row r="1608" spans="1:11" ht="30" customHeight="1" x14ac:dyDescent="0.2">
      <c r="A1608" s="14" t="s">
        <v>6646</v>
      </c>
      <c r="B1608" s="31" t="s">
        <v>6813</v>
      </c>
      <c r="C1608" s="14" t="s">
        <v>6814</v>
      </c>
      <c r="D1608" s="32">
        <v>175</v>
      </c>
      <c r="E1608" s="32">
        <v>2</v>
      </c>
      <c r="F1608" s="32">
        <v>11</v>
      </c>
      <c r="G1608" s="32">
        <v>7</v>
      </c>
      <c r="H1608" s="32">
        <v>368</v>
      </c>
      <c r="I1608" s="32">
        <v>175</v>
      </c>
      <c r="J1608" s="14"/>
      <c r="K1608" s="22"/>
    </row>
    <row r="1609" spans="1:11" ht="30" customHeight="1" x14ac:dyDescent="0.2">
      <c r="A1609" s="14" t="s">
        <v>6646</v>
      </c>
      <c r="B1609" s="31" t="s">
        <v>6815</v>
      </c>
      <c r="C1609" s="14" t="s">
        <v>6816</v>
      </c>
      <c r="D1609" s="32">
        <v>45</v>
      </c>
      <c r="E1609" s="32">
        <v>2</v>
      </c>
      <c r="F1609" s="32">
        <v>11</v>
      </c>
      <c r="G1609" s="32">
        <v>6</v>
      </c>
      <c r="H1609" s="32">
        <v>107</v>
      </c>
      <c r="I1609" s="32">
        <v>45</v>
      </c>
      <c r="J1609" s="14"/>
      <c r="K1609" s="22"/>
    </row>
    <row r="1610" spans="1:11" ht="24.95" customHeight="1" x14ac:dyDescent="0.2">
      <c r="A1610" s="14" t="s">
        <v>6646</v>
      </c>
      <c r="B1610" s="31" t="s">
        <v>6817</v>
      </c>
      <c r="C1610" s="20" t="s">
        <v>6818</v>
      </c>
      <c r="D1610" s="32">
        <v>15</v>
      </c>
      <c r="E1610" s="32">
        <v>2</v>
      </c>
      <c r="F1610" s="32">
        <v>0</v>
      </c>
      <c r="G1610" s="32">
        <v>1</v>
      </c>
      <c r="H1610" s="32">
        <v>31</v>
      </c>
      <c r="I1610" s="32">
        <v>15</v>
      </c>
      <c r="J1610" s="14"/>
      <c r="K1610" s="22"/>
    </row>
    <row r="1611" spans="1:11" ht="36.950000000000003" customHeight="1" x14ac:dyDescent="0.2">
      <c r="A1611" s="14" t="s">
        <v>6646</v>
      </c>
      <c r="B1611" s="31" t="s">
        <v>6819</v>
      </c>
      <c r="C1611" s="14" t="s">
        <v>6820</v>
      </c>
      <c r="D1611" s="32">
        <v>45</v>
      </c>
      <c r="E1611" s="32">
        <v>1</v>
      </c>
      <c r="F1611" s="32">
        <v>11</v>
      </c>
      <c r="G1611" s="32">
        <v>5</v>
      </c>
      <c r="H1611" s="32">
        <v>61</v>
      </c>
      <c r="I1611" s="32">
        <v>45</v>
      </c>
      <c r="J1611" s="14"/>
      <c r="K1611" s="22"/>
    </row>
    <row r="1612" spans="1:11" ht="36.950000000000003" customHeight="1" x14ac:dyDescent="0.2">
      <c r="A1612" s="14" t="s">
        <v>6646</v>
      </c>
      <c r="B1612" s="31" t="s">
        <v>6821</v>
      </c>
      <c r="C1612" s="14" t="s">
        <v>6822</v>
      </c>
      <c r="D1612" s="32">
        <v>80</v>
      </c>
      <c r="E1612" s="32">
        <v>1</v>
      </c>
      <c r="F1612" s="32">
        <v>11</v>
      </c>
      <c r="G1612" s="32">
        <v>7</v>
      </c>
      <c r="H1612" s="32">
        <v>98</v>
      </c>
      <c r="I1612" s="32">
        <v>80</v>
      </c>
      <c r="J1612" s="14"/>
      <c r="K1612" s="22"/>
    </row>
    <row r="1613" spans="1:11" ht="15.95" customHeight="1" x14ac:dyDescent="0.2">
      <c r="A1613" s="14" t="s">
        <v>6646</v>
      </c>
      <c r="B1613" s="31" t="s">
        <v>6823</v>
      </c>
      <c r="C1613" s="20" t="s">
        <v>6824</v>
      </c>
      <c r="D1613" s="32">
        <v>25</v>
      </c>
      <c r="E1613" s="32">
        <v>1</v>
      </c>
      <c r="F1613" s="32">
        <v>11</v>
      </c>
      <c r="G1613" s="32">
        <v>4</v>
      </c>
      <c r="H1613" s="32">
        <v>40</v>
      </c>
      <c r="I1613" s="32">
        <v>25</v>
      </c>
      <c r="J1613" s="14"/>
      <c r="K1613" s="21"/>
    </row>
    <row r="1614" spans="1:11" ht="15" customHeight="1" x14ac:dyDescent="0.2">
      <c r="A1614" s="14" t="s">
        <v>6646</v>
      </c>
      <c r="B1614" s="31" t="s">
        <v>6825</v>
      </c>
      <c r="C1614" s="20" t="s">
        <v>6826</v>
      </c>
      <c r="D1614" s="32">
        <v>10</v>
      </c>
      <c r="E1614" s="32">
        <v>1</v>
      </c>
      <c r="F1614" s="14"/>
      <c r="G1614" s="14"/>
      <c r="H1614" s="32">
        <v>10</v>
      </c>
      <c r="I1614" s="32">
        <v>10</v>
      </c>
      <c r="J1614" s="14"/>
      <c r="K1614" s="21"/>
    </row>
    <row r="1615" spans="1:11" ht="30" customHeight="1" x14ac:dyDescent="0.2">
      <c r="A1615" s="14" t="s">
        <v>6646</v>
      </c>
      <c r="B1615" s="31" t="s">
        <v>6827</v>
      </c>
      <c r="C1615" s="14" t="s">
        <v>6828</v>
      </c>
      <c r="D1615" s="32">
        <v>0</v>
      </c>
      <c r="E1615" s="32">
        <v>1</v>
      </c>
      <c r="F1615" s="14"/>
      <c r="G1615" s="14"/>
      <c r="H1615" s="32">
        <v>0</v>
      </c>
      <c r="I1615" s="32">
        <v>0</v>
      </c>
      <c r="J1615" s="14"/>
      <c r="K1615" s="22"/>
    </row>
    <row r="1616" spans="1:11" ht="30" customHeight="1" x14ac:dyDescent="0.2">
      <c r="A1616" s="14" t="s">
        <v>6646</v>
      </c>
      <c r="B1616" s="31" t="s">
        <v>6829</v>
      </c>
      <c r="C1616" s="14" t="s">
        <v>6830</v>
      </c>
      <c r="D1616" s="32">
        <v>0</v>
      </c>
      <c r="E1616" s="32">
        <v>1</v>
      </c>
      <c r="F1616" s="14"/>
      <c r="G1616" s="14"/>
      <c r="H1616" s="32">
        <v>0</v>
      </c>
      <c r="I1616" s="32">
        <v>0</v>
      </c>
      <c r="J1616" s="14"/>
      <c r="K1616" s="22"/>
    </row>
    <row r="1617" spans="1:11" ht="30" customHeight="1" x14ac:dyDescent="0.2">
      <c r="A1617" s="14" t="s">
        <v>6646</v>
      </c>
      <c r="B1617" s="31" t="s">
        <v>6831</v>
      </c>
      <c r="C1617" s="14" t="s">
        <v>6832</v>
      </c>
      <c r="D1617" s="32">
        <v>15</v>
      </c>
      <c r="E1617" s="32">
        <v>1</v>
      </c>
      <c r="F1617" s="32">
        <v>0</v>
      </c>
      <c r="G1617" s="32">
        <v>1</v>
      </c>
      <c r="H1617" s="32">
        <v>16</v>
      </c>
      <c r="I1617" s="32">
        <v>15</v>
      </c>
      <c r="J1617" s="14"/>
      <c r="K1617" s="22"/>
    </row>
    <row r="1618" spans="1:11" ht="24.95" customHeight="1" x14ac:dyDescent="0.2">
      <c r="A1618" s="14" t="s">
        <v>6646</v>
      </c>
      <c r="B1618" s="31" t="s">
        <v>6833</v>
      </c>
      <c r="C1618" s="20" t="s">
        <v>6834</v>
      </c>
      <c r="D1618" s="32">
        <v>30</v>
      </c>
      <c r="E1618" s="32">
        <v>1</v>
      </c>
      <c r="F1618" s="32">
        <v>0</v>
      </c>
      <c r="G1618" s="32">
        <v>1</v>
      </c>
      <c r="H1618" s="32">
        <v>31</v>
      </c>
      <c r="I1618" s="32">
        <v>30</v>
      </c>
      <c r="J1618" s="14"/>
      <c r="K1618" s="22"/>
    </row>
    <row r="1619" spans="1:11" ht="15.95" customHeight="1" x14ac:dyDescent="0.2">
      <c r="A1619" s="14" t="s">
        <v>6646</v>
      </c>
      <c r="B1619" s="31" t="s">
        <v>6835</v>
      </c>
      <c r="C1619" s="20" t="s">
        <v>6836</v>
      </c>
      <c r="D1619" s="32">
        <v>15</v>
      </c>
      <c r="E1619" s="32">
        <v>1</v>
      </c>
      <c r="F1619" s="32">
        <v>0</v>
      </c>
      <c r="G1619" s="32">
        <v>1</v>
      </c>
      <c r="H1619" s="32">
        <v>16</v>
      </c>
      <c r="I1619" s="32">
        <v>15</v>
      </c>
      <c r="J1619" s="14"/>
      <c r="K1619" s="21"/>
    </row>
    <row r="1620" spans="1:11" ht="15" customHeight="1" x14ac:dyDescent="0.2">
      <c r="A1620" s="14" t="s">
        <v>6646</v>
      </c>
      <c r="B1620" s="31" t="s">
        <v>6837</v>
      </c>
      <c r="C1620" s="20" t="s">
        <v>6838</v>
      </c>
      <c r="D1620" s="32">
        <v>15</v>
      </c>
      <c r="E1620" s="32">
        <v>1</v>
      </c>
      <c r="F1620" s="32">
        <v>0</v>
      </c>
      <c r="G1620" s="32">
        <v>1</v>
      </c>
      <c r="H1620" s="32">
        <v>16</v>
      </c>
      <c r="I1620" s="32">
        <v>15</v>
      </c>
      <c r="J1620" s="14"/>
      <c r="K1620" s="21"/>
    </row>
    <row r="1621" spans="1:11" ht="15" customHeight="1" x14ac:dyDescent="0.2">
      <c r="A1621" s="14" t="s">
        <v>6646</v>
      </c>
      <c r="B1621" s="31" t="s">
        <v>6839</v>
      </c>
      <c r="C1621" s="20" t="s">
        <v>6840</v>
      </c>
      <c r="D1621" s="32">
        <v>12</v>
      </c>
      <c r="E1621" s="32">
        <v>1</v>
      </c>
      <c r="F1621" s="32">
        <v>0</v>
      </c>
      <c r="G1621" s="32">
        <v>1</v>
      </c>
      <c r="H1621" s="32">
        <v>13</v>
      </c>
      <c r="I1621" s="32">
        <v>12</v>
      </c>
      <c r="J1621" s="14"/>
      <c r="K1621" s="21"/>
    </row>
    <row r="1622" spans="1:11" ht="15.95" customHeight="1" x14ac:dyDescent="0.2">
      <c r="A1622" s="14" t="s">
        <v>6646</v>
      </c>
      <c r="B1622" s="31" t="s">
        <v>6841</v>
      </c>
      <c r="C1622" s="20" t="s">
        <v>6842</v>
      </c>
      <c r="D1622" s="32">
        <v>50</v>
      </c>
      <c r="E1622" s="32">
        <v>1</v>
      </c>
      <c r="F1622" s="32">
        <v>11</v>
      </c>
      <c r="G1622" s="32">
        <v>6</v>
      </c>
      <c r="H1622" s="32">
        <v>67</v>
      </c>
      <c r="I1622" s="32">
        <v>50</v>
      </c>
      <c r="J1622" s="14"/>
      <c r="K1622" s="21"/>
    </row>
    <row r="1623" spans="1:11" ht="30" customHeight="1" x14ac:dyDescent="0.2">
      <c r="A1623" s="14" t="s">
        <v>6646</v>
      </c>
      <c r="B1623" s="31" t="s">
        <v>6843</v>
      </c>
      <c r="C1623" s="14" t="s">
        <v>6844</v>
      </c>
      <c r="D1623" s="32">
        <v>150</v>
      </c>
      <c r="E1623" s="32">
        <v>2</v>
      </c>
      <c r="F1623" s="32">
        <v>11</v>
      </c>
      <c r="G1623" s="32">
        <v>5</v>
      </c>
      <c r="H1623" s="32">
        <v>316</v>
      </c>
      <c r="I1623" s="32">
        <v>150</v>
      </c>
      <c r="J1623" s="14"/>
      <c r="K1623" s="22"/>
    </row>
    <row r="1624" spans="1:11" ht="30" customHeight="1" x14ac:dyDescent="0.2">
      <c r="A1624" s="14" t="s">
        <v>6646</v>
      </c>
      <c r="B1624" s="31" t="s">
        <v>6845</v>
      </c>
      <c r="C1624" s="14" t="s">
        <v>6846</v>
      </c>
      <c r="D1624" s="32">
        <v>45</v>
      </c>
      <c r="E1624" s="32">
        <v>3</v>
      </c>
      <c r="F1624" s="32">
        <v>0</v>
      </c>
      <c r="G1624" s="32">
        <v>2</v>
      </c>
      <c r="H1624" s="32">
        <v>137</v>
      </c>
      <c r="I1624" s="32">
        <v>45</v>
      </c>
      <c r="J1624" s="14"/>
      <c r="K1624" s="22"/>
    </row>
    <row r="1625" spans="1:11" ht="24.95" customHeight="1" x14ac:dyDescent="0.2">
      <c r="A1625" s="14" t="s">
        <v>6646</v>
      </c>
      <c r="B1625" s="31" t="s">
        <v>6847</v>
      </c>
      <c r="C1625" s="20" t="s">
        <v>6848</v>
      </c>
      <c r="D1625" s="32">
        <v>180</v>
      </c>
      <c r="E1625" s="32">
        <v>2</v>
      </c>
      <c r="F1625" s="32">
        <v>11</v>
      </c>
      <c r="G1625" s="32">
        <v>6</v>
      </c>
      <c r="H1625" s="32">
        <v>377</v>
      </c>
      <c r="I1625" s="32">
        <v>180</v>
      </c>
      <c r="J1625" s="14"/>
      <c r="K1625" s="22"/>
    </row>
    <row r="1626" spans="1:11" ht="24.95" customHeight="1" x14ac:dyDescent="0.2">
      <c r="A1626" s="14" t="s">
        <v>6646</v>
      </c>
      <c r="B1626" s="31" t="s">
        <v>6849</v>
      </c>
      <c r="C1626" s="20" t="s">
        <v>6850</v>
      </c>
      <c r="D1626" s="32">
        <v>330</v>
      </c>
      <c r="E1626" s="32">
        <v>2</v>
      </c>
      <c r="F1626" s="32">
        <v>11</v>
      </c>
      <c r="G1626" s="32">
        <v>6</v>
      </c>
      <c r="H1626" s="32">
        <v>677</v>
      </c>
      <c r="I1626" s="32">
        <v>330</v>
      </c>
      <c r="J1626" s="14"/>
      <c r="K1626" s="22"/>
    </row>
    <row r="1627" spans="1:11" ht="15" customHeight="1" x14ac:dyDescent="0.2">
      <c r="A1627" s="14" t="s">
        <v>6851</v>
      </c>
      <c r="B1627" s="31" t="s">
        <v>6852</v>
      </c>
      <c r="C1627" s="20" t="s">
        <v>6853</v>
      </c>
      <c r="D1627" s="32">
        <v>8</v>
      </c>
      <c r="E1627" s="32">
        <v>1</v>
      </c>
      <c r="F1627" s="14"/>
      <c r="G1627" s="14"/>
      <c r="H1627" s="32">
        <v>8</v>
      </c>
      <c r="I1627" s="32">
        <v>8</v>
      </c>
      <c r="J1627" s="14"/>
      <c r="K1627" s="21"/>
    </row>
    <row r="1628" spans="1:11" ht="15.95" customHeight="1" x14ac:dyDescent="0.2">
      <c r="A1628" s="14" t="s">
        <v>6851</v>
      </c>
      <c r="B1628" s="31" t="s">
        <v>6854</v>
      </c>
      <c r="C1628" s="20" t="s">
        <v>6855</v>
      </c>
      <c r="D1628" s="32">
        <v>12</v>
      </c>
      <c r="E1628" s="32">
        <v>1</v>
      </c>
      <c r="F1628" s="14"/>
      <c r="G1628" s="14"/>
      <c r="H1628" s="32">
        <v>12</v>
      </c>
      <c r="I1628" s="32">
        <v>12</v>
      </c>
      <c r="J1628" s="14"/>
      <c r="K1628" s="21"/>
    </row>
    <row r="1629" spans="1:11" ht="30" customHeight="1" x14ac:dyDescent="0.2">
      <c r="A1629" s="14" t="s">
        <v>6851</v>
      </c>
      <c r="B1629" s="31" t="s">
        <v>6856</v>
      </c>
      <c r="C1629" s="14" t="s">
        <v>6857</v>
      </c>
      <c r="D1629" s="32">
        <v>14</v>
      </c>
      <c r="E1629" s="32">
        <v>1</v>
      </c>
      <c r="F1629" s="14"/>
      <c r="G1629" s="14"/>
      <c r="H1629" s="32">
        <v>14</v>
      </c>
      <c r="I1629" s="32">
        <v>14</v>
      </c>
      <c r="J1629" s="14"/>
      <c r="K1629" s="22"/>
    </row>
    <row r="1630" spans="1:11" ht="24.95" customHeight="1" x14ac:dyDescent="0.2">
      <c r="A1630" s="14" t="s">
        <v>6851</v>
      </c>
      <c r="B1630" s="31" t="s">
        <v>6858</v>
      </c>
      <c r="C1630" s="20" t="s">
        <v>6859</v>
      </c>
      <c r="D1630" s="32">
        <v>0</v>
      </c>
      <c r="E1630" s="32">
        <v>1</v>
      </c>
      <c r="F1630" s="14"/>
      <c r="G1630" s="14"/>
      <c r="H1630" s="32">
        <v>0</v>
      </c>
      <c r="I1630" s="32">
        <v>0</v>
      </c>
      <c r="J1630" s="14"/>
      <c r="K1630" s="22"/>
    </row>
    <row r="1631" spans="1:11" ht="36.950000000000003" customHeight="1" x14ac:dyDescent="0.2">
      <c r="A1631" s="14" t="s">
        <v>6851</v>
      </c>
      <c r="B1631" s="31" t="s">
        <v>6860</v>
      </c>
      <c r="C1631" s="14" t="s">
        <v>6861</v>
      </c>
      <c r="D1631" s="32">
        <v>22</v>
      </c>
      <c r="E1631" s="32">
        <v>1</v>
      </c>
      <c r="F1631" s="14"/>
      <c r="G1631" s="14"/>
      <c r="H1631" s="32">
        <v>22</v>
      </c>
      <c r="I1631" s="32">
        <v>22</v>
      </c>
      <c r="J1631" s="14"/>
      <c r="K1631" s="22"/>
    </row>
    <row r="1632" spans="1:11" ht="36.950000000000003" customHeight="1" x14ac:dyDescent="0.2">
      <c r="A1632" s="14" t="s">
        <v>6851</v>
      </c>
      <c r="B1632" s="31" t="s">
        <v>6862</v>
      </c>
      <c r="C1632" s="14" t="s">
        <v>6863</v>
      </c>
      <c r="D1632" s="32">
        <v>30</v>
      </c>
      <c r="E1632" s="32">
        <v>1</v>
      </c>
      <c r="F1632" s="32">
        <v>11</v>
      </c>
      <c r="G1632" s="32">
        <v>4</v>
      </c>
      <c r="H1632" s="32">
        <v>45</v>
      </c>
      <c r="I1632" s="32">
        <v>30</v>
      </c>
      <c r="J1632" s="14"/>
      <c r="K1632" s="22"/>
    </row>
    <row r="1633" spans="1:11" ht="36.950000000000003" customHeight="1" x14ac:dyDescent="0.2">
      <c r="A1633" s="14" t="s">
        <v>6851</v>
      </c>
      <c r="B1633" s="31" t="s">
        <v>6864</v>
      </c>
      <c r="C1633" s="14" t="s">
        <v>6865</v>
      </c>
      <c r="D1633" s="32">
        <v>50</v>
      </c>
      <c r="E1633" s="32">
        <v>1</v>
      </c>
      <c r="F1633" s="32">
        <v>11</v>
      </c>
      <c r="G1633" s="32">
        <v>5</v>
      </c>
      <c r="H1633" s="32">
        <v>66</v>
      </c>
      <c r="I1633" s="32">
        <v>50</v>
      </c>
      <c r="J1633" s="14"/>
      <c r="K1633" s="22"/>
    </row>
    <row r="1634" spans="1:11" ht="30" customHeight="1" x14ac:dyDescent="0.2">
      <c r="A1634" s="14" t="s">
        <v>6851</v>
      </c>
      <c r="B1634" s="31" t="s">
        <v>6866</v>
      </c>
      <c r="C1634" s="14" t="s">
        <v>6867</v>
      </c>
      <c r="D1634" s="32">
        <v>16</v>
      </c>
      <c r="E1634" s="32">
        <v>1</v>
      </c>
      <c r="F1634" s="14"/>
      <c r="G1634" s="14"/>
      <c r="H1634" s="32">
        <v>16</v>
      </c>
      <c r="I1634" s="32">
        <v>16</v>
      </c>
      <c r="J1634" s="14"/>
      <c r="K1634" s="22"/>
    </row>
    <row r="1635" spans="1:11" ht="15.6" customHeight="1" x14ac:dyDescent="0.2">
      <c r="A1635" s="14" t="s">
        <v>6851</v>
      </c>
      <c r="B1635" s="31" t="s">
        <v>6868</v>
      </c>
      <c r="C1635" s="20" t="s">
        <v>6869</v>
      </c>
      <c r="D1635" s="32">
        <v>40</v>
      </c>
      <c r="E1635" s="32">
        <v>1</v>
      </c>
      <c r="F1635" s="32">
        <v>11</v>
      </c>
      <c r="G1635" s="32">
        <v>4</v>
      </c>
      <c r="H1635" s="32">
        <v>55</v>
      </c>
      <c r="I1635" s="32">
        <v>40</v>
      </c>
      <c r="J1635" s="14"/>
      <c r="K1635" s="21"/>
    </row>
    <row r="1636" spans="1:11" ht="15" customHeight="1" x14ac:dyDescent="0.2">
      <c r="A1636" s="14" t="s">
        <v>6851</v>
      </c>
      <c r="B1636" s="31"/>
      <c r="C1636" s="20" t="s">
        <v>6870</v>
      </c>
      <c r="D1636" s="14"/>
      <c r="E1636" s="14"/>
      <c r="F1636" s="14"/>
      <c r="G1636" s="14"/>
      <c r="H1636" s="14"/>
      <c r="I1636" s="14"/>
      <c r="J1636" s="14"/>
      <c r="K1636" s="21"/>
    </row>
    <row r="1637" spans="1:11" ht="24.95" customHeight="1" x14ac:dyDescent="0.2">
      <c r="A1637" s="14" t="s">
        <v>6851</v>
      </c>
      <c r="B1637" s="31" t="s">
        <v>6871</v>
      </c>
      <c r="C1637" s="20" t="s">
        <v>6872</v>
      </c>
      <c r="D1637" s="32">
        <v>25</v>
      </c>
      <c r="E1637" s="32">
        <v>1</v>
      </c>
      <c r="F1637" s="32">
        <v>11</v>
      </c>
      <c r="G1637" s="14"/>
      <c r="H1637" s="32">
        <v>36</v>
      </c>
      <c r="I1637" s="32">
        <v>4</v>
      </c>
      <c r="J1637" s="14"/>
      <c r="K1637" s="22"/>
    </row>
    <row r="1638" spans="1:11" ht="30" customHeight="1" x14ac:dyDescent="0.2">
      <c r="A1638" s="14" t="s">
        <v>6851</v>
      </c>
      <c r="B1638" s="31" t="s">
        <v>6873</v>
      </c>
      <c r="C1638" s="14" t="s">
        <v>6874</v>
      </c>
      <c r="D1638" s="32">
        <v>50</v>
      </c>
      <c r="E1638" s="32">
        <v>1</v>
      </c>
      <c r="F1638" s="32">
        <v>11</v>
      </c>
      <c r="G1638" s="32">
        <v>5</v>
      </c>
      <c r="H1638" s="32">
        <v>66</v>
      </c>
      <c r="I1638" s="32">
        <v>50</v>
      </c>
      <c r="J1638" s="14"/>
      <c r="K1638" s="22"/>
    </row>
    <row r="1639" spans="1:11" ht="30" customHeight="1" x14ac:dyDescent="0.2">
      <c r="A1639" s="14" t="s">
        <v>6851</v>
      </c>
      <c r="B1639" s="31" t="s">
        <v>6875</v>
      </c>
      <c r="C1639" s="14" t="s">
        <v>6876</v>
      </c>
      <c r="D1639" s="32">
        <v>105</v>
      </c>
      <c r="E1639" s="32">
        <v>2</v>
      </c>
      <c r="F1639" s="32">
        <v>11</v>
      </c>
      <c r="G1639" s="32">
        <v>6</v>
      </c>
      <c r="H1639" s="32">
        <v>227</v>
      </c>
      <c r="I1639" s="32">
        <v>105</v>
      </c>
      <c r="J1639" s="14"/>
      <c r="K1639" s="22"/>
    </row>
    <row r="1640" spans="1:11" ht="30" customHeight="1" x14ac:dyDescent="0.2">
      <c r="A1640" s="14" t="s">
        <v>6851</v>
      </c>
      <c r="B1640" s="31" t="s">
        <v>6877</v>
      </c>
      <c r="C1640" s="14" t="s">
        <v>6878</v>
      </c>
      <c r="D1640" s="32">
        <v>10</v>
      </c>
      <c r="E1640" s="32">
        <v>1</v>
      </c>
      <c r="F1640" s="14"/>
      <c r="G1640" s="14"/>
      <c r="H1640" s="32">
        <v>10</v>
      </c>
      <c r="I1640" s="32">
        <v>10</v>
      </c>
      <c r="J1640" s="14"/>
      <c r="K1640" s="22"/>
    </row>
    <row r="1641" spans="1:11" ht="24.95" customHeight="1" x14ac:dyDescent="0.2">
      <c r="A1641" s="14" t="s">
        <v>6851</v>
      </c>
      <c r="B1641" s="31" t="s">
        <v>6879</v>
      </c>
      <c r="C1641" s="20" t="s">
        <v>6880</v>
      </c>
      <c r="D1641" s="32">
        <v>50</v>
      </c>
      <c r="E1641" s="32">
        <v>2</v>
      </c>
      <c r="F1641" s="32">
        <v>11</v>
      </c>
      <c r="G1641" s="32">
        <v>5</v>
      </c>
      <c r="H1641" s="32">
        <v>116</v>
      </c>
      <c r="I1641" s="32">
        <v>50</v>
      </c>
      <c r="J1641" s="14"/>
      <c r="K1641" s="22"/>
    </row>
    <row r="1642" spans="1:11" ht="36.950000000000003" customHeight="1" x14ac:dyDescent="0.2">
      <c r="A1642" s="14" t="s">
        <v>6851</v>
      </c>
      <c r="B1642" s="31" t="s">
        <v>6881</v>
      </c>
      <c r="C1642" s="14" t="s">
        <v>6882</v>
      </c>
      <c r="D1642" s="32">
        <v>11</v>
      </c>
      <c r="E1642" s="32">
        <v>1</v>
      </c>
      <c r="F1642" s="14"/>
      <c r="G1642" s="14"/>
      <c r="H1642" s="32">
        <v>11</v>
      </c>
      <c r="I1642" s="32">
        <v>11</v>
      </c>
      <c r="J1642" s="14"/>
      <c r="K1642" s="22"/>
    </row>
    <row r="1643" spans="1:11" ht="36.950000000000003" customHeight="1" x14ac:dyDescent="0.2">
      <c r="A1643" s="14" t="s">
        <v>6851</v>
      </c>
      <c r="B1643" s="31" t="s">
        <v>6883</v>
      </c>
      <c r="C1643" s="14" t="s">
        <v>6884</v>
      </c>
      <c r="D1643" s="32">
        <v>20</v>
      </c>
      <c r="E1643" s="32">
        <v>1</v>
      </c>
      <c r="F1643" s="14"/>
      <c r="G1643" s="14"/>
      <c r="H1643" s="32">
        <v>20</v>
      </c>
      <c r="I1643" s="32">
        <v>20</v>
      </c>
      <c r="J1643" s="14"/>
      <c r="K1643" s="22"/>
    </row>
    <row r="1644" spans="1:11" ht="24.95" customHeight="1" x14ac:dyDescent="0.2">
      <c r="A1644" s="14" t="s">
        <v>6851</v>
      </c>
      <c r="B1644" s="31" t="s">
        <v>6885</v>
      </c>
      <c r="C1644" s="20" t="s">
        <v>6886</v>
      </c>
      <c r="D1644" s="32">
        <v>25</v>
      </c>
      <c r="E1644" s="32">
        <v>1</v>
      </c>
      <c r="F1644" s="14"/>
      <c r="G1644" s="14"/>
      <c r="H1644" s="32">
        <v>25</v>
      </c>
      <c r="I1644" s="32">
        <v>25</v>
      </c>
      <c r="J1644" s="14"/>
      <c r="K1644" s="22"/>
    </row>
    <row r="1645" spans="1:11" ht="30" customHeight="1" x14ac:dyDescent="0.2">
      <c r="A1645" s="14" t="s">
        <v>6851</v>
      </c>
      <c r="B1645" s="31" t="s">
        <v>6887</v>
      </c>
      <c r="C1645" s="14" t="s">
        <v>6888</v>
      </c>
      <c r="D1645" s="32">
        <v>35</v>
      </c>
      <c r="E1645" s="32">
        <v>1</v>
      </c>
      <c r="F1645" s="32">
        <v>11</v>
      </c>
      <c r="G1645" s="32">
        <v>5</v>
      </c>
      <c r="H1645" s="32">
        <v>51</v>
      </c>
      <c r="I1645" s="32">
        <v>35</v>
      </c>
      <c r="J1645" s="14"/>
      <c r="K1645" s="22"/>
    </row>
    <row r="1646" spans="1:11" ht="30" customHeight="1" x14ac:dyDescent="0.2">
      <c r="A1646" s="14" t="s">
        <v>6851</v>
      </c>
      <c r="B1646" s="31" t="s">
        <v>6889</v>
      </c>
      <c r="C1646" s="14" t="s">
        <v>6890</v>
      </c>
      <c r="D1646" s="32">
        <v>80</v>
      </c>
      <c r="E1646" s="32">
        <v>1</v>
      </c>
      <c r="F1646" s="32">
        <v>11</v>
      </c>
      <c r="G1646" s="32">
        <v>5</v>
      </c>
      <c r="H1646" s="32">
        <v>96</v>
      </c>
      <c r="I1646" s="32">
        <v>80</v>
      </c>
      <c r="J1646" s="14"/>
      <c r="K1646" s="22"/>
    </row>
    <row r="1647" spans="1:11" ht="15" customHeight="1" x14ac:dyDescent="0.2">
      <c r="A1647" s="14" t="s">
        <v>6851</v>
      </c>
      <c r="B1647" s="31" t="s">
        <v>6891</v>
      </c>
      <c r="C1647" s="20" t="s">
        <v>6892</v>
      </c>
      <c r="D1647" s="32">
        <v>45</v>
      </c>
      <c r="E1647" s="32">
        <v>3</v>
      </c>
      <c r="F1647" s="32">
        <v>0</v>
      </c>
      <c r="G1647" s="32">
        <v>1</v>
      </c>
      <c r="H1647" s="32">
        <v>136</v>
      </c>
      <c r="I1647" s="32">
        <v>45</v>
      </c>
      <c r="J1647" s="14"/>
      <c r="K1647" s="21"/>
    </row>
    <row r="1648" spans="1:11" ht="15" customHeight="1" x14ac:dyDescent="0.2">
      <c r="A1648" s="14" t="s">
        <v>6851</v>
      </c>
      <c r="B1648" s="31" t="s">
        <v>6893</v>
      </c>
      <c r="C1648" s="20" t="s">
        <v>6894</v>
      </c>
      <c r="D1648" s="32">
        <v>60</v>
      </c>
      <c r="E1648" s="32">
        <v>3</v>
      </c>
      <c r="F1648" s="32">
        <v>0</v>
      </c>
      <c r="G1648" s="32">
        <v>1</v>
      </c>
      <c r="H1648" s="32">
        <v>181</v>
      </c>
      <c r="I1648" s="32">
        <v>60</v>
      </c>
      <c r="J1648" s="14"/>
      <c r="K1648" s="21"/>
    </row>
    <row r="1649" spans="1:11" ht="24.95" customHeight="1" x14ac:dyDescent="0.2">
      <c r="A1649" s="14" t="s">
        <v>6851</v>
      </c>
      <c r="B1649" s="31" t="s">
        <v>6895</v>
      </c>
      <c r="C1649" s="20" t="s">
        <v>6896</v>
      </c>
      <c r="D1649" s="32">
        <v>100</v>
      </c>
      <c r="E1649" s="32">
        <v>2</v>
      </c>
      <c r="F1649" s="32">
        <v>11</v>
      </c>
      <c r="G1649" s="32">
        <v>6</v>
      </c>
      <c r="H1649" s="32">
        <v>217</v>
      </c>
      <c r="I1649" s="32">
        <v>100</v>
      </c>
      <c r="J1649" s="14"/>
      <c r="K1649" s="22"/>
    </row>
    <row r="1650" spans="1:11" ht="24.95" customHeight="1" x14ac:dyDescent="0.2">
      <c r="A1650" s="14" t="s">
        <v>6851</v>
      </c>
      <c r="B1650" s="31" t="s">
        <v>6897</v>
      </c>
      <c r="C1650" s="20" t="s">
        <v>6898</v>
      </c>
      <c r="D1650" s="32">
        <v>140</v>
      </c>
      <c r="E1650" s="32">
        <v>2</v>
      </c>
      <c r="F1650" s="32">
        <v>11</v>
      </c>
      <c r="G1650" s="32">
        <v>6</v>
      </c>
      <c r="H1650" s="32">
        <v>297</v>
      </c>
      <c r="I1650" s="32">
        <v>140</v>
      </c>
      <c r="J1650" s="14"/>
      <c r="K1650" s="22"/>
    </row>
    <row r="1651" spans="1:11" ht="30" customHeight="1" x14ac:dyDescent="0.2">
      <c r="A1651" s="14" t="s">
        <v>6851</v>
      </c>
      <c r="B1651" s="31" t="s">
        <v>6899</v>
      </c>
      <c r="C1651" s="14" t="s">
        <v>6900</v>
      </c>
      <c r="D1651" s="32">
        <v>240</v>
      </c>
      <c r="E1651" s="32">
        <v>3</v>
      </c>
      <c r="F1651" s="32">
        <v>11</v>
      </c>
      <c r="G1651" s="32">
        <v>7</v>
      </c>
      <c r="H1651" s="32">
        <v>738</v>
      </c>
      <c r="I1651" s="32">
        <v>240</v>
      </c>
      <c r="J1651" s="14"/>
      <c r="K1651" s="22"/>
    </row>
    <row r="1652" spans="1:11" ht="30" customHeight="1" x14ac:dyDescent="0.2">
      <c r="A1652" s="14" t="s">
        <v>6851</v>
      </c>
      <c r="B1652" s="31" t="s">
        <v>6901</v>
      </c>
      <c r="C1652" s="14" t="s">
        <v>6902</v>
      </c>
      <c r="D1652" s="32">
        <v>45</v>
      </c>
      <c r="E1652" s="32">
        <v>1</v>
      </c>
      <c r="F1652" s="32">
        <v>11</v>
      </c>
      <c r="G1652" s="32">
        <v>5</v>
      </c>
      <c r="H1652" s="32">
        <v>61</v>
      </c>
      <c r="I1652" s="32">
        <v>45</v>
      </c>
      <c r="J1652" s="14"/>
      <c r="K1652" s="22"/>
    </row>
    <row r="1653" spans="1:11" ht="30" customHeight="1" x14ac:dyDescent="0.2">
      <c r="A1653" s="14" t="s">
        <v>6851</v>
      </c>
      <c r="B1653" s="31" t="s">
        <v>6903</v>
      </c>
      <c r="C1653" s="14" t="s">
        <v>6904</v>
      </c>
      <c r="D1653" s="32">
        <v>45</v>
      </c>
      <c r="E1653" s="32">
        <v>1</v>
      </c>
      <c r="F1653" s="32">
        <v>11</v>
      </c>
      <c r="G1653" s="32">
        <v>4</v>
      </c>
      <c r="H1653" s="32">
        <v>60</v>
      </c>
      <c r="I1653" s="32">
        <v>45</v>
      </c>
      <c r="J1653" s="14"/>
      <c r="K1653" s="22"/>
    </row>
    <row r="1654" spans="1:11" ht="24.95" customHeight="1" x14ac:dyDescent="0.2">
      <c r="A1654" s="14" t="s">
        <v>6851</v>
      </c>
      <c r="B1654" s="31" t="s">
        <v>6905</v>
      </c>
      <c r="C1654" s="20" t="s">
        <v>6906</v>
      </c>
      <c r="D1654" s="32">
        <v>60</v>
      </c>
      <c r="E1654" s="32">
        <v>2</v>
      </c>
      <c r="F1654" s="32">
        <v>11</v>
      </c>
      <c r="G1654" s="32">
        <v>5</v>
      </c>
      <c r="H1654" s="32">
        <v>136</v>
      </c>
      <c r="I1654" s="32">
        <v>60</v>
      </c>
      <c r="J1654" s="14"/>
      <c r="K1654" s="22"/>
    </row>
    <row r="1655" spans="1:11" ht="30" customHeight="1" x14ac:dyDescent="0.2">
      <c r="A1655" s="14" t="s">
        <v>6851</v>
      </c>
      <c r="B1655" s="31" t="s">
        <v>6907</v>
      </c>
      <c r="C1655" s="14" t="s">
        <v>6908</v>
      </c>
      <c r="D1655" s="32">
        <v>90</v>
      </c>
      <c r="E1655" s="32">
        <v>2</v>
      </c>
      <c r="F1655" s="32">
        <v>11</v>
      </c>
      <c r="G1655" s="32">
        <v>5</v>
      </c>
      <c r="H1655" s="32">
        <v>196</v>
      </c>
      <c r="I1655" s="32">
        <v>90</v>
      </c>
      <c r="J1655" s="14"/>
      <c r="K1655" s="22"/>
    </row>
    <row r="1656" spans="1:11" ht="30" customHeight="1" x14ac:dyDescent="0.2">
      <c r="A1656" s="14" t="s">
        <v>6851</v>
      </c>
      <c r="B1656" s="31" t="s">
        <v>6909</v>
      </c>
      <c r="C1656" s="14" t="s">
        <v>6910</v>
      </c>
      <c r="D1656" s="32">
        <v>120</v>
      </c>
      <c r="E1656" s="32">
        <v>2</v>
      </c>
      <c r="F1656" s="32">
        <v>11</v>
      </c>
      <c r="G1656" s="32">
        <v>6</v>
      </c>
      <c r="H1656" s="32">
        <v>257</v>
      </c>
      <c r="I1656" s="32">
        <v>120</v>
      </c>
      <c r="J1656" s="14"/>
      <c r="K1656" s="22"/>
    </row>
    <row r="1657" spans="1:11" ht="15" customHeight="1" x14ac:dyDescent="0.2">
      <c r="A1657" s="14" t="s">
        <v>6851</v>
      </c>
      <c r="B1657" s="31" t="s">
        <v>6911</v>
      </c>
      <c r="C1657" s="20" t="s">
        <v>6912</v>
      </c>
      <c r="D1657" s="32">
        <v>30</v>
      </c>
      <c r="E1657" s="32">
        <v>1</v>
      </c>
      <c r="F1657" s="32">
        <v>11</v>
      </c>
      <c r="G1657" s="32">
        <v>4</v>
      </c>
      <c r="H1657" s="32">
        <v>45</v>
      </c>
      <c r="I1657" s="32">
        <v>30</v>
      </c>
      <c r="J1657" s="14"/>
      <c r="K1657" s="21"/>
    </row>
    <row r="1658" spans="1:11" ht="24.95" customHeight="1" x14ac:dyDescent="0.2">
      <c r="A1658" s="14" t="s">
        <v>6851</v>
      </c>
      <c r="B1658" s="31" t="s">
        <v>6913</v>
      </c>
      <c r="C1658" s="20" t="s">
        <v>6914</v>
      </c>
      <c r="D1658" s="32">
        <v>45</v>
      </c>
      <c r="E1658" s="32">
        <v>1</v>
      </c>
      <c r="F1658" s="32">
        <v>11</v>
      </c>
      <c r="G1658" s="32">
        <v>3</v>
      </c>
      <c r="H1658" s="32">
        <v>59</v>
      </c>
      <c r="I1658" s="32">
        <v>45</v>
      </c>
      <c r="J1658" s="14"/>
      <c r="K1658" s="22"/>
    </row>
    <row r="1659" spans="1:11" ht="30" customHeight="1" x14ac:dyDescent="0.2">
      <c r="A1659" s="14" t="s">
        <v>6851</v>
      </c>
      <c r="B1659" s="31" t="s">
        <v>6915</v>
      </c>
      <c r="C1659" s="14" t="s">
        <v>6916</v>
      </c>
      <c r="D1659" s="32">
        <v>55</v>
      </c>
      <c r="E1659" s="32">
        <v>1</v>
      </c>
      <c r="F1659" s="32">
        <v>11</v>
      </c>
      <c r="G1659" s="32">
        <v>4</v>
      </c>
      <c r="H1659" s="32">
        <v>70</v>
      </c>
      <c r="I1659" s="32">
        <v>55</v>
      </c>
      <c r="J1659" s="14"/>
      <c r="K1659" s="22"/>
    </row>
    <row r="1660" spans="1:11" ht="30" customHeight="1" x14ac:dyDescent="0.2">
      <c r="A1660" s="14" t="s">
        <v>6851</v>
      </c>
      <c r="B1660" s="31" t="s">
        <v>6917</v>
      </c>
      <c r="C1660" s="14" t="s">
        <v>6918</v>
      </c>
      <c r="D1660" s="32">
        <v>70</v>
      </c>
      <c r="E1660" s="32">
        <v>1</v>
      </c>
      <c r="F1660" s="32">
        <v>11</v>
      </c>
      <c r="G1660" s="32">
        <v>5</v>
      </c>
      <c r="H1660" s="32">
        <v>86</v>
      </c>
      <c r="I1660" s="32">
        <v>70</v>
      </c>
      <c r="J1660" s="14"/>
      <c r="K1660" s="22"/>
    </row>
    <row r="1661" spans="1:11" ht="30" customHeight="1" x14ac:dyDescent="0.2">
      <c r="A1661" s="14" t="s">
        <v>6851</v>
      </c>
      <c r="B1661" s="31" t="s">
        <v>6919</v>
      </c>
      <c r="C1661" s="14" t="s">
        <v>6920</v>
      </c>
      <c r="D1661" s="32">
        <v>65</v>
      </c>
      <c r="E1661" s="32">
        <v>2</v>
      </c>
      <c r="F1661" s="32">
        <v>11</v>
      </c>
      <c r="G1661" s="32">
        <v>6</v>
      </c>
      <c r="H1661" s="32">
        <v>147</v>
      </c>
      <c r="I1661" s="32">
        <v>65</v>
      </c>
      <c r="J1661" s="14"/>
      <c r="K1661" s="22"/>
    </row>
    <row r="1662" spans="1:11" ht="24.95" customHeight="1" x14ac:dyDescent="0.2">
      <c r="A1662" s="14" t="s">
        <v>6851</v>
      </c>
      <c r="B1662" s="31" t="s">
        <v>6921</v>
      </c>
      <c r="C1662" s="20" t="s">
        <v>6922</v>
      </c>
      <c r="D1662" s="32">
        <v>75</v>
      </c>
      <c r="E1662" s="32">
        <v>2</v>
      </c>
      <c r="F1662" s="32">
        <v>11</v>
      </c>
      <c r="G1662" s="32">
        <v>6</v>
      </c>
      <c r="H1662" s="32">
        <v>167</v>
      </c>
      <c r="I1662" s="32">
        <v>75</v>
      </c>
      <c r="J1662" s="14"/>
      <c r="K1662" s="22"/>
    </row>
    <row r="1663" spans="1:11" ht="30" customHeight="1" x14ac:dyDescent="0.2">
      <c r="A1663" s="14" t="s">
        <v>6851</v>
      </c>
      <c r="B1663" s="31" t="s">
        <v>6923</v>
      </c>
      <c r="C1663" s="14" t="s">
        <v>6924</v>
      </c>
      <c r="D1663" s="32">
        <v>100</v>
      </c>
      <c r="E1663" s="32">
        <v>2</v>
      </c>
      <c r="F1663" s="32">
        <v>11</v>
      </c>
      <c r="G1663" s="32">
        <v>6</v>
      </c>
      <c r="H1663" s="32">
        <v>217</v>
      </c>
      <c r="I1663" s="32">
        <v>100</v>
      </c>
      <c r="J1663" s="14"/>
      <c r="K1663" s="22"/>
    </row>
    <row r="1664" spans="1:11" ht="15.75" customHeight="1" x14ac:dyDescent="0.2">
      <c r="A1664" s="14" t="s">
        <v>6851</v>
      </c>
      <c r="B1664" s="31" t="s">
        <v>6925</v>
      </c>
      <c r="C1664" s="20" t="s">
        <v>6926</v>
      </c>
      <c r="D1664" s="32">
        <v>120</v>
      </c>
      <c r="E1664" s="32">
        <v>3</v>
      </c>
      <c r="F1664" s="32">
        <v>11</v>
      </c>
      <c r="G1664" s="32">
        <v>6</v>
      </c>
      <c r="H1664" s="32">
        <v>377</v>
      </c>
      <c r="I1664" s="32">
        <v>120</v>
      </c>
      <c r="J1664" s="14"/>
      <c r="K1664" s="21"/>
    </row>
    <row r="1665" spans="1:11" ht="15" customHeight="1" x14ac:dyDescent="0.2">
      <c r="A1665" s="14" t="s">
        <v>6851</v>
      </c>
      <c r="B1665" s="31"/>
      <c r="C1665" s="20" t="s">
        <v>6927</v>
      </c>
      <c r="D1665" s="14"/>
      <c r="E1665" s="14"/>
      <c r="F1665" s="14"/>
      <c r="G1665" s="14"/>
      <c r="H1665" s="14"/>
      <c r="I1665" s="14"/>
      <c r="J1665" s="14"/>
      <c r="K1665" s="21"/>
    </row>
    <row r="1666" spans="1:11" ht="15.95" customHeight="1" x14ac:dyDescent="0.2">
      <c r="A1666" s="14" t="s">
        <v>6851</v>
      </c>
      <c r="B1666" s="31" t="s">
        <v>6928</v>
      </c>
      <c r="C1666" s="20" t="s">
        <v>6929</v>
      </c>
      <c r="D1666" s="32">
        <v>70</v>
      </c>
      <c r="E1666" s="32">
        <v>2</v>
      </c>
      <c r="F1666" s="32">
        <v>11</v>
      </c>
      <c r="G1666" s="32">
        <v>5</v>
      </c>
      <c r="H1666" s="32">
        <v>156</v>
      </c>
      <c r="I1666" s="32">
        <v>70</v>
      </c>
      <c r="J1666" s="14"/>
      <c r="K1666" s="21"/>
    </row>
    <row r="1667" spans="1:11" ht="15" customHeight="1" x14ac:dyDescent="0.2">
      <c r="A1667" s="14" t="s">
        <v>6851</v>
      </c>
      <c r="B1667" s="31" t="s">
        <v>6930</v>
      </c>
      <c r="C1667" s="20" t="s">
        <v>6931</v>
      </c>
      <c r="D1667" s="32">
        <v>60</v>
      </c>
      <c r="E1667" s="32">
        <v>2</v>
      </c>
      <c r="F1667" s="32">
        <v>11</v>
      </c>
      <c r="G1667" s="32">
        <v>6</v>
      </c>
      <c r="H1667" s="32">
        <v>137</v>
      </c>
      <c r="I1667" s="32">
        <v>60</v>
      </c>
      <c r="J1667" s="14"/>
      <c r="K1667" s="21"/>
    </row>
    <row r="1668" spans="1:11" ht="15" customHeight="1" x14ac:dyDescent="0.2">
      <c r="A1668" s="14" t="s">
        <v>6851</v>
      </c>
      <c r="B1668" s="31" t="s">
        <v>6932</v>
      </c>
      <c r="C1668" s="20" t="s">
        <v>6933</v>
      </c>
      <c r="D1668" s="32">
        <v>90</v>
      </c>
      <c r="E1668" s="32">
        <v>2</v>
      </c>
      <c r="F1668" s="32">
        <v>11</v>
      </c>
      <c r="G1668" s="32">
        <v>6</v>
      </c>
      <c r="H1668" s="32">
        <v>197</v>
      </c>
      <c r="I1668" s="32">
        <v>90</v>
      </c>
      <c r="J1668" s="14"/>
      <c r="K1668" s="21"/>
    </row>
    <row r="1669" spans="1:11" ht="15.95" customHeight="1" x14ac:dyDescent="0.2">
      <c r="A1669" s="14" t="s">
        <v>6851</v>
      </c>
      <c r="B1669" s="31" t="s">
        <v>6934</v>
      </c>
      <c r="C1669" s="20" t="s">
        <v>6935</v>
      </c>
      <c r="D1669" s="32">
        <v>140</v>
      </c>
      <c r="E1669" s="32">
        <v>2</v>
      </c>
      <c r="F1669" s="32">
        <v>11</v>
      </c>
      <c r="G1669" s="32">
        <v>6</v>
      </c>
      <c r="H1669" s="32">
        <v>297</v>
      </c>
      <c r="I1669" s="32">
        <v>140</v>
      </c>
      <c r="J1669" s="14"/>
      <c r="K1669" s="21"/>
    </row>
    <row r="1670" spans="1:11" ht="15" customHeight="1" x14ac:dyDescent="0.2">
      <c r="A1670" s="14" t="s">
        <v>6851</v>
      </c>
      <c r="B1670" s="31" t="s">
        <v>6936</v>
      </c>
      <c r="C1670" s="20" t="s">
        <v>6937</v>
      </c>
      <c r="D1670" s="32">
        <v>10</v>
      </c>
      <c r="E1670" s="32">
        <v>1</v>
      </c>
      <c r="F1670" s="14"/>
      <c r="G1670" s="14"/>
      <c r="H1670" s="32">
        <v>10</v>
      </c>
      <c r="I1670" s="32">
        <v>10</v>
      </c>
      <c r="J1670" s="14"/>
      <c r="K1670" s="21"/>
    </row>
    <row r="1671" spans="1:11" ht="24.95" customHeight="1" x14ac:dyDescent="0.2">
      <c r="A1671" s="14" t="s">
        <v>6851</v>
      </c>
      <c r="B1671" s="31" t="s">
        <v>6938</v>
      </c>
      <c r="C1671" s="20" t="s">
        <v>6939</v>
      </c>
      <c r="D1671" s="32">
        <v>20</v>
      </c>
      <c r="E1671" s="32">
        <v>1</v>
      </c>
      <c r="F1671" s="14"/>
      <c r="G1671" s="14"/>
      <c r="H1671" s="32">
        <v>20</v>
      </c>
      <c r="I1671" s="32">
        <v>20</v>
      </c>
      <c r="J1671" s="14"/>
      <c r="K1671" s="22"/>
    </row>
    <row r="1672" spans="1:11" ht="24.95" customHeight="1" x14ac:dyDescent="0.2">
      <c r="A1672" s="14" t="s">
        <v>6851</v>
      </c>
      <c r="B1672" s="31" t="s">
        <v>6940</v>
      </c>
      <c r="C1672" s="20" t="s">
        <v>6941</v>
      </c>
      <c r="D1672" s="32">
        <v>45</v>
      </c>
      <c r="E1672" s="32">
        <v>1</v>
      </c>
      <c r="F1672" s="32">
        <v>11</v>
      </c>
      <c r="G1672" s="32">
        <v>4</v>
      </c>
      <c r="H1672" s="32">
        <v>60</v>
      </c>
      <c r="I1672" s="32">
        <v>45</v>
      </c>
      <c r="J1672" s="14"/>
      <c r="K1672" s="22"/>
    </row>
    <row r="1673" spans="1:11" ht="36.950000000000003" customHeight="1" x14ac:dyDescent="0.2">
      <c r="A1673" s="14" t="s">
        <v>6851</v>
      </c>
      <c r="B1673" s="31" t="s">
        <v>6942</v>
      </c>
      <c r="C1673" s="14" t="s">
        <v>6943</v>
      </c>
      <c r="D1673" s="32">
        <v>90</v>
      </c>
      <c r="E1673" s="32">
        <v>2</v>
      </c>
      <c r="F1673" s="32">
        <v>11</v>
      </c>
      <c r="G1673" s="32">
        <v>5</v>
      </c>
      <c r="H1673" s="32">
        <v>196</v>
      </c>
      <c r="I1673" s="32">
        <v>90</v>
      </c>
      <c r="J1673" s="14"/>
      <c r="K1673" s="22"/>
    </row>
    <row r="1674" spans="1:11" ht="36.950000000000003" customHeight="1" x14ac:dyDescent="0.2">
      <c r="A1674" s="14" t="s">
        <v>6851</v>
      </c>
      <c r="B1674" s="31" t="s">
        <v>6944</v>
      </c>
      <c r="C1674" s="14" t="s">
        <v>6945</v>
      </c>
      <c r="D1674" s="32">
        <v>120</v>
      </c>
      <c r="E1674" s="32">
        <v>2</v>
      </c>
      <c r="F1674" s="32">
        <v>11</v>
      </c>
      <c r="G1674" s="32">
        <v>6</v>
      </c>
      <c r="H1674" s="32">
        <v>257</v>
      </c>
      <c r="I1674" s="32">
        <v>120</v>
      </c>
      <c r="J1674" s="14"/>
      <c r="K1674" s="22"/>
    </row>
    <row r="1675" spans="1:11" ht="36.950000000000003" customHeight="1" x14ac:dyDescent="0.2">
      <c r="A1675" s="14" t="s">
        <v>6851</v>
      </c>
      <c r="B1675" s="31" t="s">
        <v>6946</v>
      </c>
      <c r="C1675" s="14" t="s">
        <v>6947</v>
      </c>
      <c r="D1675" s="32">
        <v>180</v>
      </c>
      <c r="E1675" s="32">
        <v>3</v>
      </c>
      <c r="F1675" s="32">
        <v>11</v>
      </c>
      <c r="G1675" s="32">
        <v>6</v>
      </c>
      <c r="H1675" s="32">
        <v>557</v>
      </c>
      <c r="I1675" s="32">
        <v>180</v>
      </c>
      <c r="J1675" s="14"/>
      <c r="K1675" s="22"/>
    </row>
    <row r="1676" spans="1:11" ht="30" customHeight="1" x14ac:dyDescent="0.2">
      <c r="A1676" s="14" t="s">
        <v>6851</v>
      </c>
      <c r="B1676" s="31" t="s">
        <v>6948</v>
      </c>
      <c r="C1676" s="14" t="s">
        <v>6949</v>
      </c>
      <c r="D1676" s="32">
        <v>210</v>
      </c>
      <c r="E1676" s="32">
        <v>2</v>
      </c>
      <c r="F1676" s="32">
        <v>11</v>
      </c>
      <c r="G1676" s="32">
        <v>6</v>
      </c>
      <c r="H1676" s="32">
        <v>437</v>
      </c>
      <c r="I1676" s="32">
        <v>210</v>
      </c>
      <c r="J1676" s="14"/>
      <c r="K1676" s="22"/>
    </row>
    <row r="1677" spans="1:11" ht="30" customHeight="1" x14ac:dyDescent="0.2">
      <c r="A1677" s="14" t="s">
        <v>6851</v>
      </c>
      <c r="B1677" s="31" t="s">
        <v>6950</v>
      </c>
      <c r="C1677" s="14" t="s">
        <v>6951</v>
      </c>
      <c r="D1677" s="32">
        <v>180</v>
      </c>
      <c r="E1677" s="32">
        <v>3</v>
      </c>
      <c r="F1677" s="32">
        <v>0</v>
      </c>
      <c r="G1677" s="32">
        <v>2</v>
      </c>
      <c r="H1677" s="32">
        <v>542</v>
      </c>
      <c r="I1677" s="32">
        <v>180</v>
      </c>
      <c r="J1677" s="14"/>
      <c r="K1677" s="22"/>
    </row>
    <row r="1678" spans="1:11" ht="15.95" customHeight="1" x14ac:dyDescent="0.2">
      <c r="A1678" s="14" t="s">
        <v>6851</v>
      </c>
      <c r="B1678" s="31" t="s">
        <v>6952</v>
      </c>
      <c r="C1678" s="20" t="s">
        <v>6953</v>
      </c>
      <c r="D1678" s="32">
        <v>230</v>
      </c>
      <c r="E1678" s="32">
        <v>3</v>
      </c>
      <c r="F1678" s="32">
        <v>11</v>
      </c>
      <c r="G1678" s="32">
        <v>6</v>
      </c>
      <c r="H1678" s="32">
        <v>707</v>
      </c>
      <c r="I1678" s="32">
        <v>230</v>
      </c>
      <c r="J1678" s="14"/>
      <c r="K1678" s="21"/>
    </row>
    <row r="1679" spans="1:11" ht="30" customHeight="1" x14ac:dyDescent="0.2">
      <c r="A1679" s="14" t="s">
        <v>6851</v>
      </c>
      <c r="B1679" s="31" t="s">
        <v>6954</v>
      </c>
      <c r="C1679" s="14" t="s">
        <v>6955</v>
      </c>
      <c r="D1679" s="32">
        <v>250</v>
      </c>
      <c r="E1679" s="32">
        <v>3</v>
      </c>
      <c r="F1679" s="32">
        <v>11</v>
      </c>
      <c r="G1679" s="32">
        <v>7</v>
      </c>
      <c r="H1679" s="32">
        <v>768</v>
      </c>
      <c r="I1679" s="32">
        <v>250</v>
      </c>
      <c r="J1679" s="14"/>
      <c r="K1679" s="22"/>
    </row>
    <row r="1680" spans="1:11" ht="30" customHeight="1" x14ac:dyDescent="0.2">
      <c r="A1680" s="14" t="s">
        <v>6851</v>
      </c>
      <c r="B1680" s="31" t="s">
        <v>6956</v>
      </c>
      <c r="C1680" s="14" t="s">
        <v>6957</v>
      </c>
      <c r="D1680" s="32">
        <v>300</v>
      </c>
      <c r="E1680" s="32">
        <v>3</v>
      </c>
      <c r="F1680" s="32">
        <v>11</v>
      </c>
      <c r="G1680" s="32">
        <v>7</v>
      </c>
      <c r="H1680" s="32">
        <v>918</v>
      </c>
      <c r="I1680" s="32">
        <v>300</v>
      </c>
      <c r="J1680" s="14"/>
      <c r="K1680" s="22"/>
    </row>
    <row r="1681" spans="1:11" ht="15.95" customHeight="1" x14ac:dyDescent="0.2">
      <c r="A1681" s="14" t="s">
        <v>6851</v>
      </c>
      <c r="B1681" s="31" t="s">
        <v>6958</v>
      </c>
      <c r="C1681" s="20" t="s">
        <v>6959</v>
      </c>
      <c r="D1681" s="32">
        <v>90</v>
      </c>
      <c r="E1681" s="32">
        <v>2</v>
      </c>
      <c r="F1681" s="32">
        <v>11</v>
      </c>
      <c r="G1681" s="32">
        <v>5</v>
      </c>
      <c r="H1681" s="32">
        <v>196</v>
      </c>
      <c r="I1681" s="32">
        <v>90</v>
      </c>
      <c r="J1681" s="14"/>
      <c r="K1681" s="21"/>
    </row>
    <row r="1682" spans="1:11" ht="30" customHeight="1" x14ac:dyDescent="0.2">
      <c r="A1682" s="14" t="s">
        <v>6851</v>
      </c>
      <c r="B1682" s="31" t="s">
        <v>6960</v>
      </c>
      <c r="C1682" s="14" t="s">
        <v>6961</v>
      </c>
      <c r="D1682" s="32">
        <v>90</v>
      </c>
      <c r="E1682" s="32">
        <v>1</v>
      </c>
      <c r="F1682" s="32">
        <v>4</v>
      </c>
      <c r="G1682" s="32">
        <v>5</v>
      </c>
      <c r="H1682" s="32">
        <v>99</v>
      </c>
      <c r="I1682" s="32">
        <v>90</v>
      </c>
      <c r="J1682" s="14"/>
      <c r="K1682" s="22"/>
    </row>
    <row r="1683" spans="1:11" ht="30" customHeight="1" x14ac:dyDescent="0.2">
      <c r="A1683" s="14" t="s">
        <v>6851</v>
      </c>
      <c r="B1683" s="31" t="s">
        <v>6962</v>
      </c>
      <c r="C1683" s="14" t="s">
        <v>6963</v>
      </c>
      <c r="D1683" s="32">
        <v>45</v>
      </c>
      <c r="E1683" s="32">
        <v>1</v>
      </c>
      <c r="F1683" s="32">
        <v>0</v>
      </c>
      <c r="G1683" s="32">
        <v>1</v>
      </c>
      <c r="H1683" s="32">
        <v>46</v>
      </c>
      <c r="I1683" s="32">
        <v>45</v>
      </c>
      <c r="J1683" s="14"/>
      <c r="K1683" s="22"/>
    </row>
    <row r="1684" spans="1:11" ht="15.95" customHeight="1" x14ac:dyDescent="0.2">
      <c r="A1684" s="14" t="s">
        <v>6851</v>
      </c>
      <c r="B1684" s="31" t="s">
        <v>6964</v>
      </c>
      <c r="C1684" s="20" t="s">
        <v>6965</v>
      </c>
      <c r="D1684" s="32">
        <v>30</v>
      </c>
      <c r="E1684" s="32">
        <v>1</v>
      </c>
      <c r="F1684" s="32">
        <v>9</v>
      </c>
      <c r="G1684" s="32">
        <v>8</v>
      </c>
      <c r="H1684" s="32">
        <v>47</v>
      </c>
      <c r="I1684" s="32">
        <v>30</v>
      </c>
      <c r="J1684" s="32">
        <v>15</v>
      </c>
      <c r="K1684" s="21"/>
    </row>
    <row r="1685" spans="1:11" ht="15" customHeight="1" x14ac:dyDescent="0.2">
      <c r="A1685" s="14" t="s">
        <v>6851</v>
      </c>
      <c r="B1685" s="31" t="s">
        <v>6966</v>
      </c>
      <c r="C1685" s="20" t="s">
        <v>6967</v>
      </c>
      <c r="D1685" s="32">
        <v>30</v>
      </c>
      <c r="E1685" s="32">
        <v>1</v>
      </c>
      <c r="F1685" s="14"/>
      <c r="G1685" s="14"/>
      <c r="H1685" s="32">
        <v>30</v>
      </c>
      <c r="I1685" s="32">
        <v>30</v>
      </c>
      <c r="J1685" s="14"/>
      <c r="K1685" s="21"/>
    </row>
    <row r="1686" spans="1:11" ht="15" customHeight="1" x14ac:dyDescent="0.2">
      <c r="A1686" s="14" t="s">
        <v>6968</v>
      </c>
      <c r="B1686" s="31" t="s">
        <v>6969</v>
      </c>
      <c r="C1686" s="20" t="s">
        <v>6970</v>
      </c>
      <c r="D1686" s="32">
        <v>10</v>
      </c>
      <c r="E1686" s="32">
        <v>1</v>
      </c>
      <c r="F1686" s="14"/>
      <c r="G1686" s="14"/>
      <c r="H1686" s="32">
        <v>10</v>
      </c>
      <c r="I1686" s="32">
        <v>10</v>
      </c>
      <c r="J1686" s="14"/>
      <c r="K1686" s="21"/>
    </row>
    <row r="1687" spans="1:11" ht="15.95" customHeight="1" x14ac:dyDescent="0.2">
      <c r="A1687" s="14" t="s">
        <v>6968</v>
      </c>
      <c r="B1687" s="31" t="s">
        <v>6971</v>
      </c>
      <c r="C1687" s="20" t="s">
        <v>6972</v>
      </c>
      <c r="D1687" s="32">
        <v>10</v>
      </c>
      <c r="E1687" s="32">
        <v>1</v>
      </c>
      <c r="F1687" s="14"/>
      <c r="G1687" s="14"/>
      <c r="H1687" s="32">
        <v>10</v>
      </c>
      <c r="I1687" s="32">
        <v>10</v>
      </c>
      <c r="J1687" s="14"/>
      <c r="K1687" s="21"/>
    </row>
    <row r="1688" spans="1:11" ht="15" customHeight="1" x14ac:dyDescent="0.2">
      <c r="A1688" s="14" t="s">
        <v>6968</v>
      </c>
      <c r="B1688" s="31" t="s">
        <v>6973</v>
      </c>
      <c r="C1688" s="20" t="s">
        <v>6974</v>
      </c>
      <c r="D1688" s="32">
        <v>15</v>
      </c>
      <c r="E1688" s="32">
        <v>1</v>
      </c>
      <c r="F1688" s="14"/>
      <c r="G1688" s="14"/>
      <c r="H1688" s="32">
        <v>15</v>
      </c>
      <c r="I1688" s="32">
        <v>15</v>
      </c>
      <c r="J1688" s="14"/>
      <c r="K1688" s="21"/>
    </row>
    <row r="1689" spans="1:11" ht="15.95" customHeight="1" x14ac:dyDescent="0.2">
      <c r="A1689" s="14" t="s">
        <v>6968</v>
      </c>
      <c r="B1689" s="31" t="s">
        <v>6975</v>
      </c>
      <c r="C1689" s="20" t="s">
        <v>6976</v>
      </c>
      <c r="D1689" s="32">
        <v>7</v>
      </c>
      <c r="E1689" s="32">
        <v>1</v>
      </c>
      <c r="F1689" s="14"/>
      <c r="G1689" s="14"/>
      <c r="H1689" s="32">
        <v>7</v>
      </c>
      <c r="I1689" s="32">
        <v>7</v>
      </c>
      <c r="J1689" s="14"/>
      <c r="K1689" s="21"/>
    </row>
    <row r="1690" spans="1:11" ht="30" customHeight="1" x14ac:dyDescent="0.2">
      <c r="A1690" s="14" t="s">
        <v>6968</v>
      </c>
      <c r="B1690" s="31" t="s">
        <v>6977</v>
      </c>
      <c r="C1690" s="14" t="s">
        <v>6978</v>
      </c>
      <c r="D1690" s="32">
        <v>15</v>
      </c>
      <c r="E1690" s="32">
        <v>1</v>
      </c>
      <c r="F1690" s="32">
        <v>11</v>
      </c>
      <c r="G1690" s="32">
        <v>3</v>
      </c>
      <c r="H1690" s="32">
        <v>29</v>
      </c>
      <c r="I1690" s="32">
        <v>15</v>
      </c>
      <c r="J1690" s="14"/>
      <c r="K1690" s="22"/>
    </row>
    <row r="1691" spans="1:11" ht="15.95" customHeight="1" x14ac:dyDescent="0.2">
      <c r="A1691" s="14" t="s">
        <v>6968</v>
      </c>
      <c r="B1691" s="31" t="s">
        <v>6979</v>
      </c>
      <c r="C1691" s="20" t="s">
        <v>6980</v>
      </c>
      <c r="D1691" s="32">
        <v>30</v>
      </c>
      <c r="E1691" s="32">
        <v>1</v>
      </c>
      <c r="F1691" s="32">
        <v>11</v>
      </c>
      <c r="G1691" s="32">
        <v>4</v>
      </c>
      <c r="H1691" s="32">
        <v>45</v>
      </c>
      <c r="I1691" s="32">
        <v>30</v>
      </c>
      <c r="J1691" s="14"/>
      <c r="K1691" s="21"/>
    </row>
    <row r="1692" spans="1:11" ht="15" customHeight="1" x14ac:dyDescent="0.2">
      <c r="A1692" s="14" t="s">
        <v>6968</v>
      </c>
      <c r="B1692" s="31" t="s">
        <v>6981</v>
      </c>
      <c r="C1692" s="20" t="s">
        <v>6982</v>
      </c>
      <c r="D1692" s="32">
        <v>18</v>
      </c>
      <c r="E1692" s="32">
        <v>1</v>
      </c>
      <c r="F1692" s="32">
        <v>11</v>
      </c>
      <c r="G1692" s="32">
        <v>3</v>
      </c>
      <c r="H1692" s="32">
        <v>32</v>
      </c>
      <c r="I1692" s="32">
        <v>18</v>
      </c>
      <c r="J1692" s="14"/>
      <c r="K1692" s="21"/>
    </row>
    <row r="1693" spans="1:11" ht="24.95" customHeight="1" x14ac:dyDescent="0.2">
      <c r="A1693" s="14" t="s">
        <v>6968</v>
      </c>
      <c r="B1693" s="31" t="s">
        <v>6983</v>
      </c>
      <c r="C1693" s="20" t="s">
        <v>6984</v>
      </c>
      <c r="D1693" s="32">
        <v>30</v>
      </c>
      <c r="E1693" s="32">
        <v>1</v>
      </c>
      <c r="F1693" s="32">
        <v>11</v>
      </c>
      <c r="G1693" s="32">
        <v>4</v>
      </c>
      <c r="H1693" s="32">
        <v>45</v>
      </c>
      <c r="I1693" s="32">
        <v>30</v>
      </c>
      <c r="J1693" s="14"/>
      <c r="K1693" s="22"/>
    </row>
    <row r="1694" spans="1:11" ht="15.95" customHeight="1" x14ac:dyDescent="0.2">
      <c r="A1694" s="14" t="s">
        <v>6968</v>
      </c>
      <c r="B1694" s="31" t="s">
        <v>6985</v>
      </c>
      <c r="C1694" s="20" t="s">
        <v>6986</v>
      </c>
      <c r="D1694" s="32">
        <v>30</v>
      </c>
      <c r="E1694" s="32">
        <v>1</v>
      </c>
      <c r="F1694" s="32">
        <v>11</v>
      </c>
      <c r="G1694" s="32">
        <v>3</v>
      </c>
      <c r="H1694" s="32">
        <v>44</v>
      </c>
      <c r="I1694" s="32">
        <v>30</v>
      </c>
      <c r="J1694" s="14"/>
      <c r="K1694" s="21"/>
    </row>
    <row r="1695" spans="1:11" ht="15" customHeight="1" x14ac:dyDescent="0.2">
      <c r="A1695" s="14" t="s">
        <v>6968</v>
      </c>
      <c r="B1695" s="31" t="s">
        <v>6987</v>
      </c>
      <c r="C1695" s="20" t="s">
        <v>6988</v>
      </c>
      <c r="D1695" s="32">
        <v>10</v>
      </c>
      <c r="E1695" s="32">
        <v>1</v>
      </c>
      <c r="F1695" s="14"/>
      <c r="G1695" s="14"/>
      <c r="H1695" s="32">
        <v>10</v>
      </c>
      <c r="I1695" s="32">
        <v>15</v>
      </c>
      <c r="J1695" s="32">
        <v>5</v>
      </c>
      <c r="K1695" s="21"/>
    </row>
    <row r="1696" spans="1:11" ht="15" customHeight="1" x14ac:dyDescent="0.2">
      <c r="A1696" s="14" t="s">
        <v>6968</v>
      </c>
      <c r="B1696" s="31" t="s">
        <v>6989</v>
      </c>
      <c r="C1696" s="20" t="s">
        <v>6990</v>
      </c>
      <c r="D1696" s="32">
        <v>60</v>
      </c>
      <c r="E1696" s="32">
        <v>1</v>
      </c>
      <c r="F1696" s="32">
        <v>11</v>
      </c>
      <c r="G1696" s="32">
        <v>4</v>
      </c>
      <c r="H1696" s="32">
        <v>75</v>
      </c>
      <c r="I1696" s="32">
        <v>60</v>
      </c>
      <c r="J1696" s="14"/>
      <c r="K1696" s="21"/>
    </row>
    <row r="1697" spans="1:11" ht="16.5" customHeight="1" x14ac:dyDescent="0.2">
      <c r="A1697" s="14" t="s">
        <v>6968</v>
      </c>
      <c r="B1697" s="31" t="s">
        <v>6991</v>
      </c>
      <c r="C1697" s="20" t="s">
        <v>6992</v>
      </c>
      <c r="D1697" s="32">
        <v>43</v>
      </c>
      <c r="E1697" s="32">
        <v>1</v>
      </c>
      <c r="F1697" s="32">
        <v>11</v>
      </c>
      <c r="G1697" s="32">
        <v>4</v>
      </c>
      <c r="H1697" s="32">
        <v>58</v>
      </c>
      <c r="I1697" s="32">
        <v>43</v>
      </c>
      <c r="J1697" s="14"/>
      <c r="K1697" s="21"/>
    </row>
    <row r="1698" spans="1:11" ht="15" customHeight="1" x14ac:dyDescent="0.2">
      <c r="A1698" s="14" t="s">
        <v>6968</v>
      </c>
      <c r="B1698" s="31"/>
      <c r="C1698" s="20" t="s">
        <v>6993</v>
      </c>
      <c r="D1698" s="14"/>
      <c r="E1698" s="14"/>
      <c r="F1698" s="14"/>
      <c r="G1698" s="14"/>
      <c r="H1698" s="14"/>
      <c r="I1698" s="14"/>
      <c r="J1698" s="14"/>
      <c r="K1698" s="21"/>
    </row>
    <row r="1699" spans="1:11" ht="24.95" customHeight="1" x14ac:dyDescent="0.2">
      <c r="A1699" s="14" t="s">
        <v>6968</v>
      </c>
      <c r="B1699" s="31" t="s">
        <v>6994</v>
      </c>
      <c r="C1699" s="20" t="s">
        <v>6995</v>
      </c>
      <c r="D1699" s="32">
        <v>25</v>
      </c>
      <c r="E1699" s="32">
        <v>1</v>
      </c>
      <c r="F1699" s="32">
        <v>11</v>
      </c>
      <c r="G1699" s="32">
        <v>3</v>
      </c>
      <c r="H1699" s="32">
        <v>39</v>
      </c>
      <c r="I1699" s="32">
        <v>25</v>
      </c>
      <c r="J1699" s="14"/>
      <c r="K1699" s="22"/>
    </row>
    <row r="1700" spans="1:11" ht="30" customHeight="1" x14ac:dyDescent="0.2">
      <c r="A1700" s="14" t="s">
        <v>6968</v>
      </c>
      <c r="B1700" s="31" t="s">
        <v>6996</v>
      </c>
      <c r="C1700" s="14" t="s">
        <v>6997</v>
      </c>
      <c r="D1700" s="32">
        <v>45</v>
      </c>
      <c r="E1700" s="32">
        <v>1</v>
      </c>
      <c r="F1700" s="32">
        <v>11</v>
      </c>
      <c r="G1700" s="32">
        <v>4</v>
      </c>
      <c r="H1700" s="32">
        <v>60</v>
      </c>
      <c r="I1700" s="32">
        <v>45</v>
      </c>
      <c r="J1700" s="14"/>
      <c r="K1700" s="22"/>
    </row>
    <row r="1701" spans="1:11" ht="30" customHeight="1" x14ac:dyDescent="0.2">
      <c r="A1701" s="14" t="s">
        <v>6968</v>
      </c>
      <c r="B1701" s="31" t="s">
        <v>6998</v>
      </c>
      <c r="C1701" s="14" t="s">
        <v>6999</v>
      </c>
      <c r="D1701" s="32">
        <v>10</v>
      </c>
      <c r="E1701" s="32">
        <v>1</v>
      </c>
      <c r="F1701" s="32">
        <v>11</v>
      </c>
      <c r="G1701" s="32">
        <v>3</v>
      </c>
      <c r="H1701" s="32">
        <v>24</v>
      </c>
      <c r="I1701" s="32">
        <v>10</v>
      </c>
      <c r="J1701" s="14"/>
      <c r="K1701" s="22"/>
    </row>
    <row r="1702" spans="1:11" ht="30" customHeight="1" x14ac:dyDescent="0.2">
      <c r="A1702" s="14" t="s">
        <v>6968</v>
      </c>
      <c r="B1702" s="31" t="s">
        <v>7000</v>
      </c>
      <c r="C1702" s="14" t="s">
        <v>7001</v>
      </c>
      <c r="D1702" s="32">
        <v>20</v>
      </c>
      <c r="E1702" s="32">
        <v>1</v>
      </c>
      <c r="F1702" s="32">
        <v>11</v>
      </c>
      <c r="G1702" s="32">
        <v>4</v>
      </c>
      <c r="H1702" s="32">
        <v>35</v>
      </c>
      <c r="I1702" s="32">
        <v>20</v>
      </c>
      <c r="J1702" s="14"/>
      <c r="K1702" s="22"/>
    </row>
    <row r="1703" spans="1:11" ht="24.95" customHeight="1" x14ac:dyDescent="0.2">
      <c r="A1703" s="14" t="s">
        <v>6968</v>
      </c>
      <c r="B1703" s="31" t="s">
        <v>7002</v>
      </c>
      <c r="C1703" s="20" t="s">
        <v>7003</v>
      </c>
      <c r="D1703" s="32">
        <v>45</v>
      </c>
      <c r="E1703" s="32">
        <v>1</v>
      </c>
      <c r="F1703" s="32">
        <v>11</v>
      </c>
      <c r="G1703" s="32">
        <v>5</v>
      </c>
      <c r="H1703" s="32">
        <v>61</v>
      </c>
      <c r="I1703" s="32">
        <v>45</v>
      </c>
      <c r="J1703" s="14"/>
      <c r="K1703" s="22"/>
    </row>
    <row r="1704" spans="1:11" ht="24.95" customHeight="1" x14ac:dyDescent="0.2">
      <c r="A1704" s="14" t="s">
        <v>6968</v>
      </c>
      <c r="B1704" s="31" t="s">
        <v>7004</v>
      </c>
      <c r="C1704" s="20" t="s">
        <v>7005</v>
      </c>
      <c r="D1704" s="32">
        <v>45</v>
      </c>
      <c r="E1704" s="32">
        <v>3</v>
      </c>
      <c r="F1704" s="32">
        <v>0</v>
      </c>
      <c r="G1704" s="32">
        <v>1</v>
      </c>
      <c r="H1704" s="32">
        <v>136</v>
      </c>
      <c r="I1704" s="32">
        <v>45</v>
      </c>
      <c r="J1704" s="14"/>
      <c r="K1704" s="22"/>
    </row>
    <row r="1705" spans="1:11" ht="30" customHeight="1" x14ac:dyDescent="0.2">
      <c r="A1705" s="14" t="s">
        <v>6968</v>
      </c>
      <c r="B1705" s="31" t="s">
        <v>7006</v>
      </c>
      <c r="C1705" s="14" t="s">
        <v>7007</v>
      </c>
      <c r="D1705" s="32">
        <v>30</v>
      </c>
      <c r="E1705" s="32">
        <v>3</v>
      </c>
      <c r="F1705" s="32">
        <v>0</v>
      </c>
      <c r="G1705" s="32">
        <v>1</v>
      </c>
      <c r="H1705" s="32">
        <v>91</v>
      </c>
      <c r="I1705" s="32">
        <v>30</v>
      </c>
      <c r="J1705" s="14"/>
      <c r="K1705" s="22"/>
    </row>
    <row r="1706" spans="1:11" ht="30" customHeight="1" x14ac:dyDescent="0.2">
      <c r="A1706" s="14" t="s">
        <v>6968</v>
      </c>
      <c r="B1706" s="31" t="s">
        <v>7008</v>
      </c>
      <c r="C1706" s="14" t="s">
        <v>7009</v>
      </c>
      <c r="D1706" s="32">
        <v>60</v>
      </c>
      <c r="E1706" s="32">
        <v>2</v>
      </c>
      <c r="F1706" s="32">
        <v>11</v>
      </c>
      <c r="G1706" s="32">
        <v>6</v>
      </c>
      <c r="H1706" s="32">
        <v>137</v>
      </c>
      <c r="I1706" s="32">
        <v>60</v>
      </c>
      <c r="J1706" s="14"/>
      <c r="K1706" s="22"/>
    </row>
    <row r="1707" spans="1:11" ht="30" customHeight="1" x14ac:dyDescent="0.2">
      <c r="A1707" s="14" t="s">
        <v>6968</v>
      </c>
      <c r="B1707" s="31" t="s">
        <v>7010</v>
      </c>
      <c r="C1707" s="14" t="s">
        <v>7011</v>
      </c>
      <c r="D1707" s="32">
        <v>120</v>
      </c>
      <c r="E1707" s="32">
        <v>3</v>
      </c>
      <c r="F1707" s="32">
        <v>11</v>
      </c>
      <c r="G1707" s="32">
        <v>6</v>
      </c>
      <c r="H1707" s="32">
        <v>377</v>
      </c>
      <c r="I1707" s="32">
        <v>120</v>
      </c>
      <c r="J1707" s="14"/>
      <c r="K1707" s="22"/>
    </row>
    <row r="1708" spans="1:11" ht="24.95" customHeight="1" x14ac:dyDescent="0.2">
      <c r="A1708" s="14" t="s">
        <v>6968</v>
      </c>
      <c r="B1708" s="31" t="s">
        <v>7012</v>
      </c>
      <c r="C1708" s="20" t="s">
        <v>7013</v>
      </c>
      <c r="D1708" s="32">
        <v>30</v>
      </c>
      <c r="E1708" s="32">
        <v>1</v>
      </c>
      <c r="F1708" s="32">
        <v>11</v>
      </c>
      <c r="G1708" s="32">
        <v>4</v>
      </c>
      <c r="H1708" s="32">
        <v>45</v>
      </c>
      <c r="I1708" s="32">
        <v>30</v>
      </c>
      <c r="J1708" s="14"/>
      <c r="K1708" s="22"/>
    </row>
    <row r="1709" spans="1:11" ht="15.95" customHeight="1" x14ac:dyDescent="0.2">
      <c r="A1709" s="14" t="s">
        <v>6968</v>
      </c>
      <c r="B1709" s="31" t="s">
        <v>7014</v>
      </c>
      <c r="C1709" s="20" t="s">
        <v>7015</v>
      </c>
      <c r="D1709" s="32">
        <v>180</v>
      </c>
      <c r="E1709" s="32">
        <v>2</v>
      </c>
      <c r="F1709" s="32">
        <v>11</v>
      </c>
      <c r="G1709" s="32">
        <v>6</v>
      </c>
      <c r="H1709" s="32">
        <v>377</v>
      </c>
      <c r="I1709" s="32">
        <v>180</v>
      </c>
      <c r="J1709" s="14"/>
      <c r="K1709" s="21"/>
    </row>
    <row r="1710" spans="1:11" ht="30" customHeight="1" x14ac:dyDescent="0.2">
      <c r="A1710" s="14" t="s">
        <v>6968</v>
      </c>
      <c r="B1710" s="31" t="s">
        <v>7016</v>
      </c>
      <c r="C1710" s="14" t="s">
        <v>7017</v>
      </c>
      <c r="D1710" s="32">
        <v>60</v>
      </c>
      <c r="E1710" s="32">
        <v>1</v>
      </c>
      <c r="F1710" s="32">
        <v>11</v>
      </c>
      <c r="G1710" s="32">
        <v>4</v>
      </c>
      <c r="H1710" s="32">
        <v>75</v>
      </c>
      <c r="I1710" s="32">
        <v>60</v>
      </c>
      <c r="J1710" s="14"/>
      <c r="K1710" s="22"/>
    </row>
    <row r="1711" spans="1:11" ht="24.95" customHeight="1" x14ac:dyDescent="0.2">
      <c r="A1711" s="14" t="s">
        <v>6968</v>
      </c>
      <c r="B1711" s="31" t="s">
        <v>7018</v>
      </c>
      <c r="C1711" s="20" t="s">
        <v>7019</v>
      </c>
      <c r="D1711" s="32">
        <v>45</v>
      </c>
      <c r="E1711" s="32">
        <v>2</v>
      </c>
      <c r="F1711" s="32">
        <v>11</v>
      </c>
      <c r="G1711" s="32">
        <v>4</v>
      </c>
      <c r="H1711" s="32">
        <v>105</v>
      </c>
      <c r="I1711" s="32">
        <v>45</v>
      </c>
      <c r="J1711" s="14"/>
      <c r="K1711" s="22"/>
    </row>
    <row r="1712" spans="1:11" ht="15.95" customHeight="1" x14ac:dyDescent="0.2">
      <c r="A1712" s="14" t="s">
        <v>6968</v>
      </c>
      <c r="B1712" s="31" t="s">
        <v>7020</v>
      </c>
      <c r="C1712" s="20" t="s">
        <v>7021</v>
      </c>
      <c r="D1712" s="32">
        <v>22</v>
      </c>
      <c r="E1712" s="32">
        <v>1</v>
      </c>
      <c r="F1712" s="32">
        <v>11</v>
      </c>
      <c r="G1712" s="32">
        <v>3</v>
      </c>
      <c r="H1712" s="32">
        <v>36</v>
      </c>
      <c r="I1712" s="32">
        <v>22</v>
      </c>
      <c r="J1712" s="14"/>
      <c r="K1712" s="21"/>
    </row>
    <row r="1713" spans="1:11" ht="30" customHeight="1" x14ac:dyDescent="0.2">
      <c r="A1713" s="14" t="s">
        <v>6968</v>
      </c>
      <c r="B1713" s="31" t="s">
        <v>7022</v>
      </c>
      <c r="C1713" s="14" t="s">
        <v>7023</v>
      </c>
      <c r="D1713" s="32">
        <v>30</v>
      </c>
      <c r="E1713" s="32">
        <v>1</v>
      </c>
      <c r="F1713" s="32">
        <v>0</v>
      </c>
      <c r="G1713" s="32">
        <v>1</v>
      </c>
      <c r="H1713" s="32">
        <v>31</v>
      </c>
      <c r="I1713" s="32">
        <v>30</v>
      </c>
      <c r="J1713" s="14"/>
      <c r="K1713" s="22"/>
    </row>
    <row r="1714" spans="1:11" ht="24.95" customHeight="1" x14ac:dyDescent="0.2">
      <c r="A1714" s="14" t="s">
        <v>7024</v>
      </c>
      <c r="B1714" s="31" t="s">
        <v>7025</v>
      </c>
      <c r="C1714" s="20" t="s">
        <v>7026</v>
      </c>
      <c r="D1714" s="32">
        <v>15</v>
      </c>
      <c r="E1714" s="32">
        <v>1</v>
      </c>
      <c r="F1714" s="32">
        <v>0</v>
      </c>
      <c r="G1714" s="32">
        <v>3</v>
      </c>
      <c r="H1714" s="32">
        <v>18</v>
      </c>
      <c r="I1714" s="32">
        <v>15</v>
      </c>
      <c r="J1714" s="14"/>
      <c r="K1714" s="22"/>
    </row>
    <row r="1715" spans="1:11" ht="15" customHeight="1" x14ac:dyDescent="0.2">
      <c r="A1715" s="14" t="s">
        <v>7024</v>
      </c>
      <c r="B1715" s="31" t="s">
        <v>7027</v>
      </c>
      <c r="C1715" s="20" t="s">
        <v>7028</v>
      </c>
      <c r="D1715" s="32">
        <v>20</v>
      </c>
      <c r="E1715" s="32">
        <v>1</v>
      </c>
      <c r="F1715" s="32">
        <v>11</v>
      </c>
      <c r="G1715" s="32">
        <v>4</v>
      </c>
      <c r="H1715" s="32">
        <v>35</v>
      </c>
      <c r="I1715" s="32">
        <v>20</v>
      </c>
      <c r="J1715" s="14"/>
      <c r="K1715" s="21"/>
    </row>
    <row r="1716" spans="1:11" ht="24.95" customHeight="1" x14ac:dyDescent="0.2">
      <c r="A1716" s="14" t="s">
        <v>7024</v>
      </c>
      <c r="B1716" s="31" t="s">
        <v>7029</v>
      </c>
      <c r="C1716" s="20" t="s">
        <v>7030</v>
      </c>
      <c r="D1716" s="32">
        <v>10</v>
      </c>
      <c r="E1716" s="32">
        <v>1</v>
      </c>
      <c r="F1716" s="32">
        <v>0</v>
      </c>
      <c r="G1716" s="32">
        <v>1</v>
      </c>
      <c r="H1716" s="32">
        <v>11</v>
      </c>
      <c r="I1716" s="32">
        <v>10</v>
      </c>
      <c r="J1716" s="14"/>
      <c r="K1716" s="22"/>
    </row>
    <row r="1717" spans="1:11" ht="24.95" customHeight="1" x14ac:dyDescent="0.2">
      <c r="A1717" s="14" t="s">
        <v>7024</v>
      </c>
      <c r="B1717" s="31" t="s">
        <v>7031</v>
      </c>
      <c r="C1717" s="20" t="s">
        <v>7032</v>
      </c>
      <c r="D1717" s="32">
        <v>15</v>
      </c>
      <c r="E1717" s="32">
        <v>1</v>
      </c>
      <c r="F1717" s="32">
        <v>0</v>
      </c>
      <c r="G1717" s="32">
        <v>1</v>
      </c>
      <c r="H1717" s="32">
        <v>16</v>
      </c>
      <c r="I1717" s="32">
        <v>15</v>
      </c>
      <c r="J1717" s="14"/>
      <c r="K1717" s="22"/>
    </row>
    <row r="1718" spans="1:11" ht="36.950000000000003" customHeight="1" x14ac:dyDescent="0.2">
      <c r="A1718" s="14" t="s">
        <v>7024</v>
      </c>
      <c r="B1718" s="31" t="s">
        <v>7033</v>
      </c>
      <c r="C1718" s="14" t="s">
        <v>7034</v>
      </c>
      <c r="D1718" s="32">
        <v>30</v>
      </c>
      <c r="E1718" s="32">
        <v>1</v>
      </c>
      <c r="F1718" s="32">
        <v>0</v>
      </c>
      <c r="G1718" s="32">
        <v>2</v>
      </c>
      <c r="H1718" s="32">
        <v>32</v>
      </c>
      <c r="I1718" s="32">
        <v>30</v>
      </c>
      <c r="J1718" s="14"/>
      <c r="K1718" s="22"/>
    </row>
    <row r="1719" spans="1:11" ht="36.950000000000003" customHeight="1" x14ac:dyDescent="0.2">
      <c r="A1719" s="14" t="s">
        <v>7024</v>
      </c>
      <c r="B1719" s="31" t="s">
        <v>7035</v>
      </c>
      <c r="C1719" s="14" t="s">
        <v>7036</v>
      </c>
      <c r="D1719" s="32">
        <v>90</v>
      </c>
      <c r="E1719" s="32">
        <v>1</v>
      </c>
      <c r="F1719" s="32">
        <v>0</v>
      </c>
      <c r="G1719" s="32">
        <v>4</v>
      </c>
      <c r="H1719" s="32">
        <v>94</v>
      </c>
      <c r="I1719" s="32">
        <v>90</v>
      </c>
      <c r="J1719" s="14"/>
      <c r="K1719" s="22"/>
    </row>
    <row r="1720" spans="1:11" ht="30" customHeight="1" x14ac:dyDescent="0.2">
      <c r="A1720" s="14" t="s">
        <v>7024</v>
      </c>
      <c r="B1720" s="31" t="s">
        <v>7037</v>
      </c>
      <c r="C1720" s="14" t="s">
        <v>7038</v>
      </c>
      <c r="D1720" s="32">
        <v>20</v>
      </c>
      <c r="E1720" s="32">
        <v>1</v>
      </c>
      <c r="F1720" s="32">
        <v>0</v>
      </c>
      <c r="G1720" s="32">
        <v>1</v>
      </c>
      <c r="H1720" s="32">
        <v>21</v>
      </c>
      <c r="I1720" s="32">
        <v>20</v>
      </c>
      <c r="J1720" s="14"/>
      <c r="K1720" s="22"/>
    </row>
    <row r="1721" spans="1:11" ht="36.950000000000003" customHeight="1" x14ac:dyDescent="0.2">
      <c r="A1721" s="14" t="s">
        <v>7024</v>
      </c>
      <c r="B1721" s="31" t="s">
        <v>7039</v>
      </c>
      <c r="C1721" s="14" t="s">
        <v>7040</v>
      </c>
      <c r="D1721" s="32">
        <v>60</v>
      </c>
      <c r="E1721" s="32">
        <v>2</v>
      </c>
      <c r="F1721" s="32">
        <v>0</v>
      </c>
      <c r="G1721" s="32">
        <v>3</v>
      </c>
      <c r="H1721" s="32">
        <v>123</v>
      </c>
      <c r="I1721" s="32">
        <v>60</v>
      </c>
      <c r="J1721" s="14"/>
      <c r="K1721" s="22"/>
    </row>
    <row r="1722" spans="1:11" ht="30" customHeight="1" x14ac:dyDescent="0.2">
      <c r="A1722" s="14" t="s">
        <v>7024</v>
      </c>
      <c r="B1722" s="31" t="s">
        <v>7041</v>
      </c>
      <c r="C1722" s="14" t="s">
        <v>7042</v>
      </c>
      <c r="D1722" s="32">
        <v>60</v>
      </c>
      <c r="E1722" s="32">
        <v>3</v>
      </c>
      <c r="F1722" s="32">
        <v>0</v>
      </c>
      <c r="G1722" s="32">
        <v>4</v>
      </c>
      <c r="H1722" s="32">
        <v>184</v>
      </c>
      <c r="I1722" s="32">
        <v>60</v>
      </c>
      <c r="J1722" s="14"/>
      <c r="K1722" s="22"/>
    </row>
    <row r="1723" spans="1:11" ht="24.95" customHeight="1" x14ac:dyDescent="0.2">
      <c r="A1723" s="14" t="s">
        <v>7024</v>
      </c>
      <c r="B1723" s="31" t="s">
        <v>7043</v>
      </c>
      <c r="C1723" s="20" t="s">
        <v>7044</v>
      </c>
      <c r="D1723" s="32">
        <v>60</v>
      </c>
      <c r="E1723" s="32">
        <v>2</v>
      </c>
      <c r="F1723" s="32">
        <v>11</v>
      </c>
      <c r="G1723" s="32">
        <v>5</v>
      </c>
      <c r="H1723" s="32">
        <v>136</v>
      </c>
      <c r="I1723" s="32">
        <v>60</v>
      </c>
      <c r="J1723" s="14"/>
      <c r="K1723" s="22"/>
    </row>
    <row r="1724" spans="1:11" ht="25.5" customHeight="1" x14ac:dyDescent="0.2">
      <c r="A1724" s="14" t="s">
        <v>7024</v>
      </c>
      <c r="B1724" s="31" t="s">
        <v>7045</v>
      </c>
      <c r="C1724" s="20" t="s">
        <v>7046</v>
      </c>
      <c r="D1724" s="32">
        <v>60</v>
      </c>
      <c r="E1724" s="32">
        <v>2</v>
      </c>
      <c r="F1724" s="32">
        <v>0</v>
      </c>
      <c r="G1724" s="32">
        <v>3</v>
      </c>
      <c r="H1724" s="32">
        <v>123</v>
      </c>
      <c r="I1724" s="32">
        <v>60</v>
      </c>
      <c r="J1724" s="14"/>
      <c r="K1724" s="22"/>
    </row>
    <row r="1725" spans="1:11" ht="15" customHeight="1" x14ac:dyDescent="0.2">
      <c r="A1725" s="14" t="s">
        <v>7024</v>
      </c>
      <c r="B1725" s="31"/>
      <c r="C1725" s="20" t="s">
        <v>7047</v>
      </c>
      <c r="D1725" s="14"/>
      <c r="E1725" s="14"/>
      <c r="F1725" s="14"/>
      <c r="G1725" s="14"/>
      <c r="H1725" s="14"/>
      <c r="I1725" s="14"/>
      <c r="J1725" s="14"/>
      <c r="K1725" s="21"/>
    </row>
    <row r="1726" spans="1:11" ht="24.95" customHeight="1" x14ac:dyDescent="0.2">
      <c r="A1726" s="14" t="s">
        <v>7024</v>
      </c>
      <c r="B1726" s="31" t="s">
        <v>7048</v>
      </c>
      <c r="C1726" s="20" t="s">
        <v>7049</v>
      </c>
      <c r="D1726" s="32">
        <v>90</v>
      </c>
      <c r="E1726" s="32">
        <v>3</v>
      </c>
      <c r="F1726" s="32">
        <v>11</v>
      </c>
      <c r="G1726" s="32">
        <v>5</v>
      </c>
      <c r="H1726" s="32">
        <v>286</v>
      </c>
      <c r="I1726" s="32">
        <v>90</v>
      </c>
      <c r="J1726" s="14"/>
      <c r="K1726" s="22"/>
    </row>
    <row r="1727" spans="1:11" ht="30" customHeight="1" x14ac:dyDescent="0.2">
      <c r="A1727" s="14" t="s">
        <v>7024</v>
      </c>
      <c r="B1727" s="31" t="s">
        <v>7050</v>
      </c>
      <c r="C1727" s="14" t="s">
        <v>7051</v>
      </c>
      <c r="D1727" s="32">
        <v>60</v>
      </c>
      <c r="E1727" s="32">
        <v>3</v>
      </c>
      <c r="F1727" s="32">
        <v>0</v>
      </c>
      <c r="G1727" s="32">
        <v>4</v>
      </c>
      <c r="H1727" s="32">
        <v>184</v>
      </c>
      <c r="I1727" s="32">
        <v>60</v>
      </c>
      <c r="J1727" s="14"/>
      <c r="K1727" s="22"/>
    </row>
    <row r="1728" spans="1:11" ht="15" customHeight="1" x14ac:dyDescent="0.2">
      <c r="A1728" s="14" t="s">
        <v>7024</v>
      </c>
      <c r="B1728" s="31" t="s">
        <v>7052</v>
      </c>
      <c r="C1728" s="20" t="s">
        <v>7053</v>
      </c>
      <c r="D1728" s="32">
        <v>150</v>
      </c>
      <c r="E1728" s="32">
        <v>3</v>
      </c>
      <c r="F1728" s="32">
        <v>11</v>
      </c>
      <c r="G1728" s="32">
        <v>6</v>
      </c>
      <c r="H1728" s="32">
        <v>467</v>
      </c>
      <c r="I1728" s="32">
        <v>150</v>
      </c>
      <c r="J1728" s="14"/>
      <c r="K1728" s="21"/>
    </row>
    <row r="1729" spans="1:11" ht="24.95" customHeight="1" x14ac:dyDescent="0.2">
      <c r="A1729" s="14" t="s">
        <v>7024</v>
      </c>
      <c r="B1729" s="31" t="s">
        <v>7054</v>
      </c>
      <c r="C1729" s="20" t="s">
        <v>7055</v>
      </c>
      <c r="D1729" s="32">
        <v>60</v>
      </c>
      <c r="E1729" s="32">
        <v>3</v>
      </c>
      <c r="F1729" s="32">
        <v>0</v>
      </c>
      <c r="G1729" s="32">
        <v>2</v>
      </c>
      <c r="H1729" s="32">
        <v>182</v>
      </c>
      <c r="I1729" s="32">
        <v>60</v>
      </c>
      <c r="J1729" s="14"/>
      <c r="K1729" s="22"/>
    </row>
    <row r="1730" spans="1:11" ht="15" customHeight="1" x14ac:dyDescent="0.2">
      <c r="A1730" s="14" t="s">
        <v>7024</v>
      </c>
      <c r="B1730" s="31" t="s">
        <v>7056</v>
      </c>
      <c r="C1730" s="20" t="s">
        <v>7057</v>
      </c>
      <c r="D1730" s="32">
        <v>150</v>
      </c>
      <c r="E1730" s="32">
        <v>3</v>
      </c>
      <c r="F1730" s="32">
        <v>11</v>
      </c>
      <c r="G1730" s="32">
        <v>6</v>
      </c>
      <c r="H1730" s="32">
        <v>467</v>
      </c>
      <c r="I1730" s="32">
        <v>150</v>
      </c>
      <c r="J1730" s="14"/>
      <c r="K1730" s="21"/>
    </row>
    <row r="1731" spans="1:11" ht="15.95" customHeight="1" x14ac:dyDescent="0.2">
      <c r="A1731" s="14" t="s">
        <v>7024</v>
      </c>
      <c r="B1731" s="31" t="s">
        <v>7058</v>
      </c>
      <c r="C1731" s="20" t="s">
        <v>7059</v>
      </c>
      <c r="D1731" s="32">
        <v>45</v>
      </c>
      <c r="E1731" s="32">
        <v>2</v>
      </c>
      <c r="F1731" s="32">
        <v>11</v>
      </c>
      <c r="G1731" s="32">
        <v>6</v>
      </c>
      <c r="H1731" s="32">
        <v>107</v>
      </c>
      <c r="I1731" s="32">
        <v>45</v>
      </c>
      <c r="J1731" s="14"/>
      <c r="K1731" s="21"/>
    </row>
    <row r="1732" spans="1:11" ht="15" customHeight="1" x14ac:dyDescent="0.2">
      <c r="A1732" s="14" t="s">
        <v>7024</v>
      </c>
      <c r="B1732" s="31" t="s">
        <v>7060</v>
      </c>
      <c r="C1732" s="20" t="s">
        <v>7061</v>
      </c>
      <c r="D1732" s="32">
        <v>12</v>
      </c>
      <c r="E1732" s="32">
        <v>1</v>
      </c>
      <c r="F1732" s="14"/>
      <c r="G1732" s="14"/>
      <c r="H1732" s="32">
        <v>12</v>
      </c>
      <c r="I1732" s="32">
        <v>12</v>
      </c>
      <c r="J1732" s="14"/>
      <c r="K1732" s="21"/>
    </row>
    <row r="1733" spans="1:11" ht="15.95" customHeight="1" x14ac:dyDescent="0.2">
      <c r="A1733" s="14" t="s">
        <v>7024</v>
      </c>
      <c r="B1733" s="31" t="s">
        <v>7062</v>
      </c>
      <c r="C1733" s="20" t="s">
        <v>7063</v>
      </c>
      <c r="D1733" s="32">
        <v>60</v>
      </c>
      <c r="E1733" s="32">
        <v>2</v>
      </c>
      <c r="F1733" s="32">
        <v>11</v>
      </c>
      <c r="G1733" s="32">
        <v>4</v>
      </c>
      <c r="H1733" s="32">
        <v>135</v>
      </c>
      <c r="I1733" s="32">
        <v>60</v>
      </c>
      <c r="J1733" s="14"/>
      <c r="K1733" s="21"/>
    </row>
    <row r="1734" spans="1:11" ht="15" customHeight="1" x14ac:dyDescent="0.2">
      <c r="A1734" s="14" t="s">
        <v>7024</v>
      </c>
      <c r="B1734" s="31" t="s">
        <v>7064</v>
      </c>
      <c r="C1734" s="20" t="s">
        <v>7065</v>
      </c>
      <c r="D1734" s="32">
        <v>10</v>
      </c>
      <c r="E1734" s="32">
        <v>1</v>
      </c>
      <c r="F1734" s="14"/>
      <c r="G1734" s="14"/>
      <c r="H1734" s="32">
        <v>10</v>
      </c>
      <c r="I1734" s="32">
        <v>10</v>
      </c>
      <c r="J1734" s="14"/>
      <c r="K1734" s="21"/>
    </row>
    <row r="1735" spans="1:11" ht="15.95" customHeight="1" x14ac:dyDescent="0.2">
      <c r="A1735" s="14" t="s">
        <v>7024</v>
      </c>
      <c r="B1735" s="31" t="s">
        <v>7066</v>
      </c>
      <c r="C1735" s="20" t="s">
        <v>7067</v>
      </c>
      <c r="D1735" s="32">
        <v>20</v>
      </c>
      <c r="E1735" s="32">
        <v>1</v>
      </c>
      <c r="F1735" s="32">
        <v>4</v>
      </c>
      <c r="G1735" s="32">
        <v>0</v>
      </c>
      <c r="H1735" s="32">
        <v>24</v>
      </c>
      <c r="I1735" s="32">
        <v>24</v>
      </c>
      <c r="J1735" s="14"/>
      <c r="K1735" s="21"/>
    </row>
    <row r="1736" spans="1:11" ht="15" customHeight="1" x14ac:dyDescent="0.2">
      <c r="A1736" s="14" t="s">
        <v>7024</v>
      </c>
      <c r="B1736" s="31" t="s">
        <v>7068</v>
      </c>
      <c r="C1736" s="20" t="s">
        <v>7069</v>
      </c>
      <c r="D1736" s="32">
        <v>10</v>
      </c>
      <c r="E1736" s="32">
        <v>1</v>
      </c>
      <c r="F1736" s="32">
        <v>0</v>
      </c>
      <c r="G1736" s="32">
        <v>4</v>
      </c>
      <c r="H1736" s="32">
        <v>14</v>
      </c>
      <c r="I1736" s="32">
        <v>10</v>
      </c>
      <c r="J1736" s="14"/>
      <c r="K1736" s="21"/>
    </row>
    <row r="1737" spans="1:11" ht="15" customHeight="1" x14ac:dyDescent="0.2">
      <c r="A1737" s="14" t="s">
        <v>7024</v>
      </c>
      <c r="B1737" s="31" t="s">
        <v>7070</v>
      </c>
      <c r="C1737" s="20" t="s">
        <v>7071</v>
      </c>
      <c r="D1737" s="32">
        <v>30</v>
      </c>
      <c r="E1737" s="32">
        <v>2</v>
      </c>
      <c r="F1737" s="32">
        <v>11</v>
      </c>
      <c r="G1737" s="32">
        <v>3</v>
      </c>
      <c r="H1737" s="32">
        <v>74</v>
      </c>
      <c r="I1737" s="32">
        <v>30</v>
      </c>
      <c r="J1737" s="14"/>
      <c r="K1737" s="21"/>
    </row>
    <row r="1738" spans="1:11" ht="15.95" customHeight="1" x14ac:dyDescent="0.2">
      <c r="A1738" s="14" t="s">
        <v>7024</v>
      </c>
      <c r="B1738" s="31" t="s">
        <v>7072</v>
      </c>
      <c r="C1738" s="20" t="s">
        <v>7073</v>
      </c>
      <c r="D1738" s="32">
        <v>60</v>
      </c>
      <c r="E1738" s="32">
        <v>1</v>
      </c>
      <c r="F1738" s="32">
        <v>11</v>
      </c>
      <c r="G1738" s="32">
        <v>6</v>
      </c>
      <c r="H1738" s="32">
        <v>77</v>
      </c>
      <c r="I1738" s="32">
        <v>60</v>
      </c>
      <c r="J1738" s="14"/>
      <c r="K1738" s="21"/>
    </row>
    <row r="1739" spans="1:11" ht="15" customHeight="1" x14ac:dyDescent="0.2">
      <c r="A1739" s="14" t="s">
        <v>7024</v>
      </c>
      <c r="B1739" s="31" t="s">
        <v>7074</v>
      </c>
      <c r="C1739" s="20" t="s">
        <v>7075</v>
      </c>
      <c r="D1739" s="32">
        <v>180</v>
      </c>
      <c r="E1739" s="32">
        <v>3</v>
      </c>
      <c r="F1739" s="32">
        <v>11</v>
      </c>
      <c r="G1739" s="32">
        <v>6</v>
      </c>
      <c r="H1739" s="32">
        <v>557</v>
      </c>
      <c r="I1739" s="32">
        <v>180</v>
      </c>
      <c r="J1739" s="14"/>
      <c r="K1739" s="21"/>
    </row>
    <row r="1740" spans="1:11" ht="30" customHeight="1" x14ac:dyDescent="0.2">
      <c r="A1740" s="14" t="s">
        <v>7076</v>
      </c>
      <c r="B1740" s="31" t="s">
        <v>7077</v>
      </c>
      <c r="C1740" s="14" t="s">
        <v>7078</v>
      </c>
      <c r="D1740" s="32">
        <v>90</v>
      </c>
      <c r="E1740" s="32">
        <v>2</v>
      </c>
      <c r="F1740" s="32">
        <v>11</v>
      </c>
      <c r="G1740" s="32">
        <v>5</v>
      </c>
      <c r="H1740" s="32">
        <v>196</v>
      </c>
      <c r="I1740" s="32">
        <v>90</v>
      </c>
      <c r="J1740" s="14"/>
      <c r="K1740" s="22"/>
    </row>
    <row r="1741" spans="1:11" ht="30" customHeight="1" x14ac:dyDescent="0.2">
      <c r="A1741" s="14" t="s">
        <v>7076</v>
      </c>
      <c r="B1741" s="31" t="s">
        <v>7079</v>
      </c>
      <c r="C1741" s="14" t="s">
        <v>7080</v>
      </c>
      <c r="D1741" s="32">
        <v>30</v>
      </c>
      <c r="E1741" s="32">
        <v>2</v>
      </c>
      <c r="F1741" s="32">
        <v>0</v>
      </c>
      <c r="G1741" s="32">
        <v>3</v>
      </c>
      <c r="H1741" s="32">
        <v>63</v>
      </c>
      <c r="I1741" s="32">
        <v>30</v>
      </c>
      <c r="J1741" s="14"/>
      <c r="K1741" s="22"/>
    </row>
    <row r="1742" spans="1:11" ht="30" customHeight="1" x14ac:dyDescent="0.2">
      <c r="A1742" s="14" t="s">
        <v>7076</v>
      </c>
      <c r="B1742" s="31" t="s">
        <v>7081</v>
      </c>
      <c r="C1742" s="14" t="s">
        <v>7082</v>
      </c>
      <c r="D1742" s="32">
        <v>120</v>
      </c>
      <c r="E1742" s="32">
        <v>2</v>
      </c>
      <c r="F1742" s="32">
        <v>11</v>
      </c>
      <c r="G1742" s="32">
        <v>6</v>
      </c>
      <c r="H1742" s="32">
        <v>257</v>
      </c>
      <c r="I1742" s="32">
        <v>120</v>
      </c>
      <c r="J1742" s="14"/>
      <c r="K1742" s="22"/>
    </row>
    <row r="1743" spans="1:11" ht="15.95" customHeight="1" x14ac:dyDescent="0.2">
      <c r="A1743" s="14" t="s">
        <v>7076</v>
      </c>
      <c r="B1743" s="31" t="s">
        <v>7083</v>
      </c>
      <c r="C1743" s="20" t="s">
        <v>7084</v>
      </c>
      <c r="D1743" s="32">
        <v>90</v>
      </c>
      <c r="E1743" s="32">
        <v>3</v>
      </c>
      <c r="F1743" s="32">
        <v>11</v>
      </c>
      <c r="G1743" s="32">
        <v>6</v>
      </c>
      <c r="H1743" s="32">
        <v>287</v>
      </c>
      <c r="I1743" s="32">
        <v>90</v>
      </c>
      <c r="J1743" s="14"/>
      <c r="K1743" s="21"/>
    </row>
    <row r="1744" spans="1:11" ht="30" customHeight="1" x14ac:dyDescent="0.2">
      <c r="A1744" s="14" t="s">
        <v>7076</v>
      </c>
      <c r="B1744" s="31" t="s">
        <v>7085</v>
      </c>
      <c r="C1744" s="14" t="s">
        <v>7086</v>
      </c>
      <c r="D1744" s="32">
        <v>30</v>
      </c>
      <c r="E1744" s="32">
        <v>3</v>
      </c>
      <c r="F1744" s="32">
        <v>0</v>
      </c>
      <c r="G1744" s="32">
        <v>1</v>
      </c>
      <c r="H1744" s="32">
        <v>91</v>
      </c>
      <c r="I1744" s="32">
        <v>30</v>
      </c>
      <c r="J1744" s="14"/>
      <c r="K1744" s="22"/>
    </row>
    <row r="1745" spans="1:11" ht="15" customHeight="1" x14ac:dyDescent="0.2">
      <c r="A1745" s="14" t="s">
        <v>7076</v>
      </c>
      <c r="B1745" s="31" t="s">
        <v>7087</v>
      </c>
      <c r="C1745" s="20" t="s">
        <v>7088</v>
      </c>
      <c r="D1745" s="32">
        <v>60</v>
      </c>
      <c r="E1745" s="32">
        <v>1</v>
      </c>
      <c r="F1745" s="32">
        <v>11</v>
      </c>
      <c r="G1745" s="32">
        <v>5</v>
      </c>
      <c r="H1745" s="32">
        <v>76</v>
      </c>
      <c r="I1745" s="32">
        <v>60</v>
      </c>
      <c r="J1745" s="14"/>
      <c r="K1745" s="21"/>
    </row>
    <row r="1746" spans="1:11" ht="15" customHeight="1" x14ac:dyDescent="0.2">
      <c r="A1746" s="14" t="s">
        <v>7076</v>
      </c>
      <c r="B1746" s="31" t="s">
        <v>7089</v>
      </c>
      <c r="C1746" s="20" t="s">
        <v>7090</v>
      </c>
      <c r="D1746" s="32">
        <v>150</v>
      </c>
      <c r="E1746" s="32">
        <v>3</v>
      </c>
      <c r="F1746" s="32">
        <v>11</v>
      </c>
      <c r="G1746" s="32">
        <v>6</v>
      </c>
      <c r="H1746" s="32">
        <v>467</v>
      </c>
      <c r="I1746" s="32">
        <v>150</v>
      </c>
      <c r="J1746" s="14"/>
      <c r="K1746" s="21"/>
    </row>
    <row r="1747" spans="1:11" ht="15.95" customHeight="1" x14ac:dyDescent="0.2">
      <c r="A1747" s="14" t="s">
        <v>7076</v>
      </c>
      <c r="B1747" s="31" t="s">
        <v>7091</v>
      </c>
      <c r="C1747" s="20" t="s">
        <v>7092</v>
      </c>
      <c r="D1747" s="32">
        <v>150</v>
      </c>
      <c r="E1747" s="32">
        <v>2</v>
      </c>
      <c r="F1747" s="32">
        <v>11</v>
      </c>
      <c r="G1747" s="32">
        <v>6</v>
      </c>
      <c r="H1747" s="32">
        <v>317</v>
      </c>
      <c r="I1747" s="32">
        <v>150</v>
      </c>
      <c r="J1747" s="14"/>
      <c r="K1747" s="21"/>
    </row>
    <row r="1748" spans="1:11" ht="15" customHeight="1" x14ac:dyDescent="0.2">
      <c r="A1748" s="14" t="s">
        <v>7076</v>
      </c>
      <c r="B1748" s="31" t="s">
        <v>7093</v>
      </c>
      <c r="C1748" s="20" t="s">
        <v>7094</v>
      </c>
      <c r="D1748" s="32">
        <v>60</v>
      </c>
      <c r="E1748" s="32">
        <v>3</v>
      </c>
      <c r="F1748" s="32">
        <v>11</v>
      </c>
      <c r="G1748" s="32">
        <v>6</v>
      </c>
      <c r="H1748" s="32">
        <v>197</v>
      </c>
      <c r="I1748" s="32">
        <v>60</v>
      </c>
      <c r="J1748" s="14"/>
      <c r="K1748" s="21"/>
    </row>
    <row r="1749" spans="1:11" ht="24.95" customHeight="1" x14ac:dyDescent="0.2">
      <c r="A1749" s="14" t="s">
        <v>7076</v>
      </c>
      <c r="B1749" s="31" t="s">
        <v>7095</v>
      </c>
      <c r="C1749" s="20" t="s">
        <v>7096</v>
      </c>
      <c r="D1749" s="32">
        <v>60</v>
      </c>
      <c r="E1749" s="32">
        <v>2</v>
      </c>
      <c r="F1749" s="32">
        <v>11</v>
      </c>
      <c r="G1749" s="32">
        <v>5</v>
      </c>
      <c r="H1749" s="32">
        <v>136</v>
      </c>
      <c r="I1749" s="32">
        <v>60</v>
      </c>
      <c r="J1749" s="14"/>
      <c r="K1749" s="22"/>
    </row>
    <row r="1750" spans="1:11" ht="24.95" customHeight="1" x14ac:dyDescent="0.2">
      <c r="A1750" s="14" t="s">
        <v>7076</v>
      </c>
      <c r="B1750" s="31" t="s">
        <v>7097</v>
      </c>
      <c r="C1750" s="20" t="s">
        <v>7098</v>
      </c>
      <c r="D1750" s="32">
        <v>60</v>
      </c>
      <c r="E1750" s="32">
        <v>3</v>
      </c>
      <c r="F1750" s="32">
        <v>0</v>
      </c>
      <c r="G1750" s="32">
        <v>1</v>
      </c>
      <c r="H1750" s="32">
        <v>181</v>
      </c>
      <c r="I1750" s="32">
        <v>60</v>
      </c>
      <c r="J1750" s="14"/>
      <c r="K1750" s="22"/>
    </row>
    <row r="1751" spans="1:11" ht="30" customHeight="1" x14ac:dyDescent="0.2">
      <c r="A1751" s="14" t="s">
        <v>7076</v>
      </c>
      <c r="B1751" s="31" t="s">
        <v>7099</v>
      </c>
      <c r="C1751" s="14" t="s">
        <v>7100</v>
      </c>
      <c r="D1751" s="32">
        <v>60</v>
      </c>
      <c r="E1751" s="32">
        <v>1</v>
      </c>
      <c r="F1751" s="32">
        <v>0</v>
      </c>
      <c r="G1751" s="32">
        <v>1</v>
      </c>
      <c r="H1751" s="32">
        <v>61</v>
      </c>
      <c r="I1751" s="32">
        <v>60</v>
      </c>
      <c r="J1751" s="14"/>
      <c r="K1751" s="22"/>
    </row>
    <row r="1752" spans="1:11" ht="36.950000000000003" customHeight="1" x14ac:dyDescent="0.2">
      <c r="A1752" s="14" t="s">
        <v>7076</v>
      </c>
      <c r="B1752" s="31" t="s">
        <v>7101</v>
      </c>
      <c r="C1752" s="14" t="s">
        <v>7102</v>
      </c>
      <c r="D1752" s="32">
        <v>20</v>
      </c>
      <c r="E1752" s="32">
        <v>3</v>
      </c>
      <c r="F1752" s="32">
        <v>0</v>
      </c>
      <c r="G1752" s="32">
        <v>1</v>
      </c>
      <c r="H1752" s="32">
        <v>61</v>
      </c>
      <c r="I1752" s="32">
        <v>20</v>
      </c>
      <c r="J1752" s="14"/>
      <c r="K1752" s="22"/>
    </row>
    <row r="1753" spans="1:11" ht="30" customHeight="1" x14ac:dyDescent="0.2">
      <c r="A1753" s="14" t="s">
        <v>7076</v>
      </c>
      <c r="B1753" s="31" t="s">
        <v>7103</v>
      </c>
      <c r="C1753" s="14" t="s">
        <v>7104</v>
      </c>
      <c r="D1753" s="32">
        <v>30</v>
      </c>
      <c r="E1753" s="32">
        <v>1</v>
      </c>
      <c r="F1753" s="32">
        <v>0</v>
      </c>
      <c r="G1753" s="32">
        <v>1</v>
      </c>
      <c r="H1753" s="32">
        <v>31</v>
      </c>
      <c r="I1753" s="32">
        <v>30</v>
      </c>
      <c r="J1753" s="14"/>
      <c r="K1753" s="22"/>
    </row>
    <row r="1754" spans="1:11" ht="30" customHeight="1" x14ac:dyDescent="0.2">
      <c r="A1754" s="14" t="s">
        <v>7076</v>
      </c>
      <c r="B1754" s="31" t="s">
        <v>7105</v>
      </c>
      <c r="C1754" s="14" t="s">
        <v>7106</v>
      </c>
      <c r="D1754" s="32">
        <v>105</v>
      </c>
      <c r="E1754" s="32">
        <v>2</v>
      </c>
      <c r="F1754" s="32">
        <v>11</v>
      </c>
      <c r="G1754" s="32">
        <v>7</v>
      </c>
      <c r="H1754" s="32">
        <v>228</v>
      </c>
      <c r="I1754" s="32">
        <v>105</v>
      </c>
      <c r="J1754" s="14"/>
      <c r="K1754" s="22"/>
    </row>
    <row r="1755" spans="1:11" ht="15.95" customHeight="1" x14ac:dyDescent="0.2">
      <c r="A1755" s="14" t="s">
        <v>7076</v>
      </c>
      <c r="B1755" s="31" t="s">
        <v>7107</v>
      </c>
      <c r="C1755" s="20" t="s">
        <v>7108</v>
      </c>
      <c r="D1755" s="32">
        <v>140</v>
      </c>
      <c r="E1755" s="32">
        <v>2</v>
      </c>
      <c r="F1755" s="32">
        <v>11</v>
      </c>
      <c r="G1755" s="32">
        <v>6</v>
      </c>
      <c r="H1755" s="32">
        <v>297</v>
      </c>
      <c r="I1755" s="32">
        <v>140</v>
      </c>
      <c r="J1755" s="14"/>
      <c r="K1755" s="21"/>
    </row>
    <row r="1756" spans="1:11" ht="15" customHeight="1" x14ac:dyDescent="0.2">
      <c r="A1756" s="14" t="s">
        <v>7076</v>
      </c>
      <c r="B1756" s="31" t="s">
        <v>7109</v>
      </c>
      <c r="C1756" s="20" t="s">
        <v>7110</v>
      </c>
      <c r="D1756" s="32">
        <v>90</v>
      </c>
      <c r="E1756" s="32">
        <v>2</v>
      </c>
      <c r="F1756" s="32">
        <v>11</v>
      </c>
      <c r="G1756" s="32">
        <v>6</v>
      </c>
      <c r="H1756" s="32">
        <v>197</v>
      </c>
      <c r="I1756" s="32">
        <v>90</v>
      </c>
      <c r="J1756" s="14"/>
      <c r="K1756" s="21"/>
    </row>
    <row r="1757" spans="1:11" ht="30" customHeight="1" x14ac:dyDescent="0.2">
      <c r="A1757" s="14" t="s">
        <v>7076</v>
      </c>
      <c r="B1757" s="31" t="s">
        <v>7111</v>
      </c>
      <c r="C1757" s="14" t="s">
        <v>7112</v>
      </c>
      <c r="D1757" s="32">
        <v>50</v>
      </c>
      <c r="E1757" s="32">
        <v>2</v>
      </c>
      <c r="F1757" s="32">
        <v>0</v>
      </c>
      <c r="G1757" s="32">
        <v>5</v>
      </c>
      <c r="H1757" s="32">
        <v>105</v>
      </c>
      <c r="I1757" s="32">
        <v>50</v>
      </c>
      <c r="J1757" s="14"/>
      <c r="K1757" s="22"/>
    </row>
    <row r="1758" spans="1:11" ht="15.75" customHeight="1" x14ac:dyDescent="0.2">
      <c r="A1758" s="14" t="s">
        <v>7076</v>
      </c>
      <c r="B1758" s="31" t="s">
        <v>7113</v>
      </c>
      <c r="C1758" s="20" t="s">
        <v>7114</v>
      </c>
      <c r="D1758" s="32">
        <v>100</v>
      </c>
      <c r="E1758" s="32">
        <v>3</v>
      </c>
      <c r="F1758" s="32">
        <v>11</v>
      </c>
      <c r="G1758" s="32">
        <v>6</v>
      </c>
      <c r="H1758" s="32">
        <v>317</v>
      </c>
      <c r="I1758" s="32">
        <v>100</v>
      </c>
      <c r="J1758" s="14"/>
      <c r="K1758" s="21"/>
    </row>
    <row r="1759" spans="1:11" ht="15" customHeight="1" x14ac:dyDescent="0.2">
      <c r="A1759" s="14" t="s">
        <v>7076</v>
      </c>
      <c r="B1759" s="31" t="s">
        <v>7115</v>
      </c>
      <c r="C1759" s="20" t="s">
        <v>7116</v>
      </c>
      <c r="D1759" s="32">
        <v>160</v>
      </c>
      <c r="E1759" s="32">
        <v>3</v>
      </c>
      <c r="F1759" s="32">
        <v>11</v>
      </c>
      <c r="G1759" s="32">
        <v>7</v>
      </c>
      <c r="H1759" s="32">
        <v>498</v>
      </c>
      <c r="I1759" s="32">
        <v>160</v>
      </c>
      <c r="J1759" s="14"/>
      <c r="K1759" s="21"/>
    </row>
    <row r="1760" spans="1:11" ht="24.95" customHeight="1" x14ac:dyDescent="0.2">
      <c r="A1760" s="14" t="s">
        <v>7076</v>
      </c>
      <c r="B1760" s="31" t="s">
        <v>7117</v>
      </c>
      <c r="C1760" s="20" t="s">
        <v>7118</v>
      </c>
      <c r="D1760" s="32">
        <v>60</v>
      </c>
      <c r="E1760" s="32">
        <v>3</v>
      </c>
      <c r="F1760" s="32">
        <v>0</v>
      </c>
      <c r="G1760" s="32">
        <v>5</v>
      </c>
      <c r="H1760" s="32">
        <v>185</v>
      </c>
      <c r="I1760" s="32">
        <v>60</v>
      </c>
      <c r="J1760" s="14"/>
      <c r="K1760" s="22"/>
    </row>
    <row r="1761" spans="1:11" ht="15" customHeight="1" x14ac:dyDescent="0.2">
      <c r="A1761" s="14" t="s">
        <v>7076</v>
      </c>
      <c r="B1761" s="31" t="s">
        <v>7119</v>
      </c>
      <c r="C1761" s="20" t="s">
        <v>7120</v>
      </c>
      <c r="D1761" s="32">
        <v>210</v>
      </c>
      <c r="E1761" s="32">
        <v>3</v>
      </c>
      <c r="F1761" s="32">
        <v>11</v>
      </c>
      <c r="G1761" s="32">
        <v>6</v>
      </c>
      <c r="H1761" s="32">
        <v>647</v>
      </c>
      <c r="I1761" s="32">
        <v>210</v>
      </c>
      <c r="J1761" s="14"/>
      <c r="K1761" s="21"/>
    </row>
    <row r="1762" spans="1:11" ht="24.95" customHeight="1" x14ac:dyDescent="0.2">
      <c r="A1762" s="14" t="s">
        <v>7076</v>
      </c>
      <c r="B1762" s="31" t="s">
        <v>7121</v>
      </c>
      <c r="C1762" s="20" t="s">
        <v>7122</v>
      </c>
      <c r="D1762" s="32">
        <v>60</v>
      </c>
      <c r="E1762" s="32">
        <v>3</v>
      </c>
      <c r="F1762" s="32">
        <v>0</v>
      </c>
      <c r="G1762" s="32">
        <v>1</v>
      </c>
      <c r="H1762" s="32">
        <v>181</v>
      </c>
      <c r="I1762" s="32">
        <v>60</v>
      </c>
      <c r="J1762" s="14"/>
      <c r="K1762" s="22"/>
    </row>
    <row r="1763" spans="1:11" ht="24.95" customHeight="1" x14ac:dyDescent="0.2">
      <c r="A1763" s="14" t="s">
        <v>7076</v>
      </c>
      <c r="B1763" s="31" t="s">
        <v>7123</v>
      </c>
      <c r="C1763" s="20" t="s">
        <v>7124</v>
      </c>
      <c r="D1763" s="32">
        <v>60</v>
      </c>
      <c r="E1763" s="32">
        <v>3</v>
      </c>
      <c r="F1763" s="32">
        <v>0</v>
      </c>
      <c r="G1763" s="32">
        <v>1</v>
      </c>
      <c r="H1763" s="32">
        <v>181</v>
      </c>
      <c r="I1763" s="32">
        <v>60</v>
      </c>
      <c r="J1763" s="14"/>
      <c r="K1763" s="22"/>
    </row>
    <row r="1764" spans="1:11" ht="15" customHeight="1" x14ac:dyDescent="0.2">
      <c r="A1764" s="14" t="s">
        <v>7076</v>
      </c>
      <c r="B1764" s="31" t="s">
        <v>7125</v>
      </c>
      <c r="C1764" s="20" t="s">
        <v>7126</v>
      </c>
      <c r="D1764" s="32">
        <v>60</v>
      </c>
      <c r="E1764" s="32">
        <v>2</v>
      </c>
      <c r="F1764" s="32">
        <v>11</v>
      </c>
      <c r="G1764" s="32">
        <v>6</v>
      </c>
      <c r="H1764" s="32">
        <v>137</v>
      </c>
      <c r="I1764" s="32">
        <v>60</v>
      </c>
      <c r="J1764" s="14"/>
      <c r="K1764" s="21"/>
    </row>
    <row r="1765" spans="1:11" ht="15.95" customHeight="1" x14ac:dyDescent="0.2">
      <c r="A1765" s="14" t="s">
        <v>7076</v>
      </c>
      <c r="B1765" s="31" t="s">
        <v>7127</v>
      </c>
      <c r="C1765" s="20" t="s">
        <v>7128</v>
      </c>
      <c r="D1765" s="32">
        <v>40</v>
      </c>
      <c r="E1765" s="32">
        <v>3</v>
      </c>
      <c r="F1765" s="32">
        <v>11</v>
      </c>
      <c r="G1765" s="32">
        <v>5</v>
      </c>
      <c r="H1765" s="32">
        <v>136</v>
      </c>
      <c r="I1765" s="32">
        <v>40</v>
      </c>
      <c r="J1765" s="14"/>
      <c r="K1765" s="21"/>
    </row>
    <row r="1766" spans="1:11" ht="30" customHeight="1" x14ac:dyDescent="0.2">
      <c r="A1766" s="14" t="s">
        <v>7076</v>
      </c>
      <c r="B1766" s="31" t="s">
        <v>7129</v>
      </c>
      <c r="C1766" s="14" t="s">
        <v>7130</v>
      </c>
      <c r="D1766" s="32">
        <v>30</v>
      </c>
      <c r="E1766" s="32">
        <v>3</v>
      </c>
      <c r="F1766" s="32">
        <v>0</v>
      </c>
      <c r="G1766" s="32">
        <v>1</v>
      </c>
      <c r="H1766" s="32">
        <v>91</v>
      </c>
      <c r="I1766" s="32">
        <v>30</v>
      </c>
      <c r="J1766" s="14"/>
      <c r="K1766" s="22"/>
    </row>
    <row r="1767" spans="1:11" ht="15" customHeight="1" x14ac:dyDescent="0.2">
      <c r="A1767" s="14" t="s">
        <v>7076</v>
      </c>
      <c r="B1767" s="31" t="s">
        <v>7131</v>
      </c>
      <c r="C1767" s="20" t="s">
        <v>7132</v>
      </c>
      <c r="D1767" s="32">
        <v>90</v>
      </c>
      <c r="E1767" s="32">
        <v>3</v>
      </c>
      <c r="F1767" s="32">
        <v>0</v>
      </c>
      <c r="G1767" s="32">
        <v>4</v>
      </c>
      <c r="H1767" s="32">
        <v>274</v>
      </c>
      <c r="I1767" s="32">
        <v>90</v>
      </c>
      <c r="J1767" s="14"/>
      <c r="K1767" s="21"/>
    </row>
    <row r="1768" spans="1:11" ht="15.95" customHeight="1" x14ac:dyDescent="0.2">
      <c r="A1768" s="14" t="s">
        <v>7076</v>
      </c>
      <c r="B1768" s="31" t="s">
        <v>7133</v>
      </c>
      <c r="C1768" s="20" t="s">
        <v>7134</v>
      </c>
      <c r="D1768" s="32">
        <v>5</v>
      </c>
      <c r="E1768" s="32">
        <v>3</v>
      </c>
      <c r="F1768" s="32">
        <v>0</v>
      </c>
      <c r="G1768" s="32">
        <v>1</v>
      </c>
      <c r="H1768" s="32">
        <v>16</v>
      </c>
      <c r="I1768" s="32">
        <v>5</v>
      </c>
      <c r="J1768" s="14"/>
      <c r="K1768" s="21"/>
    </row>
    <row r="1769" spans="1:11" ht="30" customHeight="1" x14ac:dyDescent="0.2">
      <c r="A1769" s="14" t="s">
        <v>7076</v>
      </c>
      <c r="B1769" s="31" t="s">
        <v>7135</v>
      </c>
      <c r="C1769" s="14" t="s">
        <v>7136</v>
      </c>
      <c r="D1769" s="32">
        <v>60</v>
      </c>
      <c r="E1769" s="32">
        <v>3</v>
      </c>
      <c r="F1769" s="32">
        <v>11</v>
      </c>
      <c r="G1769" s="32">
        <v>5</v>
      </c>
      <c r="H1769" s="32">
        <v>196</v>
      </c>
      <c r="I1769" s="32">
        <v>60</v>
      </c>
      <c r="J1769" s="14"/>
      <c r="K1769" s="22"/>
    </row>
    <row r="1770" spans="1:11" ht="15.95" customHeight="1" x14ac:dyDescent="0.2">
      <c r="A1770" s="14" t="s">
        <v>7076</v>
      </c>
      <c r="B1770" s="31" t="s">
        <v>7137</v>
      </c>
      <c r="C1770" s="20" t="s">
        <v>7138</v>
      </c>
      <c r="D1770" s="32">
        <v>150</v>
      </c>
      <c r="E1770" s="32">
        <v>3</v>
      </c>
      <c r="F1770" s="32">
        <v>0</v>
      </c>
      <c r="G1770" s="32">
        <v>4</v>
      </c>
      <c r="H1770" s="32">
        <v>454</v>
      </c>
      <c r="I1770" s="32">
        <v>150</v>
      </c>
      <c r="J1770" s="14"/>
      <c r="K1770" s="21"/>
    </row>
    <row r="1771" spans="1:11" ht="30" customHeight="1" x14ac:dyDescent="0.2">
      <c r="A1771" s="14" t="s">
        <v>7139</v>
      </c>
      <c r="B1771" s="31" t="s">
        <v>7140</v>
      </c>
      <c r="C1771" s="14" t="s">
        <v>7141</v>
      </c>
      <c r="D1771" s="32">
        <v>20</v>
      </c>
      <c r="E1771" s="32">
        <v>1</v>
      </c>
      <c r="F1771" s="14"/>
      <c r="G1771" s="14"/>
      <c r="H1771" s="32">
        <v>20</v>
      </c>
      <c r="I1771" s="32">
        <v>20</v>
      </c>
      <c r="J1771" s="14"/>
      <c r="K1771" s="22"/>
    </row>
    <row r="1772" spans="1:11" ht="24.95" customHeight="1" x14ac:dyDescent="0.2">
      <c r="A1772" s="14" t="s">
        <v>7139</v>
      </c>
      <c r="B1772" s="31" t="s">
        <v>7142</v>
      </c>
      <c r="C1772" s="20" t="s">
        <v>7143</v>
      </c>
      <c r="D1772" s="32">
        <v>10</v>
      </c>
      <c r="E1772" s="32">
        <v>1</v>
      </c>
      <c r="F1772" s="14"/>
      <c r="G1772" s="14"/>
      <c r="H1772" s="32">
        <v>10</v>
      </c>
      <c r="I1772" s="32">
        <v>10</v>
      </c>
      <c r="J1772" s="14"/>
      <c r="K1772" s="22"/>
    </row>
    <row r="1773" spans="1:11" ht="24.95" customHeight="1" x14ac:dyDescent="0.2">
      <c r="A1773" s="14" t="s">
        <v>7139</v>
      </c>
      <c r="B1773" s="31" t="s">
        <v>7144</v>
      </c>
      <c r="C1773" s="20" t="s">
        <v>7145</v>
      </c>
      <c r="D1773" s="32">
        <v>30</v>
      </c>
      <c r="E1773" s="32">
        <v>1</v>
      </c>
      <c r="F1773" s="14"/>
      <c r="G1773" s="14"/>
      <c r="H1773" s="32">
        <v>30</v>
      </c>
      <c r="I1773" s="32">
        <v>30</v>
      </c>
      <c r="J1773" s="14"/>
      <c r="K1773" s="22"/>
    </row>
    <row r="1774" spans="1:11" ht="30" customHeight="1" x14ac:dyDescent="0.2">
      <c r="A1774" s="14" t="s">
        <v>7139</v>
      </c>
      <c r="B1774" s="31" t="s">
        <v>7146</v>
      </c>
      <c r="C1774" s="14" t="s">
        <v>7147</v>
      </c>
      <c r="D1774" s="32">
        <v>15</v>
      </c>
      <c r="E1774" s="32">
        <v>1</v>
      </c>
      <c r="F1774" s="14"/>
      <c r="G1774" s="14"/>
      <c r="H1774" s="32">
        <v>15</v>
      </c>
      <c r="I1774" s="32">
        <v>15</v>
      </c>
      <c r="J1774" s="14"/>
      <c r="K1774" s="22"/>
    </row>
    <row r="1775" spans="1:11" ht="30" customHeight="1" x14ac:dyDescent="0.2">
      <c r="A1775" s="14" t="s">
        <v>7139</v>
      </c>
      <c r="B1775" s="31" t="s">
        <v>7148</v>
      </c>
      <c r="C1775" s="14" t="s">
        <v>7149</v>
      </c>
      <c r="D1775" s="32">
        <v>45</v>
      </c>
      <c r="E1775" s="32">
        <v>1</v>
      </c>
      <c r="F1775" s="14"/>
      <c r="G1775" s="14"/>
      <c r="H1775" s="32">
        <v>45</v>
      </c>
      <c r="I1775" s="32">
        <v>45</v>
      </c>
      <c r="J1775" s="14"/>
      <c r="K1775" s="22"/>
    </row>
    <row r="1776" spans="1:11" ht="30" customHeight="1" x14ac:dyDescent="0.2">
      <c r="A1776" s="14" t="s">
        <v>7139</v>
      </c>
      <c r="B1776" s="31" t="s">
        <v>7150</v>
      </c>
      <c r="C1776" s="14" t="s">
        <v>7151</v>
      </c>
      <c r="D1776" s="32">
        <v>30</v>
      </c>
      <c r="E1776" s="32">
        <v>1</v>
      </c>
      <c r="F1776" s="14"/>
      <c r="G1776" s="14"/>
      <c r="H1776" s="32">
        <v>30</v>
      </c>
      <c r="I1776" s="32">
        <v>30</v>
      </c>
      <c r="J1776" s="14"/>
      <c r="K1776" s="22"/>
    </row>
    <row r="1777" spans="1:11" ht="15.95" customHeight="1" x14ac:dyDescent="0.2">
      <c r="A1777" s="14" t="s">
        <v>7139</v>
      </c>
      <c r="B1777" s="31" t="s">
        <v>7152</v>
      </c>
      <c r="C1777" s="20" t="s">
        <v>7153</v>
      </c>
      <c r="D1777" s="32">
        <v>15</v>
      </c>
      <c r="E1777" s="32">
        <v>1</v>
      </c>
      <c r="F1777" s="14"/>
      <c r="G1777" s="14"/>
      <c r="H1777" s="32">
        <v>15</v>
      </c>
      <c r="I1777" s="32">
        <v>60</v>
      </c>
      <c r="J1777" s="14"/>
      <c r="K1777" s="21"/>
    </row>
    <row r="1778" spans="1:11" ht="30" customHeight="1" x14ac:dyDescent="0.2">
      <c r="A1778" s="14" t="s">
        <v>7139</v>
      </c>
      <c r="B1778" s="31" t="s">
        <v>7154</v>
      </c>
      <c r="C1778" s="14" t="s">
        <v>7155</v>
      </c>
      <c r="D1778" s="32">
        <v>0</v>
      </c>
      <c r="E1778" s="32">
        <v>1</v>
      </c>
      <c r="F1778" s="14"/>
      <c r="G1778" s="14"/>
      <c r="H1778" s="32">
        <v>0</v>
      </c>
      <c r="I1778" s="32">
        <v>0</v>
      </c>
      <c r="J1778" s="14"/>
      <c r="K1778" s="22"/>
    </row>
    <row r="1779" spans="1:11" ht="24.95" customHeight="1" x14ac:dyDescent="0.2">
      <c r="A1779" s="14" t="s">
        <v>7139</v>
      </c>
      <c r="B1779" s="31" t="s">
        <v>7156</v>
      </c>
      <c r="C1779" s="20" t="s">
        <v>7157</v>
      </c>
      <c r="D1779" s="32">
        <v>5</v>
      </c>
      <c r="E1779" s="32">
        <v>1</v>
      </c>
      <c r="F1779" s="14"/>
      <c r="G1779" s="14"/>
      <c r="H1779" s="32">
        <v>5</v>
      </c>
      <c r="I1779" s="32">
        <v>18</v>
      </c>
      <c r="J1779" s="14"/>
      <c r="K1779" s="22"/>
    </row>
    <row r="1780" spans="1:11" ht="24.95" customHeight="1" x14ac:dyDescent="0.2">
      <c r="A1780" s="14" t="s">
        <v>7139</v>
      </c>
      <c r="B1780" s="31" t="s">
        <v>7158</v>
      </c>
      <c r="C1780" s="20" t="s">
        <v>7159</v>
      </c>
      <c r="D1780" s="32">
        <v>5</v>
      </c>
      <c r="E1780" s="32">
        <v>1</v>
      </c>
      <c r="F1780" s="14"/>
      <c r="G1780" s="14"/>
      <c r="H1780" s="32">
        <v>5</v>
      </c>
      <c r="I1780" s="32">
        <v>5</v>
      </c>
      <c r="J1780" s="14"/>
      <c r="K1780" s="22"/>
    </row>
    <row r="1781" spans="1:11" ht="15" customHeight="1" x14ac:dyDescent="0.2">
      <c r="A1781" s="14" t="s">
        <v>7139</v>
      </c>
      <c r="B1781" s="31" t="s">
        <v>7160</v>
      </c>
      <c r="C1781" s="20" t="s">
        <v>7161</v>
      </c>
      <c r="D1781" s="32">
        <v>9</v>
      </c>
      <c r="E1781" s="32">
        <v>1</v>
      </c>
      <c r="F1781" s="14"/>
      <c r="G1781" s="14"/>
      <c r="H1781" s="32">
        <v>9</v>
      </c>
      <c r="I1781" s="32">
        <v>40</v>
      </c>
      <c r="J1781" s="32">
        <v>10</v>
      </c>
      <c r="K1781" s="21"/>
    </row>
    <row r="1782" spans="1:11" ht="15.95" customHeight="1" x14ac:dyDescent="0.2">
      <c r="A1782" s="14" t="s">
        <v>7139</v>
      </c>
      <c r="B1782" s="31" t="s">
        <v>7162</v>
      </c>
      <c r="C1782" s="20" t="s">
        <v>7163</v>
      </c>
      <c r="D1782" s="32">
        <v>10</v>
      </c>
      <c r="E1782" s="32">
        <v>1</v>
      </c>
      <c r="F1782" s="14"/>
      <c r="G1782" s="14"/>
      <c r="H1782" s="32">
        <v>10</v>
      </c>
      <c r="I1782" s="32">
        <v>40</v>
      </c>
      <c r="J1782" s="32">
        <v>10</v>
      </c>
      <c r="K1782" s="21"/>
    </row>
    <row r="1783" spans="1:11" ht="30" customHeight="1" x14ac:dyDescent="0.2">
      <c r="A1783" s="14" t="s">
        <v>7139</v>
      </c>
      <c r="B1783" s="31" t="s">
        <v>7164</v>
      </c>
      <c r="C1783" s="14" t="s">
        <v>7165</v>
      </c>
      <c r="D1783" s="32">
        <v>10</v>
      </c>
      <c r="E1783" s="32">
        <v>1</v>
      </c>
      <c r="F1783" s="14"/>
      <c r="G1783" s="14"/>
      <c r="H1783" s="32">
        <v>10</v>
      </c>
      <c r="I1783" s="32">
        <v>30</v>
      </c>
      <c r="J1783" s="14"/>
      <c r="K1783" s="22"/>
    </row>
    <row r="1784" spans="1:11" ht="30" customHeight="1" x14ac:dyDescent="0.2">
      <c r="A1784" s="14" t="s">
        <v>7139</v>
      </c>
      <c r="B1784" s="31" t="s">
        <v>7166</v>
      </c>
      <c r="C1784" s="14" t="s">
        <v>7167</v>
      </c>
      <c r="D1784" s="32">
        <v>60</v>
      </c>
      <c r="E1784" s="32">
        <v>1</v>
      </c>
      <c r="F1784" s="14"/>
      <c r="G1784" s="14"/>
      <c r="H1784" s="32">
        <v>60</v>
      </c>
      <c r="I1784" s="32">
        <v>75</v>
      </c>
      <c r="J1784" s="32">
        <v>10</v>
      </c>
      <c r="K1784" s="22"/>
    </row>
    <row r="1785" spans="1:11" ht="15" customHeight="1" x14ac:dyDescent="0.2">
      <c r="A1785" s="14" t="s">
        <v>7139</v>
      </c>
      <c r="B1785" s="31" t="s">
        <v>7168</v>
      </c>
      <c r="C1785" s="20" t="s">
        <v>7169</v>
      </c>
      <c r="D1785" s="32">
        <v>15</v>
      </c>
      <c r="E1785" s="32">
        <v>1</v>
      </c>
      <c r="F1785" s="14"/>
      <c r="G1785" s="14"/>
      <c r="H1785" s="32">
        <v>15</v>
      </c>
      <c r="I1785" s="32">
        <v>15</v>
      </c>
      <c r="J1785" s="14"/>
      <c r="K1785" s="21"/>
    </row>
    <row r="1786" spans="1:11" ht="15" customHeight="1" x14ac:dyDescent="0.2">
      <c r="A1786" s="14" t="s">
        <v>7139</v>
      </c>
      <c r="B1786" s="31" t="s">
        <v>7170</v>
      </c>
      <c r="C1786" s="20" t="s">
        <v>7171</v>
      </c>
      <c r="D1786" s="32">
        <v>5</v>
      </c>
      <c r="E1786" s="32">
        <v>1</v>
      </c>
      <c r="F1786" s="14"/>
      <c r="G1786" s="14"/>
      <c r="H1786" s="32">
        <v>5</v>
      </c>
      <c r="I1786" s="32">
        <v>12</v>
      </c>
      <c r="J1786" s="32">
        <v>5</v>
      </c>
      <c r="K1786" s="21"/>
    </row>
    <row r="1787" spans="1:11" ht="24.95" customHeight="1" x14ac:dyDescent="0.2">
      <c r="A1787" s="14" t="s">
        <v>7139</v>
      </c>
      <c r="B1787" s="31" t="s">
        <v>7172</v>
      </c>
      <c r="C1787" s="20" t="s">
        <v>7173</v>
      </c>
      <c r="D1787" s="32">
        <v>20</v>
      </c>
      <c r="E1787" s="32">
        <v>1</v>
      </c>
      <c r="F1787" s="14"/>
      <c r="G1787" s="14"/>
      <c r="H1787" s="32">
        <v>20</v>
      </c>
      <c r="I1787" s="32">
        <v>25</v>
      </c>
      <c r="J1787" s="32">
        <v>10</v>
      </c>
      <c r="K1787" s="22"/>
    </row>
    <row r="1788" spans="1:11" ht="15.95" customHeight="1" x14ac:dyDescent="0.2">
      <c r="A1788" s="14" t="s">
        <v>7139</v>
      </c>
      <c r="B1788" s="31" t="s">
        <v>7174</v>
      </c>
      <c r="C1788" s="20" t="s">
        <v>7175</v>
      </c>
      <c r="D1788" s="32">
        <v>40</v>
      </c>
      <c r="E1788" s="32">
        <v>1</v>
      </c>
      <c r="F1788" s="14"/>
      <c r="G1788" s="14"/>
      <c r="H1788" s="32">
        <v>40</v>
      </c>
      <c r="I1788" s="32">
        <v>40</v>
      </c>
      <c r="J1788" s="14"/>
      <c r="K1788" s="21"/>
    </row>
    <row r="1789" spans="1:11" ht="15" customHeight="1" x14ac:dyDescent="0.2">
      <c r="A1789" s="14" t="s">
        <v>7139</v>
      </c>
      <c r="B1789" s="31" t="s">
        <v>7176</v>
      </c>
      <c r="C1789" s="20" t="s">
        <v>7177</v>
      </c>
      <c r="D1789" s="32">
        <v>20</v>
      </c>
      <c r="E1789" s="32">
        <v>1</v>
      </c>
      <c r="F1789" s="14"/>
      <c r="G1789" s="14"/>
      <c r="H1789" s="32">
        <v>20</v>
      </c>
      <c r="I1789" s="32">
        <v>20</v>
      </c>
      <c r="J1789" s="14"/>
      <c r="K1789" s="21"/>
    </row>
    <row r="1790" spans="1:11" ht="15" customHeight="1" x14ac:dyDescent="0.2">
      <c r="A1790" s="14" t="s">
        <v>7139</v>
      </c>
      <c r="B1790" s="31" t="s">
        <v>7178</v>
      </c>
      <c r="C1790" s="20" t="s">
        <v>7179</v>
      </c>
      <c r="D1790" s="32">
        <v>10</v>
      </c>
      <c r="E1790" s="32">
        <v>1</v>
      </c>
      <c r="F1790" s="14"/>
      <c r="G1790" s="14"/>
      <c r="H1790" s="32">
        <v>10</v>
      </c>
      <c r="I1790" s="32">
        <v>15</v>
      </c>
      <c r="J1790" s="32">
        <v>5</v>
      </c>
      <c r="K1790" s="21"/>
    </row>
    <row r="1791" spans="1:11" ht="16.5" customHeight="1" x14ac:dyDescent="0.2">
      <c r="A1791" s="14" t="s">
        <v>7139</v>
      </c>
      <c r="B1791" s="31" t="s">
        <v>7180</v>
      </c>
      <c r="C1791" s="20" t="s">
        <v>7181</v>
      </c>
      <c r="D1791" s="32">
        <v>10</v>
      </c>
      <c r="E1791" s="32">
        <v>1</v>
      </c>
      <c r="F1791" s="14"/>
      <c r="G1791" s="14"/>
      <c r="H1791" s="32">
        <v>10</v>
      </c>
      <c r="I1791" s="32">
        <v>15</v>
      </c>
      <c r="J1791" s="32">
        <v>10</v>
      </c>
      <c r="K1791" s="21"/>
    </row>
    <row r="1792" spans="1:11" ht="15" customHeight="1" x14ac:dyDescent="0.2">
      <c r="A1792" s="14" t="s">
        <v>7139</v>
      </c>
      <c r="B1792" s="31"/>
      <c r="C1792" s="20" t="s">
        <v>7182</v>
      </c>
      <c r="D1792" s="14"/>
      <c r="E1792" s="14"/>
      <c r="F1792" s="14"/>
      <c r="G1792" s="14"/>
      <c r="H1792" s="14"/>
      <c r="I1792" s="14"/>
      <c r="J1792" s="14"/>
      <c r="K1792" s="21"/>
    </row>
    <row r="1793" spans="1:11" ht="15.95" customHeight="1" x14ac:dyDescent="0.2">
      <c r="A1793" s="14" t="s">
        <v>7139</v>
      </c>
      <c r="B1793" s="31" t="s">
        <v>7183</v>
      </c>
      <c r="C1793" s="20" t="s">
        <v>7184</v>
      </c>
      <c r="D1793" s="32">
        <v>3</v>
      </c>
      <c r="E1793" s="32">
        <v>1</v>
      </c>
      <c r="F1793" s="14"/>
      <c r="G1793" s="14"/>
      <c r="H1793" s="32">
        <v>3</v>
      </c>
      <c r="I1793" s="32">
        <v>5</v>
      </c>
      <c r="J1793" s="32">
        <v>1</v>
      </c>
      <c r="K1793" s="21"/>
    </row>
    <row r="1794" spans="1:11" ht="15" customHeight="1" x14ac:dyDescent="0.2">
      <c r="A1794" s="14" t="s">
        <v>7139</v>
      </c>
      <c r="B1794" s="31" t="s">
        <v>7185</v>
      </c>
      <c r="C1794" s="20" t="s">
        <v>7186</v>
      </c>
      <c r="D1794" s="32">
        <v>18</v>
      </c>
      <c r="E1794" s="32">
        <v>1</v>
      </c>
      <c r="F1794" s="14"/>
      <c r="G1794" s="14"/>
      <c r="H1794" s="32">
        <v>18</v>
      </c>
      <c r="I1794" s="32">
        <v>40</v>
      </c>
      <c r="J1794" s="32">
        <v>10</v>
      </c>
      <c r="K1794" s="21"/>
    </row>
    <row r="1795" spans="1:11" ht="15" customHeight="1" x14ac:dyDescent="0.2">
      <c r="A1795" s="14" t="s">
        <v>7139</v>
      </c>
      <c r="B1795" s="31" t="s">
        <v>7187</v>
      </c>
      <c r="C1795" s="20" t="s">
        <v>7188</v>
      </c>
      <c r="D1795" s="32">
        <v>35</v>
      </c>
      <c r="E1795" s="32">
        <v>1</v>
      </c>
      <c r="F1795" s="14"/>
      <c r="G1795" s="14"/>
      <c r="H1795" s="32">
        <v>35</v>
      </c>
      <c r="I1795" s="32">
        <v>70</v>
      </c>
      <c r="J1795" s="32">
        <v>10</v>
      </c>
      <c r="K1795" s="21"/>
    </row>
    <row r="1796" spans="1:11" ht="15.95" customHeight="1" x14ac:dyDescent="0.2">
      <c r="A1796" s="14" t="s">
        <v>7139</v>
      </c>
      <c r="B1796" s="31" t="s">
        <v>7189</v>
      </c>
      <c r="C1796" s="20" t="s">
        <v>7190</v>
      </c>
      <c r="D1796" s="32">
        <v>8</v>
      </c>
      <c r="E1796" s="32">
        <v>1</v>
      </c>
      <c r="F1796" s="14"/>
      <c r="G1796" s="14"/>
      <c r="H1796" s="32">
        <v>8</v>
      </c>
      <c r="I1796" s="32">
        <v>15</v>
      </c>
      <c r="J1796" s="32">
        <v>3</v>
      </c>
      <c r="K1796" s="21"/>
    </row>
    <row r="1797" spans="1:11" ht="30" customHeight="1" x14ac:dyDescent="0.2">
      <c r="A1797" s="14" t="s">
        <v>7139</v>
      </c>
      <c r="B1797" s="31" t="s">
        <v>7191</v>
      </c>
      <c r="C1797" s="14" t="s">
        <v>7192</v>
      </c>
      <c r="D1797" s="32">
        <v>5</v>
      </c>
      <c r="E1797" s="32">
        <v>1</v>
      </c>
      <c r="F1797" s="14"/>
      <c r="G1797" s="14"/>
      <c r="H1797" s="32">
        <v>5</v>
      </c>
      <c r="I1797" s="32">
        <v>5</v>
      </c>
      <c r="J1797" s="14"/>
      <c r="K1797" s="22"/>
    </row>
    <row r="1798" spans="1:11" ht="15" customHeight="1" x14ac:dyDescent="0.2">
      <c r="A1798" s="14" t="s">
        <v>7139</v>
      </c>
      <c r="B1798" s="31" t="s">
        <v>7193</v>
      </c>
      <c r="C1798" s="20" t="s">
        <v>7194</v>
      </c>
      <c r="D1798" s="32">
        <v>12</v>
      </c>
      <c r="E1798" s="32">
        <v>1</v>
      </c>
      <c r="F1798" s="14"/>
      <c r="G1798" s="14"/>
      <c r="H1798" s="32">
        <v>12</v>
      </c>
      <c r="I1798" s="32">
        <v>40</v>
      </c>
      <c r="J1798" s="32">
        <v>10</v>
      </c>
      <c r="K1798" s="21"/>
    </row>
    <row r="1799" spans="1:11" ht="15.95" customHeight="1" x14ac:dyDescent="0.2">
      <c r="A1799" s="14" t="s">
        <v>7139</v>
      </c>
      <c r="B1799" s="31" t="s">
        <v>7195</v>
      </c>
      <c r="C1799" s="20" t="s">
        <v>7196</v>
      </c>
      <c r="D1799" s="32">
        <v>12</v>
      </c>
      <c r="E1799" s="32">
        <v>1</v>
      </c>
      <c r="F1799" s="14"/>
      <c r="G1799" s="14"/>
      <c r="H1799" s="32">
        <v>12</v>
      </c>
      <c r="I1799" s="32">
        <v>12</v>
      </c>
      <c r="J1799" s="14"/>
      <c r="K1799" s="21"/>
    </row>
    <row r="1800" spans="1:11" ht="15" customHeight="1" x14ac:dyDescent="0.2">
      <c r="A1800" s="14" t="s">
        <v>7139</v>
      </c>
      <c r="B1800" s="31" t="s">
        <v>7197</v>
      </c>
      <c r="C1800" s="20" t="s">
        <v>7198</v>
      </c>
      <c r="D1800" s="32">
        <v>25</v>
      </c>
      <c r="E1800" s="32">
        <v>1</v>
      </c>
      <c r="F1800" s="14"/>
      <c r="G1800" s="14"/>
      <c r="H1800" s="32">
        <v>25</v>
      </c>
      <c r="I1800" s="32">
        <v>45</v>
      </c>
      <c r="J1800" s="32">
        <v>10</v>
      </c>
      <c r="K1800" s="21"/>
    </row>
    <row r="1801" spans="1:11" ht="15" customHeight="1" x14ac:dyDescent="0.2">
      <c r="A1801" s="14" t="s">
        <v>7139</v>
      </c>
      <c r="B1801" s="31" t="s">
        <v>7199</v>
      </c>
      <c r="C1801" s="20" t="s">
        <v>7200</v>
      </c>
      <c r="D1801" s="32">
        <v>45</v>
      </c>
      <c r="E1801" s="32">
        <v>1</v>
      </c>
      <c r="F1801" s="14"/>
      <c r="G1801" s="14"/>
      <c r="H1801" s="32">
        <v>45</v>
      </c>
      <c r="I1801" s="32">
        <v>65</v>
      </c>
      <c r="J1801" s="32">
        <v>10</v>
      </c>
      <c r="K1801" s="21"/>
    </row>
    <row r="1802" spans="1:11" ht="15.95" customHeight="1" x14ac:dyDescent="0.2">
      <c r="A1802" s="14" t="s">
        <v>7139</v>
      </c>
      <c r="B1802" s="31" t="s">
        <v>7201</v>
      </c>
      <c r="C1802" s="20" t="s">
        <v>7202</v>
      </c>
      <c r="D1802" s="32">
        <v>3</v>
      </c>
      <c r="E1802" s="32">
        <v>1</v>
      </c>
      <c r="F1802" s="14"/>
      <c r="G1802" s="14"/>
      <c r="H1802" s="32">
        <v>3</v>
      </c>
      <c r="I1802" s="32">
        <v>5</v>
      </c>
      <c r="J1802" s="32">
        <v>2</v>
      </c>
      <c r="K1802" s="21"/>
    </row>
    <row r="1803" spans="1:11" ht="15" customHeight="1" x14ac:dyDescent="0.2">
      <c r="A1803" s="14" t="s">
        <v>7139</v>
      </c>
      <c r="B1803" s="31" t="s">
        <v>7203</v>
      </c>
      <c r="C1803" s="20" t="s">
        <v>7204</v>
      </c>
      <c r="D1803" s="32">
        <v>5</v>
      </c>
      <c r="E1803" s="32">
        <v>1</v>
      </c>
      <c r="F1803" s="14"/>
      <c r="G1803" s="14"/>
      <c r="H1803" s="32">
        <v>5</v>
      </c>
      <c r="I1803" s="32">
        <v>20</v>
      </c>
      <c r="J1803" s="32">
        <v>15</v>
      </c>
      <c r="K1803" s="21"/>
    </row>
    <row r="1804" spans="1:11" ht="24.95" customHeight="1" x14ac:dyDescent="0.2">
      <c r="A1804" s="14" t="s">
        <v>7139</v>
      </c>
      <c r="B1804" s="31" t="s">
        <v>7205</v>
      </c>
      <c r="C1804" s="20" t="s">
        <v>7206</v>
      </c>
      <c r="D1804" s="32">
        <v>40</v>
      </c>
      <c r="E1804" s="32">
        <v>1</v>
      </c>
      <c r="F1804" s="32">
        <v>4</v>
      </c>
      <c r="G1804" s="32">
        <v>4</v>
      </c>
      <c r="H1804" s="32">
        <v>48</v>
      </c>
      <c r="I1804" s="32">
        <v>45</v>
      </c>
      <c r="J1804" s="32">
        <v>10</v>
      </c>
      <c r="K1804" s="22"/>
    </row>
    <row r="1805" spans="1:11" ht="24.95" customHeight="1" x14ac:dyDescent="0.2">
      <c r="A1805" s="14" t="s">
        <v>7139</v>
      </c>
      <c r="B1805" s="31" t="s">
        <v>7207</v>
      </c>
      <c r="C1805" s="20" t="s">
        <v>7208</v>
      </c>
      <c r="D1805" s="32">
        <v>15</v>
      </c>
      <c r="E1805" s="32">
        <v>1</v>
      </c>
      <c r="F1805" s="32">
        <v>4</v>
      </c>
      <c r="G1805" s="32">
        <v>3</v>
      </c>
      <c r="H1805" s="32">
        <v>22</v>
      </c>
      <c r="I1805" s="32">
        <v>20</v>
      </c>
      <c r="J1805" s="32">
        <v>10</v>
      </c>
      <c r="K1805" s="22"/>
    </row>
    <row r="1806" spans="1:11" ht="30" customHeight="1" x14ac:dyDescent="0.2">
      <c r="A1806" s="14" t="s">
        <v>7139</v>
      </c>
      <c r="B1806" s="31" t="s">
        <v>7209</v>
      </c>
      <c r="C1806" s="14" t="s">
        <v>7210</v>
      </c>
      <c r="D1806" s="32">
        <v>25</v>
      </c>
      <c r="E1806" s="32">
        <v>1</v>
      </c>
      <c r="F1806" s="14"/>
      <c r="G1806" s="14"/>
      <c r="H1806" s="32">
        <v>25</v>
      </c>
      <c r="I1806" s="32">
        <v>175</v>
      </c>
      <c r="J1806" s="14"/>
      <c r="K1806" s="22"/>
    </row>
    <row r="1807" spans="1:11" ht="30" customHeight="1" x14ac:dyDescent="0.2">
      <c r="A1807" s="14" t="s">
        <v>7139</v>
      </c>
      <c r="B1807" s="31" t="s">
        <v>7211</v>
      </c>
      <c r="C1807" s="14" t="s">
        <v>7212</v>
      </c>
      <c r="D1807" s="32">
        <v>30</v>
      </c>
      <c r="E1807" s="32">
        <v>1</v>
      </c>
      <c r="F1807" s="14"/>
      <c r="G1807" s="14"/>
      <c r="H1807" s="32">
        <v>30</v>
      </c>
      <c r="I1807" s="32">
        <v>30</v>
      </c>
      <c r="J1807" s="14"/>
      <c r="K1807" s="22"/>
    </row>
    <row r="1808" spans="1:11" ht="15" customHeight="1" x14ac:dyDescent="0.2">
      <c r="A1808" s="14" t="s">
        <v>7139</v>
      </c>
      <c r="B1808" s="31" t="s">
        <v>7213</v>
      </c>
      <c r="C1808" s="20" t="s">
        <v>7214</v>
      </c>
      <c r="D1808" s="32">
        <v>35</v>
      </c>
      <c r="E1808" s="32">
        <v>1</v>
      </c>
      <c r="F1808" s="32">
        <v>4</v>
      </c>
      <c r="G1808" s="32">
        <v>5</v>
      </c>
      <c r="H1808" s="32">
        <v>44</v>
      </c>
      <c r="I1808" s="32">
        <v>40</v>
      </c>
      <c r="J1808" s="32">
        <v>15</v>
      </c>
      <c r="K1808" s="21"/>
    </row>
    <row r="1809" spans="1:11" ht="30" customHeight="1" x14ac:dyDescent="0.2">
      <c r="A1809" s="14" t="s">
        <v>7139</v>
      </c>
      <c r="B1809" s="31" t="s">
        <v>7215</v>
      </c>
      <c r="C1809" s="14" t="s">
        <v>7216</v>
      </c>
      <c r="D1809" s="32">
        <v>15</v>
      </c>
      <c r="E1809" s="32">
        <v>1</v>
      </c>
      <c r="F1809" s="32">
        <v>0</v>
      </c>
      <c r="G1809" s="32">
        <v>1</v>
      </c>
      <c r="H1809" s="32">
        <v>16</v>
      </c>
      <c r="I1809" s="32">
        <v>15</v>
      </c>
      <c r="J1809" s="14"/>
      <c r="K1809" s="22"/>
    </row>
    <row r="1810" spans="1:11" ht="30" customHeight="1" x14ac:dyDescent="0.2">
      <c r="A1810" s="14" t="s">
        <v>7139</v>
      </c>
      <c r="B1810" s="31" t="s">
        <v>7217</v>
      </c>
      <c r="C1810" s="14" t="s">
        <v>7218</v>
      </c>
      <c r="D1810" s="32">
        <v>10</v>
      </c>
      <c r="E1810" s="32">
        <v>1</v>
      </c>
      <c r="F1810" s="14"/>
      <c r="G1810" s="14"/>
      <c r="H1810" s="32">
        <v>10</v>
      </c>
      <c r="I1810" s="32">
        <v>10</v>
      </c>
      <c r="J1810" s="14"/>
      <c r="K1810" s="22"/>
    </row>
    <row r="1811" spans="1:11" ht="15.95" customHeight="1" x14ac:dyDescent="0.2">
      <c r="A1811" s="14" t="s">
        <v>7139</v>
      </c>
      <c r="B1811" s="31" t="s">
        <v>7219</v>
      </c>
      <c r="C1811" s="20" t="s">
        <v>7220</v>
      </c>
      <c r="D1811" s="32">
        <v>5</v>
      </c>
      <c r="E1811" s="32">
        <v>1</v>
      </c>
      <c r="F1811" s="14"/>
      <c r="G1811" s="14"/>
      <c r="H1811" s="32">
        <v>5</v>
      </c>
      <c r="I1811" s="32">
        <v>5</v>
      </c>
      <c r="J1811" s="14"/>
      <c r="K1811" s="21"/>
    </row>
    <row r="1812" spans="1:11" ht="30" customHeight="1" x14ac:dyDescent="0.2">
      <c r="A1812" s="14" t="s">
        <v>7139</v>
      </c>
      <c r="B1812" s="31" t="s">
        <v>7221</v>
      </c>
      <c r="C1812" s="14" t="s">
        <v>7222</v>
      </c>
      <c r="D1812" s="32">
        <v>12</v>
      </c>
      <c r="E1812" s="32">
        <v>1</v>
      </c>
      <c r="F1812" s="14"/>
      <c r="G1812" s="32">
        <v>1</v>
      </c>
      <c r="H1812" s="32">
        <v>13</v>
      </c>
      <c r="I1812" s="32">
        <v>12</v>
      </c>
      <c r="J1812" s="14"/>
      <c r="K1812" s="22"/>
    </row>
    <row r="1813" spans="1:11" ht="15" customHeight="1" x14ac:dyDescent="0.2">
      <c r="A1813" s="14" t="s">
        <v>7139</v>
      </c>
      <c r="B1813" s="31" t="s">
        <v>7223</v>
      </c>
      <c r="C1813" s="20" t="s">
        <v>7224</v>
      </c>
      <c r="D1813" s="32">
        <v>10</v>
      </c>
      <c r="E1813" s="32">
        <v>1</v>
      </c>
      <c r="F1813" s="14"/>
      <c r="G1813" s="14"/>
      <c r="H1813" s="32">
        <v>10</v>
      </c>
      <c r="I1813" s="32">
        <v>10</v>
      </c>
      <c r="J1813" s="14"/>
      <c r="K1813" s="21"/>
    </row>
    <row r="1814" spans="1:11" ht="24.95" customHeight="1" x14ac:dyDescent="0.2">
      <c r="A1814" s="14" t="s">
        <v>7139</v>
      </c>
      <c r="B1814" s="31" t="s">
        <v>7225</v>
      </c>
      <c r="C1814" s="20" t="s">
        <v>7226</v>
      </c>
      <c r="D1814" s="32">
        <v>16</v>
      </c>
      <c r="E1814" s="32">
        <v>1</v>
      </c>
      <c r="F1814" s="14"/>
      <c r="G1814" s="14"/>
      <c r="H1814" s="32">
        <v>16</v>
      </c>
      <c r="I1814" s="32">
        <v>16</v>
      </c>
      <c r="J1814" s="14"/>
      <c r="K1814" s="22"/>
    </row>
    <row r="1815" spans="1:11" ht="15" customHeight="1" x14ac:dyDescent="0.2">
      <c r="A1815" s="14" t="s">
        <v>7139</v>
      </c>
      <c r="B1815" s="31" t="s">
        <v>7227</v>
      </c>
      <c r="C1815" s="20" t="s">
        <v>7228</v>
      </c>
      <c r="D1815" s="32">
        <v>30</v>
      </c>
      <c r="E1815" s="32">
        <v>1</v>
      </c>
      <c r="F1815" s="32">
        <v>0</v>
      </c>
      <c r="G1815" s="32">
        <v>4</v>
      </c>
      <c r="H1815" s="32">
        <v>34</v>
      </c>
      <c r="I1815" s="32">
        <v>30</v>
      </c>
      <c r="J1815" s="14"/>
      <c r="K1815" s="21"/>
    </row>
    <row r="1816" spans="1:11" ht="15.95" customHeight="1" x14ac:dyDescent="0.2">
      <c r="A1816" s="14" t="s">
        <v>7139</v>
      </c>
      <c r="B1816" s="31" t="s">
        <v>7229</v>
      </c>
      <c r="C1816" s="20" t="s">
        <v>7230</v>
      </c>
      <c r="D1816" s="32">
        <v>20</v>
      </c>
      <c r="E1816" s="32">
        <v>1</v>
      </c>
      <c r="F1816" s="32">
        <v>0</v>
      </c>
      <c r="G1816" s="32">
        <v>2</v>
      </c>
      <c r="H1816" s="32">
        <v>22</v>
      </c>
      <c r="I1816" s="32">
        <v>20</v>
      </c>
      <c r="J1816" s="14"/>
      <c r="K1816" s="21"/>
    </row>
    <row r="1817" spans="1:11" ht="30" customHeight="1" x14ac:dyDescent="0.2">
      <c r="A1817" s="14" t="s">
        <v>7139</v>
      </c>
      <c r="B1817" s="31" t="s">
        <v>7231</v>
      </c>
      <c r="C1817" s="14" t="s">
        <v>7232</v>
      </c>
      <c r="D1817" s="32">
        <v>10</v>
      </c>
      <c r="E1817" s="32">
        <v>1</v>
      </c>
      <c r="F1817" s="14"/>
      <c r="G1817" s="32">
        <v>1</v>
      </c>
      <c r="H1817" s="32">
        <v>11</v>
      </c>
      <c r="I1817" s="32">
        <v>10</v>
      </c>
      <c r="J1817" s="14"/>
      <c r="K1817" s="22"/>
    </row>
    <row r="1818" spans="1:11" ht="30" customHeight="1" x14ac:dyDescent="0.2">
      <c r="A1818" s="14" t="s">
        <v>7139</v>
      </c>
      <c r="B1818" s="31" t="s">
        <v>7233</v>
      </c>
      <c r="C1818" s="14" t="s">
        <v>7234</v>
      </c>
      <c r="D1818" s="32">
        <v>15</v>
      </c>
      <c r="E1818" s="32">
        <v>1</v>
      </c>
      <c r="F1818" s="14"/>
      <c r="G1818" s="32">
        <v>1</v>
      </c>
      <c r="H1818" s="32">
        <v>16</v>
      </c>
      <c r="I1818" s="32">
        <v>15</v>
      </c>
      <c r="J1818" s="14"/>
      <c r="K1818" s="22"/>
    </row>
    <row r="1819" spans="1:11" ht="24.95" customHeight="1" x14ac:dyDescent="0.2">
      <c r="A1819" s="14" t="s">
        <v>7139</v>
      </c>
      <c r="B1819" s="31" t="s">
        <v>7235</v>
      </c>
      <c r="C1819" s="20" t="s">
        <v>7236</v>
      </c>
      <c r="D1819" s="32">
        <v>10</v>
      </c>
      <c r="E1819" s="32">
        <v>1</v>
      </c>
      <c r="F1819" s="14"/>
      <c r="G1819" s="32">
        <v>1</v>
      </c>
      <c r="H1819" s="32">
        <v>11</v>
      </c>
      <c r="I1819" s="32">
        <v>10</v>
      </c>
      <c r="J1819" s="14"/>
      <c r="K1819" s="22"/>
    </row>
    <row r="1820" spans="1:11" ht="24.95" customHeight="1" x14ac:dyDescent="0.2">
      <c r="A1820" s="14" t="s">
        <v>7139</v>
      </c>
      <c r="B1820" s="31" t="s">
        <v>7237</v>
      </c>
      <c r="C1820" s="20" t="s">
        <v>7238</v>
      </c>
      <c r="D1820" s="32">
        <v>15</v>
      </c>
      <c r="E1820" s="32">
        <v>1</v>
      </c>
      <c r="F1820" s="14"/>
      <c r="G1820" s="32">
        <v>1</v>
      </c>
      <c r="H1820" s="32">
        <v>16</v>
      </c>
      <c r="I1820" s="32">
        <v>15</v>
      </c>
      <c r="J1820" s="14"/>
      <c r="K1820" s="22"/>
    </row>
    <row r="1821" spans="1:11" ht="30" customHeight="1" x14ac:dyDescent="0.2">
      <c r="A1821" s="14" t="s">
        <v>7139</v>
      </c>
      <c r="B1821" s="31" t="s">
        <v>7239</v>
      </c>
      <c r="C1821" s="14" t="s">
        <v>7240</v>
      </c>
      <c r="D1821" s="32">
        <v>17</v>
      </c>
      <c r="E1821" s="32">
        <v>1</v>
      </c>
      <c r="F1821" s="14"/>
      <c r="G1821" s="32">
        <v>1</v>
      </c>
      <c r="H1821" s="32">
        <v>18</v>
      </c>
      <c r="I1821" s="32">
        <v>17</v>
      </c>
      <c r="J1821" s="14"/>
      <c r="K1821" s="22"/>
    </row>
    <row r="1822" spans="1:11" ht="30" customHeight="1" x14ac:dyDescent="0.2">
      <c r="A1822" s="14" t="s">
        <v>7139</v>
      </c>
      <c r="B1822" s="31" t="s">
        <v>7241</v>
      </c>
      <c r="C1822" s="14" t="s">
        <v>7242</v>
      </c>
      <c r="D1822" s="32">
        <v>25</v>
      </c>
      <c r="E1822" s="32">
        <v>1</v>
      </c>
      <c r="F1822" s="14"/>
      <c r="G1822" s="32">
        <v>1</v>
      </c>
      <c r="H1822" s="32">
        <v>26</v>
      </c>
      <c r="I1822" s="32">
        <v>25</v>
      </c>
      <c r="J1822" s="14"/>
      <c r="K1822" s="22"/>
    </row>
    <row r="1823" spans="1:11" ht="15" customHeight="1" x14ac:dyDescent="0.2">
      <c r="A1823" s="14" t="s">
        <v>7139</v>
      </c>
      <c r="B1823" s="31" t="s">
        <v>7243</v>
      </c>
      <c r="C1823" s="20" t="s">
        <v>7244</v>
      </c>
      <c r="D1823" s="32">
        <v>50</v>
      </c>
      <c r="E1823" s="32">
        <v>1</v>
      </c>
      <c r="F1823" s="32">
        <v>0</v>
      </c>
      <c r="G1823" s="32">
        <v>3</v>
      </c>
      <c r="H1823" s="32">
        <v>53</v>
      </c>
      <c r="I1823" s="32">
        <v>50</v>
      </c>
      <c r="J1823" s="14"/>
      <c r="K1823" s="21"/>
    </row>
    <row r="1824" spans="1:11" ht="15" customHeight="1" x14ac:dyDescent="0.2">
      <c r="A1824" s="14" t="s">
        <v>7139</v>
      </c>
      <c r="B1824" s="31" t="s">
        <v>7245</v>
      </c>
      <c r="C1824" s="20" t="s">
        <v>7246</v>
      </c>
      <c r="D1824" s="32">
        <v>60</v>
      </c>
      <c r="E1824" s="32">
        <v>1</v>
      </c>
      <c r="F1824" s="32">
        <v>0</v>
      </c>
      <c r="G1824" s="32">
        <v>4</v>
      </c>
      <c r="H1824" s="32">
        <v>64</v>
      </c>
      <c r="I1824" s="32">
        <v>60</v>
      </c>
      <c r="J1824" s="14"/>
      <c r="K1824" s="21"/>
    </row>
    <row r="1825" spans="1:11" ht="15.95" customHeight="1" x14ac:dyDescent="0.2">
      <c r="A1825" s="14" t="s">
        <v>7139</v>
      </c>
      <c r="B1825" s="31" t="s">
        <v>7247</v>
      </c>
      <c r="C1825" s="20" t="s">
        <v>7248</v>
      </c>
      <c r="D1825" s="32">
        <v>120</v>
      </c>
      <c r="E1825" s="32">
        <v>1</v>
      </c>
      <c r="F1825" s="32">
        <v>0</v>
      </c>
      <c r="G1825" s="32">
        <v>5</v>
      </c>
      <c r="H1825" s="32">
        <v>125</v>
      </c>
      <c r="I1825" s="32">
        <v>120</v>
      </c>
      <c r="J1825" s="14"/>
      <c r="K1825" s="21"/>
    </row>
    <row r="1826" spans="1:11" ht="30" customHeight="1" x14ac:dyDescent="0.2">
      <c r="A1826" s="14" t="s">
        <v>7139</v>
      </c>
      <c r="B1826" s="31" t="s">
        <v>7249</v>
      </c>
      <c r="C1826" s="14" t="s">
        <v>7250</v>
      </c>
      <c r="D1826" s="32">
        <v>30</v>
      </c>
      <c r="E1826" s="32">
        <v>1</v>
      </c>
      <c r="F1826" s="14"/>
      <c r="G1826" s="14"/>
      <c r="H1826" s="32">
        <v>30</v>
      </c>
      <c r="I1826" s="32">
        <v>30</v>
      </c>
      <c r="J1826" s="14"/>
      <c r="K1826" s="22"/>
    </row>
    <row r="1827" spans="1:11" ht="15" customHeight="1" x14ac:dyDescent="0.2">
      <c r="A1827" s="14" t="s">
        <v>7139</v>
      </c>
      <c r="B1827" s="31" t="s">
        <v>7251</v>
      </c>
      <c r="C1827" s="20" t="s">
        <v>7252</v>
      </c>
      <c r="D1827" s="32">
        <v>40</v>
      </c>
      <c r="E1827" s="32">
        <v>1</v>
      </c>
      <c r="F1827" s="32">
        <v>0</v>
      </c>
      <c r="G1827" s="32">
        <v>1</v>
      </c>
      <c r="H1827" s="32">
        <v>41</v>
      </c>
      <c r="I1827" s="32">
        <v>40</v>
      </c>
      <c r="J1827" s="14"/>
      <c r="K1827" s="21"/>
    </row>
    <row r="1828" spans="1:11" ht="15.95" customHeight="1" x14ac:dyDescent="0.2">
      <c r="A1828" s="14" t="s">
        <v>7139</v>
      </c>
      <c r="B1828" s="31" t="s">
        <v>7253</v>
      </c>
      <c r="C1828" s="20" t="s">
        <v>7254</v>
      </c>
      <c r="D1828" s="32">
        <v>60</v>
      </c>
      <c r="E1828" s="32">
        <v>1</v>
      </c>
      <c r="F1828" s="32">
        <v>0</v>
      </c>
      <c r="G1828" s="32">
        <v>1</v>
      </c>
      <c r="H1828" s="32">
        <v>61</v>
      </c>
      <c r="I1828" s="32">
        <v>60</v>
      </c>
      <c r="J1828" s="14"/>
      <c r="K1828" s="21"/>
    </row>
    <row r="1829" spans="1:11" ht="15" customHeight="1" x14ac:dyDescent="0.2">
      <c r="A1829" s="14" t="s">
        <v>7139</v>
      </c>
      <c r="B1829" s="31" t="s">
        <v>7255</v>
      </c>
      <c r="C1829" s="20" t="s">
        <v>7256</v>
      </c>
      <c r="D1829" s="32">
        <v>20</v>
      </c>
      <c r="E1829" s="32">
        <v>1</v>
      </c>
      <c r="F1829" s="32">
        <v>0</v>
      </c>
      <c r="G1829" s="32">
        <v>3</v>
      </c>
      <c r="H1829" s="32">
        <v>23</v>
      </c>
      <c r="I1829" s="32">
        <v>20</v>
      </c>
      <c r="J1829" s="14"/>
      <c r="K1829" s="21"/>
    </row>
    <row r="1830" spans="1:11" ht="15" customHeight="1" x14ac:dyDescent="0.2">
      <c r="A1830" s="14" t="s">
        <v>7139</v>
      </c>
      <c r="B1830" s="31" t="s">
        <v>7257</v>
      </c>
      <c r="C1830" s="20" t="s">
        <v>7258</v>
      </c>
      <c r="D1830" s="32">
        <v>30</v>
      </c>
      <c r="E1830" s="32">
        <v>1</v>
      </c>
      <c r="F1830" s="32">
        <v>4</v>
      </c>
      <c r="G1830" s="32">
        <v>5</v>
      </c>
      <c r="H1830" s="32">
        <v>39</v>
      </c>
      <c r="I1830" s="32">
        <v>50</v>
      </c>
      <c r="J1830" s="32">
        <v>25</v>
      </c>
      <c r="K1830" s="21"/>
    </row>
    <row r="1831" spans="1:11" ht="24.95" customHeight="1" x14ac:dyDescent="0.2">
      <c r="A1831" s="14" t="s">
        <v>7139</v>
      </c>
      <c r="B1831" s="31" t="s">
        <v>7259</v>
      </c>
      <c r="C1831" s="20" t="s">
        <v>7260</v>
      </c>
      <c r="D1831" s="32">
        <v>15</v>
      </c>
      <c r="E1831" s="32">
        <v>1</v>
      </c>
      <c r="F1831" s="14"/>
      <c r="G1831" s="32">
        <v>3</v>
      </c>
      <c r="H1831" s="32">
        <v>18</v>
      </c>
      <c r="I1831" s="32">
        <v>15</v>
      </c>
      <c r="J1831" s="32">
        <v>10</v>
      </c>
      <c r="K1831" s="22"/>
    </row>
    <row r="1832" spans="1:11" ht="24.95" customHeight="1" x14ac:dyDescent="0.2">
      <c r="A1832" s="14" t="s">
        <v>7139</v>
      </c>
      <c r="B1832" s="31" t="s">
        <v>7261</v>
      </c>
      <c r="C1832" s="20" t="s">
        <v>7262</v>
      </c>
      <c r="D1832" s="32">
        <v>10</v>
      </c>
      <c r="E1832" s="32">
        <v>1</v>
      </c>
      <c r="F1832" s="14"/>
      <c r="G1832" s="32">
        <v>2</v>
      </c>
      <c r="H1832" s="32">
        <v>12</v>
      </c>
      <c r="I1832" s="32">
        <v>30</v>
      </c>
      <c r="J1832" s="32">
        <v>5</v>
      </c>
      <c r="K1832" s="22"/>
    </row>
    <row r="1833" spans="1:11" ht="15.95" customHeight="1" x14ac:dyDescent="0.2">
      <c r="A1833" s="14" t="s">
        <v>7139</v>
      </c>
      <c r="B1833" s="31" t="s">
        <v>7263</v>
      </c>
      <c r="C1833" s="20" t="s">
        <v>7264</v>
      </c>
      <c r="D1833" s="32">
        <v>60</v>
      </c>
      <c r="E1833" s="32">
        <v>1</v>
      </c>
      <c r="F1833" s="14"/>
      <c r="G1833" s="14"/>
      <c r="H1833" s="32">
        <v>60</v>
      </c>
      <c r="I1833" s="32">
        <v>110</v>
      </c>
      <c r="J1833" s="32">
        <v>20</v>
      </c>
      <c r="K1833" s="21"/>
    </row>
    <row r="1834" spans="1:11" ht="15" customHeight="1" x14ac:dyDescent="0.2">
      <c r="A1834" s="14" t="s">
        <v>7139</v>
      </c>
      <c r="B1834" s="31" t="s">
        <v>7265</v>
      </c>
      <c r="C1834" s="20" t="s">
        <v>7266</v>
      </c>
      <c r="D1834" s="32">
        <v>150</v>
      </c>
      <c r="E1834" s="32">
        <v>1</v>
      </c>
      <c r="F1834" s="14"/>
      <c r="G1834" s="14"/>
      <c r="H1834" s="32">
        <v>150</v>
      </c>
      <c r="I1834" s="32">
        <v>530</v>
      </c>
      <c r="J1834" s="32">
        <v>20</v>
      </c>
      <c r="K1834" s="21"/>
    </row>
    <row r="1835" spans="1:11" ht="15" customHeight="1" x14ac:dyDescent="0.2">
      <c r="A1835" s="14" t="s">
        <v>7139</v>
      </c>
      <c r="B1835" s="31" t="s">
        <v>7267</v>
      </c>
      <c r="C1835" s="20" t="s">
        <v>7268</v>
      </c>
      <c r="D1835" s="32">
        <v>70</v>
      </c>
      <c r="E1835" s="32">
        <v>1</v>
      </c>
      <c r="F1835" s="14"/>
      <c r="G1835" s="14"/>
      <c r="H1835" s="32">
        <v>70</v>
      </c>
      <c r="I1835" s="32">
        <v>80</v>
      </c>
      <c r="J1835" s="32">
        <v>10</v>
      </c>
      <c r="K1835" s="21"/>
    </row>
    <row r="1836" spans="1:11" ht="15.95" customHeight="1" x14ac:dyDescent="0.2">
      <c r="A1836" s="14" t="s">
        <v>7139</v>
      </c>
      <c r="B1836" s="31" t="s">
        <v>7269</v>
      </c>
      <c r="C1836" s="20" t="s">
        <v>7270</v>
      </c>
      <c r="D1836" s="32">
        <v>35</v>
      </c>
      <c r="E1836" s="32">
        <v>1</v>
      </c>
      <c r="F1836" s="14"/>
      <c r="G1836" s="14"/>
      <c r="H1836" s="32">
        <v>35</v>
      </c>
      <c r="I1836" s="32">
        <v>35</v>
      </c>
      <c r="J1836" s="14"/>
      <c r="K1836" s="21"/>
    </row>
    <row r="1837" spans="1:11" ht="15" customHeight="1" x14ac:dyDescent="0.2">
      <c r="A1837" s="14" t="s">
        <v>7271</v>
      </c>
      <c r="B1837" s="31" t="s">
        <v>7272</v>
      </c>
      <c r="C1837" s="20" t="s">
        <v>7273</v>
      </c>
      <c r="D1837" s="32">
        <v>13</v>
      </c>
      <c r="E1837" s="32">
        <v>1</v>
      </c>
      <c r="F1837" s="14"/>
      <c r="G1837" s="14"/>
      <c r="H1837" s="32">
        <v>13</v>
      </c>
      <c r="I1837" s="32">
        <v>20</v>
      </c>
      <c r="J1837" s="14"/>
      <c r="K1837" s="21"/>
    </row>
    <row r="1838" spans="1:11" ht="15" customHeight="1" x14ac:dyDescent="0.2">
      <c r="A1838" s="14" t="s">
        <v>7271</v>
      </c>
      <c r="B1838" s="31" t="s">
        <v>7274</v>
      </c>
      <c r="C1838" s="20" t="s">
        <v>7275</v>
      </c>
      <c r="D1838" s="32">
        <v>14</v>
      </c>
      <c r="E1838" s="32">
        <v>1</v>
      </c>
      <c r="F1838" s="14"/>
      <c r="G1838" s="14"/>
      <c r="H1838" s="32">
        <v>14</v>
      </c>
      <c r="I1838" s="32">
        <v>20</v>
      </c>
      <c r="J1838" s="14"/>
      <c r="K1838" s="21"/>
    </row>
    <row r="1839" spans="1:11" ht="15.95" customHeight="1" x14ac:dyDescent="0.2">
      <c r="A1839" s="14" t="s">
        <v>7271</v>
      </c>
      <c r="B1839" s="31" t="s">
        <v>7276</v>
      </c>
      <c r="C1839" s="20" t="s">
        <v>7277</v>
      </c>
      <c r="D1839" s="32">
        <v>15</v>
      </c>
      <c r="E1839" s="32">
        <v>1</v>
      </c>
      <c r="F1839" s="32">
        <v>4</v>
      </c>
      <c r="G1839" s="14"/>
      <c r="H1839" s="32">
        <v>19</v>
      </c>
      <c r="I1839" s="32">
        <v>30</v>
      </c>
      <c r="J1839" s="14"/>
      <c r="K1839" s="21"/>
    </row>
    <row r="1840" spans="1:11" ht="30" customHeight="1" x14ac:dyDescent="0.2">
      <c r="A1840" s="14" t="s">
        <v>7271</v>
      </c>
      <c r="B1840" s="31" t="s">
        <v>7278</v>
      </c>
      <c r="C1840" s="14" t="s">
        <v>7279</v>
      </c>
      <c r="D1840" s="32">
        <v>20</v>
      </c>
      <c r="E1840" s="32">
        <v>1</v>
      </c>
      <c r="F1840" s="14"/>
      <c r="G1840" s="32">
        <v>1</v>
      </c>
      <c r="H1840" s="32">
        <v>21</v>
      </c>
      <c r="I1840" s="32">
        <v>20</v>
      </c>
      <c r="J1840" s="14"/>
      <c r="K1840" s="22"/>
    </row>
    <row r="1841" spans="1:11" ht="15" customHeight="1" x14ac:dyDescent="0.2">
      <c r="A1841" s="14" t="s">
        <v>7271</v>
      </c>
      <c r="B1841" s="31" t="s">
        <v>7280</v>
      </c>
      <c r="C1841" s="20" t="s">
        <v>7281</v>
      </c>
      <c r="D1841" s="32">
        <v>14</v>
      </c>
      <c r="E1841" s="32">
        <v>1</v>
      </c>
      <c r="F1841" s="14"/>
      <c r="G1841" s="14"/>
      <c r="H1841" s="32">
        <v>14</v>
      </c>
      <c r="I1841" s="32">
        <v>20</v>
      </c>
      <c r="J1841" s="14"/>
      <c r="K1841" s="21"/>
    </row>
    <row r="1842" spans="1:11" ht="30" customHeight="1" x14ac:dyDescent="0.2">
      <c r="A1842" s="14" t="s">
        <v>7271</v>
      </c>
      <c r="B1842" s="31" t="s">
        <v>7282</v>
      </c>
      <c r="C1842" s="14" t="s">
        <v>7283</v>
      </c>
      <c r="D1842" s="32">
        <v>20</v>
      </c>
      <c r="E1842" s="32">
        <v>1</v>
      </c>
      <c r="F1842" s="32">
        <v>0</v>
      </c>
      <c r="G1842" s="32">
        <v>1</v>
      </c>
      <c r="H1842" s="32">
        <v>21</v>
      </c>
      <c r="I1842" s="32">
        <v>20</v>
      </c>
      <c r="J1842" s="14"/>
      <c r="K1842" s="22"/>
    </row>
    <row r="1843" spans="1:11" ht="30" customHeight="1" x14ac:dyDescent="0.2">
      <c r="A1843" s="14" t="s">
        <v>7271</v>
      </c>
      <c r="B1843" s="31" t="s">
        <v>7284</v>
      </c>
      <c r="C1843" s="14" t="s">
        <v>7285</v>
      </c>
      <c r="D1843" s="32">
        <v>12</v>
      </c>
      <c r="E1843" s="32">
        <v>2</v>
      </c>
      <c r="F1843" s="32">
        <v>0</v>
      </c>
      <c r="G1843" s="32">
        <v>3</v>
      </c>
      <c r="H1843" s="32">
        <v>27</v>
      </c>
      <c r="I1843" s="32">
        <v>12</v>
      </c>
      <c r="J1843" s="14"/>
      <c r="K1843" s="22"/>
    </row>
    <row r="1844" spans="1:11" ht="30" customHeight="1" x14ac:dyDescent="0.2">
      <c r="A1844" s="14" t="s">
        <v>7271</v>
      </c>
      <c r="B1844" s="31" t="s">
        <v>7286</v>
      </c>
      <c r="C1844" s="14" t="s">
        <v>7287</v>
      </c>
      <c r="D1844" s="32">
        <v>20</v>
      </c>
      <c r="E1844" s="32">
        <v>3</v>
      </c>
      <c r="F1844" s="32">
        <v>0</v>
      </c>
      <c r="G1844" s="32">
        <v>5</v>
      </c>
      <c r="H1844" s="32">
        <v>65</v>
      </c>
      <c r="I1844" s="32">
        <v>20</v>
      </c>
      <c r="J1844" s="14"/>
      <c r="K1844" s="22"/>
    </row>
    <row r="1845" spans="1:11" ht="15.95" customHeight="1" x14ac:dyDescent="0.2">
      <c r="A1845" s="14" t="s">
        <v>7271</v>
      </c>
      <c r="B1845" s="31" t="s">
        <v>7288</v>
      </c>
      <c r="C1845" s="20" t="s">
        <v>7289</v>
      </c>
      <c r="D1845" s="32">
        <v>60</v>
      </c>
      <c r="E1845" s="32">
        <v>3</v>
      </c>
      <c r="F1845" s="32">
        <v>0</v>
      </c>
      <c r="G1845" s="32">
        <v>6</v>
      </c>
      <c r="H1845" s="32">
        <v>186</v>
      </c>
      <c r="I1845" s="32">
        <v>60</v>
      </c>
      <c r="J1845" s="14"/>
      <c r="K1845" s="21"/>
    </row>
    <row r="1846" spans="1:11" ht="15" customHeight="1" x14ac:dyDescent="0.2">
      <c r="A1846" s="14" t="s">
        <v>7271</v>
      </c>
      <c r="B1846" s="31" t="s">
        <v>7290</v>
      </c>
      <c r="C1846" s="20" t="s">
        <v>7291</v>
      </c>
      <c r="D1846" s="32">
        <v>30</v>
      </c>
      <c r="E1846" s="32">
        <v>3</v>
      </c>
      <c r="F1846" s="32">
        <v>0</v>
      </c>
      <c r="G1846" s="32">
        <v>5</v>
      </c>
      <c r="H1846" s="32">
        <v>95</v>
      </c>
      <c r="I1846" s="32">
        <v>30</v>
      </c>
      <c r="J1846" s="14"/>
      <c r="K1846" s="21"/>
    </row>
    <row r="1847" spans="1:11" ht="15.95" customHeight="1" x14ac:dyDescent="0.2">
      <c r="A1847" s="14" t="s">
        <v>7271</v>
      </c>
      <c r="B1847" s="31" t="s">
        <v>7292</v>
      </c>
      <c r="C1847" s="20" t="s">
        <v>7293</v>
      </c>
      <c r="D1847" s="32">
        <v>90</v>
      </c>
      <c r="E1847" s="32">
        <v>3</v>
      </c>
      <c r="F1847" s="32">
        <v>0</v>
      </c>
      <c r="G1847" s="32">
        <v>5</v>
      </c>
      <c r="H1847" s="32">
        <v>275</v>
      </c>
      <c r="I1847" s="32">
        <v>90</v>
      </c>
      <c r="J1847" s="14"/>
      <c r="K1847" s="21"/>
    </row>
    <row r="1848" spans="1:11" ht="15" customHeight="1" x14ac:dyDescent="0.2">
      <c r="A1848" s="14" t="s">
        <v>7271</v>
      </c>
      <c r="B1848" s="31" t="s">
        <v>7294</v>
      </c>
      <c r="C1848" s="20" t="s">
        <v>7295</v>
      </c>
      <c r="D1848" s="32">
        <v>180</v>
      </c>
      <c r="E1848" s="32">
        <v>3</v>
      </c>
      <c r="F1848" s="32">
        <v>0</v>
      </c>
      <c r="G1848" s="32">
        <v>5</v>
      </c>
      <c r="H1848" s="32">
        <v>545</v>
      </c>
      <c r="I1848" s="32">
        <v>180</v>
      </c>
      <c r="J1848" s="14"/>
      <c r="K1848" s="21"/>
    </row>
    <row r="1849" spans="1:11" ht="15.95" customHeight="1" x14ac:dyDescent="0.2">
      <c r="A1849" s="14" t="s">
        <v>7271</v>
      </c>
      <c r="B1849" s="31" t="s">
        <v>7296</v>
      </c>
      <c r="C1849" s="20" t="s">
        <v>7297</v>
      </c>
      <c r="D1849" s="32">
        <v>35</v>
      </c>
      <c r="E1849" s="32">
        <v>3</v>
      </c>
      <c r="F1849" s="32">
        <v>0</v>
      </c>
      <c r="G1849" s="32">
        <v>5</v>
      </c>
      <c r="H1849" s="32">
        <v>110</v>
      </c>
      <c r="I1849" s="32">
        <v>35</v>
      </c>
      <c r="J1849" s="14"/>
      <c r="K1849" s="21"/>
    </row>
    <row r="1850" spans="1:11" ht="15" customHeight="1" x14ac:dyDescent="0.2">
      <c r="A1850" s="14" t="s">
        <v>7271</v>
      </c>
      <c r="B1850" s="31" t="s">
        <v>7298</v>
      </c>
      <c r="C1850" s="20" t="s">
        <v>7299</v>
      </c>
      <c r="D1850" s="32">
        <v>130</v>
      </c>
      <c r="E1850" s="32">
        <v>3</v>
      </c>
      <c r="F1850" s="32">
        <v>0</v>
      </c>
      <c r="G1850" s="32">
        <v>6</v>
      </c>
      <c r="H1850" s="32">
        <v>396</v>
      </c>
      <c r="I1850" s="32">
        <v>130</v>
      </c>
      <c r="J1850" s="14"/>
      <c r="K1850" s="21"/>
    </row>
    <row r="1851" spans="1:11" ht="15" customHeight="1" x14ac:dyDescent="0.2">
      <c r="A1851" s="14" t="s">
        <v>7271</v>
      </c>
      <c r="B1851" s="31" t="s">
        <v>7300</v>
      </c>
      <c r="C1851" s="20" t="s">
        <v>7301</v>
      </c>
      <c r="D1851" s="32">
        <v>120</v>
      </c>
      <c r="E1851" s="32">
        <v>3</v>
      </c>
      <c r="F1851" s="32">
        <v>0</v>
      </c>
      <c r="G1851" s="32">
        <v>6</v>
      </c>
      <c r="H1851" s="32">
        <v>366</v>
      </c>
      <c r="I1851" s="32">
        <v>120</v>
      </c>
      <c r="J1851" s="14"/>
      <c r="K1851" s="21"/>
    </row>
    <row r="1852" spans="1:11" ht="24.95" customHeight="1" x14ac:dyDescent="0.2">
      <c r="A1852" s="14" t="s">
        <v>7271</v>
      </c>
      <c r="B1852" s="31" t="s">
        <v>7302</v>
      </c>
      <c r="C1852" s="20" t="s">
        <v>7303</v>
      </c>
      <c r="D1852" s="32">
        <v>120</v>
      </c>
      <c r="E1852" s="32">
        <v>3</v>
      </c>
      <c r="F1852" s="32">
        <v>0</v>
      </c>
      <c r="G1852" s="32">
        <v>6</v>
      </c>
      <c r="H1852" s="32">
        <v>366</v>
      </c>
      <c r="I1852" s="32">
        <v>120</v>
      </c>
      <c r="J1852" s="14"/>
      <c r="K1852" s="22"/>
    </row>
    <row r="1853" spans="1:11" ht="24.95" customHeight="1" x14ac:dyDescent="0.2">
      <c r="A1853" s="14" t="s">
        <v>7271</v>
      </c>
      <c r="B1853" s="31" t="s">
        <v>7304</v>
      </c>
      <c r="C1853" s="20" t="s">
        <v>7305</v>
      </c>
      <c r="D1853" s="32">
        <v>180</v>
      </c>
      <c r="E1853" s="32">
        <v>3</v>
      </c>
      <c r="F1853" s="32">
        <v>0</v>
      </c>
      <c r="G1853" s="32">
        <v>6</v>
      </c>
      <c r="H1853" s="32">
        <v>546</v>
      </c>
      <c r="I1853" s="32">
        <v>180</v>
      </c>
      <c r="J1853" s="14"/>
      <c r="K1853" s="22"/>
    </row>
    <row r="1854" spans="1:11" ht="15" customHeight="1" x14ac:dyDescent="0.2">
      <c r="A1854" s="14" t="s">
        <v>7271</v>
      </c>
      <c r="B1854" s="31" t="s">
        <v>7306</v>
      </c>
      <c r="C1854" s="20" t="s">
        <v>7307</v>
      </c>
      <c r="D1854" s="32">
        <v>35</v>
      </c>
      <c r="E1854" s="32">
        <v>2</v>
      </c>
      <c r="F1854" s="32">
        <v>11</v>
      </c>
      <c r="G1854" s="32">
        <v>4</v>
      </c>
      <c r="H1854" s="32">
        <v>85</v>
      </c>
      <c r="I1854" s="32">
        <v>35</v>
      </c>
      <c r="J1854" s="14"/>
      <c r="K1854" s="21"/>
    </row>
    <row r="1855" spans="1:11" ht="15.95" customHeight="1" x14ac:dyDescent="0.2">
      <c r="A1855" s="14" t="s">
        <v>7271</v>
      </c>
      <c r="B1855" s="31" t="s">
        <v>7308</v>
      </c>
      <c r="C1855" s="20" t="s">
        <v>7309</v>
      </c>
      <c r="D1855" s="32">
        <v>15</v>
      </c>
      <c r="E1855" s="32">
        <v>2</v>
      </c>
      <c r="F1855" s="14"/>
      <c r="G1855" s="14"/>
      <c r="H1855" s="32">
        <v>30</v>
      </c>
      <c r="I1855" s="32">
        <v>15</v>
      </c>
      <c r="J1855" s="14"/>
      <c r="K1855" s="21"/>
    </row>
    <row r="1856" spans="1:11" ht="30" customHeight="1" x14ac:dyDescent="0.2">
      <c r="A1856" s="14" t="s">
        <v>7271</v>
      </c>
      <c r="B1856" s="31" t="s">
        <v>7310</v>
      </c>
      <c r="C1856" s="14" t="s">
        <v>7311</v>
      </c>
      <c r="D1856" s="32">
        <v>90</v>
      </c>
      <c r="E1856" s="32">
        <v>3</v>
      </c>
      <c r="F1856" s="32">
        <v>11</v>
      </c>
      <c r="G1856" s="32">
        <v>5</v>
      </c>
      <c r="H1856" s="32">
        <v>286</v>
      </c>
      <c r="I1856" s="32">
        <v>90</v>
      </c>
      <c r="J1856" s="14"/>
      <c r="K1856" s="22"/>
    </row>
    <row r="1857" spans="1:11" ht="30" customHeight="1" x14ac:dyDescent="0.2">
      <c r="A1857" s="14" t="s">
        <v>7271</v>
      </c>
      <c r="B1857" s="31" t="s">
        <v>7312</v>
      </c>
      <c r="C1857" s="14" t="s">
        <v>7313</v>
      </c>
      <c r="D1857" s="32">
        <v>20</v>
      </c>
      <c r="E1857" s="32">
        <v>3</v>
      </c>
      <c r="F1857" s="32">
        <v>0</v>
      </c>
      <c r="G1857" s="32">
        <v>1</v>
      </c>
      <c r="H1857" s="32">
        <v>61</v>
      </c>
      <c r="I1857" s="32">
        <v>20</v>
      </c>
      <c r="J1857" s="14"/>
      <c r="K1857" s="22"/>
    </row>
    <row r="1858" spans="1:11" ht="15" customHeight="1" x14ac:dyDescent="0.2">
      <c r="A1858" s="14" t="s">
        <v>7271</v>
      </c>
      <c r="B1858" s="31" t="s">
        <v>7314</v>
      </c>
      <c r="C1858" s="20" t="s">
        <v>7315</v>
      </c>
      <c r="D1858" s="32">
        <v>120</v>
      </c>
      <c r="E1858" s="32">
        <v>3</v>
      </c>
      <c r="F1858" s="32">
        <v>11</v>
      </c>
      <c r="G1858" s="32">
        <v>6</v>
      </c>
      <c r="H1858" s="32">
        <v>377</v>
      </c>
      <c r="I1858" s="32">
        <v>120</v>
      </c>
      <c r="J1858" s="14"/>
      <c r="K1858" s="21"/>
    </row>
    <row r="1859" spans="1:11" ht="15" customHeight="1" x14ac:dyDescent="0.2">
      <c r="A1859" s="14" t="s">
        <v>7271</v>
      </c>
      <c r="B1859" s="31" t="s">
        <v>7316</v>
      </c>
      <c r="C1859" s="20" t="s">
        <v>7317</v>
      </c>
      <c r="D1859" s="32">
        <v>100</v>
      </c>
      <c r="E1859" s="32">
        <v>3</v>
      </c>
      <c r="F1859" s="32">
        <v>0</v>
      </c>
      <c r="G1859" s="32">
        <v>5</v>
      </c>
      <c r="H1859" s="32">
        <v>305</v>
      </c>
      <c r="I1859" s="32">
        <v>100</v>
      </c>
      <c r="J1859" s="14"/>
      <c r="K1859" s="21"/>
    </row>
    <row r="1860" spans="1:11" ht="15.95" customHeight="1" x14ac:dyDescent="0.2">
      <c r="A1860" s="14" t="s">
        <v>7271</v>
      </c>
      <c r="B1860" s="31" t="s">
        <v>7318</v>
      </c>
      <c r="C1860" s="20" t="s">
        <v>7319</v>
      </c>
      <c r="D1860" s="32">
        <v>60</v>
      </c>
      <c r="E1860" s="32">
        <v>3</v>
      </c>
      <c r="F1860" s="32">
        <v>11</v>
      </c>
      <c r="G1860" s="32">
        <v>5</v>
      </c>
      <c r="H1860" s="32">
        <v>196</v>
      </c>
      <c r="I1860" s="32">
        <v>60</v>
      </c>
      <c r="J1860" s="14"/>
      <c r="K1860" s="21"/>
    </row>
    <row r="1861" spans="1:11" ht="15" customHeight="1" x14ac:dyDescent="0.2">
      <c r="A1861" s="14" t="s">
        <v>7271</v>
      </c>
      <c r="B1861" s="31" t="s">
        <v>7320</v>
      </c>
      <c r="C1861" s="20" t="s">
        <v>7321</v>
      </c>
      <c r="D1861" s="32">
        <v>90</v>
      </c>
      <c r="E1861" s="32">
        <v>3</v>
      </c>
      <c r="F1861" s="32">
        <v>11</v>
      </c>
      <c r="G1861" s="32">
        <v>5</v>
      </c>
      <c r="H1861" s="32">
        <v>286</v>
      </c>
      <c r="I1861" s="32">
        <v>90</v>
      </c>
      <c r="J1861" s="14"/>
      <c r="K1861" s="21"/>
    </row>
    <row r="1862" spans="1:11" ht="30" customHeight="1" x14ac:dyDescent="0.2">
      <c r="A1862" s="14" t="s">
        <v>7271</v>
      </c>
      <c r="B1862" s="31" t="s">
        <v>7322</v>
      </c>
      <c r="C1862" s="14" t="s">
        <v>7323</v>
      </c>
      <c r="D1862" s="32">
        <v>150</v>
      </c>
      <c r="E1862" s="32">
        <v>3</v>
      </c>
      <c r="F1862" s="32">
        <v>11</v>
      </c>
      <c r="G1862" s="32">
        <v>5</v>
      </c>
      <c r="H1862" s="32">
        <v>466</v>
      </c>
      <c r="I1862" s="32">
        <v>150</v>
      </c>
      <c r="J1862" s="14"/>
      <c r="K1862" s="22"/>
    </row>
    <row r="1863" spans="1:11" ht="30" customHeight="1" x14ac:dyDescent="0.2">
      <c r="A1863" s="14" t="s">
        <v>7271</v>
      </c>
      <c r="B1863" s="31" t="s">
        <v>7324</v>
      </c>
      <c r="C1863" s="14" t="s">
        <v>7325</v>
      </c>
      <c r="D1863" s="32">
        <v>45</v>
      </c>
      <c r="E1863" s="32">
        <v>2</v>
      </c>
      <c r="F1863" s="32">
        <v>11</v>
      </c>
      <c r="G1863" s="32">
        <v>3</v>
      </c>
      <c r="H1863" s="32">
        <v>104</v>
      </c>
      <c r="I1863" s="32">
        <v>45</v>
      </c>
      <c r="J1863" s="14"/>
      <c r="K1863" s="22"/>
    </row>
    <row r="1864" spans="1:11" ht="15" customHeight="1" x14ac:dyDescent="0.2">
      <c r="A1864" s="14" t="s">
        <v>7271</v>
      </c>
      <c r="B1864" s="31" t="s">
        <v>7326</v>
      </c>
      <c r="C1864" s="20" t="s">
        <v>7327</v>
      </c>
      <c r="D1864" s="32">
        <v>150</v>
      </c>
      <c r="E1864" s="32">
        <v>3</v>
      </c>
      <c r="F1864" s="32">
        <v>0</v>
      </c>
      <c r="G1864" s="32">
        <v>6</v>
      </c>
      <c r="H1864" s="32">
        <v>456</v>
      </c>
      <c r="I1864" s="32">
        <v>150</v>
      </c>
      <c r="J1864" s="14"/>
      <c r="K1864" s="21"/>
    </row>
    <row r="1865" spans="1:11" ht="30" customHeight="1" x14ac:dyDescent="0.2">
      <c r="A1865" s="14" t="s">
        <v>7271</v>
      </c>
      <c r="B1865" s="31" t="s">
        <v>7328</v>
      </c>
      <c r="C1865" s="14" t="s">
        <v>7329</v>
      </c>
      <c r="D1865" s="32">
        <v>180</v>
      </c>
      <c r="E1865" s="32">
        <v>3</v>
      </c>
      <c r="F1865" s="32">
        <v>11</v>
      </c>
      <c r="G1865" s="32">
        <v>6</v>
      </c>
      <c r="H1865" s="32">
        <v>557</v>
      </c>
      <c r="I1865" s="32">
        <v>180</v>
      </c>
      <c r="J1865" s="14"/>
      <c r="K1865" s="22"/>
    </row>
    <row r="1866" spans="1:11" ht="30" customHeight="1" x14ac:dyDescent="0.2">
      <c r="A1866" s="14" t="s">
        <v>7271</v>
      </c>
      <c r="B1866" s="31" t="s">
        <v>7330</v>
      </c>
      <c r="C1866" s="14" t="s">
        <v>7331</v>
      </c>
      <c r="D1866" s="32">
        <v>120</v>
      </c>
      <c r="E1866" s="32">
        <v>3</v>
      </c>
      <c r="F1866" s="32">
        <v>11</v>
      </c>
      <c r="G1866" s="32">
        <v>6</v>
      </c>
      <c r="H1866" s="32">
        <v>377</v>
      </c>
      <c r="I1866" s="32">
        <v>120</v>
      </c>
      <c r="J1866" s="14"/>
      <c r="K1866" s="22"/>
    </row>
    <row r="1867" spans="1:11" ht="30" customHeight="1" x14ac:dyDescent="0.2">
      <c r="A1867" s="14" t="s">
        <v>7271</v>
      </c>
      <c r="B1867" s="31" t="s">
        <v>7332</v>
      </c>
      <c r="C1867" s="14" t="s">
        <v>7333</v>
      </c>
      <c r="D1867" s="32">
        <v>60</v>
      </c>
      <c r="E1867" s="32">
        <v>2</v>
      </c>
      <c r="F1867" s="32">
        <v>11</v>
      </c>
      <c r="G1867" s="32">
        <v>4</v>
      </c>
      <c r="H1867" s="32">
        <v>135</v>
      </c>
      <c r="I1867" s="32">
        <v>60</v>
      </c>
      <c r="J1867" s="14"/>
      <c r="K1867" s="22"/>
    </row>
    <row r="1868" spans="1:11" ht="15.95" customHeight="1" x14ac:dyDescent="0.2">
      <c r="A1868" s="14" t="s">
        <v>7271</v>
      </c>
      <c r="B1868" s="31" t="s">
        <v>7334</v>
      </c>
      <c r="C1868" s="20" t="s">
        <v>7335</v>
      </c>
      <c r="D1868" s="32">
        <v>60</v>
      </c>
      <c r="E1868" s="32">
        <v>3</v>
      </c>
      <c r="F1868" s="32">
        <v>11</v>
      </c>
      <c r="G1868" s="32">
        <v>4</v>
      </c>
      <c r="H1868" s="32">
        <v>195</v>
      </c>
      <c r="I1868" s="32">
        <v>60</v>
      </c>
      <c r="J1868" s="14"/>
      <c r="K1868" s="21"/>
    </row>
    <row r="1869" spans="1:11" ht="15" customHeight="1" x14ac:dyDescent="0.2">
      <c r="A1869" s="14" t="s">
        <v>7271</v>
      </c>
      <c r="B1869" s="31" t="s">
        <v>7336</v>
      </c>
      <c r="C1869" s="20" t="s">
        <v>7337</v>
      </c>
      <c r="D1869" s="32">
        <v>90</v>
      </c>
      <c r="E1869" s="32">
        <v>3</v>
      </c>
      <c r="F1869" s="32">
        <v>11</v>
      </c>
      <c r="G1869" s="32">
        <v>6</v>
      </c>
      <c r="H1869" s="32">
        <v>287</v>
      </c>
      <c r="I1869" s="32">
        <v>90</v>
      </c>
      <c r="J1869" s="14"/>
      <c r="K1869" s="21"/>
    </row>
    <row r="1870" spans="1:11" ht="15.95" customHeight="1" x14ac:dyDescent="0.2">
      <c r="A1870" s="14" t="s">
        <v>7271</v>
      </c>
      <c r="B1870" s="31" t="s">
        <v>7338</v>
      </c>
      <c r="C1870" s="20" t="s">
        <v>7339</v>
      </c>
      <c r="D1870" s="32">
        <v>60</v>
      </c>
      <c r="E1870" s="32">
        <v>3</v>
      </c>
      <c r="F1870" s="32">
        <v>11</v>
      </c>
      <c r="G1870" s="32">
        <v>3</v>
      </c>
      <c r="H1870" s="32">
        <v>194</v>
      </c>
      <c r="I1870" s="32">
        <v>60</v>
      </c>
      <c r="J1870" s="14"/>
      <c r="K1870" s="21"/>
    </row>
    <row r="1871" spans="1:11" ht="15" customHeight="1" x14ac:dyDescent="0.2">
      <c r="A1871" s="14" t="s">
        <v>7271</v>
      </c>
      <c r="B1871" s="31" t="s">
        <v>7340</v>
      </c>
      <c r="C1871" s="20" t="s">
        <v>7341</v>
      </c>
      <c r="D1871" s="32">
        <v>60</v>
      </c>
      <c r="E1871" s="32">
        <v>2</v>
      </c>
      <c r="F1871" s="32">
        <v>11</v>
      </c>
      <c r="G1871" s="32">
        <v>6</v>
      </c>
      <c r="H1871" s="32">
        <v>137</v>
      </c>
      <c r="I1871" s="32">
        <v>60</v>
      </c>
      <c r="J1871" s="14"/>
      <c r="K1871" s="21"/>
    </row>
    <row r="1872" spans="1:11" ht="15.95" customHeight="1" x14ac:dyDescent="0.2">
      <c r="A1872" s="14" t="s">
        <v>7271</v>
      </c>
      <c r="B1872" s="31" t="s">
        <v>7342</v>
      </c>
      <c r="C1872" s="20" t="s">
        <v>7343</v>
      </c>
      <c r="D1872" s="32">
        <v>60</v>
      </c>
      <c r="E1872" s="32">
        <v>3</v>
      </c>
      <c r="F1872" s="32">
        <v>0</v>
      </c>
      <c r="G1872" s="32">
        <v>5</v>
      </c>
      <c r="H1872" s="32">
        <v>185</v>
      </c>
      <c r="I1872" s="32">
        <v>60</v>
      </c>
      <c r="J1872" s="14"/>
      <c r="K1872" s="21"/>
    </row>
    <row r="1873" spans="1:11" ht="15" customHeight="1" x14ac:dyDescent="0.2">
      <c r="A1873" s="14" t="s">
        <v>7271</v>
      </c>
      <c r="B1873" s="31" t="s">
        <v>7344</v>
      </c>
      <c r="C1873" s="20" t="s">
        <v>7345</v>
      </c>
      <c r="D1873" s="32">
        <v>70</v>
      </c>
      <c r="E1873" s="32">
        <v>2</v>
      </c>
      <c r="F1873" s="32">
        <v>11</v>
      </c>
      <c r="G1873" s="32">
        <v>4</v>
      </c>
      <c r="H1873" s="32">
        <v>155</v>
      </c>
      <c r="I1873" s="32">
        <v>70</v>
      </c>
      <c r="J1873" s="14"/>
      <c r="K1873" s="21"/>
    </row>
    <row r="1874" spans="1:11" ht="30" customHeight="1" x14ac:dyDescent="0.2">
      <c r="A1874" s="14" t="s">
        <v>7271</v>
      </c>
      <c r="B1874" s="31" t="s">
        <v>7346</v>
      </c>
      <c r="C1874" s="14" t="s">
        <v>7347</v>
      </c>
      <c r="D1874" s="32">
        <v>270</v>
      </c>
      <c r="E1874" s="32">
        <v>3</v>
      </c>
      <c r="F1874" s="32">
        <v>11</v>
      </c>
      <c r="G1874" s="32">
        <v>6</v>
      </c>
      <c r="H1874" s="32">
        <v>827</v>
      </c>
      <c r="I1874" s="32">
        <v>270</v>
      </c>
      <c r="J1874" s="14"/>
      <c r="K1874" s="22"/>
    </row>
    <row r="1875" spans="1:11" ht="15" customHeight="1" x14ac:dyDescent="0.2">
      <c r="A1875" s="14" t="s">
        <v>7271</v>
      </c>
      <c r="B1875" s="31" t="s">
        <v>7348</v>
      </c>
      <c r="C1875" s="20" t="s">
        <v>7349</v>
      </c>
      <c r="D1875" s="32">
        <v>60</v>
      </c>
      <c r="E1875" s="32">
        <v>3</v>
      </c>
      <c r="F1875" s="14"/>
      <c r="G1875" s="14"/>
      <c r="H1875" s="32">
        <v>180</v>
      </c>
      <c r="I1875" s="32">
        <v>60</v>
      </c>
      <c r="J1875" s="14"/>
      <c r="K1875" s="21"/>
    </row>
    <row r="1876" spans="1:11" ht="15.95" customHeight="1" x14ac:dyDescent="0.2">
      <c r="A1876" s="14" t="s">
        <v>7271</v>
      </c>
      <c r="B1876" s="31" t="s">
        <v>7350</v>
      </c>
      <c r="C1876" s="20" t="s">
        <v>7351</v>
      </c>
      <c r="D1876" s="32">
        <v>120</v>
      </c>
      <c r="E1876" s="32">
        <v>3</v>
      </c>
      <c r="F1876" s="14"/>
      <c r="G1876" s="14"/>
      <c r="H1876" s="32">
        <v>360</v>
      </c>
      <c r="I1876" s="32">
        <v>120</v>
      </c>
      <c r="J1876" s="14"/>
      <c r="K1876" s="21"/>
    </row>
    <row r="1877" spans="1:11" ht="15" customHeight="1" x14ac:dyDescent="0.2">
      <c r="A1877" s="14" t="s">
        <v>7271</v>
      </c>
      <c r="B1877" s="31" t="s">
        <v>7352</v>
      </c>
      <c r="C1877" s="20" t="s">
        <v>7353</v>
      </c>
      <c r="D1877" s="32">
        <v>90</v>
      </c>
      <c r="E1877" s="32">
        <v>3</v>
      </c>
      <c r="F1877" s="14"/>
      <c r="G1877" s="14"/>
      <c r="H1877" s="32">
        <v>270</v>
      </c>
      <c r="I1877" s="32">
        <v>90</v>
      </c>
      <c r="J1877" s="14"/>
      <c r="K1877" s="21"/>
    </row>
    <row r="1878" spans="1:11" ht="30" customHeight="1" x14ac:dyDescent="0.2">
      <c r="A1878" s="14" t="s">
        <v>7271</v>
      </c>
      <c r="B1878" s="31" t="s">
        <v>7354</v>
      </c>
      <c r="C1878" s="14" t="s">
        <v>7355</v>
      </c>
      <c r="D1878" s="32">
        <v>180</v>
      </c>
      <c r="E1878" s="32">
        <v>3</v>
      </c>
      <c r="F1878" s="32">
        <v>0</v>
      </c>
      <c r="G1878" s="32">
        <v>6</v>
      </c>
      <c r="H1878" s="32">
        <v>546</v>
      </c>
      <c r="I1878" s="32">
        <v>180</v>
      </c>
      <c r="J1878" s="14"/>
      <c r="K1878" s="22"/>
    </row>
    <row r="1879" spans="1:11" ht="15" customHeight="1" x14ac:dyDescent="0.2">
      <c r="A1879" s="14" t="s">
        <v>7271</v>
      </c>
      <c r="B1879" s="31" t="s">
        <v>7356</v>
      </c>
      <c r="C1879" s="20" t="s">
        <v>7357</v>
      </c>
      <c r="D1879" s="32">
        <v>150</v>
      </c>
      <c r="E1879" s="32">
        <v>2</v>
      </c>
      <c r="F1879" s="32">
        <v>11</v>
      </c>
      <c r="G1879" s="32">
        <v>6</v>
      </c>
      <c r="H1879" s="32">
        <v>317</v>
      </c>
      <c r="I1879" s="32">
        <v>150</v>
      </c>
      <c r="J1879" s="14"/>
      <c r="K1879" s="21"/>
    </row>
    <row r="1880" spans="1:11" ht="24.95" customHeight="1" x14ac:dyDescent="0.2">
      <c r="A1880" s="14" t="s">
        <v>7271</v>
      </c>
      <c r="B1880" s="31" t="s">
        <v>7358</v>
      </c>
      <c r="C1880" s="20" t="s">
        <v>7359</v>
      </c>
      <c r="D1880" s="32">
        <v>40</v>
      </c>
      <c r="E1880" s="32">
        <v>3</v>
      </c>
      <c r="F1880" s="32">
        <v>0</v>
      </c>
      <c r="G1880" s="32">
        <v>5</v>
      </c>
      <c r="H1880" s="32">
        <v>125</v>
      </c>
      <c r="I1880" s="32">
        <v>40</v>
      </c>
      <c r="J1880" s="14"/>
      <c r="K1880" s="22"/>
    </row>
    <row r="1881" spans="1:11" ht="24.95" customHeight="1" x14ac:dyDescent="0.2">
      <c r="A1881" s="14" t="s">
        <v>7271</v>
      </c>
      <c r="B1881" s="31" t="s">
        <v>7360</v>
      </c>
      <c r="C1881" s="20" t="s">
        <v>7361</v>
      </c>
      <c r="D1881" s="32">
        <v>60</v>
      </c>
      <c r="E1881" s="32">
        <v>3</v>
      </c>
      <c r="F1881" s="32">
        <v>0</v>
      </c>
      <c r="G1881" s="32">
        <v>6</v>
      </c>
      <c r="H1881" s="32">
        <v>186</v>
      </c>
      <c r="I1881" s="32">
        <v>60</v>
      </c>
      <c r="J1881" s="14"/>
      <c r="K1881" s="22"/>
    </row>
    <row r="1882" spans="1:11" ht="30" customHeight="1" x14ac:dyDescent="0.2">
      <c r="A1882" s="14" t="s">
        <v>7271</v>
      </c>
      <c r="B1882" s="31" t="s">
        <v>7362</v>
      </c>
      <c r="C1882" s="14" t="s">
        <v>7363</v>
      </c>
      <c r="D1882" s="32">
        <v>60</v>
      </c>
      <c r="E1882" s="32">
        <v>3</v>
      </c>
      <c r="F1882" s="32">
        <v>0</v>
      </c>
      <c r="G1882" s="32">
        <v>5</v>
      </c>
      <c r="H1882" s="32">
        <v>185</v>
      </c>
      <c r="I1882" s="32">
        <v>60</v>
      </c>
      <c r="J1882" s="14"/>
      <c r="K1882" s="22"/>
    </row>
    <row r="1883" spans="1:11" ht="15" customHeight="1" x14ac:dyDescent="0.2">
      <c r="A1883" s="14" t="s">
        <v>7271</v>
      </c>
      <c r="B1883" s="31" t="s">
        <v>7364</v>
      </c>
      <c r="C1883" s="20" t="s">
        <v>7365</v>
      </c>
      <c r="D1883" s="32">
        <v>60</v>
      </c>
      <c r="E1883" s="32">
        <v>3</v>
      </c>
      <c r="F1883" s="32">
        <v>0</v>
      </c>
      <c r="G1883" s="32">
        <v>6</v>
      </c>
      <c r="H1883" s="32">
        <v>186</v>
      </c>
      <c r="I1883" s="32">
        <v>60</v>
      </c>
      <c r="J1883" s="14"/>
      <c r="K1883" s="21"/>
    </row>
    <row r="1884" spans="1:11" ht="15.95" customHeight="1" x14ac:dyDescent="0.2">
      <c r="A1884" s="14" t="s">
        <v>7271</v>
      </c>
      <c r="B1884" s="31" t="s">
        <v>7366</v>
      </c>
      <c r="C1884" s="20" t="s">
        <v>7367</v>
      </c>
      <c r="D1884" s="32">
        <v>240</v>
      </c>
      <c r="E1884" s="32">
        <v>2</v>
      </c>
      <c r="F1884" s="32">
        <v>11</v>
      </c>
      <c r="G1884" s="32">
        <v>6</v>
      </c>
      <c r="H1884" s="32">
        <v>497</v>
      </c>
      <c r="I1884" s="32">
        <v>240</v>
      </c>
      <c r="J1884" s="14"/>
      <c r="K1884" s="21"/>
    </row>
    <row r="1885" spans="1:11" ht="30" customHeight="1" x14ac:dyDescent="0.2">
      <c r="A1885" s="14" t="s">
        <v>7271</v>
      </c>
      <c r="B1885" s="31" t="s">
        <v>7368</v>
      </c>
      <c r="C1885" s="14" t="s">
        <v>7369</v>
      </c>
      <c r="D1885" s="32">
        <v>240</v>
      </c>
      <c r="E1885" s="32">
        <v>2</v>
      </c>
      <c r="F1885" s="32">
        <v>11</v>
      </c>
      <c r="G1885" s="32">
        <v>6</v>
      </c>
      <c r="H1885" s="32">
        <v>497</v>
      </c>
      <c r="I1885" s="32">
        <v>240</v>
      </c>
      <c r="J1885" s="14"/>
      <c r="K1885" s="22"/>
    </row>
    <row r="1886" spans="1:11" ht="15.95" customHeight="1" x14ac:dyDescent="0.2">
      <c r="A1886" s="14" t="s">
        <v>7271</v>
      </c>
      <c r="B1886" s="31" t="s">
        <v>7370</v>
      </c>
      <c r="C1886" s="20" t="s">
        <v>7371</v>
      </c>
      <c r="D1886" s="32">
        <v>90</v>
      </c>
      <c r="E1886" s="32">
        <v>3</v>
      </c>
      <c r="F1886" s="32">
        <v>0</v>
      </c>
      <c r="G1886" s="32">
        <v>5</v>
      </c>
      <c r="H1886" s="32">
        <v>275</v>
      </c>
      <c r="I1886" s="32">
        <v>90</v>
      </c>
      <c r="J1886" s="14"/>
      <c r="K1886" s="21"/>
    </row>
    <row r="1887" spans="1:11" ht="15" customHeight="1" x14ac:dyDescent="0.2">
      <c r="A1887" s="14" t="s">
        <v>7271</v>
      </c>
      <c r="B1887" s="31" t="s">
        <v>7372</v>
      </c>
      <c r="C1887" s="20" t="s">
        <v>7373</v>
      </c>
      <c r="D1887" s="32">
        <v>75</v>
      </c>
      <c r="E1887" s="32">
        <v>3</v>
      </c>
      <c r="F1887" s="32">
        <v>0</v>
      </c>
      <c r="G1887" s="32">
        <v>6</v>
      </c>
      <c r="H1887" s="32">
        <v>231</v>
      </c>
      <c r="I1887" s="32">
        <v>75</v>
      </c>
      <c r="J1887" s="14"/>
      <c r="K1887" s="21"/>
    </row>
    <row r="1888" spans="1:11" ht="15.95" customHeight="1" x14ac:dyDescent="0.2">
      <c r="A1888" s="14" t="s">
        <v>7271</v>
      </c>
      <c r="B1888" s="31" t="s">
        <v>7374</v>
      </c>
      <c r="C1888" s="20" t="s">
        <v>7375</v>
      </c>
      <c r="D1888" s="32">
        <v>40</v>
      </c>
      <c r="E1888" s="32">
        <v>3</v>
      </c>
      <c r="F1888" s="32">
        <v>0</v>
      </c>
      <c r="G1888" s="32">
        <v>4</v>
      </c>
      <c r="H1888" s="32">
        <v>124</v>
      </c>
      <c r="I1888" s="32">
        <v>40</v>
      </c>
      <c r="J1888" s="14"/>
      <c r="K1888" s="21"/>
    </row>
    <row r="1889" spans="1:11" ht="15" customHeight="1" x14ac:dyDescent="0.2">
      <c r="A1889" s="14" t="s">
        <v>7271</v>
      </c>
      <c r="B1889" s="31" t="s">
        <v>7376</v>
      </c>
      <c r="C1889" s="20" t="s">
        <v>7377</v>
      </c>
      <c r="D1889" s="32">
        <v>60</v>
      </c>
      <c r="E1889" s="32">
        <v>3</v>
      </c>
      <c r="F1889" s="32">
        <v>0</v>
      </c>
      <c r="G1889" s="32">
        <v>5</v>
      </c>
      <c r="H1889" s="32">
        <v>185</v>
      </c>
      <c r="I1889" s="32">
        <v>60</v>
      </c>
      <c r="J1889" s="14"/>
      <c r="K1889" s="21"/>
    </row>
    <row r="1890" spans="1:11" ht="15" customHeight="1" x14ac:dyDescent="0.2">
      <c r="A1890" s="14" t="s">
        <v>7271</v>
      </c>
      <c r="B1890" s="31" t="s">
        <v>7378</v>
      </c>
      <c r="C1890" s="20" t="s">
        <v>7379</v>
      </c>
      <c r="D1890" s="32">
        <v>130</v>
      </c>
      <c r="E1890" s="32">
        <v>3</v>
      </c>
      <c r="F1890" s="32">
        <v>0</v>
      </c>
      <c r="G1890" s="32">
        <v>6</v>
      </c>
      <c r="H1890" s="32">
        <v>396</v>
      </c>
      <c r="I1890" s="32">
        <v>130</v>
      </c>
      <c r="J1890" s="14"/>
      <c r="K1890" s="21"/>
    </row>
    <row r="1891" spans="1:11" ht="15.95" customHeight="1" x14ac:dyDescent="0.2">
      <c r="A1891" s="14" t="s">
        <v>7271</v>
      </c>
      <c r="B1891" s="31" t="s">
        <v>7380</v>
      </c>
      <c r="C1891" s="20" t="s">
        <v>7381</v>
      </c>
      <c r="D1891" s="32">
        <v>150</v>
      </c>
      <c r="E1891" s="32">
        <v>3</v>
      </c>
      <c r="F1891" s="32">
        <v>0</v>
      </c>
      <c r="G1891" s="32">
        <v>6</v>
      </c>
      <c r="H1891" s="32">
        <v>456</v>
      </c>
      <c r="I1891" s="32">
        <v>150</v>
      </c>
      <c r="J1891" s="14"/>
      <c r="K1891" s="21"/>
    </row>
    <row r="1892" spans="1:11" ht="15" customHeight="1" x14ac:dyDescent="0.2">
      <c r="A1892" s="14" t="s">
        <v>7271</v>
      </c>
      <c r="B1892" s="31" t="s">
        <v>7382</v>
      </c>
      <c r="C1892" s="20" t="s">
        <v>7383</v>
      </c>
      <c r="D1892" s="32">
        <v>190</v>
      </c>
      <c r="E1892" s="32">
        <v>3</v>
      </c>
      <c r="F1892" s="32">
        <v>0</v>
      </c>
      <c r="G1892" s="32">
        <v>6</v>
      </c>
      <c r="H1892" s="32">
        <v>576</v>
      </c>
      <c r="I1892" s="32">
        <v>190</v>
      </c>
      <c r="J1892" s="14"/>
      <c r="K1892" s="21"/>
    </row>
    <row r="1893" spans="1:11" ht="15.95" customHeight="1" x14ac:dyDescent="0.2">
      <c r="A1893" s="14" t="s">
        <v>7271</v>
      </c>
      <c r="B1893" s="31" t="s">
        <v>7384</v>
      </c>
      <c r="C1893" s="20" t="s">
        <v>7385</v>
      </c>
      <c r="D1893" s="32">
        <v>130</v>
      </c>
      <c r="E1893" s="32">
        <v>3</v>
      </c>
      <c r="F1893" s="32">
        <v>0</v>
      </c>
      <c r="G1893" s="32">
        <v>6</v>
      </c>
      <c r="H1893" s="32">
        <v>396</v>
      </c>
      <c r="I1893" s="32">
        <v>130</v>
      </c>
      <c r="J1893" s="14"/>
      <c r="K1893" s="21"/>
    </row>
    <row r="1894" spans="1:11" ht="30" customHeight="1" x14ac:dyDescent="0.2">
      <c r="A1894" s="14" t="s">
        <v>7271</v>
      </c>
      <c r="B1894" s="31" t="s">
        <v>7386</v>
      </c>
      <c r="C1894" s="14" t="s">
        <v>7387</v>
      </c>
      <c r="D1894" s="32">
        <v>50</v>
      </c>
      <c r="E1894" s="32">
        <v>3</v>
      </c>
      <c r="F1894" s="32">
        <v>0</v>
      </c>
      <c r="G1894" s="32">
        <v>4</v>
      </c>
      <c r="H1894" s="32">
        <v>154</v>
      </c>
      <c r="I1894" s="32">
        <v>50</v>
      </c>
      <c r="J1894" s="14"/>
      <c r="K1894" s="22"/>
    </row>
    <row r="1895" spans="1:11" ht="15" customHeight="1" x14ac:dyDescent="0.2">
      <c r="A1895" s="14" t="s">
        <v>7271</v>
      </c>
      <c r="B1895" s="31" t="s">
        <v>7388</v>
      </c>
      <c r="C1895" s="20" t="s">
        <v>7389</v>
      </c>
      <c r="D1895" s="32">
        <v>300</v>
      </c>
      <c r="E1895" s="32">
        <v>3</v>
      </c>
      <c r="F1895" s="32">
        <v>0</v>
      </c>
      <c r="G1895" s="32">
        <v>7</v>
      </c>
      <c r="H1895" s="32">
        <v>907</v>
      </c>
      <c r="I1895" s="32">
        <v>300</v>
      </c>
      <c r="J1895" s="14"/>
      <c r="K1895" s="21"/>
    </row>
    <row r="1896" spans="1:11" ht="15" customHeight="1" x14ac:dyDescent="0.2">
      <c r="A1896" s="14" t="s">
        <v>7271</v>
      </c>
      <c r="B1896" s="31" t="s">
        <v>7390</v>
      </c>
      <c r="C1896" s="20" t="s">
        <v>7391</v>
      </c>
      <c r="D1896" s="32">
        <v>230</v>
      </c>
      <c r="E1896" s="32">
        <v>3</v>
      </c>
      <c r="F1896" s="32">
        <v>0</v>
      </c>
      <c r="G1896" s="32">
        <v>8</v>
      </c>
      <c r="H1896" s="32">
        <v>698</v>
      </c>
      <c r="I1896" s="32">
        <v>230</v>
      </c>
      <c r="J1896" s="14"/>
      <c r="K1896" s="21"/>
    </row>
    <row r="1897" spans="1:11" ht="15.95" customHeight="1" x14ac:dyDescent="0.2">
      <c r="A1897" s="14" t="s">
        <v>7271</v>
      </c>
      <c r="B1897" s="31" t="s">
        <v>7392</v>
      </c>
      <c r="C1897" s="20" t="s">
        <v>7393</v>
      </c>
      <c r="D1897" s="32">
        <v>150</v>
      </c>
      <c r="E1897" s="32">
        <v>3</v>
      </c>
      <c r="F1897" s="32">
        <v>0</v>
      </c>
      <c r="G1897" s="32">
        <v>6</v>
      </c>
      <c r="H1897" s="32">
        <v>456</v>
      </c>
      <c r="I1897" s="32">
        <v>150</v>
      </c>
      <c r="J1897" s="14"/>
      <c r="K1897" s="21"/>
    </row>
    <row r="1898" spans="1:11" ht="15" customHeight="1" x14ac:dyDescent="0.2">
      <c r="A1898" s="14" t="s">
        <v>7271</v>
      </c>
      <c r="B1898" s="31" t="s">
        <v>7394</v>
      </c>
      <c r="C1898" s="20" t="s">
        <v>7395</v>
      </c>
      <c r="D1898" s="32">
        <v>120</v>
      </c>
      <c r="E1898" s="32">
        <v>3</v>
      </c>
      <c r="F1898" s="32">
        <v>0</v>
      </c>
      <c r="G1898" s="32">
        <v>6</v>
      </c>
      <c r="H1898" s="32">
        <v>366</v>
      </c>
      <c r="I1898" s="32">
        <v>120</v>
      </c>
      <c r="J1898" s="14"/>
      <c r="K1898" s="21"/>
    </row>
    <row r="1899" spans="1:11" ht="15.95" customHeight="1" x14ac:dyDescent="0.2">
      <c r="A1899" s="14" t="s">
        <v>7271</v>
      </c>
      <c r="B1899" s="31" t="s">
        <v>7396</v>
      </c>
      <c r="C1899" s="20" t="s">
        <v>7397</v>
      </c>
      <c r="D1899" s="32">
        <v>30</v>
      </c>
      <c r="E1899" s="32">
        <v>2</v>
      </c>
      <c r="F1899" s="32">
        <v>0</v>
      </c>
      <c r="G1899" s="32">
        <v>3</v>
      </c>
      <c r="H1899" s="32">
        <v>63</v>
      </c>
      <c r="I1899" s="32">
        <v>30</v>
      </c>
      <c r="J1899" s="14"/>
      <c r="K1899" s="21"/>
    </row>
    <row r="1900" spans="1:11" ht="15.6" customHeight="1" x14ac:dyDescent="0.2">
      <c r="A1900" s="14" t="s">
        <v>7271</v>
      </c>
      <c r="B1900" s="31" t="s">
        <v>7398</v>
      </c>
      <c r="C1900" s="20" t="s">
        <v>7399</v>
      </c>
      <c r="D1900" s="32">
        <v>55</v>
      </c>
      <c r="E1900" s="32">
        <v>1</v>
      </c>
      <c r="F1900" s="32">
        <v>9</v>
      </c>
      <c r="G1900" s="32">
        <v>5</v>
      </c>
      <c r="H1900" s="32">
        <v>69</v>
      </c>
      <c r="I1900" s="32">
        <v>65</v>
      </c>
      <c r="J1900" s="32">
        <v>15</v>
      </c>
      <c r="K1900" s="21"/>
    </row>
    <row r="1901" spans="1:11" ht="15" customHeight="1" x14ac:dyDescent="0.2">
      <c r="A1901" s="14" t="s">
        <v>7271</v>
      </c>
      <c r="B1901" s="31" t="s">
        <v>7400</v>
      </c>
      <c r="C1901" s="20" t="s">
        <v>7401</v>
      </c>
      <c r="D1901" s="32">
        <v>15</v>
      </c>
      <c r="E1901" s="32">
        <v>2</v>
      </c>
      <c r="F1901" s="32">
        <v>0</v>
      </c>
      <c r="G1901" s="32">
        <v>1</v>
      </c>
      <c r="H1901" s="32">
        <v>31</v>
      </c>
      <c r="I1901" s="32">
        <v>15</v>
      </c>
      <c r="J1901" s="14"/>
      <c r="K1901" s="21"/>
    </row>
    <row r="1902" spans="1:11" ht="24.95" customHeight="1" x14ac:dyDescent="0.2">
      <c r="A1902" s="14" t="s">
        <v>7271</v>
      </c>
      <c r="B1902" s="31" t="s">
        <v>7402</v>
      </c>
      <c r="C1902" s="20" t="s">
        <v>7403</v>
      </c>
      <c r="D1902" s="32">
        <v>20</v>
      </c>
      <c r="E1902" s="32">
        <v>2</v>
      </c>
      <c r="F1902" s="32">
        <v>0</v>
      </c>
      <c r="G1902" s="32">
        <v>2</v>
      </c>
      <c r="H1902" s="32">
        <v>42</v>
      </c>
      <c r="I1902" s="32">
        <v>20</v>
      </c>
      <c r="J1902" s="14"/>
      <c r="K1902" s="22"/>
    </row>
    <row r="1903" spans="1:11" ht="15" customHeight="1" x14ac:dyDescent="0.2">
      <c r="A1903" s="14" t="s">
        <v>7271</v>
      </c>
      <c r="B1903" s="31" t="s">
        <v>7404</v>
      </c>
      <c r="C1903" s="20" t="s">
        <v>7405</v>
      </c>
      <c r="D1903" s="32">
        <v>30</v>
      </c>
      <c r="E1903" s="32">
        <v>2</v>
      </c>
      <c r="F1903" s="32">
        <v>11</v>
      </c>
      <c r="G1903" s="32">
        <v>4</v>
      </c>
      <c r="H1903" s="32">
        <v>75</v>
      </c>
      <c r="I1903" s="32">
        <v>30</v>
      </c>
      <c r="J1903" s="14"/>
      <c r="K1903" s="21"/>
    </row>
    <row r="1904" spans="1:11" ht="15.95" customHeight="1" x14ac:dyDescent="0.2">
      <c r="A1904" s="14" t="s">
        <v>7271</v>
      </c>
      <c r="B1904" s="31" t="s">
        <v>7406</v>
      </c>
      <c r="C1904" s="20" t="s">
        <v>7407</v>
      </c>
      <c r="D1904" s="32">
        <v>15</v>
      </c>
      <c r="E1904" s="32">
        <v>2</v>
      </c>
      <c r="F1904" s="32">
        <v>0</v>
      </c>
      <c r="G1904" s="32">
        <v>1</v>
      </c>
      <c r="H1904" s="32">
        <v>31</v>
      </c>
      <c r="I1904" s="32">
        <v>15</v>
      </c>
      <c r="J1904" s="14"/>
      <c r="K1904" s="21"/>
    </row>
    <row r="1905" spans="1:11" ht="30" customHeight="1" x14ac:dyDescent="0.2">
      <c r="A1905" s="14" t="s">
        <v>7271</v>
      </c>
      <c r="B1905" s="31" t="s">
        <v>7408</v>
      </c>
      <c r="C1905" s="14" t="s">
        <v>7409</v>
      </c>
      <c r="D1905" s="32">
        <v>15</v>
      </c>
      <c r="E1905" s="32">
        <v>2</v>
      </c>
      <c r="F1905" s="32">
        <v>0</v>
      </c>
      <c r="G1905" s="32">
        <v>2</v>
      </c>
      <c r="H1905" s="32">
        <v>32</v>
      </c>
      <c r="I1905" s="32">
        <v>15</v>
      </c>
      <c r="J1905" s="14"/>
      <c r="K1905" s="22"/>
    </row>
    <row r="1906" spans="1:11" ht="30" customHeight="1" x14ac:dyDescent="0.2">
      <c r="A1906" s="14" t="s">
        <v>7271</v>
      </c>
      <c r="B1906" s="31" t="s">
        <v>7410</v>
      </c>
      <c r="C1906" s="14" t="s">
        <v>7411</v>
      </c>
      <c r="D1906" s="32">
        <v>40</v>
      </c>
      <c r="E1906" s="32">
        <v>2</v>
      </c>
      <c r="F1906" s="32">
        <v>0</v>
      </c>
      <c r="G1906" s="32">
        <v>3</v>
      </c>
      <c r="H1906" s="32">
        <v>83</v>
      </c>
      <c r="I1906" s="32">
        <v>40</v>
      </c>
      <c r="J1906" s="14"/>
      <c r="K1906" s="22"/>
    </row>
    <row r="1907" spans="1:11" ht="15.95" customHeight="1" x14ac:dyDescent="0.2">
      <c r="A1907" s="14" t="s">
        <v>7271</v>
      </c>
      <c r="B1907" s="31" t="s">
        <v>7412</v>
      </c>
      <c r="C1907" s="20" t="s">
        <v>7413</v>
      </c>
      <c r="D1907" s="32">
        <v>40</v>
      </c>
      <c r="E1907" s="32">
        <v>2</v>
      </c>
      <c r="F1907" s="32">
        <v>0</v>
      </c>
      <c r="G1907" s="32">
        <v>3</v>
      </c>
      <c r="H1907" s="32">
        <v>83</v>
      </c>
      <c r="I1907" s="32">
        <v>40</v>
      </c>
      <c r="J1907" s="14"/>
      <c r="K1907" s="21"/>
    </row>
    <row r="1908" spans="1:11" ht="15" customHeight="1" x14ac:dyDescent="0.2">
      <c r="A1908" s="14" t="s">
        <v>7271</v>
      </c>
      <c r="B1908" s="31" t="s">
        <v>7414</v>
      </c>
      <c r="C1908" s="20" t="s">
        <v>7415</v>
      </c>
      <c r="D1908" s="32">
        <v>50</v>
      </c>
      <c r="E1908" s="32">
        <v>2</v>
      </c>
      <c r="F1908" s="32">
        <v>0</v>
      </c>
      <c r="G1908" s="32">
        <v>3</v>
      </c>
      <c r="H1908" s="32">
        <v>103</v>
      </c>
      <c r="I1908" s="32">
        <v>50</v>
      </c>
      <c r="J1908" s="14"/>
      <c r="K1908" s="21"/>
    </row>
    <row r="1909" spans="1:11" ht="15.95" customHeight="1" x14ac:dyDescent="0.2">
      <c r="A1909" s="14" t="s">
        <v>7271</v>
      </c>
      <c r="B1909" s="31" t="s">
        <v>7416</v>
      </c>
      <c r="C1909" s="20" t="s">
        <v>7417</v>
      </c>
      <c r="D1909" s="32">
        <v>30</v>
      </c>
      <c r="E1909" s="32">
        <v>2</v>
      </c>
      <c r="F1909" s="32">
        <v>0</v>
      </c>
      <c r="G1909" s="32">
        <v>3</v>
      </c>
      <c r="H1909" s="32">
        <v>63</v>
      </c>
      <c r="I1909" s="32">
        <v>30</v>
      </c>
      <c r="J1909" s="14"/>
      <c r="K1909" s="21"/>
    </row>
    <row r="1910" spans="1:11" ht="15" customHeight="1" x14ac:dyDescent="0.2">
      <c r="A1910" s="14" t="s">
        <v>7271</v>
      </c>
      <c r="B1910" s="31" t="s">
        <v>7418</v>
      </c>
      <c r="C1910" s="20" t="s">
        <v>7419</v>
      </c>
      <c r="D1910" s="32">
        <v>80</v>
      </c>
      <c r="E1910" s="32">
        <v>2</v>
      </c>
      <c r="F1910" s="32">
        <v>0</v>
      </c>
      <c r="G1910" s="32">
        <v>4</v>
      </c>
      <c r="H1910" s="32">
        <v>164</v>
      </c>
      <c r="I1910" s="32">
        <v>80</v>
      </c>
      <c r="J1910" s="14"/>
      <c r="K1910" s="21"/>
    </row>
    <row r="1911" spans="1:11" ht="15.95" customHeight="1" x14ac:dyDescent="0.2">
      <c r="A1911" s="14" t="s">
        <v>7271</v>
      </c>
      <c r="B1911" s="31" t="s">
        <v>7420</v>
      </c>
      <c r="C1911" s="20" t="s">
        <v>7421</v>
      </c>
      <c r="D1911" s="32">
        <v>10</v>
      </c>
      <c r="E1911" s="32">
        <v>2</v>
      </c>
      <c r="F1911" s="32">
        <v>0</v>
      </c>
      <c r="G1911" s="32">
        <v>3</v>
      </c>
      <c r="H1911" s="32">
        <v>23</v>
      </c>
      <c r="I1911" s="32">
        <v>10</v>
      </c>
      <c r="J1911" s="14"/>
      <c r="K1911" s="21"/>
    </row>
    <row r="1912" spans="1:11" ht="15" customHeight="1" x14ac:dyDescent="0.2">
      <c r="A1912" s="14" t="s">
        <v>7271</v>
      </c>
      <c r="B1912" s="31" t="s">
        <v>7422</v>
      </c>
      <c r="C1912" s="20" t="s">
        <v>7423</v>
      </c>
      <c r="D1912" s="32">
        <v>30</v>
      </c>
      <c r="E1912" s="32">
        <v>2</v>
      </c>
      <c r="F1912" s="32">
        <v>0</v>
      </c>
      <c r="G1912" s="32">
        <v>3</v>
      </c>
      <c r="H1912" s="32">
        <v>63</v>
      </c>
      <c r="I1912" s="32">
        <v>30</v>
      </c>
      <c r="J1912" s="14"/>
      <c r="K1912" s="21"/>
    </row>
    <row r="1913" spans="1:11" ht="15" customHeight="1" x14ac:dyDescent="0.2">
      <c r="A1913" s="14" t="s">
        <v>7271</v>
      </c>
      <c r="B1913" s="31" t="s">
        <v>7424</v>
      </c>
      <c r="C1913" s="20" t="s">
        <v>7425</v>
      </c>
      <c r="D1913" s="32">
        <v>15</v>
      </c>
      <c r="E1913" s="32">
        <v>2</v>
      </c>
      <c r="F1913" s="32">
        <v>0</v>
      </c>
      <c r="G1913" s="32">
        <v>3</v>
      </c>
      <c r="H1913" s="32">
        <v>33</v>
      </c>
      <c r="I1913" s="32">
        <v>15</v>
      </c>
      <c r="J1913" s="14"/>
      <c r="K1913" s="21"/>
    </row>
    <row r="1914" spans="1:11" ht="15.95" customHeight="1" x14ac:dyDescent="0.2">
      <c r="A1914" s="14" t="s">
        <v>7271</v>
      </c>
      <c r="B1914" s="31" t="s">
        <v>7426</v>
      </c>
      <c r="C1914" s="20" t="s">
        <v>7427</v>
      </c>
      <c r="D1914" s="32">
        <v>30</v>
      </c>
      <c r="E1914" s="32">
        <v>2</v>
      </c>
      <c r="F1914" s="32">
        <v>0</v>
      </c>
      <c r="G1914" s="32">
        <v>3</v>
      </c>
      <c r="H1914" s="32">
        <v>63</v>
      </c>
      <c r="I1914" s="32">
        <v>30</v>
      </c>
      <c r="J1914" s="14"/>
      <c r="K1914" s="21"/>
    </row>
    <row r="1915" spans="1:11" ht="15" customHeight="1" x14ac:dyDescent="0.2">
      <c r="A1915" s="14" t="s">
        <v>7271</v>
      </c>
      <c r="B1915" s="31" t="s">
        <v>7428</v>
      </c>
      <c r="C1915" s="20" t="s">
        <v>7429</v>
      </c>
      <c r="D1915" s="32">
        <v>75</v>
      </c>
      <c r="E1915" s="32">
        <v>2</v>
      </c>
      <c r="F1915" s="32">
        <v>0</v>
      </c>
      <c r="G1915" s="32">
        <v>3</v>
      </c>
      <c r="H1915" s="32">
        <v>153</v>
      </c>
      <c r="I1915" s="32">
        <v>75</v>
      </c>
      <c r="J1915" s="14"/>
      <c r="K1915" s="21"/>
    </row>
    <row r="1916" spans="1:11" ht="15" customHeight="1" x14ac:dyDescent="0.2">
      <c r="A1916" s="14" t="s">
        <v>7430</v>
      </c>
      <c r="B1916" s="31" t="s">
        <v>7431</v>
      </c>
      <c r="C1916" s="20" t="s">
        <v>7432</v>
      </c>
      <c r="D1916" s="32">
        <v>3</v>
      </c>
      <c r="E1916" s="32">
        <v>1</v>
      </c>
      <c r="F1916" s="14"/>
      <c r="G1916" s="14"/>
      <c r="H1916" s="32">
        <v>3</v>
      </c>
      <c r="I1916" s="32">
        <v>8</v>
      </c>
      <c r="J1916" s="32">
        <v>5</v>
      </c>
      <c r="K1916" s="21"/>
    </row>
    <row r="1917" spans="1:11" ht="24.95" customHeight="1" x14ac:dyDescent="0.2">
      <c r="A1917" s="14" t="s">
        <v>7430</v>
      </c>
      <c r="B1917" s="31" t="s">
        <v>7433</v>
      </c>
      <c r="C1917" s="20" t="s">
        <v>7434</v>
      </c>
      <c r="D1917" s="32">
        <v>9</v>
      </c>
      <c r="E1917" s="32">
        <v>1</v>
      </c>
      <c r="F1917" s="14"/>
      <c r="G1917" s="14"/>
      <c r="H1917" s="32">
        <v>9</v>
      </c>
      <c r="I1917" s="32">
        <v>9</v>
      </c>
      <c r="J1917" s="14"/>
      <c r="K1917" s="22"/>
    </row>
    <row r="1918" spans="1:11" ht="24.95" customHeight="1" x14ac:dyDescent="0.2">
      <c r="A1918" s="14" t="s">
        <v>7430</v>
      </c>
      <c r="B1918" s="31" t="s">
        <v>7435</v>
      </c>
      <c r="C1918" s="20" t="s">
        <v>7436</v>
      </c>
      <c r="D1918" s="32">
        <v>25</v>
      </c>
      <c r="E1918" s="32">
        <v>1</v>
      </c>
      <c r="F1918" s="32">
        <v>0</v>
      </c>
      <c r="G1918" s="32">
        <v>4</v>
      </c>
      <c r="H1918" s="32">
        <v>29</v>
      </c>
      <c r="I1918" s="32">
        <v>25</v>
      </c>
      <c r="J1918" s="14"/>
      <c r="K1918" s="22"/>
    </row>
    <row r="1919" spans="1:11" ht="24.95" customHeight="1" x14ac:dyDescent="0.2">
      <c r="A1919" s="14" t="s">
        <v>7430</v>
      </c>
      <c r="B1919" s="31" t="s">
        <v>7437</v>
      </c>
      <c r="C1919" s="20" t="s">
        <v>7438</v>
      </c>
      <c r="D1919" s="32">
        <v>0</v>
      </c>
      <c r="E1919" s="32">
        <v>1</v>
      </c>
      <c r="F1919" s="32">
        <v>0</v>
      </c>
      <c r="G1919" s="32">
        <v>0</v>
      </c>
      <c r="H1919" s="32">
        <v>0</v>
      </c>
      <c r="I1919" s="32">
        <v>10</v>
      </c>
      <c r="J1919" s="14"/>
      <c r="K1919" s="22"/>
    </row>
    <row r="1920" spans="1:11" ht="30" customHeight="1" x14ac:dyDescent="0.2">
      <c r="A1920" s="14" t="s">
        <v>7430</v>
      </c>
      <c r="B1920" s="31" t="s">
        <v>7439</v>
      </c>
      <c r="C1920" s="14" t="s">
        <v>7440</v>
      </c>
      <c r="D1920" s="32">
        <v>20</v>
      </c>
      <c r="E1920" s="32">
        <v>1</v>
      </c>
      <c r="F1920" s="14"/>
      <c r="G1920" s="14"/>
      <c r="H1920" s="32">
        <v>20</v>
      </c>
      <c r="I1920" s="32">
        <v>22</v>
      </c>
      <c r="J1920" s="32">
        <v>2</v>
      </c>
      <c r="K1920" s="22"/>
    </row>
    <row r="1921" spans="1:11" ht="30" customHeight="1" x14ac:dyDescent="0.2">
      <c r="A1921" s="14" t="s">
        <v>7430</v>
      </c>
      <c r="B1921" s="31" t="s">
        <v>7441</v>
      </c>
      <c r="C1921" s="14" t="s">
        <v>7442</v>
      </c>
      <c r="D1921" s="32">
        <v>13</v>
      </c>
      <c r="E1921" s="32">
        <v>1</v>
      </c>
      <c r="F1921" s="14"/>
      <c r="G1921" s="14"/>
      <c r="H1921" s="32">
        <v>13</v>
      </c>
      <c r="I1921" s="32">
        <v>20</v>
      </c>
      <c r="J1921" s="14"/>
      <c r="K1921" s="22"/>
    </row>
    <row r="1922" spans="1:11" ht="24.95" customHeight="1" x14ac:dyDescent="0.2">
      <c r="A1922" s="14" t="s">
        <v>7430</v>
      </c>
      <c r="B1922" s="31" t="s">
        <v>7443</v>
      </c>
      <c r="C1922" s="20" t="s">
        <v>7444</v>
      </c>
      <c r="D1922" s="32">
        <v>5</v>
      </c>
      <c r="E1922" s="32">
        <v>1</v>
      </c>
      <c r="F1922" s="14"/>
      <c r="G1922" s="14"/>
      <c r="H1922" s="32">
        <v>5</v>
      </c>
      <c r="I1922" s="32">
        <v>5</v>
      </c>
      <c r="J1922" s="14"/>
      <c r="K1922" s="22"/>
    </row>
    <row r="1923" spans="1:11" ht="15.95" customHeight="1" x14ac:dyDescent="0.2">
      <c r="A1923" s="14" t="s">
        <v>7430</v>
      </c>
      <c r="B1923" s="31" t="s">
        <v>7445</v>
      </c>
      <c r="C1923" s="20" t="s">
        <v>7446</v>
      </c>
      <c r="D1923" s="32">
        <v>18</v>
      </c>
      <c r="E1923" s="32">
        <v>1</v>
      </c>
      <c r="F1923" s="14"/>
      <c r="G1923" s="14"/>
      <c r="H1923" s="32">
        <v>18</v>
      </c>
      <c r="I1923" s="32">
        <v>35</v>
      </c>
      <c r="J1923" s="32">
        <v>10</v>
      </c>
      <c r="K1923" s="21"/>
    </row>
    <row r="1924" spans="1:11" ht="15" customHeight="1" x14ac:dyDescent="0.2">
      <c r="A1924" s="14" t="s">
        <v>7430</v>
      </c>
      <c r="B1924" s="31" t="s">
        <v>7447</v>
      </c>
      <c r="C1924" s="20" t="s">
        <v>7448</v>
      </c>
      <c r="D1924" s="32">
        <v>32</v>
      </c>
      <c r="E1924" s="32">
        <v>1</v>
      </c>
      <c r="F1924" s="14"/>
      <c r="G1924" s="14"/>
      <c r="H1924" s="32">
        <v>32</v>
      </c>
      <c r="I1924" s="32">
        <v>40</v>
      </c>
      <c r="J1924" s="32">
        <v>10</v>
      </c>
      <c r="K1924" s="21"/>
    </row>
    <row r="1925" spans="1:11" ht="15" customHeight="1" x14ac:dyDescent="0.2">
      <c r="A1925" s="14" t="s">
        <v>7430</v>
      </c>
      <c r="B1925" s="31" t="s">
        <v>7449</v>
      </c>
      <c r="C1925" s="20" t="s">
        <v>7450</v>
      </c>
      <c r="D1925" s="32">
        <v>50</v>
      </c>
      <c r="E1925" s="32">
        <v>1</v>
      </c>
      <c r="F1925" s="14"/>
      <c r="G1925" s="14"/>
      <c r="H1925" s="32">
        <v>50</v>
      </c>
      <c r="I1925" s="32">
        <v>55</v>
      </c>
      <c r="J1925" s="32">
        <v>10</v>
      </c>
      <c r="K1925" s="21"/>
    </row>
    <row r="1926" spans="1:11" ht="15.95" customHeight="1" x14ac:dyDescent="0.2">
      <c r="A1926" s="14" t="s">
        <v>7430</v>
      </c>
      <c r="B1926" s="31" t="s">
        <v>7451</v>
      </c>
      <c r="C1926" s="20" t="s">
        <v>7452</v>
      </c>
      <c r="D1926" s="32">
        <v>16</v>
      </c>
      <c r="E1926" s="32">
        <v>1</v>
      </c>
      <c r="F1926" s="14"/>
      <c r="G1926" s="14"/>
      <c r="H1926" s="32">
        <v>16</v>
      </c>
      <c r="I1926" s="32">
        <v>16</v>
      </c>
      <c r="J1926" s="14"/>
      <c r="K1926" s="21"/>
    </row>
    <row r="1927" spans="1:11" ht="15" customHeight="1" x14ac:dyDescent="0.2">
      <c r="A1927" s="14" t="s">
        <v>7430</v>
      </c>
      <c r="B1927" s="31" t="s">
        <v>7453</v>
      </c>
      <c r="C1927" s="20" t="s">
        <v>7454</v>
      </c>
      <c r="D1927" s="32">
        <v>2</v>
      </c>
      <c r="E1927" s="32">
        <v>1</v>
      </c>
      <c r="F1927" s="14"/>
      <c r="G1927" s="14"/>
      <c r="H1927" s="32">
        <v>2</v>
      </c>
      <c r="I1927" s="32">
        <v>5</v>
      </c>
      <c r="J1927" s="32">
        <v>1</v>
      </c>
      <c r="K1927" s="21"/>
    </row>
    <row r="1928" spans="1:11" ht="15.95" customHeight="1" x14ac:dyDescent="0.2">
      <c r="A1928" s="14" t="s">
        <v>7430</v>
      </c>
      <c r="B1928" s="31" t="s">
        <v>7455</v>
      </c>
      <c r="C1928" s="20" t="s">
        <v>7456</v>
      </c>
      <c r="D1928" s="32">
        <v>0</v>
      </c>
      <c r="E1928" s="32">
        <v>1</v>
      </c>
      <c r="F1928" s="14"/>
      <c r="G1928" s="14"/>
      <c r="H1928" s="32">
        <v>0</v>
      </c>
      <c r="I1928" s="32">
        <v>20</v>
      </c>
      <c r="J1928" s="32">
        <v>10</v>
      </c>
      <c r="K1928" s="21"/>
    </row>
    <row r="1929" spans="1:11" ht="15" customHeight="1" x14ac:dyDescent="0.2">
      <c r="A1929" s="14" t="s">
        <v>7430</v>
      </c>
      <c r="B1929" s="31" t="s">
        <v>7457</v>
      </c>
      <c r="C1929" s="20" t="s">
        <v>7458</v>
      </c>
      <c r="D1929" s="32">
        <v>20</v>
      </c>
      <c r="E1929" s="32">
        <v>1</v>
      </c>
      <c r="F1929" s="14"/>
      <c r="G1929" s="14"/>
      <c r="H1929" s="32">
        <v>20</v>
      </c>
      <c r="I1929" s="32">
        <v>20</v>
      </c>
      <c r="J1929" s="14"/>
      <c r="K1929" s="21"/>
    </row>
    <row r="1930" spans="1:11" ht="15.95" customHeight="1" x14ac:dyDescent="0.2">
      <c r="A1930" s="14" t="s">
        <v>7430</v>
      </c>
      <c r="B1930" s="31" t="s">
        <v>7459</v>
      </c>
      <c r="C1930" s="20" t="s">
        <v>7460</v>
      </c>
      <c r="D1930" s="32">
        <v>30</v>
      </c>
      <c r="E1930" s="32">
        <v>1</v>
      </c>
      <c r="F1930" s="14"/>
      <c r="G1930" s="14"/>
      <c r="H1930" s="32">
        <v>30</v>
      </c>
      <c r="I1930" s="32">
        <v>30</v>
      </c>
      <c r="J1930" s="14"/>
      <c r="K1930" s="21"/>
    </row>
    <row r="1931" spans="1:11" ht="30" customHeight="1" x14ac:dyDescent="0.2">
      <c r="A1931" s="14" t="s">
        <v>7430</v>
      </c>
      <c r="B1931" s="31" t="s">
        <v>7461</v>
      </c>
      <c r="C1931" s="14" t="s">
        <v>7462</v>
      </c>
      <c r="D1931" s="32">
        <v>0</v>
      </c>
      <c r="E1931" s="32">
        <v>1</v>
      </c>
      <c r="F1931" s="14"/>
      <c r="G1931" s="14"/>
      <c r="H1931" s="32">
        <v>0</v>
      </c>
      <c r="I1931" s="32">
        <v>20</v>
      </c>
      <c r="J1931" s="32">
        <v>10</v>
      </c>
      <c r="K1931" s="22"/>
    </row>
    <row r="1932" spans="1:11" ht="30" customHeight="1" x14ac:dyDescent="0.2">
      <c r="A1932" s="14" t="s">
        <v>7430</v>
      </c>
      <c r="B1932" s="31" t="s">
        <v>7463</v>
      </c>
      <c r="C1932" s="14" t="s">
        <v>7464</v>
      </c>
      <c r="D1932" s="32">
        <v>10</v>
      </c>
      <c r="E1932" s="32">
        <v>1</v>
      </c>
      <c r="F1932" s="14"/>
      <c r="G1932" s="14"/>
      <c r="H1932" s="32">
        <v>10</v>
      </c>
      <c r="I1932" s="32">
        <v>10</v>
      </c>
      <c r="J1932" s="14"/>
      <c r="K1932" s="22"/>
    </row>
    <row r="1933" spans="1:11" ht="15.95" customHeight="1" x14ac:dyDescent="0.2">
      <c r="A1933" s="14" t="s">
        <v>7430</v>
      </c>
      <c r="B1933" s="31" t="s">
        <v>7465</v>
      </c>
      <c r="C1933" s="20" t="s">
        <v>7466</v>
      </c>
      <c r="D1933" s="32">
        <v>15</v>
      </c>
      <c r="E1933" s="32">
        <v>1</v>
      </c>
      <c r="F1933" s="14"/>
      <c r="G1933" s="14"/>
      <c r="H1933" s="32">
        <v>15</v>
      </c>
      <c r="I1933" s="32">
        <v>15</v>
      </c>
      <c r="J1933" s="14"/>
      <c r="K1933" s="21"/>
    </row>
    <row r="1934" spans="1:11" ht="15" customHeight="1" x14ac:dyDescent="0.2">
      <c r="A1934" s="14" t="s">
        <v>7430</v>
      </c>
      <c r="B1934" s="31" t="s">
        <v>7467</v>
      </c>
      <c r="C1934" s="20" t="s">
        <v>7468</v>
      </c>
      <c r="D1934" s="32">
        <v>8</v>
      </c>
      <c r="E1934" s="32">
        <v>1</v>
      </c>
      <c r="F1934" s="14"/>
      <c r="G1934" s="14"/>
      <c r="H1934" s="32">
        <v>8</v>
      </c>
      <c r="I1934" s="32">
        <v>15</v>
      </c>
      <c r="J1934" s="32">
        <v>5</v>
      </c>
      <c r="K1934" s="21"/>
    </row>
    <row r="1935" spans="1:11" ht="24.95" customHeight="1" x14ac:dyDescent="0.2">
      <c r="A1935" s="14" t="s">
        <v>7430</v>
      </c>
      <c r="B1935" s="31" t="s">
        <v>7469</v>
      </c>
      <c r="C1935" s="20" t="s">
        <v>7470</v>
      </c>
      <c r="D1935" s="32">
        <v>25</v>
      </c>
      <c r="E1935" s="32">
        <v>1</v>
      </c>
      <c r="F1935" s="14"/>
      <c r="G1935" s="14"/>
      <c r="H1935" s="32">
        <v>25</v>
      </c>
      <c r="I1935" s="32">
        <v>25</v>
      </c>
      <c r="J1935" s="32">
        <v>5</v>
      </c>
      <c r="K1935" s="22"/>
    </row>
    <row r="1936" spans="1:11" ht="15.75" customHeight="1" x14ac:dyDescent="0.2">
      <c r="A1936" s="14" t="s">
        <v>7430</v>
      </c>
      <c r="B1936" s="31" t="s">
        <v>7471</v>
      </c>
      <c r="C1936" s="20" t="s">
        <v>7472</v>
      </c>
      <c r="D1936" s="32">
        <v>55</v>
      </c>
      <c r="E1936" s="32">
        <v>1</v>
      </c>
      <c r="F1936" s="14"/>
      <c r="G1936" s="14"/>
      <c r="H1936" s="32">
        <v>55</v>
      </c>
      <c r="I1936" s="32">
        <v>60</v>
      </c>
      <c r="J1936" s="32">
        <v>5</v>
      </c>
      <c r="K1936" s="21"/>
    </row>
    <row r="1937" spans="1:11" ht="30" customHeight="1" x14ac:dyDescent="0.2">
      <c r="A1937" s="14" t="s">
        <v>7430</v>
      </c>
      <c r="B1937" s="31"/>
      <c r="C1937" s="14" t="s">
        <v>7473</v>
      </c>
      <c r="D1937" s="14"/>
      <c r="E1937" s="14"/>
      <c r="F1937" s="14"/>
      <c r="G1937" s="14"/>
      <c r="H1937" s="14"/>
      <c r="I1937" s="14"/>
      <c r="J1937" s="14"/>
      <c r="K1937" s="22"/>
    </row>
    <row r="1938" spans="1:11" ht="30" customHeight="1" x14ac:dyDescent="0.2">
      <c r="A1938" s="14" t="s">
        <v>7430</v>
      </c>
      <c r="B1938" s="31" t="s">
        <v>7474</v>
      </c>
      <c r="C1938" s="14" t="s">
        <v>7475</v>
      </c>
      <c r="D1938" s="32">
        <v>10</v>
      </c>
      <c r="E1938" s="32">
        <v>1</v>
      </c>
      <c r="F1938" s="14"/>
      <c r="G1938" s="14"/>
      <c r="H1938" s="32">
        <v>10</v>
      </c>
      <c r="I1938" s="32">
        <v>10</v>
      </c>
      <c r="J1938" s="14"/>
      <c r="K1938" s="22"/>
    </row>
    <row r="1939" spans="1:11" ht="15.95" customHeight="1" x14ac:dyDescent="0.2">
      <c r="A1939" s="14" t="s">
        <v>7430</v>
      </c>
      <c r="B1939" s="31" t="s">
        <v>7476</v>
      </c>
      <c r="C1939" s="20" t="s">
        <v>7477</v>
      </c>
      <c r="D1939" s="32">
        <v>16</v>
      </c>
      <c r="E1939" s="32">
        <v>1</v>
      </c>
      <c r="F1939" s="14"/>
      <c r="G1939" s="14"/>
      <c r="H1939" s="32">
        <v>16</v>
      </c>
      <c r="I1939" s="32">
        <v>21</v>
      </c>
      <c r="J1939" s="32">
        <v>5</v>
      </c>
      <c r="K1939" s="21"/>
    </row>
    <row r="1940" spans="1:11" ht="15" customHeight="1" x14ac:dyDescent="0.2">
      <c r="A1940" s="14" t="s">
        <v>7430</v>
      </c>
      <c r="B1940" s="31" t="s">
        <v>7478</v>
      </c>
      <c r="C1940" s="20" t="s">
        <v>7479</v>
      </c>
      <c r="D1940" s="32">
        <v>65</v>
      </c>
      <c r="E1940" s="32">
        <v>1</v>
      </c>
      <c r="F1940" s="14"/>
      <c r="G1940" s="14"/>
      <c r="H1940" s="32">
        <v>65</v>
      </c>
      <c r="I1940" s="32">
        <v>75</v>
      </c>
      <c r="J1940" s="32">
        <v>5</v>
      </c>
      <c r="K1940" s="21"/>
    </row>
    <row r="1941" spans="1:11" ht="24.95" customHeight="1" x14ac:dyDescent="0.2">
      <c r="A1941" s="14" t="s">
        <v>7430</v>
      </c>
      <c r="B1941" s="31" t="s">
        <v>7480</v>
      </c>
      <c r="C1941" s="20" t="s">
        <v>7481</v>
      </c>
      <c r="D1941" s="32">
        <v>60</v>
      </c>
      <c r="E1941" s="32">
        <v>1</v>
      </c>
      <c r="F1941" s="14"/>
      <c r="G1941" s="14"/>
      <c r="H1941" s="32">
        <v>60</v>
      </c>
      <c r="I1941" s="32">
        <v>65</v>
      </c>
      <c r="J1941" s="32">
        <v>5</v>
      </c>
      <c r="K1941" s="22"/>
    </row>
    <row r="1942" spans="1:11" ht="15" customHeight="1" x14ac:dyDescent="0.2">
      <c r="A1942" s="14" t="s">
        <v>7430</v>
      </c>
      <c r="B1942" s="31" t="s">
        <v>7482</v>
      </c>
      <c r="C1942" s="20" t="s">
        <v>7483</v>
      </c>
      <c r="D1942" s="32">
        <v>55</v>
      </c>
      <c r="E1942" s="32">
        <v>1</v>
      </c>
      <c r="F1942" s="14"/>
      <c r="G1942" s="14"/>
      <c r="H1942" s="32">
        <v>55</v>
      </c>
      <c r="I1942" s="32">
        <v>60</v>
      </c>
      <c r="J1942" s="32">
        <v>10</v>
      </c>
      <c r="K1942" s="21"/>
    </row>
    <row r="1943" spans="1:11" ht="24.95" customHeight="1" x14ac:dyDescent="0.2">
      <c r="A1943" s="14" t="s">
        <v>7430</v>
      </c>
      <c r="B1943" s="31" t="s">
        <v>7484</v>
      </c>
      <c r="C1943" s="20" t="s">
        <v>7485</v>
      </c>
      <c r="D1943" s="32">
        <v>15</v>
      </c>
      <c r="E1943" s="32">
        <v>1</v>
      </c>
      <c r="F1943" s="14"/>
      <c r="G1943" s="14"/>
      <c r="H1943" s="32">
        <v>15</v>
      </c>
      <c r="I1943" s="32">
        <v>15</v>
      </c>
      <c r="J1943" s="14"/>
      <c r="K1943" s="22"/>
    </row>
    <row r="1944" spans="1:11" ht="15.95" customHeight="1" x14ac:dyDescent="0.2">
      <c r="A1944" s="14" t="s">
        <v>7430</v>
      </c>
      <c r="B1944" s="31" t="s">
        <v>7486</v>
      </c>
      <c r="C1944" s="20" t="s">
        <v>7487</v>
      </c>
      <c r="D1944" s="32">
        <v>55</v>
      </c>
      <c r="E1944" s="32">
        <v>1</v>
      </c>
      <c r="F1944" s="14"/>
      <c r="G1944" s="14"/>
      <c r="H1944" s="32">
        <v>55</v>
      </c>
      <c r="I1944" s="32">
        <v>60</v>
      </c>
      <c r="J1944" s="32">
        <v>10</v>
      </c>
      <c r="K1944" s="21"/>
    </row>
    <row r="1945" spans="1:11" ht="15" customHeight="1" x14ac:dyDescent="0.2">
      <c r="A1945" s="14" t="s">
        <v>7430</v>
      </c>
      <c r="B1945" s="31" t="s">
        <v>7488</v>
      </c>
      <c r="C1945" s="20" t="s">
        <v>7489</v>
      </c>
      <c r="D1945" s="32">
        <v>55</v>
      </c>
      <c r="E1945" s="32">
        <v>1</v>
      </c>
      <c r="F1945" s="14"/>
      <c r="G1945" s="14"/>
      <c r="H1945" s="32">
        <v>55</v>
      </c>
      <c r="I1945" s="32">
        <v>60</v>
      </c>
      <c r="J1945" s="32">
        <v>10</v>
      </c>
      <c r="K1945" s="21"/>
    </row>
    <row r="1946" spans="1:11" ht="15.95" customHeight="1" x14ac:dyDescent="0.2">
      <c r="A1946" s="14" t="s">
        <v>7430</v>
      </c>
      <c r="B1946" s="31" t="s">
        <v>7490</v>
      </c>
      <c r="C1946" s="20" t="s">
        <v>7491</v>
      </c>
      <c r="D1946" s="32">
        <v>90</v>
      </c>
      <c r="E1946" s="32">
        <v>1</v>
      </c>
      <c r="F1946" s="14"/>
      <c r="G1946" s="14"/>
      <c r="H1946" s="32">
        <v>90</v>
      </c>
      <c r="I1946" s="32">
        <v>90</v>
      </c>
      <c r="J1946" s="32">
        <v>5</v>
      </c>
      <c r="K1946" s="21"/>
    </row>
    <row r="1947" spans="1:11" ht="30" customHeight="1" x14ac:dyDescent="0.2">
      <c r="A1947" s="14" t="s">
        <v>7430</v>
      </c>
      <c r="B1947" s="31" t="s">
        <v>7492</v>
      </c>
      <c r="C1947" s="14" t="s">
        <v>7493</v>
      </c>
      <c r="D1947" s="32">
        <v>90</v>
      </c>
      <c r="E1947" s="32">
        <v>1</v>
      </c>
      <c r="F1947" s="14"/>
      <c r="G1947" s="14"/>
      <c r="H1947" s="32">
        <v>90</v>
      </c>
      <c r="I1947" s="32">
        <v>90</v>
      </c>
      <c r="J1947" s="32">
        <v>5</v>
      </c>
      <c r="K1947" s="22"/>
    </row>
    <row r="1948" spans="1:11" ht="24.95" customHeight="1" x14ac:dyDescent="0.2">
      <c r="A1948" s="14" t="s">
        <v>7430</v>
      </c>
      <c r="B1948" s="31" t="s">
        <v>7494</v>
      </c>
      <c r="C1948" s="20" t="s">
        <v>7495</v>
      </c>
      <c r="D1948" s="32">
        <v>9</v>
      </c>
      <c r="E1948" s="32">
        <v>1</v>
      </c>
      <c r="F1948" s="14"/>
      <c r="G1948" s="32">
        <v>1</v>
      </c>
      <c r="H1948" s="32">
        <v>10</v>
      </c>
      <c r="I1948" s="32">
        <v>9</v>
      </c>
      <c r="J1948" s="14"/>
      <c r="K1948" s="22"/>
    </row>
    <row r="1949" spans="1:11" ht="24.95" customHeight="1" x14ac:dyDescent="0.2">
      <c r="A1949" s="14" t="s">
        <v>7430</v>
      </c>
      <c r="B1949" s="31" t="s">
        <v>7496</v>
      </c>
      <c r="C1949" s="20" t="s">
        <v>7497</v>
      </c>
      <c r="D1949" s="32">
        <v>8</v>
      </c>
      <c r="E1949" s="32">
        <v>1</v>
      </c>
      <c r="F1949" s="14"/>
      <c r="G1949" s="32">
        <v>1</v>
      </c>
      <c r="H1949" s="32">
        <v>9</v>
      </c>
      <c r="I1949" s="32">
        <v>8</v>
      </c>
      <c r="J1949" s="14"/>
      <c r="K1949" s="22"/>
    </row>
    <row r="1950" spans="1:11" ht="30" customHeight="1" x14ac:dyDescent="0.2">
      <c r="A1950" s="14" t="s">
        <v>7430</v>
      </c>
      <c r="B1950" s="31" t="s">
        <v>7498</v>
      </c>
      <c r="C1950" s="14" t="s">
        <v>7499</v>
      </c>
      <c r="D1950" s="32">
        <v>18</v>
      </c>
      <c r="E1950" s="32">
        <v>1</v>
      </c>
      <c r="F1950" s="14"/>
      <c r="G1950" s="32">
        <v>2</v>
      </c>
      <c r="H1950" s="32">
        <v>20</v>
      </c>
      <c r="I1950" s="32">
        <v>18</v>
      </c>
      <c r="J1950" s="14"/>
      <c r="K1950" s="22"/>
    </row>
    <row r="1951" spans="1:11" ht="30" customHeight="1" x14ac:dyDescent="0.2">
      <c r="A1951" s="14" t="s">
        <v>7430</v>
      </c>
      <c r="B1951" s="31" t="s">
        <v>7500</v>
      </c>
      <c r="C1951" s="14" t="s">
        <v>7501</v>
      </c>
      <c r="D1951" s="32">
        <v>5</v>
      </c>
      <c r="E1951" s="32">
        <v>1</v>
      </c>
      <c r="F1951" s="32">
        <v>0</v>
      </c>
      <c r="G1951" s="32">
        <v>1</v>
      </c>
      <c r="H1951" s="32">
        <v>6</v>
      </c>
      <c r="I1951" s="32">
        <v>5</v>
      </c>
      <c r="J1951" s="14"/>
      <c r="K1951" s="22"/>
    </row>
    <row r="1952" spans="1:11" ht="48.95" customHeight="1" x14ac:dyDescent="0.2">
      <c r="A1952" s="14" t="s">
        <v>7430</v>
      </c>
      <c r="B1952" s="31" t="s">
        <v>7502</v>
      </c>
      <c r="C1952" s="14" t="s">
        <v>7503</v>
      </c>
      <c r="D1952" s="32">
        <v>0</v>
      </c>
      <c r="E1952" s="32">
        <v>1</v>
      </c>
      <c r="F1952" s="14"/>
      <c r="G1952" s="14"/>
      <c r="H1952" s="32">
        <v>0</v>
      </c>
      <c r="I1952" s="32">
        <v>0</v>
      </c>
      <c r="J1952" s="14"/>
      <c r="K1952" s="19"/>
    </row>
    <row r="1953" spans="1:11" ht="36.950000000000003" customHeight="1" x14ac:dyDescent="0.2">
      <c r="A1953" s="14" t="s">
        <v>7430</v>
      </c>
      <c r="B1953" s="31" t="s">
        <v>7504</v>
      </c>
      <c r="C1953" s="14" t="s">
        <v>7505</v>
      </c>
      <c r="D1953" s="32">
        <v>8</v>
      </c>
      <c r="E1953" s="32">
        <v>1</v>
      </c>
      <c r="F1953" s="32">
        <v>0</v>
      </c>
      <c r="G1953" s="32">
        <v>1</v>
      </c>
      <c r="H1953" s="32">
        <v>9</v>
      </c>
      <c r="I1953" s="32">
        <v>8</v>
      </c>
      <c r="J1953" s="14"/>
      <c r="K1953" s="22"/>
    </row>
    <row r="1954" spans="1:11" ht="30" customHeight="1" x14ac:dyDescent="0.2">
      <c r="A1954" s="14" t="s">
        <v>7430</v>
      </c>
      <c r="B1954" s="31" t="s">
        <v>7506</v>
      </c>
      <c r="C1954" s="14" t="s">
        <v>7507</v>
      </c>
      <c r="D1954" s="32">
        <v>12</v>
      </c>
      <c r="E1954" s="32">
        <v>1</v>
      </c>
      <c r="F1954" s="14"/>
      <c r="G1954" s="14"/>
      <c r="H1954" s="32">
        <v>12</v>
      </c>
      <c r="I1954" s="32">
        <v>12</v>
      </c>
      <c r="J1954" s="14"/>
      <c r="K1954" s="22"/>
    </row>
    <row r="1955" spans="1:11" ht="36.950000000000003" customHeight="1" x14ac:dyDescent="0.2">
      <c r="A1955" s="14" t="s">
        <v>7430</v>
      </c>
      <c r="B1955" s="31" t="s">
        <v>7508</v>
      </c>
      <c r="C1955" s="14" t="s">
        <v>7509</v>
      </c>
      <c r="D1955" s="32">
        <v>3</v>
      </c>
      <c r="E1955" s="32">
        <v>1</v>
      </c>
      <c r="F1955" s="32">
        <v>0</v>
      </c>
      <c r="G1955" s="32">
        <v>2</v>
      </c>
      <c r="H1955" s="32">
        <v>5</v>
      </c>
      <c r="I1955" s="32">
        <v>3</v>
      </c>
      <c r="J1955" s="14"/>
      <c r="K1955" s="22"/>
    </row>
    <row r="1956" spans="1:11" ht="36.950000000000003" customHeight="1" x14ac:dyDescent="0.2">
      <c r="A1956" s="14" t="s">
        <v>7430</v>
      </c>
      <c r="B1956" s="31" t="s">
        <v>7510</v>
      </c>
      <c r="C1956" s="14" t="s">
        <v>7511</v>
      </c>
      <c r="D1956" s="32">
        <v>7</v>
      </c>
      <c r="E1956" s="32">
        <v>1</v>
      </c>
      <c r="F1956" s="32">
        <v>0</v>
      </c>
      <c r="G1956" s="32">
        <v>3</v>
      </c>
      <c r="H1956" s="32">
        <v>10</v>
      </c>
      <c r="I1956" s="32">
        <v>7</v>
      </c>
      <c r="J1956" s="14"/>
      <c r="K1956" s="22"/>
    </row>
    <row r="1957" spans="1:11" ht="24.95" customHeight="1" x14ac:dyDescent="0.2">
      <c r="A1957" s="14" t="s">
        <v>7430</v>
      </c>
      <c r="B1957" s="31" t="s">
        <v>7512</v>
      </c>
      <c r="C1957" s="20" t="s">
        <v>7513</v>
      </c>
      <c r="D1957" s="32">
        <v>5</v>
      </c>
      <c r="E1957" s="32">
        <v>1</v>
      </c>
      <c r="F1957" s="14"/>
      <c r="G1957" s="14"/>
      <c r="H1957" s="32">
        <v>5</v>
      </c>
      <c r="I1957" s="32">
        <v>5</v>
      </c>
      <c r="J1957" s="14"/>
      <c r="K1957" s="22"/>
    </row>
    <row r="1958" spans="1:11" ht="15.95" customHeight="1" x14ac:dyDescent="0.2">
      <c r="A1958" s="14" t="s">
        <v>7430</v>
      </c>
      <c r="B1958" s="31" t="s">
        <v>7514</v>
      </c>
      <c r="C1958" s="20" t="s">
        <v>7515</v>
      </c>
      <c r="D1958" s="32">
        <v>6</v>
      </c>
      <c r="E1958" s="32">
        <v>1</v>
      </c>
      <c r="F1958" s="14"/>
      <c r="G1958" s="14"/>
      <c r="H1958" s="32">
        <v>6</v>
      </c>
      <c r="I1958" s="32">
        <v>25</v>
      </c>
      <c r="J1958" s="32">
        <v>5</v>
      </c>
      <c r="K1958" s="21"/>
    </row>
    <row r="1959" spans="1:11" ht="15" customHeight="1" x14ac:dyDescent="0.2">
      <c r="A1959" s="14" t="s">
        <v>7430</v>
      </c>
      <c r="B1959" s="31" t="s">
        <v>7516</v>
      </c>
      <c r="C1959" s="20" t="s">
        <v>7517</v>
      </c>
      <c r="D1959" s="32">
        <v>15</v>
      </c>
      <c r="E1959" s="32">
        <v>1</v>
      </c>
      <c r="F1959" s="14"/>
      <c r="G1959" s="14"/>
      <c r="H1959" s="32">
        <v>15</v>
      </c>
      <c r="I1959" s="32">
        <v>15</v>
      </c>
      <c r="J1959" s="14"/>
      <c r="K1959" s="21"/>
    </row>
    <row r="1960" spans="1:11" ht="15" customHeight="1" x14ac:dyDescent="0.2">
      <c r="A1960" s="14" t="s">
        <v>7430</v>
      </c>
      <c r="B1960" s="31" t="s">
        <v>7518</v>
      </c>
      <c r="C1960" s="20" t="s">
        <v>7519</v>
      </c>
      <c r="D1960" s="32">
        <v>20</v>
      </c>
      <c r="E1960" s="32">
        <v>1</v>
      </c>
      <c r="F1960" s="14"/>
      <c r="G1960" s="14"/>
      <c r="H1960" s="32">
        <v>20</v>
      </c>
      <c r="I1960" s="32">
        <v>20</v>
      </c>
      <c r="J1960" s="14"/>
      <c r="K1960" s="21"/>
    </row>
    <row r="1961" spans="1:11" ht="15.95" customHeight="1" x14ac:dyDescent="0.2">
      <c r="A1961" s="14" t="s">
        <v>7430</v>
      </c>
      <c r="B1961" s="31" t="s">
        <v>7520</v>
      </c>
      <c r="C1961" s="20" t="s">
        <v>7521</v>
      </c>
      <c r="D1961" s="32">
        <v>10</v>
      </c>
      <c r="E1961" s="32">
        <v>1</v>
      </c>
      <c r="F1961" s="14"/>
      <c r="G1961" s="14"/>
      <c r="H1961" s="32">
        <v>10</v>
      </c>
      <c r="I1961" s="32">
        <v>10</v>
      </c>
      <c r="J1961" s="14"/>
      <c r="K1961" s="21"/>
    </row>
    <row r="1962" spans="1:11" ht="15" customHeight="1" x14ac:dyDescent="0.2">
      <c r="A1962" s="14" t="s">
        <v>7430</v>
      </c>
      <c r="B1962" s="31" t="s">
        <v>7522</v>
      </c>
      <c r="C1962" s="20" t="s">
        <v>7523</v>
      </c>
      <c r="D1962" s="32">
        <v>20</v>
      </c>
      <c r="E1962" s="32">
        <v>1</v>
      </c>
      <c r="F1962" s="14"/>
      <c r="G1962" s="14"/>
      <c r="H1962" s="32">
        <v>20</v>
      </c>
      <c r="I1962" s="32">
        <v>20</v>
      </c>
      <c r="J1962" s="14"/>
      <c r="K1962" s="21"/>
    </row>
    <row r="1963" spans="1:11" ht="15.95" customHeight="1" x14ac:dyDescent="0.2">
      <c r="A1963" s="14" t="s">
        <v>7430</v>
      </c>
      <c r="B1963" s="31" t="s">
        <v>7524</v>
      </c>
      <c r="C1963" s="20" t="s">
        <v>7525</v>
      </c>
      <c r="D1963" s="32">
        <v>30</v>
      </c>
      <c r="E1963" s="32">
        <v>1</v>
      </c>
      <c r="F1963" s="14"/>
      <c r="G1963" s="14"/>
      <c r="H1963" s="32">
        <v>30</v>
      </c>
      <c r="I1963" s="32">
        <v>30</v>
      </c>
      <c r="J1963" s="14"/>
      <c r="K1963" s="21"/>
    </row>
    <row r="1964" spans="1:11" ht="15" customHeight="1" x14ac:dyDescent="0.2">
      <c r="A1964" s="14" t="s">
        <v>7430</v>
      </c>
      <c r="B1964" s="31" t="s">
        <v>7526</v>
      </c>
      <c r="C1964" s="20" t="s">
        <v>7527</v>
      </c>
      <c r="D1964" s="32">
        <v>30</v>
      </c>
      <c r="E1964" s="32">
        <v>1</v>
      </c>
      <c r="F1964" s="14"/>
      <c r="G1964" s="14"/>
      <c r="H1964" s="32">
        <v>30</v>
      </c>
      <c r="I1964" s="32">
        <v>30</v>
      </c>
      <c r="J1964" s="14"/>
      <c r="K1964" s="21"/>
    </row>
    <row r="1965" spans="1:11" ht="30" customHeight="1" x14ac:dyDescent="0.2">
      <c r="A1965" s="14" t="s">
        <v>7430</v>
      </c>
      <c r="B1965" s="31" t="s">
        <v>7528</v>
      </c>
      <c r="C1965" s="14" t="s">
        <v>7529</v>
      </c>
      <c r="D1965" s="32">
        <v>15</v>
      </c>
      <c r="E1965" s="32">
        <v>1</v>
      </c>
      <c r="F1965" s="14"/>
      <c r="G1965" s="14"/>
      <c r="H1965" s="32">
        <v>15</v>
      </c>
      <c r="I1965" s="32">
        <v>15</v>
      </c>
      <c r="J1965" s="14"/>
      <c r="K1965" s="22"/>
    </row>
    <row r="1966" spans="1:11" ht="15" customHeight="1" x14ac:dyDescent="0.2">
      <c r="A1966" s="14" t="s">
        <v>7430</v>
      </c>
      <c r="B1966" s="31" t="s">
        <v>7530</v>
      </c>
      <c r="C1966" s="20" t="s">
        <v>7531</v>
      </c>
      <c r="D1966" s="32">
        <v>10</v>
      </c>
      <c r="E1966" s="32">
        <v>1</v>
      </c>
      <c r="F1966" s="14"/>
      <c r="G1966" s="14"/>
      <c r="H1966" s="32">
        <v>10</v>
      </c>
      <c r="I1966" s="32">
        <v>10</v>
      </c>
      <c r="J1966" s="14"/>
      <c r="K1966" s="21"/>
    </row>
    <row r="1967" spans="1:11" ht="25.5" customHeight="1" x14ac:dyDescent="0.2">
      <c r="A1967" s="14" t="s">
        <v>7430</v>
      </c>
      <c r="B1967" s="31" t="s">
        <v>7532</v>
      </c>
      <c r="C1967" s="20" t="s">
        <v>7533</v>
      </c>
      <c r="D1967" s="32">
        <v>15</v>
      </c>
      <c r="E1967" s="32">
        <v>1</v>
      </c>
      <c r="F1967" s="14"/>
      <c r="G1967" s="14"/>
      <c r="H1967" s="32">
        <v>15</v>
      </c>
      <c r="I1967" s="32">
        <v>15</v>
      </c>
      <c r="J1967" s="14"/>
      <c r="K1967" s="22"/>
    </row>
    <row r="1968" spans="1:11" ht="15" customHeight="1" x14ac:dyDescent="0.2">
      <c r="A1968" s="14" t="s">
        <v>7430</v>
      </c>
      <c r="B1968" s="31" t="s">
        <v>7534</v>
      </c>
      <c r="C1968" s="20" t="s">
        <v>7535</v>
      </c>
      <c r="D1968" s="32">
        <v>10</v>
      </c>
      <c r="E1968" s="32">
        <v>1</v>
      </c>
      <c r="F1968" s="14"/>
      <c r="G1968" s="14"/>
      <c r="H1968" s="32">
        <v>10</v>
      </c>
      <c r="I1968" s="32">
        <v>10</v>
      </c>
      <c r="J1968" s="14"/>
      <c r="K1968" s="21"/>
    </row>
    <row r="1969" spans="1:11" ht="24.95" customHeight="1" x14ac:dyDescent="0.2">
      <c r="A1969" s="14" t="s">
        <v>7430</v>
      </c>
      <c r="B1969" s="31" t="s">
        <v>7536</v>
      </c>
      <c r="C1969" s="20" t="s">
        <v>7537</v>
      </c>
      <c r="D1969" s="32">
        <v>10</v>
      </c>
      <c r="E1969" s="32">
        <v>1</v>
      </c>
      <c r="F1969" s="14"/>
      <c r="G1969" s="14"/>
      <c r="H1969" s="32">
        <v>10</v>
      </c>
      <c r="I1969" s="32">
        <v>10</v>
      </c>
      <c r="J1969" s="14"/>
      <c r="K1969" s="22"/>
    </row>
    <row r="1970" spans="1:11" ht="15" customHeight="1" x14ac:dyDescent="0.2">
      <c r="A1970" s="14" t="s">
        <v>7430</v>
      </c>
      <c r="B1970" s="31" t="s">
        <v>7538</v>
      </c>
      <c r="C1970" s="20" t="s">
        <v>7539</v>
      </c>
      <c r="D1970" s="32">
        <v>28</v>
      </c>
      <c r="E1970" s="32">
        <v>1</v>
      </c>
      <c r="F1970" s="14"/>
      <c r="G1970" s="14"/>
      <c r="H1970" s="32">
        <v>28</v>
      </c>
      <c r="I1970" s="32">
        <v>28</v>
      </c>
      <c r="J1970" s="14"/>
      <c r="K1970" s="21"/>
    </row>
    <row r="1971" spans="1:11" ht="15.95" customHeight="1" x14ac:dyDescent="0.2">
      <c r="A1971" s="14" t="s">
        <v>7430</v>
      </c>
      <c r="B1971" s="31" t="s">
        <v>7540</v>
      </c>
      <c r="C1971" s="20" t="s">
        <v>7541</v>
      </c>
      <c r="D1971" s="32">
        <v>14</v>
      </c>
      <c r="E1971" s="32">
        <v>1</v>
      </c>
      <c r="F1971" s="14"/>
      <c r="G1971" s="14"/>
      <c r="H1971" s="32">
        <v>14</v>
      </c>
      <c r="I1971" s="32">
        <v>14</v>
      </c>
      <c r="J1971" s="14"/>
      <c r="K1971" s="21"/>
    </row>
    <row r="1972" spans="1:11" ht="15" customHeight="1" x14ac:dyDescent="0.2">
      <c r="A1972" s="14" t="s">
        <v>7430</v>
      </c>
      <c r="B1972" s="31" t="s">
        <v>7542</v>
      </c>
      <c r="C1972" s="20" t="s">
        <v>7543</v>
      </c>
      <c r="D1972" s="32">
        <v>15</v>
      </c>
      <c r="E1972" s="32">
        <v>1</v>
      </c>
      <c r="F1972" s="14"/>
      <c r="G1972" s="14"/>
      <c r="H1972" s="32">
        <v>15</v>
      </c>
      <c r="I1972" s="32">
        <v>15</v>
      </c>
      <c r="J1972" s="14"/>
      <c r="K1972" s="21"/>
    </row>
    <row r="1973" spans="1:11" ht="24.95" customHeight="1" x14ac:dyDescent="0.2">
      <c r="A1973" s="14" t="s">
        <v>7430</v>
      </c>
      <c r="B1973" s="31" t="s">
        <v>7544</v>
      </c>
      <c r="C1973" s="20" t="s">
        <v>7545</v>
      </c>
      <c r="D1973" s="32">
        <v>15</v>
      </c>
      <c r="E1973" s="32">
        <v>1</v>
      </c>
      <c r="F1973" s="14"/>
      <c r="G1973" s="14"/>
      <c r="H1973" s="32">
        <v>15</v>
      </c>
      <c r="I1973" s="32">
        <v>15</v>
      </c>
      <c r="J1973" s="14"/>
      <c r="K1973" s="22"/>
    </row>
    <row r="1974" spans="1:11" ht="30" customHeight="1" x14ac:dyDescent="0.2">
      <c r="A1974" s="14" t="s">
        <v>7430</v>
      </c>
      <c r="B1974" s="31" t="s">
        <v>7546</v>
      </c>
      <c r="C1974" s="14" t="s">
        <v>7547</v>
      </c>
      <c r="D1974" s="32">
        <v>15</v>
      </c>
      <c r="E1974" s="32">
        <v>1</v>
      </c>
      <c r="F1974" s="14"/>
      <c r="G1974" s="14"/>
      <c r="H1974" s="32">
        <v>15</v>
      </c>
      <c r="I1974" s="32">
        <v>15</v>
      </c>
      <c r="J1974" s="14"/>
      <c r="K1974" s="22"/>
    </row>
    <row r="1975" spans="1:11" ht="30" customHeight="1" x14ac:dyDescent="0.2">
      <c r="A1975" s="14" t="s">
        <v>7430</v>
      </c>
      <c r="B1975" s="31" t="s">
        <v>7548</v>
      </c>
      <c r="C1975" s="14" t="s">
        <v>7549</v>
      </c>
      <c r="D1975" s="32">
        <v>20</v>
      </c>
      <c r="E1975" s="32">
        <v>1</v>
      </c>
      <c r="F1975" s="14"/>
      <c r="G1975" s="14"/>
      <c r="H1975" s="32">
        <v>20</v>
      </c>
      <c r="I1975" s="32">
        <v>20</v>
      </c>
      <c r="J1975" s="14"/>
      <c r="K1975" s="22"/>
    </row>
    <row r="1976" spans="1:11" ht="15" customHeight="1" x14ac:dyDescent="0.2">
      <c r="A1976" s="14" t="s">
        <v>7430</v>
      </c>
      <c r="B1976" s="31" t="s">
        <v>7550</v>
      </c>
      <c r="C1976" s="20" t="s">
        <v>7551</v>
      </c>
      <c r="D1976" s="32">
        <v>18</v>
      </c>
      <c r="E1976" s="32">
        <v>1</v>
      </c>
      <c r="F1976" s="14"/>
      <c r="G1976" s="14"/>
      <c r="H1976" s="32">
        <v>18</v>
      </c>
      <c r="I1976" s="32">
        <v>10</v>
      </c>
      <c r="J1976" s="14"/>
      <c r="K1976" s="21"/>
    </row>
    <row r="1977" spans="1:11" ht="15.95" customHeight="1" x14ac:dyDescent="0.2">
      <c r="A1977" s="14" t="s">
        <v>7430</v>
      </c>
      <c r="B1977" s="31" t="s">
        <v>7552</v>
      </c>
      <c r="C1977" s="20" t="s">
        <v>7553</v>
      </c>
      <c r="D1977" s="32">
        <v>40</v>
      </c>
      <c r="E1977" s="32">
        <v>1</v>
      </c>
      <c r="F1977" s="14"/>
      <c r="G1977" s="14"/>
      <c r="H1977" s="32">
        <v>40</v>
      </c>
      <c r="I1977" s="32">
        <v>30</v>
      </c>
      <c r="J1977" s="14"/>
      <c r="K1977" s="21"/>
    </row>
    <row r="1978" spans="1:11" ht="30" customHeight="1" x14ac:dyDescent="0.2">
      <c r="A1978" s="14" t="s">
        <v>7430</v>
      </c>
      <c r="B1978" s="31" t="s">
        <v>7554</v>
      </c>
      <c r="C1978" s="14" t="s">
        <v>7555</v>
      </c>
      <c r="D1978" s="32">
        <v>15</v>
      </c>
      <c r="E1978" s="32">
        <v>1</v>
      </c>
      <c r="F1978" s="14"/>
      <c r="G1978" s="14"/>
      <c r="H1978" s="32">
        <v>15</v>
      </c>
      <c r="I1978" s="32">
        <v>15</v>
      </c>
      <c r="J1978" s="14"/>
      <c r="K1978" s="22"/>
    </row>
    <row r="1979" spans="1:11" ht="15.95" customHeight="1" x14ac:dyDescent="0.2">
      <c r="A1979" s="14" t="s">
        <v>7430</v>
      </c>
      <c r="B1979" s="31" t="s">
        <v>7556</v>
      </c>
      <c r="C1979" s="20" t="s">
        <v>7557</v>
      </c>
      <c r="D1979" s="32">
        <v>55</v>
      </c>
      <c r="E1979" s="32">
        <v>1</v>
      </c>
      <c r="F1979" s="32">
        <v>4</v>
      </c>
      <c r="G1979" s="14"/>
      <c r="H1979" s="32">
        <v>59</v>
      </c>
      <c r="I1979" s="32">
        <v>28</v>
      </c>
      <c r="J1979" s="14"/>
      <c r="K1979" s="21"/>
    </row>
    <row r="1980" spans="1:11" ht="30" customHeight="1" x14ac:dyDescent="0.2">
      <c r="A1980" s="14" t="s">
        <v>7430</v>
      </c>
      <c r="B1980" s="31" t="s">
        <v>7558</v>
      </c>
      <c r="C1980" s="14" t="s">
        <v>7559</v>
      </c>
      <c r="D1980" s="32">
        <v>10</v>
      </c>
      <c r="E1980" s="32">
        <v>1</v>
      </c>
      <c r="F1980" s="14"/>
      <c r="G1980" s="14"/>
      <c r="H1980" s="32">
        <v>10</v>
      </c>
      <c r="I1980" s="32">
        <v>10</v>
      </c>
      <c r="J1980" s="14"/>
      <c r="K1980" s="22"/>
    </row>
    <row r="1981" spans="1:11" ht="30" customHeight="1" x14ac:dyDescent="0.2">
      <c r="A1981" s="14" t="s">
        <v>7430</v>
      </c>
      <c r="B1981" s="31" t="s">
        <v>7560</v>
      </c>
      <c r="C1981" s="14" t="s">
        <v>7561</v>
      </c>
      <c r="D1981" s="32">
        <v>15</v>
      </c>
      <c r="E1981" s="32">
        <v>1</v>
      </c>
      <c r="F1981" s="14"/>
      <c r="G1981" s="14"/>
      <c r="H1981" s="32">
        <v>15</v>
      </c>
      <c r="I1981" s="32">
        <v>15</v>
      </c>
      <c r="J1981" s="14"/>
      <c r="K1981" s="22"/>
    </row>
    <row r="1982" spans="1:11" ht="15.95" customHeight="1" x14ac:dyDescent="0.2">
      <c r="A1982" s="14" t="s">
        <v>7430</v>
      </c>
      <c r="B1982" s="31" t="s">
        <v>7562</v>
      </c>
      <c r="C1982" s="20" t="s">
        <v>7563</v>
      </c>
      <c r="D1982" s="32">
        <v>20</v>
      </c>
      <c r="E1982" s="32">
        <v>2</v>
      </c>
      <c r="F1982" s="14"/>
      <c r="G1982" s="14"/>
      <c r="H1982" s="32">
        <v>40</v>
      </c>
      <c r="I1982" s="32">
        <v>20</v>
      </c>
      <c r="J1982" s="14"/>
      <c r="K1982" s="21"/>
    </row>
    <row r="1983" spans="1:11" ht="30" customHeight="1" x14ac:dyDescent="0.2">
      <c r="A1983" s="14" t="s">
        <v>7430</v>
      </c>
      <c r="B1983" s="31" t="s">
        <v>7564</v>
      </c>
      <c r="C1983" s="14" t="s">
        <v>7565</v>
      </c>
      <c r="D1983" s="32">
        <v>25</v>
      </c>
      <c r="E1983" s="32">
        <v>1</v>
      </c>
      <c r="F1983" s="14"/>
      <c r="G1983" s="14"/>
      <c r="H1983" s="32">
        <v>25</v>
      </c>
      <c r="I1983" s="32">
        <v>15</v>
      </c>
      <c r="J1983" s="14"/>
      <c r="K1983" s="22"/>
    </row>
    <row r="1984" spans="1:11" ht="30" customHeight="1" x14ac:dyDescent="0.2">
      <c r="A1984" s="14" t="s">
        <v>7430</v>
      </c>
      <c r="B1984" s="31" t="s">
        <v>7566</v>
      </c>
      <c r="C1984" s="14" t="s">
        <v>7567</v>
      </c>
      <c r="D1984" s="32">
        <v>10</v>
      </c>
      <c r="E1984" s="32">
        <v>1</v>
      </c>
      <c r="F1984" s="32">
        <v>4</v>
      </c>
      <c r="G1984" s="14"/>
      <c r="H1984" s="32">
        <v>14</v>
      </c>
      <c r="I1984" s="32">
        <v>10</v>
      </c>
      <c r="J1984" s="14"/>
      <c r="K1984" s="22"/>
    </row>
    <row r="1985" spans="1:11" ht="24.95" customHeight="1" x14ac:dyDescent="0.2">
      <c r="A1985" s="14" t="s">
        <v>7430</v>
      </c>
      <c r="B1985" s="31" t="s">
        <v>7568</v>
      </c>
      <c r="C1985" s="20" t="s">
        <v>7569</v>
      </c>
      <c r="D1985" s="32">
        <v>15</v>
      </c>
      <c r="E1985" s="32">
        <v>1</v>
      </c>
      <c r="F1985" s="14"/>
      <c r="G1985" s="14"/>
      <c r="H1985" s="32">
        <v>15</v>
      </c>
      <c r="I1985" s="32">
        <v>15</v>
      </c>
      <c r="J1985" s="14"/>
      <c r="K1985" s="22"/>
    </row>
    <row r="1986" spans="1:11" ht="15.95" customHeight="1" x14ac:dyDescent="0.2">
      <c r="A1986" s="14" t="s">
        <v>7430</v>
      </c>
      <c r="B1986" s="31" t="s">
        <v>7570</v>
      </c>
      <c r="C1986" s="20" t="s">
        <v>7571</v>
      </c>
      <c r="D1986" s="32">
        <v>20</v>
      </c>
      <c r="E1986" s="32">
        <v>2</v>
      </c>
      <c r="F1986" s="14"/>
      <c r="G1986" s="14"/>
      <c r="H1986" s="32">
        <v>40</v>
      </c>
      <c r="I1986" s="32">
        <v>20</v>
      </c>
      <c r="J1986" s="14"/>
      <c r="K1986" s="21"/>
    </row>
    <row r="1987" spans="1:11" ht="30" customHeight="1" x14ac:dyDescent="0.2">
      <c r="A1987" s="14" t="s">
        <v>7430</v>
      </c>
      <c r="B1987" s="31" t="s">
        <v>7572</v>
      </c>
      <c r="C1987" s="14" t="s">
        <v>7573</v>
      </c>
      <c r="D1987" s="32">
        <v>25</v>
      </c>
      <c r="E1987" s="32">
        <v>1</v>
      </c>
      <c r="F1987" s="14"/>
      <c r="G1987" s="14"/>
      <c r="H1987" s="32">
        <v>25</v>
      </c>
      <c r="I1987" s="32">
        <v>15</v>
      </c>
      <c r="J1987" s="14"/>
      <c r="K1987" s="22"/>
    </row>
    <row r="1988" spans="1:11" ht="15.95" customHeight="1" x14ac:dyDescent="0.2">
      <c r="A1988" s="14" t="s">
        <v>7430</v>
      </c>
      <c r="B1988" s="31" t="s">
        <v>7574</v>
      </c>
      <c r="C1988" s="20" t="s">
        <v>7575</v>
      </c>
      <c r="D1988" s="32">
        <v>35</v>
      </c>
      <c r="E1988" s="32">
        <v>1</v>
      </c>
      <c r="F1988" s="32">
        <v>4</v>
      </c>
      <c r="G1988" s="14"/>
      <c r="H1988" s="32">
        <v>39</v>
      </c>
      <c r="I1988" s="32">
        <v>20</v>
      </c>
      <c r="J1988" s="14"/>
      <c r="K1988" s="21"/>
    </row>
    <row r="1989" spans="1:11" ht="15" customHeight="1" x14ac:dyDescent="0.2">
      <c r="A1989" s="14" t="s">
        <v>7430</v>
      </c>
      <c r="B1989" s="31" t="s">
        <v>7576</v>
      </c>
      <c r="C1989" s="20" t="s">
        <v>7577</v>
      </c>
      <c r="D1989" s="32">
        <v>20</v>
      </c>
      <c r="E1989" s="32">
        <v>2</v>
      </c>
      <c r="F1989" s="14"/>
      <c r="G1989" s="14"/>
      <c r="H1989" s="32">
        <v>40</v>
      </c>
      <c r="I1989" s="32">
        <v>20</v>
      </c>
      <c r="J1989" s="14"/>
      <c r="K1989" s="21"/>
    </row>
    <row r="1990" spans="1:11" ht="24.95" customHeight="1" x14ac:dyDescent="0.2">
      <c r="A1990" s="14" t="s">
        <v>7430</v>
      </c>
      <c r="B1990" s="31" t="s">
        <v>7578</v>
      </c>
      <c r="C1990" s="20" t="s">
        <v>7579</v>
      </c>
      <c r="D1990" s="32">
        <v>25</v>
      </c>
      <c r="E1990" s="32">
        <v>1</v>
      </c>
      <c r="F1990" s="14"/>
      <c r="G1990" s="14"/>
      <c r="H1990" s="32">
        <v>25</v>
      </c>
      <c r="I1990" s="32">
        <v>15</v>
      </c>
      <c r="J1990" s="14"/>
      <c r="K1990" s="22"/>
    </row>
    <row r="1991" spans="1:11" ht="24.95" customHeight="1" x14ac:dyDescent="0.2">
      <c r="A1991" s="14" t="s">
        <v>7430</v>
      </c>
      <c r="B1991" s="31" t="s">
        <v>7580</v>
      </c>
      <c r="C1991" s="20" t="s">
        <v>7581</v>
      </c>
      <c r="D1991" s="32">
        <v>10</v>
      </c>
      <c r="E1991" s="32">
        <v>1</v>
      </c>
      <c r="F1991" s="32">
        <v>4</v>
      </c>
      <c r="G1991" s="14"/>
      <c r="H1991" s="32">
        <v>14</v>
      </c>
      <c r="I1991" s="32">
        <v>10</v>
      </c>
      <c r="J1991" s="14"/>
      <c r="K1991" s="22"/>
    </row>
    <row r="1992" spans="1:11" ht="15" customHeight="1" x14ac:dyDescent="0.2">
      <c r="A1992" s="14" t="s">
        <v>7430</v>
      </c>
      <c r="B1992" s="31" t="s">
        <v>7582</v>
      </c>
      <c r="C1992" s="20" t="s">
        <v>7583</v>
      </c>
      <c r="D1992" s="32">
        <v>20</v>
      </c>
      <c r="E1992" s="32">
        <v>2</v>
      </c>
      <c r="F1992" s="14"/>
      <c r="G1992" s="14"/>
      <c r="H1992" s="32">
        <v>40</v>
      </c>
      <c r="I1992" s="32">
        <v>20</v>
      </c>
      <c r="J1992" s="14"/>
      <c r="K1992" s="21"/>
    </row>
    <row r="1993" spans="1:11" ht="24.95" customHeight="1" x14ac:dyDescent="0.2">
      <c r="A1993" s="14" t="s">
        <v>7430</v>
      </c>
      <c r="B1993" s="31" t="s">
        <v>7584</v>
      </c>
      <c r="C1993" s="20" t="s">
        <v>7585</v>
      </c>
      <c r="D1993" s="32">
        <v>25</v>
      </c>
      <c r="E1993" s="32">
        <v>1</v>
      </c>
      <c r="F1993" s="14"/>
      <c r="G1993" s="14"/>
      <c r="H1993" s="32">
        <v>25</v>
      </c>
      <c r="I1993" s="32">
        <v>15</v>
      </c>
      <c r="J1993" s="14"/>
      <c r="K1993" s="22"/>
    </row>
    <row r="1994" spans="1:11" ht="15.95" customHeight="1" x14ac:dyDescent="0.2">
      <c r="A1994" s="14" t="s">
        <v>7430</v>
      </c>
      <c r="B1994" s="31" t="s">
        <v>7586</v>
      </c>
      <c r="C1994" s="20" t="s">
        <v>7587</v>
      </c>
      <c r="D1994" s="32">
        <v>35</v>
      </c>
      <c r="E1994" s="32">
        <v>1</v>
      </c>
      <c r="F1994" s="14"/>
      <c r="G1994" s="14"/>
      <c r="H1994" s="32">
        <v>35</v>
      </c>
      <c r="I1994" s="32">
        <v>35</v>
      </c>
      <c r="J1994" s="14"/>
      <c r="K1994" s="21"/>
    </row>
    <row r="1995" spans="1:11" ht="30" customHeight="1" x14ac:dyDescent="0.2">
      <c r="A1995" s="14" t="s">
        <v>7430</v>
      </c>
      <c r="B1995" s="31" t="s">
        <v>7588</v>
      </c>
      <c r="C1995" s="14" t="s">
        <v>7589</v>
      </c>
      <c r="D1995" s="32">
        <v>1</v>
      </c>
      <c r="E1995" s="32">
        <v>1</v>
      </c>
      <c r="F1995" s="14"/>
      <c r="G1995" s="14"/>
      <c r="H1995" s="32">
        <v>1</v>
      </c>
      <c r="I1995" s="32">
        <v>0</v>
      </c>
      <c r="J1995" s="14"/>
      <c r="K1995" s="22"/>
    </row>
    <row r="1996" spans="1:11" ht="15.95" customHeight="1" x14ac:dyDescent="0.2">
      <c r="A1996" s="14" t="s">
        <v>7430</v>
      </c>
      <c r="B1996" s="31" t="s">
        <v>7590</v>
      </c>
      <c r="C1996" s="20" t="s">
        <v>7591</v>
      </c>
      <c r="D1996" s="32">
        <v>20</v>
      </c>
      <c r="E1996" s="32">
        <v>1</v>
      </c>
      <c r="F1996" s="14"/>
      <c r="G1996" s="14"/>
      <c r="H1996" s="32">
        <v>20</v>
      </c>
      <c r="I1996" s="32">
        <v>20</v>
      </c>
      <c r="J1996" s="14"/>
      <c r="K1996" s="21"/>
    </row>
    <row r="1997" spans="1:11" ht="30" customHeight="1" x14ac:dyDescent="0.2">
      <c r="A1997" s="14" t="s">
        <v>7430</v>
      </c>
      <c r="B1997" s="31" t="s">
        <v>7592</v>
      </c>
      <c r="C1997" s="14" t="s">
        <v>7593</v>
      </c>
      <c r="D1997" s="32">
        <v>20</v>
      </c>
      <c r="E1997" s="32">
        <v>1</v>
      </c>
      <c r="F1997" s="14"/>
      <c r="G1997" s="14"/>
      <c r="H1997" s="32">
        <v>20</v>
      </c>
      <c r="I1997" s="32">
        <v>20</v>
      </c>
      <c r="J1997" s="14"/>
      <c r="K1997" s="22"/>
    </row>
    <row r="1998" spans="1:11" ht="15" customHeight="1" x14ac:dyDescent="0.2">
      <c r="A1998" s="14" t="s">
        <v>7430</v>
      </c>
      <c r="B1998" s="31" t="s">
        <v>7594</v>
      </c>
      <c r="C1998" s="20" t="s">
        <v>7595</v>
      </c>
      <c r="D1998" s="32">
        <v>10</v>
      </c>
      <c r="E1998" s="32">
        <v>1</v>
      </c>
      <c r="F1998" s="14"/>
      <c r="G1998" s="14"/>
      <c r="H1998" s="32">
        <v>10</v>
      </c>
      <c r="I1998" s="32">
        <v>10</v>
      </c>
      <c r="J1998" s="14"/>
      <c r="K1998" s="21"/>
    </row>
    <row r="1999" spans="1:11" ht="15" customHeight="1" x14ac:dyDescent="0.2">
      <c r="A1999" s="14" t="s">
        <v>7430</v>
      </c>
      <c r="B1999" s="31" t="s">
        <v>7596</v>
      </c>
      <c r="C1999" s="20" t="s">
        <v>7597</v>
      </c>
      <c r="D1999" s="32">
        <v>60</v>
      </c>
      <c r="E1999" s="32">
        <v>1</v>
      </c>
      <c r="F1999" s="14"/>
      <c r="G1999" s="14"/>
      <c r="H1999" s="32">
        <v>60</v>
      </c>
      <c r="I1999" s="32">
        <v>60</v>
      </c>
      <c r="J1999" s="14"/>
      <c r="K1999" s="21"/>
    </row>
    <row r="2000" spans="1:11" ht="24.95" customHeight="1" x14ac:dyDescent="0.2">
      <c r="A2000" s="14" t="s">
        <v>7430</v>
      </c>
      <c r="B2000" s="31" t="s">
        <v>7598</v>
      </c>
      <c r="C2000" s="20" t="s">
        <v>7599</v>
      </c>
      <c r="D2000" s="32">
        <v>10</v>
      </c>
      <c r="E2000" s="32">
        <v>1</v>
      </c>
      <c r="F2000" s="14"/>
      <c r="G2000" s="14"/>
      <c r="H2000" s="32">
        <v>10</v>
      </c>
      <c r="I2000" s="32">
        <v>10</v>
      </c>
      <c r="J2000" s="14"/>
      <c r="K2000" s="22"/>
    </row>
    <row r="2001" spans="1:11" ht="25.5" customHeight="1" x14ac:dyDescent="0.2">
      <c r="A2001" s="14" t="s">
        <v>7430</v>
      </c>
      <c r="B2001" s="31" t="s">
        <v>7600</v>
      </c>
      <c r="C2001" s="20" t="s">
        <v>7601</v>
      </c>
      <c r="D2001" s="32">
        <v>20</v>
      </c>
      <c r="E2001" s="32">
        <v>1</v>
      </c>
      <c r="F2001" s="14"/>
      <c r="G2001" s="14"/>
      <c r="H2001" s="32">
        <v>20</v>
      </c>
      <c r="I2001" s="32">
        <v>20</v>
      </c>
      <c r="J2001" s="14"/>
      <c r="K2001" s="22"/>
    </row>
    <row r="2002" spans="1:11" ht="30" customHeight="1" x14ac:dyDescent="0.2">
      <c r="A2002" s="14" t="s">
        <v>7430</v>
      </c>
      <c r="B2002" s="31" t="s">
        <v>7602</v>
      </c>
      <c r="C2002" s="14" t="s">
        <v>7603</v>
      </c>
      <c r="D2002" s="32">
        <v>15</v>
      </c>
      <c r="E2002" s="32">
        <v>1</v>
      </c>
      <c r="F2002" s="14"/>
      <c r="G2002" s="14"/>
      <c r="H2002" s="32">
        <v>15</v>
      </c>
      <c r="I2002" s="32">
        <v>15</v>
      </c>
      <c r="J2002" s="14"/>
      <c r="K2002" s="22"/>
    </row>
    <row r="2003" spans="1:11" ht="15" customHeight="1" x14ac:dyDescent="0.2">
      <c r="A2003" s="14" t="s">
        <v>7430</v>
      </c>
      <c r="B2003" s="31" t="s">
        <v>7604</v>
      </c>
      <c r="C2003" s="20" t="s">
        <v>7605</v>
      </c>
      <c r="D2003" s="32">
        <v>15</v>
      </c>
      <c r="E2003" s="32">
        <v>1</v>
      </c>
      <c r="F2003" s="14"/>
      <c r="G2003" s="14"/>
      <c r="H2003" s="32">
        <v>15</v>
      </c>
      <c r="I2003" s="32">
        <v>15</v>
      </c>
      <c r="J2003" s="14"/>
      <c r="K2003" s="21"/>
    </row>
    <row r="2004" spans="1:11" ht="30" customHeight="1" x14ac:dyDescent="0.2">
      <c r="A2004" s="14" t="s">
        <v>7430</v>
      </c>
      <c r="B2004" s="31" t="s">
        <v>7606</v>
      </c>
      <c r="C2004" s="14" t="s">
        <v>7607</v>
      </c>
      <c r="D2004" s="32">
        <v>20</v>
      </c>
      <c r="E2004" s="32">
        <v>1</v>
      </c>
      <c r="F2004" s="14"/>
      <c r="G2004" s="14"/>
      <c r="H2004" s="32">
        <v>20</v>
      </c>
      <c r="I2004" s="32">
        <v>20</v>
      </c>
      <c r="J2004" s="14"/>
      <c r="K2004" s="22"/>
    </row>
    <row r="2005" spans="1:11" ht="30" customHeight="1" x14ac:dyDescent="0.2">
      <c r="A2005" s="14" t="s">
        <v>7430</v>
      </c>
      <c r="B2005" s="31" t="s">
        <v>7608</v>
      </c>
      <c r="C2005" s="14" t="s">
        <v>7609</v>
      </c>
      <c r="D2005" s="32">
        <v>15</v>
      </c>
      <c r="E2005" s="32">
        <v>1</v>
      </c>
      <c r="F2005" s="14"/>
      <c r="G2005" s="14"/>
      <c r="H2005" s="32">
        <v>15</v>
      </c>
      <c r="I2005" s="32">
        <v>15</v>
      </c>
      <c r="J2005" s="14"/>
      <c r="K2005" s="22"/>
    </row>
    <row r="2006" spans="1:11" ht="30" customHeight="1" x14ac:dyDescent="0.2">
      <c r="A2006" s="14" t="s">
        <v>7430</v>
      </c>
      <c r="B2006" s="31" t="s">
        <v>7610</v>
      </c>
      <c r="C2006" s="14" t="s">
        <v>7611</v>
      </c>
      <c r="D2006" s="32">
        <v>18</v>
      </c>
      <c r="E2006" s="32">
        <v>1</v>
      </c>
      <c r="F2006" s="14"/>
      <c r="G2006" s="14"/>
      <c r="H2006" s="32">
        <v>18</v>
      </c>
      <c r="I2006" s="32">
        <v>18</v>
      </c>
      <c r="J2006" s="14"/>
      <c r="K2006" s="22"/>
    </row>
    <row r="2007" spans="1:11" ht="24.95" customHeight="1" x14ac:dyDescent="0.2">
      <c r="A2007" s="14" t="s">
        <v>7430</v>
      </c>
      <c r="B2007" s="31" t="s">
        <v>7612</v>
      </c>
      <c r="C2007" s="20" t="s">
        <v>7613</v>
      </c>
      <c r="D2007" s="32">
        <v>15</v>
      </c>
      <c r="E2007" s="32">
        <v>1</v>
      </c>
      <c r="F2007" s="14"/>
      <c r="G2007" s="14"/>
      <c r="H2007" s="32">
        <v>15</v>
      </c>
      <c r="I2007" s="32">
        <v>15</v>
      </c>
      <c r="J2007" s="14"/>
      <c r="K2007" s="22"/>
    </row>
    <row r="2008" spans="1:11" ht="24.95" customHeight="1" x14ac:dyDescent="0.2">
      <c r="A2008" s="14" t="s">
        <v>7430</v>
      </c>
      <c r="B2008" s="31" t="s">
        <v>7614</v>
      </c>
      <c r="C2008" s="20" t="s">
        <v>7615</v>
      </c>
      <c r="D2008" s="32">
        <v>7</v>
      </c>
      <c r="E2008" s="32">
        <v>1</v>
      </c>
      <c r="F2008" s="14"/>
      <c r="G2008" s="14"/>
      <c r="H2008" s="32">
        <v>7</v>
      </c>
      <c r="I2008" s="32">
        <v>7</v>
      </c>
      <c r="J2008" s="14"/>
      <c r="K2008" s="22"/>
    </row>
    <row r="2009" spans="1:11" ht="15" customHeight="1" x14ac:dyDescent="0.2">
      <c r="A2009" s="14" t="s">
        <v>7430</v>
      </c>
      <c r="B2009" s="31" t="s">
        <v>7616</v>
      </c>
      <c r="C2009" s="20" t="s">
        <v>7617</v>
      </c>
      <c r="D2009" s="32">
        <v>30</v>
      </c>
      <c r="E2009" s="32">
        <v>1</v>
      </c>
      <c r="F2009" s="14"/>
      <c r="G2009" s="14"/>
      <c r="H2009" s="32">
        <v>30</v>
      </c>
      <c r="I2009" s="32">
        <v>30</v>
      </c>
      <c r="J2009" s="14"/>
      <c r="K2009" s="21"/>
    </row>
    <row r="2010" spans="1:11" ht="24.95" customHeight="1" x14ac:dyDescent="0.2">
      <c r="A2010" s="14" t="s">
        <v>7430</v>
      </c>
      <c r="B2010" s="31" t="s">
        <v>7618</v>
      </c>
      <c r="C2010" s="20" t="s">
        <v>7619</v>
      </c>
      <c r="D2010" s="32">
        <v>50</v>
      </c>
      <c r="E2010" s="32">
        <v>1</v>
      </c>
      <c r="F2010" s="14"/>
      <c r="G2010" s="14"/>
      <c r="H2010" s="32">
        <v>50</v>
      </c>
      <c r="I2010" s="32">
        <v>50</v>
      </c>
      <c r="J2010" s="14"/>
      <c r="K2010" s="22"/>
    </row>
    <row r="2011" spans="1:11" ht="24.95" customHeight="1" x14ac:dyDescent="0.2">
      <c r="A2011" s="14" t="s">
        <v>7430</v>
      </c>
      <c r="B2011" s="31" t="s">
        <v>7620</v>
      </c>
      <c r="C2011" s="20" t="s">
        <v>7621</v>
      </c>
      <c r="D2011" s="32">
        <v>1</v>
      </c>
      <c r="E2011" s="32">
        <v>1</v>
      </c>
      <c r="F2011" s="14"/>
      <c r="G2011" s="14"/>
      <c r="H2011" s="32">
        <v>1</v>
      </c>
      <c r="I2011" s="32">
        <v>0</v>
      </c>
      <c r="J2011" s="14"/>
      <c r="K2011" s="22"/>
    </row>
    <row r="2012" spans="1:11" ht="30" customHeight="1" x14ac:dyDescent="0.2">
      <c r="A2012" s="14" t="s">
        <v>7430</v>
      </c>
      <c r="B2012" s="31" t="s">
        <v>7622</v>
      </c>
      <c r="C2012" s="14" t="s">
        <v>7623</v>
      </c>
      <c r="D2012" s="32">
        <v>25</v>
      </c>
      <c r="E2012" s="32">
        <v>2</v>
      </c>
      <c r="F2012" s="14"/>
      <c r="G2012" s="14"/>
      <c r="H2012" s="32">
        <v>50</v>
      </c>
      <c r="I2012" s="32">
        <v>25</v>
      </c>
      <c r="J2012" s="14"/>
      <c r="K2012" s="22"/>
    </row>
    <row r="2013" spans="1:11" ht="15" customHeight="1" x14ac:dyDescent="0.2">
      <c r="A2013" s="14" t="s">
        <v>7430</v>
      </c>
      <c r="B2013" s="31" t="s">
        <v>7624</v>
      </c>
      <c r="C2013" s="20" t="s">
        <v>7625</v>
      </c>
      <c r="D2013" s="32">
        <v>30</v>
      </c>
      <c r="E2013" s="32">
        <v>2</v>
      </c>
      <c r="F2013" s="14"/>
      <c r="G2013" s="14"/>
      <c r="H2013" s="32">
        <v>60</v>
      </c>
      <c r="I2013" s="32">
        <v>30</v>
      </c>
      <c r="J2013" s="14"/>
      <c r="K2013" s="21"/>
    </row>
    <row r="2014" spans="1:11" ht="15.95" customHeight="1" x14ac:dyDescent="0.2">
      <c r="A2014" s="14" t="s">
        <v>7430</v>
      </c>
      <c r="B2014" s="31" t="s">
        <v>7626</v>
      </c>
      <c r="C2014" s="20" t="s">
        <v>7627</v>
      </c>
      <c r="D2014" s="32">
        <v>45</v>
      </c>
      <c r="E2014" s="32">
        <v>2</v>
      </c>
      <c r="F2014" s="14"/>
      <c r="G2014" s="14"/>
      <c r="H2014" s="32">
        <v>90</v>
      </c>
      <c r="I2014" s="32">
        <v>45</v>
      </c>
      <c r="J2014" s="14"/>
      <c r="K2014" s="21"/>
    </row>
    <row r="2015" spans="1:11" ht="30" customHeight="1" x14ac:dyDescent="0.2">
      <c r="A2015" s="14" t="s">
        <v>7430</v>
      </c>
      <c r="B2015" s="31" t="s">
        <v>7628</v>
      </c>
      <c r="C2015" s="14" t="s">
        <v>7629</v>
      </c>
      <c r="D2015" s="32">
        <v>45</v>
      </c>
      <c r="E2015" s="32">
        <v>2</v>
      </c>
      <c r="F2015" s="14"/>
      <c r="G2015" s="14"/>
      <c r="H2015" s="32">
        <v>90</v>
      </c>
      <c r="I2015" s="32">
        <v>45</v>
      </c>
      <c r="J2015" s="14"/>
      <c r="K2015" s="22"/>
    </row>
    <row r="2016" spans="1:11" ht="30" customHeight="1" x14ac:dyDescent="0.2">
      <c r="A2016" s="14" t="s">
        <v>7430</v>
      </c>
      <c r="B2016" s="31" t="s">
        <v>7630</v>
      </c>
      <c r="C2016" s="14" t="s">
        <v>7631</v>
      </c>
      <c r="D2016" s="32">
        <v>12</v>
      </c>
      <c r="E2016" s="32">
        <v>2</v>
      </c>
      <c r="F2016" s="14"/>
      <c r="G2016" s="14"/>
      <c r="H2016" s="32">
        <v>24</v>
      </c>
      <c r="I2016" s="32">
        <v>12</v>
      </c>
      <c r="J2016" s="14"/>
      <c r="K2016" s="22"/>
    </row>
    <row r="2017" spans="1:11" ht="24.95" customHeight="1" x14ac:dyDescent="0.2">
      <c r="A2017" s="14" t="s">
        <v>7430</v>
      </c>
      <c r="B2017" s="31" t="s">
        <v>7632</v>
      </c>
      <c r="C2017" s="20" t="s">
        <v>7633</v>
      </c>
      <c r="D2017" s="32">
        <v>15</v>
      </c>
      <c r="E2017" s="32">
        <v>2</v>
      </c>
      <c r="F2017" s="14"/>
      <c r="G2017" s="14"/>
      <c r="H2017" s="32">
        <v>30</v>
      </c>
      <c r="I2017" s="32">
        <v>15</v>
      </c>
      <c r="J2017" s="14"/>
      <c r="K2017" s="22"/>
    </row>
    <row r="2018" spans="1:11" ht="30" customHeight="1" x14ac:dyDescent="0.2">
      <c r="A2018" s="14" t="s">
        <v>7430</v>
      </c>
      <c r="B2018" s="31" t="s">
        <v>7634</v>
      </c>
      <c r="C2018" s="14" t="s">
        <v>7635</v>
      </c>
      <c r="D2018" s="32">
        <v>60</v>
      </c>
      <c r="E2018" s="32">
        <v>2</v>
      </c>
      <c r="F2018" s="14"/>
      <c r="G2018" s="14"/>
      <c r="H2018" s="32">
        <v>120</v>
      </c>
      <c r="I2018" s="32">
        <v>60</v>
      </c>
      <c r="J2018" s="14"/>
      <c r="K2018" s="22"/>
    </row>
    <row r="2019" spans="1:11" ht="15" customHeight="1" x14ac:dyDescent="0.2">
      <c r="A2019" s="14" t="s">
        <v>7430</v>
      </c>
      <c r="B2019" s="31" t="s">
        <v>7636</v>
      </c>
      <c r="C2019" s="20" t="s">
        <v>7637</v>
      </c>
      <c r="D2019" s="32">
        <v>15</v>
      </c>
      <c r="E2019" s="32">
        <v>1</v>
      </c>
      <c r="F2019" s="14"/>
      <c r="G2019" s="14"/>
      <c r="H2019" s="32">
        <v>15</v>
      </c>
      <c r="I2019" s="32">
        <v>15</v>
      </c>
      <c r="J2019" s="14"/>
      <c r="K2019" s="21"/>
    </row>
    <row r="2020" spans="1:11" ht="15.95" customHeight="1" x14ac:dyDescent="0.2">
      <c r="A2020" s="14" t="s">
        <v>7430</v>
      </c>
      <c r="B2020" s="31" t="s">
        <v>7638</v>
      </c>
      <c r="C2020" s="20" t="s">
        <v>7639</v>
      </c>
      <c r="D2020" s="32">
        <v>130</v>
      </c>
      <c r="E2020" s="32">
        <v>1</v>
      </c>
      <c r="F2020" s="14"/>
      <c r="G2020" s="14"/>
      <c r="H2020" s="32">
        <v>130</v>
      </c>
      <c r="I2020" s="32">
        <v>130</v>
      </c>
      <c r="J2020" s="14"/>
      <c r="K2020" s="21"/>
    </row>
    <row r="2021" spans="1:11" ht="15" customHeight="1" x14ac:dyDescent="0.2">
      <c r="A2021" s="14" t="s">
        <v>7430</v>
      </c>
      <c r="B2021" s="31" t="s">
        <v>7640</v>
      </c>
      <c r="C2021" s="20" t="s">
        <v>7641</v>
      </c>
      <c r="D2021" s="32">
        <v>120</v>
      </c>
      <c r="E2021" s="32">
        <v>1</v>
      </c>
      <c r="F2021" s="14"/>
      <c r="G2021" s="14"/>
      <c r="H2021" s="32">
        <v>120</v>
      </c>
      <c r="I2021" s="32">
        <v>120</v>
      </c>
      <c r="J2021" s="14"/>
      <c r="K2021" s="21"/>
    </row>
    <row r="2022" spans="1:11" ht="24.95" customHeight="1" x14ac:dyDescent="0.2">
      <c r="A2022" s="14" t="s">
        <v>7430</v>
      </c>
      <c r="B2022" s="31" t="s">
        <v>7642</v>
      </c>
      <c r="C2022" s="20" t="s">
        <v>7643</v>
      </c>
      <c r="D2022" s="32">
        <v>60</v>
      </c>
      <c r="E2022" s="32">
        <v>1</v>
      </c>
      <c r="F2022" s="14"/>
      <c r="G2022" s="14"/>
      <c r="H2022" s="32">
        <v>60</v>
      </c>
      <c r="I2022" s="32">
        <v>60</v>
      </c>
      <c r="J2022" s="14"/>
      <c r="K2022" s="22"/>
    </row>
    <row r="2023" spans="1:11" ht="30" customHeight="1" x14ac:dyDescent="0.2">
      <c r="A2023" s="14" t="s">
        <v>7430</v>
      </c>
      <c r="B2023" s="31" t="s">
        <v>7644</v>
      </c>
      <c r="C2023" s="14" t="s">
        <v>7645</v>
      </c>
      <c r="D2023" s="32">
        <v>120</v>
      </c>
      <c r="E2023" s="32">
        <v>1</v>
      </c>
      <c r="F2023" s="14"/>
      <c r="G2023" s="14"/>
      <c r="H2023" s="32">
        <v>120</v>
      </c>
      <c r="I2023" s="32">
        <v>120</v>
      </c>
      <c r="J2023" s="14"/>
      <c r="K2023" s="22"/>
    </row>
    <row r="2024" spans="1:11" ht="30" customHeight="1" x14ac:dyDescent="0.2">
      <c r="A2024" s="14" t="s">
        <v>7430</v>
      </c>
      <c r="B2024" s="31" t="s">
        <v>7646</v>
      </c>
      <c r="C2024" s="14" t="s">
        <v>7647</v>
      </c>
      <c r="D2024" s="32">
        <v>40</v>
      </c>
      <c r="E2024" s="32">
        <v>1</v>
      </c>
      <c r="F2024" s="14"/>
      <c r="G2024" s="14"/>
      <c r="H2024" s="32">
        <v>40</v>
      </c>
      <c r="I2024" s="32">
        <v>40</v>
      </c>
      <c r="J2024" s="14"/>
      <c r="K2024" s="22"/>
    </row>
    <row r="2025" spans="1:11" ht="30" customHeight="1" x14ac:dyDescent="0.2">
      <c r="A2025" s="14" t="s">
        <v>7430</v>
      </c>
      <c r="B2025" s="31" t="s">
        <v>7648</v>
      </c>
      <c r="C2025" s="14" t="s">
        <v>7649</v>
      </c>
      <c r="D2025" s="32">
        <v>30</v>
      </c>
      <c r="E2025" s="32">
        <v>1</v>
      </c>
      <c r="F2025" s="14"/>
      <c r="G2025" s="14"/>
      <c r="H2025" s="32">
        <v>30</v>
      </c>
      <c r="I2025" s="32">
        <v>30</v>
      </c>
      <c r="J2025" s="14"/>
      <c r="K2025" s="22"/>
    </row>
    <row r="2026" spans="1:11" ht="15.95" customHeight="1" x14ac:dyDescent="0.2">
      <c r="A2026" s="14" t="s">
        <v>7430</v>
      </c>
      <c r="B2026" s="31" t="s">
        <v>7650</v>
      </c>
      <c r="C2026" s="20" t="s">
        <v>7651</v>
      </c>
      <c r="D2026" s="32">
        <v>50</v>
      </c>
      <c r="E2026" s="32">
        <v>1</v>
      </c>
      <c r="F2026" s="14"/>
      <c r="G2026" s="14"/>
      <c r="H2026" s="32">
        <v>50</v>
      </c>
      <c r="I2026" s="32">
        <v>50</v>
      </c>
      <c r="J2026" s="14"/>
      <c r="K2026" s="21"/>
    </row>
    <row r="2027" spans="1:11" ht="15" customHeight="1" x14ac:dyDescent="0.2">
      <c r="A2027" s="14" t="s">
        <v>7430</v>
      </c>
      <c r="B2027" s="31" t="s">
        <v>7652</v>
      </c>
      <c r="C2027" s="20" t="s">
        <v>7653</v>
      </c>
      <c r="D2027" s="32">
        <v>30</v>
      </c>
      <c r="E2027" s="32">
        <v>2</v>
      </c>
      <c r="F2027" s="14"/>
      <c r="G2027" s="14"/>
      <c r="H2027" s="32">
        <v>60</v>
      </c>
      <c r="I2027" s="32">
        <v>30</v>
      </c>
      <c r="J2027" s="14"/>
      <c r="K2027" s="21"/>
    </row>
    <row r="2028" spans="1:11" ht="15.95" customHeight="1" x14ac:dyDescent="0.2">
      <c r="A2028" s="14" t="s">
        <v>7430</v>
      </c>
      <c r="B2028" s="31" t="s">
        <v>7654</v>
      </c>
      <c r="C2028" s="20" t="s">
        <v>7655</v>
      </c>
      <c r="D2028" s="32">
        <v>70</v>
      </c>
      <c r="E2028" s="32">
        <v>2</v>
      </c>
      <c r="F2028" s="14"/>
      <c r="G2028" s="14"/>
      <c r="H2028" s="32">
        <v>140</v>
      </c>
      <c r="I2028" s="32">
        <v>90</v>
      </c>
      <c r="J2028" s="32">
        <v>15</v>
      </c>
      <c r="K2028" s="21"/>
    </row>
    <row r="2029" spans="1:11" ht="15" customHeight="1" x14ac:dyDescent="0.2">
      <c r="A2029" s="14" t="s">
        <v>7430</v>
      </c>
      <c r="B2029" s="31" t="s">
        <v>7656</v>
      </c>
      <c r="C2029" s="20" t="s">
        <v>7657</v>
      </c>
      <c r="D2029" s="32">
        <v>30</v>
      </c>
      <c r="E2029" s="32">
        <v>1</v>
      </c>
      <c r="F2029" s="14"/>
      <c r="G2029" s="14"/>
      <c r="H2029" s="32">
        <v>30</v>
      </c>
      <c r="I2029" s="32">
        <v>30</v>
      </c>
      <c r="J2029" s="14"/>
      <c r="K2029" s="21"/>
    </row>
    <row r="2030" spans="1:11" ht="30" customHeight="1" x14ac:dyDescent="0.2">
      <c r="A2030" s="14" t="s">
        <v>7430</v>
      </c>
      <c r="B2030" s="31" t="s">
        <v>7658</v>
      </c>
      <c r="C2030" s="14" t="s">
        <v>7659</v>
      </c>
      <c r="D2030" s="32">
        <v>60</v>
      </c>
      <c r="E2030" s="32">
        <v>1</v>
      </c>
      <c r="F2030" s="14"/>
      <c r="G2030" s="14"/>
      <c r="H2030" s="32">
        <v>60</v>
      </c>
      <c r="I2030" s="32">
        <v>60</v>
      </c>
      <c r="J2030" s="14"/>
      <c r="K2030" s="22"/>
    </row>
    <row r="2031" spans="1:11" ht="15" customHeight="1" x14ac:dyDescent="0.2">
      <c r="A2031" s="14" t="s">
        <v>7430</v>
      </c>
      <c r="B2031" s="31" t="s">
        <v>7660</v>
      </c>
      <c r="C2031" s="20" t="s">
        <v>7661</v>
      </c>
      <c r="D2031" s="32">
        <v>50</v>
      </c>
      <c r="E2031" s="32">
        <v>2</v>
      </c>
      <c r="F2031" s="14"/>
      <c r="G2031" s="14"/>
      <c r="H2031" s="32">
        <v>100</v>
      </c>
      <c r="I2031" s="32">
        <v>50</v>
      </c>
      <c r="J2031" s="14"/>
      <c r="K2031" s="21"/>
    </row>
    <row r="2032" spans="1:11" ht="15.95" customHeight="1" x14ac:dyDescent="0.2">
      <c r="A2032" s="14" t="s">
        <v>7430</v>
      </c>
      <c r="B2032" s="31" t="s">
        <v>7662</v>
      </c>
      <c r="C2032" s="20" t="s">
        <v>7663</v>
      </c>
      <c r="D2032" s="32">
        <v>120</v>
      </c>
      <c r="E2032" s="32">
        <v>2</v>
      </c>
      <c r="F2032" s="14"/>
      <c r="G2032" s="14"/>
      <c r="H2032" s="32">
        <v>240</v>
      </c>
      <c r="I2032" s="32">
        <v>120</v>
      </c>
      <c r="J2032" s="14"/>
      <c r="K2032" s="21"/>
    </row>
    <row r="2033" spans="1:11" ht="15" customHeight="1" x14ac:dyDescent="0.2">
      <c r="A2033" s="14" t="s">
        <v>7430</v>
      </c>
      <c r="B2033" s="31" t="s">
        <v>7664</v>
      </c>
      <c r="C2033" s="20" t="s">
        <v>7665</v>
      </c>
      <c r="D2033" s="32">
        <v>30</v>
      </c>
      <c r="E2033" s="32">
        <v>1</v>
      </c>
      <c r="F2033" s="14"/>
      <c r="G2033" s="14"/>
      <c r="H2033" s="32">
        <v>30</v>
      </c>
      <c r="I2033" s="32">
        <v>30</v>
      </c>
      <c r="J2033" s="14"/>
      <c r="K2033" s="21"/>
    </row>
    <row r="2034" spans="1:11" ht="30" customHeight="1" x14ac:dyDescent="0.2">
      <c r="A2034" s="14" t="s">
        <v>7430</v>
      </c>
      <c r="B2034" s="31" t="s">
        <v>7666</v>
      </c>
      <c r="C2034" s="14" t="s">
        <v>7667</v>
      </c>
      <c r="D2034" s="32">
        <v>15</v>
      </c>
      <c r="E2034" s="32">
        <v>2</v>
      </c>
      <c r="F2034" s="14"/>
      <c r="G2034" s="14"/>
      <c r="H2034" s="32">
        <v>30</v>
      </c>
      <c r="I2034" s="32">
        <v>15</v>
      </c>
      <c r="J2034" s="14"/>
      <c r="K2034" s="22"/>
    </row>
    <row r="2035" spans="1:11" ht="30" customHeight="1" x14ac:dyDescent="0.2">
      <c r="A2035" s="14" t="s">
        <v>7430</v>
      </c>
      <c r="B2035" s="31" t="s">
        <v>7668</v>
      </c>
      <c r="C2035" s="14" t="s">
        <v>7669</v>
      </c>
      <c r="D2035" s="32">
        <v>55</v>
      </c>
      <c r="E2035" s="32">
        <v>2</v>
      </c>
      <c r="F2035" s="14"/>
      <c r="G2035" s="14"/>
      <c r="H2035" s="32">
        <v>110</v>
      </c>
      <c r="I2035" s="32">
        <v>55</v>
      </c>
      <c r="J2035" s="14"/>
      <c r="K2035" s="22"/>
    </row>
    <row r="2036" spans="1:11" ht="30" customHeight="1" x14ac:dyDescent="0.2">
      <c r="A2036" s="14" t="s">
        <v>7430</v>
      </c>
      <c r="B2036" s="31" t="s">
        <v>7670</v>
      </c>
      <c r="C2036" s="14" t="s">
        <v>7671</v>
      </c>
      <c r="D2036" s="32">
        <v>40</v>
      </c>
      <c r="E2036" s="32">
        <v>2</v>
      </c>
      <c r="F2036" s="14"/>
      <c r="G2036" s="14"/>
      <c r="H2036" s="32">
        <v>80</v>
      </c>
      <c r="I2036" s="32">
        <v>40</v>
      </c>
      <c r="J2036" s="14"/>
      <c r="K2036" s="22"/>
    </row>
    <row r="2037" spans="1:11" ht="15.95" customHeight="1" x14ac:dyDescent="0.2">
      <c r="A2037" s="14" t="s">
        <v>7430</v>
      </c>
      <c r="B2037" s="31" t="s">
        <v>7672</v>
      </c>
      <c r="C2037" s="20" t="s">
        <v>7673</v>
      </c>
      <c r="D2037" s="32">
        <v>40</v>
      </c>
      <c r="E2037" s="32">
        <v>2</v>
      </c>
      <c r="F2037" s="14"/>
      <c r="G2037" s="14"/>
      <c r="H2037" s="32">
        <v>80</v>
      </c>
      <c r="I2037" s="32">
        <v>40</v>
      </c>
      <c r="J2037" s="14"/>
      <c r="K2037" s="21"/>
    </row>
    <row r="2038" spans="1:11" ht="30" customHeight="1" x14ac:dyDescent="0.2">
      <c r="A2038" s="14" t="s">
        <v>7430</v>
      </c>
      <c r="B2038" s="31" t="s">
        <v>7674</v>
      </c>
      <c r="C2038" s="14" t="s">
        <v>7675</v>
      </c>
      <c r="D2038" s="32">
        <v>15</v>
      </c>
      <c r="E2038" s="32">
        <v>2</v>
      </c>
      <c r="F2038" s="14"/>
      <c r="G2038" s="14"/>
      <c r="H2038" s="32">
        <v>30</v>
      </c>
      <c r="I2038" s="32">
        <v>15</v>
      </c>
      <c r="J2038" s="14"/>
      <c r="K2038" s="22"/>
    </row>
    <row r="2039" spans="1:11" ht="30" customHeight="1" x14ac:dyDescent="0.2">
      <c r="A2039" s="14" t="s">
        <v>7430</v>
      </c>
      <c r="B2039" s="31" t="s">
        <v>7676</v>
      </c>
      <c r="C2039" s="14" t="s">
        <v>7677</v>
      </c>
      <c r="D2039" s="32">
        <v>30</v>
      </c>
      <c r="E2039" s="32">
        <v>1</v>
      </c>
      <c r="F2039" s="14"/>
      <c r="G2039" s="14"/>
      <c r="H2039" s="32">
        <v>30</v>
      </c>
      <c r="I2039" s="32">
        <v>50</v>
      </c>
      <c r="J2039" s="32">
        <v>10</v>
      </c>
      <c r="K2039" s="22"/>
    </row>
    <row r="2040" spans="1:11" ht="24.95" customHeight="1" x14ac:dyDescent="0.2">
      <c r="A2040" s="14" t="s">
        <v>7430</v>
      </c>
      <c r="B2040" s="31" t="s">
        <v>7678</v>
      </c>
      <c r="C2040" s="20" t="s">
        <v>7679</v>
      </c>
      <c r="D2040" s="32">
        <v>30</v>
      </c>
      <c r="E2040" s="32">
        <v>1</v>
      </c>
      <c r="F2040" s="14"/>
      <c r="G2040" s="14"/>
      <c r="H2040" s="32">
        <v>30</v>
      </c>
      <c r="I2040" s="32">
        <v>40</v>
      </c>
      <c r="J2040" s="32">
        <v>10</v>
      </c>
      <c r="K2040" s="22"/>
    </row>
    <row r="2041" spans="1:11" ht="24.95" customHeight="1" x14ac:dyDescent="0.2">
      <c r="A2041" s="14" t="s">
        <v>7430</v>
      </c>
      <c r="B2041" s="31" t="s">
        <v>7680</v>
      </c>
      <c r="C2041" s="20" t="s">
        <v>7681</v>
      </c>
      <c r="D2041" s="32">
        <v>50</v>
      </c>
      <c r="E2041" s="32">
        <v>1</v>
      </c>
      <c r="F2041" s="32">
        <v>4</v>
      </c>
      <c r="G2041" s="14"/>
      <c r="H2041" s="32">
        <v>54</v>
      </c>
      <c r="I2041" s="32">
        <v>60</v>
      </c>
      <c r="J2041" s="32">
        <v>10</v>
      </c>
      <c r="K2041" s="22"/>
    </row>
    <row r="2042" spans="1:11" ht="30" customHeight="1" x14ac:dyDescent="0.2">
      <c r="A2042" s="14" t="s">
        <v>7430</v>
      </c>
      <c r="B2042" s="31" t="s">
        <v>7682</v>
      </c>
      <c r="C2042" s="14" t="s">
        <v>7683</v>
      </c>
      <c r="D2042" s="32">
        <v>75</v>
      </c>
      <c r="E2042" s="32">
        <v>2</v>
      </c>
      <c r="F2042" s="32">
        <v>9</v>
      </c>
      <c r="G2042" s="14"/>
      <c r="H2042" s="32">
        <v>159</v>
      </c>
      <c r="I2042" s="32">
        <v>85</v>
      </c>
      <c r="J2042" s="32">
        <v>15</v>
      </c>
      <c r="K2042" s="22"/>
    </row>
    <row r="2043" spans="1:11" ht="30" customHeight="1" x14ac:dyDescent="0.2">
      <c r="A2043" s="14" t="s">
        <v>7430</v>
      </c>
      <c r="B2043" s="31" t="s">
        <v>7684</v>
      </c>
      <c r="C2043" s="14" t="s">
        <v>7685</v>
      </c>
      <c r="D2043" s="32">
        <v>40</v>
      </c>
      <c r="E2043" s="32">
        <v>1</v>
      </c>
      <c r="F2043" s="14"/>
      <c r="G2043" s="14"/>
      <c r="H2043" s="32">
        <v>40</v>
      </c>
      <c r="I2043" s="32">
        <v>40</v>
      </c>
      <c r="J2043" s="14"/>
      <c r="K2043" s="22"/>
    </row>
    <row r="2044" spans="1:11" ht="15" customHeight="1" x14ac:dyDescent="0.2">
      <c r="A2044" s="14" t="s">
        <v>7430</v>
      </c>
      <c r="B2044" s="31" t="s">
        <v>7686</v>
      </c>
      <c r="C2044" s="20" t="s">
        <v>7687</v>
      </c>
      <c r="D2044" s="32">
        <v>35</v>
      </c>
      <c r="E2044" s="32">
        <v>1</v>
      </c>
      <c r="F2044" s="32">
        <v>9</v>
      </c>
      <c r="G2044" s="14"/>
      <c r="H2044" s="32">
        <v>44</v>
      </c>
      <c r="I2044" s="32">
        <v>45</v>
      </c>
      <c r="J2044" s="32">
        <v>10</v>
      </c>
      <c r="K2044" s="21"/>
    </row>
    <row r="2045" spans="1:11" ht="15" customHeight="1" x14ac:dyDescent="0.2">
      <c r="A2045" s="14" t="s">
        <v>7430</v>
      </c>
      <c r="B2045" s="31" t="s">
        <v>7688</v>
      </c>
      <c r="C2045" s="20" t="s">
        <v>7689</v>
      </c>
      <c r="D2045" s="32">
        <v>75</v>
      </c>
      <c r="E2045" s="32">
        <v>1</v>
      </c>
      <c r="F2045" s="32">
        <v>9</v>
      </c>
      <c r="G2045" s="14"/>
      <c r="H2045" s="32">
        <v>84</v>
      </c>
      <c r="I2045" s="32">
        <v>95</v>
      </c>
      <c r="J2045" s="32">
        <v>15</v>
      </c>
      <c r="K2045" s="21"/>
    </row>
    <row r="2046" spans="1:11" ht="24.95" customHeight="1" x14ac:dyDescent="0.2">
      <c r="A2046" s="14" t="s">
        <v>7430</v>
      </c>
      <c r="B2046" s="31" t="s">
        <v>7690</v>
      </c>
      <c r="C2046" s="20" t="s">
        <v>7691</v>
      </c>
      <c r="D2046" s="32">
        <v>150</v>
      </c>
      <c r="E2046" s="32">
        <v>2</v>
      </c>
      <c r="F2046" s="32">
        <v>9</v>
      </c>
      <c r="G2046" s="14"/>
      <c r="H2046" s="32">
        <v>309</v>
      </c>
      <c r="I2046" s="32">
        <v>175</v>
      </c>
      <c r="J2046" s="32">
        <v>15</v>
      </c>
      <c r="K2046" s="22"/>
    </row>
    <row r="2047" spans="1:11" ht="24.95" customHeight="1" x14ac:dyDescent="0.2">
      <c r="A2047" s="14" t="s">
        <v>7430</v>
      </c>
      <c r="B2047" s="31" t="s">
        <v>7692</v>
      </c>
      <c r="C2047" s="20" t="s">
        <v>7693</v>
      </c>
      <c r="D2047" s="32">
        <v>20</v>
      </c>
      <c r="E2047" s="32">
        <v>1</v>
      </c>
      <c r="F2047" s="14"/>
      <c r="G2047" s="14"/>
      <c r="H2047" s="32">
        <v>20</v>
      </c>
      <c r="I2047" s="32">
        <v>25</v>
      </c>
      <c r="J2047" s="32">
        <v>10</v>
      </c>
      <c r="K2047" s="22"/>
    </row>
    <row r="2048" spans="1:11" ht="30" customHeight="1" x14ac:dyDescent="0.2">
      <c r="A2048" s="14" t="s">
        <v>7430</v>
      </c>
      <c r="B2048" s="31" t="s">
        <v>7694</v>
      </c>
      <c r="C2048" s="14" t="s">
        <v>7695</v>
      </c>
      <c r="D2048" s="32">
        <v>35</v>
      </c>
      <c r="E2048" s="32">
        <v>1</v>
      </c>
      <c r="F2048" s="14"/>
      <c r="G2048" s="14"/>
      <c r="H2048" s="32">
        <v>35</v>
      </c>
      <c r="I2048" s="32">
        <v>40</v>
      </c>
      <c r="J2048" s="32">
        <v>10</v>
      </c>
      <c r="K2048" s="22"/>
    </row>
    <row r="2049" spans="1:11" ht="30" customHeight="1" x14ac:dyDescent="0.2">
      <c r="A2049" s="14" t="s">
        <v>7430</v>
      </c>
      <c r="B2049" s="31" t="s">
        <v>7696</v>
      </c>
      <c r="C2049" s="14" t="s">
        <v>7697</v>
      </c>
      <c r="D2049" s="32">
        <v>10</v>
      </c>
      <c r="E2049" s="32">
        <v>1</v>
      </c>
      <c r="F2049" s="14"/>
      <c r="G2049" s="14"/>
      <c r="H2049" s="32">
        <v>10</v>
      </c>
      <c r="I2049" s="32">
        <v>15</v>
      </c>
      <c r="J2049" s="32">
        <v>10</v>
      </c>
      <c r="K2049" s="22"/>
    </row>
    <row r="2050" spans="1:11" ht="30" customHeight="1" x14ac:dyDescent="0.2">
      <c r="A2050" s="14" t="s">
        <v>7430</v>
      </c>
      <c r="B2050" s="31" t="s">
        <v>7698</v>
      </c>
      <c r="C2050" s="14" t="s">
        <v>7699</v>
      </c>
      <c r="D2050" s="32">
        <v>20</v>
      </c>
      <c r="E2050" s="32">
        <v>1</v>
      </c>
      <c r="F2050" s="14"/>
      <c r="G2050" s="14"/>
      <c r="H2050" s="32">
        <v>20</v>
      </c>
      <c r="I2050" s="32">
        <v>25</v>
      </c>
      <c r="J2050" s="32">
        <v>10</v>
      </c>
      <c r="K2050" s="22"/>
    </row>
    <row r="2051" spans="1:11" ht="15.95" customHeight="1" x14ac:dyDescent="0.2">
      <c r="A2051" s="14" t="s">
        <v>7430</v>
      </c>
      <c r="B2051" s="31" t="s">
        <v>7700</v>
      </c>
      <c r="C2051" s="20" t="s">
        <v>7701</v>
      </c>
      <c r="D2051" s="32">
        <v>120</v>
      </c>
      <c r="E2051" s="32">
        <v>2</v>
      </c>
      <c r="F2051" s="32">
        <v>9</v>
      </c>
      <c r="G2051" s="14"/>
      <c r="H2051" s="32">
        <v>249</v>
      </c>
      <c r="I2051" s="32">
        <v>120</v>
      </c>
      <c r="J2051" s="14"/>
      <c r="K2051" s="21"/>
    </row>
    <row r="2052" spans="1:11" ht="15" customHeight="1" x14ac:dyDescent="0.2">
      <c r="A2052" s="14" t="s">
        <v>7430</v>
      </c>
      <c r="B2052" s="31" t="s">
        <v>7702</v>
      </c>
      <c r="C2052" s="20" t="s">
        <v>7703</v>
      </c>
      <c r="D2052" s="32">
        <v>30</v>
      </c>
      <c r="E2052" s="32">
        <v>1</v>
      </c>
      <c r="F2052" s="14"/>
      <c r="G2052" s="14"/>
      <c r="H2052" s="32">
        <v>30</v>
      </c>
      <c r="I2052" s="32">
        <v>35</v>
      </c>
      <c r="J2052" s="32">
        <v>10</v>
      </c>
      <c r="K2052" s="21"/>
    </row>
    <row r="2053" spans="1:11" ht="15.95" customHeight="1" x14ac:dyDescent="0.2">
      <c r="A2053" s="14" t="s">
        <v>7430</v>
      </c>
      <c r="B2053" s="31" t="s">
        <v>7704</v>
      </c>
      <c r="C2053" s="20" t="s">
        <v>7705</v>
      </c>
      <c r="D2053" s="32">
        <v>50</v>
      </c>
      <c r="E2053" s="32">
        <v>1</v>
      </c>
      <c r="F2053" s="14"/>
      <c r="G2053" s="14"/>
      <c r="H2053" s="32">
        <v>50</v>
      </c>
      <c r="I2053" s="32">
        <v>55</v>
      </c>
      <c r="J2053" s="32">
        <v>10</v>
      </c>
      <c r="K2053" s="21"/>
    </row>
    <row r="2054" spans="1:11" ht="15" customHeight="1" x14ac:dyDescent="0.2">
      <c r="A2054" s="14" t="s">
        <v>7430</v>
      </c>
      <c r="B2054" s="31" t="s">
        <v>7706</v>
      </c>
      <c r="C2054" s="20" t="s">
        <v>7707</v>
      </c>
      <c r="D2054" s="32">
        <v>60</v>
      </c>
      <c r="E2054" s="32">
        <v>2</v>
      </c>
      <c r="F2054" s="14"/>
      <c r="G2054" s="14"/>
      <c r="H2054" s="32">
        <v>120</v>
      </c>
      <c r="I2054" s="32">
        <v>70</v>
      </c>
      <c r="J2054" s="32">
        <v>20</v>
      </c>
      <c r="K2054" s="21"/>
    </row>
    <row r="2055" spans="1:11" ht="15.95" customHeight="1" x14ac:dyDescent="0.2">
      <c r="A2055" s="14" t="s">
        <v>7430</v>
      </c>
      <c r="B2055" s="31" t="s">
        <v>7708</v>
      </c>
      <c r="C2055" s="20" t="s">
        <v>7709</v>
      </c>
      <c r="D2055" s="32">
        <v>35</v>
      </c>
      <c r="E2055" s="32">
        <v>1</v>
      </c>
      <c r="F2055" s="14"/>
      <c r="G2055" s="14"/>
      <c r="H2055" s="32">
        <v>35</v>
      </c>
      <c r="I2055" s="32">
        <v>45</v>
      </c>
      <c r="J2055" s="32">
        <v>15</v>
      </c>
      <c r="K2055" s="21"/>
    </row>
    <row r="2056" spans="1:11" ht="30" customHeight="1" x14ac:dyDescent="0.2">
      <c r="A2056" s="14" t="s">
        <v>7430</v>
      </c>
      <c r="B2056" s="31" t="s">
        <v>7710</v>
      </c>
      <c r="C2056" s="14" t="s">
        <v>7711</v>
      </c>
      <c r="D2056" s="32">
        <v>10</v>
      </c>
      <c r="E2056" s="32">
        <v>1</v>
      </c>
      <c r="F2056" s="14"/>
      <c r="G2056" s="32">
        <v>10</v>
      </c>
      <c r="H2056" s="32">
        <v>20</v>
      </c>
      <c r="I2056" s="32">
        <v>25</v>
      </c>
      <c r="J2056" s="32">
        <v>10</v>
      </c>
      <c r="K2056" s="22"/>
    </row>
    <row r="2057" spans="1:11" ht="15.95" customHeight="1" x14ac:dyDescent="0.2">
      <c r="A2057" s="14" t="s">
        <v>7430</v>
      </c>
      <c r="B2057" s="31" t="s">
        <v>7712</v>
      </c>
      <c r="C2057" s="20" t="s">
        <v>7713</v>
      </c>
      <c r="D2057" s="32">
        <v>20</v>
      </c>
      <c r="E2057" s="32">
        <v>1</v>
      </c>
      <c r="F2057" s="14"/>
      <c r="G2057" s="14"/>
      <c r="H2057" s="32">
        <v>20</v>
      </c>
      <c r="I2057" s="32">
        <v>30</v>
      </c>
      <c r="J2057" s="32">
        <v>15</v>
      </c>
      <c r="K2057" s="21"/>
    </row>
    <row r="2058" spans="1:11" ht="15" customHeight="1" x14ac:dyDescent="0.2">
      <c r="A2058" s="14" t="s">
        <v>7430</v>
      </c>
      <c r="B2058" s="31" t="s">
        <v>7714</v>
      </c>
      <c r="C2058" s="20" t="s">
        <v>7715</v>
      </c>
      <c r="D2058" s="32">
        <v>60</v>
      </c>
      <c r="E2058" s="32">
        <v>1</v>
      </c>
      <c r="F2058" s="32">
        <v>4</v>
      </c>
      <c r="G2058" s="14"/>
      <c r="H2058" s="32">
        <v>64</v>
      </c>
      <c r="I2058" s="32">
        <v>60</v>
      </c>
      <c r="J2058" s="14"/>
      <c r="K2058" s="21"/>
    </row>
    <row r="2059" spans="1:11" ht="24.95" customHeight="1" x14ac:dyDescent="0.2">
      <c r="A2059" s="14" t="s">
        <v>7430</v>
      </c>
      <c r="B2059" s="31" t="s">
        <v>7716</v>
      </c>
      <c r="C2059" s="20" t="s">
        <v>7717</v>
      </c>
      <c r="D2059" s="32">
        <v>0</v>
      </c>
      <c r="E2059" s="32">
        <v>0</v>
      </c>
      <c r="F2059" s="14"/>
      <c r="G2059" s="14"/>
      <c r="H2059" s="32">
        <v>0</v>
      </c>
      <c r="I2059" s="32">
        <v>0</v>
      </c>
      <c r="J2059" s="32">
        <v>20</v>
      </c>
      <c r="K2059" s="22"/>
    </row>
    <row r="2060" spans="1:11" ht="30" customHeight="1" x14ac:dyDescent="0.2">
      <c r="A2060" s="14" t="s">
        <v>7430</v>
      </c>
      <c r="B2060" s="31" t="s">
        <v>7718</v>
      </c>
      <c r="C2060" s="14" t="s">
        <v>7719</v>
      </c>
      <c r="D2060" s="32">
        <v>0</v>
      </c>
      <c r="E2060" s="32">
        <v>0</v>
      </c>
      <c r="F2060" s="14"/>
      <c r="G2060" s="14"/>
      <c r="H2060" s="32">
        <v>0</v>
      </c>
      <c r="I2060" s="32">
        <v>0</v>
      </c>
      <c r="J2060" s="32">
        <v>20</v>
      </c>
      <c r="K2060" s="22"/>
    </row>
    <row r="2061" spans="1:11" ht="36.950000000000003" customHeight="1" x14ac:dyDescent="0.2">
      <c r="A2061" s="14" t="s">
        <v>7430</v>
      </c>
      <c r="B2061" s="31" t="s">
        <v>7720</v>
      </c>
      <c r="C2061" s="14" t="s">
        <v>7721</v>
      </c>
      <c r="D2061" s="32">
        <v>0</v>
      </c>
      <c r="E2061" s="32">
        <v>0</v>
      </c>
      <c r="F2061" s="14"/>
      <c r="G2061" s="14"/>
      <c r="H2061" s="32">
        <v>0</v>
      </c>
      <c r="I2061" s="32">
        <v>0</v>
      </c>
      <c r="J2061" s="32">
        <v>40</v>
      </c>
      <c r="K2061" s="22"/>
    </row>
    <row r="2062" spans="1:11" ht="15.95" customHeight="1" x14ac:dyDescent="0.2">
      <c r="A2062" s="14" t="s">
        <v>7722</v>
      </c>
      <c r="B2062" s="31" t="s">
        <v>7723</v>
      </c>
      <c r="C2062" s="20" t="s">
        <v>7724</v>
      </c>
      <c r="D2062" s="32">
        <v>90</v>
      </c>
      <c r="E2062" s="32">
        <v>2</v>
      </c>
      <c r="F2062" s="32">
        <v>11</v>
      </c>
      <c r="G2062" s="32">
        <v>5</v>
      </c>
      <c r="H2062" s="32">
        <v>196</v>
      </c>
      <c r="I2062" s="32">
        <v>90</v>
      </c>
      <c r="J2062" s="14"/>
      <c r="K2062" s="21"/>
    </row>
    <row r="2063" spans="1:11" ht="30" customHeight="1" x14ac:dyDescent="0.2">
      <c r="A2063" s="14" t="s">
        <v>7722</v>
      </c>
      <c r="B2063" s="31" t="s">
        <v>7725</v>
      </c>
      <c r="C2063" s="14" t="s">
        <v>7726</v>
      </c>
      <c r="D2063" s="32">
        <v>90</v>
      </c>
      <c r="E2063" s="32">
        <v>3</v>
      </c>
      <c r="F2063" s="32">
        <v>0</v>
      </c>
      <c r="G2063" s="32">
        <v>1</v>
      </c>
      <c r="H2063" s="32">
        <v>271</v>
      </c>
      <c r="I2063" s="32">
        <v>90</v>
      </c>
      <c r="J2063" s="14"/>
      <c r="K2063" s="22"/>
    </row>
    <row r="2064" spans="1:11" ht="30" customHeight="1" x14ac:dyDescent="0.2">
      <c r="A2064" s="14" t="s">
        <v>7722</v>
      </c>
      <c r="B2064" s="31" t="s">
        <v>7727</v>
      </c>
      <c r="C2064" s="14" t="s">
        <v>7728</v>
      </c>
      <c r="D2064" s="32">
        <v>30</v>
      </c>
      <c r="E2064" s="32">
        <v>3</v>
      </c>
      <c r="F2064" s="32">
        <v>0</v>
      </c>
      <c r="G2064" s="32">
        <v>1</v>
      </c>
      <c r="H2064" s="32">
        <v>91</v>
      </c>
      <c r="I2064" s="32">
        <v>30</v>
      </c>
      <c r="J2064" s="14"/>
      <c r="K2064" s="22"/>
    </row>
    <row r="2065" spans="1:11" ht="15.6" customHeight="1" x14ac:dyDescent="0.2">
      <c r="A2065" s="14" t="s">
        <v>7722</v>
      </c>
      <c r="B2065" s="31" t="s">
        <v>7729</v>
      </c>
      <c r="C2065" s="20" t="s">
        <v>7730</v>
      </c>
      <c r="D2065" s="32">
        <v>60</v>
      </c>
      <c r="E2065" s="32">
        <v>2</v>
      </c>
      <c r="F2065" s="32">
        <v>11</v>
      </c>
      <c r="G2065" s="32">
        <v>4</v>
      </c>
      <c r="H2065" s="32">
        <v>135</v>
      </c>
      <c r="I2065" s="32">
        <v>60</v>
      </c>
      <c r="J2065" s="14"/>
      <c r="K2065" s="21"/>
    </row>
    <row r="2066" spans="1:11" ht="15" customHeight="1" x14ac:dyDescent="0.2">
      <c r="A2066" s="14" t="s">
        <v>7722</v>
      </c>
      <c r="B2066" s="31"/>
      <c r="C2066" s="20" t="s">
        <v>7731</v>
      </c>
      <c r="D2066" s="14"/>
      <c r="E2066" s="14"/>
      <c r="F2066" s="14"/>
      <c r="G2066" s="14"/>
      <c r="H2066" s="14"/>
      <c r="I2066" s="14"/>
      <c r="J2066" s="14"/>
      <c r="K2066" s="21"/>
    </row>
    <row r="2067" spans="1:11" ht="24.95" customHeight="1" x14ac:dyDescent="0.2">
      <c r="A2067" s="14" t="s">
        <v>7722</v>
      </c>
      <c r="B2067" s="31" t="s">
        <v>7732</v>
      </c>
      <c r="C2067" s="20" t="s">
        <v>7733</v>
      </c>
      <c r="D2067" s="32">
        <v>30</v>
      </c>
      <c r="E2067" s="32">
        <v>1</v>
      </c>
      <c r="F2067" s="32">
        <v>0</v>
      </c>
      <c r="G2067" s="32">
        <v>3</v>
      </c>
      <c r="H2067" s="32">
        <v>33</v>
      </c>
      <c r="I2067" s="32">
        <v>30</v>
      </c>
      <c r="J2067" s="14"/>
      <c r="K2067" s="22"/>
    </row>
    <row r="2068" spans="1:11" ht="30" customHeight="1" x14ac:dyDescent="0.2">
      <c r="A2068" s="14" t="s">
        <v>7722</v>
      </c>
      <c r="B2068" s="31" t="s">
        <v>7734</v>
      </c>
      <c r="C2068" s="14" t="s">
        <v>7735</v>
      </c>
      <c r="D2068" s="32">
        <v>60</v>
      </c>
      <c r="E2068" s="32">
        <v>3</v>
      </c>
      <c r="F2068" s="32">
        <v>0</v>
      </c>
      <c r="G2068" s="32">
        <v>4</v>
      </c>
      <c r="H2068" s="32">
        <v>184</v>
      </c>
      <c r="I2068" s="32">
        <v>60</v>
      </c>
      <c r="J2068" s="14"/>
      <c r="K2068" s="22"/>
    </row>
    <row r="2069" spans="1:11" ht="15" customHeight="1" x14ac:dyDescent="0.2">
      <c r="A2069" s="14" t="s">
        <v>7722</v>
      </c>
      <c r="B2069" s="31" t="s">
        <v>7736</v>
      </c>
      <c r="C2069" s="20" t="s">
        <v>7737</v>
      </c>
      <c r="D2069" s="32">
        <v>105</v>
      </c>
      <c r="E2069" s="32">
        <v>3</v>
      </c>
      <c r="F2069" s="32">
        <v>0</v>
      </c>
      <c r="G2069" s="32">
        <v>6</v>
      </c>
      <c r="H2069" s="32">
        <v>321</v>
      </c>
      <c r="I2069" s="32">
        <v>105</v>
      </c>
      <c r="J2069" s="14"/>
      <c r="K2069" s="21"/>
    </row>
    <row r="2070" spans="1:11" ht="24.95" customHeight="1" x14ac:dyDescent="0.2">
      <c r="A2070" s="14" t="s">
        <v>7722</v>
      </c>
      <c r="B2070" s="31" t="s">
        <v>7738</v>
      </c>
      <c r="C2070" s="20" t="s">
        <v>7739</v>
      </c>
      <c r="D2070" s="32">
        <v>60</v>
      </c>
      <c r="E2070" s="32">
        <v>3</v>
      </c>
      <c r="F2070" s="32">
        <v>0</v>
      </c>
      <c r="G2070" s="32">
        <v>1</v>
      </c>
      <c r="H2070" s="32">
        <v>181</v>
      </c>
      <c r="I2070" s="32">
        <v>60</v>
      </c>
      <c r="J2070" s="14"/>
      <c r="K2070" s="22"/>
    </row>
    <row r="2071" spans="1:11" ht="30" customHeight="1" x14ac:dyDescent="0.2">
      <c r="A2071" s="14" t="s">
        <v>7722</v>
      </c>
      <c r="B2071" s="31" t="s">
        <v>7740</v>
      </c>
      <c r="C2071" s="14" t="s">
        <v>7741</v>
      </c>
      <c r="D2071" s="32">
        <v>45</v>
      </c>
      <c r="E2071" s="32">
        <v>3</v>
      </c>
      <c r="F2071" s="32">
        <v>0</v>
      </c>
      <c r="G2071" s="32">
        <v>2</v>
      </c>
      <c r="H2071" s="32">
        <v>137</v>
      </c>
      <c r="I2071" s="32">
        <v>45</v>
      </c>
      <c r="J2071" s="14"/>
      <c r="K2071" s="22"/>
    </row>
    <row r="2072" spans="1:11" ht="15" customHeight="1" x14ac:dyDescent="0.2">
      <c r="A2072" s="14" t="s">
        <v>7722</v>
      </c>
      <c r="B2072" s="31" t="s">
        <v>7742</v>
      </c>
      <c r="C2072" s="20" t="s">
        <v>7743</v>
      </c>
      <c r="D2072" s="32">
        <v>60</v>
      </c>
      <c r="E2072" s="32">
        <v>3</v>
      </c>
      <c r="F2072" s="32">
        <v>0</v>
      </c>
      <c r="G2072" s="32">
        <v>1</v>
      </c>
      <c r="H2072" s="32">
        <v>181</v>
      </c>
      <c r="I2072" s="32">
        <v>60</v>
      </c>
      <c r="J2072" s="14"/>
      <c r="K2072" s="21"/>
    </row>
    <row r="2073" spans="1:11" ht="24.95" customHeight="1" x14ac:dyDescent="0.2">
      <c r="A2073" s="14" t="s">
        <v>7722</v>
      </c>
      <c r="B2073" s="31" t="s">
        <v>7744</v>
      </c>
      <c r="C2073" s="20" t="s">
        <v>7745</v>
      </c>
      <c r="D2073" s="32">
        <v>40</v>
      </c>
      <c r="E2073" s="32">
        <v>3</v>
      </c>
      <c r="F2073" s="32">
        <v>0</v>
      </c>
      <c r="G2073" s="32">
        <v>1</v>
      </c>
      <c r="H2073" s="32">
        <v>121</v>
      </c>
      <c r="I2073" s="32">
        <v>40</v>
      </c>
      <c r="J2073" s="14"/>
      <c r="K2073" s="22"/>
    </row>
    <row r="2074" spans="1:11" ht="15.95" customHeight="1" x14ac:dyDescent="0.2">
      <c r="A2074" s="14" t="s">
        <v>7722</v>
      </c>
      <c r="B2074" s="31" t="s">
        <v>7746</v>
      </c>
      <c r="C2074" s="20" t="s">
        <v>7747</v>
      </c>
      <c r="D2074" s="32">
        <v>165</v>
      </c>
      <c r="E2074" s="32">
        <v>3</v>
      </c>
      <c r="F2074" s="32">
        <v>0</v>
      </c>
      <c r="G2074" s="32">
        <v>6</v>
      </c>
      <c r="H2074" s="32">
        <v>501</v>
      </c>
      <c r="I2074" s="32">
        <v>165</v>
      </c>
      <c r="J2074" s="14"/>
      <c r="K2074" s="21"/>
    </row>
    <row r="2075" spans="1:11" ht="30" customHeight="1" x14ac:dyDescent="0.2">
      <c r="A2075" s="14" t="s">
        <v>7722</v>
      </c>
      <c r="B2075" s="31" t="s">
        <v>7748</v>
      </c>
      <c r="C2075" s="14" t="s">
        <v>7749</v>
      </c>
      <c r="D2075" s="32">
        <v>120</v>
      </c>
      <c r="E2075" s="32">
        <v>2</v>
      </c>
      <c r="F2075" s="32">
        <v>0</v>
      </c>
      <c r="G2075" s="32">
        <v>6</v>
      </c>
      <c r="H2075" s="32">
        <v>246</v>
      </c>
      <c r="I2075" s="32">
        <v>120</v>
      </c>
      <c r="J2075" s="14"/>
      <c r="K2075" s="22"/>
    </row>
    <row r="2076" spans="1:11" ht="15.95" customHeight="1" x14ac:dyDescent="0.2">
      <c r="A2076" s="14" t="s">
        <v>7722</v>
      </c>
      <c r="B2076" s="31" t="s">
        <v>7750</v>
      </c>
      <c r="C2076" s="20" t="s">
        <v>7751</v>
      </c>
      <c r="D2076" s="32">
        <v>105</v>
      </c>
      <c r="E2076" s="32">
        <v>3</v>
      </c>
      <c r="F2076" s="32">
        <v>0</v>
      </c>
      <c r="G2076" s="32">
        <v>6</v>
      </c>
      <c r="H2076" s="32">
        <v>321</v>
      </c>
      <c r="I2076" s="32">
        <v>105</v>
      </c>
      <c r="J2076" s="14"/>
      <c r="K2076" s="21"/>
    </row>
    <row r="2077" spans="1:11" ht="15" customHeight="1" x14ac:dyDescent="0.2">
      <c r="A2077" s="14" t="s">
        <v>7722</v>
      </c>
      <c r="B2077" s="31" t="s">
        <v>7752</v>
      </c>
      <c r="C2077" s="20" t="s">
        <v>7753</v>
      </c>
      <c r="D2077" s="32">
        <v>60</v>
      </c>
      <c r="E2077" s="32">
        <v>3</v>
      </c>
      <c r="F2077" s="32">
        <v>0</v>
      </c>
      <c r="G2077" s="32">
        <v>1</v>
      </c>
      <c r="H2077" s="32">
        <v>181</v>
      </c>
      <c r="I2077" s="32">
        <v>60</v>
      </c>
      <c r="J2077" s="14"/>
      <c r="K2077" s="21"/>
    </row>
    <row r="2078" spans="1:11" ht="15.95" customHeight="1" x14ac:dyDescent="0.2">
      <c r="A2078" s="14" t="s">
        <v>7722</v>
      </c>
      <c r="B2078" s="31" t="s">
        <v>7754</v>
      </c>
      <c r="C2078" s="20" t="s">
        <v>7755</v>
      </c>
      <c r="D2078" s="32">
        <v>180</v>
      </c>
      <c r="E2078" s="32">
        <v>3</v>
      </c>
      <c r="F2078" s="32">
        <v>0</v>
      </c>
      <c r="G2078" s="32">
        <v>6</v>
      </c>
      <c r="H2078" s="32">
        <v>546</v>
      </c>
      <c r="I2078" s="32">
        <v>180</v>
      </c>
      <c r="J2078" s="14"/>
      <c r="K2078" s="21"/>
    </row>
    <row r="2079" spans="1:11" ht="30" customHeight="1" x14ac:dyDescent="0.2">
      <c r="A2079" s="14" t="s">
        <v>7722</v>
      </c>
      <c r="B2079" s="31" t="s">
        <v>7756</v>
      </c>
      <c r="C2079" s="14" t="s">
        <v>7757</v>
      </c>
      <c r="D2079" s="32">
        <v>240</v>
      </c>
      <c r="E2079" s="32">
        <v>3</v>
      </c>
      <c r="F2079" s="32">
        <v>0</v>
      </c>
      <c r="G2079" s="32">
        <v>7</v>
      </c>
      <c r="H2079" s="32">
        <v>727</v>
      </c>
      <c r="I2079" s="32">
        <v>240</v>
      </c>
      <c r="J2079" s="14"/>
      <c r="K2079" s="22"/>
    </row>
    <row r="2080" spans="1:11" ht="24.95" customHeight="1" x14ac:dyDescent="0.2">
      <c r="A2080" s="14" t="s">
        <v>7722</v>
      </c>
      <c r="B2080" s="31" t="s">
        <v>7758</v>
      </c>
      <c r="C2080" s="20" t="s">
        <v>7759</v>
      </c>
      <c r="D2080" s="32">
        <v>270</v>
      </c>
      <c r="E2080" s="32">
        <v>3</v>
      </c>
      <c r="F2080" s="32">
        <v>0</v>
      </c>
      <c r="G2080" s="32">
        <v>8</v>
      </c>
      <c r="H2080" s="32">
        <v>818</v>
      </c>
      <c r="I2080" s="32">
        <v>270</v>
      </c>
      <c r="J2080" s="14"/>
      <c r="K2080" s="22"/>
    </row>
    <row r="2081" spans="1:11" ht="24.95" customHeight="1" x14ac:dyDescent="0.2">
      <c r="A2081" s="14" t="s">
        <v>7722</v>
      </c>
      <c r="B2081" s="31" t="s">
        <v>7760</v>
      </c>
      <c r="C2081" s="20" t="s">
        <v>7761</v>
      </c>
      <c r="D2081" s="32">
        <v>225</v>
      </c>
      <c r="E2081" s="32">
        <v>3</v>
      </c>
      <c r="F2081" s="32">
        <v>0</v>
      </c>
      <c r="G2081" s="32">
        <v>7</v>
      </c>
      <c r="H2081" s="32">
        <v>682</v>
      </c>
      <c r="I2081" s="32">
        <v>225</v>
      </c>
      <c r="J2081" s="14"/>
      <c r="K2081" s="22"/>
    </row>
    <row r="2082" spans="1:11" ht="15" customHeight="1" x14ac:dyDescent="0.2">
      <c r="A2082" s="14" t="s">
        <v>7722</v>
      </c>
      <c r="B2082" s="31" t="s">
        <v>7762</v>
      </c>
      <c r="C2082" s="20" t="s">
        <v>7763</v>
      </c>
      <c r="D2082" s="32">
        <v>180</v>
      </c>
      <c r="E2082" s="32">
        <v>3</v>
      </c>
      <c r="F2082" s="32">
        <v>0</v>
      </c>
      <c r="G2082" s="32">
        <v>6</v>
      </c>
      <c r="H2082" s="32">
        <v>546</v>
      </c>
      <c r="I2082" s="32">
        <v>180</v>
      </c>
      <c r="J2082" s="14"/>
      <c r="K2082" s="21"/>
    </row>
    <row r="2083" spans="1:11" ht="15.95" customHeight="1" x14ac:dyDescent="0.2">
      <c r="A2083" s="14" t="s">
        <v>7722</v>
      </c>
      <c r="B2083" s="31" t="s">
        <v>7764</v>
      </c>
      <c r="C2083" s="20" t="s">
        <v>7765</v>
      </c>
      <c r="D2083" s="32">
        <v>60</v>
      </c>
      <c r="E2083" s="32">
        <v>3</v>
      </c>
      <c r="F2083" s="32">
        <v>0</v>
      </c>
      <c r="G2083" s="32">
        <v>1</v>
      </c>
      <c r="H2083" s="32">
        <v>181</v>
      </c>
      <c r="I2083" s="32">
        <v>60</v>
      </c>
      <c r="J2083" s="14"/>
      <c r="K2083" s="21"/>
    </row>
    <row r="2084" spans="1:11" ht="15" customHeight="1" x14ac:dyDescent="0.2">
      <c r="A2084" s="14" t="s">
        <v>7722</v>
      </c>
      <c r="B2084" s="31" t="s">
        <v>7766</v>
      </c>
      <c r="C2084" s="20" t="s">
        <v>7767</v>
      </c>
      <c r="D2084" s="32">
        <v>120</v>
      </c>
      <c r="E2084" s="32">
        <v>3</v>
      </c>
      <c r="F2084" s="32">
        <v>0</v>
      </c>
      <c r="G2084" s="32">
        <v>6</v>
      </c>
      <c r="H2084" s="32">
        <v>366</v>
      </c>
      <c r="I2084" s="32">
        <v>120</v>
      </c>
      <c r="J2084" s="14"/>
      <c r="K2084" s="21"/>
    </row>
    <row r="2085" spans="1:11" ht="24.95" customHeight="1" x14ac:dyDescent="0.2">
      <c r="A2085" s="14" t="s">
        <v>7722</v>
      </c>
      <c r="B2085" s="31" t="s">
        <v>7768</v>
      </c>
      <c r="C2085" s="20" t="s">
        <v>7769</v>
      </c>
      <c r="D2085" s="32">
        <v>240</v>
      </c>
      <c r="E2085" s="32">
        <v>3</v>
      </c>
      <c r="F2085" s="32">
        <v>0</v>
      </c>
      <c r="G2085" s="32">
        <v>8</v>
      </c>
      <c r="H2085" s="32">
        <v>728</v>
      </c>
      <c r="I2085" s="32">
        <v>240</v>
      </c>
      <c r="J2085" s="14"/>
      <c r="K2085" s="22"/>
    </row>
    <row r="2086" spans="1:11" ht="30" customHeight="1" x14ac:dyDescent="0.2">
      <c r="A2086" s="14" t="s">
        <v>7722</v>
      </c>
      <c r="B2086" s="31" t="s">
        <v>7770</v>
      </c>
      <c r="C2086" s="14" t="s">
        <v>7771</v>
      </c>
      <c r="D2086" s="32">
        <v>120</v>
      </c>
      <c r="E2086" s="32">
        <v>3</v>
      </c>
      <c r="F2086" s="32">
        <v>0</v>
      </c>
      <c r="G2086" s="32">
        <v>6</v>
      </c>
      <c r="H2086" s="32">
        <v>366</v>
      </c>
      <c r="I2086" s="32">
        <v>120</v>
      </c>
      <c r="J2086" s="14"/>
      <c r="K2086" s="22"/>
    </row>
    <row r="2087" spans="1:11" ht="15" customHeight="1" x14ac:dyDescent="0.2">
      <c r="A2087" s="14" t="s">
        <v>7722</v>
      </c>
      <c r="B2087" s="31" t="s">
        <v>7772</v>
      </c>
      <c r="C2087" s="20" t="s">
        <v>7773</v>
      </c>
      <c r="D2087" s="32">
        <v>90</v>
      </c>
      <c r="E2087" s="32">
        <v>3</v>
      </c>
      <c r="F2087" s="32">
        <v>0</v>
      </c>
      <c r="G2087" s="32">
        <v>1</v>
      </c>
      <c r="H2087" s="32">
        <v>271</v>
      </c>
      <c r="I2087" s="32">
        <v>90</v>
      </c>
      <c r="J2087" s="14"/>
      <c r="K2087" s="21"/>
    </row>
    <row r="2088" spans="1:11" ht="24.95" customHeight="1" x14ac:dyDescent="0.2">
      <c r="A2088" s="14" t="s">
        <v>7722</v>
      </c>
      <c r="B2088" s="31" t="s">
        <v>7774</v>
      </c>
      <c r="C2088" s="20" t="s">
        <v>7775</v>
      </c>
      <c r="D2088" s="32">
        <v>120</v>
      </c>
      <c r="E2088" s="32">
        <v>3</v>
      </c>
      <c r="F2088" s="32">
        <v>0</v>
      </c>
      <c r="G2088" s="32">
        <v>6</v>
      </c>
      <c r="H2088" s="32">
        <v>366</v>
      </c>
      <c r="I2088" s="32">
        <v>120</v>
      </c>
      <c r="J2088" s="14"/>
      <c r="K2088" s="22"/>
    </row>
    <row r="2089" spans="1:11" ht="24.95" customHeight="1" x14ac:dyDescent="0.2">
      <c r="A2089" s="14" t="s">
        <v>7722</v>
      </c>
      <c r="B2089" s="31" t="s">
        <v>7776</v>
      </c>
      <c r="C2089" s="20" t="s">
        <v>7777</v>
      </c>
      <c r="D2089" s="32">
        <v>200</v>
      </c>
      <c r="E2089" s="32">
        <v>3</v>
      </c>
      <c r="F2089" s="32">
        <v>0</v>
      </c>
      <c r="G2089" s="32">
        <v>8</v>
      </c>
      <c r="H2089" s="32">
        <v>608</v>
      </c>
      <c r="I2089" s="32">
        <v>200</v>
      </c>
      <c r="J2089" s="14"/>
      <c r="K2089" s="22"/>
    </row>
    <row r="2090" spans="1:11" ht="15" customHeight="1" x14ac:dyDescent="0.2">
      <c r="A2090" s="14" t="s">
        <v>7722</v>
      </c>
      <c r="B2090" s="31" t="s">
        <v>7778</v>
      </c>
      <c r="C2090" s="20" t="s">
        <v>7779</v>
      </c>
      <c r="D2090" s="32">
        <v>60</v>
      </c>
      <c r="E2090" s="32">
        <v>3</v>
      </c>
      <c r="F2090" s="32">
        <v>0</v>
      </c>
      <c r="G2090" s="32">
        <v>5</v>
      </c>
      <c r="H2090" s="32">
        <v>185</v>
      </c>
      <c r="I2090" s="32">
        <v>60</v>
      </c>
      <c r="J2090" s="14"/>
      <c r="K2090" s="21"/>
    </row>
    <row r="2091" spans="1:11" ht="15.95" customHeight="1" x14ac:dyDescent="0.2">
      <c r="A2091" s="14" t="s">
        <v>7722</v>
      </c>
      <c r="B2091" s="31" t="s">
        <v>7780</v>
      </c>
      <c r="C2091" s="20" t="s">
        <v>7781</v>
      </c>
      <c r="D2091" s="32">
        <v>120</v>
      </c>
      <c r="E2091" s="32">
        <v>3</v>
      </c>
      <c r="F2091" s="32">
        <v>0</v>
      </c>
      <c r="G2091" s="32">
        <v>6</v>
      </c>
      <c r="H2091" s="32">
        <v>366</v>
      </c>
      <c r="I2091" s="32">
        <v>120</v>
      </c>
      <c r="J2091" s="14"/>
      <c r="K2091" s="21"/>
    </row>
    <row r="2092" spans="1:11" ht="30" customHeight="1" x14ac:dyDescent="0.2">
      <c r="A2092" s="14" t="s">
        <v>7722</v>
      </c>
      <c r="B2092" s="31" t="s">
        <v>7782</v>
      </c>
      <c r="C2092" s="14" t="s">
        <v>7783</v>
      </c>
      <c r="D2092" s="32">
        <v>60</v>
      </c>
      <c r="E2092" s="32">
        <v>3</v>
      </c>
      <c r="F2092" s="32">
        <v>0</v>
      </c>
      <c r="G2092" s="32">
        <v>4</v>
      </c>
      <c r="H2092" s="32">
        <v>184</v>
      </c>
      <c r="I2092" s="32">
        <v>60</v>
      </c>
      <c r="J2092" s="14"/>
      <c r="K2092" s="22"/>
    </row>
    <row r="2093" spans="1:11" ht="30" customHeight="1" x14ac:dyDescent="0.2">
      <c r="A2093" s="14" t="s">
        <v>7722</v>
      </c>
      <c r="B2093" s="31" t="s">
        <v>7784</v>
      </c>
      <c r="C2093" s="14" t="s">
        <v>7785</v>
      </c>
      <c r="D2093" s="32">
        <v>240</v>
      </c>
      <c r="E2093" s="32">
        <v>3</v>
      </c>
      <c r="F2093" s="32">
        <v>0</v>
      </c>
      <c r="G2093" s="32">
        <v>4</v>
      </c>
      <c r="H2093" s="32">
        <v>724</v>
      </c>
      <c r="I2093" s="32">
        <v>240</v>
      </c>
      <c r="J2093" s="14"/>
      <c r="K2093" s="22"/>
    </row>
    <row r="2094" spans="1:11" ht="24.95" customHeight="1" x14ac:dyDescent="0.2">
      <c r="A2094" s="14" t="s">
        <v>7722</v>
      </c>
      <c r="B2094" s="31" t="s">
        <v>7786</v>
      </c>
      <c r="C2094" s="20" t="s">
        <v>7787</v>
      </c>
      <c r="D2094" s="32">
        <v>120</v>
      </c>
      <c r="E2094" s="32">
        <v>3</v>
      </c>
      <c r="F2094" s="32">
        <v>0</v>
      </c>
      <c r="G2094" s="32">
        <v>6</v>
      </c>
      <c r="H2094" s="32">
        <v>366</v>
      </c>
      <c r="I2094" s="32">
        <v>120</v>
      </c>
      <c r="J2094" s="14"/>
      <c r="K2094" s="22"/>
    </row>
    <row r="2095" spans="1:11" ht="30" customHeight="1" x14ac:dyDescent="0.2">
      <c r="A2095" s="14" t="s">
        <v>7722</v>
      </c>
      <c r="B2095" s="31" t="s">
        <v>7788</v>
      </c>
      <c r="C2095" s="14" t="s">
        <v>7789</v>
      </c>
      <c r="D2095" s="32">
        <v>80</v>
      </c>
      <c r="E2095" s="32">
        <v>3</v>
      </c>
      <c r="F2095" s="32">
        <v>11</v>
      </c>
      <c r="G2095" s="32">
        <v>6</v>
      </c>
      <c r="H2095" s="32">
        <v>257</v>
      </c>
      <c r="I2095" s="32">
        <v>80</v>
      </c>
      <c r="J2095" s="14"/>
      <c r="K2095" s="22"/>
    </row>
    <row r="2096" spans="1:11" ht="30" customHeight="1" x14ac:dyDescent="0.2">
      <c r="A2096" s="14" t="s">
        <v>7722</v>
      </c>
      <c r="B2096" s="31" t="s">
        <v>7790</v>
      </c>
      <c r="C2096" s="14" t="s">
        <v>7791</v>
      </c>
      <c r="D2096" s="32">
        <v>160</v>
      </c>
      <c r="E2096" s="32">
        <v>3</v>
      </c>
      <c r="F2096" s="32">
        <v>0</v>
      </c>
      <c r="G2096" s="32">
        <v>6</v>
      </c>
      <c r="H2096" s="32">
        <v>486</v>
      </c>
      <c r="I2096" s="32">
        <v>160</v>
      </c>
      <c r="J2096" s="14"/>
      <c r="K2096" s="22"/>
    </row>
    <row r="2097" spans="1:11" ht="30" customHeight="1" x14ac:dyDescent="0.2">
      <c r="A2097" s="14" t="s">
        <v>7722</v>
      </c>
      <c r="B2097" s="31" t="s">
        <v>7792</v>
      </c>
      <c r="C2097" s="14" t="s">
        <v>7793</v>
      </c>
      <c r="D2097" s="32">
        <v>60</v>
      </c>
      <c r="E2097" s="32">
        <v>3</v>
      </c>
      <c r="F2097" s="32">
        <v>0</v>
      </c>
      <c r="G2097" s="32">
        <v>1</v>
      </c>
      <c r="H2097" s="32">
        <v>181</v>
      </c>
      <c r="I2097" s="32">
        <v>60</v>
      </c>
      <c r="J2097" s="14"/>
      <c r="K2097" s="22"/>
    </row>
    <row r="2098" spans="1:11" ht="30" customHeight="1" x14ac:dyDescent="0.2">
      <c r="A2098" s="14" t="s">
        <v>7722</v>
      </c>
      <c r="B2098" s="31" t="s">
        <v>7794</v>
      </c>
      <c r="C2098" s="14" t="s">
        <v>7795</v>
      </c>
      <c r="D2098" s="32">
        <v>30</v>
      </c>
      <c r="E2098" s="32">
        <v>3</v>
      </c>
      <c r="F2098" s="32">
        <v>0</v>
      </c>
      <c r="G2098" s="32">
        <v>1</v>
      </c>
      <c r="H2098" s="32">
        <v>91</v>
      </c>
      <c r="I2098" s="32">
        <v>30</v>
      </c>
      <c r="J2098" s="14"/>
      <c r="K2098" s="22"/>
    </row>
    <row r="2099" spans="1:11" ht="15" customHeight="1" x14ac:dyDescent="0.2">
      <c r="A2099" s="14" t="s">
        <v>7722</v>
      </c>
      <c r="B2099" s="31"/>
      <c r="C2099" s="20" t="s">
        <v>7796</v>
      </c>
      <c r="D2099" s="14"/>
      <c r="E2099" s="14"/>
      <c r="F2099" s="14"/>
      <c r="G2099" s="14"/>
      <c r="H2099" s="14"/>
      <c r="I2099" s="14"/>
      <c r="J2099" s="14"/>
      <c r="K2099" s="21"/>
    </row>
    <row r="2100" spans="1:11" ht="15.95" customHeight="1" x14ac:dyDescent="0.2">
      <c r="A2100" s="14" t="s">
        <v>7722</v>
      </c>
      <c r="B2100" s="31" t="s">
        <v>7797</v>
      </c>
      <c r="C2100" s="20" t="s">
        <v>7798</v>
      </c>
      <c r="D2100" s="32">
        <v>210</v>
      </c>
      <c r="E2100" s="32">
        <v>3</v>
      </c>
      <c r="F2100" s="32">
        <v>0</v>
      </c>
      <c r="G2100" s="32">
        <v>6</v>
      </c>
      <c r="H2100" s="32">
        <v>636</v>
      </c>
      <c r="I2100" s="32">
        <v>210</v>
      </c>
      <c r="J2100" s="14"/>
      <c r="K2100" s="21"/>
    </row>
    <row r="2101" spans="1:11" ht="36.950000000000003" customHeight="1" x14ac:dyDescent="0.2">
      <c r="A2101" s="14" t="s">
        <v>7722</v>
      </c>
      <c r="B2101" s="31" t="s">
        <v>7799</v>
      </c>
      <c r="C2101" s="14" t="s">
        <v>7800</v>
      </c>
      <c r="D2101" s="32">
        <v>30</v>
      </c>
      <c r="E2101" s="32">
        <v>3</v>
      </c>
      <c r="F2101" s="32">
        <v>0</v>
      </c>
      <c r="G2101" s="32">
        <v>1</v>
      </c>
      <c r="H2101" s="32">
        <v>91</v>
      </c>
      <c r="I2101" s="32">
        <v>30</v>
      </c>
      <c r="J2101" s="14"/>
      <c r="K2101" s="22"/>
    </row>
    <row r="2102" spans="1:11" ht="30" customHeight="1" x14ac:dyDescent="0.2">
      <c r="A2102" s="14" t="s">
        <v>7722</v>
      </c>
      <c r="B2102" s="31" t="s">
        <v>7801</v>
      </c>
      <c r="C2102" s="14" t="s">
        <v>7802</v>
      </c>
      <c r="D2102" s="32">
        <v>150</v>
      </c>
      <c r="E2102" s="32">
        <v>3</v>
      </c>
      <c r="F2102" s="32">
        <v>0</v>
      </c>
      <c r="G2102" s="32">
        <v>6</v>
      </c>
      <c r="H2102" s="32">
        <v>456</v>
      </c>
      <c r="I2102" s="32">
        <v>150</v>
      </c>
      <c r="J2102" s="14"/>
      <c r="K2102" s="22"/>
    </row>
    <row r="2103" spans="1:11" ht="24.95" customHeight="1" x14ac:dyDescent="0.2">
      <c r="A2103" s="14" t="s">
        <v>7722</v>
      </c>
      <c r="B2103" s="31" t="s">
        <v>7803</v>
      </c>
      <c r="C2103" s="20" t="s">
        <v>7804</v>
      </c>
      <c r="D2103" s="32">
        <v>180</v>
      </c>
      <c r="E2103" s="32">
        <v>3</v>
      </c>
      <c r="F2103" s="32">
        <v>0</v>
      </c>
      <c r="G2103" s="32">
        <v>7</v>
      </c>
      <c r="H2103" s="32">
        <v>547</v>
      </c>
      <c r="I2103" s="32">
        <v>180</v>
      </c>
      <c r="J2103" s="14"/>
      <c r="K2103" s="22"/>
    </row>
    <row r="2104" spans="1:11" ht="15.95" customHeight="1" x14ac:dyDescent="0.2">
      <c r="A2104" s="14" t="s">
        <v>7722</v>
      </c>
      <c r="B2104" s="31" t="s">
        <v>7805</v>
      </c>
      <c r="C2104" s="20" t="s">
        <v>7806</v>
      </c>
      <c r="D2104" s="32">
        <v>30</v>
      </c>
      <c r="E2104" s="32">
        <v>3</v>
      </c>
      <c r="F2104" s="32">
        <v>0</v>
      </c>
      <c r="G2104" s="32">
        <v>1</v>
      </c>
      <c r="H2104" s="32">
        <v>91</v>
      </c>
      <c r="I2104" s="32">
        <v>30</v>
      </c>
      <c r="J2104" s="14"/>
      <c r="K2104" s="21"/>
    </row>
    <row r="2105" spans="1:11" ht="30" customHeight="1" x14ac:dyDescent="0.2">
      <c r="A2105" s="14" t="s">
        <v>7722</v>
      </c>
      <c r="B2105" s="31" t="s">
        <v>7807</v>
      </c>
      <c r="C2105" s="14" t="s">
        <v>7808</v>
      </c>
      <c r="D2105" s="32">
        <v>140</v>
      </c>
      <c r="E2105" s="32">
        <v>3</v>
      </c>
      <c r="F2105" s="32">
        <v>0</v>
      </c>
      <c r="G2105" s="32">
        <v>6</v>
      </c>
      <c r="H2105" s="32">
        <v>426</v>
      </c>
      <c r="I2105" s="32">
        <v>140</v>
      </c>
      <c r="J2105" s="14"/>
      <c r="K2105" s="22"/>
    </row>
    <row r="2106" spans="1:11" ht="24.95" customHeight="1" x14ac:dyDescent="0.2">
      <c r="A2106" s="14" t="s">
        <v>7722</v>
      </c>
      <c r="B2106" s="31" t="s">
        <v>7809</v>
      </c>
      <c r="C2106" s="20" t="s">
        <v>7810</v>
      </c>
      <c r="D2106" s="32">
        <v>170</v>
      </c>
      <c r="E2106" s="32">
        <v>3</v>
      </c>
      <c r="F2106" s="32">
        <v>0</v>
      </c>
      <c r="G2106" s="32">
        <v>7</v>
      </c>
      <c r="H2106" s="32">
        <v>517</v>
      </c>
      <c r="I2106" s="32">
        <v>170</v>
      </c>
      <c r="J2106" s="14"/>
      <c r="K2106" s="22"/>
    </row>
    <row r="2107" spans="1:11" ht="24.95" customHeight="1" x14ac:dyDescent="0.2">
      <c r="A2107" s="14" t="s">
        <v>7722</v>
      </c>
      <c r="B2107" s="31" t="s">
        <v>7811</v>
      </c>
      <c r="C2107" s="20" t="s">
        <v>7812</v>
      </c>
      <c r="D2107" s="32">
        <v>30</v>
      </c>
      <c r="E2107" s="32">
        <v>3</v>
      </c>
      <c r="F2107" s="32">
        <v>0</v>
      </c>
      <c r="G2107" s="32">
        <v>1</v>
      </c>
      <c r="H2107" s="32">
        <v>91</v>
      </c>
      <c r="I2107" s="32">
        <v>30</v>
      </c>
      <c r="J2107" s="14"/>
      <c r="K2107" s="22"/>
    </row>
    <row r="2108" spans="1:11" ht="24.95" customHeight="1" x14ac:dyDescent="0.2">
      <c r="A2108" s="14" t="s">
        <v>7722</v>
      </c>
      <c r="B2108" s="31" t="s">
        <v>7813</v>
      </c>
      <c r="C2108" s="20" t="s">
        <v>7814</v>
      </c>
      <c r="D2108" s="32">
        <v>30</v>
      </c>
      <c r="E2108" s="32">
        <v>3</v>
      </c>
      <c r="F2108" s="32">
        <v>0</v>
      </c>
      <c r="G2108" s="32">
        <v>1</v>
      </c>
      <c r="H2108" s="32">
        <v>91</v>
      </c>
      <c r="I2108" s="32">
        <v>30</v>
      </c>
      <c r="J2108" s="14"/>
      <c r="K2108" s="22"/>
    </row>
    <row r="2109" spans="1:11" ht="15" customHeight="1" x14ac:dyDescent="0.2">
      <c r="A2109" s="14" t="s">
        <v>7722</v>
      </c>
      <c r="B2109" s="31" t="s">
        <v>7815</v>
      </c>
      <c r="C2109" s="20" t="s">
        <v>7816</v>
      </c>
      <c r="D2109" s="32">
        <v>30</v>
      </c>
      <c r="E2109" s="32">
        <v>3</v>
      </c>
      <c r="F2109" s="32">
        <v>0</v>
      </c>
      <c r="G2109" s="32">
        <v>1</v>
      </c>
      <c r="H2109" s="32">
        <v>91</v>
      </c>
      <c r="I2109" s="32">
        <v>30</v>
      </c>
      <c r="J2109" s="14"/>
      <c r="K2109" s="21"/>
    </row>
    <row r="2110" spans="1:11" ht="15.95" customHeight="1" x14ac:dyDescent="0.2">
      <c r="A2110" s="14" t="s">
        <v>7722</v>
      </c>
      <c r="B2110" s="31" t="s">
        <v>7817</v>
      </c>
      <c r="C2110" s="20" t="s">
        <v>7818</v>
      </c>
      <c r="D2110" s="32">
        <v>120</v>
      </c>
      <c r="E2110" s="32">
        <v>3</v>
      </c>
      <c r="F2110" s="32">
        <v>0</v>
      </c>
      <c r="G2110" s="32">
        <v>6</v>
      </c>
      <c r="H2110" s="32">
        <v>366</v>
      </c>
      <c r="I2110" s="32">
        <v>120</v>
      </c>
      <c r="J2110" s="14"/>
      <c r="K2110" s="21"/>
    </row>
    <row r="2111" spans="1:11" ht="30" customHeight="1" x14ac:dyDescent="0.2">
      <c r="A2111" s="14" t="s">
        <v>7722</v>
      </c>
      <c r="B2111" s="31" t="s">
        <v>7819</v>
      </c>
      <c r="C2111" s="14" t="s">
        <v>7820</v>
      </c>
      <c r="D2111" s="32">
        <v>30</v>
      </c>
      <c r="E2111" s="32">
        <v>3</v>
      </c>
      <c r="F2111" s="32">
        <v>0</v>
      </c>
      <c r="G2111" s="32">
        <v>1</v>
      </c>
      <c r="H2111" s="32">
        <v>91</v>
      </c>
      <c r="I2111" s="32">
        <v>30</v>
      </c>
      <c r="J2111" s="14"/>
      <c r="K2111" s="22"/>
    </row>
    <row r="2112" spans="1:11" ht="15.95" customHeight="1" x14ac:dyDescent="0.2">
      <c r="A2112" s="14" t="s">
        <v>7722</v>
      </c>
      <c r="B2112" s="31" t="s">
        <v>7821</v>
      </c>
      <c r="C2112" s="20" t="s">
        <v>7822</v>
      </c>
      <c r="D2112" s="32">
        <v>120</v>
      </c>
      <c r="E2112" s="32">
        <v>3</v>
      </c>
      <c r="F2112" s="32">
        <v>11</v>
      </c>
      <c r="G2112" s="32">
        <v>6</v>
      </c>
      <c r="H2112" s="32">
        <v>377</v>
      </c>
      <c r="I2112" s="32">
        <v>120</v>
      </c>
      <c r="J2112" s="14"/>
      <c r="K2112" s="21"/>
    </row>
    <row r="2113" spans="1:11" ht="30" customHeight="1" x14ac:dyDescent="0.2">
      <c r="A2113" s="14" t="s">
        <v>7722</v>
      </c>
      <c r="B2113" s="31" t="s">
        <v>7823</v>
      </c>
      <c r="C2113" s="14" t="s">
        <v>7824</v>
      </c>
      <c r="D2113" s="32">
        <v>150</v>
      </c>
      <c r="E2113" s="32">
        <v>3</v>
      </c>
      <c r="F2113" s="32">
        <v>11</v>
      </c>
      <c r="G2113" s="32">
        <v>6</v>
      </c>
      <c r="H2113" s="32">
        <v>467</v>
      </c>
      <c r="I2113" s="32">
        <v>150</v>
      </c>
      <c r="J2113" s="14"/>
      <c r="K2113" s="22"/>
    </row>
    <row r="2114" spans="1:11" ht="30" customHeight="1" x14ac:dyDescent="0.2">
      <c r="A2114" s="14" t="s">
        <v>7722</v>
      </c>
      <c r="B2114" s="31" t="s">
        <v>7825</v>
      </c>
      <c r="C2114" s="14" t="s">
        <v>7826</v>
      </c>
      <c r="D2114" s="32">
        <v>150</v>
      </c>
      <c r="E2114" s="32">
        <v>2</v>
      </c>
      <c r="F2114" s="32">
        <v>0</v>
      </c>
      <c r="G2114" s="32">
        <v>6</v>
      </c>
      <c r="H2114" s="32">
        <v>306</v>
      </c>
      <c r="I2114" s="32">
        <v>150</v>
      </c>
      <c r="J2114" s="14"/>
      <c r="K2114" s="22"/>
    </row>
    <row r="2115" spans="1:11" ht="24.95" customHeight="1" x14ac:dyDescent="0.2">
      <c r="A2115" s="14" t="s">
        <v>7722</v>
      </c>
      <c r="B2115" s="31" t="s">
        <v>7827</v>
      </c>
      <c r="C2115" s="20" t="s">
        <v>7828</v>
      </c>
      <c r="D2115" s="32">
        <v>200</v>
      </c>
      <c r="E2115" s="32">
        <v>2</v>
      </c>
      <c r="F2115" s="32">
        <v>11</v>
      </c>
      <c r="G2115" s="32">
        <v>6</v>
      </c>
      <c r="H2115" s="32">
        <v>417</v>
      </c>
      <c r="I2115" s="32">
        <v>200</v>
      </c>
      <c r="J2115" s="14"/>
      <c r="K2115" s="22"/>
    </row>
    <row r="2116" spans="1:11" ht="24.95" customHeight="1" x14ac:dyDescent="0.2">
      <c r="A2116" s="14" t="s">
        <v>7722</v>
      </c>
      <c r="B2116" s="31" t="s">
        <v>7829</v>
      </c>
      <c r="C2116" s="20" t="s">
        <v>7830</v>
      </c>
      <c r="D2116" s="32">
        <v>200</v>
      </c>
      <c r="E2116" s="32">
        <v>2</v>
      </c>
      <c r="F2116" s="32">
        <v>11</v>
      </c>
      <c r="G2116" s="32">
        <v>6</v>
      </c>
      <c r="H2116" s="32">
        <v>417</v>
      </c>
      <c r="I2116" s="32">
        <v>200</v>
      </c>
      <c r="J2116" s="14"/>
      <c r="K2116" s="22"/>
    </row>
    <row r="2117" spans="1:11" ht="15.95" customHeight="1" x14ac:dyDescent="0.2">
      <c r="A2117" s="14" t="s">
        <v>7722</v>
      </c>
      <c r="B2117" s="31" t="s">
        <v>7831</v>
      </c>
      <c r="C2117" s="20" t="s">
        <v>7832</v>
      </c>
      <c r="D2117" s="32">
        <v>30</v>
      </c>
      <c r="E2117" s="32">
        <v>1</v>
      </c>
      <c r="F2117" s="32">
        <v>11</v>
      </c>
      <c r="G2117" s="32">
        <v>3</v>
      </c>
      <c r="H2117" s="32">
        <v>44</v>
      </c>
      <c r="I2117" s="32">
        <v>30</v>
      </c>
      <c r="J2117" s="14"/>
      <c r="K2117" s="21"/>
    </row>
    <row r="2118" spans="1:11" ht="15" customHeight="1" x14ac:dyDescent="0.2">
      <c r="A2118" s="14" t="s">
        <v>7722</v>
      </c>
      <c r="B2118" s="31" t="s">
        <v>7833</v>
      </c>
      <c r="C2118" s="20" t="s">
        <v>7834</v>
      </c>
      <c r="D2118" s="32">
        <v>135</v>
      </c>
      <c r="E2118" s="32">
        <v>3</v>
      </c>
      <c r="F2118" s="32">
        <v>0</v>
      </c>
      <c r="G2118" s="32">
        <v>6</v>
      </c>
      <c r="H2118" s="32">
        <v>411</v>
      </c>
      <c r="I2118" s="32">
        <v>135</v>
      </c>
      <c r="J2118" s="14"/>
      <c r="K2118" s="21"/>
    </row>
    <row r="2119" spans="1:11" ht="30" customHeight="1" x14ac:dyDescent="0.2">
      <c r="A2119" s="14" t="s">
        <v>7722</v>
      </c>
      <c r="B2119" s="31" t="s">
        <v>7835</v>
      </c>
      <c r="C2119" s="14" t="s">
        <v>7836</v>
      </c>
      <c r="D2119" s="32">
        <v>120</v>
      </c>
      <c r="E2119" s="32">
        <v>3</v>
      </c>
      <c r="F2119" s="32">
        <v>11</v>
      </c>
      <c r="G2119" s="32">
        <v>6</v>
      </c>
      <c r="H2119" s="32">
        <v>377</v>
      </c>
      <c r="I2119" s="32">
        <v>120</v>
      </c>
      <c r="J2119" s="14"/>
      <c r="K2119" s="22"/>
    </row>
    <row r="2120" spans="1:11" ht="30" customHeight="1" x14ac:dyDescent="0.2">
      <c r="A2120" s="14" t="s">
        <v>7722</v>
      </c>
      <c r="B2120" s="31" t="s">
        <v>7837</v>
      </c>
      <c r="C2120" s="14" t="s">
        <v>7838</v>
      </c>
      <c r="D2120" s="32">
        <v>90</v>
      </c>
      <c r="E2120" s="32">
        <v>3</v>
      </c>
      <c r="F2120" s="32">
        <v>0</v>
      </c>
      <c r="G2120" s="32">
        <v>6</v>
      </c>
      <c r="H2120" s="32">
        <v>276</v>
      </c>
      <c r="I2120" s="32">
        <v>90</v>
      </c>
      <c r="J2120" s="14"/>
      <c r="K2120" s="22"/>
    </row>
    <row r="2121" spans="1:11" ht="30" customHeight="1" x14ac:dyDescent="0.2">
      <c r="A2121" s="14" t="s">
        <v>7722</v>
      </c>
      <c r="B2121" s="31" t="s">
        <v>7839</v>
      </c>
      <c r="C2121" s="14" t="s">
        <v>7840</v>
      </c>
      <c r="D2121" s="32">
        <v>110</v>
      </c>
      <c r="E2121" s="32">
        <v>3</v>
      </c>
      <c r="F2121" s="32">
        <v>0</v>
      </c>
      <c r="G2121" s="32">
        <v>7</v>
      </c>
      <c r="H2121" s="32">
        <v>337</v>
      </c>
      <c r="I2121" s="32">
        <v>110</v>
      </c>
      <c r="J2121" s="14"/>
      <c r="K2121" s="22"/>
    </row>
    <row r="2122" spans="1:11" ht="24.95" customHeight="1" x14ac:dyDescent="0.2">
      <c r="A2122" s="14" t="s">
        <v>7722</v>
      </c>
      <c r="B2122" s="31" t="s">
        <v>7841</v>
      </c>
      <c r="C2122" s="20" t="s">
        <v>7842</v>
      </c>
      <c r="D2122" s="32">
        <v>110</v>
      </c>
      <c r="E2122" s="32">
        <v>3</v>
      </c>
      <c r="F2122" s="32">
        <v>0</v>
      </c>
      <c r="G2122" s="32">
        <v>7</v>
      </c>
      <c r="H2122" s="32">
        <v>337</v>
      </c>
      <c r="I2122" s="32">
        <v>110</v>
      </c>
      <c r="J2122" s="14"/>
      <c r="K2122" s="22"/>
    </row>
    <row r="2123" spans="1:11" ht="24.95" customHeight="1" x14ac:dyDescent="0.2">
      <c r="A2123" s="14" t="s">
        <v>7722</v>
      </c>
      <c r="B2123" s="31" t="s">
        <v>7843</v>
      </c>
      <c r="C2123" s="20" t="s">
        <v>7844</v>
      </c>
      <c r="D2123" s="32">
        <v>50</v>
      </c>
      <c r="E2123" s="32">
        <v>2</v>
      </c>
      <c r="F2123" s="32">
        <v>9</v>
      </c>
      <c r="G2123" s="32">
        <v>5</v>
      </c>
      <c r="H2123" s="32">
        <v>114</v>
      </c>
      <c r="I2123" s="32">
        <v>50</v>
      </c>
      <c r="J2123" s="14"/>
      <c r="K2123" s="22"/>
    </row>
    <row r="2124" spans="1:11" ht="30" customHeight="1" x14ac:dyDescent="0.2">
      <c r="A2124" s="14" t="s">
        <v>7722</v>
      </c>
      <c r="B2124" s="31" t="s">
        <v>7845</v>
      </c>
      <c r="C2124" s="14" t="s">
        <v>7846</v>
      </c>
      <c r="D2124" s="32">
        <v>60</v>
      </c>
      <c r="E2124" s="32">
        <v>2</v>
      </c>
      <c r="F2124" s="32">
        <v>11</v>
      </c>
      <c r="G2124" s="32">
        <v>5</v>
      </c>
      <c r="H2124" s="32">
        <v>136</v>
      </c>
      <c r="I2124" s="32">
        <v>60</v>
      </c>
      <c r="J2124" s="14"/>
      <c r="K2124" s="22"/>
    </row>
    <row r="2125" spans="1:11" ht="30" customHeight="1" x14ac:dyDescent="0.2">
      <c r="A2125" s="14" t="s">
        <v>7722</v>
      </c>
      <c r="B2125" s="31" t="s">
        <v>7847</v>
      </c>
      <c r="C2125" s="14" t="s">
        <v>7848</v>
      </c>
      <c r="D2125" s="32">
        <v>70</v>
      </c>
      <c r="E2125" s="32">
        <v>2</v>
      </c>
      <c r="F2125" s="32">
        <v>11</v>
      </c>
      <c r="G2125" s="32">
        <v>5</v>
      </c>
      <c r="H2125" s="32">
        <v>156</v>
      </c>
      <c r="I2125" s="32">
        <v>70</v>
      </c>
      <c r="J2125" s="14"/>
      <c r="K2125" s="22"/>
    </row>
    <row r="2126" spans="1:11" ht="15" customHeight="1" x14ac:dyDescent="0.2">
      <c r="A2126" s="14" t="s">
        <v>7722</v>
      </c>
      <c r="B2126" s="31" t="s">
        <v>7849</v>
      </c>
      <c r="C2126" s="20" t="s">
        <v>7850</v>
      </c>
      <c r="D2126" s="32">
        <v>150</v>
      </c>
      <c r="E2126" s="32">
        <v>2</v>
      </c>
      <c r="F2126" s="32">
        <v>11</v>
      </c>
      <c r="G2126" s="32">
        <v>6</v>
      </c>
      <c r="H2126" s="32">
        <v>317</v>
      </c>
      <c r="I2126" s="32">
        <v>150</v>
      </c>
      <c r="J2126" s="14"/>
      <c r="K2126" s="21"/>
    </row>
    <row r="2127" spans="1:11" ht="15" customHeight="1" x14ac:dyDescent="0.2">
      <c r="A2127" s="14" t="s">
        <v>7722</v>
      </c>
      <c r="B2127" s="31" t="s">
        <v>7851</v>
      </c>
      <c r="C2127" s="20" t="s">
        <v>7852</v>
      </c>
      <c r="D2127" s="32">
        <v>120</v>
      </c>
      <c r="E2127" s="32">
        <v>3</v>
      </c>
      <c r="F2127" s="32">
        <v>0</v>
      </c>
      <c r="G2127" s="32">
        <v>6</v>
      </c>
      <c r="H2127" s="32">
        <v>366</v>
      </c>
      <c r="I2127" s="32">
        <v>120</v>
      </c>
      <c r="J2127" s="14"/>
      <c r="K2127" s="21"/>
    </row>
    <row r="2128" spans="1:11" ht="24.95" customHeight="1" x14ac:dyDescent="0.2">
      <c r="A2128" s="14" t="s">
        <v>7722</v>
      </c>
      <c r="B2128" s="31" t="s">
        <v>7853</v>
      </c>
      <c r="C2128" s="20" t="s">
        <v>7854</v>
      </c>
      <c r="D2128" s="32">
        <v>120</v>
      </c>
      <c r="E2128" s="32">
        <v>3</v>
      </c>
      <c r="F2128" s="32">
        <v>0</v>
      </c>
      <c r="G2128" s="32">
        <v>6</v>
      </c>
      <c r="H2128" s="32">
        <v>366</v>
      </c>
      <c r="I2128" s="32">
        <v>120</v>
      </c>
      <c r="J2128" s="14"/>
      <c r="K2128" s="22"/>
    </row>
    <row r="2129" spans="1:11" ht="30" customHeight="1" x14ac:dyDescent="0.2">
      <c r="A2129" s="14" t="s">
        <v>7722</v>
      </c>
      <c r="B2129" s="31" t="s">
        <v>7855</v>
      </c>
      <c r="C2129" s="14" t="s">
        <v>7856</v>
      </c>
      <c r="D2129" s="32">
        <v>180</v>
      </c>
      <c r="E2129" s="32">
        <v>3</v>
      </c>
      <c r="F2129" s="32">
        <v>0</v>
      </c>
      <c r="G2129" s="32">
        <v>7</v>
      </c>
      <c r="H2129" s="32">
        <v>547</v>
      </c>
      <c r="I2129" s="32">
        <v>180</v>
      </c>
      <c r="J2129" s="14"/>
      <c r="K2129" s="22"/>
    </row>
    <row r="2130" spans="1:11" ht="15" customHeight="1" x14ac:dyDescent="0.2">
      <c r="A2130" s="14" t="s">
        <v>7722</v>
      </c>
      <c r="B2130" s="31" t="s">
        <v>7857</v>
      </c>
      <c r="C2130" s="20" t="s">
        <v>7858</v>
      </c>
      <c r="D2130" s="32">
        <v>80</v>
      </c>
      <c r="E2130" s="32">
        <v>2</v>
      </c>
      <c r="F2130" s="32">
        <v>9</v>
      </c>
      <c r="G2130" s="32">
        <v>6</v>
      </c>
      <c r="H2130" s="32">
        <v>175</v>
      </c>
      <c r="I2130" s="32">
        <v>80</v>
      </c>
      <c r="J2130" s="14"/>
      <c r="K2130" s="21"/>
    </row>
    <row r="2131" spans="1:11" ht="15.95" customHeight="1" x14ac:dyDescent="0.2">
      <c r="A2131" s="14" t="s">
        <v>7722</v>
      </c>
      <c r="B2131" s="31" t="s">
        <v>7859</v>
      </c>
      <c r="C2131" s="20" t="s">
        <v>7860</v>
      </c>
      <c r="D2131" s="32">
        <v>110</v>
      </c>
      <c r="E2131" s="32">
        <v>3</v>
      </c>
      <c r="F2131" s="32">
        <v>11</v>
      </c>
      <c r="G2131" s="32">
        <v>6</v>
      </c>
      <c r="H2131" s="32">
        <v>347</v>
      </c>
      <c r="I2131" s="32">
        <v>110</v>
      </c>
      <c r="J2131" s="14"/>
      <c r="K2131" s="21"/>
    </row>
    <row r="2132" spans="1:11" ht="15" customHeight="1" x14ac:dyDescent="0.2">
      <c r="A2132" s="14" t="s">
        <v>7722</v>
      </c>
      <c r="B2132" s="31" t="s">
        <v>7861</v>
      </c>
      <c r="C2132" s="20" t="s">
        <v>7862</v>
      </c>
      <c r="D2132" s="32">
        <v>130</v>
      </c>
      <c r="E2132" s="32">
        <v>2</v>
      </c>
      <c r="F2132" s="32">
        <v>9</v>
      </c>
      <c r="G2132" s="32">
        <v>6</v>
      </c>
      <c r="H2132" s="32">
        <v>275</v>
      </c>
      <c r="I2132" s="32">
        <v>130</v>
      </c>
      <c r="J2132" s="14"/>
      <c r="K2132" s="21"/>
    </row>
    <row r="2133" spans="1:11" ht="24.95" customHeight="1" x14ac:dyDescent="0.2">
      <c r="A2133" s="14" t="s">
        <v>7722</v>
      </c>
      <c r="B2133" s="31" t="s">
        <v>7863</v>
      </c>
      <c r="C2133" s="20" t="s">
        <v>7864</v>
      </c>
      <c r="D2133" s="32">
        <v>150</v>
      </c>
      <c r="E2133" s="32">
        <v>3</v>
      </c>
      <c r="F2133" s="32">
        <v>0</v>
      </c>
      <c r="G2133" s="32">
        <v>6</v>
      </c>
      <c r="H2133" s="32">
        <v>456</v>
      </c>
      <c r="I2133" s="32">
        <v>150</v>
      </c>
      <c r="J2133" s="14"/>
      <c r="K2133" s="22"/>
    </row>
    <row r="2134" spans="1:11" ht="30" customHeight="1" x14ac:dyDescent="0.2">
      <c r="A2134" s="14" t="s">
        <v>7722</v>
      </c>
      <c r="B2134" s="31" t="s">
        <v>7865</v>
      </c>
      <c r="C2134" s="14" t="s">
        <v>7866</v>
      </c>
      <c r="D2134" s="32">
        <v>150</v>
      </c>
      <c r="E2134" s="32">
        <v>3</v>
      </c>
      <c r="F2134" s="32">
        <v>0</v>
      </c>
      <c r="G2134" s="32">
        <v>6</v>
      </c>
      <c r="H2134" s="32">
        <v>456</v>
      </c>
      <c r="I2134" s="32">
        <v>150</v>
      </c>
      <c r="J2134" s="14"/>
      <c r="K2134" s="22"/>
    </row>
    <row r="2135" spans="1:11" ht="30" customHeight="1" x14ac:dyDescent="0.2">
      <c r="A2135" s="14" t="s">
        <v>7722</v>
      </c>
      <c r="B2135" s="31" t="s">
        <v>7867</v>
      </c>
      <c r="C2135" s="14" t="s">
        <v>7868</v>
      </c>
      <c r="D2135" s="32">
        <v>180</v>
      </c>
      <c r="E2135" s="32">
        <v>3</v>
      </c>
      <c r="F2135" s="32">
        <v>11</v>
      </c>
      <c r="G2135" s="32">
        <v>7</v>
      </c>
      <c r="H2135" s="32">
        <v>558</v>
      </c>
      <c r="I2135" s="32">
        <v>180</v>
      </c>
      <c r="J2135" s="14"/>
      <c r="K2135" s="22"/>
    </row>
    <row r="2136" spans="1:11" ht="24.95" customHeight="1" x14ac:dyDescent="0.2">
      <c r="A2136" s="14" t="s">
        <v>7722</v>
      </c>
      <c r="B2136" s="31" t="s">
        <v>7869</v>
      </c>
      <c r="C2136" s="20" t="s">
        <v>7870</v>
      </c>
      <c r="D2136" s="32">
        <v>180</v>
      </c>
      <c r="E2136" s="32">
        <v>3</v>
      </c>
      <c r="F2136" s="32">
        <v>11</v>
      </c>
      <c r="G2136" s="32">
        <v>6</v>
      </c>
      <c r="H2136" s="32">
        <v>557</v>
      </c>
      <c r="I2136" s="32">
        <v>180</v>
      </c>
      <c r="J2136" s="14"/>
      <c r="K2136" s="22"/>
    </row>
    <row r="2137" spans="1:11" ht="24.95" customHeight="1" x14ac:dyDescent="0.2">
      <c r="A2137" s="14" t="s">
        <v>7722</v>
      </c>
      <c r="B2137" s="31" t="s">
        <v>7871</v>
      </c>
      <c r="C2137" s="20" t="s">
        <v>7872</v>
      </c>
      <c r="D2137" s="32">
        <v>120</v>
      </c>
      <c r="E2137" s="32">
        <v>3</v>
      </c>
      <c r="F2137" s="32">
        <v>11</v>
      </c>
      <c r="G2137" s="32">
        <v>6</v>
      </c>
      <c r="H2137" s="32">
        <v>377</v>
      </c>
      <c r="I2137" s="32">
        <v>120</v>
      </c>
      <c r="J2137" s="14"/>
      <c r="K2137" s="22"/>
    </row>
    <row r="2138" spans="1:11" ht="15.95" customHeight="1" x14ac:dyDescent="0.2">
      <c r="A2138" s="14" t="s">
        <v>7722</v>
      </c>
      <c r="B2138" s="31" t="s">
        <v>7873</v>
      </c>
      <c r="C2138" s="20" t="s">
        <v>7874</v>
      </c>
      <c r="D2138" s="32">
        <v>135</v>
      </c>
      <c r="E2138" s="32">
        <v>3</v>
      </c>
      <c r="F2138" s="32">
        <v>11</v>
      </c>
      <c r="G2138" s="32">
        <v>6</v>
      </c>
      <c r="H2138" s="32">
        <v>422</v>
      </c>
      <c r="I2138" s="32">
        <v>135</v>
      </c>
      <c r="J2138" s="14"/>
      <c r="K2138" s="21"/>
    </row>
    <row r="2139" spans="1:11" ht="30" customHeight="1" x14ac:dyDescent="0.2">
      <c r="A2139" s="14" t="s">
        <v>7722</v>
      </c>
      <c r="B2139" s="31" t="s">
        <v>7875</v>
      </c>
      <c r="C2139" s="14" t="s">
        <v>7876</v>
      </c>
      <c r="D2139" s="32">
        <v>180</v>
      </c>
      <c r="E2139" s="32">
        <v>2</v>
      </c>
      <c r="F2139" s="32">
        <v>9</v>
      </c>
      <c r="G2139" s="32">
        <v>6</v>
      </c>
      <c r="H2139" s="32">
        <v>375</v>
      </c>
      <c r="I2139" s="32">
        <v>180</v>
      </c>
      <c r="J2139" s="14"/>
      <c r="K2139" s="22"/>
    </row>
    <row r="2140" spans="1:11" ht="15.95" customHeight="1" x14ac:dyDescent="0.2">
      <c r="A2140" s="14" t="s">
        <v>7722</v>
      </c>
      <c r="B2140" s="31" t="s">
        <v>7877</v>
      </c>
      <c r="C2140" s="20" t="s">
        <v>7878</v>
      </c>
      <c r="D2140" s="32">
        <v>130</v>
      </c>
      <c r="E2140" s="32">
        <v>3</v>
      </c>
      <c r="F2140" s="32">
        <v>11</v>
      </c>
      <c r="G2140" s="32">
        <v>7</v>
      </c>
      <c r="H2140" s="32">
        <v>408</v>
      </c>
      <c r="I2140" s="32">
        <v>130</v>
      </c>
      <c r="J2140" s="14"/>
      <c r="K2140" s="21"/>
    </row>
    <row r="2141" spans="1:11" ht="15" customHeight="1" x14ac:dyDescent="0.2">
      <c r="A2141" s="14" t="s">
        <v>7722</v>
      </c>
      <c r="B2141" s="31" t="s">
        <v>7879</v>
      </c>
      <c r="C2141" s="20" t="s">
        <v>7880</v>
      </c>
      <c r="D2141" s="32">
        <v>150</v>
      </c>
      <c r="E2141" s="32">
        <v>3</v>
      </c>
      <c r="F2141" s="32">
        <v>0</v>
      </c>
      <c r="G2141" s="32">
        <v>7</v>
      </c>
      <c r="H2141" s="32">
        <v>457</v>
      </c>
      <c r="I2141" s="32">
        <v>150</v>
      </c>
      <c r="J2141" s="14"/>
      <c r="K2141" s="21"/>
    </row>
    <row r="2142" spans="1:11" ht="24.95" customHeight="1" x14ac:dyDescent="0.2">
      <c r="A2142" s="14" t="s">
        <v>7722</v>
      </c>
      <c r="B2142" s="31" t="s">
        <v>7881</v>
      </c>
      <c r="C2142" s="20" t="s">
        <v>7882</v>
      </c>
      <c r="D2142" s="32">
        <v>30</v>
      </c>
      <c r="E2142" s="32">
        <v>3</v>
      </c>
      <c r="F2142" s="32">
        <v>0</v>
      </c>
      <c r="G2142" s="32">
        <v>1</v>
      </c>
      <c r="H2142" s="32">
        <v>91</v>
      </c>
      <c r="I2142" s="32">
        <v>30</v>
      </c>
      <c r="J2142" s="14"/>
      <c r="K2142" s="22"/>
    </row>
    <row r="2143" spans="1:11" ht="30" customHeight="1" x14ac:dyDescent="0.2">
      <c r="A2143" s="14" t="s">
        <v>7722</v>
      </c>
      <c r="B2143" s="31" t="s">
        <v>7883</v>
      </c>
      <c r="C2143" s="14" t="s">
        <v>7884</v>
      </c>
      <c r="D2143" s="32">
        <v>30</v>
      </c>
      <c r="E2143" s="32">
        <v>3</v>
      </c>
      <c r="F2143" s="32">
        <v>0</v>
      </c>
      <c r="G2143" s="32">
        <v>1</v>
      </c>
      <c r="H2143" s="32">
        <v>91</v>
      </c>
      <c r="I2143" s="32">
        <v>30</v>
      </c>
      <c r="J2143" s="14"/>
      <c r="K2143" s="22"/>
    </row>
    <row r="2144" spans="1:11" ht="15" customHeight="1" x14ac:dyDescent="0.2">
      <c r="A2144" s="14" t="s">
        <v>7722</v>
      </c>
      <c r="B2144" s="31" t="s">
        <v>7885</v>
      </c>
      <c r="C2144" s="20" t="s">
        <v>7886</v>
      </c>
      <c r="D2144" s="32">
        <v>150</v>
      </c>
      <c r="E2144" s="32">
        <v>3</v>
      </c>
      <c r="F2144" s="32">
        <v>0</v>
      </c>
      <c r="G2144" s="32">
        <v>7</v>
      </c>
      <c r="H2144" s="32">
        <v>457</v>
      </c>
      <c r="I2144" s="32">
        <v>150</v>
      </c>
      <c r="J2144" s="14"/>
      <c r="K2144" s="21"/>
    </row>
    <row r="2145" spans="1:11" ht="15.95" customHeight="1" x14ac:dyDescent="0.2">
      <c r="A2145" s="14" t="s">
        <v>7722</v>
      </c>
      <c r="B2145" s="31" t="s">
        <v>7887</v>
      </c>
      <c r="C2145" s="20" t="s">
        <v>7888</v>
      </c>
      <c r="D2145" s="32">
        <v>300</v>
      </c>
      <c r="E2145" s="32">
        <v>3</v>
      </c>
      <c r="F2145" s="32">
        <v>0</v>
      </c>
      <c r="G2145" s="32">
        <v>7</v>
      </c>
      <c r="H2145" s="32">
        <v>907</v>
      </c>
      <c r="I2145" s="32">
        <v>300</v>
      </c>
      <c r="J2145" s="14"/>
      <c r="K2145" s="21"/>
    </row>
    <row r="2146" spans="1:11" ht="15" customHeight="1" x14ac:dyDescent="0.2">
      <c r="A2146" s="14" t="s">
        <v>7722</v>
      </c>
      <c r="B2146" s="31" t="s">
        <v>7889</v>
      </c>
      <c r="C2146" s="20" t="s">
        <v>7890</v>
      </c>
      <c r="D2146" s="32">
        <v>170</v>
      </c>
      <c r="E2146" s="32">
        <v>3</v>
      </c>
      <c r="F2146" s="32">
        <v>11</v>
      </c>
      <c r="G2146" s="32">
        <v>6</v>
      </c>
      <c r="H2146" s="32">
        <v>527</v>
      </c>
      <c r="I2146" s="32">
        <v>170</v>
      </c>
      <c r="J2146" s="14"/>
      <c r="K2146" s="21"/>
    </row>
    <row r="2147" spans="1:11" ht="15" customHeight="1" x14ac:dyDescent="0.2">
      <c r="A2147" s="14" t="s">
        <v>7722</v>
      </c>
      <c r="B2147" s="31" t="s">
        <v>7891</v>
      </c>
      <c r="C2147" s="20" t="s">
        <v>7892</v>
      </c>
      <c r="D2147" s="32">
        <v>190</v>
      </c>
      <c r="E2147" s="32">
        <v>2</v>
      </c>
      <c r="F2147" s="32">
        <v>11</v>
      </c>
      <c r="G2147" s="32">
        <v>6</v>
      </c>
      <c r="H2147" s="32">
        <v>397</v>
      </c>
      <c r="I2147" s="32">
        <v>190</v>
      </c>
      <c r="J2147" s="14"/>
      <c r="K2147" s="21"/>
    </row>
    <row r="2148" spans="1:11" ht="24.95" customHeight="1" x14ac:dyDescent="0.2">
      <c r="A2148" s="14" t="s">
        <v>7722</v>
      </c>
      <c r="B2148" s="31" t="s">
        <v>7893</v>
      </c>
      <c r="C2148" s="20" t="s">
        <v>7894</v>
      </c>
      <c r="D2148" s="32">
        <v>180</v>
      </c>
      <c r="E2148" s="32">
        <v>3</v>
      </c>
      <c r="F2148" s="32">
        <v>11</v>
      </c>
      <c r="G2148" s="32">
        <v>7</v>
      </c>
      <c r="H2148" s="32">
        <v>558</v>
      </c>
      <c r="I2148" s="32">
        <v>180</v>
      </c>
      <c r="J2148" s="14"/>
      <c r="K2148" s="22"/>
    </row>
    <row r="2149" spans="1:11" ht="24.95" customHeight="1" x14ac:dyDescent="0.2">
      <c r="A2149" s="14" t="s">
        <v>7722</v>
      </c>
      <c r="B2149" s="31" t="s">
        <v>7895</v>
      </c>
      <c r="C2149" s="20" t="s">
        <v>7896</v>
      </c>
      <c r="D2149" s="32">
        <v>180</v>
      </c>
      <c r="E2149" s="32">
        <v>3</v>
      </c>
      <c r="F2149" s="32">
        <v>11</v>
      </c>
      <c r="G2149" s="32">
        <v>7</v>
      </c>
      <c r="H2149" s="32">
        <v>558</v>
      </c>
      <c r="I2149" s="32">
        <v>180</v>
      </c>
      <c r="J2149" s="14"/>
      <c r="K2149" s="22"/>
    </row>
    <row r="2150" spans="1:11" ht="30" customHeight="1" x14ac:dyDescent="0.2">
      <c r="A2150" s="14" t="s">
        <v>7722</v>
      </c>
      <c r="B2150" s="31" t="s">
        <v>7897</v>
      </c>
      <c r="C2150" s="14" t="s">
        <v>7898</v>
      </c>
      <c r="D2150" s="32">
        <v>240</v>
      </c>
      <c r="E2150" s="32">
        <v>3</v>
      </c>
      <c r="F2150" s="32">
        <v>0</v>
      </c>
      <c r="G2150" s="32">
        <v>7</v>
      </c>
      <c r="H2150" s="32">
        <v>727</v>
      </c>
      <c r="I2150" s="32">
        <v>240</v>
      </c>
      <c r="J2150" s="14"/>
      <c r="K2150" s="22"/>
    </row>
    <row r="2151" spans="1:11" ht="15" customHeight="1" x14ac:dyDescent="0.2">
      <c r="A2151" s="14" t="s">
        <v>7722</v>
      </c>
      <c r="B2151" s="31" t="s">
        <v>7899</v>
      </c>
      <c r="C2151" s="20" t="s">
        <v>7900</v>
      </c>
      <c r="D2151" s="32">
        <v>120</v>
      </c>
      <c r="E2151" s="32">
        <v>2</v>
      </c>
      <c r="F2151" s="32">
        <v>9</v>
      </c>
      <c r="G2151" s="32">
        <v>6</v>
      </c>
      <c r="H2151" s="32">
        <v>255</v>
      </c>
      <c r="I2151" s="32">
        <v>120</v>
      </c>
      <c r="J2151" s="14"/>
      <c r="K2151" s="21"/>
    </row>
    <row r="2152" spans="1:11" ht="24.95" customHeight="1" x14ac:dyDescent="0.2">
      <c r="A2152" s="14" t="s">
        <v>7722</v>
      </c>
      <c r="B2152" s="31" t="s">
        <v>7901</v>
      </c>
      <c r="C2152" s="20" t="s">
        <v>7902</v>
      </c>
      <c r="D2152" s="32">
        <v>120</v>
      </c>
      <c r="E2152" s="32">
        <v>3</v>
      </c>
      <c r="F2152" s="32">
        <v>0</v>
      </c>
      <c r="G2152" s="32">
        <v>6</v>
      </c>
      <c r="H2152" s="32">
        <v>366</v>
      </c>
      <c r="I2152" s="32">
        <v>120</v>
      </c>
      <c r="J2152" s="14"/>
      <c r="K2152" s="22"/>
    </row>
    <row r="2153" spans="1:11" ht="24.95" customHeight="1" x14ac:dyDescent="0.2">
      <c r="A2153" s="14" t="s">
        <v>7722</v>
      </c>
      <c r="B2153" s="31" t="s">
        <v>7903</v>
      </c>
      <c r="C2153" s="20" t="s">
        <v>7904</v>
      </c>
      <c r="D2153" s="32">
        <v>90</v>
      </c>
      <c r="E2153" s="32">
        <v>3</v>
      </c>
      <c r="F2153" s="32">
        <v>9</v>
      </c>
      <c r="G2153" s="32">
        <v>9</v>
      </c>
      <c r="H2153" s="32">
        <v>288</v>
      </c>
      <c r="I2153" s="32">
        <v>90</v>
      </c>
      <c r="J2153" s="14"/>
      <c r="K2153" s="22"/>
    </row>
    <row r="2154" spans="1:11" ht="15" customHeight="1" x14ac:dyDescent="0.2">
      <c r="A2154" s="14" t="s">
        <v>7722</v>
      </c>
      <c r="B2154" s="31" t="s">
        <v>7905</v>
      </c>
      <c r="C2154" s="20" t="s">
        <v>7906</v>
      </c>
      <c r="D2154" s="32">
        <v>3</v>
      </c>
      <c r="E2154" s="32">
        <v>1</v>
      </c>
      <c r="F2154" s="14"/>
      <c r="G2154" s="14"/>
      <c r="H2154" s="32">
        <v>3</v>
      </c>
      <c r="I2154" s="32">
        <v>3</v>
      </c>
      <c r="J2154" s="14"/>
      <c r="K2154" s="21"/>
    </row>
    <row r="2155" spans="1:11" ht="24.95" customHeight="1" x14ac:dyDescent="0.2">
      <c r="A2155" s="14" t="s">
        <v>7722</v>
      </c>
      <c r="B2155" s="31" t="s">
        <v>7907</v>
      </c>
      <c r="C2155" s="20" t="s">
        <v>7908</v>
      </c>
      <c r="D2155" s="32">
        <v>1</v>
      </c>
      <c r="E2155" s="32">
        <v>1</v>
      </c>
      <c r="F2155" s="14"/>
      <c r="G2155" s="14"/>
      <c r="H2155" s="32">
        <v>1</v>
      </c>
      <c r="I2155" s="32">
        <v>1</v>
      </c>
      <c r="J2155" s="14"/>
      <c r="K2155" s="22"/>
    </row>
    <row r="2156" spans="1:11" ht="15.95" customHeight="1" x14ac:dyDescent="0.2">
      <c r="A2156" s="14" t="s">
        <v>7722</v>
      </c>
      <c r="B2156" s="31" t="s">
        <v>7909</v>
      </c>
      <c r="C2156" s="20" t="s">
        <v>7910</v>
      </c>
      <c r="D2156" s="32">
        <v>6</v>
      </c>
      <c r="E2156" s="32">
        <v>1</v>
      </c>
      <c r="F2156" s="14"/>
      <c r="G2156" s="14"/>
      <c r="H2156" s="32">
        <v>6</v>
      </c>
      <c r="I2156" s="32">
        <v>6</v>
      </c>
      <c r="J2156" s="14"/>
      <c r="K2156" s="21"/>
    </row>
    <row r="2157" spans="1:11" ht="15" customHeight="1" x14ac:dyDescent="0.2">
      <c r="A2157" s="14" t="s">
        <v>7722</v>
      </c>
      <c r="B2157" s="31" t="s">
        <v>7911</v>
      </c>
      <c r="C2157" s="20" t="s">
        <v>7912</v>
      </c>
      <c r="D2157" s="32">
        <v>1</v>
      </c>
      <c r="E2157" s="32">
        <v>1</v>
      </c>
      <c r="F2157" s="14"/>
      <c r="G2157" s="14"/>
      <c r="H2157" s="32">
        <v>1</v>
      </c>
      <c r="I2157" s="32">
        <v>1</v>
      </c>
      <c r="J2157" s="14"/>
      <c r="K2157" s="21"/>
    </row>
    <row r="2158" spans="1:11" ht="30" customHeight="1" x14ac:dyDescent="0.2">
      <c r="A2158" s="14" t="s">
        <v>7722</v>
      </c>
      <c r="B2158" s="31" t="s">
        <v>7913</v>
      </c>
      <c r="C2158" s="14" t="s">
        <v>7914</v>
      </c>
      <c r="D2158" s="32">
        <v>45</v>
      </c>
      <c r="E2158" s="32">
        <v>1</v>
      </c>
      <c r="F2158" s="32">
        <v>9</v>
      </c>
      <c r="G2158" s="32">
        <v>4</v>
      </c>
      <c r="H2158" s="32">
        <v>58</v>
      </c>
      <c r="I2158" s="32">
        <v>45</v>
      </c>
      <c r="J2158" s="14"/>
      <c r="K2158" s="22"/>
    </row>
    <row r="2159" spans="1:11" ht="30" customHeight="1" x14ac:dyDescent="0.2">
      <c r="A2159" s="14" t="s">
        <v>7722</v>
      </c>
      <c r="B2159" s="31" t="s">
        <v>7915</v>
      </c>
      <c r="C2159" s="14" t="s">
        <v>7916</v>
      </c>
      <c r="D2159" s="32">
        <v>90</v>
      </c>
      <c r="E2159" s="32">
        <v>1</v>
      </c>
      <c r="F2159" s="32">
        <v>9</v>
      </c>
      <c r="G2159" s="32">
        <v>5</v>
      </c>
      <c r="H2159" s="32">
        <v>104</v>
      </c>
      <c r="I2159" s="32">
        <v>90</v>
      </c>
      <c r="J2159" s="14"/>
      <c r="K2159" s="22"/>
    </row>
    <row r="2160" spans="1:11" ht="15" customHeight="1" x14ac:dyDescent="0.2">
      <c r="A2160" s="14" t="s">
        <v>7722</v>
      </c>
      <c r="B2160" s="31" t="s">
        <v>7917</v>
      </c>
      <c r="C2160" s="20" t="s">
        <v>7918</v>
      </c>
      <c r="D2160" s="32">
        <v>15</v>
      </c>
      <c r="E2160" s="32">
        <v>1</v>
      </c>
      <c r="F2160" s="14"/>
      <c r="G2160" s="14"/>
      <c r="H2160" s="32">
        <v>15</v>
      </c>
      <c r="I2160" s="32">
        <v>15</v>
      </c>
      <c r="J2160" s="14"/>
      <c r="K2160" s="21"/>
    </row>
    <row r="2161" spans="1:11" ht="30" customHeight="1" x14ac:dyDescent="0.2">
      <c r="A2161" s="14" t="s">
        <v>7722</v>
      </c>
      <c r="B2161" s="31" t="s">
        <v>7919</v>
      </c>
      <c r="C2161" s="14" t="s">
        <v>7920</v>
      </c>
      <c r="D2161" s="32">
        <v>11</v>
      </c>
      <c r="E2161" s="32">
        <v>1</v>
      </c>
      <c r="F2161" s="14"/>
      <c r="G2161" s="14"/>
      <c r="H2161" s="32">
        <v>11</v>
      </c>
      <c r="I2161" s="32">
        <v>11</v>
      </c>
      <c r="J2161" s="14"/>
      <c r="K2161" s="22"/>
    </row>
    <row r="2162" spans="1:11" ht="15" customHeight="1" x14ac:dyDescent="0.2">
      <c r="A2162" s="14" t="s">
        <v>7722</v>
      </c>
      <c r="B2162" s="31" t="s">
        <v>7921</v>
      </c>
      <c r="C2162" s="20" t="s">
        <v>7922</v>
      </c>
      <c r="D2162" s="32">
        <v>65</v>
      </c>
      <c r="E2162" s="32">
        <v>1</v>
      </c>
      <c r="F2162" s="32">
        <v>11</v>
      </c>
      <c r="G2162" s="32">
        <v>4</v>
      </c>
      <c r="H2162" s="32">
        <v>80</v>
      </c>
      <c r="I2162" s="32">
        <v>65</v>
      </c>
      <c r="J2162" s="14"/>
      <c r="K2162" s="21"/>
    </row>
    <row r="2163" spans="1:11" ht="15.95" customHeight="1" x14ac:dyDescent="0.2">
      <c r="A2163" s="14" t="s">
        <v>7722</v>
      </c>
      <c r="B2163" s="31" t="s">
        <v>7923</v>
      </c>
      <c r="C2163" s="20" t="s">
        <v>7924</v>
      </c>
      <c r="D2163" s="32">
        <v>15</v>
      </c>
      <c r="E2163" s="32">
        <v>1</v>
      </c>
      <c r="F2163" s="32">
        <v>0</v>
      </c>
      <c r="G2163" s="32">
        <v>1</v>
      </c>
      <c r="H2163" s="32">
        <v>16</v>
      </c>
      <c r="I2163" s="32">
        <v>15</v>
      </c>
      <c r="J2163" s="14"/>
      <c r="K2163" s="21"/>
    </row>
    <row r="2164" spans="1:11" ht="15.6" customHeight="1" x14ac:dyDescent="0.2">
      <c r="A2164" s="14" t="s">
        <v>7722</v>
      </c>
      <c r="B2164" s="31" t="s">
        <v>7925</v>
      </c>
      <c r="C2164" s="20" t="s">
        <v>7926</v>
      </c>
      <c r="D2164" s="32">
        <v>65</v>
      </c>
      <c r="E2164" s="32">
        <v>1</v>
      </c>
      <c r="F2164" s="32">
        <v>0</v>
      </c>
      <c r="G2164" s="32">
        <v>2</v>
      </c>
      <c r="H2164" s="32">
        <v>67</v>
      </c>
      <c r="I2164" s="32">
        <v>65</v>
      </c>
      <c r="J2164" s="14"/>
      <c r="K2164" s="21"/>
    </row>
    <row r="2165" spans="1:11" ht="15" customHeight="1" x14ac:dyDescent="0.2">
      <c r="A2165" s="14" t="s">
        <v>7722</v>
      </c>
      <c r="B2165" s="31" t="s">
        <v>7927</v>
      </c>
      <c r="C2165" s="20" t="s">
        <v>7928</v>
      </c>
      <c r="D2165" s="32">
        <v>50</v>
      </c>
      <c r="E2165" s="32">
        <v>1</v>
      </c>
      <c r="F2165" s="32">
        <v>9</v>
      </c>
      <c r="G2165" s="32">
        <v>4</v>
      </c>
      <c r="H2165" s="32">
        <v>63</v>
      </c>
      <c r="I2165" s="32">
        <v>50</v>
      </c>
      <c r="J2165" s="14"/>
      <c r="K2165" s="21"/>
    </row>
    <row r="2166" spans="1:11" ht="15.95" customHeight="1" x14ac:dyDescent="0.2">
      <c r="A2166" s="14" t="s">
        <v>7722</v>
      </c>
      <c r="B2166" s="31" t="s">
        <v>7929</v>
      </c>
      <c r="C2166" s="20" t="s">
        <v>7930</v>
      </c>
      <c r="D2166" s="32">
        <v>50</v>
      </c>
      <c r="E2166" s="32">
        <v>1</v>
      </c>
      <c r="F2166" s="32">
        <v>0</v>
      </c>
      <c r="G2166" s="32">
        <v>2</v>
      </c>
      <c r="H2166" s="32">
        <v>52</v>
      </c>
      <c r="I2166" s="32">
        <v>50</v>
      </c>
      <c r="J2166" s="14"/>
      <c r="K2166" s="21"/>
    </row>
    <row r="2167" spans="1:11" ht="30" customHeight="1" x14ac:dyDescent="0.2">
      <c r="A2167" s="14" t="s">
        <v>7722</v>
      </c>
      <c r="B2167" s="31" t="s">
        <v>7931</v>
      </c>
      <c r="C2167" s="14" t="s">
        <v>7932</v>
      </c>
      <c r="D2167" s="32">
        <v>115</v>
      </c>
      <c r="E2167" s="32">
        <v>1</v>
      </c>
      <c r="F2167" s="32">
        <v>11</v>
      </c>
      <c r="G2167" s="32">
        <v>5</v>
      </c>
      <c r="H2167" s="32">
        <v>131</v>
      </c>
      <c r="I2167" s="32">
        <v>115</v>
      </c>
      <c r="J2167" s="14"/>
      <c r="K2167" s="22"/>
    </row>
    <row r="2168" spans="1:11" ht="24.95" customHeight="1" x14ac:dyDescent="0.2">
      <c r="A2168" s="14" t="s">
        <v>7722</v>
      </c>
      <c r="B2168" s="31" t="s">
        <v>7933</v>
      </c>
      <c r="C2168" s="20" t="s">
        <v>7934</v>
      </c>
      <c r="D2168" s="32">
        <v>115</v>
      </c>
      <c r="E2168" s="32">
        <v>1</v>
      </c>
      <c r="F2168" s="32">
        <v>0</v>
      </c>
      <c r="G2168" s="32">
        <v>3</v>
      </c>
      <c r="H2168" s="32">
        <v>118</v>
      </c>
      <c r="I2168" s="32">
        <v>115</v>
      </c>
      <c r="J2168" s="14"/>
      <c r="K2168" s="22"/>
    </row>
    <row r="2169" spans="1:11" ht="15.95" customHeight="1" x14ac:dyDescent="0.2">
      <c r="A2169" s="14" t="s">
        <v>7722</v>
      </c>
      <c r="B2169" s="31" t="s">
        <v>7935</v>
      </c>
      <c r="C2169" s="20" t="s">
        <v>7936</v>
      </c>
      <c r="D2169" s="32">
        <v>40</v>
      </c>
      <c r="E2169" s="32">
        <v>1</v>
      </c>
      <c r="F2169" s="32">
        <v>11</v>
      </c>
      <c r="G2169" s="32">
        <v>4</v>
      </c>
      <c r="H2169" s="32">
        <v>55</v>
      </c>
      <c r="I2169" s="32">
        <v>40</v>
      </c>
      <c r="J2169" s="14"/>
      <c r="K2169" s="21"/>
    </row>
    <row r="2170" spans="1:11" ht="15" customHeight="1" x14ac:dyDescent="0.2">
      <c r="A2170" s="14" t="s">
        <v>7722</v>
      </c>
      <c r="B2170" s="31" t="s">
        <v>7937</v>
      </c>
      <c r="C2170" s="20" t="s">
        <v>7938</v>
      </c>
      <c r="D2170" s="32">
        <v>80</v>
      </c>
      <c r="E2170" s="32">
        <v>1</v>
      </c>
      <c r="F2170" s="32">
        <v>11</v>
      </c>
      <c r="G2170" s="32">
        <v>5</v>
      </c>
      <c r="H2170" s="32">
        <v>96</v>
      </c>
      <c r="I2170" s="32">
        <v>80</v>
      </c>
      <c r="J2170" s="14"/>
      <c r="K2170" s="21"/>
    </row>
    <row r="2171" spans="1:11" ht="15.95" customHeight="1" x14ac:dyDescent="0.2">
      <c r="A2171" s="14" t="s">
        <v>7722</v>
      </c>
      <c r="B2171" s="31" t="s">
        <v>7939</v>
      </c>
      <c r="C2171" s="20" t="s">
        <v>7940</v>
      </c>
      <c r="D2171" s="32">
        <v>60</v>
      </c>
      <c r="E2171" s="32">
        <v>2</v>
      </c>
      <c r="F2171" s="32">
        <v>11</v>
      </c>
      <c r="G2171" s="32">
        <v>4</v>
      </c>
      <c r="H2171" s="32">
        <v>135</v>
      </c>
      <c r="I2171" s="32">
        <v>60</v>
      </c>
      <c r="J2171" s="14"/>
      <c r="K2171" s="21"/>
    </row>
    <row r="2172" spans="1:11" ht="30" customHeight="1" x14ac:dyDescent="0.2">
      <c r="A2172" s="14" t="s">
        <v>7722</v>
      </c>
      <c r="B2172" s="31" t="s">
        <v>7941</v>
      </c>
      <c r="C2172" s="14" t="s">
        <v>7942</v>
      </c>
      <c r="D2172" s="32">
        <v>120</v>
      </c>
      <c r="E2172" s="32">
        <v>2</v>
      </c>
      <c r="F2172" s="32">
        <v>11</v>
      </c>
      <c r="G2172" s="32">
        <v>5</v>
      </c>
      <c r="H2172" s="32">
        <v>256</v>
      </c>
      <c r="I2172" s="32">
        <v>120</v>
      </c>
      <c r="J2172" s="14"/>
      <c r="K2172" s="22"/>
    </row>
    <row r="2173" spans="1:11" ht="15.95" customHeight="1" x14ac:dyDescent="0.2">
      <c r="A2173" s="14" t="s">
        <v>7722</v>
      </c>
      <c r="B2173" s="31" t="s">
        <v>7943</v>
      </c>
      <c r="C2173" s="20" t="s">
        <v>7944</v>
      </c>
      <c r="D2173" s="32">
        <v>180</v>
      </c>
      <c r="E2173" s="32">
        <v>3</v>
      </c>
      <c r="F2173" s="32">
        <v>9</v>
      </c>
      <c r="G2173" s="32">
        <v>6</v>
      </c>
      <c r="H2173" s="32">
        <v>555</v>
      </c>
      <c r="I2173" s="32">
        <v>180</v>
      </c>
      <c r="J2173" s="14"/>
      <c r="K2173" s="21"/>
    </row>
    <row r="2174" spans="1:11" ht="15" customHeight="1" x14ac:dyDescent="0.2">
      <c r="A2174" s="14" t="s">
        <v>7722</v>
      </c>
      <c r="B2174" s="31" t="s">
        <v>7945</v>
      </c>
      <c r="C2174" s="20" t="s">
        <v>7946</v>
      </c>
      <c r="D2174" s="32">
        <v>70</v>
      </c>
      <c r="E2174" s="32">
        <v>2</v>
      </c>
      <c r="F2174" s="32">
        <v>11</v>
      </c>
      <c r="G2174" s="32">
        <v>6</v>
      </c>
      <c r="H2174" s="32">
        <v>157</v>
      </c>
      <c r="I2174" s="32">
        <v>70</v>
      </c>
      <c r="J2174" s="14"/>
      <c r="K2174" s="21"/>
    </row>
    <row r="2175" spans="1:11" ht="15.95" customHeight="1" x14ac:dyDescent="0.2">
      <c r="A2175" s="14" t="s">
        <v>7722</v>
      </c>
      <c r="B2175" s="31" t="s">
        <v>7947</v>
      </c>
      <c r="C2175" s="20" t="s">
        <v>7948</v>
      </c>
      <c r="D2175" s="32">
        <v>60</v>
      </c>
      <c r="E2175" s="32">
        <v>3</v>
      </c>
      <c r="F2175" s="32">
        <v>0</v>
      </c>
      <c r="G2175" s="32">
        <v>1</v>
      </c>
      <c r="H2175" s="32">
        <v>181</v>
      </c>
      <c r="I2175" s="32">
        <v>60</v>
      </c>
      <c r="J2175" s="14"/>
      <c r="K2175" s="21"/>
    </row>
    <row r="2176" spans="1:11" ht="15" customHeight="1" x14ac:dyDescent="0.2">
      <c r="A2176" s="14" t="s">
        <v>7722</v>
      </c>
      <c r="B2176" s="31" t="s">
        <v>7949</v>
      </c>
      <c r="C2176" s="20" t="s">
        <v>7950</v>
      </c>
      <c r="D2176" s="32">
        <v>60</v>
      </c>
      <c r="E2176" s="32">
        <v>2</v>
      </c>
      <c r="F2176" s="32">
        <v>0</v>
      </c>
      <c r="G2176" s="32">
        <v>1</v>
      </c>
      <c r="H2176" s="32">
        <v>121</v>
      </c>
      <c r="I2176" s="32">
        <v>60</v>
      </c>
      <c r="J2176" s="14"/>
      <c r="K2176" s="21"/>
    </row>
    <row r="2177" spans="1:11" ht="15" customHeight="1" x14ac:dyDescent="0.2">
      <c r="A2177" s="14" t="s">
        <v>7722</v>
      </c>
      <c r="B2177" s="31" t="s">
        <v>7951</v>
      </c>
      <c r="C2177" s="20" t="s">
        <v>7952</v>
      </c>
      <c r="D2177" s="32">
        <v>100</v>
      </c>
      <c r="E2177" s="32">
        <v>2</v>
      </c>
      <c r="F2177" s="32">
        <v>0</v>
      </c>
      <c r="G2177" s="32">
        <v>5</v>
      </c>
      <c r="H2177" s="32">
        <v>205</v>
      </c>
      <c r="I2177" s="32">
        <v>100</v>
      </c>
      <c r="J2177" s="14"/>
      <c r="K2177" s="21"/>
    </row>
    <row r="2178" spans="1:11" ht="15.95" customHeight="1" x14ac:dyDescent="0.2">
      <c r="A2178" s="14" t="s">
        <v>7722</v>
      </c>
      <c r="B2178" s="31" t="s">
        <v>7953</v>
      </c>
      <c r="C2178" s="20" t="s">
        <v>7948</v>
      </c>
      <c r="D2178" s="32">
        <v>60</v>
      </c>
      <c r="E2178" s="32">
        <v>3</v>
      </c>
      <c r="F2178" s="32">
        <v>0</v>
      </c>
      <c r="G2178" s="32">
        <v>1</v>
      </c>
      <c r="H2178" s="32">
        <v>181</v>
      </c>
      <c r="I2178" s="32">
        <v>60</v>
      </c>
      <c r="J2178" s="14"/>
      <c r="K2178" s="21"/>
    </row>
    <row r="2179" spans="1:11" ht="15" customHeight="1" x14ac:dyDescent="0.2">
      <c r="A2179" s="14" t="s">
        <v>7722</v>
      </c>
      <c r="B2179" s="31" t="s">
        <v>7954</v>
      </c>
      <c r="C2179" s="20" t="s">
        <v>7950</v>
      </c>
      <c r="D2179" s="32">
        <v>60</v>
      </c>
      <c r="E2179" s="32">
        <v>2</v>
      </c>
      <c r="F2179" s="32">
        <v>0</v>
      </c>
      <c r="G2179" s="32">
        <v>1</v>
      </c>
      <c r="H2179" s="32">
        <v>121</v>
      </c>
      <c r="I2179" s="32">
        <v>60</v>
      </c>
      <c r="J2179" s="14"/>
      <c r="K2179" s="21"/>
    </row>
    <row r="2180" spans="1:11" ht="15.95" customHeight="1" x14ac:dyDescent="0.2">
      <c r="A2180" s="14" t="s">
        <v>7722</v>
      </c>
      <c r="B2180" s="31" t="s">
        <v>7955</v>
      </c>
      <c r="C2180" s="20" t="s">
        <v>7956</v>
      </c>
      <c r="D2180" s="32">
        <v>120</v>
      </c>
      <c r="E2180" s="32">
        <v>2</v>
      </c>
      <c r="F2180" s="32">
        <v>0</v>
      </c>
      <c r="G2180" s="32">
        <v>5</v>
      </c>
      <c r="H2180" s="32">
        <v>245</v>
      </c>
      <c r="I2180" s="32">
        <v>120</v>
      </c>
      <c r="J2180" s="14"/>
      <c r="K2180" s="21"/>
    </row>
    <row r="2181" spans="1:11" ht="15" customHeight="1" x14ac:dyDescent="0.2">
      <c r="A2181" s="14" t="s">
        <v>7722</v>
      </c>
      <c r="B2181" s="31" t="s">
        <v>7957</v>
      </c>
      <c r="C2181" s="20" t="s">
        <v>7948</v>
      </c>
      <c r="D2181" s="32">
        <v>60</v>
      </c>
      <c r="E2181" s="32">
        <v>3</v>
      </c>
      <c r="F2181" s="32">
        <v>0</v>
      </c>
      <c r="G2181" s="32">
        <v>1</v>
      </c>
      <c r="H2181" s="32">
        <v>181</v>
      </c>
      <c r="I2181" s="32">
        <v>60</v>
      </c>
      <c r="J2181" s="14"/>
      <c r="K2181" s="21"/>
    </row>
    <row r="2182" spans="1:11" ht="15.95" customHeight="1" x14ac:dyDescent="0.2">
      <c r="A2182" s="14" t="s">
        <v>7722</v>
      </c>
      <c r="B2182" s="31" t="s">
        <v>7958</v>
      </c>
      <c r="C2182" s="20" t="s">
        <v>7950</v>
      </c>
      <c r="D2182" s="32">
        <v>60</v>
      </c>
      <c r="E2182" s="32">
        <v>2</v>
      </c>
      <c r="F2182" s="32">
        <v>0</v>
      </c>
      <c r="G2182" s="32">
        <v>1</v>
      </c>
      <c r="H2182" s="32">
        <v>121</v>
      </c>
      <c r="I2182" s="32">
        <v>60</v>
      </c>
      <c r="J2182" s="14"/>
      <c r="K2182" s="21"/>
    </row>
    <row r="2183" spans="1:11" ht="30" customHeight="1" x14ac:dyDescent="0.2">
      <c r="A2183" s="14" t="s">
        <v>7722</v>
      </c>
      <c r="B2183" s="31" t="s">
        <v>7959</v>
      </c>
      <c r="C2183" s="14" t="s">
        <v>7960</v>
      </c>
      <c r="D2183" s="32">
        <v>210</v>
      </c>
      <c r="E2183" s="32">
        <v>3</v>
      </c>
      <c r="F2183" s="32">
        <v>0</v>
      </c>
      <c r="G2183" s="32">
        <v>6</v>
      </c>
      <c r="H2183" s="32">
        <v>636</v>
      </c>
      <c r="I2183" s="32">
        <v>210</v>
      </c>
      <c r="J2183" s="14"/>
      <c r="K2183" s="22"/>
    </row>
    <row r="2184" spans="1:11" ht="24.95" customHeight="1" x14ac:dyDescent="0.2">
      <c r="A2184" s="14" t="s">
        <v>7722</v>
      </c>
      <c r="B2184" s="31" t="s">
        <v>7961</v>
      </c>
      <c r="C2184" s="20" t="s">
        <v>7962</v>
      </c>
      <c r="D2184" s="32">
        <v>210</v>
      </c>
      <c r="E2184" s="32">
        <v>3</v>
      </c>
      <c r="F2184" s="32">
        <v>0</v>
      </c>
      <c r="G2184" s="32">
        <v>6</v>
      </c>
      <c r="H2184" s="32">
        <v>636</v>
      </c>
      <c r="I2184" s="32">
        <v>210</v>
      </c>
      <c r="J2184" s="14"/>
      <c r="K2184" s="22"/>
    </row>
    <row r="2185" spans="1:11" ht="15.95" customHeight="1" x14ac:dyDescent="0.2">
      <c r="A2185" s="14" t="s">
        <v>7722</v>
      </c>
      <c r="B2185" s="31" t="s">
        <v>7963</v>
      </c>
      <c r="C2185" s="20" t="s">
        <v>7964</v>
      </c>
      <c r="D2185" s="32">
        <v>180</v>
      </c>
      <c r="E2185" s="32">
        <v>3</v>
      </c>
      <c r="F2185" s="32">
        <v>9</v>
      </c>
      <c r="G2185" s="32">
        <v>7</v>
      </c>
      <c r="H2185" s="32">
        <v>556</v>
      </c>
      <c r="I2185" s="32">
        <v>180</v>
      </c>
      <c r="J2185" s="14"/>
      <c r="K2185" s="21"/>
    </row>
    <row r="2186" spans="1:11" ht="15" customHeight="1" x14ac:dyDescent="0.2">
      <c r="A2186" s="14" t="s">
        <v>7722</v>
      </c>
      <c r="B2186" s="31" t="s">
        <v>7965</v>
      </c>
      <c r="C2186" s="20" t="s">
        <v>7966</v>
      </c>
      <c r="D2186" s="32">
        <v>150</v>
      </c>
      <c r="E2186" s="32">
        <v>3</v>
      </c>
      <c r="F2186" s="32">
        <v>9</v>
      </c>
      <c r="G2186" s="32">
        <v>6</v>
      </c>
      <c r="H2186" s="32">
        <v>465</v>
      </c>
      <c r="I2186" s="32">
        <v>150</v>
      </c>
      <c r="J2186" s="14"/>
      <c r="K2186" s="21"/>
    </row>
    <row r="2187" spans="1:11" ht="24.95" customHeight="1" x14ac:dyDescent="0.2">
      <c r="A2187" s="14" t="s">
        <v>7722</v>
      </c>
      <c r="B2187" s="31" t="s">
        <v>7967</v>
      </c>
      <c r="C2187" s="20" t="s">
        <v>7968</v>
      </c>
      <c r="D2187" s="32">
        <v>240</v>
      </c>
      <c r="E2187" s="32">
        <v>3</v>
      </c>
      <c r="F2187" s="32">
        <v>11</v>
      </c>
      <c r="G2187" s="32">
        <v>7</v>
      </c>
      <c r="H2187" s="32">
        <v>738</v>
      </c>
      <c r="I2187" s="32">
        <v>240</v>
      </c>
      <c r="J2187" s="14"/>
      <c r="K2187" s="22"/>
    </row>
    <row r="2188" spans="1:11" ht="15" customHeight="1" x14ac:dyDescent="0.2">
      <c r="A2188" s="14" t="s">
        <v>7722</v>
      </c>
      <c r="B2188" s="31" t="s">
        <v>7969</v>
      </c>
      <c r="C2188" s="20" t="s">
        <v>7970</v>
      </c>
      <c r="D2188" s="32">
        <v>40</v>
      </c>
      <c r="E2188" s="32">
        <v>2</v>
      </c>
      <c r="F2188" s="32">
        <v>9</v>
      </c>
      <c r="G2188" s="32">
        <v>4</v>
      </c>
      <c r="H2188" s="32">
        <v>93</v>
      </c>
      <c r="I2188" s="32">
        <v>40</v>
      </c>
      <c r="J2188" s="14"/>
      <c r="K2188" s="21"/>
    </row>
    <row r="2189" spans="1:11" ht="15.95" customHeight="1" x14ac:dyDescent="0.2">
      <c r="A2189" s="14" t="s">
        <v>7722</v>
      </c>
      <c r="B2189" s="31" t="s">
        <v>7971</v>
      </c>
      <c r="C2189" s="20" t="s">
        <v>7972</v>
      </c>
      <c r="D2189" s="32">
        <v>60</v>
      </c>
      <c r="E2189" s="32">
        <v>2</v>
      </c>
      <c r="F2189" s="32">
        <v>9</v>
      </c>
      <c r="G2189" s="32">
        <v>4</v>
      </c>
      <c r="H2189" s="32">
        <v>133</v>
      </c>
      <c r="I2189" s="32">
        <v>60</v>
      </c>
      <c r="J2189" s="14"/>
      <c r="K2189" s="21"/>
    </row>
    <row r="2190" spans="1:11" ht="15" customHeight="1" x14ac:dyDescent="0.2">
      <c r="A2190" s="14" t="s">
        <v>7722</v>
      </c>
      <c r="B2190" s="31" t="s">
        <v>7973</v>
      </c>
      <c r="C2190" s="20" t="s">
        <v>7974</v>
      </c>
      <c r="D2190" s="32">
        <v>90</v>
      </c>
      <c r="E2190" s="32">
        <v>2</v>
      </c>
      <c r="F2190" s="32">
        <v>9</v>
      </c>
      <c r="G2190" s="32">
        <v>5</v>
      </c>
      <c r="H2190" s="32">
        <v>194</v>
      </c>
      <c r="I2190" s="32">
        <v>90</v>
      </c>
      <c r="J2190" s="14"/>
      <c r="K2190" s="21"/>
    </row>
    <row r="2191" spans="1:11" ht="15.95" customHeight="1" x14ac:dyDescent="0.2">
      <c r="A2191" s="14" t="s">
        <v>7722</v>
      </c>
      <c r="B2191" s="31" t="s">
        <v>7975</v>
      </c>
      <c r="C2191" s="20" t="s">
        <v>7976</v>
      </c>
      <c r="D2191" s="32">
        <v>60</v>
      </c>
      <c r="E2191" s="32">
        <v>2</v>
      </c>
      <c r="F2191" s="32">
        <v>9</v>
      </c>
      <c r="G2191" s="32">
        <v>6</v>
      </c>
      <c r="H2191" s="32">
        <v>135</v>
      </c>
      <c r="I2191" s="32">
        <v>60</v>
      </c>
      <c r="J2191" s="14"/>
      <c r="K2191" s="21"/>
    </row>
    <row r="2192" spans="1:11" ht="15" customHeight="1" x14ac:dyDescent="0.2">
      <c r="A2192" s="14" t="s">
        <v>7722</v>
      </c>
      <c r="B2192" s="31" t="s">
        <v>7977</v>
      </c>
      <c r="C2192" s="20" t="s">
        <v>7978</v>
      </c>
      <c r="D2192" s="32">
        <v>45</v>
      </c>
      <c r="E2192" s="32">
        <v>1</v>
      </c>
      <c r="F2192" s="32">
        <v>9</v>
      </c>
      <c r="G2192" s="32">
        <v>3</v>
      </c>
      <c r="H2192" s="32">
        <v>57</v>
      </c>
      <c r="I2192" s="32">
        <v>45</v>
      </c>
      <c r="J2192" s="14"/>
      <c r="K2192" s="21"/>
    </row>
    <row r="2193" spans="1:11" ht="15" customHeight="1" x14ac:dyDescent="0.2">
      <c r="A2193" s="14" t="s">
        <v>7722</v>
      </c>
      <c r="B2193" s="31" t="s">
        <v>7979</v>
      </c>
      <c r="C2193" s="20" t="s">
        <v>7980</v>
      </c>
      <c r="D2193" s="32">
        <v>90</v>
      </c>
      <c r="E2193" s="32">
        <v>3</v>
      </c>
      <c r="F2193" s="32">
        <v>0</v>
      </c>
      <c r="G2193" s="32">
        <v>6</v>
      </c>
      <c r="H2193" s="32">
        <v>276</v>
      </c>
      <c r="I2193" s="32">
        <v>90</v>
      </c>
      <c r="J2193" s="14"/>
      <c r="K2193" s="21"/>
    </row>
    <row r="2194" spans="1:11" ht="15.95" customHeight="1" x14ac:dyDescent="0.2">
      <c r="A2194" s="14" t="s">
        <v>7722</v>
      </c>
      <c r="B2194" s="31" t="s">
        <v>7981</v>
      </c>
      <c r="C2194" s="20" t="s">
        <v>7982</v>
      </c>
      <c r="D2194" s="32">
        <v>60</v>
      </c>
      <c r="E2194" s="32">
        <v>3</v>
      </c>
      <c r="F2194" s="32">
        <v>0</v>
      </c>
      <c r="G2194" s="32">
        <v>6</v>
      </c>
      <c r="H2194" s="32">
        <v>186</v>
      </c>
      <c r="I2194" s="32">
        <v>60</v>
      </c>
      <c r="J2194" s="14"/>
      <c r="K2194" s="21"/>
    </row>
    <row r="2195" spans="1:11" ht="30" customHeight="1" x14ac:dyDescent="0.2">
      <c r="A2195" s="14" t="s">
        <v>7722</v>
      </c>
      <c r="B2195" s="31" t="s">
        <v>7983</v>
      </c>
      <c r="C2195" s="14" t="s">
        <v>7984</v>
      </c>
      <c r="D2195" s="32">
        <v>210</v>
      </c>
      <c r="E2195" s="32">
        <v>3</v>
      </c>
      <c r="F2195" s="32">
        <v>0</v>
      </c>
      <c r="G2195" s="32">
        <v>7</v>
      </c>
      <c r="H2195" s="32">
        <v>637</v>
      </c>
      <c r="I2195" s="32">
        <v>210</v>
      </c>
      <c r="J2195" s="14"/>
      <c r="K2195" s="22"/>
    </row>
    <row r="2196" spans="1:11" ht="30" customHeight="1" x14ac:dyDescent="0.2">
      <c r="A2196" s="14" t="s">
        <v>7722</v>
      </c>
      <c r="B2196" s="31" t="s">
        <v>7985</v>
      </c>
      <c r="C2196" s="14" t="s">
        <v>7986</v>
      </c>
      <c r="D2196" s="32">
        <v>240</v>
      </c>
      <c r="E2196" s="32">
        <v>3</v>
      </c>
      <c r="F2196" s="32">
        <v>0</v>
      </c>
      <c r="G2196" s="32">
        <v>7</v>
      </c>
      <c r="H2196" s="32">
        <v>727</v>
      </c>
      <c r="I2196" s="32">
        <v>240</v>
      </c>
      <c r="J2196" s="14"/>
      <c r="K2196" s="22"/>
    </row>
    <row r="2197" spans="1:11" ht="24.95" customHeight="1" x14ac:dyDescent="0.2">
      <c r="A2197" s="14" t="s">
        <v>7722</v>
      </c>
      <c r="B2197" s="31" t="s">
        <v>7987</v>
      </c>
      <c r="C2197" s="20" t="s">
        <v>7988</v>
      </c>
      <c r="D2197" s="32">
        <v>240</v>
      </c>
      <c r="E2197" s="32">
        <v>3</v>
      </c>
      <c r="F2197" s="32">
        <v>0</v>
      </c>
      <c r="G2197" s="32">
        <v>7</v>
      </c>
      <c r="H2197" s="32">
        <v>727</v>
      </c>
      <c r="I2197" s="32">
        <v>240</v>
      </c>
      <c r="J2197" s="14"/>
      <c r="K2197" s="22"/>
    </row>
    <row r="2198" spans="1:11" ht="15" customHeight="1" x14ac:dyDescent="0.2">
      <c r="A2198" s="14" t="s">
        <v>7989</v>
      </c>
      <c r="B2198" s="31" t="s">
        <v>7990</v>
      </c>
      <c r="C2198" s="20" t="s">
        <v>7991</v>
      </c>
      <c r="D2198" s="32">
        <v>60</v>
      </c>
      <c r="E2198" s="32">
        <v>1</v>
      </c>
      <c r="F2198" s="14"/>
      <c r="G2198" s="14"/>
      <c r="H2198" s="32">
        <v>60</v>
      </c>
      <c r="I2198" s="32">
        <v>60</v>
      </c>
      <c r="J2198" s="32">
        <v>15</v>
      </c>
      <c r="K2198" s="21"/>
    </row>
    <row r="2199" spans="1:11" ht="24.95" customHeight="1" x14ac:dyDescent="0.2">
      <c r="A2199" s="14" t="s">
        <v>7989</v>
      </c>
      <c r="B2199" s="31" t="s">
        <v>7992</v>
      </c>
      <c r="C2199" s="20" t="s">
        <v>7993</v>
      </c>
      <c r="D2199" s="32">
        <v>40</v>
      </c>
      <c r="E2199" s="32">
        <v>1</v>
      </c>
      <c r="F2199" s="14"/>
      <c r="G2199" s="14"/>
      <c r="H2199" s="32">
        <v>40</v>
      </c>
      <c r="I2199" s="32">
        <v>40</v>
      </c>
      <c r="J2199" s="32">
        <v>15</v>
      </c>
      <c r="K2199" s="22"/>
    </row>
    <row r="2200" spans="1:11" ht="30" customHeight="1" x14ac:dyDescent="0.2">
      <c r="A2200" s="14" t="s">
        <v>7989</v>
      </c>
      <c r="B2200" s="31" t="s">
        <v>7994</v>
      </c>
      <c r="C2200" s="14" t="s">
        <v>7995</v>
      </c>
      <c r="D2200" s="32">
        <v>90</v>
      </c>
      <c r="E2200" s="32">
        <v>1</v>
      </c>
      <c r="F2200" s="14"/>
      <c r="G2200" s="14"/>
      <c r="H2200" s="32">
        <v>90</v>
      </c>
      <c r="I2200" s="32">
        <v>90</v>
      </c>
      <c r="J2200" s="32">
        <v>15</v>
      </c>
      <c r="K2200" s="22"/>
    </row>
    <row r="2201" spans="1:11" ht="15" customHeight="1" x14ac:dyDescent="0.2">
      <c r="A2201" s="14" t="s">
        <v>7989</v>
      </c>
      <c r="B2201" s="31" t="s">
        <v>7996</v>
      </c>
      <c r="C2201" s="20" t="s">
        <v>7997</v>
      </c>
      <c r="D2201" s="32">
        <v>60</v>
      </c>
      <c r="E2201" s="32">
        <v>1</v>
      </c>
      <c r="F2201" s="14"/>
      <c r="G2201" s="14"/>
      <c r="H2201" s="32">
        <v>60</v>
      </c>
      <c r="I2201" s="32">
        <v>60</v>
      </c>
      <c r="J2201" s="32">
        <v>20</v>
      </c>
      <c r="K2201" s="21"/>
    </row>
    <row r="2202" spans="1:11" ht="15.95" customHeight="1" x14ac:dyDescent="0.2">
      <c r="A2202" s="14" t="s">
        <v>7989</v>
      </c>
      <c r="B2202" s="31" t="s">
        <v>7998</v>
      </c>
      <c r="C2202" s="20" t="s">
        <v>7999</v>
      </c>
      <c r="D2202" s="32">
        <v>25</v>
      </c>
      <c r="E2202" s="32">
        <v>1</v>
      </c>
      <c r="F2202" s="14"/>
      <c r="G2202" s="14"/>
      <c r="H2202" s="32">
        <v>25</v>
      </c>
      <c r="I2202" s="32">
        <v>25</v>
      </c>
      <c r="J2202" s="14"/>
      <c r="K2202" s="21"/>
    </row>
    <row r="2203" spans="1:11" ht="15" customHeight="1" x14ac:dyDescent="0.2">
      <c r="A2203" s="14" t="s">
        <v>7989</v>
      </c>
      <c r="B2203" s="31" t="s">
        <v>8000</v>
      </c>
      <c r="C2203" s="20" t="s">
        <v>8001</v>
      </c>
      <c r="D2203" s="32">
        <v>7</v>
      </c>
      <c r="E2203" s="32">
        <v>1</v>
      </c>
      <c r="F2203" s="14"/>
      <c r="G2203" s="14"/>
      <c r="H2203" s="32">
        <v>7</v>
      </c>
      <c r="I2203" s="32">
        <v>7</v>
      </c>
      <c r="J2203" s="14"/>
      <c r="K2203" s="21"/>
    </row>
    <row r="2204" spans="1:11" ht="24.95" customHeight="1" x14ac:dyDescent="0.2">
      <c r="A2204" s="14" t="s">
        <v>7989</v>
      </c>
      <c r="B2204" s="31" t="s">
        <v>8002</v>
      </c>
      <c r="C2204" s="20" t="s">
        <v>8003</v>
      </c>
      <c r="D2204" s="32">
        <v>3</v>
      </c>
      <c r="E2204" s="32">
        <v>1</v>
      </c>
      <c r="F2204" s="14"/>
      <c r="G2204" s="14"/>
      <c r="H2204" s="32">
        <v>3</v>
      </c>
      <c r="I2204" s="32">
        <v>3</v>
      </c>
      <c r="J2204" s="14"/>
      <c r="K2204" s="22"/>
    </row>
    <row r="2205" spans="1:11" ht="15" customHeight="1" x14ac:dyDescent="0.2">
      <c r="A2205" s="14" t="s">
        <v>7989</v>
      </c>
      <c r="B2205" s="31" t="s">
        <v>8004</v>
      </c>
      <c r="C2205" s="20" t="s">
        <v>8005</v>
      </c>
      <c r="D2205" s="32">
        <v>30</v>
      </c>
      <c r="E2205" s="32">
        <v>1</v>
      </c>
      <c r="F2205" s="14"/>
      <c r="G2205" s="14"/>
      <c r="H2205" s="32">
        <v>30</v>
      </c>
      <c r="I2205" s="32">
        <v>30</v>
      </c>
      <c r="J2205" s="14"/>
      <c r="K2205" s="21"/>
    </row>
    <row r="2206" spans="1:11" ht="24.95" customHeight="1" x14ac:dyDescent="0.2">
      <c r="A2206" s="14" t="s">
        <v>7989</v>
      </c>
      <c r="B2206" s="31" t="s">
        <v>8006</v>
      </c>
      <c r="C2206" s="20" t="s">
        <v>8007</v>
      </c>
      <c r="D2206" s="32">
        <v>20</v>
      </c>
      <c r="E2206" s="32">
        <v>1</v>
      </c>
      <c r="F2206" s="14"/>
      <c r="G2206" s="14"/>
      <c r="H2206" s="32">
        <v>20</v>
      </c>
      <c r="I2206" s="32">
        <v>20</v>
      </c>
      <c r="J2206" s="14"/>
      <c r="K2206" s="22"/>
    </row>
    <row r="2207" spans="1:11" ht="15.95" customHeight="1" x14ac:dyDescent="0.2">
      <c r="A2207" s="14" t="s">
        <v>7989</v>
      </c>
      <c r="B2207" s="31" t="s">
        <v>8008</v>
      </c>
      <c r="C2207" s="20" t="s">
        <v>8009</v>
      </c>
      <c r="D2207" s="32">
        <v>20</v>
      </c>
      <c r="E2207" s="32">
        <v>1</v>
      </c>
      <c r="F2207" s="14"/>
      <c r="G2207" s="14"/>
      <c r="H2207" s="32">
        <v>20</v>
      </c>
      <c r="I2207" s="32">
        <v>20</v>
      </c>
      <c r="J2207" s="32">
        <v>10</v>
      </c>
      <c r="K2207" s="21"/>
    </row>
    <row r="2208" spans="1:11" ht="30" customHeight="1" x14ac:dyDescent="0.2">
      <c r="A2208" s="14" t="s">
        <v>7989</v>
      </c>
      <c r="B2208" s="31" t="s">
        <v>8010</v>
      </c>
      <c r="C2208" s="14" t="s">
        <v>8011</v>
      </c>
      <c r="D2208" s="32">
        <v>7</v>
      </c>
      <c r="E2208" s="32">
        <v>1</v>
      </c>
      <c r="F2208" s="14"/>
      <c r="G2208" s="14"/>
      <c r="H2208" s="32">
        <v>7</v>
      </c>
      <c r="I2208" s="32">
        <v>60</v>
      </c>
      <c r="J2208" s="14"/>
      <c r="K2208" s="22"/>
    </row>
    <row r="2209" spans="1:11" ht="15.95" customHeight="1" x14ac:dyDescent="0.2">
      <c r="A2209" s="14" t="s">
        <v>7989</v>
      </c>
      <c r="B2209" s="31" t="s">
        <v>8012</v>
      </c>
      <c r="C2209" s="20" t="s">
        <v>8013</v>
      </c>
      <c r="D2209" s="32">
        <v>20</v>
      </c>
      <c r="E2209" s="32">
        <v>1</v>
      </c>
      <c r="F2209" s="14"/>
      <c r="G2209" s="14"/>
      <c r="H2209" s="32">
        <v>20</v>
      </c>
      <c r="I2209" s="32">
        <v>20</v>
      </c>
      <c r="J2209" s="32">
        <v>10</v>
      </c>
      <c r="K2209" s="21"/>
    </row>
    <row r="2210" spans="1:11" ht="15" customHeight="1" x14ac:dyDescent="0.2">
      <c r="A2210" s="14" t="s">
        <v>7989</v>
      </c>
      <c r="B2210" s="31" t="s">
        <v>8014</v>
      </c>
      <c r="C2210" s="20" t="s">
        <v>8015</v>
      </c>
      <c r="D2210" s="32">
        <v>60</v>
      </c>
      <c r="E2210" s="32">
        <v>1</v>
      </c>
      <c r="F2210" s="14"/>
      <c r="G2210" s="14"/>
      <c r="H2210" s="32">
        <v>60</v>
      </c>
      <c r="I2210" s="32">
        <v>60</v>
      </c>
      <c r="J2210" s="32">
        <v>10</v>
      </c>
      <c r="K2210" s="21"/>
    </row>
    <row r="2211" spans="1:11" ht="15.95" customHeight="1" x14ac:dyDescent="0.2">
      <c r="A2211" s="14" t="s">
        <v>7989</v>
      </c>
      <c r="B2211" s="31" t="s">
        <v>8016</v>
      </c>
      <c r="C2211" s="20" t="s">
        <v>8017</v>
      </c>
      <c r="D2211" s="32">
        <v>10</v>
      </c>
      <c r="E2211" s="32">
        <v>1</v>
      </c>
      <c r="F2211" s="14"/>
      <c r="G2211" s="14"/>
      <c r="H2211" s="32">
        <v>10</v>
      </c>
      <c r="I2211" s="32">
        <v>10</v>
      </c>
      <c r="J2211" s="32">
        <v>5</v>
      </c>
      <c r="K2211" s="21"/>
    </row>
    <row r="2212" spans="1:11" ht="15" customHeight="1" x14ac:dyDescent="0.2">
      <c r="A2212" s="14" t="s">
        <v>7989</v>
      </c>
      <c r="B2212" s="31" t="s">
        <v>8018</v>
      </c>
      <c r="C2212" s="20" t="s">
        <v>8019</v>
      </c>
      <c r="D2212" s="32">
        <v>45</v>
      </c>
      <c r="E2212" s="32">
        <v>1</v>
      </c>
      <c r="F2212" s="32">
        <v>0</v>
      </c>
      <c r="G2212" s="32">
        <v>4</v>
      </c>
      <c r="H2212" s="32">
        <v>49</v>
      </c>
      <c r="I2212" s="32">
        <v>45</v>
      </c>
      <c r="J2212" s="32">
        <v>15</v>
      </c>
      <c r="K2212" s="21"/>
    </row>
    <row r="2213" spans="1:11" ht="30" customHeight="1" x14ac:dyDescent="0.2">
      <c r="A2213" s="14" t="s">
        <v>7989</v>
      </c>
      <c r="B2213" s="31" t="s">
        <v>8020</v>
      </c>
      <c r="C2213" s="14" t="s">
        <v>8021</v>
      </c>
      <c r="D2213" s="32">
        <v>30</v>
      </c>
      <c r="E2213" s="32">
        <v>1</v>
      </c>
      <c r="F2213" s="32">
        <v>4</v>
      </c>
      <c r="G2213" s="32">
        <v>4</v>
      </c>
      <c r="H2213" s="32">
        <v>38</v>
      </c>
      <c r="I2213" s="32">
        <v>35</v>
      </c>
      <c r="J2213" s="32">
        <v>15</v>
      </c>
      <c r="K2213" s="22"/>
    </row>
    <row r="2214" spans="1:11" ht="30" customHeight="1" x14ac:dyDescent="0.2">
      <c r="A2214" s="14" t="s">
        <v>7989</v>
      </c>
      <c r="B2214" s="31" t="s">
        <v>8022</v>
      </c>
      <c r="C2214" s="14" t="s">
        <v>8023</v>
      </c>
      <c r="D2214" s="32">
        <v>0</v>
      </c>
      <c r="E2214" s="32">
        <v>1</v>
      </c>
      <c r="F2214" s="14"/>
      <c r="G2214" s="14"/>
      <c r="H2214" s="32">
        <v>0</v>
      </c>
      <c r="I2214" s="32">
        <v>20</v>
      </c>
      <c r="J2214" s="14"/>
      <c r="K2214" s="22"/>
    </row>
    <row r="2215" spans="1:11" ht="15" customHeight="1" x14ac:dyDescent="0.2">
      <c r="A2215" s="14" t="s">
        <v>7989</v>
      </c>
      <c r="B2215" s="31" t="s">
        <v>8024</v>
      </c>
      <c r="C2215" s="20" t="s">
        <v>8025</v>
      </c>
      <c r="D2215" s="32">
        <v>17</v>
      </c>
      <c r="E2215" s="32">
        <v>1</v>
      </c>
      <c r="F2215" s="32">
        <v>0</v>
      </c>
      <c r="G2215" s="32">
        <v>5</v>
      </c>
      <c r="H2215" s="32">
        <v>22</v>
      </c>
      <c r="I2215" s="32">
        <v>25</v>
      </c>
      <c r="J2215" s="32">
        <v>15</v>
      </c>
      <c r="K2215" s="21"/>
    </row>
    <row r="2216" spans="1:11" ht="30" customHeight="1" x14ac:dyDescent="0.2">
      <c r="A2216" s="14" t="s">
        <v>7989</v>
      </c>
      <c r="B2216" s="31" t="s">
        <v>8026</v>
      </c>
      <c r="C2216" s="14" t="s">
        <v>8027</v>
      </c>
      <c r="D2216" s="32">
        <v>7</v>
      </c>
      <c r="E2216" s="32">
        <v>1</v>
      </c>
      <c r="F2216" s="14"/>
      <c r="G2216" s="14"/>
      <c r="H2216" s="32">
        <v>7</v>
      </c>
      <c r="I2216" s="32">
        <v>7</v>
      </c>
      <c r="J2216" s="14"/>
      <c r="K2216" s="22"/>
    </row>
    <row r="2217" spans="1:11" ht="30" customHeight="1" x14ac:dyDescent="0.2">
      <c r="A2217" s="14" t="s">
        <v>7989</v>
      </c>
      <c r="B2217" s="31" t="s">
        <v>8028</v>
      </c>
      <c r="C2217" s="14" t="s">
        <v>8029</v>
      </c>
      <c r="D2217" s="32">
        <v>10</v>
      </c>
      <c r="E2217" s="32">
        <v>1</v>
      </c>
      <c r="F2217" s="14"/>
      <c r="G2217" s="14"/>
      <c r="H2217" s="32">
        <v>10</v>
      </c>
      <c r="I2217" s="32">
        <v>10</v>
      </c>
      <c r="J2217" s="14"/>
      <c r="K2217" s="22"/>
    </row>
    <row r="2218" spans="1:11" ht="30" customHeight="1" x14ac:dyDescent="0.2">
      <c r="A2218" s="14" t="s">
        <v>7989</v>
      </c>
      <c r="B2218" s="31" t="s">
        <v>8030</v>
      </c>
      <c r="C2218" s="14" t="s">
        <v>8031</v>
      </c>
      <c r="D2218" s="32">
        <v>16</v>
      </c>
      <c r="E2218" s="32">
        <v>1</v>
      </c>
      <c r="F2218" s="14"/>
      <c r="G2218" s="14"/>
      <c r="H2218" s="32">
        <v>16</v>
      </c>
      <c r="I2218" s="32">
        <v>16</v>
      </c>
      <c r="J2218" s="14"/>
      <c r="K2218" s="22"/>
    </row>
    <row r="2219" spans="1:11" ht="24.95" customHeight="1" x14ac:dyDescent="0.2">
      <c r="A2219" s="14" t="s">
        <v>7989</v>
      </c>
      <c r="B2219" s="31" t="s">
        <v>8032</v>
      </c>
      <c r="C2219" s="20" t="s">
        <v>8033</v>
      </c>
      <c r="D2219" s="32">
        <v>7</v>
      </c>
      <c r="E2219" s="32">
        <v>1</v>
      </c>
      <c r="F2219" s="14"/>
      <c r="G2219" s="14"/>
      <c r="H2219" s="32">
        <v>7</v>
      </c>
      <c r="I2219" s="32">
        <v>7</v>
      </c>
      <c r="J2219" s="14"/>
      <c r="K2219" s="22"/>
    </row>
    <row r="2220" spans="1:11" ht="24.95" customHeight="1" x14ac:dyDescent="0.2">
      <c r="A2220" s="14" t="s">
        <v>7989</v>
      </c>
      <c r="B2220" s="31" t="s">
        <v>8034</v>
      </c>
      <c r="C2220" s="20" t="s">
        <v>8035</v>
      </c>
      <c r="D2220" s="32">
        <v>12</v>
      </c>
      <c r="E2220" s="32">
        <v>1</v>
      </c>
      <c r="F2220" s="32">
        <v>0</v>
      </c>
      <c r="G2220" s="32">
        <v>1</v>
      </c>
      <c r="H2220" s="32">
        <v>13</v>
      </c>
      <c r="I2220" s="32">
        <v>12</v>
      </c>
      <c r="J2220" s="14"/>
      <c r="K2220" s="22"/>
    </row>
    <row r="2221" spans="1:11" ht="30" customHeight="1" x14ac:dyDescent="0.2">
      <c r="A2221" s="14" t="s">
        <v>7989</v>
      </c>
      <c r="B2221" s="31" t="s">
        <v>8036</v>
      </c>
      <c r="C2221" s="14" t="s">
        <v>8037</v>
      </c>
      <c r="D2221" s="32">
        <v>5</v>
      </c>
      <c r="E2221" s="32">
        <v>1</v>
      </c>
      <c r="F2221" s="32">
        <v>0</v>
      </c>
      <c r="G2221" s="32">
        <v>1</v>
      </c>
      <c r="H2221" s="32">
        <v>6</v>
      </c>
      <c r="I2221" s="32">
        <v>5</v>
      </c>
      <c r="J2221" s="14"/>
      <c r="K2221" s="22"/>
    </row>
    <row r="2222" spans="1:11" ht="30" customHeight="1" x14ac:dyDescent="0.2">
      <c r="A2222" s="14" t="s">
        <v>7989</v>
      </c>
      <c r="B2222" s="31" t="s">
        <v>8038</v>
      </c>
      <c r="C2222" s="14" t="s">
        <v>8039</v>
      </c>
      <c r="D2222" s="32">
        <v>14</v>
      </c>
      <c r="E2222" s="32">
        <v>1</v>
      </c>
      <c r="F2222" s="32">
        <v>0</v>
      </c>
      <c r="G2222" s="32">
        <v>1</v>
      </c>
      <c r="H2222" s="32">
        <v>15</v>
      </c>
      <c r="I2222" s="32">
        <v>14</v>
      </c>
      <c r="J2222" s="14"/>
      <c r="K2222" s="22"/>
    </row>
    <row r="2223" spans="1:11" ht="30" customHeight="1" x14ac:dyDescent="0.2">
      <c r="A2223" s="14" t="s">
        <v>7989</v>
      </c>
      <c r="B2223" s="31" t="s">
        <v>8040</v>
      </c>
      <c r="C2223" s="14" t="s">
        <v>8041</v>
      </c>
      <c r="D2223" s="32">
        <v>5</v>
      </c>
      <c r="E2223" s="32">
        <v>1</v>
      </c>
      <c r="F2223" s="32">
        <v>0</v>
      </c>
      <c r="G2223" s="32">
        <v>1</v>
      </c>
      <c r="H2223" s="32">
        <v>6</v>
      </c>
      <c r="I2223" s="32">
        <v>5</v>
      </c>
      <c r="J2223" s="14"/>
      <c r="K2223" s="22"/>
    </row>
    <row r="2224" spans="1:11" ht="24.95" customHeight="1" x14ac:dyDescent="0.2">
      <c r="A2224" s="14" t="s">
        <v>7989</v>
      </c>
      <c r="B2224" s="31" t="s">
        <v>8042</v>
      </c>
      <c r="C2224" s="20" t="s">
        <v>8043</v>
      </c>
      <c r="D2224" s="32">
        <v>20</v>
      </c>
      <c r="E2224" s="32">
        <v>1</v>
      </c>
      <c r="F2224" s="32">
        <v>0</v>
      </c>
      <c r="G2224" s="32">
        <v>1</v>
      </c>
      <c r="H2224" s="32">
        <v>21</v>
      </c>
      <c r="I2224" s="32">
        <v>20</v>
      </c>
      <c r="J2224" s="14"/>
      <c r="K2224" s="22"/>
    </row>
    <row r="2225" spans="1:11" ht="24.95" customHeight="1" x14ac:dyDescent="0.2">
      <c r="A2225" s="14" t="s">
        <v>7989</v>
      </c>
      <c r="B2225" s="31" t="s">
        <v>8044</v>
      </c>
      <c r="C2225" s="20" t="s">
        <v>8045</v>
      </c>
      <c r="D2225" s="32">
        <v>20</v>
      </c>
      <c r="E2225" s="32">
        <v>1</v>
      </c>
      <c r="F2225" s="32">
        <v>0</v>
      </c>
      <c r="G2225" s="32">
        <v>1</v>
      </c>
      <c r="H2225" s="32">
        <v>21</v>
      </c>
      <c r="I2225" s="32">
        <v>20</v>
      </c>
      <c r="J2225" s="14"/>
      <c r="K2225" s="22"/>
    </row>
    <row r="2226" spans="1:11" ht="15" customHeight="1" x14ac:dyDescent="0.2">
      <c r="A2226" s="14" t="s">
        <v>7989</v>
      </c>
      <c r="B2226" s="31" t="s">
        <v>8046</v>
      </c>
      <c r="C2226" s="20" t="s">
        <v>8047</v>
      </c>
      <c r="D2226" s="32">
        <v>30</v>
      </c>
      <c r="E2226" s="32">
        <v>1</v>
      </c>
      <c r="F2226" s="32">
        <v>0</v>
      </c>
      <c r="G2226" s="32">
        <v>2</v>
      </c>
      <c r="H2226" s="32">
        <v>32</v>
      </c>
      <c r="I2226" s="32">
        <v>30</v>
      </c>
      <c r="J2226" s="14"/>
      <c r="K2226" s="21"/>
    </row>
    <row r="2227" spans="1:11" ht="24.95" customHeight="1" x14ac:dyDescent="0.2">
      <c r="A2227" s="14" t="s">
        <v>7989</v>
      </c>
      <c r="B2227" s="31" t="s">
        <v>8048</v>
      </c>
      <c r="C2227" s="20" t="s">
        <v>8049</v>
      </c>
      <c r="D2227" s="32">
        <v>10</v>
      </c>
      <c r="E2227" s="32">
        <v>1</v>
      </c>
      <c r="F2227" s="32">
        <v>0</v>
      </c>
      <c r="G2227" s="32">
        <v>1</v>
      </c>
      <c r="H2227" s="32">
        <v>11</v>
      </c>
      <c r="I2227" s="32">
        <v>10</v>
      </c>
      <c r="J2227" s="14"/>
      <c r="K2227" s="22"/>
    </row>
    <row r="2228" spans="1:11" ht="24.95" customHeight="1" x14ac:dyDescent="0.2">
      <c r="A2228" s="14" t="s">
        <v>7989</v>
      </c>
      <c r="B2228" s="31" t="s">
        <v>8050</v>
      </c>
      <c r="C2228" s="20" t="s">
        <v>8051</v>
      </c>
      <c r="D2228" s="32">
        <v>30</v>
      </c>
      <c r="E2228" s="32">
        <v>1</v>
      </c>
      <c r="F2228" s="32">
        <v>0</v>
      </c>
      <c r="G2228" s="32">
        <v>1</v>
      </c>
      <c r="H2228" s="32">
        <v>31</v>
      </c>
      <c r="I2228" s="32">
        <v>30</v>
      </c>
      <c r="J2228" s="14"/>
      <c r="K2228" s="22"/>
    </row>
    <row r="2229" spans="1:11" ht="30" customHeight="1" x14ac:dyDescent="0.2">
      <c r="A2229" s="14" t="s">
        <v>7989</v>
      </c>
      <c r="B2229" s="31" t="s">
        <v>8052</v>
      </c>
      <c r="C2229" s="14" t="s">
        <v>8053</v>
      </c>
      <c r="D2229" s="32">
        <v>10</v>
      </c>
      <c r="E2229" s="32">
        <v>1</v>
      </c>
      <c r="F2229" s="32">
        <v>0</v>
      </c>
      <c r="G2229" s="32">
        <v>1</v>
      </c>
      <c r="H2229" s="32">
        <v>11</v>
      </c>
      <c r="I2229" s="32">
        <v>10</v>
      </c>
      <c r="J2229" s="14"/>
      <c r="K2229" s="22"/>
    </row>
    <row r="2230" spans="1:11" ht="30" customHeight="1" x14ac:dyDescent="0.2">
      <c r="A2230" s="14" t="s">
        <v>7989</v>
      </c>
      <c r="B2230" s="31" t="s">
        <v>8054</v>
      </c>
      <c r="C2230" s="14" t="s">
        <v>8055</v>
      </c>
      <c r="D2230" s="32">
        <v>10</v>
      </c>
      <c r="E2230" s="32">
        <v>1</v>
      </c>
      <c r="F2230" s="32">
        <v>0</v>
      </c>
      <c r="G2230" s="32">
        <v>1</v>
      </c>
      <c r="H2230" s="32">
        <v>11</v>
      </c>
      <c r="I2230" s="32">
        <v>10</v>
      </c>
      <c r="J2230" s="14"/>
      <c r="K2230" s="22"/>
    </row>
    <row r="2231" spans="1:11" ht="30" customHeight="1" x14ac:dyDescent="0.2">
      <c r="A2231" s="14" t="s">
        <v>7989</v>
      </c>
      <c r="B2231" s="31" t="s">
        <v>8056</v>
      </c>
      <c r="C2231" s="14" t="s">
        <v>8057</v>
      </c>
      <c r="D2231" s="32">
        <v>25</v>
      </c>
      <c r="E2231" s="32">
        <v>1</v>
      </c>
      <c r="F2231" s="32">
        <v>0</v>
      </c>
      <c r="G2231" s="32">
        <v>4</v>
      </c>
      <c r="H2231" s="32">
        <v>29</v>
      </c>
      <c r="I2231" s="32">
        <v>25</v>
      </c>
      <c r="J2231" s="14"/>
      <c r="K2231" s="22"/>
    </row>
    <row r="2232" spans="1:11" ht="15.95" customHeight="1" x14ac:dyDescent="0.2">
      <c r="A2232" s="14" t="s">
        <v>7989</v>
      </c>
      <c r="B2232" s="31" t="s">
        <v>8058</v>
      </c>
      <c r="C2232" s="20" t="s">
        <v>8059</v>
      </c>
      <c r="D2232" s="32">
        <v>25</v>
      </c>
      <c r="E2232" s="32">
        <v>1</v>
      </c>
      <c r="F2232" s="32">
        <v>0</v>
      </c>
      <c r="G2232" s="32">
        <v>1</v>
      </c>
      <c r="H2232" s="32">
        <v>26</v>
      </c>
      <c r="I2232" s="32">
        <v>25</v>
      </c>
      <c r="J2232" s="14"/>
      <c r="K2232" s="21"/>
    </row>
    <row r="2233" spans="1:11" ht="15.75" customHeight="1" x14ac:dyDescent="0.2">
      <c r="A2233" s="14" t="s">
        <v>7989</v>
      </c>
      <c r="B2233" s="31" t="s">
        <v>8060</v>
      </c>
      <c r="C2233" s="20" t="s">
        <v>8061</v>
      </c>
      <c r="D2233" s="32">
        <v>50</v>
      </c>
      <c r="E2233" s="32">
        <v>1</v>
      </c>
      <c r="F2233" s="32">
        <v>0</v>
      </c>
      <c r="G2233" s="32">
        <v>3</v>
      </c>
      <c r="H2233" s="32">
        <v>53</v>
      </c>
      <c r="I2233" s="32">
        <v>50</v>
      </c>
      <c r="J2233" s="14"/>
      <c r="K2233" s="21"/>
    </row>
    <row r="2234" spans="1:11" ht="15" customHeight="1" x14ac:dyDescent="0.2">
      <c r="A2234" s="14" t="s">
        <v>7989</v>
      </c>
      <c r="B2234" s="31"/>
      <c r="C2234" s="20" t="s">
        <v>8025</v>
      </c>
      <c r="D2234" s="14"/>
      <c r="E2234" s="14"/>
      <c r="F2234" s="14"/>
      <c r="G2234" s="14"/>
      <c r="H2234" s="14"/>
      <c r="I2234" s="14"/>
      <c r="J2234" s="14"/>
      <c r="K2234" s="21"/>
    </row>
    <row r="2235" spans="1:11" ht="15.95" customHeight="1" x14ac:dyDescent="0.2">
      <c r="A2235" s="14" t="s">
        <v>7989</v>
      </c>
      <c r="B2235" s="31" t="s">
        <v>8062</v>
      </c>
      <c r="C2235" s="20" t="s">
        <v>8063</v>
      </c>
      <c r="D2235" s="32">
        <v>20</v>
      </c>
      <c r="E2235" s="32">
        <v>1</v>
      </c>
      <c r="F2235" s="32">
        <v>0</v>
      </c>
      <c r="G2235" s="32">
        <v>5</v>
      </c>
      <c r="H2235" s="32">
        <v>25</v>
      </c>
      <c r="I2235" s="32">
        <v>30</v>
      </c>
      <c r="J2235" s="32">
        <v>20</v>
      </c>
      <c r="K2235" s="21"/>
    </row>
    <row r="2236" spans="1:11" ht="30" customHeight="1" x14ac:dyDescent="0.2">
      <c r="A2236" s="14" t="s">
        <v>7989</v>
      </c>
      <c r="B2236" s="31" t="s">
        <v>8064</v>
      </c>
      <c r="C2236" s="14" t="s">
        <v>8065</v>
      </c>
      <c r="D2236" s="32">
        <v>7</v>
      </c>
      <c r="E2236" s="32">
        <v>1</v>
      </c>
      <c r="F2236" s="14"/>
      <c r="G2236" s="14"/>
      <c r="H2236" s="32">
        <v>7</v>
      </c>
      <c r="I2236" s="32">
        <v>7</v>
      </c>
      <c r="J2236" s="14"/>
      <c r="K2236" s="22"/>
    </row>
    <row r="2237" spans="1:11" ht="24.95" customHeight="1" x14ac:dyDescent="0.2">
      <c r="A2237" s="14" t="s">
        <v>7989</v>
      </c>
      <c r="B2237" s="31" t="s">
        <v>8066</v>
      </c>
      <c r="C2237" s="20" t="s">
        <v>8067</v>
      </c>
      <c r="D2237" s="32">
        <v>10</v>
      </c>
      <c r="E2237" s="32">
        <v>1</v>
      </c>
      <c r="F2237" s="14"/>
      <c r="G2237" s="14"/>
      <c r="H2237" s="32">
        <v>10</v>
      </c>
      <c r="I2237" s="32">
        <v>10</v>
      </c>
      <c r="J2237" s="14"/>
      <c r="K2237" s="22"/>
    </row>
    <row r="2238" spans="1:11" ht="24.95" customHeight="1" x14ac:dyDescent="0.2">
      <c r="A2238" s="14" t="s">
        <v>7989</v>
      </c>
      <c r="B2238" s="31" t="s">
        <v>8068</v>
      </c>
      <c r="C2238" s="20" t="s">
        <v>8069</v>
      </c>
      <c r="D2238" s="32">
        <v>16</v>
      </c>
      <c r="E2238" s="32">
        <v>1</v>
      </c>
      <c r="F2238" s="14"/>
      <c r="G2238" s="14"/>
      <c r="H2238" s="32">
        <v>16</v>
      </c>
      <c r="I2238" s="32">
        <v>16</v>
      </c>
      <c r="J2238" s="14"/>
      <c r="K2238" s="22"/>
    </row>
    <row r="2239" spans="1:11" ht="30" customHeight="1" x14ac:dyDescent="0.2">
      <c r="A2239" s="14" t="s">
        <v>7989</v>
      </c>
      <c r="B2239" s="31" t="s">
        <v>8070</v>
      </c>
      <c r="C2239" s="14" t="s">
        <v>8071</v>
      </c>
      <c r="D2239" s="32">
        <v>7</v>
      </c>
      <c r="E2239" s="32">
        <v>1</v>
      </c>
      <c r="F2239" s="14"/>
      <c r="G2239" s="14"/>
      <c r="H2239" s="32">
        <v>7</v>
      </c>
      <c r="I2239" s="32">
        <v>7</v>
      </c>
      <c r="J2239" s="14"/>
      <c r="K2239" s="22"/>
    </row>
    <row r="2240" spans="1:11" ht="36.950000000000003" customHeight="1" x14ac:dyDescent="0.2">
      <c r="A2240" s="14" t="s">
        <v>7989</v>
      </c>
      <c r="B2240" s="31" t="s">
        <v>8072</v>
      </c>
      <c r="C2240" s="14" t="s">
        <v>8073</v>
      </c>
      <c r="D2240" s="32">
        <v>10</v>
      </c>
      <c r="E2240" s="32">
        <v>1</v>
      </c>
      <c r="F2240" s="32">
        <v>0</v>
      </c>
      <c r="G2240" s="32">
        <v>1</v>
      </c>
      <c r="H2240" s="32">
        <v>11</v>
      </c>
      <c r="I2240" s="32">
        <v>10</v>
      </c>
      <c r="J2240" s="14"/>
      <c r="K2240" s="22"/>
    </row>
    <row r="2241" spans="1:11" ht="36.950000000000003" customHeight="1" x14ac:dyDescent="0.2">
      <c r="A2241" s="14" t="s">
        <v>7989</v>
      </c>
      <c r="B2241" s="31" t="s">
        <v>8074</v>
      </c>
      <c r="C2241" s="14" t="s">
        <v>8075</v>
      </c>
      <c r="D2241" s="32">
        <v>5</v>
      </c>
      <c r="E2241" s="32">
        <v>1</v>
      </c>
      <c r="F2241" s="32">
        <v>0</v>
      </c>
      <c r="G2241" s="32">
        <v>1</v>
      </c>
      <c r="H2241" s="32">
        <v>6</v>
      </c>
      <c r="I2241" s="32">
        <v>5</v>
      </c>
      <c r="J2241" s="14"/>
      <c r="K2241" s="22"/>
    </row>
    <row r="2242" spans="1:11" ht="30" customHeight="1" x14ac:dyDescent="0.2">
      <c r="A2242" s="14" t="s">
        <v>7989</v>
      </c>
      <c r="B2242" s="31" t="s">
        <v>8076</v>
      </c>
      <c r="C2242" s="14" t="s">
        <v>8077</v>
      </c>
      <c r="D2242" s="32">
        <v>10</v>
      </c>
      <c r="E2242" s="32">
        <v>1</v>
      </c>
      <c r="F2242" s="32">
        <v>0</v>
      </c>
      <c r="G2242" s="32">
        <v>1</v>
      </c>
      <c r="H2242" s="32">
        <v>11</v>
      </c>
      <c r="I2242" s="32">
        <v>10</v>
      </c>
      <c r="J2242" s="14"/>
      <c r="K2242" s="22"/>
    </row>
    <row r="2243" spans="1:11" ht="15" customHeight="1" x14ac:dyDescent="0.2">
      <c r="A2243" s="14" t="s">
        <v>7989</v>
      </c>
      <c r="B2243" s="31" t="s">
        <v>8078</v>
      </c>
      <c r="C2243" s="20" t="s">
        <v>8079</v>
      </c>
      <c r="D2243" s="32">
        <v>5</v>
      </c>
      <c r="E2243" s="32">
        <v>1</v>
      </c>
      <c r="F2243" s="32">
        <v>0</v>
      </c>
      <c r="G2243" s="32">
        <v>1</v>
      </c>
      <c r="H2243" s="32">
        <v>6</v>
      </c>
      <c r="I2243" s="32">
        <v>5</v>
      </c>
      <c r="J2243" s="14"/>
      <c r="K2243" s="21"/>
    </row>
    <row r="2244" spans="1:11" ht="30" customHeight="1" x14ac:dyDescent="0.2">
      <c r="A2244" s="14" t="s">
        <v>7989</v>
      </c>
      <c r="B2244" s="31" t="s">
        <v>8080</v>
      </c>
      <c r="C2244" s="14" t="s">
        <v>8081</v>
      </c>
      <c r="D2244" s="32">
        <v>30</v>
      </c>
      <c r="E2244" s="32">
        <v>1</v>
      </c>
      <c r="F2244" s="32">
        <v>0</v>
      </c>
      <c r="G2244" s="32">
        <v>2</v>
      </c>
      <c r="H2244" s="32">
        <v>32</v>
      </c>
      <c r="I2244" s="32">
        <v>30</v>
      </c>
      <c r="J2244" s="14"/>
      <c r="K2244" s="22"/>
    </row>
    <row r="2245" spans="1:11" ht="30" customHeight="1" x14ac:dyDescent="0.2">
      <c r="A2245" s="14" t="s">
        <v>7989</v>
      </c>
      <c r="B2245" s="31" t="s">
        <v>8082</v>
      </c>
      <c r="C2245" s="14" t="s">
        <v>8083</v>
      </c>
      <c r="D2245" s="32">
        <v>30</v>
      </c>
      <c r="E2245" s="32">
        <v>1</v>
      </c>
      <c r="F2245" s="32">
        <v>0</v>
      </c>
      <c r="G2245" s="32">
        <v>2</v>
      </c>
      <c r="H2245" s="32">
        <v>32</v>
      </c>
      <c r="I2245" s="32">
        <v>30</v>
      </c>
      <c r="J2245" s="14"/>
      <c r="K2245" s="22"/>
    </row>
    <row r="2246" spans="1:11" ht="30" customHeight="1" x14ac:dyDescent="0.2">
      <c r="A2246" s="14" t="s">
        <v>7989</v>
      </c>
      <c r="B2246" s="31" t="s">
        <v>8084</v>
      </c>
      <c r="C2246" s="14" t="s">
        <v>8085</v>
      </c>
      <c r="D2246" s="32">
        <v>30</v>
      </c>
      <c r="E2246" s="32">
        <v>1</v>
      </c>
      <c r="F2246" s="14"/>
      <c r="G2246" s="32">
        <v>2</v>
      </c>
      <c r="H2246" s="32">
        <v>32</v>
      </c>
      <c r="I2246" s="32">
        <v>30</v>
      </c>
      <c r="J2246" s="14"/>
      <c r="K2246" s="22"/>
    </row>
    <row r="2247" spans="1:11" ht="15.95" customHeight="1" x14ac:dyDescent="0.2">
      <c r="A2247" s="14" t="s">
        <v>7989</v>
      </c>
      <c r="B2247" s="31" t="s">
        <v>8086</v>
      </c>
      <c r="C2247" s="20" t="s">
        <v>8087</v>
      </c>
      <c r="D2247" s="32">
        <v>30</v>
      </c>
      <c r="E2247" s="32">
        <v>1</v>
      </c>
      <c r="F2247" s="14"/>
      <c r="G2247" s="32">
        <v>2</v>
      </c>
      <c r="H2247" s="32">
        <v>32</v>
      </c>
      <c r="I2247" s="32">
        <v>30</v>
      </c>
      <c r="J2247" s="14"/>
      <c r="K2247" s="21"/>
    </row>
    <row r="2248" spans="1:11" ht="30" customHeight="1" x14ac:dyDescent="0.2">
      <c r="A2248" s="14" t="s">
        <v>7989</v>
      </c>
      <c r="B2248" s="31" t="s">
        <v>8088</v>
      </c>
      <c r="C2248" s="14" t="s">
        <v>8089</v>
      </c>
      <c r="D2248" s="32">
        <v>12</v>
      </c>
      <c r="E2248" s="32">
        <v>1</v>
      </c>
      <c r="F2248" s="14"/>
      <c r="G2248" s="32">
        <v>1</v>
      </c>
      <c r="H2248" s="32">
        <v>13</v>
      </c>
      <c r="I2248" s="32">
        <v>12</v>
      </c>
      <c r="J2248" s="14"/>
      <c r="K2248" s="22"/>
    </row>
    <row r="2249" spans="1:11" ht="30" customHeight="1" x14ac:dyDescent="0.2">
      <c r="A2249" s="14" t="s">
        <v>7989</v>
      </c>
      <c r="B2249" s="31" t="s">
        <v>8090</v>
      </c>
      <c r="C2249" s="14" t="s">
        <v>8091</v>
      </c>
      <c r="D2249" s="32">
        <v>9</v>
      </c>
      <c r="E2249" s="32">
        <v>1</v>
      </c>
      <c r="F2249" s="14"/>
      <c r="G2249" s="32">
        <v>9</v>
      </c>
      <c r="H2249" s="32">
        <v>18</v>
      </c>
      <c r="I2249" s="32">
        <v>9</v>
      </c>
      <c r="J2249" s="14"/>
      <c r="K2249" s="22"/>
    </row>
    <row r="2250" spans="1:11" ht="24.95" customHeight="1" x14ac:dyDescent="0.2">
      <c r="A2250" s="14" t="s">
        <v>7989</v>
      </c>
      <c r="B2250" s="31" t="s">
        <v>8092</v>
      </c>
      <c r="C2250" s="20" t="s">
        <v>8093</v>
      </c>
      <c r="D2250" s="32">
        <v>9</v>
      </c>
      <c r="E2250" s="32">
        <v>1</v>
      </c>
      <c r="F2250" s="14"/>
      <c r="G2250" s="32">
        <v>1</v>
      </c>
      <c r="H2250" s="32">
        <v>10</v>
      </c>
      <c r="I2250" s="32">
        <v>9</v>
      </c>
      <c r="J2250" s="14"/>
      <c r="K2250" s="22"/>
    </row>
    <row r="2251" spans="1:11" ht="24.95" customHeight="1" x14ac:dyDescent="0.2">
      <c r="A2251" s="14" t="s">
        <v>7989</v>
      </c>
      <c r="B2251" s="31" t="s">
        <v>8094</v>
      </c>
      <c r="C2251" s="20" t="s">
        <v>8095</v>
      </c>
      <c r="D2251" s="32">
        <v>30</v>
      </c>
      <c r="E2251" s="32">
        <v>1</v>
      </c>
      <c r="F2251" s="14"/>
      <c r="G2251" s="32">
        <v>1</v>
      </c>
      <c r="H2251" s="32">
        <v>31</v>
      </c>
      <c r="I2251" s="32">
        <v>30</v>
      </c>
      <c r="J2251" s="14"/>
      <c r="K2251" s="22"/>
    </row>
    <row r="2252" spans="1:11" ht="30" customHeight="1" x14ac:dyDescent="0.2">
      <c r="A2252" s="14" t="s">
        <v>7989</v>
      </c>
      <c r="B2252" s="31" t="s">
        <v>8096</v>
      </c>
      <c r="C2252" s="14" t="s">
        <v>8097</v>
      </c>
      <c r="D2252" s="32">
        <v>24</v>
      </c>
      <c r="E2252" s="32">
        <v>1</v>
      </c>
      <c r="F2252" s="14"/>
      <c r="G2252" s="32">
        <v>3</v>
      </c>
      <c r="H2252" s="32">
        <v>27</v>
      </c>
      <c r="I2252" s="32">
        <v>24</v>
      </c>
      <c r="J2252" s="14"/>
      <c r="K2252" s="22"/>
    </row>
    <row r="2253" spans="1:11" ht="30" customHeight="1" x14ac:dyDescent="0.2">
      <c r="A2253" s="14" t="s">
        <v>7989</v>
      </c>
      <c r="B2253" s="31" t="s">
        <v>8098</v>
      </c>
      <c r="C2253" s="14" t="s">
        <v>8099</v>
      </c>
      <c r="D2253" s="32">
        <v>30</v>
      </c>
      <c r="E2253" s="32">
        <v>1</v>
      </c>
      <c r="F2253" s="14"/>
      <c r="G2253" s="32">
        <v>3</v>
      </c>
      <c r="H2253" s="32">
        <v>33</v>
      </c>
      <c r="I2253" s="32">
        <v>30</v>
      </c>
      <c r="J2253" s="14"/>
      <c r="K2253" s="22"/>
    </row>
    <row r="2254" spans="1:11" ht="30" customHeight="1" x14ac:dyDescent="0.2">
      <c r="A2254" s="14" t="s">
        <v>7989</v>
      </c>
      <c r="B2254" s="31" t="s">
        <v>8100</v>
      </c>
      <c r="C2254" s="14" t="s">
        <v>8101</v>
      </c>
      <c r="D2254" s="32">
        <v>15</v>
      </c>
      <c r="E2254" s="32">
        <v>1</v>
      </c>
      <c r="F2254" s="14"/>
      <c r="G2254" s="32">
        <v>1</v>
      </c>
      <c r="H2254" s="32">
        <v>16</v>
      </c>
      <c r="I2254" s="32">
        <v>15</v>
      </c>
      <c r="J2254" s="14"/>
      <c r="K2254" s="22"/>
    </row>
    <row r="2255" spans="1:11" ht="24.95" customHeight="1" x14ac:dyDescent="0.2">
      <c r="A2255" s="14" t="s">
        <v>7989</v>
      </c>
      <c r="B2255" s="31" t="s">
        <v>8102</v>
      </c>
      <c r="C2255" s="20" t="s">
        <v>8103</v>
      </c>
      <c r="D2255" s="32">
        <v>15</v>
      </c>
      <c r="E2255" s="32">
        <v>1</v>
      </c>
      <c r="F2255" s="14"/>
      <c r="G2255" s="32">
        <v>3</v>
      </c>
      <c r="H2255" s="32">
        <v>18</v>
      </c>
      <c r="I2255" s="32">
        <v>15</v>
      </c>
      <c r="J2255" s="14"/>
      <c r="K2255" s="22"/>
    </row>
    <row r="2256" spans="1:11" ht="24.95" customHeight="1" x14ac:dyDescent="0.2">
      <c r="A2256" s="14" t="s">
        <v>7989</v>
      </c>
      <c r="B2256" s="31" t="s">
        <v>8104</v>
      </c>
      <c r="C2256" s="20" t="s">
        <v>8105</v>
      </c>
      <c r="D2256" s="32">
        <v>35</v>
      </c>
      <c r="E2256" s="32">
        <v>1</v>
      </c>
      <c r="F2256" s="32">
        <v>4</v>
      </c>
      <c r="G2256" s="32">
        <v>5</v>
      </c>
      <c r="H2256" s="32">
        <v>44</v>
      </c>
      <c r="I2256" s="32">
        <v>45</v>
      </c>
      <c r="J2256" s="32">
        <v>25</v>
      </c>
      <c r="K2256" s="22"/>
    </row>
    <row r="2257" spans="1:11" ht="30" customHeight="1" x14ac:dyDescent="0.2">
      <c r="A2257" s="14" t="s">
        <v>7989</v>
      </c>
      <c r="B2257" s="31" t="s">
        <v>8106</v>
      </c>
      <c r="C2257" s="14" t="s">
        <v>8107</v>
      </c>
      <c r="D2257" s="32">
        <v>7</v>
      </c>
      <c r="E2257" s="32">
        <v>1</v>
      </c>
      <c r="F2257" s="14"/>
      <c r="G2257" s="14"/>
      <c r="H2257" s="32">
        <v>7</v>
      </c>
      <c r="I2257" s="32">
        <v>7</v>
      </c>
      <c r="J2257" s="14"/>
      <c r="K2257" s="22"/>
    </row>
    <row r="2258" spans="1:11" ht="15" customHeight="1" x14ac:dyDescent="0.2">
      <c r="A2258" s="14" t="s">
        <v>7989</v>
      </c>
      <c r="B2258" s="31" t="s">
        <v>8108</v>
      </c>
      <c r="C2258" s="20" t="s">
        <v>8109</v>
      </c>
      <c r="D2258" s="32">
        <v>10</v>
      </c>
      <c r="E2258" s="32">
        <v>1</v>
      </c>
      <c r="F2258" s="14"/>
      <c r="G2258" s="14"/>
      <c r="H2258" s="32">
        <v>10</v>
      </c>
      <c r="I2258" s="32">
        <v>10</v>
      </c>
      <c r="J2258" s="14"/>
      <c r="K2258" s="21"/>
    </row>
    <row r="2259" spans="1:11" ht="24.95" customHeight="1" x14ac:dyDescent="0.2">
      <c r="A2259" s="14" t="s">
        <v>7989</v>
      </c>
      <c r="B2259" s="31" t="s">
        <v>8110</v>
      </c>
      <c r="C2259" s="20" t="s">
        <v>8111</v>
      </c>
      <c r="D2259" s="32">
        <v>16</v>
      </c>
      <c r="E2259" s="32">
        <v>1</v>
      </c>
      <c r="F2259" s="14"/>
      <c r="G2259" s="14"/>
      <c r="H2259" s="32">
        <v>16</v>
      </c>
      <c r="I2259" s="32">
        <v>16</v>
      </c>
      <c r="J2259" s="14"/>
      <c r="K2259" s="22"/>
    </row>
    <row r="2260" spans="1:11" ht="30" customHeight="1" x14ac:dyDescent="0.2">
      <c r="A2260" s="14" t="s">
        <v>7989</v>
      </c>
      <c r="B2260" s="31" t="s">
        <v>8112</v>
      </c>
      <c r="C2260" s="14" t="s">
        <v>8113</v>
      </c>
      <c r="D2260" s="32">
        <v>20</v>
      </c>
      <c r="E2260" s="32">
        <v>1</v>
      </c>
      <c r="F2260" s="14"/>
      <c r="G2260" s="32">
        <v>2</v>
      </c>
      <c r="H2260" s="32">
        <v>22</v>
      </c>
      <c r="I2260" s="32">
        <v>20</v>
      </c>
      <c r="J2260" s="14"/>
      <c r="K2260" s="22"/>
    </row>
    <row r="2261" spans="1:11" ht="15" customHeight="1" x14ac:dyDescent="0.2">
      <c r="A2261" s="14" t="s">
        <v>7989</v>
      </c>
      <c r="B2261" s="31" t="s">
        <v>8114</v>
      </c>
      <c r="C2261" s="20" t="s">
        <v>8115</v>
      </c>
      <c r="D2261" s="32">
        <v>18</v>
      </c>
      <c r="E2261" s="32">
        <v>1</v>
      </c>
      <c r="F2261" s="14"/>
      <c r="G2261" s="32">
        <v>1</v>
      </c>
      <c r="H2261" s="32">
        <v>19</v>
      </c>
      <c r="I2261" s="32">
        <v>18</v>
      </c>
      <c r="J2261" s="14"/>
      <c r="K2261" s="21"/>
    </row>
    <row r="2262" spans="1:11" ht="15.95" customHeight="1" x14ac:dyDescent="0.2">
      <c r="A2262" s="14" t="s">
        <v>7989</v>
      </c>
      <c r="B2262" s="31" t="s">
        <v>8116</v>
      </c>
      <c r="C2262" s="20" t="s">
        <v>8117</v>
      </c>
      <c r="D2262" s="32">
        <v>30</v>
      </c>
      <c r="E2262" s="32">
        <v>1</v>
      </c>
      <c r="F2262" s="14"/>
      <c r="G2262" s="32">
        <v>2</v>
      </c>
      <c r="H2262" s="32">
        <v>32</v>
      </c>
      <c r="I2262" s="32">
        <v>30</v>
      </c>
      <c r="J2262" s="14"/>
      <c r="K2262" s="21"/>
    </row>
    <row r="2263" spans="1:11" ht="15.6" customHeight="1" x14ac:dyDescent="0.2">
      <c r="A2263" s="14" t="s">
        <v>7989</v>
      </c>
      <c r="B2263" s="31" t="s">
        <v>8118</v>
      </c>
      <c r="C2263" s="20" t="s">
        <v>8119</v>
      </c>
      <c r="D2263" s="32">
        <v>12</v>
      </c>
      <c r="E2263" s="32">
        <v>1</v>
      </c>
      <c r="F2263" s="14"/>
      <c r="G2263" s="32">
        <v>1</v>
      </c>
      <c r="H2263" s="32">
        <v>13</v>
      </c>
      <c r="I2263" s="32">
        <v>12</v>
      </c>
      <c r="J2263" s="14"/>
      <c r="K2263" s="21"/>
    </row>
    <row r="2264" spans="1:11" ht="30" customHeight="1" x14ac:dyDescent="0.2">
      <c r="A2264" s="14" t="s">
        <v>7989</v>
      </c>
      <c r="B2264" s="31"/>
      <c r="C2264" s="14" t="s">
        <v>8120</v>
      </c>
      <c r="D2264" s="14"/>
      <c r="E2264" s="14"/>
      <c r="F2264" s="14"/>
      <c r="G2264" s="14"/>
      <c r="H2264" s="14"/>
      <c r="I2264" s="14"/>
      <c r="J2264" s="14"/>
      <c r="K2264" s="22"/>
    </row>
    <row r="2265" spans="1:11" ht="30" customHeight="1" x14ac:dyDescent="0.2">
      <c r="A2265" s="14" t="s">
        <v>7989</v>
      </c>
      <c r="B2265" s="31" t="s">
        <v>8121</v>
      </c>
      <c r="C2265" s="14" t="s">
        <v>8122</v>
      </c>
      <c r="D2265" s="32">
        <v>45</v>
      </c>
      <c r="E2265" s="32">
        <v>1</v>
      </c>
      <c r="F2265" s="14"/>
      <c r="G2265" s="32">
        <v>1</v>
      </c>
      <c r="H2265" s="32">
        <v>46</v>
      </c>
      <c r="I2265" s="32">
        <v>45</v>
      </c>
      <c r="J2265" s="14"/>
      <c r="K2265" s="22"/>
    </row>
    <row r="2266" spans="1:11" ht="24.95" customHeight="1" x14ac:dyDescent="0.2">
      <c r="A2266" s="14" t="s">
        <v>7989</v>
      </c>
      <c r="B2266" s="31" t="s">
        <v>8123</v>
      </c>
      <c r="C2266" s="20" t="s">
        <v>8124</v>
      </c>
      <c r="D2266" s="32">
        <v>60</v>
      </c>
      <c r="E2266" s="32">
        <v>1</v>
      </c>
      <c r="F2266" s="14"/>
      <c r="G2266" s="32">
        <v>1</v>
      </c>
      <c r="H2266" s="32">
        <v>61</v>
      </c>
      <c r="I2266" s="32">
        <v>60</v>
      </c>
      <c r="J2266" s="14"/>
      <c r="K2266" s="22"/>
    </row>
    <row r="2267" spans="1:11" ht="24.95" customHeight="1" x14ac:dyDescent="0.2">
      <c r="A2267" s="14" t="s">
        <v>7989</v>
      </c>
      <c r="B2267" s="31" t="s">
        <v>8125</v>
      </c>
      <c r="C2267" s="20" t="s">
        <v>8126</v>
      </c>
      <c r="D2267" s="32">
        <v>60</v>
      </c>
      <c r="E2267" s="32">
        <v>1</v>
      </c>
      <c r="F2267" s="14"/>
      <c r="G2267" s="32">
        <v>1</v>
      </c>
      <c r="H2267" s="32">
        <v>61</v>
      </c>
      <c r="I2267" s="32">
        <v>60</v>
      </c>
      <c r="J2267" s="14"/>
      <c r="K2267" s="22"/>
    </row>
    <row r="2268" spans="1:11" ht="30" customHeight="1" x14ac:dyDescent="0.2">
      <c r="A2268" s="14" t="s">
        <v>7989</v>
      </c>
      <c r="B2268" s="31" t="s">
        <v>8127</v>
      </c>
      <c r="C2268" s="14" t="s">
        <v>8128</v>
      </c>
      <c r="D2268" s="32">
        <v>30</v>
      </c>
      <c r="E2268" s="32">
        <v>2</v>
      </c>
      <c r="F2268" s="14"/>
      <c r="G2268" s="32">
        <v>2</v>
      </c>
      <c r="H2268" s="32">
        <v>62</v>
      </c>
      <c r="I2268" s="32">
        <v>30</v>
      </c>
      <c r="J2268" s="14"/>
      <c r="K2268" s="22"/>
    </row>
    <row r="2269" spans="1:11" ht="30" customHeight="1" x14ac:dyDescent="0.2">
      <c r="A2269" s="14" t="s">
        <v>7989</v>
      </c>
      <c r="B2269" s="31" t="s">
        <v>8129</v>
      </c>
      <c r="C2269" s="14" t="s">
        <v>8130</v>
      </c>
      <c r="D2269" s="32">
        <v>30</v>
      </c>
      <c r="E2269" s="32">
        <v>1</v>
      </c>
      <c r="F2269" s="14"/>
      <c r="G2269" s="32">
        <v>1</v>
      </c>
      <c r="H2269" s="32">
        <v>31</v>
      </c>
      <c r="I2269" s="32">
        <v>30</v>
      </c>
      <c r="J2269" s="14"/>
      <c r="K2269" s="22"/>
    </row>
    <row r="2270" spans="1:11" ht="30" customHeight="1" x14ac:dyDescent="0.2">
      <c r="A2270" s="14" t="s">
        <v>7989</v>
      </c>
      <c r="B2270" s="31" t="s">
        <v>8131</v>
      </c>
      <c r="C2270" s="14" t="s">
        <v>8132</v>
      </c>
      <c r="D2270" s="32">
        <v>30</v>
      </c>
      <c r="E2270" s="32">
        <v>2</v>
      </c>
      <c r="F2270" s="14"/>
      <c r="G2270" s="32">
        <v>1</v>
      </c>
      <c r="H2270" s="32">
        <v>61</v>
      </c>
      <c r="I2270" s="32">
        <v>30</v>
      </c>
      <c r="J2270" s="14"/>
      <c r="K2270" s="22"/>
    </row>
    <row r="2271" spans="1:11" ht="24.95" customHeight="1" x14ac:dyDescent="0.2">
      <c r="A2271" s="14" t="s">
        <v>7989</v>
      </c>
      <c r="B2271" s="31" t="s">
        <v>8133</v>
      </c>
      <c r="C2271" s="20" t="s">
        <v>8134</v>
      </c>
      <c r="D2271" s="32">
        <v>45</v>
      </c>
      <c r="E2271" s="32">
        <v>2</v>
      </c>
      <c r="F2271" s="14"/>
      <c r="G2271" s="32">
        <v>1</v>
      </c>
      <c r="H2271" s="32">
        <v>91</v>
      </c>
      <c r="I2271" s="32">
        <v>45</v>
      </c>
      <c r="J2271" s="14"/>
      <c r="K2271" s="22"/>
    </row>
    <row r="2272" spans="1:11" ht="24.95" customHeight="1" x14ac:dyDescent="0.2">
      <c r="A2272" s="14" t="s">
        <v>7989</v>
      </c>
      <c r="B2272" s="31" t="s">
        <v>8135</v>
      </c>
      <c r="C2272" s="20" t="s">
        <v>8136</v>
      </c>
      <c r="D2272" s="32">
        <v>15</v>
      </c>
      <c r="E2272" s="32">
        <v>2</v>
      </c>
      <c r="F2272" s="14"/>
      <c r="G2272" s="32">
        <v>1</v>
      </c>
      <c r="H2272" s="32">
        <v>31</v>
      </c>
      <c r="I2272" s="32">
        <v>15</v>
      </c>
      <c r="J2272" s="14"/>
      <c r="K2272" s="22"/>
    </row>
    <row r="2273" spans="1:11" ht="30" customHeight="1" x14ac:dyDescent="0.2">
      <c r="A2273" s="14" t="s">
        <v>7989</v>
      </c>
      <c r="B2273" s="31" t="s">
        <v>8137</v>
      </c>
      <c r="C2273" s="14" t="s">
        <v>8138</v>
      </c>
      <c r="D2273" s="32">
        <v>30</v>
      </c>
      <c r="E2273" s="32">
        <v>1</v>
      </c>
      <c r="F2273" s="14"/>
      <c r="G2273" s="32">
        <v>1</v>
      </c>
      <c r="H2273" s="32">
        <v>31</v>
      </c>
      <c r="I2273" s="32">
        <v>30</v>
      </c>
      <c r="J2273" s="14"/>
      <c r="K2273" s="22"/>
    </row>
    <row r="2274" spans="1:11" ht="30" customHeight="1" x14ac:dyDescent="0.2">
      <c r="A2274" s="14" t="s">
        <v>7989</v>
      </c>
      <c r="B2274" s="31" t="s">
        <v>8139</v>
      </c>
      <c r="C2274" s="14" t="s">
        <v>8140</v>
      </c>
      <c r="D2274" s="32">
        <v>45</v>
      </c>
      <c r="E2274" s="32">
        <v>2</v>
      </c>
      <c r="F2274" s="14"/>
      <c r="G2274" s="32">
        <v>4</v>
      </c>
      <c r="H2274" s="32">
        <v>94</v>
      </c>
      <c r="I2274" s="32">
        <v>45</v>
      </c>
      <c r="J2274" s="14"/>
      <c r="K2274" s="22"/>
    </row>
    <row r="2275" spans="1:11" ht="30" customHeight="1" x14ac:dyDescent="0.2">
      <c r="A2275" s="14" t="s">
        <v>7989</v>
      </c>
      <c r="B2275" s="31" t="s">
        <v>8141</v>
      </c>
      <c r="C2275" s="14" t="s">
        <v>8142</v>
      </c>
      <c r="D2275" s="32">
        <v>0</v>
      </c>
      <c r="E2275" s="32">
        <v>1</v>
      </c>
      <c r="F2275" s="14"/>
      <c r="G2275" s="14"/>
      <c r="H2275" s="32">
        <v>0</v>
      </c>
      <c r="I2275" s="32">
        <v>0</v>
      </c>
      <c r="J2275" s="14"/>
      <c r="K2275" s="22"/>
    </row>
    <row r="2276" spans="1:11" ht="15.95" customHeight="1" x14ac:dyDescent="0.2">
      <c r="A2276" s="14" t="s">
        <v>7989</v>
      </c>
      <c r="B2276" s="31" t="s">
        <v>8143</v>
      </c>
      <c r="C2276" s="20" t="s">
        <v>8144</v>
      </c>
      <c r="D2276" s="32">
        <v>45</v>
      </c>
      <c r="E2276" s="32">
        <v>1</v>
      </c>
      <c r="F2276" s="14"/>
      <c r="G2276" s="32">
        <v>5</v>
      </c>
      <c r="H2276" s="32">
        <v>50</v>
      </c>
      <c r="I2276" s="32">
        <v>55</v>
      </c>
      <c r="J2276" s="32">
        <v>20</v>
      </c>
      <c r="K2276" s="21"/>
    </row>
    <row r="2277" spans="1:11" ht="30" customHeight="1" x14ac:dyDescent="0.2">
      <c r="A2277" s="14" t="s">
        <v>7989</v>
      </c>
      <c r="B2277" s="31" t="s">
        <v>8145</v>
      </c>
      <c r="C2277" s="14" t="s">
        <v>8146</v>
      </c>
      <c r="D2277" s="32">
        <v>17</v>
      </c>
      <c r="E2277" s="32">
        <v>1</v>
      </c>
      <c r="F2277" s="14"/>
      <c r="G2277" s="32">
        <v>1</v>
      </c>
      <c r="H2277" s="32">
        <v>18</v>
      </c>
      <c r="I2277" s="32">
        <v>17</v>
      </c>
      <c r="J2277" s="14"/>
      <c r="K2277" s="22"/>
    </row>
    <row r="2278" spans="1:11" ht="30" customHeight="1" x14ac:dyDescent="0.2">
      <c r="A2278" s="14" t="s">
        <v>7989</v>
      </c>
      <c r="B2278" s="31" t="s">
        <v>8147</v>
      </c>
      <c r="C2278" s="14" t="s">
        <v>8148</v>
      </c>
      <c r="D2278" s="32">
        <v>17</v>
      </c>
      <c r="E2278" s="32">
        <v>1</v>
      </c>
      <c r="F2278" s="14"/>
      <c r="G2278" s="32">
        <v>1</v>
      </c>
      <c r="H2278" s="32">
        <v>18</v>
      </c>
      <c r="I2278" s="32">
        <v>17</v>
      </c>
      <c r="J2278" s="14"/>
      <c r="K2278" s="22"/>
    </row>
    <row r="2279" spans="1:11" ht="15.95" customHeight="1" x14ac:dyDescent="0.2">
      <c r="A2279" s="14" t="s">
        <v>7989</v>
      </c>
      <c r="B2279" s="31" t="s">
        <v>8149</v>
      </c>
      <c r="C2279" s="20" t="s">
        <v>8150</v>
      </c>
      <c r="D2279" s="32">
        <v>7</v>
      </c>
      <c r="E2279" s="32">
        <v>1</v>
      </c>
      <c r="F2279" s="14"/>
      <c r="G2279" s="32">
        <v>1</v>
      </c>
      <c r="H2279" s="32">
        <v>8</v>
      </c>
      <c r="I2279" s="32">
        <v>7</v>
      </c>
      <c r="J2279" s="14"/>
      <c r="K2279" s="21"/>
    </row>
    <row r="2280" spans="1:11" ht="30" customHeight="1" x14ac:dyDescent="0.2">
      <c r="A2280" s="14" t="s">
        <v>7989</v>
      </c>
      <c r="B2280" s="31" t="s">
        <v>8151</v>
      </c>
      <c r="C2280" s="14" t="s">
        <v>8152</v>
      </c>
      <c r="D2280" s="32">
        <v>30</v>
      </c>
      <c r="E2280" s="32">
        <v>1</v>
      </c>
      <c r="F2280" s="14"/>
      <c r="G2280" s="32">
        <v>3</v>
      </c>
      <c r="H2280" s="32">
        <v>33</v>
      </c>
      <c r="I2280" s="32">
        <v>30</v>
      </c>
      <c r="J2280" s="14"/>
      <c r="K2280" s="22"/>
    </row>
    <row r="2281" spans="1:11" ht="30" customHeight="1" x14ac:dyDescent="0.2">
      <c r="A2281" s="14" t="s">
        <v>7989</v>
      </c>
      <c r="B2281" s="31" t="s">
        <v>8153</v>
      </c>
      <c r="C2281" s="14" t="s">
        <v>8154</v>
      </c>
      <c r="D2281" s="32">
        <v>30</v>
      </c>
      <c r="E2281" s="32">
        <v>1</v>
      </c>
      <c r="F2281" s="32">
        <v>9</v>
      </c>
      <c r="G2281" s="32">
        <v>5</v>
      </c>
      <c r="H2281" s="32">
        <v>44</v>
      </c>
      <c r="I2281" s="32">
        <v>30</v>
      </c>
      <c r="J2281" s="14"/>
      <c r="K2281" s="22"/>
    </row>
    <row r="2282" spans="1:11" ht="24.95" customHeight="1" x14ac:dyDescent="0.2">
      <c r="A2282" s="14" t="s">
        <v>7989</v>
      </c>
      <c r="B2282" s="31" t="s">
        <v>8155</v>
      </c>
      <c r="C2282" s="20" t="s">
        <v>8156</v>
      </c>
      <c r="D2282" s="32">
        <v>17</v>
      </c>
      <c r="E2282" s="32">
        <v>1</v>
      </c>
      <c r="F2282" s="14"/>
      <c r="G2282" s="32">
        <v>1</v>
      </c>
      <c r="H2282" s="32">
        <v>18</v>
      </c>
      <c r="I2282" s="32">
        <v>17</v>
      </c>
      <c r="J2282" s="14"/>
      <c r="K2282" s="22"/>
    </row>
    <row r="2283" spans="1:11" ht="24.95" customHeight="1" x14ac:dyDescent="0.2">
      <c r="A2283" s="14" t="s">
        <v>7989</v>
      </c>
      <c r="B2283" s="31" t="s">
        <v>8157</v>
      </c>
      <c r="C2283" s="20" t="s">
        <v>8158</v>
      </c>
      <c r="D2283" s="32">
        <v>17</v>
      </c>
      <c r="E2283" s="32">
        <v>1</v>
      </c>
      <c r="F2283" s="14"/>
      <c r="G2283" s="32">
        <v>1</v>
      </c>
      <c r="H2283" s="32">
        <v>18</v>
      </c>
      <c r="I2283" s="32">
        <v>17</v>
      </c>
      <c r="J2283" s="14"/>
      <c r="K2283" s="22"/>
    </row>
    <row r="2284" spans="1:11" ht="15" customHeight="1" x14ac:dyDescent="0.2">
      <c r="A2284" s="14" t="s">
        <v>7989</v>
      </c>
      <c r="B2284" s="31" t="s">
        <v>8159</v>
      </c>
      <c r="C2284" s="20" t="s">
        <v>8150</v>
      </c>
      <c r="D2284" s="32">
        <v>7</v>
      </c>
      <c r="E2284" s="32">
        <v>1</v>
      </c>
      <c r="F2284" s="14"/>
      <c r="G2284" s="32">
        <v>1</v>
      </c>
      <c r="H2284" s="32">
        <v>8</v>
      </c>
      <c r="I2284" s="32">
        <v>7</v>
      </c>
      <c r="J2284" s="14"/>
      <c r="K2284" s="21"/>
    </row>
    <row r="2285" spans="1:11" ht="24.95" customHeight="1" x14ac:dyDescent="0.2">
      <c r="A2285" s="14" t="s">
        <v>7989</v>
      </c>
      <c r="B2285" s="31" t="s">
        <v>8160</v>
      </c>
      <c r="C2285" s="20" t="s">
        <v>8161</v>
      </c>
      <c r="D2285" s="32">
        <v>30</v>
      </c>
      <c r="E2285" s="32">
        <v>1</v>
      </c>
      <c r="F2285" s="14"/>
      <c r="G2285" s="32">
        <v>3</v>
      </c>
      <c r="H2285" s="32">
        <v>33</v>
      </c>
      <c r="I2285" s="32">
        <v>30</v>
      </c>
      <c r="J2285" s="14"/>
      <c r="K2285" s="22"/>
    </row>
    <row r="2286" spans="1:11" ht="15.95" customHeight="1" x14ac:dyDescent="0.2">
      <c r="A2286" s="14" t="s">
        <v>7989</v>
      </c>
      <c r="B2286" s="31" t="s">
        <v>8162</v>
      </c>
      <c r="C2286" s="20" t="s">
        <v>8163</v>
      </c>
      <c r="D2286" s="32">
        <v>33</v>
      </c>
      <c r="E2286" s="32">
        <v>1</v>
      </c>
      <c r="F2286" s="14"/>
      <c r="G2286" s="32">
        <v>5</v>
      </c>
      <c r="H2286" s="32">
        <v>38</v>
      </c>
      <c r="I2286" s="32">
        <v>43</v>
      </c>
      <c r="J2286" s="32">
        <v>20</v>
      </c>
      <c r="K2286" s="21"/>
    </row>
    <row r="2287" spans="1:11" ht="15" customHeight="1" x14ac:dyDescent="0.2">
      <c r="A2287" s="14" t="s">
        <v>7989</v>
      </c>
      <c r="B2287" s="31" t="s">
        <v>8164</v>
      </c>
      <c r="C2287" s="20" t="s">
        <v>8165</v>
      </c>
      <c r="D2287" s="32">
        <v>6</v>
      </c>
      <c r="E2287" s="32">
        <v>1</v>
      </c>
      <c r="F2287" s="14"/>
      <c r="G2287" s="14"/>
      <c r="H2287" s="32">
        <v>6</v>
      </c>
      <c r="I2287" s="32">
        <v>6</v>
      </c>
      <c r="J2287" s="14"/>
      <c r="K2287" s="21"/>
    </row>
    <row r="2288" spans="1:11" ht="24.95" customHeight="1" x14ac:dyDescent="0.2">
      <c r="A2288" s="14" t="s">
        <v>7989</v>
      </c>
      <c r="B2288" s="31" t="s">
        <v>8166</v>
      </c>
      <c r="C2288" s="20" t="s">
        <v>8167</v>
      </c>
      <c r="D2288" s="32">
        <v>7</v>
      </c>
      <c r="E2288" s="32">
        <v>1</v>
      </c>
      <c r="F2288" s="14"/>
      <c r="G2288" s="14"/>
      <c r="H2288" s="32">
        <v>7</v>
      </c>
      <c r="I2288" s="32">
        <v>7</v>
      </c>
      <c r="J2288" s="14"/>
      <c r="K2288" s="22"/>
    </row>
    <row r="2289" spans="1:11" ht="30" customHeight="1" x14ac:dyDescent="0.2">
      <c r="A2289" s="14" t="s">
        <v>7989</v>
      </c>
      <c r="B2289" s="31" t="s">
        <v>8168</v>
      </c>
      <c r="C2289" s="14" t="s">
        <v>8169</v>
      </c>
      <c r="D2289" s="32">
        <v>10</v>
      </c>
      <c r="E2289" s="32">
        <v>1</v>
      </c>
      <c r="F2289" s="14"/>
      <c r="G2289" s="14"/>
      <c r="H2289" s="32">
        <v>10</v>
      </c>
      <c r="I2289" s="32">
        <v>10</v>
      </c>
      <c r="J2289" s="14"/>
      <c r="K2289" s="22"/>
    </row>
    <row r="2290" spans="1:11" ht="30" customHeight="1" x14ac:dyDescent="0.2">
      <c r="A2290" s="14" t="s">
        <v>7989</v>
      </c>
      <c r="B2290" s="31" t="s">
        <v>8170</v>
      </c>
      <c r="C2290" s="14" t="s">
        <v>8171</v>
      </c>
      <c r="D2290" s="32">
        <v>16</v>
      </c>
      <c r="E2290" s="32">
        <v>1</v>
      </c>
      <c r="F2290" s="14"/>
      <c r="G2290" s="14"/>
      <c r="H2290" s="32">
        <v>16</v>
      </c>
      <c r="I2290" s="32">
        <v>16</v>
      </c>
      <c r="J2290" s="14"/>
      <c r="K2290" s="22"/>
    </row>
    <row r="2291" spans="1:11" ht="24.95" customHeight="1" x14ac:dyDescent="0.2">
      <c r="A2291" s="14" t="s">
        <v>7989</v>
      </c>
      <c r="B2291" s="31" t="s">
        <v>8172</v>
      </c>
      <c r="C2291" s="20" t="s">
        <v>8173</v>
      </c>
      <c r="D2291" s="32">
        <v>20</v>
      </c>
      <c r="E2291" s="32">
        <v>1</v>
      </c>
      <c r="F2291" s="14"/>
      <c r="G2291" s="32">
        <v>1</v>
      </c>
      <c r="H2291" s="32">
        <v>21</v>
      </c>
      <c r="I2291" s="32">
        <v>20</v>
      </c>
      <c r="J2291" s="14"/>
      <c r="K2291" s="22"/>
    </row>
    <row r="2292" spans="1:11" ht="15.95" customHeight="1" x14ac:dyDescent="0.2">
      <c r="A2292" s="14" t="s">
        <v>7989</v>
      </c>
      <c r="B2292" s="31" t="s">
        <v>8174</v>
      </c>
      <c r="C2292" s="20" t="s">
        <v>8175</v>
      </c>
      <c r="D2292" s="32">
        <v>20</v>
      </c>
      <c r="E2292" s="32">
        <v>1</v>
      </c>
      <c r="F2292" s="14"/>
      <c r="G2292" s="32">
        <v>1</v>
      </c>
      <c r="H2292" s="32">
        <v>21</v>
      </c>
      <c r="I2292" s="32">
        <v>20</v>
      </c>
      <c r="J2292" s="14"/>
      <c r="K2292" s="21"/>
    </row>
    <row r="2293" spans="1:11" ht="30" customHeight="1" x14ac:dyDescent="0.2">
      <c r="A2293" s="14" t="s">
        <v>7989</v>
      </c>
      <c r="B2293" s="31" t="s">
        <v>8176</v>
      </c>
      <c r="C2293" s="14" t="s">
        <v>8177</v>
      </c>
      <c r="D2293" s="32">
        <v>7</v>
      </c>
      <c r="E2293" s="32">
        <v>1</v>
      </c>
      <c r="F2293" s="14"/>
      <c r="G2293" s="14"/>
      <c r="H2293" s="32">
        <v>7</v>
      </c>
      <c r="I2293" s="32">
        <v>7</v>
      </c>
      <c r="J2293" s="14"/>
      <c r="K2293" s="22"/>
    </row>
    <row r="2294" spans="1:11" ht="30" customHeight="1" x14ac:dyDescent="0.2">
      <c r="A2294" s="14" t="s">
        <v>7989</v>
      </c>
      <c r="B2294" s="31" t="s">
        <v>8178</v>
      </c>
      <c r="C2294" s="14" t="s">
        <v>8179</v>
      </c>
      <c r="D2294" s="32">
        <v>7</v>
      </c>
      <c r="E2294" s="32">
        <v>1</v>
      </c>
      <c r="F2294" s="14"/>
      <c r="G2294" s="14"/>
      <c r="H2294" s="32">
        <v>7</v>
      </c>
      <c r="I2294" s="32">
        <v>7</v>
      </c>
      <c r="J2294" s="14"/>
      <c r="K2294" s="22"/>
    </row>
    <row r="2295" spans="1:11" ht="15" customHeight="1" x14ac:dyDescent="0.2">
      <c r="A2295" s="14" t="s">
        <v>7989</v>
      </c>
      <c r="B2295" s="31" t="s">
        <v>8180</v>
      </c>
      <c r="C2295" s="20" t="s">
        <v>8181</v>
      </c>
      <c r="D2295" s="32">
        <v>15</v>
      </c>
      <c r="E2295" s="32">
        <v>1</v>
      </c>
      <c r="F2295" s="14"/>
      <c r="G2295" s="32">
        <v>1</v>
      </c>
      <c r="H2295" s="32">
        <v>16</v>
      </c>
      <c r="I2295" s="32">
        <v>15</v>
      </c>
      <c r="J2295" s="14"/>
      <c r="K2295" s="21"/>
    </row>
    <row r="2296" spans="1:11" ht="30" customHeight="1" x14ac:dyDescent="0.2">
      <c r="A2296" s="14" t="s">
        <v>7989</v>
      </c>
      <c r="B2296" s="31" t="s">
        <v>8182</v>
      </c>
      <c r="C2296" s="14" t="s">
        <v>8183</v>
      </c>
      <c r="D2296" s="32">
        <v>7</v>
      </c>
      <c r="E2296" s="32">
        <v>1</v>
      </c>
      <c r="F2296" s="14"/>
      <c r="G2296" s="14"/>
      <c r="H2296" s="32">
        <v>7</v>
      </c>
      <c r="I2296" s="32">
        <v>7</v>
      </c>
      <c r="J2296" s="14"/>
      <c r="K2296" s="22"/>
    </row>
    <row r="2297" spans="1:11" ht="30" customHeight="1" x14ac:dyDescent="0.2">
      <c r="A2297" s="14" t="s">
        <v>7989</v>
      </c>
      <c r="B2297" s="31" t="s">
        <v>8184</v>
      </c>
      <c r="C2297" s="14" t="s">
        <v>8185</v>
      </c>
      <c r="D2297" s="32">
        <v>12</v>
      </c>
      <c r="E2297" s="32">
        <v>1</v>
      </c>
      <c r="F2297" s="14"/>
      <c r="G2297" s="32">
        <v>1</v>
      </c>
      <c r="H2297" s="32">
        <v>13</v>
      </c>
      <c r="I2297" s="32">
        <v>12</v>
      </c>
      <c r="J2297" s="14"/>
      <c r="K2297" s="22"/>
    </row>
    <row r="2298" spans="1:11" ht="30" customHeight="1" x14ac:dyDescent="0.2">
      <c r="A2298" s="14" t="s">
        <v>7989</v>
      </c>
      <c r="B2298" s="31" t="s">
        <v>8186</v>
      </c>
      <c r="C2298" s="14" t="s">
        <v>8187</v>
      </c>
      <c r="D2298" s="32">
        <v>32</v>
      </c>
      <c r="E2298" s="32">
        <v>1</v>
      </c>
      <c r="F2298" s="14"/>
      <c r="G2298" s="32">
        <v>1</v>
      </c>
      <c r="H2298" s="32">
        <v>33</v>
      </c>
      <c r="I2298" s="32">
        <v>32</v>
      </c>
      <c r="J2298" s="14"/>
      <c r="K2298" s="22"/>
    </row>
    <row r="2299" spans="1:11" ht="24.95" customHeight="1" x14ac:dyDescent="0.2">
      <c r="A2299" s="14" t="s">
        <v>7989</v>
      </c>
      <c r="B2299" s="31" t="s">
        <v>8188</v>
      </c>
      <c r="C2299" s="20" t="s">
        <v>8189</v>
      </c>
      <c r="D2299" s="32">
        <v>10</v>
      </c>
      <c r="E2299" s="32">
        <v>1</v>
      </c>
      <c r="F2299" s="14"/>
      <c r="G2299" s="32">
        <v>1</v>
      </c>
      <c r="H2299" s="32">
        <v>11</v>
      </c>
      <c r="I2299" s="32">
        <v>10</v>
      </c>
      <c r="J2299" s="14"/>
      <c r="K2299" s="22"/>
    </row>
    <row r="2300" spans="1:11" ht="24.95" customHeight="1" x14ac:dyDescent="0.2">
      <c r="A2300" s="14" t="s">
        <v>7989</v>
      </c>
      <c r="B2300" s="31" t="s">
        <v>8190</v>
      </c>
      <c r="C2300" s="20" t="s">
        <v>8191</v>
      </c>
      <c r="D2300" s="32">
        <v>14</v>
      </c>
      <c r="E2300" s="32">
        <v>1</v>
      </c>
      <c r="F2300" s="14"/>
      <c r="G2300" s="32">
        <v>1</v>
      </c>
      <c r="H2300" s="32">
        <v>15</v>
      </c>
      <c r="I2300" s="32">
        <v>14</v>
      </c>
      <c r="J2300" s="14"/>
      <c r="K2300" s="22"/>
    </row>
    <row r="2301" spans="1:11" ht="15" customHeight="1" x14ac:dyDescent="0.2">
      <c r="A2301" s="14" t="s">
        <v>7989</v>
      </c>
      <c r="B2301" s="31" t="s">
        <v>8192</v>
      </c>
      <c r="C2301" s="20" t="s">
        <v>8193</v>
      </c>
      <c r="D2301" s="32">
        <v>7</v>
      </c>
      <c r="E2301" s="32">
        <v>1</v>
      </c>
      <c r="F2301" s="14"/>
      <c r="G2301" s="32">
        <v>1</v>
      </c>
      <c r="H2301" s="32">
        <v>8</v>
      </c>
      <c r="I2301" s="32">
        <v>7</v>
      </c>
      <c r="J2301" s="14"/>
      <c r="K2301" s="21"/>
    </row>
    <row r="2302" spans="1:11" ht="15.95" customHeight="1" x14ac:dyDescent="0.2">
      <c r="A2302" s="14" t="s">
        <v>7989</v>
      </c>
      <c r="B2302" s="31" t="s">
        <v>8194</v>
      </c>
      <c r="C2302" s="20" t="s">
        <v>8195</v>
      </c>
      <c r="D2302" s="32">
        <v>30</v>
      </c>
      <c r="E2302" s="32">
        <v>1</v>
      </c>
      <c r="F2302" s="14"/>
      <c r="G2302" s="32">
        <v>1</v>
      </c>
      <c r="H2302" s="32">
        <v>31</v>
      </c>
      <c r="I2302" s="32">
        <v>30</v>
      </c>
      <c r="J2302" s="14"/>
      <c r="K2302" s="21"/>
    </row>
    <row r="2303" spans="1:11" ht="15" customHeight="1" x14ac:dyDescent="0.2">
      <c r="A2303" s="14" t="s">
        <v>7989</v>
      </c>
      <c r="B2303" s="31" t="s">
        <v>8196</v>
      </c>
      <c r="C2303" s="20" t="s">
        <v>8197</v>
      </c>
      <c r="D2303" s="32">
        <v>20</v>
      </c>
      <c r="E2303" s="32">
        <v>1</v>
      </c>
      <c r="F2303" s="14"/>
      <c r="G2303" s="32">
        <v>1</v>
      </c>
      <c r="H2303" s="32">
        <v>21</v>
      </c>
      <c r="I2303" s="32">
        <v>20</v>
      </c>
      <c r="J2303" s="14"/>
      <c r="K2303" s="21"/>
    </row>
    <row r="2304" spans="1:11" ht="15.95" customHeight="1" x14ac:dyDescent="0.2">
      <c r="A2304" s="14" t="s">
        <v>7989</v>
      </c>
      <c r="B2304" s="31" t="s">
        <v>8198</v>
      </c>
      <c r="C2304" s="20" t="s">
        <v>8199</v>
      </c>
      <c r="D2304" s="32">
        <v>60</v>
      </c>
      <c r="E2304" s="32">
        <v>1</v>
      </c>
      <c r="F2304" s="14"/>
      <c r="G2304" s="32">
        <v>3</v>
      </c>
      <c r="H2304" s="32">
        <v>63</v>
      </c>
      <c r="I2304" s="32">
        <v>60</v>
      </c>
      <c r="J2304" s="14"/>
      <c r="K2304" s="21"/>
    </row>
    <row r="2305" spans="1:11" ht="15" customHeight="1" x14ac:dyDescent="0.2">
      <c r="A2305" s="14" t="s">
        <v>7989</v>
      </c>
      <c r="B2305" s="31" t="s">
        <v>8200</v>
      </c>
      <c r="C2305" s="20" t="s">
        <v>8201</v>
      </c>
      <c r="D2305" s="32">
        <v>20</v>
      </c>
      <c r="E2305" s="32">
        <v>1</v>
      </c>
      <c r="F2305" s="14"/>
      <c r="G2305" s="32">
        <v>4</v>
      </c>
      <c r="H2305" s="32">
        <v>24</v>
      </c>
      <c r="I2305" s="32">
        <v>30</v>
      </c>
      <c r="J2305" s="32">
        <v>30</v>
      </c>
      <c r="K2305" s="21"/>
    </row>
    <row r="2306" spans="1:11" ht="15.95" customHeight="1" x14ac:dyDescent="0.2">
      <c r="A2306" s="14" t="s">
        <v>7989</v>
      </c>
      <c r="B2306" s="31" t="s">
        <v>8202</v>
      </c>
      <c r="C2306" s="20" t="s">
        <v>8203</v>
      </c>
      <c r="D2306" s="32">
        <v>30</v>
      </c>
      <c r="E2306" s="32">
        <v>1</v>
      </c>
      <c r="F2306" s="14"/>
      <c r="G2306" s="32">
        <v>4</v>
      </c>
      <c r="H2306" s="32">
        <v>34</v>
      </c>
      <c r="I2306" s="32">
        <v>40</v>
      </c>
      <c r="J2306" s="32">
        <v>30</v>
      </c>
      <c r="K2306" s="21"/>
    </row>
    <row r="2307" spans="1:11" ht="30" customHeight="1" x14ac:dyDescent="0.2">
      <c r="A2307" s="14" t="s">
        <v>7989</v>
      </c>
      <c r="B2307" s="31" t="s">
        <v>8204</v>
      </c>
      <c r="C2307" s="14" t="s">
        <v>8205</v>
      </c>
      <c r="D2307" s="32">
        <v>25</v>
      </c>
      <c r="E2307" s="32">
        <v>1</v>
      </c>
      <c r="F2307" s="32">
        <v>9</v>
      </c>
      <c r="G2307" s="32">
        <v>4</v>
      </c>
      <c r="H2307" s="32">
        <v>38</v>
      </c>
      <c r="I2307" s="32">
        <v>25</v>
      </c>
      <c r="J2307" s="14"/>
      <c r="K2307" s="22"/>
    </row>
    <row r="2308" spans="1:11" ht="15.95" customHeight="1" x14ac:dyDescent="0.2">
      <c r="A2308" s="14" t="s">
        <v>7989</v>
      </c>
      <c r="B2308" s="31" t="s">
        <v>8206</v>
      </c>
      <c r="C2308" s="20" t="s">
        <v>8165</v>
      </c>
      <c r="D2308" s="32">
        <v>6</v>
      </c>
      <c r="E2308" s="32">
        <v>1</v>
      </c>
      <c r="F2308" s="14"/>
      <c r="G2308" s="14"/>
      <c r="H2308" s="32">
        <v>6</v>
      </c>
      <c r="I2308" s="32">
        <v>6</v>
      </c>
      <c r="J2308" s="14"/>
      <c r="K2308" s="21"/>
    </row>
    <row r="2309" spans="1:11" ht="30" customHeight="1" x14ac:dyDescent="0.2">
      <c r="A2309" s="14" t="s">
        <v>7989</v>
      </c>
      <c r="B2309" s="31" t="s">
        <v>8207</v>
      </c>
      <c r="C2309" s="14" t="s">
        <v>8208</v>
      </c>
      <c r="D2309" s="32">
        <v>7</v>
      </c>
      <c r="E2309" s="32">
        <v>1</v>
      </c>
      <c r="F2309" s="14"/>
      <c r="G2309" s="14"/>
      <c r="H2309" s="32">
        <v>7</v>
      </c>
      <c r="I2309" s="32">
        <v>7</v>
      </c>
      <c r="J2309" s="14"/>
      <c r="K2309" s="22"/>
    </row>
    <row r="2310" spans="1:11" ht="30" customHeight="1" x14ac:dyDescent="0.2">
      <c r="A2310" s="14" t="s">
        <v>7989</v>
      </c>
      <c r="B2310" s="31" t="s">
        <v>8209</v>
      </c>
      <c r="C2310" s="14" t="s">
        <v>8169</v>
      </c>
      <c r="D2310" s="32">
        <v>10</v>
      </c>
      <c r="E2310" s="32">
        <v>1</v>
      </c>
      <c r="F2310" s="14"/>
      <c r="G2310" s="14"/>
      <c r="H2310" s="32">
        <v>10</v>
      </c>
      <c r="I2310" s="32">
        <v>10</v>
      </c>
      <c r="J2310" s="14"/>
      <c r="K2310" s="22"/>
    </row>
    <row r="2311" spans="1:11" ht="24.95" customHeight="1" x14ac:dyDescent="0.2">
      <c r="A2311" s="14" t="s">
        <v>7989</v>
      </c>
      <c r="B2311" s="31" t="s">
        <v>8210</v>
      </c>
      <c r="C2311" s="20" t="s">
        <v>8211</v>
      </c>
      <c r="D2311" s="32">
        <v>16</v>
      </c>
      <c r="E2311" s="32">
        <v>1</v>
      </c>
      <c r="F2311" s="14"/>
      <c r="G2311" s="14"/>
      <c r="H2311" s="32">
        <v>16</v>
      </c>
      <c r="I2311" s="32">
        <v>16</v>
      </c>
      <c r="J2311" s="14"/>
      <c r="K2311" s="22"/>
    </row>
    <row r="2312" spans="1:11" ht="24.95" customHeight="1" x14ac:dyDescent="0.2">
      <c r="A2312" s="14" t="s">
        <v>7989</v>
      </c>
      <c r="B2312" s="31" t="s">
        <v>8212</v>
      </c>
      <c r="C2312" s="20" t="s">
        <v>8173</v>
      </c>
      <c r="D2312" s="32">
        <v>20</v>
      </c>
      <c r="E2312" s="32">
        <v>1</v>
      </c>
      <c r="F2312" s="14"/>
      <c r="G2312" s="32">
        <v>1</v>
      </c>
      <c r="H2312" s="32">
        <v>21</v>
      </c>
      <c r="I2312" s="32">
        <v>20</v>
      </c>
      <c r="J2312" s="14"/>
      <c r="K2312" s="22"/>
    </row>
    <row r="2313" spans="1:11" ht="15" customHeight="1" x14ac:dyDescent="0.2">
      <c r="A2313" s="14" t="s">
        <v>7989</v>
      </c>
      <c r="B2313" s="31" t="s">
        <v>8213</v>
      </c>
      <c r="C2313" s="20" t="s">
        <v>8175</v>
      </c>
      <c r="D2313" s="32">
        <v>20</v>
      </c>
      <c r="E2313" s="32">
        <v>1</v>
      </c>
      <c r="F2313" s="14"/>
      <c r="G2313" s="32">
        <v>1</v>
      </c>
      <c r="H2313" s="32">
        <v>21</v>
      </c>
      <c r="I2313" s="32">
        <v>20</v>
      </c>
      <c r="J2313" s="14"/>
      <c r="K2313" s="21"/>
    </row>
    <row r="2314" spans="1:11" ht="24.95" customHeight="1" x14ac:dyDescent="0.2">
      <c r="A2314" s="14" t="s">
        <v>7989</v>
      </c>
      <c r="B2314" s="31" t="s">
        <v>8214</v>
      </c>
      <c r="C2314" s="20" t="s">
        <v>8215</v>
      </c>
      <c r="D2314" s="32">
        <v>7</v>
      </c>
      <c r="E2314" s="32">
        <v>1</v>
      </c>
      <c r="F2314" s="14"/>
      <c r="G2314" s="14"/>
      <c r="H2314" s="32">
        <v>7</v>
      </c>
      <c r="I2314" s="32">
        <v>7</v>
      </c>
      <c r="J2314" s="14"/>
      <c r="K2314" s="22"/>
    </row>
    <row r="2315" spans="1:11" ht="24.95" customHeight="1" x14ac:dyDescent="0.2">
      <c r="A2315" s="14" t="s">
        <v>7989</v>
      </c>
      <c r="B2315" s="31" t="s">
        <v>8216</v>
      </c>
      <c r="C2315" s="20" t="s">
        <v>8217</v>
      </c>
      <c r="D2315" s="32">
        <v>7</v>
      </c>
      <c r="E2315" s="32">
        <v>1</v>
      </c>
      <c r="F2315" s="14"/>
      <c r="G2315" s="14"/>
      <c r="H2315" s="32">
        <v>7</v>
      </c>
      <c r="I2315" s="32">
        <v>7</v>
      </c>
      <c r="J2315" s="14"/>
      <c r="K2315" s="22"/>
    </row>
    <row r="2316" spans="1:11" ht="15" customHeight="1" x14ac:dyDescent="0.2">
      <c r="A2316" s="14" t="s">
        <v>7989</v>
      </c>
      <c r="B2316" s="31" t="s">
        <v>8218</v>
      </c>
      <c r="C2316" s="20" t="s">
        <v>8181</v>
      </c>
      <c r="D2316" s="32">
        <v>15</v>
      </c>
      <c r="E2316" s="32">
        <v>1</v>
      </c>
      <c r="F2316" s="14"/>
      <c r="G2316" s="32">
        <v>1</v>
      </c>
      <c r="H2316" s="32">
        <v>16</v>
      </c>
      <c r="I2316" s="32">
        <v>15</v>
      </c>
      <c r="J2316" s="14"/>
      <c r="K2316" s="21"/>
    </row>
    <row r="2317" spans="1:11" ht="24.95" customHeight="1" x14ac:dyDescent="0.2">
      <c r="A2317" s="14" t="s">
        <v>7989</v>
      </c>
      <c r="B2317" s="31" t="s">
        <v>8219</v>
      </c>
      <c r="C2317" s="20" t="s">
        <v>8220</v>
      </c>
      <c r="D2317" s="32">
        <v>7</v>
      </c>
      <c r="E2317" s="32">
        <v>1</v>
      </c>
      <c r="F2317" s="14"/>
      <c r="G2317" s="14"/>
      <c r="H2317" s="32">
        <v>7</v>
      </c>
      <c r="I2317" s="32">
        <v>7</v>
      </c>
      <c r="J2317" s="14"/>
      <c r="K2317" s="22"/>
    </row>
    <row r="2318" spans="1:11" ht="24.95" customHeight="1" x14ac:dyDescent="0.2">
      <c r="A2318" s="14" t="s">
        <v>7989</v>
      </c>
      <c r="B2318" s="31" t="s">
        <v>8221</v>
      </c>
      <c r="C2318" s="20" t="s">
        <v>8222</v>
      </c>
      <c r="D2318" s="32">
        <v>12</v>
      </c>
      <c r="E2318" s="32">
        <v>1</v>
      </c>
      <c r="F2318" s="14"/>
      <c r="G2318" s="32">
        <v>1</v>
      </c>
      <c r="H2318" s="32">
        <v>13</v>
      </c>
      <c r="I2318" s="32">
        <v>12</v>
      </c>
      <c r="J2318" s="14"/>
      <c r="K2318" s="22"/>
    </row>
    <row r="2319" spans="1:11" ht="30" customHeight="1" x14ac:dyDescent="0.2">
      <c r="A2319" s="14" t="s">
        <v>7989</v>
      </c>
      <c r="B2319" s="31" t="s">
        <v>8223</v>
      </c>
      <c r="C2319" s="14" t="s">
        <v>8187</v>
      </c>
      <c r="D2319" s="32">
        <v>32</v>
      </c>
      <c r="E2319" s="32">
        <v>1</v>
      </c>
      <c r="F2319" s="14"/>
      <c r="G2319" s="32">
        <v>1</v>
      </c>
      <c r="H2319" s="32">
        <v>33</v>
      </c>
      <c r="I2319" s="32">
        <v>32</v>
      </c>
      <c r="J2319" s="14"/>
      <c r="K2319" s="22"/>
    </row>
    <row r="2320" spans="1:11" ht="30" customHeight="1" x14ac:dyDescent="0.2">
      <c r="A2320" s="14" t="s">
        <v>7989</v>
      </c>
      <c r="B2320" s="31" t="s">
        <v>8224</v>
      </c>
      <c r="C2320" s="14" t="s">
        <v>8225</v>
      </c>
      <c r="D2320" s="32">
        <v>10</v>
      </c>
      <c r="E2320" s="32">
        <v>1</v>
      </c>
      <c r="F2320" s="14"/>
      <c r="G2320" s="32">
        <v>1</v>
      </c>
      <c r="H2320" s="32">
        <v>11</v>
      </c>
      <c r="I2320" s="32">
        <v>10</v>
      </c>
      <c r="J2320" s="14"/>
      <c r="K2320" s="22"/>
    </row>
    <row r="2321" spans="1:11" ht="30" customHeight="1" x14ac:dyDescent="0.2">
      <c r="A2321" s="14" t="s">
        <v>7989</v>
      </c>
      <c r="B2321" s="31" t="s">
        <v>8226</v>
      </c>
      <c r="C2321" s="14" t="s">
        <v>8227</v>
      </c>
      <c r="D2321" s="32">
        <v>14</v>
      </c>
      <c r="E2321" s="32">
        <v>1</v>
      </c>
      <c r="F2321" s="14"/>
      <c r="G2321" s="32">
        <v>1</v>
      </c>
      <c r="H2321" s="32">
        <v>15</v>
      </c>
      <c r="I2321" s="32">
        <v>14</v>
      </c>
      <c r="J2321" s="14"/>
      <c r="K2321" s="22"/>
    </row>
    <row r="2322" spans="1:11" ht="15" customHeight="1" x14ac:dyDescent="0.2">
      <c r="A2322" s="14" t="s">
        <v>7989</v>
      </c>
      <c r="B2322" s="31" t="s">
        <v>8228</v>
      </c>
      <c r="C2322" s="20" t="s">
        <v>8193</v>
      </c>
      <c r="D2322" s="32">
        <v>7</v>
      </c>
      <c r="E2322" s="32">
        <v>1</v>
      </c>
      <c r="F2322" s="14"/>
      <c r="G2322" s="32">
        <v>1</v>
      </c>
      <c r="H2322" s="32">
        <v>8</v>
      </c>
      <c r="I2322" s="32">
        <v>7</v>
      </c>
      <c r="J2322" s="14"/>
      <c r="K2322" s="21"/>
    </row>
    <row r="2323" spans="1:11" ht="15" customHeight="1" x14ac:dyDescent="0.2">
      <c r="A2323" s="14" t="s">
        <v>7989</v>
      </c>
      <c r="B2323" s="31" t="s">
        <v>8229</v>
      </c>
      <c r="C2323" s="20" t="s">
        <v>8195</v>
      </c>
      <c r="D2323" s="32">
        <v>30</v>
      </c>
      <c r="E2323" s="32">
        <v>1</v>
      </c>
      <c r="F2323" s="14"/>
      <c r="G2323" s="32">
        <v>1</v>
      </c>
      <c r="H2323" s="32">
        <v>31</v>
      </c>
      <c r="I2323" s="32">
        <v>30</v>
      </c>
      <c r="J2323" s="14"/>
      <c r="K2323" s="21"/>
    </row>
    <row r="2324" spans="1:11" ht="15.95" customHeight="1" x14ac:dyDescent="0.2">
      <c r="A2324" s="14" t="s">
        <v>7989</v>
      </c>
      <c r="B2324" s="31" t="s">
        <v>8230</v>
      </c>
      <c r="C2324" s="20" t="s">
        <v>8197</v>
      </c>
      <c r="D2324" s="32">
        <v>20</v>
      </c>
      <c r="E2324" s="32">
        <v>1</v>
      </c>
      <c r="F2324" s="14"/>
      <c r="G2324" s="32">
        <v>1</v>
      </c>
      <c r="H2324" s="32">
        <v>21</v>
      </c>
      <c r="I2324" s="32">
        <v>20</v>
      </c>
      <c r="J2324" s="14"/>
      <c r="K2324" s="21"/>
    </row>
    <row r="2325" spans="1:11" ht="15" customHeight="1" x14ac:dyDescent="0.2">
      <c r="A2325" s="14" t="s">
        <v>7989</v>
      </c>
      <c r="B2325" s="31" t="s">
        <v>8231</v>
      </c>
      <c r="C2325" s="20" t="s">
        <v>8199</v>
      </c>
      <c r="D2325" s="32">
        <v>60</v>
      </c>
      <c r="E2325" s="32">
        <v>1</v>
      </c>
      <c r="F2325" s="14"/>
      <c r="G2325" s="32">
        <v>3</v>
      </c>
      <c r="H2325" s="32">
        <v>63</v>
      </c>
      <c r="I2325" s="32">
        <v>60</v>
      </c>
      <c r="J2325" s="14"/>
      <c r="K2325" s="21"/>
    </row>
    <row r="2326" spans="1:11" ht="15" customHeight="1" x14ac:dyDescent="0.2">
      <c r="A2326" s="14" t="s">
        <v>7989</v>
      </c>
      <c r="B2326" s="31" t="s">
        <v>8232</v>
      </c>
      <c r="C2326" s="20" t="s">
        <v>8233</v>
      </c>
      <c r="D2326" s="32">
        <v>15</v>
      </c>
      <c r="E2326" s="32">
        <v>1</v>
      </c>
      <c r="F2326" s="14"/>
      <c r="G2326" s="32">
        <v>4</v>
      </c>
      <c r="H2326" s="32">
        <v>19</v>
      </c>
      <c r="I2326" s="32">
        <v>25</v>
      </c>
      <c r="J2326" s="32">
        <v>20</v>
      </c>
      <c r="K2326" s="21"/>
    </row>
    <row r="2327" spans="1:11" ht="16.5" customHeight="1" x14ac:dyDescent="0.2">
      <c r="A2327" s="14" t="s">
        <v>7989</v>
      </c>
      <c r="B2327" s="31" t="s">
        <v>8234</v>
      </c>
      <c r="C2327" s="20" t="s">
        <v>8235</v>
      </c>
      <c r="D2327" s="32">
        <v>4</v>
      </c>
      <c r="E2327" s="32">
        <v>1</v>
      </c>
      <c r="F2327" s="14"/>
      <c r="G2327" s="32">
        <v>1</v>
      </c>
      <c r="H2327" s="32">
        <v>5</v>
      </c>
      <c r="I2327" s="32">
        <v>4</v>
      </c>
      <c r="J2327" s="14"/>
      <c r="K2327" s="21"/>
    </row>
    <row r="2328" spans="1:11" ht="15" customHeight="1" x14ac:dyDescent="0.2">
      <c r="A2328" s="14" t="s">
        <v>7989</v>
      </c>
      <c r="B2328" s="31"/>
      <c r="C2328" s="20" t="s">
        <v>8236</v>
      </c>
      <c r="D2328" s="14"/>
      <c r="E2328" s="14"/>
      <c r="F2328" s="14"/>
      <c r="G2328" s="14"/>
      <c r="H2328" s="14"/>
      <c r="I2328" s="14"/>
      <c r="J2328" s="14"/>
      <c r="K2328" s="21"/>
    </row>
    <row r="2329" spans="1:11" ht="15.95" customHeight="1" x14ac:dyDescent="0.2">
      <c r="A2329" s="14" t="s">
        <v>7989</v>
      </c>
      <c r="B2329" s="31" t="s">
        <v>8237</v>
      </c>
      <c r="C2329" s="20" t="s">
        <v>8238</v>
      </c>
      <c r="D2329" s="32">
        <v>8</v>
      </c>
      <c r="E2329" s="32">
        <v>1</v>
      </c>
      <c r="F2329" s="14"/>
      <c r="G2329" s="32">
        <v>1</v>
      </c>
      <c r="H2329" s="32">
        <v>9</v>
      </c>
      <c r="I2329" s="32">
        <v>8</v>
      </c>
      <c r="J2329" s="14"/>
      <c r="K2329" s="21"/>
    </row>
    <row r="2330" spans="1:11" ht="30" customHeight="1" x14ac:dyDescent="0.2">
      <c r="A2330" s="14" t="s">
        <v>7989</v>
      </c>
      <c r="B2330" s="31" t="s">
        <v>8239</v>
      </c>
      <c r="C2330" s="14" t="s">
        <v>8240</v>
      </c>
      <c r="D2330" s="32">
        <v>15</v>
      </c>
      <c r="E2330" s="32">
        <v>1</v>
      </c>
      <c r="F2330" s="14"/>
      <c r="G2330" s="14"/>
      <c r="H2330" s="32">
        <v>15</v>
      </c>
      <c r="I2330" s="32">
        <v>15</v>
      </c>
      <c r="J2330" s="14"/>
      <c r="K2330" s="22"/>
    </row>
    <row r="2331" spans="1:11" ht="24.95" customHeight="1" x14ac:dyDescent="0.2">
      <c r="A2331" s="14" t="s">
        <v>7989</v>
      </c>
      <c r="B2331" s="31" t="s">
        <v>8241</v>
      </c>
      <c r="C2331" s="20" t="s">
        <v>8242</v>
      </c>
      <c r="D2331" s="32">
        <v>17</v>
      </c>
      <c r="E2331" s="32">
        <v>1</v>
      </c>
      <c r="F2331" s="14"/>
      <c r="G2331" s="32">
        <v>1</v>
      </c>
      <c r="H2331" s="32">
        <v>18</v>
      </c>
      <c r="I2331" s="32">
        <v>17</v>
      </c>
      <c r="J2331" s="14"/>
      <c r="K2331" s="22"/>
    </row>
    <row r="2332" spans="1:11" ht="24.95" customHeight="1" x14ac:dyDescent="0.2">
      <c r="A2332" s="14" t="s">
        <v>7989</v>
      </c>
      <c r="B2332" s="31" t="s">
        <v>8243</v>
      </c>
      <c r="C2332" s="20" t="s">
        <v>8244</v>
      </c>
      <c r="D2332" s="32">
        <v>7</v>
      </c>
      <c r="E2332" s="32">
        <v>1</v>
      </c>
      <c r="F2332" s="14"/>
      <c r="G2332" s="32">
        <v>1</v>
      </c>
      <c r="H2332" s="32">
        <v>8</v>
      </c>
      <c r="I2332" s="32">
        <v>7</v>
      </c>
      <c r="J2332" s="14"/>
      <c r="K2332" s="22"/>
    </row>
    <row r="2333" spans="1:11" ht="30" customHeight="1" x14ac:dyDescent="0.2">
      <c r="A2333" s="14" t="s">
        <v>7989</v>
      </c>
      <c r="B2333" s="31" t="s">
        <v>8245</v>
      </c>
      <c r="C2333" s="14" t="s">
        <v>8179</v>
      </c>
      <c r="D2333" s="32">
        <v>6</v>
      </c>
      <c r="E2333" s="32">
        <v>1</v>
      </c>
      <c r="F2333" s="14"/>
      <c r="G2333" s="14"/>
      <c r="H2333" s="32">
        <v>6</v>
      </c>
      <c r="I2333" s="32">
        <v>6</v>
      </c>
      <c r="J2333" s="14"/>
      <c r="K2333" s="22"/>
    </row>
    <row r="2334" spans="1:11" ht="30" customHeight="1" x14ac:dyDescent="0.2">
      <c r="A2334" s="14" t="s">
        <v>7989</v>
      </c>
      <c r="B2334" s="31" t="s">
        <v>8246</v>
      </c>
      <c r="C2334" s="14" t="s">
        <v>8247</v>
      </c>
      <c r="D2334" s="32">
        <v>12</v>
      </c>
      <c r="E2334" s="32">
        <v>1</v>
      </c>
      <c r="F2334" s="14"/>
      <c r="G2334" s="32">
        <v>1</v>
      </c>
      <c r="H2334" s="32">
        <v>13</v>
      </c>
      <c r="I2334" s="32">
        <v>12</v>
      </c>
      <c r="J2334" s="14"/>
      <c r="K2334" s="22"/>
    </row>
    <row r="2335" spans="1:11" ht="30" customHeight="1" x14ac:dyDescent="0.2">
      <c r="A2335" s="14" t="s">
        <v>7989</v>
      </c>
      <c r="B2335" s="31" t="s">
        <v>8248</v>
      </c>
      <c r="C2335" s="14" t="s">
        <v>8249</v>
      </c>
      <c r="D2335" s="32">
        <v>10</v>
      </c>
      <c r="E2335" s="32">
        <v>1</v>
      </c>
      <c r="F2335" s="14"/>
      <c r="G2335" s="32">
        <v>1</v>
      </c>
      <c r="H2335" s="32">
        <v>11</v>
      </c>
      <c r="I2335" s="32">
        <v>10</v>
      </c>
      <c r="J2335" s="14"/>
      <c r="K2335" s="22"/>
    </row>
    <row r="2336" spans="1:11" ht="24.95" customHeight="1" x14ac:dyDescent="0.2">
      <c r="A2336" s="14" t="s">
        <v>7989</v>
      </c>
      <c r="B2336" s="31" t="s">
        <v>8250</v>
      </c>
      <c r="C2336" s="20" t="s">
        <v>8251</v>
      </c>
      <c r="D2336" s="32">
        <v>28</v>
      </c>
      <c r="E2336" s="32">
        <v>1</v>
      </c>
      <c r="F2336" s="14"/>
      <c r="G2336" s="32">
        <v>1</v>
      </c>
      <c r="H2336" s="32">
        <v>29</v>
      </c>
      <c r="I2336" s="32">
        <v>28</v>
      </c>
      <c r="J2336" s="14"/>
      <c r="K2336" s="22"/>
    </row>
    <row r="2337" spans="1:11" ht="24.95" customHeight="1" x14ac:dyDescent="0.2">
      <c r="A2337" s="14" t="s">
        <v>7989</v>
      </c>
      <c r="B2337" s="31" t="s">
        <v>8252</v>
      </c>
      <c r="C2337" s="20" t="s">
        <v>8253</v>
      </c>
      <c r="D2337" s="32">
        <v>10</v>
      </c>
      <c r="E2337" s="32">
        <v>1</v>
      </c>
      <c r="F2337" s="14"/>
      <c r="G2337" s="32">
        <v>1</v>
      </c>
      <c r="H2337" s="32">
        <v>11</v>
      </c>
      <c r="I2337" s="32">
        <v>10</v>
      </c>
      <c r="J2337" s="14"/>
      <c r="K2337" s="22"/>
    </row>
    <row r="2338" spans="1:11" ht="30" customHeight="1" x14ac:dyDescent="0.2">
      <c r="A2338" s="14" t="s">
        <v>7989</v>
      </c>
      <c r="B2338" s="31" t="s">
        <v>8254</v>
      </c>
      <c r="C2338" s="14" t="s">
        <v>8255</v>
      </c>
      <c r="D2338" s="32">
        <v>60</v>
      </c>
      <c r="E2338" s="32">
        <v>1</v>
      </c>
      <c r="F2338" s="14"/>
      <c r="G2338" s="32">
        <v>3</v>
      </c>
      <c r="H2338" s="32">
        <v>63</v>
      </c>
      <c r="I2338" s="32">
        <v>30</v>
      </c>
      <c r="J2338" s="14"/>
      <c r="K2338" s="22"/>
    </row>
    <row r="2339" spans="1:11" ht="15" customHeight="1" x14ac:dyDescent="0.2">
      <c r="A2339" s="14" t="s">
        <v>7989</v>
      </c>
      <c r="B2339" s="31" t="s">
        <v>8256</v>
      </c>
      <c r="C2339" s="20" t="s">
        <v>8257</v>
      </c>
      <c r="D2339" s="32">
        <v>10</v>
      </c>
      <c r="E2339" s="32">
        <v>1</v>
      </c>
      <c r="F2339" s="14"/>
      <c r="G2339" s="32">
        <v>3</v>
      </c>
      <c r="H2339" s="32">
        <v>13</v>
      </c>
      <c r="I2339" s="32">
        <v>20</v>
      </c>
      <c r="J2339" s="32">
        <v>15</v>
      </c>
      <c r="K2339" s="21"/>
    </row>
    <row r="2340" spans="1:11" ht="15.95" customHeight="1" x14ac:dyDescent="0.2">
      <c r="A2340" s="14" t="s">
        <v>7989</v>
      </c>
      <c r="B2340" s="31" t="s">
        <v>8258</v>
      </c>
      <c r="C2340" s="20" t="s">
        <v>8259</v>
      </c>
      <c r="D2340" s="32">
        <v>5</v>
      </c>
      <c r="E2340" s="32">
        <v>1</v>
      </c>
      <c r="F2340" s="14"/>
      <c r="G2340" s="32">
        <v>4</v>
      </c>
      <c r="H2340" s="32">
        <v>9</v>
      </c>
      <c r="I2340" s="32">
        <v>15</v>
      </c>
      <c r="J2340" s="32">
        <v>10</v>
      </c>
      <c r="K2340" s="21"/>
    </row>
    <row r="2341" spans="1:11" ht="30" customHeight="1" x14ac:dyDescent="0.2">
      <c r="A2341" s="14" t="s">
        <v>7989</v>
      </c>
      <c r="B2341" s="31" t="s">
        <v>8260</v>
      </c>
      <c r="C2341" s="14" t="s">
        <v>8261</v>
      </c>
      <c r="D2341" s="32">
        <v>3</v>
      </c>
      <c r="E2341" s="32">
        <v>1</v>
      </c>
      <c r="F2341" s="14"/>
      <c r="G2341" s="14"/>
      <c r="H2341" s="32">
        <v>3</v>
      </c>
      <c r="I2341" s="32">
        <v>3</v>
      </c>
      <c r="J2341" s="14"/>
      <c r="K2341" s="22"/>
    </row>
    <row r="2342" spans="1:11" ht="15" customHeight="1" x14ac:dyDescent="0.2">
      <c r="A2342" s="14" t="s">
        <v>7989</v>
      </c>
      <c r="B2342" s="31" t="s">
        <v>8262</v>
      </c>
      <c r="C2342" s="20" t="s">
        <v>8263</v>
      </c>
      <c r="D2342" s="32">
        <v>8</v>
      </c>
      <c r="E2342" s="32">
        <v>1</v>
      </c>
      <c r="F2342" s="14"/>
      <c r="G2342" s="14"/>
      <c r="H2342" s="32">
        <v>8</v>
      </c>
      <c r="I2342" s="32">
        <v>8</v>
      </c>
      <c r="J2342" s="14"/>
      <c r="K2342" s="21"/>
    </row>
    <row r="2343" spans="1:11" ht="30" customHeight="1" x14ac:dyDescent="0.2">
      <c r="A2343" s="14" t="s">
        <v>7989</v>
      </c>
      <c r="B2343" s="31" t="s">
        <v>8264</v>
      </c>
      <c r="C2343" s="14" t="s">
        <v>8265</v>
      </c>
      <c r="D2343" s="32">
        <v>10</v>
      </c>
      <c r="E2343" s="32">
        <v>1</v>
      </c>
      <c r="F2343" s="14"/>
      <c r="G2343" s="14"/>
      <c r="H2343" s="32">
        <v>10</v>
      </c>
      <c r="I2343" s="32">
        <v>10</v>
      </c>
      <c r="J2343" s="14"/>
      <c r="K2343" s="22"/>
    </row>
    <row r="2344" spans="1:11" ht="15" customHeight="1" x14ac:dyDescent="0.2">
      <c r="A2344" s="14" t="s">
        <v>7989</v>
      </c>
      <c r="B2344" s="31" t="s">
        <v>8266</v>
      </c>
      <c r="C2344" s="20" t="s">
        <v>8267</v>
      </c>
      <c r="D2344" s="32">
        <v>10</v>
      </c>
      <c r="E2344" s="32">
        <v>1</v>
      </c>
      <c r="F2344" s="14"/>
      <c r="G2344" s="14"/>
      <c r="H2344" s="32">
        <v>10</v>
      </c>
      <c r="I2344" s="32">
        <v>10</v>
      </c>
      <c r="J2344" s="14"/>
      <c r="K2344" s="21"/>
    </row>
    <row r="2345" spans="1:11" ht="24.95" customHeight="1" x14ac:dyDescent="0.2">
      <c r="A2345" s="14" t="s">
        <v>7989</v>
      </c>
      <c r="B2345" s="31" t="s">
        <v>8268</v>
      </c>
      <c r="C2345" s="20" t="s">
        <v>8269</v>
      </c>
      <c r="D2345" s="32">
        <v>10</v>
      </c>
      <c r="E2345" s="32">
        <v>1</v>
      </c>
      <c r="F2345" s="14"/>
      <c r="G2345" s="14"/>
      <c r="H2345" s="32">
        <v>10</v>
      </c>
      <c r="I2345" s="32">
        <v>10</v>
      </c>
      <c r="J2345" s="14"/>
      <c r="K2345" s="22"/>
    </row>
    <row r="2346" spans="1:11" ht="30" customHeight="1" x14ac:dyDescent="0.2">
      <c r="A2346" s="14" t="s">
        <v>7989</v>
      </c>
      <c r="B2346" s="31" t="s">
        <v>8270</v>
      </c>
      <c r="C2346" s="14" t="s">
        <v>8271</v>
      </c>
      <c r="D2346" s="32">
        <v>0</v>
      </c>
      <c r="E2346" s="32">
        <v>1</v>
      </c>
      <c r="F2346" s="14"/>
      <c r="G2346" s="14"/>
      <c r="H2346" s="32">
        <v>0</v>
      </c>
      <c r="I2346" s="32">
        <v>0</v>
      </c>
      <c r="J2346" s="14"/>
      <c r="K2346" s="22"/>
    </row>
    <row r="2347" spans="1:11" ht="30" customHeight="1" x14ac:dyDescent="0.2">
      <c r="A2347" s="14" t="s">
        <v>7989</v>
      </c>
      <c r="B2347" s="31" t="s">
        <v>8272</v>
      </c>
      <c r="C2347" s="14" t="s">
        <v>8273</v>
      </c>
      <c r="D2347" s="32">
        <v>60</v>
      </c>
      <c r="E2347" s="32">
        <v>1</v>
      </c>
      <c r="F2347" s="14"/>
      <c r="G2347" s="14"/>
      <c r="H2347" s="32">
        <v>60</v>
      </c>
      <c r="I2347" s="32">
        <v>60</v>
      </c>
      <c r="J2347" s="14"/>
      <c r="K2347" s="22"/>
    </row>
    <row r="2348" spans="1:11" ht="24.95" customHeight="1" x14ac:dyDescent="0.2">
      <c r="A2348" s="14" t="s">
        <v>7989</v>
      </c>
      <c r="B2348" s="31" t="s">
        <v>8274</v>
      </c>
      <c r="C2348" s="20" t="s">
        <v>8275</v>
      </c>
      <c r="D2348" s="32">
        <v>30</v>
      </c>
      <c r="E2348" s="32">
        <v>1</v>
      </c>
      <c r="F2348" s="14"/>
      <c r="G2348" s="14"/>
      <c r="H2348" s="32">
        <v>30</v>
      </c>
      <c r="I2348" s="32">
        <v>30</v>
      </c>
      <c r="J2348" s="14"/>
      <c r="K2348" s="22"/>
    </row>
    <row r="2349" spans="1:11" ht="15.95" customHeight="1" x14ac:dyDescent="0.2">
      <c r="A2349" s="14" t="s">
        <v>7989</v>
      </c>
      <c r="B2349" s="31" t="s">
        <v>8276</v>
      </c>
      <c r="C2349" s="20" t="s">
        <v>8277</v>
      </c>
      <c r="D2349" s="32">
        <v>5</v>
      </c>
      <c r="E2349" s="32">
        <v>1</v>
      </c>
      <c r="F2349" s="14"/>
      <c r="G2349" s="14"/>
      <c r="H2349" s="32">
        <v>5</v>
      </c>
      <c r="I2349" s="32">
        <v>5</v>
      </c>
      <c r="J2349" s="14"/>
      <c r="K2349" s="21"/>
    </row>
    <row r="2350" spans="1:11" ht="30" customHeight="1" x14ac:dyDescent="0.2">
      <c r="A2350" s="14" t="s">
        <v>7989</v>
      </c>
      <c r="B2350" s="31" t="s">
        <v>8278</v>
      </c>
      <c r="C2350" s="14" t="s">
        <v>8279</v>
      </c>
      <c r="D2350" s="32">
        <v>10</v>
      </c>
      <c r="E2350" s="32">
        <v>1</v>
      </c>
      <c r="F2350" s="14"/>
      <c r="G2350" s="14"/>
      <c r="H2350" s="32">
        <v>10</v>
      </c>
      <c r="I2350" s="32">
        <v>10</v>
      </c>
      <c r="J2350" s="14"/>
      <c r="K2350" s="22"/>
    </row>
    <row r="2351" spans="1:11" ht="30" customHeight="1" x14ac:dyDescent="0.2">
      <c r="A2351" s="14" t="s">
        <v>7989</v>
      </c>
      <c r="B2351" s="31" t="s">
        <v>8280</v>
      </c>
      <c r="C2351" s="14" t="s">
        <v>8281</v>
      </c>
      <c r="D2351" s="32">
        <v>20</v>
      </c>
      <c r="E2351" s="32">
        <v>1</v>
      </c>
      <c r="F2351" s="32">
        <v>9</v>
      </c>
      <c r="G2351" s="32">
        <v>4</v>
      </c>
      <c r="H2351" s="32">
        <v>33</v>
      </c>
      <c r="I2351" s="32">
        <v>20</v>
      </c>
      <c r="J2351" s="14"/>
      <c r="K2351" s="22"/>
    </row>
    <row r="2352" spans="1:11" ht="24.95" customHeight="1" x14ac:dyDescent="0.2">
      <c r="A2352" s="14" t="s">
        <v>7989</v>
      </c>
      <c r="B2352" s="31" t="s">
        <v>8282</v>
      </c>
      <c r="C2352" s="20" t="s">
        <v>8283</v>
      </c>
      <c r="D2352" s="32">
        <v>0</v>
      </c>
      <c r="E2352" s="32">
        <v>1</v>
      </c>
      <c r="F2352" s="14"/>
      <c r="G2352" s="14"/>
      <c r="H2352" s="32">
        <v>0</v>
      </c>
      <c r="I2352" s="32">
        <v>0</v>
      </c>
      <c r="J2352" s="14"/>
      <c r="K2352" s="22"/>
    </row>
    <row r="2353" spans="1:11" ht="24.95" customHeight="1" x14ac:dyDescent="0.2">
      <c r="A2353" s="14" t="s">
        <v>7989</v>
      </c>
      <c r="B2353" s="31" t="s">
        <v>8284</v>
      </c>
      <c r="C2353" s="20" t="s">
        <v>8285</v>
      </c>
      <c r="D2353" s="32">
        <v>0</v>
      </c>
      <c r="E2353" s="32">
        <v>1</v>
      </c>
      <c r="F2353" s="14"/>
      <c r="G2353" s="14"/>
      <c r="H2353" s="32">
        <v>0</v>
      </c>
      <c r="I2353" s="32">
        <v>0</v>
      </c>
      <c r="J2353" s="14"/>
      <c r="K2353" s="22"/>
    </row>
    <row r="2354" spans="1:11" ht="15" customHeight="1" x14ac:dyDescent="0.2">
      <c r="A2354" s="14" t="s">
        <v>7989</v>
      </c>
      <c r="B2354" s="31" t="s">
        <v>8286</v>
      </c>
      <c r="C2354" s="20" t="s">
        <v>8287</v>
      </c>
      <c r="D2354" s="32">
        <v>12</v>
      </c>
      <c r="E2354" s="32">
        <v>1</v>
      </c>
      <c r="F2354" s="14"/>
      <c r="G2354" s="14"/>
      <c r="H2354" s="32">
        <v>12</v>
      </c>
      <c r="I2354" s="32">
        <v>12</v>
      </c>
      <c r="J2354" s="14"/>
      <c r="K2354" s="21"/>
    </row>
    <row r="2355" spans="1:11" ht="15.95" customHeight="1" x14ac:dyDescent="0.2">
      <c r="A2355" s="14" t="s">
        <v>7989</v>
      </c>
      <c r="B2355" s="31" t="s">
        <v>8288</v>
      </c>
      <c r="C2355" s="20" t="s">
        <v>8289</v>
      </c>
      <c r="D2355" s="32">
        <v>10</v>
      </c>
      <c r="E2355" s="32">
        <v>1</v>
      </c>
      <c r="F2355" s="14"/>
      <c r="G2355" s="14"/>
      <c r="H2355" s="32">
        <v>10</v>
      </c>
      <c r="I2355" s="32">
        <v>10</v>
      </c>
      <c r="J2355" s="14"/>
      <c r="K2355" s="21"/>
    </row>
    <row r="2356" spans="1:11" ht="15" customHeight="1" x14ac:dyDescent="0.2">
      <c r="A2356" s="14" t="s">
        <v>7989</v>
      </c>
      <c r="B2356" s="31" t="s">
        <v>8290</v>
      </c>
      <c r="C2356" s="20" t="s">
        <v>8291</v>
      </c>
      <c r="D2356" s="32">
        <v>21</v>
      </c>
      <c r="E2356" s="32">
        <v>1</v>
      </c>
      <c r="F2356" s="32">
        <v>4</v>
      </c>
      <c r="G2356" s="32">
        <v>3</v>
      </c>
      <c r="H2356" s="32">
        <v>28</v>
      </c>
      <c r="I2356" s="32">
        <v>21</v>
      </c>
      <c r="J2356" s="32">
        <v>10</v>
      </c>
      <c r="K2356" s="21"/>
    </row>
    <row r="2357" spans="1:11" ht="24.95" customHeight="1" x14ac:dyDescent="0.2">
      <c r="A2357" s="14" t="s">
        <v>7989</v>
      </c>
      <c r="B2357" s="31" t="s">
        <v>8292</v>
      </c>
      <c r="C2357" s="20" t="s">
        <v>8293</v>
      </c>
      <c r="D2357" s="32">
        <v>25</v>
      </c>
      <c r="E2357" s="32">
        <v>1</v>
      </c>
      <c r="F2357" s="32">
        <v>11</v>
      </c>
      <c r="G2357" s="32">
        <v>6</v>
      </c>
      <c r="H2357" s="32">
        <v>42</v>
      </c>
      <c r="I2357" s="32">
        <v>25</v>
      </c>
      <c r="J2357" s="14"/>
      <c r="K2357" s="22"/>
    </row>
    <row r="2358" spans="1:11" ht="37.5" customHeight="1" x14ac:dyDescent="0.2">
      <c r="A2358" s="14" t="s">
        <v>7989</v>
      </c>
      <c r="B2358" s="31" t="s">
        <v>8294</v>
      </c>
      <c r="C2358" s="14" t="s">
        <v>8295</v>
      </c>
      <c r="D2358" s="32">
        <v>5</v>
      </c>
      <c r="E2358" s="32">
        <v>1</v>
      </c>
      <c r="F2358" s="14"/>
      <c r="G2358" s="14"/>
      <c r="H2358" s="32">
        <v>5</v>
      </c>
      <c r="I2358" s="32">
        <v>5</v>
      </c>
      <c r="J2358" s="14"/>
      <c r="K2358" s="22"/>
    </row>
    <row r="2359" spans="1:11" ht="36.950000000000003" customHeight="1" x14ac:dyDescent="0.2">
      <c r="A2359" s="14" t="s">
        <v>7989</v>
      </c>
      <c r="B2359" s="31" t="s">
        <v>8296</v>
      </c>
      <c r="C2359" s="14" t="s">
        <v>8297</v>
      </c>
      <c r="D2359" s="32">
        <v>4</v>
      </c>
      <c r="E2359" s="32">
        <v>1</v>
      </c>
      <c r="F2359" s="14"/>
      <c r="G2359" s="14"/>
      <c r="H2359" s="32">
        <v>4</v>
      </c>
      <c r="I2359" s="32">
        <v>4</v>
      </c>
      <c r="J2359" s="14"/>
      <c r="K2359" s="22"/>
    </row>
    <row r="2360" spans="1:11" ht="30" customHeight="1" x14ac:dyDescent="0.2">
      <c r="A2360" s="14" t="s">
        <v>7989</v>
      </c>
      <c r="B2360" s="31" t="s">
        <v>8298</v>
      </c>
      <c r="C2360" s="14" t="s">
        <v>8299</v>
      </c>
      <c r="D2360" s="32">
        <v>16</v>
      </c>
      <c r="E2360" s="32">
        <v>1</v>
      </c>
      <c r="F2360" s="14"/>
      <c r="G2360" s="14"/>
      <c r="H2360" s="32">
        <v>16</v>
      </c>
      <c r="I2360" s="32">
        <v>16</v>
      </c>
      <c r="J2360" s="14"/>
      <c r="K2360" s="22"/>
    </row>
    <row r="2361" spans="1:11" ht="30" customHeight="1" x14ac:dyDescent="0.2">
      <c r="A2361" s="14" t="s">
        <v>7989</v>
      </c>
      <c r="B2361" s="31" t="s">
        <v>8300</v>
      </c>
      <c r="C2361" s="14" t="s">
        <v>8301</v>
      </c>
      <c r="D2361" s="32">
        <v>26</v>
      </c>
      <c r="E2361" s="32">
        <v>1</v>
      </c>
      <c r="F2361" s="14"/>
      <c r="G2361" s="14"/>
      <c r="H2361" s="32">
        <v>26</v>
      </c>
      <c r="I2361" s="32">
        <v>26</v>
      </c>
      <c r="J2361" s="14"/>
      <c r="K2361" s="22"/>
    </row>
    <row r="2362" spans="1:11" ht="15.95" customHeight="1" x14ac:dyDescent="0.2">
      <c r="A2362" s="14" t="s">
        <v>7989</v>
      </c>
      <c r="B2362" s="31" t="s">
        <v>8302</v>
      </c>
      <c r="C2362" s="20" t="s">
        <v>8303</v>
      </c>
      <c r="D2362" s="32">
        <v>15</v>
      </c>
      <c r="E2362" s="32">
        <v>1</v>
      </c>
      <c r="F2362" s="32">
        <v>11</v>
      </c>
      <c r="G2362" s="32">
        <v>3</v>
      </c>
      <c r="H2362" s="32">
        <v>29</v>
      </c>
      <c r="I2362" s="32">
        <v>15</v>
      </c>
      <c r="J2362" s="14"/>
      <c r="K2362" s="21"/>
    </row>
    <row r="2363" spans="1:11" ht="30" customHeight="1" x14ac:dyDescent="0.2">
      <c r="A2363" s="14" t="s">
        <v>7989</v>
      </c>
      <c r="B2363" s="31" t="s">
        <v>8304</v>
      </c>
      <c r="C2363" s="14" t="s">
        <v>8305</v>
      </c>
      <c r="D2363" s="32">
        <v>15</v>
      </c>
      <c r="E2363" s="32">
        <v>1</v>
      </c>
      <c r="F2363" s="14"/>
      <c r="G2363" s="32">
        <v>10</v>
      </c>
      <c r="H2363" s="32">
        <v>25</v>
      </c>
      <c r="I2363" s="32">
        <v>60</v>
      </c>
      <c r="J2363" s="32">
        <v>10</v>
      </c>
      <c r="K2363" s="22"/>
    </row>
    <row r="2364" spans="1:11" ht="30" customHeight="1" x14ac:dyDescent="0.2">
      <c r="A2364" s="14" t="s">
        <v>7989</v>
      </c>
      <c r="B2364" s="31" t="s">
        <v>8306</v>
      </c>
      <c r="C2364" s="14" t="s">
        <v>8307</v>
      </c>
      <c r="D2364" s="32">
        <v>10</v>
      </c>
      <c r="E2364" s="32">
        <v>1</v>
      </c>
      <c r="F2364" s="14"/>
      <c r="G2364" s="14"/>
      <c r="H2364" s="32">
        <v>10</v>
      </c>
      <c r="I2364" s="32">
        <v>30</v>
      </c>
      <c r="J2364" s="14"/>
      <c r="K2364" s="22"/>
    </row>
    <row r="2365" spans="1:11" ht="15.95" customHeight="1" x14ac:dyDescent="0.2">
      <c r="A2365" s="14" t="s">
        <v>8308</v>
      </c>
      <c r="B2365" s="31" t="s">
        <v>8309</v>
      </c>
      <c r="C2365" s="20" t="s">
        <v>8310</v>
      </c>
      <c r="D2365" s="32">
        <v>20</v>
      </c>
      <c r="E2365" s="32">
        <v>1</v>
      </c>
      <c r="F2365" s="14"/>
      <c r="G2365" s="32">
        <v>4</v>
      </c>
      <c r="H2365" s="32">
        <v>24</v>
      </c>
      <c r="I2365" s="32">
        <v>20</v>
      </c>
      <c r="J2365" s="14"/>
      <c r="K2365" s="21"/>
    </row>
    <row r="2366" spans="1:11" ht="15" customHeight="1" x14ac:dyDescent="0.2">
      <c r="A2366" s="14" t="s">
        <v>8308</v>
      </c>
      <c r="B2366" s="31" t="s">
        <v>8311</v>
      </c>
      <c r="C2366" s="20" t="s">
        <v>8312</v>
      </c>
      <c r="D2366" s="32">
        <v>20</v>
      </c>
      <c r="E2366" s="32">
        <v>2</v>
      </c>
      <c r="F2366" s="32">
        <v>11</v>
      </c>
      <c r="G2366" s="32">
        <v>4</v>
      </c>
      <c r="H2366" s="32">
        <v>55</v>
      </c>
      <c r="I2366" s="32">
        <v>20</v>
      </c>
      <c r="J2366" s="14"/>
      <c r="K2366" s="21"/>
    </row>
    <row r="2367" spans="1:11" ht="15" customHeight="1" x14ac:dyDescent="0.2">
      <c r="A2367" s="14" t="s">
        <v>8308</v>
      </c>
      <c r="B2367" s="31" t="s">
        <v>8313</v>
      </c>
      <c r="C2367" s="20" t="s">
        <v>8314</v>
      </c>
      <c r="D2367" s="32">
        <v>30</v>
      </c>
      <c r="E2367" s="32">
        <v>2</v>
      </c>
      <c r="F2367" s="32">
        <v>11</v>
      </c>
      <c r="G2367" s="32">
        <v>3</v>
      </c>
      <c r="H2367" s="32">
        <v>74</v>
      </c>
      <c r="I2367" s="32">
        <v>30</v>
      </c>
      <c r="J2367" s="14"/>
      <c r="K2367" s="21"/>
    </row>
    <row r="2368" spans="1:11" ht="24.95" customHeight="1" x14ac:dyDescent="0.2">
      <c r="A2368" s="14" t="s">
        <v>8308</v>
      </c>
      <c r="B2368" s="31" t="s">
        <v>8315</v>
      </c>
      <c r="C2368" s="20" t="s">
        <v>8316</v>
      </c>
      <c r="D2368" s="32">
        <v>18</v>
      </c>
      <c r="E2368" s="32">
        <v>1</v>
      </c>
      <c r="F2368" s="32">
        <v>11</v>
      </c>
      <c r="G2368" s="32">
        <v>4</v>
      </c>
      <c r="H2368" s="32">
        <v>33</v>
      </c>
      <c r="I2368" s="32">
        <v>18</v>
      </c>
      <c r="J2368" s="14"/>
      <c r="K2368" s="22"/>
    </row>
    <row r="2369" spans="1:11" ht="15.95" customHeight="1" x14ac:dyDescent="0.2">
      <c r="A2369" s="14" t="s">
        <v>8308</v>
      </c>
      <c r="B2369" s="31" t="s">
        <v>8317</v>
      </c>
      <c r="C2369" s="20" t="s">
        <v>8318</v>
      </c>
      <c r="D2369" s="32">
        <v>180</v>
      </c>
      <c r="E2369" s="32">
        <v>2</v>
      </c>
      <c r="F2369" s="32">
        <v>11</v>
      </c>
      <c r="G2369" s="32">
        <v>5</v>
      </c>
      <c r="H2369" s="32">
        <v>376</v>
      </c>
      <c r="I2369" s="32">
        <v>180</v>
      </c>
      <c r="J2369" s="14"/>
      <c r="K2369" s="21"/>
    </row>
    <row r="2370" spans="1:11" ht="30" customHeight="1" x14ac:dyDescent="0.2">
      <c r="A2370" s="14" t="s">
        <v>8308</v>
      </c>
      <c r="B2370" s="31" t="s">
        <v>8319</v>
      </c>
      <c r="C2370" s="14" t="s">
        <v>8320</v>
      </c>
      <c r="D2370" s="32">
        <v>150</v>
      </c>
      <c r="E2370" s="32">
        <v>2</v>
      </c>
      <c r="F2370" s="32">
        <v>11</v>
      </c>
      <c r="G2370" s="32">
        <v>6</v>
      </c>
      <c r="H2370" s="32">
        <v>317</v>
      </c>
      <c r="I2370" s="32">
        <v>150</v>
      </c>
      <c r="J2370" s="14"/>
      <c r="K2370" s="22"/>
    </row>
    <row r="2371" spans="1:11" ht="15.95" customHeight="1" x14ac:dyDescent="0.2">
      <c r="A2371" s="14" t="s">
        <v>8308</v>
      </c>
      <c r="B2371" s="31" t="s">
        <v>8321</v>
      </c>
      <c r="C2371" s="20" t="s">
        <v>8322</v>
      </c>
      <c r="D2371" s="32">
        <v>180</v>
      </c>
      <c r="E2371" s="32">
        <v>2</v>
      </c>
      <c r="F2371" s="32">
        <v>11</v>
      </c>
      <c r="G2371" s="32">
        <v>6</v>
      </c>
      <c r="H2371" s="32">
        <v>377</v>
      </c>
      <c r="I2371" s="32">
        <v>180</v>
      </c>
      <c r="J2371" s="14"/>
      <c r="K2371" s="21"/>
    </row>
    <row r="2372" spans="1:11" ht="30" customHeight="1" x14ac:dyDescent="0.2">
      <c r="A2372" s="14" t="s">
        <v>8308</v>
      </c>
      <c r="B2372" s="31" t="s">
        <v>8323</v>
      </c>
      <c r="C2372" s="14" t="s">
        <v>8324</v>
      </c>
      <c r="D2372" s="32">
        <v>30</v>
      </c>
      <c r="E2372" s="32">
        <v>1</v>
      </c>
      <c r="F2372" s="32">
        <v>11</v>
      </c>
      <c r="G2372" s="32">
        <v>4</v>
      </c>
      <c r="H2372" s="32">
        <v>45</v>
      </c>
      <c r="I2372" s="32">
        <v>30</v>
      </c>
      <c r="J2372" s="14"/>
      <c r="K2372" s="22"/>
    </row>
    <row r="2373" spans="1:11" ht="30" customHeight="1" x14ac:dyDescent="0.2">
      <c r="A2373" s="14" t="s">
        <v>8308</v>
      </c>
      <c r="B2373" s="31" t="s">
        <v>8325</v>
      </c>
      <c r="C2373" s="14" t="s">
        <v>8326</v>
      </c>
      <c r="D2373" s="32">
        <v>15</v>
      </c>
      <c r="E2373" s="32">
        <v>2</v>
      </c>
      <c r="F2373" s="32">
        <v>0</v>
      </c>
      <c r="G2373" s="32">
        <v>2</v>
      </c>
      <c r="H2373" s="32">
        <v>32</v>
      </c>
      <c r="I2373" s="32">
        <v>15</v>
      </c>
      <c r="J2373" s="14"/>
      <c r="K2373" s="22"/>
    </row>
    <row r="2374" spans="1:11" ht="15.95" customHeight="1" x14ac:dyDescent="0.2">
      <c r="A2374" s="14" t="s">
        <v>8308</v>
      </c>
      <c r="B2374" s="31" t="s">
        <v>8327</v>
      </c>
      <c r="C2374" s="20" t="s">
        <v>8328</v>
      </c>
      <c r="D2374" s="32">
        <v>50</v>
      </c>
      <c r="E2374" s="32">
        <v>2</v>
      </c>
      <c r="F2374" s="32">
        <v>0</v>
      </c>
      <c r="G2374" s="32">
        <v>2</v>
      </c>
      <c r="H2374" s="32">
        <v>102</v>
      </c>
      <c r="I2374" s="32">
        <v>50</v>
      </c>
      <c r="J2374" s="14"/>
      <c r="K2374" s="21"/>
    </row>
    <row r="2375" spans="1:11" ht="15" customHeight="1" x14ac:dyDescent="0.2">
      <c r="A2375" s="14" t="s">
        <v>8308</v>
      </c>
      <c r="B2375" s="31" t="s">
        <v>8329</v>
      </c>
      <c r="C2375" s="20" t="s">
        <v>8330</v>
      </c>
      <c r="D2375" s="32">
        <v>12</v>
      </c>
      <c r="E2375" s="32">
        <v>2</v>
      </c>
      <c r="F2375" s="32">
        <v>0</v>
      </c>
      <c r="G2375" s="32">
        <v>1</v>
      </c>
      <c r="H2375" s="32">
        <v>25</v>
      </c>
      <c r="I2375" s="32">
        <v>12</v>
      </c>
      <c r="J2375" s="14"/>
      <c r="K2375" s="21"/>
    </row>
    <row r="2376" spans="1:11" ht="15.95" customHeight="1" x14ac:dyDescent="0.2">
      <c r="A2376" s="14" t="s">
        <v>8308</v>
      </c>
      <c r="B2376" s="31" t="s">
        <v>8331</v>
      </c>
      <c r="C2376" s="20" t="s">
        <v>8332</v>
      </c>
      <c r="D2376" s="32">
        <v>50</v>
      </c>
      <c r="E2376" s="32">
        <v>2</v>
      </c>
      <c r="F2376" s="32">
        <v>0</v>
      </c>
      <c r="G2376" s="32">
        <v>1</v>
      </c>
      <c r="H2376" s="32">
        <v>101</v>
      </c>
      <c r="I2376" s="32">
        <v>50</v>
      </c>
      <c r="J2376" s="14"/>
      <c r="K2376" s="21"/>
    </row>
    <row r="2377" spans="1:11" ht="30" customHeight="1" x14ac:dyDescent="0.2">
      <c r="A2377" s="14" t="s">
        <v>8308</v>
      </c>
      <c r="B2377" s="31" t="s">
        <v>8333</v>
      </c>
      <c r="C2377" s="14" t="s">
        <v>8334</v>
      </c>
      <c r="D2377" s="32">
        <v>120</v>
      </c>
      <c r="E2377" s="32">
        <v>2</v>
      </c>
      <c r="F2377" s="32">
        <v>0</v>
      </c>
      <c r="G2377" s="32">
        <v>2</v>
      </c>
      <c r="H2377" s="32">
        <v>242</v>
      </c>
      <c r="I2377" s="32">
        <v>120</v>
      </c>
      <c r="J2377" s="14"/>
      <c r="K2377" s="22"/>
    </row>
    <row r="2378" spans="1:11" ht="24.95" customHeight="1" x14ac:dyDescent="0.2">
      <c r="A2378" s="14" t="s">
        <v>8308</v>
      </c>
      <c r="B2378" s="31" t="s">
        <v>8335</v>
      </c>
      <c r="C2378" s="20" t="s">
        <v>8336</v>
      </c>
      <c r="D2378" s="32">
        <v>30</v>
      </c>
      <c r="E2378" s="32">
        <v>2</v>
      </c>
      <c r="F2378" s="32">
        <v>0</v>
      </c>
      <c r="G2378" s="32">
        <v>4</v>
      </c>
      <c r="H2378" s="32">
        <v>64</v>
      </c>
      <c r="I2378" s="32">
        <v>30</v>
      </c>
      <c r="J2378" s="14"/>
      <c r="K2378" s="22"/>
    </row>
    <row r="2379" spans="1:11" ht="24.95" customHeight="1" x14ac:dyDescent="0.2">
      <c r="A2379" s="14" t="s">
        <v>8308</v>
      </c>
      <c r="B2379" s="31" t="s">
        <v>8337</v>
      </c>
      <c r="C2379" s="20" t="s">
        <v>8338</v>
      </c>
      <c r="D2379" s="32">
        <v>50</v>
      </c>
      <c r="E2379" s="32">
        <v>2</v>
      </c>
      <c r="F2379" s="32">
        <v>0</v>
      </c>
      <c r="G2379" s="32">
        <v>1</v>
      </c>
      <c r="H2379" s="32">
        <v>101</v>
      </c>
      <c r="I2379" s="32">
        <v>50</v>
      </c>
      <c r="J2379" s="14"/>
      <c r="K2379" s="22"/>
    </row>
    <row r="2380" spans="1:11" ht="24.95" customHeight="1" x14ac:dyDescent="0.2">
      <c r="A2380" s="14" t="s">
        <v>8308</v>
      </c>
      <c r="B2380" s="31" t="s">
        <v>8339</v>
      </c>
      <c r="C2380" s="20" t="s">
        <v>8340</v>
      </c>
      <c r="D2380" s="32">
        <v>25</v>
      </c>
      <c r="E2380" s="32">
        <v>2</v>
      </c>
      <c r="F2380" s="32">
        <v>0</v>
      </c>
      <c r="G2380" s="32">
        <v>2</v>
      </c>
      <c r="H2380" s="32">
        <v>52</v>
      </c>
      <c r="I2380" s="32">
        <v>25</v>
      </c>
      <c r="J2380" s="14"/>
      <c r="K2380" s="22"/>
    </row>
    <row r="2381" spans="1:11" ht="30" customHeight="1" x14ac:dyDescent="0.2">
      <c r="A2381" s="14" t="s">
        <v>8308</v>
      </c>
      <c r="B2381" s="31" t="s">
        <v>8341</v>
      </c>
      <c r="C2381" s="14" t="s">
        <v>8342</v>
      </c>
      <c r="D2381" s="32">
        <v>15</v>
      </c>
      <c r="E2381" s="32">
        <v>1</v>
      </c>
      <c r="F2381" s="14"/>
      <c r="G2381" s="14"/>
      <c r="H2381" s="32">
        <v>15</v>
      </c>
      <c r="I2381" s="32">
        <v>15</v>
      </c>
      <c r="J2381" s="14"/>
      <c r="K2381" s="22"/>
    </row>
    <row r="2382" spans="1:11" ht="30" customHeight="1" x14ac:dyDescent="0.2">
      <c r="A2382" s="14" t="s">
        <v>8308</v>
      </c>
      <c r="B2382" s="31" t="s">
        <v>8343</v>
      </c>
      <c r="C2382" s="14" t="s">
        <v>8344</v>
      </c>
      <c r="D2382" s="32">
        <v>45</v>
      </c>
      <c r="E2382" s="32">
        <v>2</v>
      </c>
      <c r="F2382" s="32">
        <v>11</v>
      </c>
      <c r="G2382" s="32">
        <v>4</v>
      </c>
      <c r="H2382" s="32">
        <v>105</v>
      </c>
      <c r="I2382" s="32">
        <v>45</v>
      </c>
      <c r="J2382" s="14"/>
      <c r="K2382" s="22"/>
    </row>
    <row r="2383" spans="1:11" ht="30" customHeight="1" x14ac:dyDescent="0.2">
      <c r="A2383" s="14" t="s">
        <v>8308</v>
      </c>
      <c r="B2383" s="31" t="s">
        <v>8345</v>
      </c>
      <c r="C2383" s="14" t="s">
        <v>8346</v>
      </c>
      <c r="D2383" s="32">
        <v>20</v>
      </c>
      <c r="E2383" s="32">
        <v>2</v>
      </c>
      <c r="F2383" s="32">
        <v>0</v>
      </c>
      <c r="G2383" s="32">
        <v>1</v>
      </c>
      <c r="H2383" s="32">
        <v>41</v>
      </c>
      <c r="I2383" s="32">
        <v>20</v>
      </c>
      <c r="J2383" s="14"/>
      <c r="K2383" s="22"/>
    </row>
    <row r="2384" spans="1:11" ht="24.95" customHeight="1" x14ac:dyDescent="0.2">
      <c r="A2384" s="14" t="s">
        <v>8308</v>
      </c>
      <c r="B2384" s="31" t="s">
        <v>8347</v>
      </c>
      <c r="C2384" s="20" t="s">
        <v>8348</v>
      </c>
      <c r="D2384" s="32">
        <v>45</v>
      </c>
      <c r="E2384" s="32">
        <v>2</v>
      </c>
      <c r="F2384" s="32">
        <v>0</v>
      </c>
      <c r="G2384" s="32">
        <v>2</v>
      </c>
      <c r="H2384" s="32">
        <v>92</v>
      </c>
      <c r="I2384" s="32">
        <v>45</v>
      </c>
      <c r="J2384" s="14"/>
      <c r="K2384" s="22"/>
    </row>
    <row r="2385" spans="1:11" ht="24.95" customHeight="1" x14ac:dyDescent="0.2">
      <c r="A2385" s="14" t="s">
        <v>8308</v>
      </c>
      <c r="B2385" s="31" t="s">
        <v>8349</v>
      </c>
      <c r="C2385" s="20" t="s">
        <v>8350</v>
      </c>
      <c r="D2385" s="32">
        <v>80</v>
      </c>
      <c r="E2385" s="32">
        <v>2</v>
      </c>
      <c r="F2385" s="32">
        <v>11</v>
      </c>
      <c r="G2385" s="32">
        <v>6</v>
      </c>
      <c r="H2385" s="32">
        <v>177</v>
      </c>
      <c r="I2385" s="32">
        <v>80</v>
      </c>
      <c r="J2385" s="14"/>
      <c r="K2385" s="22"/>
    </row>
    <row r="2386" spans="1:11" ht="30" customHeight="1" x14ac:dyDescent="0.2">
      <c r="A2386" s="14" t="s">
        <v>8308</v>
      </c>
      <c r="B2386" s="31" t="s">
        <v>8351</v>
      </c>
      <c r="C2386" s="14" t="s">
        <v>8352</v>
      </c>
      <c r="D2386" s="32">
        <v>37</v>
      </c>
      <c r="E2386" s="32">
        <v>2</v>
      </c>
      <c r="F2386" s="32">
        <v>11</v>
      </c>
      <c r="G2386" s="32">
        <v>4</v>
      </c>
      <c r="H2386" s="32">
        <v>89</v>
      </c>
      <c r="I2386" s="32">
        <v>37</v>
      </c>
      <c r="J2386" s="14"/>
      <c r="K2386" s="22"/>
    </row>
    <row r="2387" spans="1:11" ht="30" customHeight="1" x14ac:dyDescent="0.2">
      <c r="A2387" s="14" t="s">
        <v>8308</v>
      </c>
      <c r="B2387" s="31" t="s">
        <v>8353</v>
      </c>
      <c r="C2387" s="14" t="s">
        <v>8354</v>
      </c>
      <c r="D2387" s="32">
        <v>20</v>
      </c>
      <c r="E2387" s="32">
        <v>2</v>
      </c>
      <c r="F2387" s="32">
        <v>0</v>
      </c>
      <c r="G2387" s="32">
        <v>1</v>
      </c>
      <c r="H2387" s="32">
        <v>41</v>
      </c>
      <c r="I2387" s="32">
        <v>20</v>
      </c>
      <c r="J2387" s="14"/>
      <c r="K2387" s="22"/>
    </row>
    <row r="2388" spans="1:11" ht="30" customHeight="1" x14ac:dyDescent="0.2">
      <c r="A2388" s="14" t="s">
        <v>8308</v>
      </c>
      <c r="B2388" s="31" t="s">
        <v>8355</v>
      </c>
      <c r="C2388" s="14" t="s">
        <v>8356</v>
      </c>
      <c r="D2388" s="32">
        <v>65</v>
      </c>
      <c r="E2388" s="32">
        <v>2</v>
      </c>
      <c r="F2388" s="32">
        <v>11</v>
      </c>
      <c r="G2388" s="32">
        <v>6</v>
      </c>
      <c r="H2388" s="32">
        <v>147</v>
      </c>
      <c r="I2388" s="32">
        <v>65</v>
      </c>
      <c r="J2388" s="14"/>
      <c r="K2388" s="22"/>
    </row>
    <row r="2389" spans="1:11" ht="30" customHeight="1" x14ac:dyDescent="0.2">
      <c r="A2389" s="14" t="s">
        <v>8308</v>
      </c>
      <c r="B2389" s="31" t="s">
        <v>8357</v>
      </c>
      <c r="C2389" s="14" t="s">
        <v>8358</v>
      </c>
      <c r="D2389" s="32">
        <v>30</v>
      </c>
      <c r="E2389" s="32">
        <v>2</v>
      </c>
      <c r="F2389" s="32">
        <v>11</v>
      </c>
      <c r="G2389" s="32">
        <v>4</v>
      </c>
      <c r="H2389" s="32">
        <v>75</v>
      </c>
      <c r="I2389" s="32">
        <v>30</v>
      </c>
      <c r="J2389" s="14"/>
      <c r="K2389" s="22"/>
    </row>
    <row r="2390" spans="1:11" ht="30" customHeight="1" x14ac:dyDescent="0.2">
      <c r="A2390" s="14" t="s">
        <v>8308</v>
      </c>
      <c r="B2390" s="31" t="s">
        <v>8359</v>
      </c>
      <c r="C2390" s="14" t="s">
        <v>8360</v>
      </c>
      <c r="D2390" s="32">
        <v>55</v>
      </c>
      <c r="E2390" s="32">
        <v>2</v>
      </c>
      <c r="F2390" s="32">
        <v>11</v>
      </c>
      <c r="G2390" s="32">
        <v>6</v>
      </c>
      <c r="H2390" s="32">
        <v>127</v>
      </c>
      <c r="I2390" s="32">
        <v>55</v>
      </c>
      <c r="J2390" s="14"/>
      <c r="K2390" s="22"/>
    </row>
    <row r="2391" spans="1:11" ht="24.95" customHeight="1" x14ac:dyDescent="0.2">
      <c r="A2391" s="14" t="s">
        <v>8308</v>
      </c>
      <c r="B2391" s="31" t="s">
        <v>8361</v>
      </c>
      <c r="C2391" s="20" t="s">
        <v>8362</v>
      </c>
      <c r="D2391" s="32">
        <v>45</v>
      </c>
      <c r="E2391" s="32">
        <v>2</v>
      </c>
      <c r="F2391" s="32">
        <v>11</v>
      </c>
      <c r="G2391" s="32">
        <v>4</v>
      </c>
      <c r="H2391" s="32">
        <v>105</v>
      </c>
      <c r="I2391" s="32">
        <v>45</v>
      </c>
      <c r="J2391" s="14"/>
      <c r="K2391" s="22"/>
    </row>
    <row r="2392" spans="1:11" ht="24.95" customHeight="1" x14ac:dyDescent="0.2">
      <c r="A2392" s="14" t="s">
        <v>8308</v>
      </c>
      <c r="B2392" s="31" t="s">
        <v>8363</v>
      </c>
      <c r="C2392" s="20" t="s">
        <v>8364</v>
      </c>
      <c r="D2392" s="32">
        <v>80</v>
      </c>
      <c r="E2392" s="32">
        <v>2</v>
      </c>
      <c r="F2392" s="32">
        <v>11</v>
      </c>
      <c r="G2392" s="32">
        <v>6</v>
      </c>
      <c r="H2392" s="32">
        <v>177</v>
      </c>
      <c r="I2392" s="32">
        <v>80</v>
      </c>
      <c r="J2392" s="14"/>
      <c r="K2392" s="22"/>
    </row>
    <row r="2393" spans="1:11" ht="30" customHeight="1" x14ac:dyDescent="0.2">
      <c r="A2393" s="14" t="s">
        <v>8308</v>
      </c>
      <c r="B2393" s="31" t="s">
        <v>8365</v>
      </c>
      <c r="C2393" s="14" t="s">
        <v>8366</v>
      </c>
      <c r="D2393" s="32">
        <v>70</v>
      </c>
      <c r="E2393" s="32">
        <v>2</v>
      </c>
      <c r="F2393" s="32">
        <v>11</v>
      </c>
      <c r="G2393" s="32">
        <v>4</v>
      </c>
      <c r="H2393" s="32">
        <v>155</v>
      </c>
      <c r="I2393" s="32">
        <v>70</v>
      </c>
      <c r="J2393" s="14"/>
      <c r="K2393" s="22"/>
    </row>
    <row r="2394" spans="1:11" ht="30" customHeight="1" x14ac:dyDescent="0.2">
      <c r="A2394" s="14" t="s">
        <v>8308</v>
      </c>
      <c r="B2394" s="31" t="s">
        <v>8367</v>
      </c>
      <c r="C2394" s="14" t="s">
        <v>8368</v>
      </c>
      <c r="D2394" s="32">
        <v>130</v>
      </c>
      <c r="E2394" s="32">
        <v>2</v>
      </c>
      <c r="F2394" s="32">
        <v>11</v>
      </c>
      <c r="G2394" s="32">
        <v>6</v>
      </c>
      <c r="H2394" s="32">
        <v>277</v>
      </c>
      <c r="I2394" s="32">
        <v>130</v>
      </c>
      <c r="J2394" s="14"/>
      <c r="K2394" s="22"/>
    </row>
    <row r="2395" spans="1:11" ht="36.950000000000003" customHeight="1" x14ac:dyDescent="0.2">
      <c r="A2395" s="14" t="s">
        <v>8308</v>
      </c>
      <c r="B2395" s="31" t="s">
        <v>8369</v>
      </c>
      <c r="C2395" s="14" t="s">
        <v>8370</v>
      </c>
      <c r="D2395" s="32">
        <v>50</v>
      </c>
      <c r="E2395" s="32">
        <v>2</v>
      </c>
      <c r="F2395" s="32">
        <v>11</v>
      </c>
      <c r="G2395" s="32">
        <v>4</v>
      </c>
      <c r="H2395" s="32">
        <v>115</v>
      </c>
      <c r="I2395" s="32">
        <v>50</v>
      </c>
      <c r="J2395" s="14"/>
      <c r="K2395" s="22"/>
    </row>
    <row r="2396" spans="1:11" ht="36.950000000000003" customHeight="1" x14ac:dyDescent="0.2">
      <c r="A2396" s="14" t="s">
        <v>8308</v>
      </c>
      <c r="B2396" s="31" t="s">
        <v>8371</v>
      </c>
      <c r="C2396" s="14" t="s">
        <v>8372</v>
      </c>
      <c r="D2396" s="32">
        <v>90</v>
      </c>
      <c r="E2396" s="32">
        <v>2</v>
      </c>
      <c r="F2396" s="32">
        <v>11</v>
      </c>
      <c r="G2396" s="32">
        <v>6</v>
      </c>
      <c r="H2396" s="32">
        <v>197</v>
      </c>
      <c r="I2396" s="32">
        <v>90</v>
      </c>
      <c r="J2396" s="14"/>
      <c r="K2396" s="22"/>
    </row>
    <row r="2397" spans="1:11" ht="30" customHeight="1" x14ac:dyDescent="0.2">
      <c r="A2397" s="14" t="s">
        <v>8308</v>
      </c>
      <c r="B2397" s="31" t="s">
        <v>8373</v>
      </c>
      <c r="C2397" s="14" t="s">
        <v>8374</v>
      </c>
      <c r="D2397" s="32">
        <v>40</v>
      </c>
      <c r="E2397" s="32">
        <v>2</v>
      </c>
      <c r="F2397" s="32">
        <v>11</v>
      </c>
      <c r="G2397" s="32">
        <v>4</v>
      </c>
      <c r="H2397" s="32">
        <v>95</v>
      </c>
      <c r="I2397" s="32">
        <v>40</v>
      </c>
      <c r="J2397" s="14"/>
      <c r="K2397" s="22"/>
    </row>
    <row r="2398" spans="1:11" ht="24.95" customHeight="1" x14ac:dyDescent="0.2">
      <c r="A2398" s="14" t="s">
        <v>8308</v>
      </c>
      <c r="B2398" s="31" t="s">
        <v>8375</v>
      </c>
      <c r="C2398" s="20" t="s">
        <v>8376</v>
      </c>
      <c r="D2398" s="32">
        <v>20</v>
      </c>
      <c r="E2398" s="32">
        <v>2</v>
      </c>
      <c r="F2398" s="32">
        <v>0</v>
      </c>
      <c r="G2398" s="32">
        <v>1</v>
      </c>
      <c r="H2398" s="32">
        <v>41</v>
      </c>
      <c r="I2398" s="32">
        <v>20</v>
      </c>
      <c r="J2398" s="14"/>
      <c r="K2398" s="22"/>
    </row>
    <row r="2399" spans="1:11" ht="24.95" customHeight="1" x14ac:dyDescent="0.2">
      <c r="A2399" s="14" t="s">
        <v>8308</v>
      </c>
      <c r="B2399" s="31" t="s">
        <v>8377</v>
      </c>
      <c r="C2399" s="20" t="s">
        <v>8378</v>
      </c>
      <c r="D2399" s="32">
        <v>45</v>
      </c>
      <c r="E2399" s="32">
        <v>3</v>
      </c>
      <c r="F2399" s="32">
        <v>0</v>
      </c>
      <c r="G2399" s="32">
        <v>2</v>
      </c>
      <c r="H2399" s="32">
        <v>137</v>
      </c>
      <c r="I2399" s="32">
        <v>45</v>
      </c>
      <c r="J2399" s="14"/>
      <c r="K2399" s="22"/>
    </row>
    <row r="2400" spans="1:11" ht="30" customHeight="1" x14ac:dyDescent="0.2">
      <c r="A2400" s="14" t="s">
        <v>8308</v>
      </c>
      <c r="B2400" s="31" t="s">
        <v>8379</v>
      </c>
      <c r="C2400" s="14" t="s">
        <v>8380</v>
      </c>
      <c r="D2400" s="32">
        <v>20</v>
      </c>
      <c r="E2400" s="32">
        <v>2</v>
      </c>
      <c r="F2400" s="32">
        <v>0</v>
      </c>
      <c r="G2400" s="32">
        <v>1</v>
      </c>
      <c r="H2400" s="32">
        <v>41</v>
      </c>
      <c r="I2400" s="32">
        <v>20</v>
      </c>
      <c r="J2400" s="14"/>
      <c r="K2400" s="22"/>
    </row>
    <row r="2401" spans="1:11" ht="30" customHeight="1" x14ac:dyDescent="0.2">
      <c r="A2401" s="14" t="s">
        <v>8308</v>
      </c>
      <c r="B2401" s="31" t="s">
        <v>8381</v>
      </c>
      <c r="C2401" s="14" t="s">
        <v>8382</v>
      </c>
      <c r="D2401" s="32">
        <v>70</v>
      </c>
      <c r="E2401" s="32">
        <v>2</v>
      </c>
      <c r="F2401" s="32">
        <v>11</v>
      </c>
      <c r="G2401" s="32">
        <v>6</v>
      </c>
      <c r="H2401" s="32">
        <v>157</v>
      </c>
      <c r="I2401" s="32">
        <v>70</v>
      </c>
      <c r="J2401" s="14"/>
      <c r="K2401" s="22"/>
    </row>
    <row r="2402" spans="1:11" ht="24.95" customHeight="1" x14ac:dyDescent="0.2">
      <c r="A2402" s="14" t="s">
        <v>8308</v>
      </c>
      <c r="B2402" s="31" t="s">
        <v>8383</v>
      </c>
      <c r="C2402" s="20" t="s">
        <v>8384</v>
      </c>
      <c r="D2402" s="32">
        <v>40</v>
      </c>
      <c r="E2402" s="32">
        <v>2</v>
      </c>
      <c r="F2402" s="32">
        <v>11</v>
      </c>
      <c r="G2402" s="32">
        <v>4</v>
      </c>
      <c r="H2402" s="32">
        <v>95</v>
      </c>
      <c r="I2402" s="32">
        <v>40</v>
      </c>
      <c r="J2402" s="14"/>
      <c r="K2402" s="22"/>
    </row>
    <row r="2403" spans="1:11" ht="24.95" customHeight="1" x14ac:dyDescent="0.2">
      <c r="A2403" s="14" t="s">
        <v>8308</v>
      </c>
      <c r="B2403" s="31" t="s">
        <v>8385</v>
      </c>
      <c r="C2403" s="20" t="s">
        <v>8386</v>
      </c>
      <c r="D2403" s="32">
        <v>70</v>
      </c>
      <c r="E2403" s="32">
        <v>2</v>
      </c>
      <c r="F2403" s="32">
        <v>11</v>
      </c>
      <c r="G2403" s="32">
        <v>6</v>
      </c>
      <c r="H2403" s="32">
        <v>157</v>
      </c>
      <c r="I2403" s="32">
        <v>70</v>
      </c>
      <c r="J2403" s="14"/>
      <c r="K2403" s="22"/>
    </row>
    <row r="2404" spans="1:11" ht="30" customHeight="1" x14ac:dyDescent="0.2">
      <c r="A2404" s="14" t="s">
        <v>8308</v>
      </c>
      <c r="B2404" s="31" t="s">
        <v>8387</v>
      </c>
      <c r="C2404" s="14" t="s">
        <v>8388</v>
      </c>
      <c r="D2404" s="32">
        <v>40</v>
      </c>
      <c r="E2404" s="32">
        <v>2</v>
      </c>
      <c r="F2404" s="32">
        <v>11</v>
      </c>
      <c r="G2404" s="32">
        <v>4</v>
      </c>
      <c r="H2404" s="32">
        <v>95</v>
      </c>
      <c r="I2404" s="32">
        <v>40</v>
      </c>
      <c r="J2404" s="14"/>
      <c r="K2404" s="22"/>
    </row>
    <row r="2405" spans="1:11" ht="30" customHeight="1" x14ac:dyDescent="0.2">
      <c r="A2405" s="14" t="s">
        <v>8308</v>
      </c>
      <c r="B2405" s="31" t="s">
        <v>8389</v>
      </c>
      <c r="C2405" s="14" t="s">
        <v>8390</v>
      </c>
      <c r="D2405" s="32">
        <v>70</v>
      </c>
      <c r="E2405" s="32">
        <v>2</v>
      </c>
      <c r="F2405" s="32">
        <v>11</v>
      </c>
      <c r="G2405" s="32">
        <v>6</v>
      </c>
      <c r="H2405" s="32">
        <v>157</v>
      </c>
      <c r="I2405" s="32">
        <v>70</v>
      </c>
      <c r="J2405" s="14"/>
      <c r="K2405" s="22"/>
    </row>
    <row r="2406" spans="1:11" ht="36.950000000000003" customHeight="1" x14ac:dyDescent="0.2">
      <c r="A2406" s="14" t="s">
        <v>8308</v>
      </c>
      <c r="B2406" s="31" t="s">
        <v>8391</v>
      </c>
      <c r="C2406" s="14" t="s">
        <v>8392</v>
      </c>
      <c r="D2406" s="32">
        <v>90</v>
      </c>
      <c r="E2406" s="32">
        <v>2</v>
      </c>
      <c r="F2406" s="32">
        <v>11</v>
      </c>
      <c r="G2406" s="32">
        <v>4</v>
      </c>
      <c r="H2406" s="32">
        <v>195</v>
      </c>
      <c r="I2406" s="32">
        <v>90</v>
      </c>
      <c r="J2406" s="14"/>
      <c r="K2406" s="22"/>
    </row>
    <row r="2407" spans="1:11" ht="36.950000000000003" customHeight="1" x14ac:dyDescent="0.2">
      <c r="A2407" s="14" t="s">
        <v>8308</v>
      </c>
      <c r="B2407" s="31" t="s">
        <v>8393</v>
      </c>
      <c r="C2407" s="14" t="s">
        <v>8394</v>
      </c>
      <c r="D2407" s="32">
        <v>170</v>
      </c>
      <c r="E2407" s="32">
        <v>2</v>
      </c>
      <c r="F2407" s="32">
        <v>11</v>
      </c>
      <c r="G2407" s="32">
        <v>6</v>
      </c>
      <c r="H2407" s="32">
        <v>357</v>
      </c>
      <c r="I2407" s="32">
        <v>170</v>
      </c>
      <c r="J2407" s="14"/>
      <c r="K2407" s="22"/>
    </row>
    <row r="2408" spans="1:11" ht="36" customHeight="1" x14ac:dyDescent="0.2">
      <c r="A2408" s="14" t="s">
        <v>8308</v>
      </c>
      <c r="B2408" s="31" t="s">
        <v>8395</v>
      </c>
      <c r="C2408" s="14" t="s">
        <v>8396</v>
      </c>
      <c r="D2408" s="32">
        <v>60</v>
      </c>
      <c r="E2408" s="32">
        <v>2</v>
      </c>
      <c r="F2408" s="32">
        <v>11</v>
      </c>
      <c r="G2408" s="32">
        <v>4</v>
      </c>
      <c r="H2408" s="32">
        <v>135</v>
      </c>
      <c r="I2408" s="32">
        <v>60</v>
      </c>
      <c r="J2408" s="14"/>
      <c r="K2408" s="22"/>
    </row>
    <row r="2409" spans="1:11" ht="36.950000000000003" customHeight="1" x14ac:dyDescent="0.2">
      <c r="A2409" s="14" t="s">
        <v>8308</v>
      </c>
      <c r="B2409" s="31" t="s">
        <v>8397</v>
      </c>
      <c r="C2409" s="20" t="s">
        <v>8398</v>
      </c>
      <c r="D2409" s="32">
        <v>105</v>
      </c>
      <c r="E2409" s="32">
        <v>2</v>
      </c>
      <c r="F2409" s="32">
        <v>11</v>
      </c>
      <c r="G2409" s="32">
        <v>6</v>
      </c>
      <c r="H2409" s="32">
        <v>227</v>
      </c>
      <c r="I2409" s="32">
        <v>105</v>
      </c>
      <c r="J2409" s="14"/>
      <c r="K2409" s="22"/>
    </row>
    <row r="2410" spans="1:11" ht="15.95" customHeight="1" x14ac:dyDescent="0.2">
      <c r="A2410" s="14" t="s">
        <v>8308</v>
      </c>
      <c r="B2410" s="31" t="s">
        <v>8399</v>
      </c>
      <c r="C2410" s="20" t="s">
        <v>8400</v>
      </c>
      <c r="D2410" s="32">
        <v>40</v>
      </c>
      <c r="E2410" s="32">
        <v>2</v>
      </c>
      <c r="F2410" s="32">
        <v>11</v>
      </c>
      <c r="G2410" s="32">
        <v>4</v>
      </c>
      <c r="H2410" s="32">
        <v>95</v>
      </c>
      <c r="I2410" s="32">
        <v>40</v>
      </c>
      <c r="J2410" s="14"/>
      <c r="K2410" s="21"/>
    </row>
    <row r="2411" spans="1:11" ht="30" customHeight="1" x14ac:dyDescent="0.2">
      <c r="A2411" s="14" t="s">
        <v>8308</v>
      </c>
      <c r="B2411" s="31" t="s">
        <v>8401</v>
      </c>
      <c r="C2411" s="14" t="s">
        <v>8402</v>
      </c>
      <c r="D2411" s="32">
        <v>20</v>
      </c>
      <c r="E2411" s="32">
        <v>2</v>
      </c>
      <c r="F2411" s="14"/>
      <c r="G2411" s="14"/>
      <c r="H2411" s="32">
        <v>40</v>
      </c>
      <c r="I2411" s="32">
        <v>20</v>
      </c>
      <c r="J2411" s="14"/>
      <c r="K2411" s="22"/>
    </row>
    <row r="2412" spans="1:11" ht="30" customHeight="1" x14ac:dyDescent="0.2">
      <c r="A2412" s="14" t="s">
        <v>8308</v>
      </c>
      <c r="B2412" s="31" t="s">
        <v>8403</v>
      </c>
      <c r="C2412" s="14" t="s">
        <v>8404</v>
      </c>
      <c r="D2412" s="32">
        <v>4</v>
      </c>
      <c r="E2412" s="32">
        <v>2</v>
      </c>
      <c r="F2412" s="32">
        <v>0</v>
      </c>
      <c r="G2412" s="32">
        <v>1</v>
      </c>
      <c r="H2412" s="32">
        <v>9</v>
      </c>
      <c r="I2412" s="32">
        <v>45</v>
      </c>
      <c r="J2412" s="14"/>
      <c r="K2412" s="22"/>
    </row>
    <row r="2413" spans="1:11" ht="24.95" customHeight="1" x14ac:dyDescent="0.2">
      <c r="A2413" s="14" t="s">
        <v>8308</v>
      </c>
      <c r="B2413" s="31" t="s">
        <v>8405</v>
      </c>
      <c r="C2413" s="20" t="s">
        <v>8406</v>
      </c>
      <c r="D2413" s="32">
        <v>20</v>
      </c>
      <c r="E2413" s="32">
        <v>2</v>
      </c>
      <c r="F2413" s="32">
        <v>0</v>
      </c>
      <c r="G2413" s="32">
        <v>1</v>
      </c>
      <c r="H2413" s="32">
        <v>41</v>
      </c>
      <c r="I2413" s="32">
        <v>20</v>
      </c>
      <c r="J2413" s="14"/>
      <c r="K2413" s="22"/>
    </row>
    <row r="2414" spans="1:11" ht="16.350000000000001" customHeight="1" x14ac:dyDescent="0.2">
      <c r="A2414" s="14" t="s">
        <v>8308</v>
      </c>
      <c r="B2414" s="31" t="s">
        <v>8407</v>
      </c>
      <c r="C2414" s="20" t="s">
        <v>8408</v>
      </c>
      <c r="D2414" s="32">
        <v>40</v>
      </c>
      <c r="E2414" s="32">
        <v>2</v>
      </c>
      <c r="F2414" s="32">
        <v>11</v>
      </c>
      <c r="G2414" s="32">
        <v>4</v>
      </c>
      <c r="H2414" s="32">
        <v>95</v>
      </c>
      <c r="I2414" s="32">
        <v>40</v>
      </c>
      <c r="J2414" s="14"/>
      <c r="K2414" s="21"/>
    </row>
    <row r="2415" spans="1:11" ht="30" customHeight="1" x14ac:dyDescent="0.2">
      <c r="A2415" s="14" t="s">
        <v>8308</v>
      </c>
      <c r="B2415" s="31" t="s">
        <v>8409</v>
      </c>
      <c r="C2415" s="14" t="s">
        <v>8410</v>
      </c>
      <c r="D2415" s="32">
        <v>30</v>
      </c>
      <c r="E2415" s="32">
        <v>2</v>
      </c>
      <c r="F2415" s="32">
        <v>0</v>
      </c>
      <c r="G2415" s="32">
        <v>1</v>
      </c>
      <c r="H2415" s="32">
        <v>61</v>
      </c>
      <c r="I2415" s="32">
        <v>30</v>
      </c>
      <c r="J2415" s="14"/>
      <c r="K2415" s="22"/>
    </row>
    <row r="2416" spans="1:11" ht="30" customHeight="1" x14ac:dyDescent="0.2">
      <c r="A2416" s="14" t="s">
        <v>8308</v>
      </c>
      <c r="B2416" s="31" t="s">
        <v>8411</v>
      </c>
      <c r="C2416" s="14" t="s">
        <v>8412</v>
      </c>
      <c r="D2416" s="32">
        <v>45</v>
      </c>
      <c r="E2416" s="32">
        <v>2</v>
      </c>
      <c r="F2416" s="32">
        <v>11</v>
      </c>
      <c r="G2416" s="32">
        <v>4</v>
      </c>
      <c r="H2416" s="32">
        <v>105</v>
      </c>
      <c r="I2416" s="32">
        <v>45</v>
      </c>
      <c r="J2416" s="14"/>
      <c r="K2416" s="22"/>
    </row>
    <row r="2417" spans="1:11" ht="15.95" customHeight="1" x14ac:dyDescent="0.2">
      <c r="A2417" s="14" t="s">
        <v>8308</v>
      </c>
      <c r="B2417" s="31" t="s">
        <v>8413</v>
      </c>
      <c r="C2417" s="20" t="s">
        <v>8414</v>
      </c>
      <c r="D2417" s="32">
        <v>45</v>
      </c>
      <c r="E2417" s="32">
        <v>2</v>
      </c>
      <c r="F2417" s="32">
        <v>0</v>
      </c>
      <c r="G2417" s="32">
        <v>1</v>
      </c>
      <c r="H2417" s="32">
        <v>91</v>
      </c>
      <c r="I2417" s="32">
        <v>45</v>
      </c>
      <c r="J2417" s="14"/>
      <c r="K2417" s="21"/>
    </row>
    <row r="2418" spans="1:11" ht="30" customHeight="1" x14ac:dyDescent="0.2">
      <c r="A2418" s="14" t="s">
        <v>8308</v>
      </c>
      <c r="B2418" s="31" t="s">
        <v>8415</v>
      </c>
      <c r="C2418" s="14" t="s">
        <v>8416</v>
      </c>
      <c r="D2418" s="32">
        <v>90</v>
      </c>
      <c r="E2418" s="32">
        <v>2</v>
      </c>
      <c r="F2418" s="32">
        <v>11</v>
      </c>
      <c r="G2418" s="32">
        <v>4</v>
      </c>
      <c r="H2418" s="32">
        <v>195</v>
      </c>
      <c r="I2418" s="32">
        <v>90</v>
      </c>
      <c r="J2418" s="14"/>
      <c r="K2418" s="22"/>
    </row>
    <row r="2419" spans="1:11" ht="30" customHeight="1" x14ac:dyDescent="0.2">
      <c r="A2419" s="14" t="s">
        <v>8308</v>
      </c>
      <c r="B2419" s="31" t="s">
        <v>8417</v>
      </c>
      <c r="C2419" s="14" t="s">
        <v>8418</v>
      </c>
      <c r="D2419" s="32">
        <v>120</v>
      </c>
      <c r="E2419" s="32">
        <v>2</v>
      </c>
      <c r="F2419" s="32">
        <v>11</v>
      </c>
      <c r="G2419" s="32">
        <v>4</v>
      </c>
      <c r="H2419" s="32">
        <v>255</v>
      </c>
      <c r="I2419" s="32">
        <v>120</v>
      </c>
      <c r="J2419" s="14"/>
      <c r="K2419" s="22"/>
    </row>
    <row r="2420" spans="1:11" ht="24.95" customHeight="1" x14ac:dyDescent="0.2">
      <c r="A2420" s="14" t="s">
        <v>8308</v>
      </c>
      <c r="B2420" s="31" t="s">
        <v>8419</v>
      </c>
      <c r="C2420" s="20" t="s">
        <v>8420</v>
      </c>
      <c r="D2420" s="32">
        <v>45</v>
      </c>
      <c r="E2420" s="32">
        <v>2</v>
      </c>
      <c r="F2420" s="32">
        <v>11</v>
      </c>
      <c r="G2420" s="32">
        <v>1</v>
      </c>
      <c r="H2420" s="32">
        <v>102</v>
      </c>
      <c r="I2420" s="32">
        <v>45</v>
      </c>
      <c r="J2420" s="14"/>
      <c r="K2420" s="22"/>
    </row>
    <row r="2421" spans="1:11" ht="15.95" customHeight="1" x14ac:dyDescent="0.2">
      <c r="A2421" s="14" t="s">
        <v>8308</v>
      </c>
      <c r="B2421" s="31" t="s">
        <v>8421</v>
      </c>
      <c r="C2421" s="20" t="s">
        <v>8422</v>
      </c>
      <c r="D2421" s="32">
        <v>45</v>
      </c>
      <c r="E2421" s="32">
        <v>2</v>
      </c>
      <c r="F2421" s="32">
        <v>11</v>
      </c>
      <c r="G2421" s="32">
        <v>1</v>
      </c>
      <c r="H2421" s="32">
        <v>102</v>
      </c>
      <c r="I2421" s="32">
        <v>45</v>
      </c>
      <c r="J2421" s="14"/>
      <c r="K2421" s="21"/>
    </row>
    <row r="2422" spans="1:11" ht="30" customHeight="1" x14ac:dyDescent="0.2">
      <c r="A2422" s="14" t="s">
        <v>8308</v>
      </c>
      <c r="B2422" s="31" t="s">
        <v>8423</v>
      </c>
      <c r="C2422" s="14" t="s">
        <v>8424</v>
      </c>
      <c r="D2422" s="32">
        <v>45</v>
      </c>
      <c r="E2422" s="32">
        <v>2</v>
      </c>
      <c r="F2422" s="32">
        <v>0</v>
      </c>
      <c r="G2422" s="32">
        <v>1</v>
      </c>
      <c r="H2422" s="32">
        <v>91</v>
      </c>
      <c r="I2422" s="32">
        <v>45</v>
      </c>
      <c r="J2422" s="14"/>
      <c r="K2422" s="22"/>
    </row>
    <row r="2423" spans="1:11" ht="24.95" customHeight="1" x14ac:dyDescent="0.2">
      <c r="A2423" s="14" t="s">
        <v>8308</v>
      </c>
      <c r="B2423" s="31" t="s">
        <v>8425</v>
      </c>
      <c r="C2423" s="20" t="s">
        <v>8426</v>
      </c>
      <c r="D2423" s="32">
        <v>40</v>
      </c>
      <c r="E2423" s="32">
        <v>1</v>
      </c>
      <c r="F2423" s="32">
        <v>0</v>
      </c>
      <c r="G2423" s="32">
        <v>4</v>
      </c>
      <c r="H2423" s="32">
        <v>44</v>
      </c>
      <c r="I2423" s="32">
        <v>40</v>
      </c>
      <c r="J2423" s="14"/>
      <c r="K2423" s="22"/>
    </row>
    <row r="2424" spans="1:11" ht="24.95" customHeight="1" x14ac:dyDescent="0.2">
      <c r="A2424" s="14" t="s">
        <v>8308</v>
      </c>
      <c r="B2424" s="31" t="s">
        <v>8427</v>
      </c>
      <c r="C2424" s="20" t="s">
        <v>8428</v>
      </c>
      <c r="D2424" s="32">
        <v>40</v>
      </c>
      <c r="E2424" s="32">
        <v>1</v>
      </c>
      <c r="F2424" s="32">
        <v>0</v>
      </c>
      <c r="G2424" s="32">
        <v>4</v>
      </c>
      <c r="H2424" s="32">
        <v>44</v>
      </c>
      <c r="I2424" s="32">
        <v>40</v>
      </c>
      <c r="J2424" s="14"/>
      <c r="K2424" s="22"/>
    </row>
    <row r="2425" spans="1:11" ht="30" customHeight="1" x14ac:dyDescent="0.2">
      <c r="A2425" s="14" t="s">
        <v>8308</v>
      </c>
      <c r="B2425" s="31" t="s">
        <v>8429</v>
      </c>
      <c r="C2425" s="14" t="s">
        <v>8430</v>
      </c>
      <c r="D2425" s="32">
        <v>10</v>
      </c>
      <c r="E2425" s="32">
        <v>1</v>
      </c>
      <c r="F2425" s="32">
        <v>4</v>
      </c>
      <c r="G2425" s="32">
        <v>3</v>
      </c>
      <c r="H2425" s="32">
        <v>17</v>
      </c>
      <c r="I2425" s="32">
        <v>14</v>
      </c>
      <c r="J2425" s="14"/>
      <c r="K2425" s="22"/>
    </row>
    <row r="2426" spans="1:11" ht="30" customHeight="1" x14ac:dyDescent="0.2">
      <c r="A2426" s="14" t="s">
        <v>8308</v>
      </c>
      <c r="B2426" s="31" t="s">
        <v>8431</v>
      </c>
      <c r="C2426" s="14" t="s">
        <v>8432</v>
      </c>
      <c r="D2426" s="32">
        <v>7</v>
      </c>
      <c r="E2426" s="32">
        <v>1</v>
      </c>
      <c r="F2426" s="32">
        <v>0</v>
      </c>
      <c r="G2426" s="32">
        <v>1</v>
      </c>
      <c r="H2426" s="32">
        <v>8</v>
      </c>
      <c r="I2426" s="32">
        <v>7</v>
      </c>
      <c r="J2426" s="14"/>
      <c r="K2426" s="22"/>
    </row>
    <row r="2427" spans="1:11" ht="30" customHeight="1" x14ac:dyDescent="0.2">
      <c r="A2427" s="14" t="s">
        <v>8308</v>
      </c>
      <c r="B2427" s="31" t="s">
        <v>8433</v>
      </c>
      <c r="C2427" s="14" t="s">
        <v>8434</v>
      </c>
      <c r="D2427" s="32">
        <v>15</v>
      </c>
      <c r="E2427" s="32">
        <v>1</v>
      </c>
      <c r="F2427" s="32">
        <v>9</v>
      </c>
      <c r="G2427" s="32">
        <v>4</v>
      </c>
      <c r="H2427" s="32">
        <v>28</v>
      </c>
      <c r="I2427" s="32">
        <v>15</v>
      </c>
      <c r="J2427" s="14"/>
      <c r="K2427" s="22"/>
    </row>
    <row r="2428" spans="1:11" ht="24.95" customHeight="1" x14ac:dyDescent="0.2">
      <c r="A2428" s="14" t="s">
        <v>8308</v>
      </c>
      <c r="B2428" s="31" t="s">
        <v>8435</v>
      </c>
      <c r="C2428" s="20" t="s">
        <v>8436</v>
      </c>
      <c r="D2428" s="32">
        <v>7</v>
      </c>
      <c r="E2428" s="32">
        <v>1</v>
      </c>
      <c r="F2428" s="32">
        <v>0</v>
      </c>
      <c r="G2428" s="32">
        <v>1</v>
      </c>
      <c r="H2428" s="32">
        <v>8</v>
      </c>
      <c r="I2428" s="32">
        <v>7</v>
      </c>
      <c r="J2428" s="14"/>
      <c r="K2428" s="22"/>
    </row>
    <row r="2429" spans="1:11" ht="24.95" customHeight="1" x14ac:dyDescent="0.2">
      <c r="A2429" s="14" t="s">
        <v>8308</v>
      </c>
      <c r="B2429" s="31" t="s">
        <v>8437</v>
      </c>
      <c r="C2429" s="20" t="s">
        <v>8438</v>
      </c>
      <c r="D2429" s="32">
        <v>13</v>
      </c>
      <c r="E2429" s="32">
        <v>1</v>
      </c>
      <c r="F2429" s="32">
        <v>4</v>
      </c>
      <c r="G2429" s="32">
        <v>3</v>
      </c>
      <c r="H2429" s="32">
        <v>20</v>
      </c>
      <c r="I2429" s="32">
        <v>17</v>
      </c>
      <c r="J2429" s="14"/>
      <c r="K2429" s="22"/>
    </row>
    <row r="2430" spans="1:11" ht="24.95" customHeight="1" x14ac:dyDescent="0.2">
      <c r="A2430" s="14" t="s">
        <v>8308</v>
      </c>
      <c r="B2430" s="31" t="s">
        <v>8439</v>
      </c>
      <c r="C2430" s="20" t="s">
        <v>8440</v>
      </c>
      <c r="D2430" s="32">
        <v>18</v>
      </c>
      <c r="E2430" s="32">
        <v>1</v>
      </c>
      <c r="F2430" s="32">
        <v>0</v>
      </c>
      <c r="G2430" s="32">
        <v>9</v>
      </c>
      <c r="H2430" s="32">
        <v>27</v>
      </c>
      <c r="I2430" s="32">
        <v>18</v>
      </c>
      <c r="J2430" s="14"/>
      <c r="K2430" s="22"/>
    </row>
    <row r="2431" spans="1:11" ht="36.950000000000003" customHeight="1" x14ac:dyDescent="0.2">
      <c r="A2431" s="14" t="s">
        <v>8308</v>
      </c>
      <c r="B2431" s="31" t="s">
        <v>8441</v>
      </c>
      <c r="C2431" s="14" t="s">
        <v>8442</v>
      </c>
      <c r="D2431" s="32">
        <v>0</v>
      </c>
      <c r="E2431" s="32">
        <v>1</v>
      </c>
      <c r="F2431" s="14"/>
      <c r="G2431" s="14"/>
      <c r="H2431" s="32">
        <v>0</v>
      </c>
      <c r="I2431" s="32">
        <v>0</v>
      </c>
      <c r="J2431" s="14"/>
      <c r="K2431" s="22"/>
    </row>
    <row r="2432" spans="1:11" ht="36.950000000000003" customHeight="1" x14ac:dyDescent="0.2">
      <c r="A2432" s="14" t="s">
        <v>8308</v>
      </c>
      <c r="B2432" s="31" t="s">
        <v>8443</v>
      </c>
      <c r="C2432" s="14" t="s">
        <v>8444</v>
      </c>
      <c r="D2432" s="32">
        <v>90</v>
      </c>
      <c r="E2432" s="32">
        <v>2</v>
      </c>
      <c r="F2432" s="32">
        <v>11</v>
      </c>
      <c r="G2432" s="32">
        <v>4</v>
      </c>
      <c r="H2432" s="32">
        <v>195</v>
      </c>
      <c r="I2432" s="32">
        <v>90</v>
      </c>
      <c r="J2432" s="14"/>
      <c r="K2432" s="22"/>
    </row>
    <row r="2433" spans="1:11" ht="15" customHeight="1" x14ac:dyDescent="0.2">
      <c r="A2433" s="14" t="s">
        <v>8308</v>
      </c>
      <c r="B2433" s="31" t="s">
        <v>8445</v>
      </c>
      <c r="C2433" s="20" t="s">
        <v>8446</v>
      </c>
      <c r="D2433" s="32">
        <v>90</v>
      </c>
      <c r="E2433" s="32">
        <v>2</v>
      </c>
      <c r="F2433" s="32">
        <v>11</v>
      </c>
      <c r="G2433" s="32">
        <v>3</v>
      </c>
      <c r="H2433" s="32">
        <v>194</v>
      </c>
      <c r="I2433" s="32">
        <v>90</v>
      </c>
      <c r="J2433" s="14"/>
      <c r="K2433" s="21"/>
    </row>
    <row r="2434" spans="1:11" ht="15.95" customHeight="1" x14ac:dyDescent="0.2">
      <c r="A2434" s="14" t="s">
        <v>8308</v>
      </c>
      <c r="B2434" s="31" t="s">
        <v>8447</v>
      </c>
      <c r="C2434" s="20" t="s">
        <v>8448</v>
      </c>
      <c r="D2434" s="32">
        <v>20</v>
      </c>
      <c r="E2434" s="32">
        <v>2</v>
      </c>
      <c r="F2434" s="32">
        <v>0</v>
      </c>
      <c r="G2434" s="32">
        <v>3</v>
      </c>
      <c r="H2434" s="32">
        <v>43</v>
      </c>
      <c r="I2434" s="32">
        <v>20</v>
      </c>
      <c r="J2434" s="14"/>
      <c r="K2434" s="21"/>
    </row>
    <row r="2435" spans="1:11" ht="30" customHeight="1" x14ac:dyDescent="0.2">
      <c r="A2435" s="14" t="s">
        <v>8308</v>
      </c>
      <c r="B2435" s="31" t="s">
        <v>8449</v>
      </c>
      <c r="C2435" s="14" t="s">
        <v>8450</v>
      </c>
      <c r="D2435" s="32">
        <v>180</v>
      </c>
      <c r="E2435" s="32">
        <v>3</v>
      </c>
      <c r="F2435" s="32">
        <v>0</v>
      </c>
      <c r="G2435" s="32">
        <v>6</v>
      </c>
      <c r="H2435" s="32">
        <v>546</v>
      </c>
      <c r="I2435" s="32">
        <v>180</v>
      </c>
      <c r="J2435" s="14"/>
      <c r="K2435" s="22"/>
    </row>
    <row r="2436" spans="1:11" ht="24.95" customHeight="1" x14ac:dyDescent="0.2">
      <c r="A2436" s="14" t="s">
        <v>8308</v>
      </c>
      <c r="B2436" s="31" t="s">
        <v>8451</v>
      </c>
      <c r="C2436" s="20" t="s">
        <v>8452</v>
      </c>
      <c r="D2436" s="32">
        <v>25</v>
      </c>
      <c r="E2436" s="32">
        <v>3</v>
      </c>
      <c r="F2436" s="32">
        <v>0</v>
      </c>
      <c r="G2436" s="32">
        <v>5</v>
      </c>
      <c r="H2436" s="32">
        <v>80</v>
      </c>
      <c r="I2436" s="32">
        <v>25</v>
      </c>
      <c r="J2436" s="14"/>
      <c r="K2436" s="22"/>
    </row>
    <row r="2437" spans="1:11" ht="15.95" customHeight="1" x14ac:dyDescent="0.2">
      <c r="A2437" s="14" t="s">
        <v>8308</v>
      </c>
      <c r="B2437" s="31" t="s">
        <v>8453</v>
      </c>
      <c r="C2437" s="20" t="s">
        <v>8454</v>
      </c>
      <c r="D2437" s="32">
        <v>60</v>
      </c>
      <c r="E2437" s="32">
        <v>2</v>
      </c>
      <c r="F2437" s="32">
        <v>0</v>
      </c>
      <c r="G2437" s="32">
        <v>4</v>
      </c>
      <c r="H2437" s="32">
        <v>124</v>
      </c>
      <c r="I2437" s="32">
        <v>60</v>
      </c>
      <c r="J2437" s="14"/>
      <c r="K2437" s="21"/>
    </row>
    <row r="2438" spans="1:11" ht="15" customHeight="1" x14ac:dyDescent="0.2">
      <c r="A2438" s="14" t="s">
        <v>8308</v>
      </c>
      <c r="B2438" s="31" t="s">
        <v>8455</v>
      </c>
      <c r="C2438" s="20" t="s">
        <v>8456</v>
      </c>
      <c r="D2438" s="32">
        <v>60</v>
      </c>
      <c r="E2438" s="32">
        <v>3</v>
      </c>
      <c r="F2438" s="32">
        <v>0</v>
      </c>
      <c r="G2438" s="32">
        <v>5</v>
      </c>
      <c r="H2438" s="32">
        <v>185</v>
      </c>
      <c r="I2438" s="32">
        <v>60</v>
      </c>
      <c r="J2438" s="14"/>
      <c r="K2438" s="21"/>
    </row>
    <row r="2439" spans="1:11" ht="15" customHeight="1" x14ac:dyDescent="0.2">
      <c r="A2439" s="14" t="s">
        <v>8308</v>
      </c>
      <c r="B2439" s="31" t="s">
        <v>8457</v>
      </c>
      <c r="C2439" s="20" t="s">
        <v>8458</v>
      </c>
      <c r="D2439" s="32">
        <v>60</v>
      </c>
      <c r="E2439" s="32">
        <v>2</v>
      </c>
      <c r="F2439" s="32">
        <v>0</v>
      </c>
      <c r="G2439" s="32">
        <v>4</v>
      </c>
      <c r="H2439" s="32">
        <v>124</v>
      </c>
      <c r="I2439" s="32">
        <v>60</v>
      </c>
      <c r="J2439" s="14"/>
      <c r="K2439" s="21"/>
    </row>
    <row r="2440" spans="1:11" ht="24.95" customHeight="1" x14ac:dyDescent="0.2">
      <c r="A2440" s="14" t="s">
        <v>8308</v>
      </c>
      <c r="B2440" s="31" t="s">
        <v>8459</v>
      </c>
      <c r="C2440" s="20" t="s">
        <v>8460</v>
      </c>
      <c r="D2440" s="32">
        <v>15</v>
      </c>
      <c r="E2440" s="32">
        <v>2</v>
      </c>
      <c r="F2440" s="32">
        <v>0</v>
      </c>
      <c r="G2440" s="32">
        <v>3</v>
      </c>
      <c r="H2440" s="32">
        <v>33</v>
      </c>
      <c r="I2440" s="32">
        <v>15</v>
      </c>
      <c r="J2440" s="14"/>
      <c r="K2440" s="22"/>
    </row>
    <row r="2441" spans="1:11" ht="24.95" customHeight="1" x14ac:dyDescent="0.2">
      <c r="A2441" s="14" t="s">
        <v>8308</v>
      </c>
      <c r="B2441" s="31" t="s">
        <v>8461</v>
      </c>
      <c r="C2441" s="20" t="s">
        <v>8462</v>
      </c>
      <c r="D2441" s="32">
        <v>100</v>
      </c>
      <c r="E2441" s="32">
        <v>3</v>
      </c>
      <c r="F2441" s="32">
        <v>0</v>
      </c>
      <c r="G2441" s="32">
        <v>5</v>
      </c>
      <c r="H2441" s="32">
        <v>305</v>
      </c>
      <c r="I2441" s="32">
        <v>100</v>
      </c>
      <c r="J2441" s="14"/>
      <c r="K2441" s="22"/>
    </row>
    <row r="2442" spans="1:11" ht="30" customHeight="1" x14ac:dyDescent="0.2">
      <c r="A2442" s="14" t="s">
        <v>8308</v>
      </c>
      <c r="B2442" s="31" t="s">
        <v>8463</v>
      </c>
      <c r="C2442" s="14" t="s">
        <v>8464</v>
      </c>
      <c r="D2442" s="32">
        <v>40</v>
      </c>
      <c r="E2442" s="32">
        <v>3</v>
      </c>
      <c r="F2442" s="32">
        <v>0</v>
      </c>
      <c r="G2442" s="32">
        <v>4</v>
      </c>
      <c r="H2442" s="32">
        <v>124</v>
      </c>
      <c r="I2442" s="32">
        <v>40</v>
      </c>
      <c r="J2442" s="14"/>
      <c r="K2442" s="22"/>
    </row>
    <row r="2443" spans="1:11" ht="30" customHeight="1" x14ac:dyDescent="0.2">
      <c r="A2443" s="14" t="s">
        <v>8308</v>
      </c>
      <c r="B2443" s="31" t="s">
        <v>8465</v>
      </c>
      <c r="C2443" s="14" t="s">
        <v>8466</v>
      </c>
      <c r="D2443" s="32">
        <v>150</v>
      </c>
      <c r="E2443" s="32">
        <v>3</v>
      </c>
      <c r="F2443" s="32">
        <v>0</v>
      </c>
      <c r="G2443" s="32">
        <v>7</v>
      </c>
      <c r="H2443" s="32">
        <v>457</v>
      </c>
      <c r="I2443" s="32">
        <v>150</v>
      </c>
      <c r="J2443" s="14"/>
      <c r="K2443" s="22"/>
    </row>
    <row r="2444" spans="1:11" ht="15.6" customHeight="1" x14ac:dyDescent="0.2">
      <c r="A2444" s="14" t="s">
        <v>8308</v>
      </c>
      <c r="B2444" s="31" t="s">
        <v>8467</v>
      </c>
      <c r="C2444" s="20" t="s">
        <v>8468</v>
      </c>
      <c r="D2444" s="32">
        <v>105</v>
      </c>
      <c r="E2444" s="32">
        <v>3</v>
      </c>
      <c r="F2444" s="32">
        <v>0</v>
      </c>
      <c r="G2444" s="32">
        <v>6</v>
      </c>
      <c r="H2444" s="32">
        <v>321</v>
      </c>
      <c r="I2444" s="32">
        <v>105</v>
      </c>
      <c r="J2444" s="14"/>
      <c r="K2444" s="21"/>
    </row>
    <row r="2445" spans="1:11" ht="15" customHeight="1" x14ac:dyDescent="0.2">
      <c r="A2445" s="14" t="s">
        <v>8308</v>
      </c>
      <c r="B2445" s="31" t="s">
        <v>8469</v>
      </c>
      <c r="C2445" s="20" t="s">
        <v>8470</v>
      </c>
      <c r="D2445" s="32">
        <v>60</v>
      </c>
      <c r="E2445" s="32">
        <v>3</v>
      </c>
      <c r="F2445" s="32">
        <v>0</v>
      </c>
      <c r="G2445" s="32">
        <v>5</v>
      </c>
      <c r="H2445" s="32">
        <v>185</v>
      </c>
      <c r="I2445" s="32">
        <v>60</v>
      </c>
      <c r="J2445" s="14"/>
      <c r="K2445" s="21"/>
    </row>
    <row r="2446" spans="1:11" ht="24.95" customHeight="1" x14ac:dyDescent="0.2">
      <c r="A2446" s="14" t="s">
        <v>8308</v>
      </c>
      <c r="B2446" s="31" t="s">
        <v>8471</v>
      </c>
      <c r="C2446" s="20" t="s">
        <v>8472</v>
      </c>
      <c r="D2446" s="32">
        <v>120</v>
      </c>
      <c r="E2446" s="32">
        <v>3</v>
      </c>
      <c r="F2446" s="32">
        <v>11</v>
      </c>
      <c r="G2446" s="32">
        <v>6</v>
      </c>
      <c r="H2446" s="32">
        <v>377</v>
      </c>
      <c r="I2446" s="32">
        <v>120</v>
      </c>
      <c r="J2446" s="14"/>
      <c r="K2446" s="22"/>
    </row>
    <row r="2447" spans="1:11" ht="15" customHeight="1" x14ac:dyDescent="0.2">
      <c r="A2447" s="14" t="s">
        <v>8308</v>
      </c>
      <c r="B2447" s="31" t="s">
        <v>8473</v>
      </c>
      <c r="C2447" s="20" t="s">
        <v>8474</v>
      </c>
      <c r="D2447" s="32">
        <v>35</v>
      </c>
      <c r="E2447" s="32">
        <v>2</v>
      </c>
      <c r="F2447" s="32">
        <v>0</v>
      </c>
      <c r="G2447" s="32">
        <v>4</v>
      </c>
      <c r="H2447" s="32">
        <v>74</v>
      </c>
      <c r="I2447" s="32">
        <v>35</v>
      </c>
      <c r="J2447" s="14"/>
      <c r="K2447" s="21"/>
    </row>
    <row r="2448" spans="1:11" ht="24.95" customHeight="1" x14ac:dyDescent="0.2">
      <c r="A2448" s="14" t="s">
        <v>8308</v>
      </c>
      <c r="B2448" s="31" t="s">
        <v>8475</v>
      </c>
      <c r="C2448" s="20" t="s">
        <v>8476</v>
      </c>
      <c r="D2448" s="32">
        <v>60</v>
      </c>
      <c r="E2448" s="32">
        <v>2</v>
      </c>
      <c r="F2448" s="32">
        <v>0</v>
      </c>
      <c r="G2448" s="32">
        <v>4</v>
      </c>
      <c r="H2448" s="32">
        <v>124</v>
      </c>
      <c r="I2448" s="32">
        <v>60</v>
      </c>
      <c r="J2448" s="14"/>
      <c r="K2448" s="22"/>
    </row>
    <row r="2449" spans="1:11" ht="24.95" customHeight="1" x14ac:dyDescent="0.2">
      <c r="A2449" s="14" t="s">
        <v>8308</v>
      </c>
      <c r="B2449" s="31" t="s">
        <v>8477</v>
      </c>
      <c r="C2449" s="20" t="s">
        <v>8478</v>
      </c>
      <c r="D2449" s="32">
        <v>60</v>
      </c>
      <c r="E2449" s="32">
        <v>3</v>
      </c>
      <c r="F2449" s="32">
        <v>0</v>
      </c>
      <c r="G2449" s="32">
        <v>5</v>
      </c>
      <c r="H2449" s="32">
        <v>185</v>
      </c>
      <c r="I2449" s="32">
        <v>60</v>
      </c>
      <c r="J2449" s="14"/>
      <c r="K2449" s="22"/>
    </row>
    <row r="2450" spans="1:11" ht="30" customHeight="1" x14ac:dyDescent="0.2">
      <c r="A2450" s="14" t="s">
        <v>8308</v>
      </c>
      <c r="B2450" s="31" t="s">
        <v>8479</v>
      </c>
      <c r="C2450" s="14" t="s">
        <v>8480</v>
      </c>
      <c r="D2450" s="32">
        <v>60</v>
      </c>
      <c r="E2450" s="32">
        <v>3</v>
      </c>
      <c r="F2450" s="32">
        <v>0</v>
      </c>
      <c r="G2450" s="32">
        <v>5</v>
      </c>
      <c r="H2450" s="32">
        <v>185</v>
      </c>
      <c r="I2450" s="32">
        <v>60</v>
      </c>
      <c r="J2450" s="14"/>
      <c r="K2450" s="22"/>
    </row>
    <row r="2451" spans="1:11" ht="30" customHeight="1" x14ac:dyDescent="0.2">
      <c r="A2451" s="14" t="s">
        <v>8308</v>
      </c>
      <c r="B2451" s="31" t="s">
        <v>8481</v>
      </c>
      <c r="C2451" s="14" t="s">
        <v>8482</v>
      </c>
      <c r="D2451" s="32">
        <v>60</v>
      </c>
      <c r="E2451" s="32">
        <v>3</v>
      </c>
      <c r="F2451" s="32">
        <v>0</v>
      </c>
      <c r="G2451" s="32">
        <v>5</v>
      </c>
      <c r="H2451" s="32">
        <v>185</v>
      </c>
      <c r="I2451" s="32">
        <v>60</v>
      </c>
      <c r="J2451" s="14"/>
      <c r="K2451" s="22"/>
    </row>
    <row r="2452" spans="1:11" ht="30" customHeight="1" x14ac:dyDescent="0.2">
      <c r="A2452" s="14" t="s">
        <v>8308</v>
      </c>
      <c r="B2452" s="31" t="s">
        <v>8483</v>
      </c>
      <c r="C2452" s="14" t="s">
        <v>8484</v>
      </c>
      <c r="D2452" s="32">
        <v>45</v>
      </c>
      <c r="E2452" s="32">
        <v>2</v>
      </c>
      <c r="F2452" s="32">
        <v>0</v>
      </c>
      <c r="G2452" s="32">
        <v>4</v>
      </c>
      <c r="H2452" s="32">
        <v>94</v>
      </c>
      <c r="I2452" s="32">
        <v>45</v>
      </c>
      <c r="J2452" s="14"/>
      <c r="K2452" s="22"/>
    </row>
    <row r="2453" spans="1:11" ht="15.95" customHeight="1" x14ac:dyDescent="0.2">
      <c r="A2453" s="14" t="s">
        <v>8308</v>
      </c>
      <c r="B2453" s="31" t="s">
        <v>8485</v>
      </c>
      <c r="C2453" s="20" t="s">
        <v>8486</v>
      </c>
      <c r="D2453" s="32">
        <v>60</v>
      </c>
      <c r="E2453" s="32">
        <v>3</v>
      </c>
      <c r="F2453" s="32">
        <v>0</v>
      </c>
      <c r="G2453" s="32">
        <v>5</v>
      </c>
      <c r="H2453" s="32">
        <v>185</v>
      </c>
      <c r="I2453" s="32">
        <v>60</v>
      </c>
      <c r="J2453" s="14"/>
      <c r="K2453" s="21"/>
    </row>
    <row r="2454" spans="1:11" ht="15" customHeight="1" x14ac:dyDescent="0.2">
      <c r="A2454" s="14" t="s">
        <v>8308</v>
      </c>
      <c r="B2454" s="31" t="s">
        <v>8487</v>
      </c>
      <c r="C2454" s="20" t="s">
        <v>8488</v>
      </c>
      <c r="D2454" s="32">
        <v>150</v>
      </c>
      <c r="E2454" s="32">
        <v>3</v>
      </c>
      <c r="F2454" s="32">
        <v>0</v>
      </c>
      <c r="G2454" s="32">
        <v>6</v>
      </c>
      <c r="H2454" s="32">
        <v>456</v>
      </c>
      <c r="I2454" s="32">
        <v>150</v>
      </c>
      <c r="J2454" s="14"/>
      <c r="K2454" s="21"/>
    </row>
    <row r="2455" spans="1:11" ht="15.95" customHeight="1" x14ac:dyDescent="0.2">
      <c r="A2455" s="14" t="s">
        <v>8308</v>
      </c>
      <c r="B2455" s="31" t="s">
        <v>8489</v>
      </c>
      <c r="C2455" s="20" t="s">
        <v>8490</v>
      </c>
      <c r="D2455" s="32">
        <v>120</v>
      </c>
      <c r="E2455" s="32">
        <v>3</v>
      </c>
      <c r="F2455" s="32">
        <v>0</v>
      </c>
      <c r="G2455" s="32">
        <v>6</v>
      </c>
      <c r="H2455" s="32">
        <v>366</v>
      </c>
      <c r="I2455" s="32">
        <v>120</v>
      </c>
      <c r="J2455" s="14"/>
      <c r="K2455" s="21"/>
    </row>
    <row r="2456" spans="1:11" ht="15" customHeight="1" x14ac:dyDescent="0.2">
      <c r="A2456" s="14" t="s">
        <v>8308</v>
      </c>
      <c r="B2456" s="31" t="s">
        <v>8491</v>
      </c>
      <c r="C2456" s="20" t="s">
        <v>8492</v>
      </c>
      <c r="D2456" s="32">
        <v>130</v>
      </c>
      <c r="E2456" s="32">
        <v>3</v>
      </c>
      <c r="F2456" s="32">
        <v>0</v>
      </c>
      <c r="G2456" s="32">
        <v>6</v>
      </c>
      <c r="H2456" s="32">
        <v>396</v>
      </c>
      <c r="I2456" s="32">
        <v>130</v>
      </c>
      <c r="J2456" s="14"/>
      <c r="K2456" s="21"/>
    </row>
    <row r="2457" spans="1:11" ht="24.95" customHeight="1" x14ac:dyDescent="0.2">
      <c r="A2457" s="14" t="s">
        <v>8308</v>
      </c>
      <c r="B2457" s="31" t="s">
        <v>8493</v>
      </c>
      <c r="C2457" s="20" t="s">
        <v>8494</v>
      </c>
      <c r="D2457" s="32">
        <v>130</v>
      </c>
      <c r="E2457" s="32">
        <v>3</v>
      </c>
      <c r="F2457" s="32">
        <v>0</v>
      </c>
      <c r="G2457" s="32">
        <v>6</v>
      </c>
      <c r="H2457" s="32">
        <v>396</v>
      </c>
      <c r="I2457" s="32">
        <v>130</v>
      </c>
      <c r="J2457" s="14"/>
      <c r="K2457" s="22"/>
    </row>
    <row r="2458" spans="1:11" ht="15" customHeight="1" x14ac:dyDescent="0.2">
      <c r="A2458" s="14" t="s">
        <v>8308</v>
      </c>
      <c r="B2458" s="31" t="s">
        <v>8495</v>
      </c>
      <c r="C2458" s="20" t="s">
        <v>8496</v>
      </c>
      <c r="D2458" s="32">
        <v>130</v>
      </c>
      <c r="E2458" s="32">
        <v>3</v>
      </c>
      <c r="F2458" s="32">
        <v>0</v>
      </c>
      <c r="G2458" s="32">
        <v>6</v>
      </c>
      <c r="H2458" s="32">
        <v>396</v>
      </c>
      <c r="I2458" s="32">
        <v>130</v>
      </c>
      <c r="J2458" s="14"/>
      <c r="K2458" s="21"/>
    </row>
    <row r="2459" spans="1:11" ht="24.95" customHeight="1" x14ac:dyDescent="0.2">
      <c r="A2459" s="14" t="s">
        <v>8308</v>
      </c>
      <c r="B2459" s="31" t="s">
        <v>8497</v>
      </c>
      <c r="C2459" s="20" t="s">
        <v>8498</v>
      </c>
      <c r="D2459" s="32">
        <v>60</v>
      </c>
      <c r="E2459" s="32">
        <v>3</v>
      </c>
      <c r="F2459" s="32">
        <v>0</v>
      </c>
      <c r="G2459" s="32">
        <v>2</v>
      </c>
      <c r="H2459" s="32">
        <v>182</v>
      </c>
      <c r="I2459" s="32">
        <v>60</v>
      </c>
      <c r="J2459" s="14"/>
      <c r="K2459" s="22"/>
    </row>
    <row r="2460" spans="1:11" ht="15.95" customHeight="1" x14ac:dyDescent="0.2">
      <c r="A2460" s="14" t="s">
        <v>8308</v>
      </c>
      <c r="B2460" s="31" t="s">
        <v>8499</v>
      </c>
      <c r="C2460" s="20" t="s">
        <v>8500</v>
      </c>
      <c r="D2460" s="32">
        <v>60</v>
      </c>
      <c r="E2460" s="32">
        <v>2</v>
      </c>
      <c r="F2460" s="32">
        <v>0</v>
      </c>
      <c r="G2460" s="32">
        <v>3</v>
      </c>
      <c r="H2460" s="32">
        <v>123</v>
      </c>
      <c r="I2460" s="32">
        <v>60</v>
      </c>
      <c r="J2460" s="14"/>
      <c r="K2460" s="21"/>
    </row>
    <row r="2461" spans="1:11" ht="15" customHeight="1" x14ac:dyDescent="0.2">
      <c r="A2461" s="14" t="s">
        <v>8308</v>
      </c>
      <c r="B2461" s="31" t="s">
        <v>8501</v>
      </c>
      <c r="C2461" s="20" t="s">
        <v>8502</v>
      </c>
      <c r="D2461" s="32">
        <v>65</v>
      </c>
      <c r="E2461" s="32">
        <v>2</v>
      </c>
      <c r="F2461" s="32">
        <v>11</v>
      </c>
      <c r="G2461" s="32">
        <v>4</v>
      </c>
      <c r="H2461" s="32">
        <v>145</v>
      </c>
      <c r="I2461" s="32">
        <v>65</v>
      </c>
      <c r="J2461" s="14"/>
      <c r="K2461" s="21"/>
    </row>
    <row r="2462" spans="1:11" ht="15" customHeight="1" x14ac:dyDescent="0.2">
      <c r="A2462" s="14" t="s">
        <v>8308</v>
      </c>
      <c r="B2462" s="31" t="s">
        <v>8503</v>
      </c>
      <c r="C2462" s="20" t="s">
        <v>8504</v>
      </c>
      <c r="D2462" s="32">
        <v>25</v>
      </c>
      <c r="E2462" s="32">
        <v>2</v>
      </c>
      <c r="F2462" s="32">
        <v>0</v>
      </c>
      <c r="G2462" s="32">
        <v>2</v>
      </c>
      <c r="H2462" s="32">
        <v>52</v>
      </c>
      <c r="I2462" s="32">
        <v>25</v>
      </c>
      <c r="J2462" s="14"/>
      <c r="K2462" s="21"/>
    </row>
    <row r="2463" spans="1:11" ht="15.95" customHeight="1" x14ac:dyDescent="0.2">
      <c r="A2463" s="14" t="s">
        <v>8308</v>
      </c>
      <c r="B2463" s="31" t="s">
        <v>8505</v>
      </c>
      <c r="C2463" s="20" t="s">
        <v>8506</v>
      </c>
      <c r="D2463" s="32">
        <v>25</v>
      </c>
      <c r="E2463" s="32">
        <v>1</v>
      </c>
      <c r="F2463" s="32">
        <v>11</v>
      </c>
      <c r="G2463" s="32">
        <v>4</v>
      </c>
      <c r="H2463" s="32">
        <v>40</v>
      </c>
      <c r="I2463" s="32">
        <v>25</v>
      </c>
      <c r="J2463" s="14"/>
      <c r="K2463" s="21"/>
    </row>
    <row r="2464" spans="1:11" ht="15" customHeight="1" x14ac:dyDescent="0.2">
      <c r="A2464" s="14" t="s">
        <v>8308</v>
      </c>
      <c r="B2464" s="31" t="s">
        <v>8507</v>
      </c>
      <c r="C2464" s="20" t="s">
        <v>8508</v>
      </c>
      <c r="D2464" s="32">
        <v>35</v>
      </c>
      <c r="E2464" s="32">
        <v>2</v>
      </c>
      <c r="F2464" s="32">
        <v>11</v>
      </c>
      <c r="G2464" s="32">
        <v>4</v>
      </c>
      <c r="H2464" s="32">
        <v>85</v>
      </c>
      <c r="I2464" s="32">
        <v>35</v>
      </c>
      <c r="J2464" s="14"/>
      <c r="K2464" s="21"/>
    </row>
    <row r="2465" spans="1:11" ht="24.95" customHeight="1" x14ac:dyDescent="0.2">
      <c r="A2465" s="14" t="s">
        <v>8308</v>
      </c>
      <c r="B2465" s="31" t="s">
        <v>8509</v>
      </c>
      <c r="C2465" s="20" t="s">
        <v>8510</v>
      </c>
      <c r="D2465" s="32">
        <v>70</v>
      </c>
      <c r="E2465" s="32">
        <v>3</v>
      </c>
      <c r="F2465" s="32">
        <v>0</v>
      </c>
      <c r="G2465" s="32">
        <v>5</v>
      </c>
      <c r="H2465" s="32">
        <v>215</v>
      </c>
      <c r="I2465" s="32">
        <v>70</v>
      </c>
      <c r="J2465" s="14"/>
      <c r="K2465" s="22"/>
    </row>
    <row r="2466" spans="1:11" ht="15.95" customHeight="1" x14ac:dyDescent="0.2">
      <c r="A2466" s="14" t="s">
        <v>8308</v>
      </c>
      <c r="B2466" s="31" t="s">
        <v>8511</v>
      </c>
      <c r="C2466" s="20" t="s">
        <v>8512</v>
      </c>
      <c r="D2466" s="32">
        <v>90</v>
      </c>
      <c r="E2466" s="32">
        <v>3</v>
      </c>
      <c r="F2466" s="32">
        <v>0</v>
      </c>
      <c r="G2466" s="32">
        <v>6</v>
      </c>
      <c r="H2466" s="32">
        <v>276</v>
      </c>
      <c r="I2466" s="32">
        <v>90</v>
      </c>
      <c r="J2466" s="14"/>
      <c r="K2466" s="21"/>
    </row>
    <row r="2467" spans="1:11" ht="15" customHeight="1" x14ac:dyDescent="0.2">
      <c r="A2467" s="14" t="s">
        <v>8308</v>
      </c>
      <c r="B2467" s="31" t="s">
        <v>8513</v>
      </c>
      <c r="C2467" s="20" t="s">
        <v>8514</v>
      </c>
      <c r="D2467" s="32">
        <v>120</v>
      </c>
      <c r="E2467" s="32">
        <v>3</v>
      </c>
      <c r="F2467" s="32">
        <v>0</v>
      </c>
      <c r="G2467" s="32">
        <v>5</v>
      </c>
      <c r="H2467" s="32">
        <v>365</v>
      </c>
      <c r="I2467" s="32">
        <v>120</v>
      </c>
      <c r="J2467" s="14"/>
      <c r="K2467" s="21"/>
    </row>
    <row r="2468" spans="1:11" ht="15" customHeight="1" x14ac:dyDescent="0.2">
      <c r="A2468" s="14" t="s">
        <v>8308</v>
      </c>
      <c r="B2468" s="31" t="s">
        <v>8515</v>
      </c>
      <c r="C2468" s="20" t="s">
        <v>8516</v>
      </c>
      <c r="D2468" s="32">
        <v>30</v>
      </c>
      <c r="E2468" s="32">
        <v>3</v>
      </c>
      <c r="F2468" s="32">
        <v>0</v>
      </c>
      <c r="G2468" s="32">
        <v>4</v>
      </c>
      <c r="H2468" s="32">
        <v>94</v>
      </c>
      <c r="I2468" s="32">
        <v>30</v>
      </c>
      <c r="J2468" s="14"/>
      <c r="K2468" s="21"/>
    </row>
    <row r="2469" spans="1:11" ht="24.95" customHeight="1" x14ac:dyDescent="0.2">
      <c r="A2469" s="14" t="s">
        <v>8308</v>
      </c>
      <c r="B2469" s="31" t="s">
        <v>8517</v>
      </c>
      <c r="C2469" s="20" t="s">
        <v>8518</v>
      </c>
      <c r="D2469" s="32">
        <v>10</v>
      </c>
      <c r="E2469" s="32">
        <v>3</v>
      </c>
      <c r="F2469" s="32">
        <v>0</v>
      </c>
      <c r="G2469" s="32">
        <v>1</v>
      </c>
      <c r="H2469" s="32">
        <v>31</v>
      </c>
      <c r="I2469" s="32">
        <v>10</v>
      </c>
      <c r="J2469" s="14"/>
      <c r="K2469" s="22"/>
    </row>
    <row r="2470" spans="1:11" ht="30" customHeight="1" x14ac:dyDescent="0.2">
      <c r="A2470" s="14" t="s">
        <v>8308</v>
      </c>
      <c r="B2470" s="31" t="s">
        <v>8519</v>
      </c>
      <c r="C2470" s="14" t="s">
        <v>8520</v>
      </c>
      <c r="D2470" s="32">
        <v>30</v>
      </c>
      <c r="E2470" s="32">
        <v>3</v>
      </c>
      <c r="F2470" s="32">
        <v>0</v>
      </c>
      <c r="G2470" s="32">
        <v>1</v>
      </c>
      <c r="H2470" s="32">
        <v>91</v>
      </c>
      <c r="I2470" s="32">
        <v>30</v>
      </c>
      <c r="J2470" s="14"/>
      <c r="K2470" s="22"/>
    </row>
    <row r="2471" spans="1:11" ht="30" customHeight="1" x14ac:dyDescent="0.2">
      <c r="A2471" s="14" t="s">
        <v>8308</v>
      </c>
      <c r="B2471" s="31" t="s">
        <v>8521</v>
      </c>
      <c r="C2471" s="14" t="s">
        <v>8522</v>
      </c>
      <c r="D2471" s="32">
        <v>180</v>
      </c>
      <c r="E2471" s="32">
        <v>3</v>
      </c>
      <c r="F2471" s="32">
        <v>0</v>
      </c>
      <c r="G2471" s="32">
        <v>6</v>
      </c>
      <c r="H2471" s="32">
        <v>546</v>
      </c>
      <c r="I2471" s="32">
        <v>180</v>
      </c>
      <c r="J2471" s="14"/>
      <c r="K2471" s="22"/>
    </row>
    <row r="2472" spans="1:11" ht="15" customHeight="1" x14ac:dyDescent="0.2">
      <c r="A2472" s="14" t="s">
        <v>8308</v>
      </c>
      <c r="B2472" s="31" t="s">
        <v>8523</v>
      </c>
      <c r="C2472" s="20" t="s">
        <v>8524</v>
      </c>
      <c r="D2472" s="32">
        <v>130</v>
      </c>
      <c r="E2472" s="32">
        <v>3</v>
      </c>
      <c r="F2472" s="32">
        <v>0</v>
      </c>
      <c r="G2472" s="32">
        <v>5</v>
      </c>
      <c r="H2472" s="32">
        <v>395</v>
      </c>
      <c r="I2472" s="32">
        <v>130</v>
      </c>
      <c r="J2472" s="14"/>
      <c r="K2472" s="21"/>
    </row>
    <row r="2473" spans="1:11" ht="15.95" customHeight="1" x14ac:dyDescent="0.2">
      <c r="A2473" s="14" t="s">
        <v>8308</v>
      </c>
      <c r="B2473" s="31" t="s">
        <v>8525</v>
      </c>
      <c r="C2473" s="20" t="s">
        <v>8526</v>
      </c>
      <c r="D2473" s="32">
        <v>45</v>
      </c>
      <c r="E2473" s="32">
        <v>2</v>
      </c>
      <c r="F2473" s="32">
        <v>11</v>
      </c>
      <c r="G2473" s="32">
        <v>4</v>
      </c>
      <c r="H2473" s="32">
        <v>105</v>
      </c>
      <c r="I2473" s="32">
        <v>45</v>
      </c>
      <c r="J2473" s="14"/>
      <c r="K2473" s="21"/>
    </row>
    <row r="2474" spans="1:11" ht="30" customHeight="1" x14ac:dyDescent="0.2">
      <c r="A2474" s="14" t="s">
        <v>8308</v>
      </c>
      <c r="B2474" s="31" t="s">
        <v>8527</v>
      </c>
      <c r="C2474" s="14" t="s">
        <v>8528</v>
      </c>
      <c r="D2474" s="32">
        <v>25</v>
      </c>
      <c r="E2474" s="32">
        <v>2</v>
      </c>
      <c r="F2474" s="32">
        <v>0</v>
      </c>
      <c r="G2474" s="32">
        <v>1</v>
      </c>
      <c r="H2474" s="32">
        <v>51</v>
      </c>
      <c r="I2474" s="32">
        <v>25</v>
      </c>
      <c r="J2474" s="14"/>
      <c r="K2474" s="22"/>
    </row>
    <row r="2475" spans="1:11" ht="24.95" customHeight="1" x14ac:dyDescent="0.2">
      <c r="A2475" s="14" t="s">
        <v>8308</v>
      </c>
      <c r="B2475" s="31" t="s">
        <v>8529</v>
      </c>
      <c r="C2475" s="20" t="s">
        <v>8530</v>
      </c>
      <c r="D2475" s="32">
        <v>13</v>
      </c>
      <c r="E2475" s="32">
        <v>1</v>
      </c>
      <c r="F2475" s="32">
        <v>0</v>
      </c>
      <c r="G2475" s="32">
        <v>4</v>
      </c>
      <c r="H2475" s="32">
        <v>17</v>
      </c>
      <c r="I2475" s="32">
        <v>13</v>
      </c>
      <c r="J2475" s="14"/>
      <c r="K2475" s="22"/>
    </row>
    <row r="2476" spans="1:11" ht="15.95" customHeight="1" x14ac:dyDescent="0.2">
      <c r="A2476" s="14" t="s">
        <v>8308</v>
      </c>
      <c r="B2476" s="31" t="s">
        <v>8531</v>
      </c>
      <c r="C2476" s="20" t="s">
        <v>8532</v>
      </c>
      <c r="D2476" s="32">
        <v>45</v>
      </c>
      <c r="E2476" s="32">
        <v>2</v>
      </c>
      <c r="F2476" s="32">
        <v>0</v>
      </c>
      <c r="G2476" s="32">
        <v>4</v>
      </c>
      <c r="H2476" s="32">
        <v>94</v>
      </c>
      <c r="I2476" s="32">
        <v>45</v>
      </c>
      <c r="J2476" s="14"/>
      <c r="K2476" s="21"/>
    </row>
    <row r="2477" spans="1:11" ht="30" customHeight="1" x14ac:dyDescent="0.2">
      <c r="A2477" s="14" t="s">
        <v>8308</v>
      </c>
      <c r="B2477" s="31" t="s">
        <v>8533</v>
      </c>
      <c r="C2477" s="14" t="s">
        <v>8534</v>
      </c>
      <c r="D2477" s="32">
        <v>120</v>
      </c>
      <c r="E2477" s="32">
        <v>2</v>
      </c>
      <c r="F2477" s="32">
        <v>0</v>
      </c>
      <c r="G2477" s="32">
        <v>7</v>
      </c>
      <c r="H2477" s="32">
        <v>247</v>
      </c>
      <c r="I2477" s="32">
        <v>120</v>
      </c>
      <c r="J2477" s="14"/>
      <c r="K2477" s="22"/>
    </row>
    <row r="2478" spans="1:11" ht="24.95" customHeight="1" x14ac:dyDescent="0.2">
      <c r="A2478" s="14" t="s">
        <v>8308</v>
      </c>
      <c r="B2478" s="31" t="s">
        <v>8535</v>
      </c>
      <c r="C2478" s="20" t="s">
        <v>8536</v>
      </c>
      <c r="D2478" s="32">
        <v>30</v>
      </c>
      <c r="E2478" s="32">
        <v>2</v>
      </c>
      <c r="F2478" s="32">
        <v>0</v>
      </c>
      <c r="G2478" s="32">
        <v>5</v>
      </c>
      <c r="H2478" s="32">
        <v>65</v>
      </c>
      <c r="I2478" s="32">
        <v>30</v>
      </c>
      <c r="J2478" s="14"/>
      <c r="K2478" s="22"/>
    </row>
    <row r="2479" spans="1:11" ht="16.350000000000001" customHeight="1" x14ac:dyDescent="0.2">
      <c r="A2479" s="14" t="s">
        <v>8308</v>
      </c>
      <c r="B2479" s="31" t="s">
        <v>8537</v>
      </c>
      <c r="C2479" s="20" t="s">
        <v>8538</v>
      </c>
      <c r="D2479" s="32">
        <v>70</v>
      </c>
      <c r="E2479" s="32">
        <v>2</v>
      </c>
      <c r="F2479" s="32">
        <v>0</v>
      </c>
      <c r="G2479" s="32">
        <v>5</v>
      </c>
      <c r="H2479" s="32">
        <v>145</v>
      </c>
      <c r="I2479" s="32">
        <v>70</v>
      </c>
      <c r="J2479" s="14"/>
      <c r="K2479" s="21"/>
    </row>
    <row r="2480" spans="1:11" ht="30" customHeight="1" x14ac:dyDescent="0.2">
      <c r="A2480" s="14" t="s">
        <v>8308</v>
      </c>
      <c r="B2480" s="31" t="s">
        <v>8539</v>
      </c>
      <c r="C2480" s="14" t="s">
        <v>8540</v>
      </c>
      <c r="D2480" s="32">
        <v>90</v>
      </c>
      <c r="E2480" s="32">
        <v>2</v>
      </c>
      <c r="F2480" s="32">
        <v>0</v>
      </c>
      <c r="G2480" s="32">
        <v>4</v>
      </c>
      <c r="H2480" s="32">
        <v>184</v>
      </c>
      <c r="I2480" s="32">
        <v>90</v>
      </c>
      <c r="J2480" s="14"/>
      <c r="K2480" s="22"/>
    </row>
    <row r="2481" spans="1:11" ht="30" customHeight="1" x14ac:dyDescent="0.2">
      <c r="A2481" s="14" t="s">
        <v>8308</v>
      </c>
      <c r="B2481" s="31" t="s">
        <v>8541</v>
      </c>
      <c r="C2481" s="14" t="s">
        <v>8542</v>
      </c>
      <c r="D2481" s="32">
        <v>150</v>
      </c>
      <c r="E2481" s="32">
        <v>3</v>
      </c>
      <c r="F2481" s="32">
        <v>0</v>
      </c>
      <c r="G2481" s="32">
        <v>5</v>
      </c>
      <c r="H2481" s="32">
        <v>455</v>
      </c>
      <c r="I2481" s="32">
        <v>150</v>
      </c>
      <c r="J2481" s="14"/>
      <c r="K2481" s="22"/>
    </row>
    <row r="2482" spans="1:11" ht="15.95" customHeight="1" x14ac:dyDescent="0.2">
      <c r="A2482" s="14" t="s">
        <v>8308</v>
      </c>
      <c r="B2482" s="31" t="s">
        <v>8543</v>
      </c>
      <c r="C2482" s="20" t="s">
        <v>8544</v>
      </c>
      <c r="D2482" s="32">
        <v>80</v>
      </c>
      <c r="E2482" s="32">
        <v>3</v>
      </c>
      <c r="F2482" s="32">
        <v>0</v>
      </c>
      <c r="G2482" s="32">
        <v>4</v>
      </c>
      <c r="H2482" s="32">
        <v>244</v>
      </c>
      <c r="I2482" s="32">
        <v>80</v>
      </c>
      <c r="J2482" s="14"/>
      <c r="K2482" s="21"/>
    </row>
    <row r="2483" spans="1:11" ht="30" customHeight="1" x14ac:dyDescent="0.2">
      <c r="A2483" s="14" t="s">
        <v>8308</v>
      </c>
      <c r="B2483" s="31" t="s">
        <v>8545</v>
      </c>
      <c r="C2483" s="14" t="s">
        <v>8546</v>
      </c>
      <c r="D2483" s="32">
        <v>45</v>
      </c>
      <c r="E2483" s="32">
        <v>3</v>
      </c>
      <c r="F2483" s="32">
        <v>0</v>
      </c>
      <c r="G2483" s="32">
        <v>4</v>
      </c>
      <c r="H2483" s="32">
        <v>139</v>
      </c>
      <c r="I2483" s="32">
        <v>45</v>
      </c>
      <c r="J2483" s="14"/>
      <c r="K2483" s="22"/>
    </row>
    <row r="2484" spans="1:11" ht="15" customHeight="1" x14ac:dyDescent="0.2">
      <c r="A2484" s="14" t="s">
        <v>8308</v>
      </c>
      <c r="B2484" s="31" t="s">
        <v>8547</v>
      </c>
      <c r="C2484" s="20" t="s">
        <v>8548</v>
      </c>
      <c r="D2484" s="32">
        <v>45</v>
      </c>
      <c r="E2484" s="32">
        <v>3</v>
      </c>
      <c r="F2484" s="32">
        <v>0</v>
      </c>
      <c r="G2484" s="32">
        <v>5</v>
      </c>
      <c r="H2484" s="32">
        <v>140</v>
      </c>
      <c r="I2484" s="32">
        <v>45</v>
      </c>
      <c r="J2484" s="14"/>
      <c r="K2484" s="21"/>
    </row>
    <row r="2485" spans="1:11" ht="15" customHeight="1" x14ac:dyDescent="0.2">
      <c r="A2485" s="14" t="s">
        <v>8308</v>
      </c>
      <c r="B2485" s="31" t="s">
        <v>8549</v>
      </c>
      <c r="C2485" s="20" t="s">
        <v>8550</v>
      </c>
      <c r="D2485" s="32">
        <v>120</v>
      </c>
      <c r="E2485" s="32">
        <v>3</v>
      </c>
      <c r="F2485" s="32">
        <v>0</v>
      </c>
      <c r="G2485" s="32">
        <v>6</v>
      </c>
      <c r="H2485" s="32">
        <v>366</v>
      </c>
      <c r="I2485" s="32">
        <v>120</v>
      </c>
      <c r="J2485" s="14"/>
      <c r="K2485" s="21"/>
    </row>
    <row r="2486" spans="1:11" ht="15.95" customHeight="1" x14ac:dyDescent="0.2">
      <c r="A2486" s="14" t="s">
        <v>8308</v>
      </c>
      <c r="B2486" s="31" t="s">
        <v>8551</v>
      </c>
      <c r="C2486" s="20" t="s">
        <v>8552</v>
      </c>
      <c r="D2486" s="32">
        <v>60</v>
      </c>
      <c r="E2486" s="32">
        <v>3</v>
      </c>
      <c r="F2486" s="32">
        <v>0</v>
      </c>
      <c r="G2486" s="32">
        <v>6</v>
      </c>
      <c r="H2486" s="32">
        <v>186</v>
      </c>
      <c r="I2486" s="32">
        <v>60</v>
      </c>
      <c r="J2486" s="14"/>
      <c r="K2486" s="21"/>
    </row>
    <row r="2487" spans="1:11" ht="36.950000000000003" customHeight="1" x14ac:dyDescent="0.2">
      <c r="A2487" s="14" t="s">
        <v>8308</v>
      </c>
      <c r="B2487" s="31" t="s">
        <v>8553</v>
      </c>
      <c r="C2487" s="14" t="s">
        <v>8554</v>
      </c>
      <c r="D2487" s="32">
        <v>180</v>
      </c>
      <c r="E2487" s="32">
        <v>3</v>
      </c>
      <c r="F2487" s="32">
        <v>0</v>
      </c>
      <c r="G2487" s="32">
        <v>6</v>
      </c>
      <c r="H2487" s="32">
        <v>546</v>
      </c>
      <c r="I2487" s="32">
        <v>180</v>
      </c>
      <c r="J2487" s="14"/>
      <c r="K2487" s="22"/>
    </row>
    <row r="2488" spans="1:11" ht="36.950000000000003" customHeight="1" x14ac:dyDescent="0.2">
      <c r="A2488" s="14" t="s">
        <v>8308</v>
      </c>
      <c r="B2488" s="31" t="s">
        <v>8555</v>
      </c>
      <c r="C2488" s="14" t="s">
        <v>8556</v>
      </c>
      <c r="D2488" s="32">
        <v>180</v>
      </c>
      <c r="E2488" s="32">
        <v>3</v>
      </c>
      <c r="F2488" s="32">
        <v>0</v>
      </c>
      <c r="G2488" s="32">
        <v>6</v>
      </c>
      <c r="H2488" s="32">
        <v>546</v>
      </c>
      <c r="I2488" s="32">
        <v>180</v>
      </c>
      <c r="J2488" s="14"/>
      <c r="K2488" s="22"/>
    </row>
    <row r="2489" spans="1:11" ht="30" customHeight="1" x14ac:dyDescent="0.2">
      <c r="A2489" s="14" t="s">
        <v>8308</v>
      </c>
      <c r="B2489" s="31" t="s">
        <v>8557</v>
      </c>
      <c r="C2489" s="14" t="s">
        <v>8558</v>
      </c>
      <c r="D2489" s="32">
        <v>130</v>
      </c>
      <c r="E2489" s="32">
        <v>3</v>
      </c>
      <c r="F2489" s="32">
        <v>0</v>
      </c>
      <c r="G2489" s="32">
        <v>5</v>
      </c>
      <c r="H2489" s="32">
        <v>395</v>
      </c>
      <c r="I2489" s="32">
        <v>130</v>
      </c>
      <c r="J2489" s="14"/>
      <c r="K2489" s="22"/>
    </row>
    <row r="2490" spans="1:11" ht="15" customHeight="1" x14ac:dyDescent="0.2">
      <c r="A2490" s="14" t="s">
        <v>8308</v>
      </c>
      <c r="B2490" s="31" t="s">
        <v>8559</v>
      </c>
      <c r="C2490" s="20" t="s">
        <v>8560</v>
      </c>
      <c r="D2490" s="32">
        <v>30</v>
      </c>
      <c r="E2490" s="32">
        <v>3</v>
      </c>
      <c r="F2490" s="32">
        <v>0</v>
      </c>
      <c r="G2490" s="32">
        <v>4</v>
      </c>
      <c r="H2490" s="32">
        <v>94</v>
      </c>
      <c r="I2490" s="32">
        <v>30</v>
      </c>
      <c r="J2490" s="14"/>
      <c r="K2490" s="21"/>
    </row>
    <row r="2491" spans="1:11" ht="15" customHeight="1" x14ac:dyDescent="0.2">
      <c r="A2491" s="14" t="s">
        <v>8308</v>
      </c>
      <c r="B2491" s="31" t="s">
        <v>8561</v>
      </c>
      <c r="C2491" s="20" t="s">
        <v>8562</v>
      </c>
      <c r="D2491" s="32">
        <v>90</v>
      </c>
      <c r="E2491" s="32">
        <v>3</v>
      </c>
      <c r="F2491" s="32">
        <v>0</v>
      </c>
      <c r="G2491" s="32">
        <v>5</v>
      </c>
      <c r="H2491" s="32">
        <v>275</v>
      </c>
      <c r="I2491" s="32">
        <v>90</v>
      </c>
      <c r="J2491" s="14"/>
      <c r="K2491" s="21"/>
    </row>
    <row r="2492" spans="1:11" ht="15.95" customHeight="1" x14ac:dyDescent="0.2">
      <c r="A2492" s="14" t="s">
        <v>8308</v>
      </c>
      <c r="B2492" s="31" t="s">
        <v>8563</v>
      </c>
      <c r="C2492" s="20" t="s">
        <v>8564</v>
      </c>
      <c r="D2492" s="32">
        <v>90</v>
      </c>
      <c r="E2492" s="32">
        <v>3</v>
      </c>
      <c r="F2492" s="32">
        <v>0</v>
      </c>
      <c r="G2492" s="32">
        <v>5</v>
      </c>
      <c r="H2492" s="32">
        <v>275</v>
      </c>
      <c r="I2492" s="32">
        <v>90</v>
      </c>
      <c r="J2492" s="14"/>
      <c r="K2492" s="21"/>
    </row>
    <row r="2493" spans="1:11" ht="30" customHeight="1" x14ac:dyDescent="0.2">
      <c r="A2493" s="14" t="s">
        <v>8308</v>
      </c>
      <c r="B2493" s="31" t="s">
        <v>8565</v>
      </c>
      <c r="C2493" s="14" t="s">
        <v>8566</v>
      </c>
      <c r="D2493" s="32">
        <v>110</v>
      </c>
      <c r="E2493" s="32">
        <v>3</v>
      </c>
      <c r="F2493" s="32">
        <v>0</v>
      </c>
      <c r="G2493" s="32">
        <v>6</v>
      </c>
      <c r="H2493" s="32">
        <v>336</v>
      </c>
      <c r="I2493" s="32">
        <v>110</v>
      </c>
      <c r="J2493" s="14"/>
      <c r="K2493" s="22"/>
    </row>
    <row r="2494" spans="1:11" ht="15" customHeight="1" x14ac:dyDescent="0.2">
      <c r="A2494" s="14" t="s">
        <v>8308</v>
      </c>
      <c r="B2494" s="31" t="s">
        <v>8567</v>
      </c>
      <c r="C2494" s="20" t="s">
        <v>8568</v>
      </c>
      <c r="D2494" s="32">
        <v>130</v>
      </c>
      <c r="E2494" s="32">
        <v>3</v>
      </c>
      <c r="F2494" s="32">
        <v>0</v>
      </c>
      <c r="G2494" s="32">
        <v>6</v>
      </c>
      <c r="H2494" s="32">
        <v>396</v>
      </c>
      <c r="I2494" s="32">
        <v>130</v>
      </c>
      <c r="J2494" s="14"/>
      <c r="K2494" s="21"/>
    </row>
    <row r="2495" spans="1:11" ht="15.95" customHeight="1" x14ac:dyDescent="0.2">
      <c r="A2495" s="14" t="s">
        <v>8308</v>
      </c>
      <c r="B2495" s="31" t="s">
        <v>8569</v>
      </c>
      <c r="C2495" s="20" t="s">
        <v>8570</v>
      </c>
      <c r="D2495" s="32">
        <v>110</v>
      </c>
      <c r="E2495" s="32">
        <v>3</v>
      </c>
      <c r="F2495" s="32">
        <v>0</v>
      </c>
      <c r="G2495" s="32">
        <v>6</v>
      </c>
      <c r="H2495" s="32">
        <v>336</v>
      </c>
      <c r="I2495" s="32">
        <v>110</v>
      </c>
      <c r="J2495" s="14"/>
      <c r="K2495" s="21"/>
    </row>
    <row r="2496" spans="1:11" ht="15" customHeight="1" x14ac:dyDescent="0.2">
      <c r="A2496" s="14" t="s">
        <v>8308</v>
      </c>
      <c r="B2496" s="31" t="s">
        <v>8571</v>
      </c>
      <c r="C2496" s="20" t="s">
        <v>8572</v>
      </c>
      <c r="D2496" s="32">
        <v>85</v>
      </c>
      <c r="E2496" s="32">
        <v>3</v>
      </c>
      <c r="F2496" s="32">
        <v>0</v>
      </c>
      <c r="G2496" s="32">
        <v>6</v>
      </c>
      <c r="H2496" s="32">
        <v>261</v>
      </c>
      <c r="I2496" s="32">
        <v>85</v>
      </c>
      <c r="J2496" s="14"/>
      <c r="K2496" s="21"/>
    </row>
    <row r="2497" spans="1:11" ht="15" customHeight="1" x14ac:dyDescent="0.2">
      <c r="A2497" s="14" t="s">
        <v>8308</v>
      </c>
      <c r="B2497" s="31" t="s">
        <v>8573</v>
      </c>
      <c r="C2497" s="20" t="s">
        <v>8574</v>
      </c>
      <c r="D2497" s="32">
        <v>220</v>
      </c>
      <c r="E2497" s="32">
        <v>3</v>
      </c>
      <c r="F2497" s="32">
        <v>0</v>
      </c>
      <c r="G2497" s="32">
        <v>6</v>
      </c>
      <c r="H2497" s="32">
        <v>666</v>
      </c>
      <c r="I2497" s="32">
        <v>220</v>
      </c>
      <c r="J2497" s="14"/>
      <c r="K2497" s="21"/>
    </row>
    <row r="2498" spans="1:11" ht="36.950000000000003" customHeight="1" x14ac:dyDescent="0.2">
      <c r="A2498" s="14" t="s">
        <v>8308</v>
      </c>
      <c r="B2498" s="31" t="s">
        <v>8575</v>
      </c>
      <c r="C2498" s="14" t="s">
        <v>8576</v>
      </c>
      <c r="D2498" s="32">
        <v>60</v>
      </c>
      <c r="E2498" s="32">
        <v>3</v>
      </c>
      <c r="F2498" s="32">
        <v>0</v>
      </c>
      <c r="G2498" s="32">
        <v>3</v>
      </c>
      <c r="H2498" s="32">
        <v>183</v>
      </c>
      <c r="I2498" s="32">
        <v>60</v>
      </c>
      <c r="J2498" s="14"/>
      <c r="K2498" s="22"/>
    </row>
    <row r="2499" spans="1:11" ht="15.95" customHeight="1" x14ac:dyDescent="0.2">
      <c r="A2499" s="14" t="s">
        <v>8308</v>
      </c>
      <c r="B2499" s="31" t="s">
        <v>8577</v>
      </c>
      <c r="C2499" s="20" t="s">
        <v>8578</v>
      </c>
      <c r="D2499" s="32">
        <v>180</v>
      </c>
      <c r="E2499" s="32">
        <v>3</v>
      </c>
      <c r="F2499" s="32">
        <v>0</v>
      </c>
      <c r="G2499" s="32">
        <v>6</v>
      </c>
      <c r="H2499" s="32">
        <v>546</v>
      </c>
      <c r="I2499" s="32">
        <v>180</v>
      </c>
      <c r="J2499" s="14"/>
      <c r="K2499" s="21"/>
    </row>
    <row r="2500" spans="1:11" ht="30" customHeight="1" x14ac:dyDescent="0.2">
      <c r="A2500" s="14" t="s">
        <v>8308</v>
      </c>
      <c r="B2500" s="31" t="s">
        <v>8579</v>
      </c>
      <c r="C2500" s="14" t="s">
        <v>8580</v>
      </c>
      <c r="D2500" s="32">
        <v>30</v>
      </c>
      <c r="E2500" s="32">
        <v>1</v>
      </c>
      <c r="F2500" s="32">
        <v>0</v>
      </c>
      <c r="G2500" s="32">
        <v>3</v>
      </c>
      <c r="H2500" s="32">
        <v>33</v>
      </c>
      <c r="I2500" s="32">
        <v>30</v>
      </c>
      <c r="J2500" s="32">
        <v>25</v>
      </c>
      <c r="K2500" s="22"/>
    </row>
    <row r="2501" spans="1:11" ht="36" customHeight="1" x14ac:dyDescent="0.2">
      <c r="A2501" s="14" t="s">
        <v>8308</v>
      </c>
      <c r="B2501" s="31" t="s">
        <v>8581</v>
      </c>
      <c r="C2501" s="14" t="s">
        <v>8582</v>
      </c>
      <c r="D2501" s="32">
        <v>30</v>
      </c>
      <c r="E2501" s="32">
        <v>2</v>
      </c>
      <c r="F2501" s="32">
        <v>0</v>
      </c>
      <c r="G2501" s="32">
        <v>4</v>
      </c>
      <c r="H2501" s="32">
        <v>64</v>
      </c>
      <c r="I2501" s="32">
        <v>30</v>
      </c>
      <c r="J2501" s="14"/>
      <c r="K2501" s="22"/>
    </row>
    <row r="2502" spans="1:11" ht="36.950000000000003" customHeight="1" x14ac:dyDescent="0.2">
      <c r="A2502" s="14" t="s">
        <v>8308</v>
      </c>
      <c r="B2502" s="31" t="s">
        <v>8583</v>
      </c>
      <c r="C2502" s="20" t="s">
        <v>8584</v>
      </c>
      <c r="D2502" s="32">
        <v>90</v>
      </c>
      <c r="E2502" s="32">
        <v>2</v>
      </c>
      <c r="F2502" s="32">
        <v>0</v>
      </c>
      <c r="G2502" s="32">
        <v>6</v>
      </c>
      <c r="H2502" s="32">
        <v>186</v>
      </c>
      <c r="I2502" s="32">
        <v>90</v>
      </c>
      <c r="J2502" s="14"/>
      <c r="K2502" s="22"/>
    </row>
    <row r="2503" spans="1:11" ht="36.950000000000003" customHeight="1" x14ac:dyDescent="0.2">
      <c r="A2503" s="14" t="s">
        <v>8308</v>
      </c>
      <c r="B2503" s="31" t="s">
        <v>8585</v>
      </c>
      <c r="C2503" s="20" t="s">
        <v>8586</v>
      </c>
      <c r="D2503" s="32">
        <v>150</v>
      </c>
      <c r="E2503" s="32">
        <v>3</v>
      </c>
      <c r="F2503" s="32">
        <v>0</v>
      </c>
      <c r="G2503" s="32">
        <v>6</v>
      </c>
      <c r="H2503" s="32">
        <v>456</v>
      </c>
      <c r="I2503" s="32">
        <v>150</v>
      </c>
      <c r="J2503" s="14"/>
      <c r="K2503" s="22"/>
    </row>
    <row r="2504" spans="1:11" ht="36.950000000000003" customHeight="1" x14ac:dyDescent="0.2">
      <c r="A2504" s="14" t="s">
        <v>8308</v>
      </c>
      <c r="B2504" s="31" t="s">
        <v>8587</v>
      </c>
      <c r="C2504" s="14" t="s">
        <v>8588</v>
      </c>
      <c r="D2504" s="32">
        <v>210</v>
      </c>
      <c r="E2504" s="32">
        <v>3</v>
      </c>
      <c r="F2504" s="32">
        <v>0</v>
      </c>
      <c r="G2504" s="32">
        <v>7</v>
      </c>
      <c r="H2504" s="32">
        <v>637</v>
      </c>
      <c r="I2504" s="32">
        <v>210</v>
      </c>
      <c r="J2504" s="14"/>
      <c r="K2504" s="22"/>
    </row>
    <row r="2505" spans="1:11" ht="48.95" customHeight="1" x14ac:dyDescent="0.2">
      <c r="A2505" s="14" t="s">
        <v>8308</v>
      </c>
      <c r="B2505" s="31" t="s">
        <v>8589</v>
      </c>
      <c r="C2505" s="20" t="s">
        <v>8590</v>
      </c>
      <c r="D2505" s="32">
        <v>240</v>
      </c>
      <c r="E2505" s="32">
        <v>3</v>
      </c>
      <c r="F2505" s="32">
        <v>0</v>
      </c>
      <c r="G2505" s="32">
        <v>8</v>
      </c>
      <c r="H2505" s="32">
        <v>728</v>
      </c>
      <c r="I2505" s="32">
        <v>240</v>
      </c>
      <c r="J2505" s="14"/>
      <c r="K2505" s="19"/>
    </row>
    <row r="2506" spans="1:11" ht="24.95" customHeight="1" x14ac:dyDescent="0.2">
      <c r="A2506" s="14" t="s">
        <v>8308</v>
      </c>
      <c r="B2506" s="31" t="s">
        <v>8591</v>
      </c>
      <c r="C2506" s="20" t="s">
        <v>8592</v>
      </c>
      <c r="D2506" s="32">
        <v>50</v>
      </c>
      <c r="E2506" s="32">
        <v>2</v>
      </c>
      <c r="F2506" s="32">
        <v>0</v>
      </c>
      <c r="G2506" s="32">
        <v>5</v>
      </c>
      <c r="H2506" s="32">
        <v>105</v>
      </c>
      <c r="I2506" s="32">
        <v>50</v>
      </c>
      <c r="J2506" s="14"/>
      <c r="K2506" s="22"/>
    </row>
    <row r="2507" spans="1:11" ht="25.5" customHeight="1" x14ac:dyDescent="0.2">
      <c r="A2507" s="14" t="s">
        <v>8308</v>
      </c>
      <c r="B2507" s="31" t="s">
        <v>8593</v>
      </c>
      <c r="C2507" s="20" t="s">
        <v>8594</v>
      </c>
      <c r="D2507" s="32">
        <v>40</v>
      </c>
      <c r="E2507" s="32">
        <v>3</v>
      </c>
      <c r="F2507" s="32">
        <v>0</v>
      </c>
      <c r="G2507" s="32">
        <v>4</v>
      </c>
      <c r="H2507" s="32">
        <v>124</v>
      </c>
      <c r="I2507" s="32">
        <v>40</v>
      </c>
      <c r="J2507" s="14"/>
      <c r="K2507" s="22"/>
    </row>
    <row r="2508" spans="1:11" ht="30" customHeight="1" x14ac:dyDescent="0.2">
      <c r="A2508" s="14" t="s">
        <v>8308</v>
      </c>
      <c r="B2508" s="31" t="s">
        <v>8595</v>
      </c>
      <c r="C2508" s="14" t="s">
        <v>8596</v>
      </c>
      <c r="D2508" s="32">
        <v>60</v>
      </c>
      <c r="E2508" s="32">
        <v>3</v>
      </c>
      <c r="F2508" s="32">
        <v>0</v>
      </c>
      <c r="G2508" s="32">
        <v>5</v>
      </c>
      <c r="H2508" s="32">
        <v>185</v>
      </c>
      <c r="I2508" s="32">
        <v>60</v>
      </c>
      <c r="J2508" s="14"/>
      <c r="K2508" s="22"/>
    </row>
    <row r="2509" spans="1:11" ht="30" customHeight="1" x14ac:dyDescent="0.2">
      <c r="A2509" s="14" t="s">
        <v>8308</v>
      </c>
      <c r="B2509" s="31" t="s">
        <v>8597</v>
      </c>
      <c r="C2509" s="14" t="s">
        <v>8598</v>
      </c>
      <c r="D2509" s="32">
        <v>90</v>
      </c>
      <c r="E2509" s="32">
        <v>3</v>
      </c>
      <c r="F2509" s="32">
        <v>0</v>
      </c>
      <c r="G2509" s="32">
        <v>1</v>
      </c>
      <c r="H2509" s="32">
        <v>271</v>
      </c>
      <c r="I2509" s="32">
        <v>90</v>
      </c>
      <c r="J2509" s="14"/>
      <c r="K2509" s="22"/>
    </row>
    <row r="2510" spans="1:11" ht="15.95" customHeight="1" x14ac:dyDescent="0.2">
      <c r="A2510" s="14" t="s">
        <v>8308</v>
      </c>
      <c r="B2510" s="31" t="s">
        <v>8599</v>
      </c>
      <c r="C2510" s="20" t="s">
        <v>8600</v>
      </c>
      <c r="D2510" s="32">
        <v>60</v>
      </c>
      <c r="E2510" s="32">
        <v>2</v>
      </c>
      <c r="F2510" s="32">
        <v>0</v>
      </c>
      <c r="G2510" s="32">
        <v>4</v>
      </c>
      <c r="H2510" s="32">
        <v>124</v>
      </c>
      <c r="I2510" s="32">
        <v>60</v>
      </c>
      <c r="J2510" s="14"/>
      <c r="K2510" s="21"/>
    </row>
    <row r="2511" spans="1:11" ht="15" customHeight="1" x14ac:dyDescent="0.2">
      <c r="A2511" s="14" t="s">
        <v>8308</v>
      </c>
      <c r="B2511" s="31" t="s">
        <v>8601</v>
      </c>
      <c r="C2511" s="20" t="s">
        <v>8602</v>
      </c>
      <c r="D2511" s="32">
        <v>80</v>
      </c>
      <c r="E2511" s="32">
        <v>3</v>
      </c>
      <c r="F2511" s="32">
        <v>0</v>
      </c>
      <c r="G2511" s="32">
        <v>6</v>
      </c>
      <c r="H2511" s="32">
        <v>246</v>
      </c>
      <c r="I2511" s="32">
        <v>80</v>
      </c>
      <c r="J2511" s="14"/>
      <c r="K2511" s="21"/>
    </row>
    <row r="2512" spans="1:11" ht="24.95" customHeight="1" x14ac:dyDescent="0.2">
      <c r="A2512" s="14" t="s">
        <v>8308</v>
      </c>
      <c r="B2512" s="31" t="s">
        <v>8603</v>
      </c>
      <c r="C2512" s="20" t="s">
        <v>8604</v>
      </c>
      <c r="D2512" s="32">
        <v>120</v>
      </c>
      <c r="E2512" s="32">
        <v>3</v>
      </c>
      <c r="F2512" s="32">
        <v>0</v>
      </c>
      <c r="G2512" s="32">
        <v>6</v>
      </c>
      <c r="H2512" s="32">
        <v>366</v>
      </c>
      <c r="I2512" s="32">
        <v>120</v>
      </c>
      <c r="J2512" s="14"/>
      <c r="K2512" s="22"/>
    </row>
    <row r="2513" spans="1:11" ht="30" customHeight="1" x14ac:dyDescent="0.2">
      <c r="A2513" s="14" t="s">
        <v>8308</v>
      </c>
      <c r="B2513" s="31" t="s">
        <v>8605</v>
      </c>
      <c r="C2513" s="14" t="s">
        <v>8606</v>
      </c>
      <c r="D2513" s="32">
        <v>90</v>
      </c>
      <c r="E2513" s="32">
        <v>3</v>
      </c>
      <c r="F2513" s="32">
        <v>9</v>
      </c>
      <c r="G2513" s="32">
        <v>6</v>
      </c>
      <c r="H2513" s="32">
        <v>285</v>
      </c>
      <c r="I2513" s="32">
        <v>90</v>
      </c>
      <c r="J2513" s="14"/>
      <c r="K2513" s="22"/>
    </row>
    <row r="2514" spans="1:11" ht="30" customHeight="1" x14ac:dyDescent="0.2">
      <c r="A2514" s="14" t="s">
        <v>8308</v>
      </c>
      <c r="B2514" s="31" t="s">
        <v>8607</v>
      </c>
      <c r="C2514" s="14" t="s">
        <v>8608</v>
      </c>
      <c r="D2514" s="32">
        <v>10</v>
      </c>
      <c r="E2514" s="32">
        <v>2</v>
      </c>
      <c r="F2514" s="32">
        <v>11</v>
      </c>
      <c r="G2514" s="32">
        <v>3</v>
      </c>
      <c r="H2514" s="32">
        <v>34</v>
      </c>
      <c r="I2514" s="32">
        <v>10</v>
      </c>
      <c r="J2514" s="14"/>
      <c r="K2514" s="22"/>
    </row>
    <row r="2515" spans="1:11" ht="30" customHeight="1" x14ac:dyDescent="0.2">
      <c r="A2515" s="14" t="s">
        <v>8308</v>
      </c>
      <c r="B2515" s="31" t="s">
        <v>8609</v>
      </c>
      <c r="C2515" s="14" t="s">
        <v>8610</v>
      </c>
      <c r="D2515" s="32">
        <v>160</v>
      </c>
      <c r="E2515" s="32">
        <v>3</v>
      </c>
      <c r="F2515" s="32">
        <v>0</v>
      </c>
      <c r="G2515" s="32">
        <v>6</v>
      </c>
      <c r="H2515" s="32">
        <v>486</v>
      </c>
      <c r="I2515" s="32">
        <v>160</v>
      </c>
      <c r="J2515" s="14"/>
      <c r="K2515" s="22"/>
    </row>
    <row r="2516" spans="1:11" ht="24.95" customHeight="1" x14ac:dyDescent="0.2">
      <c r="A2516" s="14" t="s">
        <v>8308</v>
      </c>
      <c r="B2516" s="31" t="s">
        <v>8611</v>
      </c>
      <c r="C2516" s="20" t="s">
        <v>8612</v>
      </c>
      <c r="D2516" s="32">
        <v>30</v>
      </c>
      <c r="E2516" s="32">
        <v>3</v>
      </c>
      <c r="F2516" s="32">
        <v>0</v>
      </c>
      <c r="G2516" s="32">
        <v>5</v>
      </c>
      <c r="H2516" s="32">
        <v>95</v>
      </c>
      <c r="I2516" s="32">
        <v>30</v>
      </c>
      <c r="J2516" s="14"/>
      <c r="K2516" s="22"/>
    </row>
    <row r="2517" spans="1:11" ht="24.95" customHeight="1" x14ac:dyDescent="0.2">
      <c r="A2517" s="14" t="s">
        <v>8308</v>
      </c>
      <c r="B2517" s="31" t="s">
        <v>8613</v>
      </c>
      <c r="C2517" s="20" t="s">
        <v>8614</v>
      </c>
      <c r="D2517" s="32">
        <v>120</v>
      </c>
      <c r="E2517" s="32">
        <v>3</v>
      </c>
      <c r="F2517" s="32">
        <v>0</v>
      </c>
      <c r="G2517" s="32">
        <v>1</v>
      </c>
      <c r="H2517" s="32">
        <v>361</v>
      </c>
      <c r="I2517" s="32">
        <v>120</v>
      </c>
      <c r="J2517" s="14"/>
      <c r="K2517" s="22"/>
    </row>
    <row r="2518" spans="1:11" ht="30" customHeight="1" x14ac:dyDescent="0.2">
      <c r="A2518" s="14" t="s">
        <v>8308</v>
      </c>
      <c r="B2518" s="31" t="s">
        <v>8615</v>
      </c>
      <c r="C2518" s="14" t="s">
        <v>8616</v>
      </c>
      <c r="D2518" s="32">
        <v>180</v>
      </c>
      <c r="E2518" s="32">
        <v>3</v>
      </c>
      <c r="F2518" s="32">
        <v>11</v>
      </c>
      <c r="G2518" s="32">
        <v>7</v>
      </c>
      <c r="H2518" s="32">
        <v>558</v>
      </c>
      <c r="I2518" s="32">
        <v>180</v>
      </c>
      <c r="J2518" s="14"/>
      <c r="K2518" s="22"/>
    </row>
    <row r="2519" spans="1:11" ht="30" customHeight="1" x14ac:dyDescent="0.2">
      <c r="A2519" s="14" t="s">
        <v>8308</v>
      </c>
      <c r="B2519" s="31" t="s">
        <v>8617</v>
      </c>
      <c r="C2519" s="14" t="s">
        <v>8618</v>
      </c>
      <c r="D2519" s="32">
        <v>220</v>
      </c>
      <c r="E2519" s="32">
        <v>3</v>
      </c>
      <c r="F2519" s="32">
        <v>0</v>
      </c>
      <c r="G2519" s="32">
        <v>7</v>
      </c>
      <c r="H2519" s="32">
        <v>667</v>
      </c>
      <c r="I2519" s="32">
        <v>220</v>
      </c>
      <c r="J2519" s="14"/>
      <c r="K2519" s="22"/>
    </row>
    <row r="2520" spans="1:11" ht="30" customHeight="1" x14ac:dyDescent="0.2">
      <c r="A2520" s="14" t="s">
        <v>8308</v>
      </c>
      <c r="B2520" s="31" t="s">
        <v>8619</v>
      </c>
      <c r="C2520" s="14" t="s">
        <v>8620</v>
      </c>
      <c r="D2520" s="32">
        <v>130</v>
      </c>
      <c r="E2520" s="32">
        <v>3</v>
      </c>
      <c r="F2520" s="32">
        <v>0</v>
      </c>
      <c r="G2520" s="32">
        <v>7</v>
      </c>
      <c r="H2520" s="32">
        <v>397</v>
      </c>
      <c r="I2520" s="32">
        <v>130</v>
      </c>
      <c r="J2520" s="14"/>
      <c r="K2520" s="22"/>
    </row>
    <row r="2521" spans="1:11" ht="36.950000000000003" customHeight="1" x14ac:dyDescent="0.2">
      <c r="A2521" s="14" t="s">
        <v>8308</v>
      </c>
      <c r="B2521" s="31" t="s">
        <v>8621</v>
      </c>
      <c r="C2521" s="20" t="s">
        <v>8622</v>
      </c>
      <c r="D2521" s="32">
        <v>180</v>
      </c>
      <c r="E2521" s="32">
        <v>3</v>
      </c>
      <c r="F2521" s="32">
        <v>11</v>
      </c>
      <c r="G2521" s="32">
        <v>6</v>
      </c>
      <c r="H2521" s="32">
        <v>557</v>
      </c>
      <c r="I2521" s="32">
        <v>180</v>
      </c>
      <c r="J2521" s="14"/>
      <c r="K2521" s="22"/>
    </row>
    <row r="2522" spans="1:11" ht="36.950000000000003" customHeight="1" x14ac:dyDescent="0.2">
      <c r="A2522" s="14" t="s">
        <v>8308</v>
      </c>
      <c r="B2522" s="31" t="s">
        <v>8623</v>
      </c>
      <c r="C2522" s="20" t="s">
        <v>8624</v>
      </c>
      <c r="D2522" s="32">
        <v>120</v>
      </c>
      <c r="E2522" s="32">
        <v>3</v>
      </c>
      <c r="F2522" s="32">
        <v>11</v>
      </c>
      <c r="G2522" s="32">
        <v>6</v>
      </c>
      <c r="H2522" s="32">
        <v>377</v>
      </c>
      <c r="I2522" s="32">
        <v>120</v>
      </c>
      <c r="J2522" s="14"/>
      <c r="K2522" s="22"/>
    </row>
    <row r="2523" spans="1:11" ht="36.950000000000003" customHeight="1" x14ac:dyDescent="0.2">
      <c r="A2523" s="14" t="s">
        <v>8308</v>
      </c>
      <c r="B2523" s="31" t="s">
        <v>8625</v>
      </c>
      <c r="C2523" s="20" t="s">
        <v>8626</v>
      </c>
      <c r="D2523" s="32">
        <v>120</v>
      </c>
      <c r="E2523" s="32">
        <v>3</v>
      </c>
      <c r="F2523" s="32">
        <v>11</v>
      </c>
      <c r="G2523" s="32">
        <v>5</v>
      </c>
      <c r="H2523" s="32">
        <v>376</v>
      </c>
      <c r="I2523" s="32">
        <v>120</v>
      </c>
      <c r="J2523" s="14"/>
      <c r="K2523" s="22"/>
    </row>
    <row r="2524" spans="1:11" ht="24.95" customHeight="1" x14ac:dyDescent="0.2">
      <c r="A2524" s="14" t="s">
        <v>8308</v>
      </c>
      <c r="B2524" s="31" t="s">
        <v>8627</v>
      </c>
      <c r="C2524" s="20" t="s">
        <v>8628</v>
      </c>
      <c r="D2524" s="32">
        <v>60</v>
      </c>
      <c r="E2524" s="32">
        <v>2</v>
      </c>
      <c r="F2524" s="32">
        <v>11</v>
      </c>
      <c r="G2524" s="32">
        <v>5</v>
      </c>
      <c r="H2524" s="32">
        <v>136</v>
      </c>
      <c r="I2524" s="32">
        <v>60</v>
      </c>
      <c r="J2524" s="14"/>
      <c r="K2524" s="22"/>
    </row>
    <row r="2525" spans="1:11" ht="15" customHeight="1" x14ac:dyDescent="0.2">
      <c r="A2525" s="14" t="s">
        <v>8308</v>
      </c>
      <c r="B2525" s="31" t="s">
        <v>8629</v>
      </c>
      <c r="C2525" s="20" t="s">
        <v>8630</v>
      </c>
      <c r="D2525" s="32">
        <v>180</v>
      </c>
      <c r="E2525" s="32">
        <v>3</v>
      </c>
      <c r="F2525" s="32">
        <v>11</v>
      </c>
      <c r="G2525" s="32">
        <v>6</v>
      </c>
      <c r="H2525" s="32">
        <v>557</v>
      </c>
      <c r="I2525" s="32">
        <v>180</v>
      </c>
      <c r="J2525" s="14"/>
      <c r="K2525" s="21"/>
    </row>
    <row r="2526" spans="1:11" ht="36.950000000000003" customHeight="1" x14ac:dyDescent="0.2">
      <c r="A2526" s="14" t="s">
        <v>8308</v>
      </c>
      <c r="B2526" s="31" t="s">
        <v>8631</v>
      </c>
      <c r="C2526" s="14" t="s">
        <v>8632</v>
      </c>
      <c r="D2526" s="32">
        <v>300</v>
      </c>
      <c r="E2526" s="32">
        <v>3</v>
      </c>
      <c r="F2526" s="32">
        <v>11</v>
      </c>
      <c r="G2526" s="32">
        <v>8</v>
      </c>
      <c r="H2526" s="32">
        <v>919</v>
      </c>
      <c r="I2526" s="32">
        <v>300</v>
      </c>
      <c r="J2526" s="14"/>
      <c r="K2526" s="22"/>
    </row>
    <row r="2527" spans="1:11" ht="24.95" customHeight="1" x14ac:dyDescent="0.2">
      <c r="A2527" s="14" t="s">
        <v>8308</v>
      </c>
      <c r="B2527" s="31" t="s">
        <v>8633</v>
      </c>
      <c r="C2527" s="20" t="s">
        <v>8634</v>
      </c>
      <c r="D2527" s="32">
        <v>40</v>
      </c>
      <c r="E2527" s="32">
        <v>2</v>
      </c>
      <c r="F2527" s="32">
        <v>11</v>
      </c>
      <c r="G2527" s="32">
        <v>5</v>
      </c>
      <c r="H2527" s="32">
        <v>96</v>
      </c>
      <c r="I2527" s="32">
        <v>40</v>
      </c>
      <c r="J2527" s="14"/>
      <c r="K2527" s="22"/>
    </row>
    <row r="2528" spans="1:11" ht="24.95" customHeight="1" x14ac:dyDescent="0.2">
      <c r="A2528" s="14" t="s">
        <v>8308</v>
      </c>
      <c r="B2528" s="31" t="s">
        <v>8635</v>
      </c>
      <c r="C2528" s="20" t="s">
        <v>8636</v>
      </c>
      <c r="D2528" s="32">
        <v>20</v>
      </c>
      <c r="E2528" s="32">
        <v>1</v>
      </c>
      <c r="F2528" s="32">
        <v>11</v>
      </c>
      <c r="G2528" s="32">
        <v>4</v>
      </c>
      <c r="H2528" s="32">
        <v>35</v>
      </c>
      <c r="I2528" s="32">
        <v>20</v>
      </c>
      <c r="J2528" s="14"/>
      <c r="K2528" s="22"/>
    </row>
    <row r="2529" spans="1:11" ht="30" customHeight="1" x14ac:dyDescent="0.2">
      <c r="A2529" s="14" t="s">
        <v>8308</v>
      </c>
      <c r="B2529" s="31" t="s">
        <v>8637</v>
      </c>
      <c r="C2529" s="14" t="s">
        <v>8638</v>
      </c>
      <c r="D2529" s="32">
        <v>20</v>
      </c>
      <c r="E2529" s="32">
        <v>1</v>
      </c>
      <c r="F2529" s="32">
        <v>11</v>
      </c>
      <c r="G2529" s="32">
        <v>4</v>
      </c>
      <c r="H2529" s="32">
        <v>35</v>
      </c>
      <c r="I2529" s="32">
        <v>20</v>
      </c>
      <c r="J2529" s="14"/>
      <c r="K2529" s="22"/>
    </row>
    <row r="2530" spans="1:11" ht="15" customHeight="1" x14ac:dyDescent="0.2">
      <c r="A2530" s="14" t="s">
        <v>8308</v>
      </c>
      <c r="B2530" s="31" t="s">
        <v>8639</v>
      </c>
      <c r="C2530" s="20" t="s">
        <v>8640</v>
      </c>
      <c r="D2530" s="32">
        <v>40</v>
      </c>
      <c r="E2530" s="32">
        <v>2</v>
      </c>
      <c r="F2530" s="32">
        <v>11</v>
      </c>
      <c r="G2530" s="32">
        <v>4</v>
      </c>
      <c r="H2530" s="32">
        <v>95</v>
      </c>
      <c r="I2530" s="32">
        <v>40</v>
      </c>
      <c r="J2530" s="14"/>
      <c r="K2530" s="21"/>
    </row>
    <row r="2531" spans="1:11" ht="24.95" customHeight="1" x14ac:dyDescent="0.2">
      <c r="A2531" s="14" t="s">
        <v>8308</v>
      </c>
      <c r="B2531" s="31" t="s">
        <v>8641</v>
      </c>
      <c r="C2531" s="20" t="s">
        <v>8642</v>
      </c>
      <c r="D2531" s="32">
        <v>60</v>
      </c>
      <c r="E2531" s="32">
        <v>2</v>
      </c>
      <c r="F2531" s="32">
        <v>0</v>
      </c>
      <c r="G2531" s="32">
        <v>1</v>
      </c>
      <c r="H2531" s="32">
        <v>121</v>
      </c>
      <c r="I2531" s="32">
        <v>60</v>
      </c>
      <c r="J2531" s="14"/>
      <c r="K2531" s="22"/>
    </row>
    <row r="2532" spans="1:11" ht="30" customHeight="1" x14ac:dyDescent="0.2">
      <c r="A2532" s="14" t="s">
        <v>8308</v>
      </c>
      <c r="B2532" s="31" t="s">
        <v>8643</v>
      </c>
      <c r="C2532" s="14" t="s">
        <v>8644</v>
      </c>
      <c r="D2532" s="32">
        <v>90</v>
      </c>
      <c r="E2532" s="32">
        <v>3</v>
      </c>
      <c r="F2532" s="32">
        <v>11</v>
      </c>
      <c r="G2532" s="32">
        <v>6</v>
      </c>
      <c r="H2532" s="32">
        <v>287</v>
      </c>
      <c r="I2532" s="32">
        <v>90</v>
      </c>
      <c r="J2532" s="14"/>
      <c r="K2532" s="22"/>
    </row>
    <row r="2533" spans="1:11" ht="30" customHeight="1" x14ac:dyDescent="0.2">
      <c r="A2533" s="14" t="s">
        <v>8308</v>
      </c>
      <c r="B2533" s="31" t="s">
        <v>8645</v>
      </c>
      <c r="C2533" s="14" t="s">
        <v>8646</v>
      </c>
      <c r="D2533" s="32">
        <v>120</v>
      </c>
      <c r="E2533" s="32">
        <v>3</v>
      </c>
      <c r="F2533" s="32">
        <v>11</v>
      </c>
      <c r="G2533" s="32">
        <v>7</v>
      </c>
      <c r="H2533" s="32">
        <v>378</v>
      </c>
      <c r="I2533" s="32">
        <v>120</v>
      </c>
      <c r="J2533" s="14"/>
      <c r="K2533" s="22"/>
    </row>
    <row r="2534" spans="1:11" ht="15" customHeight="1" x14ac:dyDescent="0.2">
      <c r="A2534" s="14" t="s">
        <v>8308</v>
      </c>
      <c r="B2534" s="31" t="s">
        <v>8647</v>
      </c>
      <c r="C2534" s="20" t="s">
        <v>8648</v>
      </c>
      <c r="D2534" s="32">
        <v>90</v>
      </c>
      <c r="E2534" s="32">
        <v>2</v>
      </c>
      <c r="F2534" s="32">
        <v>11</v>
      </c>
      <c r="G2534" s="32">
        <v>5</v>
      </c>
      <c r="H2534" s="32">
        <v>196</v>
      </c>
      <c r="I2534" s="32">
        <v>90</v>
      </c>
      <c r="J2534" s="14"/>
      <c r="K2534" s="21"/>
    </row>
    <row r="2535" spans="1:11" ht="15.75" customHeight="1" x14ac:dyDescent="0.2">
      <c r="A2535" s="14" t="s">
        <v>8308</v>
      </c>
      <c r="B2535" s="31" t="s">
        <v>8649</v>
      </c>
      <c r="C2535" s="20" t="s">
        <v>8650</v>
      </c>
      <c r="D2535" s="32">
        <v>30</v>
      </c>
      <c r="E2535" s="32">
        <v>1</v>
      </c>
      <c r="F2535" s="32">
        <v>11</v>
      </c>
      <c r="G2535" s="32">
        <v>4</v>
      </c>
      <c r="H2535" s="32">
        <v>45</v>
      </c>
      <c r="I2535" s="32">
        <v>30</v>
      </c>
      <c r="J2535" s="14"/>
      <c r="K2535" s="21"/>
    </row>
    <row r="2536" spans="1:11" ht="15" customHeight="1" x14ac:dyDescent="0.2">
      <c r="A2536" s="14" t="s">
        <v>8308</v>
      </c>
      <c r="B2536" s="31" t="s">
        <v>8651</v>
      </c>
      <c r="C2536" s="20" t="s">
        <v>8652</v>
      </c>
      <c r="D2536" s="32">
        <v>120</v>
      </c>
      <c r="E2536" s="32">
        <v>3</v>
      </c>
      <c r="F2536" s="32">
        <v>11</v>
      </c>
      <c r="G2536" s="32">
        <v>7</v>
      </c>
      <c r="H2536" s="32">
        <v>378</v>
      </c>
      <c r="I2536" s="32">
        <v>120</v>
      </c>
      <c r="J2536" s="14"/>
      <c r="K2536" s="21"/>
    </row>
    <row r="2537" spans="1:11" ht="15.95" customHeight="1" x14ac:dyDescent="0.2">
      <c r="A2537" s="14" t="s">
        <v>8308</v>
      </c>
      <c r="B2537" s="31" t="s">
        <v>8653</v>
      </c>
      <c r="C2537" s="20" t="s">
        <v>8654</v>
      </c>
      <c r="D2537" s="32">
        <v>120</v>
      </c>
      <c r="E2537" s="32">
        <v>3</v>
      </c>
      <c r="F2537" s="32">
        <v>11</v>
      </c>
      <c r="G2537" s="32">
        <v>6</v>
      </c>
      <c r="H2537" s="32">
        <v>377</v>
      </c>
      <c r="I2537" s="32">
        <v>120</v>
      </c>
      <c r="J2537" s="14"/>
      <c r="K2537" s="21"/>
    </row>
    <row r="2538" spans="1:11" ht="30" customHeight="1" x14ac:dyDescent="0.2">
      <c r="A2538" s="14" t="s">
        <v>8308</v>
      </c>
      <c r="B2538" s="31" t="s">
        <v>8655</v>
      </c>
      <c r="C2538" s="14" t="s">
        <v>8656</v>
      </c>
      <c r="D2538" s="32">
        <v>180</v>
      </c>
      <c r="E2538" s="32">
        <v>3</v>
      </c>
      <c r="F2538" s="32">
        <v>11</v>
      </c>
      <c r="G2538" s="32">
        <v>5</v>
      </c>
      <c r="H2538" s="32">
        <v>556</v>
      </c>
      <c r="I2538" s="32">
        <v>180</v>
      </c>
      <c r="J2538" s="14"/>
      <c r="K2538" s="22"/>
    </row>
    <row r="2539" spans="1:11" ht="15.95" customHeight="1" x14ac:dyDescent="0.2">
      <c r="A2539" s="14" t="s">
        <v>8308</v>
      </c>
      <c r="B2539" s="31" t="s">
        <v>8657</v>
      </c>
      <c r="C2539" s="20" t="s">
        <v>8658</v>
      </c>
      <c r="D2539" s="32">
        <v>17</v>
      </c>
      <c r="E2539" s="32">
        <v>1</v>
      </c>
      <c r="F2539" s="14"/>
      <c r="G2539" s="14"/>
      <c r="H2539" s="32">
        <v>17</v>
      </c>
      <c r="I2539" s="32">
        <v>17</v>
      </c>
      <c r="J2539" s="14"/>
      <c r="K2539" s="21"/>
    </row>
    <row r="2540" spans="1:11" ht="15" customHeight="1" x14ac:dyDescent="0.2">
      <c r="A2540" s="14" t="s">
        <v>8308</v>
      </c>
      <c r="B2540" s="31" t="s">
        <v>8659</v>
      </c>
      <c r="C2540" s="20" t="s">
        <v>8660</v>
      </c>
      <c r="D2540" s="32">
        <v>15</v>
      </c>
      <c r="E2540" s="32">
        <v>1</v>
      </c>
      <c r="F2540" s="14"/>
      <c r="G2540" s="14"/>
      <c r="H2540" s="32">
        <v>15</v>
      </c>
      <c r="I2540" s="32">
        <v>15</v>
      </c>
      <c r="J2540" s="14"/>
      <c r="K2540" s="21"/>
    </row>
    <row r="2541" spans="1:11" ht="15.95" customHeight="1" x14ac:dyDescent="0.2">
      <c r="A2541" s="14" t="s">
        <v>8308</v>
      </c>
      <c r="B2541" s="31" t="s">
        <v>8661</v>
      </c>
      <c r="C2541" s="20" t="s">
        <v>8662</v>
      </c>
      <c r="D2541" s="32">
        <v>20</v>
      </c>
      <c r="E2541" s="32">
        <v>1</v>
      </c>
      <c r="F2541" s="14"/>
      <c r="G2541" s="14"/>
      <c r="H2541" s="32">
        <v>20</v>
      </c>
      <c r="I2541" s="32">
        <v>20</v>
      </c>
      <c r="J2541" s="14"/>
      <c r="K2541" s="21"/>
    </row>
    <row r="2542" spans="1:11" ht="15" customHeight="1" x14ac:dyDescent="0.2">
      <c r="A2542" s="14" t="s">
        <v>8308</v>
      </c>
      <c r="B2542" s="31" t="s">
        <v>8663</v>
      </c>
      <c r="C2542" s="20" t="s">
        <v>8664</v>
      </c>
      <c r="D2542" s="32">
        <v>13</v>
      </c>
      <c r="E2542" s="32">
        <v>1</v>
      </c>
      <c r="F2542" s="14"/>
      <c r="G2542" s="14"/>
      <c r="H2542" s="32">
        <v>13</v>
      </c>
      <c r="I2542" s="32">
        <v>13</v>
      </c>
      <c r="J2542" s="14"/>
      <c r="K2542" s="21"/>
    </row>
    <row r="2543" spans="1:11" ht="24.95" customHeight="1" x14ac:dyDescent="0.2">
      <c r="A2543" s="14" t="s">
        <v>8308</v>
      </c>
      <c r="B2543" s="31" t="s">
        <v>8665</v>
      </c>
      <c r="C2543" s="20" t="s">
        <v>8666</v>
      </c>
      <c r="D2543" s="32">
        <v>11</v>
      </c>
      <c r="E2543" s="32">
        <v>1</v>
      </c>
      <c r="F2543" s="32">
        <v>4</v>
      </c>
      <c r="G2543" s="32">
        <v>2</v>
      </c>
      <c r="H2543" s="32">
        <v>17</v>
      </c>
      <c r="I2543" s="32">
        <v>15</v>
      </c>
      <c r="J2543" s="14"/>
      <c r="K2543" s="22"/>
    </row>
    <row r="2544" spans="1:11" ht="30" customHeight="1" x14ac:dyDescent="0.2">
      <c r="A2544" s="14" t="s">
        <v>8308</v>
      </c>
      <c r="B2544" s="31" t="s">
        <v>8667</v>
      </c>
      <c r="C2544" s="14" t="s">
        <v>8668</v>
      </c>
      <c r="D2544" s="32">
        <v>6</v>
      </c>
      <c r="E2544" s="32">
        <v>1</v>
      </c>
      <c r="F2544" s="32">
        <v>0</v>
      </c>
      <c r="G2544" s="32">
        <v>1</v>
      </c>
      <c r="H2544" s="32">
        <v>7</v>
      </c>
      <c r="I2544" s="32">
        <v>6</v>
      </c>
      <c r="J2544" s="14"/>
      <c r="K2544" s="22"/>
    </row>
    <row r="2545" spans="1:11" ht="15" customHeight="1" x14ac:dyDescent="0.2">
      <c r="A2545" s="14" t="s">
        <v>8308</v>
      </c>
      <c r="B2545" s="31" t="s">
        <v>8669</v>
      </c>
      <c r="C2545" s="20" t="s">
        <v>8670</v>
      </c>
      <c r="D2545" s="32">
        <v>50</v>
      </c>
      <c r="E2545" s="32">
        <v>1</v>
      </c>
      <c r="F2545" s="32">
        <v>9</v>
      </c>
      <c r="G2545" s="32">
        <v>4</v>
      </c>
      <c r="H2545" s="32">
        <v>63</v>
      </c>
      <c r="I2545" s="32">
        <v>50</v>
      </c>
      <c r="J2545" s="14"/>
      <c r="K2545" s="21"/>
    </row>
    <row r="2546" spans="1:11" ht="15.95" customHeight="1" x14ac:dyDescent="0.2">
      <c r="A2546" s="14" t="s">
        <v>8308</v>
      </c>
      <c r="B2546" s="31" t="s">
        <v>8671</v>
      </c>
      <c r="C2546" s="20" t="s">
        <v>8672</v>
      </c>
      <c r="D2546" s="32">
        <v>18</v>
      </c>
      <c r="E2546" s="32">
        <v>1</v>
      </c>
      <c r="F2546" s="32">
        <v>0</v>
      </c>
      <c r="G2546" s="32">
        <v>2</v>
      </c>
      <c r="H2546" s="32">
        <v>20</v>
      </c>
      <c r="I2546" s="32">
        <v>18</v>
      </c>
      <c r="J2546" s="14"/>
      <c r="K2546" s="21"/>
    </row>
    <row r="2547" spans="1:11" ht="15" customHeight="1" x14ac:dyDescent="0.2">
      <c r="A2547" s="14" t="s">
        <v>8308</v>
      </c>
      <c r="B2547" s="31" t="s">
        <v>8673</v>
      </c>
      <c r="C2547" s="20" t="s">
        <v>8674</v>
      </c>
      <c r="D2547" s="32">
        <v>45</v>
      </c>
      <c r="E2547" s="32">
        <v>3</v>
      </c>
      <c r="F2547" s="32">
        <v>0</v>
      </c>
      <c r="G2547" s="32">
        <v>4</v>
      </c>
      <c r="H2547" s="32">
        <v>139</v>
      </c>
      <c r="I2547" s="32">
        <v>45</v>
      </c>
      <c r="J2547" s="14"/>
      <c r="K2547" s="21"/>
    </row>
    <row r="2548" spans="1:11" ht="30" customHeight="1" x14ac:dyDescent="0.2">
      <c r="A2548" s="14" t="s">
        <v>8308</v>
      </c>
      <c r="B2548" s="31" t="s">
        <v>8675</v>
      </c>
      <c r="C2548" s="14" t="s">
        <v>8676</v>
      </c>
      <c r="D2548" s="32">
        <v>20</v>
      </c>
      <c r="E2548" s="32">
        <v>3</v>
      </c>
      <c r="F2548" s="32">
        <v>0</v>
      </c>
      <c r="G2548" s="32">
        <v>2</v>
      </c>
      <c r="H2548" s="32">
        <v>62</v>
      </c>
      <c r="I2548" s="32">
        <v>20</v>
      </c>
      <c r="J2548" s="14"/>
      <c r="K2548" s="22"/>
    </row>
    <row r="2549" spans="1:11" ht="15" customHeight="1" x14ac:dyDescent="0.2">
      <c r="A2549" s="14" t="s">
        <v>8308</v>
      </c>
      <c r="B2549" s="31" t="s">
        <v>8677</v>
      </c>
      <c r="C2549" s="20" t="s">
        <v>8678</v>
      </c>
      <c r="D2549" s="32">
        <v>90</v>
      </c>
      <c r="E2549" s="32">
        <v>3</v>
      </c>
      <c r="F2549" s="32">
        <v>0</v>
      </c>
      <c r="G2549" s="32">
        <v>6</v>
      </c>
      <c r="H2549" s="32">
        <v>276</v>
      </c>
      <c r="I2549" s="32">
        <v>90</v>
      </c>
      <c r="J2549" s="14"/>
      <c r="K2549" s="21"/>
    </row>
    <row r="2550" spans="1:11" ht="15.95" customHeight="1" x14ac:dyDescent="0.2">
      <c r="A2550" s="14" t="s">
        <v>8308</v>
      </c>
      <c r="B2550" s="31" t="s">
        <v>8679</v>
      </c>
      <c r="C2550" s="20" t="s">
        <v>8680</v>
      </c>
      <c r="D2550" s="32">
        <v>70</v>
      </c>
      <c r="E2550" s="32">
        <v>3</v>
      </c>
      <c r="F2550" s="32">
        <v>0</v>
      </c>
      <c r="G2550" s="32">
        <v>5</v>
      </c>
      <c r="H2550" s="32">
        <v>215</v>
      </c>
      <c r="I2550" s="32">
        <v>70</v>
      </c>
      <c r="J2550" s="14"/>
      <c r="K2550" s="21"/>
    </row>
    <row r="2551" spans="1:11" ht="15" customHeight="1" x14ac:dyDescent="0.2">
      <c r="A2551" s="14" t="s">
        <v>8308</v>
      </c>
      <c r="B2551" s="31" t="s">
        <v>8681</v>
      </c>
      <c r="C2551" s="20" t="s">
        <v>8682</v>
      </c>
      <c r="D2551" s="32">
        <v>70</v>
      </c>
      <c r="E2551" s="32">
        <v>3</v>
      </c>
      <c r="F2551" s="32">
        <v>0</v>
      </c>
      <c r="G2551" s="32">
        <v>5</v>
      </c>
      <c r="H2551" s="32">
        <v>215</v>
      </c>
      <c r="I2551" s="32">
        <v>70</v>
      </c>
      <c r="J2551" s="14"/>
      <c r="K2551" s="21"/>
    </row>
    <row r="2552" spans="1:11" ht="30" customHeight="1" x14ac:dyDescent="0.2">
      <c r="A2552" s="14" t="s">
        <v>8308</v>
      </c>
      <c r="B2552" s="31" t="s">
        <v>8683</v>
      </c>
      <c r="C2552" s="14" t="s">
        <v>8684</v>
      </c>
      <c r="D2552" s="32">
        <v>60</v>
      </c>
      <c r="E2552" s="32">
        <v>3</v>
      </c>
      <c r="F2552" s="32">
        <v>0</v>
      </c>
      <c r="G2552" s="32">
        <v>6</v>
      </c>
      <c r="H2552" s="32">
        <v>186</v>
      </c>
      <c r="I2552" s="32">
        <v>60</v>
      </c>
      <c r="J2552" s="14"/>
      <c r="K2552" s="22"/>
    </row>
    <row r="2553" spans="1:11" ht="30" customHeight="1" x14ac:dyDescent="0.2">
      <c r="A2553" s="14" t="s">
        <v>8308</v>
      </c>
      <c r="B2553" s="31" t="s">
        <v>8685</v>
      </c>
      <c r="C2553" s="14" t="s">
        <v>8686</v>
      </c>
      <c r="D2553" s="32">
        <v>90</v>
      </c>
      <c r="E2553" s="32">
        <v>3</v>
      </c>
      <c r="F2553" s="32">
        <v>0</v>
      </c>
      <c r="G2553" s="32">
        <v>6</v>
      </c>
      <c r="H2553" s="32">
        <v>276</v>
      </c>
      <c r="I2553" s="32">
        <v>90</v>
      </c>
      <c r="J2553" s="14"/>
      <c r="K2553" s="22"/>
    </row>
    <row r="2554" spans="1:11" ht="15" customHeight="1" x14ac:dyDescent="0.2">
      <c r="A2554" s="14" t="s">
        <v>8308</v>
      </c>
      <c r="B2554" s="31" t="s">
        <v>8687</v>
      </c>
      <c r="C2554" s="20" t="s">
        <v>8688</v>
      </c>
      <c r="D2554" s="32">
        <v>240</v>
      </c>
      <c r="E2554" s="32">
        <v>3</v>
      </c>
      <c r="F2554" s="32">
        <v>0</v>
      </c>
      <c r="G2554" s="32">
        <v>6</v>
      </c>
      <c r="H2554" s="32">
        <v>726</v>
      </c>
      <c r="I2554" s="32">
        <v>240</v>
      </c>
      <c r="J2554" s="14"/>
      <c r="K2554" s="21"/>
    </row>
    <row r="2555" spans="1:11" ht="15.95" customHeight="1" x14ac:dyDescent="0.2">
      <c r="A2555" s="14" t="s">
        <v>8308</v>
      </c>
      <c r="B2555" s="31" t="s">
        <v>8689</v>
      </c>
      <c r="C2555" s="20" t="s">
        <v>8690</v>
      </c>
      <c r="D2555" s="32">
        <v>20</v>
      </c>
      <c r="E2555" s="32">
        <v>3</v>
      </c>
      <c r="F2555" s="32">
        <v>0</v>
      </c>
      <c r="G2555" s="32">
        <v>4</v>
      </c>
      <c r="H2555" s="32">
        <v>64</v>
      </c>
      <c r="I2555" s="32">
        <v>20</v>
      </c>
      <c r="J2555" s="14"/>
      <c r="K2555" s="21"/>
    </row>
    <row r="2556" spans="1:11" ht="15" customHeight="1" x14ac:dyDescent="0.2">
      <c r="A2556" s="14" t="s">
        <v>8308</v>
      </c>
      <c r="B2556" s="31" t="s">
        <v>8691</v>
      </c>
      <c r="C2556" s="20" t="s">
        <v>8692</v>
      </c>
      <c r="D2556" s="32">
        <v>90</v>
      </c>
      <c r="E2556" s="32">
        <v>3</v>
      </c>
      <c r="F2556" s="32">
        <v>0</v>
      </c>
      <c r="G2556" s="32">
        <v>6</v>
      </c>
      <c r="H2556" s="32">
        <v>276</v>
      </c>
      <c r="I2556" s="32">
        <v>90</v>
      </c>
      <c r="J2556" s="14"/>
      <c r="K2556" s="21"/>
    </row>
    <row r="2557" spans="1:11" ht="15" customHeight="1" x14ac:dyDescent="0.2">
      <c r="A2557" s="14" t="s">
        <v>8308</v>
      </c>
      <c r="B2557" s="31" t="s">
        <v>8693</v>
      </c>
      <c r="C2557" s="20" t="s">
        <v>8694</v>
      </c>
      <c r="D2557" s="32">
        <v>150</v>
      </c>
      <c r="E2557" s="32">
        <v>3</v>
      </c>
      <c r="F2557" s="32">
        <v>0</v>
      </c>
      <c r="G2557" s="32">
        <v>6</v>
      </c>
      <c r="H2557" s="32">
        <v>456</v>
      </c>
      <c r="I2557" s="32">
        <v>150</v>
      </c>
      <c r="J2557" s="14"/>
      <c r="K2557" s="21"/>
    </row>
    <row r="2558" spans="1:11" ht="15.95" customHeight="1" x14ac:dyDescent="0.2">
      <c r="A2558" s="14" t="s">
        <v>8308</v>
      </c>
      <c r="B2558" s="31" t="s">
        <v>8695</v>
      </c>
      <c r="C2558" s="20" t="s">
        <v>8696</v>
      </c>
      <c r="D2558" s="32">
        <v>180</v>
      </c>
      <c r="E2558" s="32">
        <v>3</v>
      </c>
      <c r="F2558" s="32">
        <v>0</v>
      </c>
      <c r="G2558" s="32">
        <v>6</v>
      </c>
      <c r="H2558" s="32">
        <v>546</v>
      </c>
      <c r="I2558" s="32">
        <v>180</v>
      </c>
      <c r="J2558" s="14"/>
      <c r="K2558" s="21"/>
    </row>
    <row r="2559" spans="1:11" ht="15" customHeight="1" x14ac:dyDescent="0.2">
      <c r="A2559" s="14" t="s">
        <v>8308</v>
      </c>
      <c r="B2559" s="31" t="s">
        <v>8697</v>
      </c>
      <c r="C2559" s="20" t="s">
        <v>8698</v>
      </c>
      <c r="D2559" s="32">
        <v>240</v>
      </c>
      <c r="E2559" s="32">
        <v>3</v>
      </c>
      <c r="F2559" s="32">
        <v>0</v>
      </c>
      <c r="G2559" s="32">
        <v>7</v>
      </c>
      <c r="H2559" s="32">
        <v>727</v>
      </c>
      <c r="I2559" s="32">
        <v>240</v>
      </c>
      <c r="J2559" s="14"/>
      <c r="K2559" s="21"/>
    </row>
    <row r="2560" spans="1:11" ht="15.95" customHeight="1" x14ac:dyDescent="0.2">
      <c r="A2560" s="14" t="s">
        <v>8308</v>
      </c>
      <c r="B2560" s="31" t="s">
        <v>8699</v>
      </c>
      <c r="C2560" s="20" t="s">
        <v>8700</v>
      </c>
      <c r="D2560" s="32">
        <v>300</v>
      </c>
      <c r="E2560" s="32">
        <v>3</v>
      </c>
      <c r="F2560" s="32">
        <v>0</v>
      </c>
      <c r="G2560" s="32">
        <v>8</v>
      </c>
      <c r="H2560" s="32">
        <v>908</v>
      </c>
      <c r="I2560" s="32">
        <v>300</v>
      </c>
      <c r="J2560" s="14"/>
      <c r="K2560" s="21"/>
    </row>
    <row r="2561" spans="1:11" ht="15" customHeight="1" x14ac:dyDescent="0.2">
      <c r="A2561" s="14" t="s">
        <v>8308</v>
      </c>
      <c r="B2561" s="31" t="s">
        <v>8701</v>
      </c>
      <c r="C2561" s="20" t="s">
        <v>8702</v>
      </c>
      <c r="D2561" s="32">
        <v>240</v>
      </c>
      <c r="E2561" s="32">
        <v>3</v>
      </c>
      <c r="F2561" s="32">
        <v>0</v>
      </c>
      <c r="G2561" s="32">
        <v>7</v>
      </c>
      <c r="H2561" s="32">
        <v>727</v>
      </c>
      <c r="I2561" s="32">
        <v>240</v>
      </c>
      <c r="J2561" s="14"/>
      <c r="K2561" s="21"/>
    </row>
    <row r="2562" spans="1:11" ht="15.95" customHeight="1" x14ac:dyDescent="0.2">
      <c r="A2562" s="14" t="s">
        <v>8308</v>
      </c>
      <c r="B2562" s="31" t="s">
        <v>8703</v>
      </c>
      <c r="C2562" s="20" t="s">
        <v>8704</v>
      </c>
      <c r="D2562" s="32">
        <v>280</v>
      </c>
      <c r="E2562" s="32">
        <v>3</v>
      </c>
      <c r="F2562" s="32">
        <v>0</v>
      </c>
      <c r="G2562" s="32">
        <v>7</v>
      </c>
      <c r="H2562" s="32">
        <v>847</v>
      </c>
      <c r="I2562" s="32">
        <v>280</v>
      </c>
      <c r="J2562" s="14"/>
      <c r="K2562" s="21"/>
    </row>
    <row r="2563" spans="1:11" ht="15" customHeight="1" x14ac:dyDescent="0.2">
      <c r="A2563" s="14" t="s">
        <v>8308</v>
      </c>
      <c r="B2563" s="31" t="s">
        <v>8705</v>
      </c>
      <c r="C2563" s="20" t="s">
        <v>8706</v>
      </c>
      <c r="D2563" s="32">
        <v>340</v>
      </c>
      <c r="E2563" s="32">
        <v>3</v>
      </c>
      <c r="F2563" s="32">
        <v>0</v>
      </c>
      <c r="G2563" s="32">
        <v>8</v>
      </c>
      <c r="H2563" s="32">
        <v>1028</v>
      </c>
      <c r="I2563" s="32">
        <v>340</v>
      </c>
      <c r="J2563" s="14"/>
      <c r="K2563" s="21"/>
    </row>
    <row r="2564" spans="1:11" ht="30" customHeight="1" x14ac:dyDescent="0.2">
      <c r="A2564" s="14" t="s">
        <v>8308</v>
      </c>
      <c r="B2564" s="31" t="s">
        <v>8707</v>
      </c>
      <c r="C2564" s="14" t="s">
        <v>8708</v>
      </c>
      <c r="D2564" s="32">
        <v>300</v>
      </c>
      <c r="E2564" s="32">
        <v>3</v>
      </c>
      <c r="F2564" s="32">
        <v>0</v>
      </c>
      <c r="G2564" s="32">
        <v>9</v>
      </c>
      <c r="H2564" s="32">
        <v>909</v>
      </c>
      <c r="I2564" s="32">
        <v>300</v>
      </c>
      <c r="J2564" s="14"/>
      <c r="K2564" s="22"/>
    </row>
    <row r="2565" spans="1:11" ht="15" customHeight="1" x14ac:dyDescent="0.2">
      <c r="A2565" s="14" t="s">
        <v>8308</v>
      </c>
      <c r="B2565" s="31" t="s">
        <v>8709</v>
      </c>
      <c r="C2565" s="20" t="s">
        <v>8710</v>
      </c>
      <c r="D2565" s="32">
        <v>15</v>
      </c>
      <c r="E2565" s="32">
        <v>2</v>
      </c>
      <c r="F2565" s="32">
        <v>0</v>
      </c>
      <c r="G2565" s="32">
        <v>4</v>
      </c>
      <c r="H2565" s="32">
        <v>34</v>
      </c>
      <c r="I2565" s="32">
        <v>15</v>
      </c>
      <c r="J2565" s="14"/>
      <c r="K2565" s="21"/>
    </row>
    <row r="2566" spans="1:11" ht="15.95" customHeight="1" x14ac:dyDescent="0.2">
      <c r="A2566" s="14" t="s">
        <v>8308</v>
      </c>
      <c r="B2566" s="31" t="s">
        <v>8711</v>
      </c>
      <c r="C2566" s="20" t="s">
        <v>8712</v>
      </c>
      <c r="D2566" s="32">
        <v>25</v>
      </c>
      <c r="E2566" s="32">
        <v>2</v>
      </c>
      <c r="F2566" s="32">
        <v>0</v>
      </c>
      <c r="G2566" s="32">
        <v>4</v>
      </c>
      <c r="H2566" s="32">
        <v>54</v>
      </c>
      <c r="I2566" s="32">
        <v>25</v>
      </c>
      <c r="J2566" s="14"/>
      <c r="K2566" s="21"/>
    </row>
    <row r="2567" spans="1:11" ht="15" customHeight="1" x14ac:dyDescent="0.2">
      <c r="A2567" s="14" t="s">
        <v>8308</v>
      </c>
      <c r="B2567" s="31" t="s">
        <v>8713</v>
      </c>
      <c r="C2567" s="20" t="s">
        <v>8714</v>
      </c>
      <c r="D2567" s="32">
        <v>60</v>
      </c>
      <c r="E2567" s="32">
        <v>3</v>
      </c>
      <c r="F2567" s="32">
        <v>0</v>
      </c>
      <c r="G2567" s="32">
        <v>6</v>
      </c>
      <c r="H2567" s="32">
        <v>186</v>
      </c>
      <c r="I2567" s="32">
        <v>60</v>
      </c>
      <c r="J2567" s="14"/>
      <c r="K2567" s="21"/>
    </row>
    <row r="2568" spans="1:11" ht="30" customHeight="1" x14ac:dyDescent="0.2">
      <c r="A2568" s="14" t="s">
        <v>8308</v>
      </c>
      <c r="B2568" s="31" t="s">
        <v>8715</v>
      </c>
      <c r="C2568" s="14" t="s">
        <v>8716</v>
      </c>
      <c r="D2568" s="32">
        <v>70</v>
      </c>
      <c r="E2568" s="32">
        <v>3</v>
      </c>
      <c r="F2568" s="32">
        <v>0</v>
      </c>
      <c r="G2568" s="32">
        <v>6</v>
      </c>
      <c r="H2568" s="32">
        <v>216</v>
      </c>
      <c r="I2568" s="32">
        <v>70</v>
      </c>
      <c r="J2568" s="14"/>
      <c r="K2568" s="22"/>
    </row>
    <row r="2569" spans="1:11" ht="30" customHeight="1" x14ac:dyDescent="0.2">
      <c r="A2569" s="14" t="s">
        <v>8308</v>
      </c>
      <c r="B2569" s="31" t="s">
        <v>8717</v>
      </c>
      <c r="C2569" s="14" t="s">
        <v>8718</v>
      </c>
      <c r="D2569" s="32">
        <v>80</v>
      </c>
      <c r="E2569" s="32">
        <v>3</v>
      </c>
      <c r="F2569" s="32">
        <v>0</v>
      </c>
      <c r="G2569" s="32">
        <v>6</v>
      </c>
      <c r="H2569" s="32">
        <v>246</v>
      </c>
      <c r="I2569" s="32">
        <v>80</v>
      </c>
      <c r="J2569" s="14"/>
      <c r="K2569" s="22"/>
    </row>
    <row r="2570" spans="1:11" ht="30" customHeight="1" x14ac:dyDescent="0.2">
      <c r="A2570" s="14" t="s">
        <v>8308</v>
      </c>
      <c r="B2570" s="31" t="s">
        <v>8719</v>
      </c>
      <c r="C2570" s="14" t="s">
        <v>8720</v>
      </c>
      <c r="D2570" s="32">
        <v>60</v>
      </c>
      <c r="E2570" s="32">
        <v>3</v>
      </c>
      <c r="F2570" s="32">
        <v>0</v>
      </c>
      <c r="G2570" s="32">
        <v>5</v>
      </c>
      <c r="H2570" s="32">
        <v>185</v>
      </c>
      <c r="I2570" s="32">
        <v>60</v>
      </c>
      <c r="J2570" s="14"/>
      <c r="K2570" s="22"/>
    </row>
    <row r="2571" spans="1:11" ht="15.95" customHeight="1" x14ac:dyDescent="0.2">
      <c r="A2571" s="14" t="s">
        <v>8308</v>
      </c>
      <c r="B2571" s="31" t="s">
        <v>8721</v>
      </c>
      <c r="C2571" s="20" t="s">
        <v>8722</v>
      </c>
      <c r="D2571" s="32">
        <v>30</v>
      </c>
      <c r="E2571" s="32">
        <v>2</v>
      </c>
      <c r="F2571" s="32">
        <v>0</v>
      </c>
      <c r="G2571" s="32">
        <v>5</v>
      </c>
      <c r="H2571" s="32">
        <v>65</v>
      </c>
      <c r="I2571" s="32">
        <v>30</v>
      </c>
      <c r="J2571" s="14"/>
      <c r="K2571" s="21"/>
    </row>
    <row r="2572" spans="1:11" ht="30" customHeight="1" x14ac:dyDescent="0.2">
      <c r="A2572" s="14" t="s">
        <v>8308</v>
      </c>
      <c r="B2572" s="31" t="s">
        <v>8723</v>
      </c>
      <c r="C2572" s="14" t="s">
        <v>8724</v>
      </c>
      <c r="D2572" s="32">
        <v>20</v>
      </c>
      <c r="E2572" s="32">
        <v>2</v>
      </c>
      <c r="F2572" s="32">
        <v>0</v>
      </c>
      <c r="G2572" s="32">
        <v>2</v>
      </c>
      <c r="H2572" s="32">
        <v>42</v>
      </c>
      <c r="I2572" s="32">
        <v>20</v>
      </c>
      <c r="J2572" s="14"/>
      <c r="K2572" s="22"/>
    </row>
    <row r="2573" spans="1:11" ht="15.6" customHeight="1" x14ac:dyDescent="0.2">
      <c r="A2573" s="14" t="s">
        <v>8308</v>
      </c>
      <c r="B2573" s="31" t="s">
        <v>8725</v>
      </c>
      <c r="C2573" s="20" t="s">
        <v>8726</v>
      </c>
      <c r="D2573" s="32">
        <v>10</v>
      </c>
      <c r="E2573" s="32">
        <v>3</v>
      </c>
      <c r="F2573" s="14"/>
      <c r="G2573" s="14"/>
      <c r="H2573" s="32">
        <v>30</v>
      </c>
      <c r="I2573" s="32">
        <v>10</v>
      </c>
      <c r="J2573" s="14"/>
      <c r="K2573" s="21"/>
    </row>
    <row r="2574" spans="1:11" ht="30" customHeight="1" x14ac:dyDescent="0.2">
      <c r="A2574" s="14" t="s">
        <v>8308</v>
      </c>
      <c r="B2574" s="31" t="s">
        <v>8727</v>
      </c>
      <c r="C2574" s="14" t="s">
        <v>8728</v>
      </c>
      <c r="D2574" s="32">
        <v>15</v>
      </c>
      <c r="E2574" s="32">
        <v>3</v>
      </c>
      <c r="F2574" s="32">
        <v>0</v>
      </c>
      <c r="G2574" s="32">
        <v>1</v>
      </c>
      <c r="H2574" s="32">
        <v>46</v>
      </c>
      <c r="I2574" s="32">
        <v>15</v>
      </c>
      <c r="J2574" s="14"/>
      <c r="K2574" s="22"/>
    </row>
    <row r="2575" spans="1:11" ht="15" customHeight="1" x14ac:dyDescent="0.2">
      <c r="A2575" s="14" t="s">
        <v>8308</v>
      </c>
      <c r="B2575" s="31" t="s">
        <v>8729</v>
      </c>
      <c r="C2575" s="20" t="s">
        <v>8730</v>
      </c>
      <c r="D2575" s="32">
        <v>90</v>
      </c>
      <c r="E2575" s="32">
        <v>3</v>
      </c>
      <c r="F2575" s="32">
        <v>0</v>
      </c>
      <c r="G2575" s="32">
        <v>6</v>
      </c>
      <c r="H2575" s="32">
        <v>276</v>
      </c>
      <c r="I2575" s="32">
        <v>90</v>
      </c>
      <c r="J2575" s="14"/>
      <c r="K2575" s="21"/>
    </row>
    <row r="2576" spans="1:11" ht="30" customHeight="1" x14ac:dyDescent="0.2">
      <c r="A2576" s="14" t="s">
        <v>8308</v>
      </c>
      <c r="B2576" s="31" t="s">
        <v>8731</v>
      </c>
      <c r="C2576" s="14" t="s">
        <v>8732</v>
      </c>
      <c r="D2576" s="32">
        <v>250</v>
      </c>
      <c r="E2576" s="32">
        <v>3</v>
      </c>
      <c r="F2576" s="32">
        <v>0</v>
      </c>
      <c r="G2576" s="32">
        <v>8</v>
      </c>
      <c r="H2576" s="32">
        <v>758</v>
      </c>
      <c r="I2576" s="32">
        <v>250</v>
      </c>
      <c r="J2576" s="14"/>
      <c r="K2576" s="22"/>
    </row>
    <row r="2577" spans="1:11" ht="15" customHeight="1" x14ac:dyDescent="0.2">
      <c r="A2577" s="14" t="s">
        <v>8308</v>
      </c>
      <c r="B2577" s="31" t="s">
        <v>8733</v>
      </c>
      <c r="C2577" s="20" t="s">
        <v>8734</v>
      </c>
      <c r="D2577" s="32">
        <v>120</v>
      </c>
      <c r="E2577" s="32">
        <v>3</v>
      </c>
      <c r="F2577" s="32">
        <v>0</v>
      </c>
      <c r="G2577" s="32">
        <v>7</v>
      </c>
      <c r="H2577" s="32">
        <v>367</v>
      </c>
      <c r="I2577" s="32">
        <v>120</v>
      </c>
      <c r="J2577" s="14"/>
      <c r="K2577" s="21"/>
    </row>
    <row r="2578" spans="1:11" ht="15.95" customHeight="1" x14ac:dyDescent="0.2">
      <c r="A2578" s="14" t="s">
        <v>8308</v>
      </c>
      <c r="B2578" s="31" t="s">
        <v>8735</v>
      </c>
      <c r="C2578" s="20" t="s">
        <v>8736</v>
      </c>
      <c r="D2578" s="32">
        <v>250</v>
      </c>
      <c r="E2578" s="32">
        <v>3</v>
      </c>
      <c r="F2578" s="32">
        <v>0</v>
      </c>
      <c r="G2578" s="32">
        <v>8</v>
      </c>
      <c r="H2578" s="32">
        <v>758</v>
      </c>
      <c r="I2578" s="32">
        <v>250</v>
      </c>
      <c r="J2578" s="14"/>
      <c r="K2578" s="21"/>
    </row>
    <row r="2579" spans="1:11" ht="15" customHeight="1" x14ac:dyDescent="0.2">
      <c r="A2579" s="14" t="s">
        <v>8308</v>
      </c>
      <c r="B2579" s="31" t="s">
        <v>8737</v>
      </c>
      <c r="C2579" s="20" t="s">
        <v>8738</v>
      </c>
      <c r="D2579" s="32">
        <v>220</v>
      </c>
      <c r="E2579" s="32">
        <v>3</v>
      </c>
      <c r="F2579" s="32">
        <v>0</v>
      </c>
      <c r="G2579" s="32">
        <v>8</v>
      </c>
      <c r="H2579" s="32">
        <v>668</v>
      </c>
      <c r="I2579" s="32">
        <v>220</v>
      </c>
      <c r="J2579" s="14"/>
      <c r="K2579" s="21"/>
    </row>
    <row r="2580" spans="1:11" ht="36.950000000000003" customHeight="1" x14ac:dyDescent="0.2">
      <c r="A2580" s="14" t="s">
        <v>8308</v>
      </c>
      <c r="B2580" s="31" t="s">
        <v>8739</v>
      </c>
      <c r="C2580" s="14" t="s">
        <v>8740</v>
      </c>
      <c r="D2580" s="32">
        <v>150</v>
      </c>
      <c r="E2580" s="32">
        <v>3</v>
      </c>
      <c r="F2580" s="32">
        <v>0</v>
      </c>
      <c r="G2580" s="32">
        <v>7</v>
      </c>
      <c r="H2580" s="32">
        <v>457</v>
      </c>
      <c r="I2580" s="32">
        <v>150</v>
      </c>
      <c r="J2580" s="14"/>
      <c r="K2580" s="22"/>
    </row>
    <row r="2581" spans="1:11" ht="30" customHeight="1" x14ac:dyDescent="0.2">
      <c r="A2581" s="14" t="s">
        <v>8308</v>
      </c>
      <c r="B2581" s="31" t="s">
        <v>8741</v>
      </c>
      <c r="C2581" s="14" t="s">
        <v>8742</v>
      </c>
      <c r="D2581" s="32">
        <v>150</v>
      </c>
      <c r="E2581" s="32">
        <v>3</v>
      </c>
      <c r="F2581" s="32">
        <v>0</v>
      </c>
      <c r="G2581" s="32">
        <v>6</v>
      </c>
      <c r="H2581" s="32">
        <v>456</v>
      </c>
      <c r="I2581" s="32">
        <v>150</v>
      </c>
      <c r="J2581" s="14"/>
      <c r="K2581" s="22"/>
    </row>
    <row r="2582" spans="1:11" ht="15" customHeight="1" x14ac:dyDescent="0.2">
      <c r="A2582" s="14" t="s">
        <v>8308</v>
      </c>
      <c r="B2582" s="31" t="s">
        <v>8743</v>
      </c>
      <c r="C2582" s="20" t="s">
        <v>8744</v>
      </c>
      <c r="D2582" s="32">
        <v>90</v>
      </c>
      <c r="E2582" s="32">
        <v>3</v>
      </c>
      <c r="F2582" s="32">
        <v>0</v>
      </c>
      <c r="G2582" s="32">
        <v>6</v>
      </c>
      <c r="H2582" s="32">
        <v>276</v>
      </c>
      <c r="I2582" s="32">
        <v>90</v>
      </c>
      <c r="J2582" s="14"/>
      <c r="K2582" s="21"/>
    </row>
    <row r="2583" spans="1:11" ht="15.95" customHeight="1" x14ac:dyDescent="0.2">
      <c r="A2583" s="14" t="s">
        <v>8308</v>
      </c>
      <c r="B2583" s="31" t="s">
        <v>8745</v>
      </c>
      <c r="C2583" s="20" t="s">
        <v>8746</v>
      </c>
      <c r="D2583" s="32">
        <v>60</v>
      </c>
      <c r="E2583" s="32">
        <v>2</v>
      </c>
      <c r="F2583" s="32">
        <v>0</v>
      </c>
      <c r="G2583" s="32">
        <v>6</v>
      </c>
      <c r="H2583" s="32">
        <v>126</v>
      </c>
      <c r="I2583" s="32">
        <v>60</v>
      </c>
      <c r="J2583" s="14"/>
      <c r="K2583" s="21"/>
    </row>
    <row r="2584" spans="1:11" ht="30" customHeight="1" x14ac:dyDescent="0.2">
      <c r="A2584" s="14" t="s">
        <v>8308</v>
      </c>
      <c r="B2584" s="31" t="s">
        <v>8747</v>
      </c>
      <c r="C2584" s="14" t="s">
        <v>8748</v>
      </c>
      <c r="D2584" s="32">
        <v>60</v>
      </c>
      <c r="E2584" s="32">
        <v>2</v>
      </c>
      <c r="F2584" s="32">
        <v>11</v>
      </c>
      <c r="G2584" s="32">
        <v>5</v>
      </c>
      <c r="H2584" s="32">
        <v>136</v>
      </c>
      <c r="I2584" s="32">
        <v>60</v>
      </c>
      <c r="J2584" s="14"/>
      <c r="K2584" s="22"/>
    </row>
    <row r="2585" spans="1:11" ht="15" customHeight="1" x14ac:dyDescent="0.2">
      <c r="A2585" s="14" t="s">
        <v>8308</v>
      </c>
      <c r="B2585" s="31" t="s">
        <v>8749</v>
      </c>
      <c r="C2585" s="20" t="s">
        <v>8750</v>
      </c>
      <c r="D2585" s="32">
        <v>10</v>
      </c>
      <c r="E2585" s="32">
        <v>1</v>
      </c>
      <c r="F2585" s="32">
        <v>11</v>
      </c>
      <c r="G2585" s="32">
        <v>4</v>
      </c>
      <c r="H2585" s="32">
        <v>25</v>
      </c>
      <c r="I2585" s="32">
        <v>10</v>
      </c>
      <c r="J2585" s="14"/>
      <c r="K2585" s="21"/>
    </row>
    <row r="2586" spans="1:11" ht="15" customHeight="1" x14ac:dyDescent="0.2">
      <c r="A2586" s="14" t="s">
        <v>8308</v>
      </c>
      <c r="B2586" s="31" t="s">
        <v>8751</v>
      </c>
      <c r="C2586" s="20" t="s">
        <v>8752</v>
      </c>
      <c r="D2586" s="32">
        <v>70</v>
      </c>
      <c r="E2586" s="32">
        <v>2</v>
      </c>
      <c r="F2586" s="32">
        <v>11</v>
      </c>
      <c r="G2586" s="32">
        <v>6</v>
      </c>
      <c r="H2586" s="32">
        <v>157</v>
      </c>
      <c r="I2586" s="32">
        <v>70</v>
      </c>
      <c r="J2586" s="14"/>
      <c r="K2586" s="21"/>
    </row>
    <row r="2587" spans="1:11" ht="24.95" customHeight="1" x14ac:dyDescent="0.2">
      <c r="A2587" s="14" t="s">
        <v>8308</v>
      </c>
      <c r="B2587" s="31" t="s">
        <v>8753</v>
      </c>
      <c r="C2587" s="20" t="s">
        <v>8754</v>
      </c>
      <c r="D2587" s="32">
        <v>150</v>
      </c>
      <c r="E2587" s="32">
        <v>3</v>
      </c>
      <c r="F2587" s="32">
        <v>0</v>
      </c>
      <c r="G2587" s="32">
        <v>7</v>
      </c>
      <c r="H2587" s="32">
        <v>457</v>
      </c>
      <c r="I2587" s="32">
        <v>150</v>
      </c>
      <c r="J2587" s="14"/>
      <c r="K2587" s="22"/>
    </row>
    <row r="2588" spans="1:11" ht="36.950000000000003" customHeight="1" x14ac:dyDescent="0.2">
      <c r="A2588" s="14" t="s">
        <v>8308</v>
      </c>
      <c r="B2588" s="31" t="s">
        <v>8755</v>
      </c>
      <c r="C2588" s="14" t="s">
        <v>8756</v>
      </c>
      <c r="D2588" s="32">
        <v>150</v>
      </c>
      <c r="E2588" s="32">
        <v>3</v>
      </c>
      <c r="F2588" s="32">
        <v>0</v>
      </c>
      <c r="G2588" s="32">
        <v>8</v>
      </c>
      <c r="H2588" s="32">
        <v>458</v>
      </c>
      <c r="I2588" s="32">
        <v>150</v>
      </c>
      <c r="J2588" s="14"/>
      <c r="K2588" s="22"/>
    </row>
    <row r="2589" spans="1:11" ht="30" customHeight="1" x14ac:dyDescent="0.2">
      <c r="A2589" s="14" t="s">
        <v>8757</v>
      </c>
      <c r="B2589" s="31" t="s">
        <v>8758</v>
      </c>
      <c r="C2589" s="14" t="s">
        <v>8759</v>
      </c>
      <c r="D2589" s="32">
        <v>8</v>
      </c>
      <c r="E2589" s="32">
        <v>1</v>
      </c>
      <c r="F2589" s="14"/>
      <c r="G2589" s="14"/>
      <c r="H2589" s="32">
        <v>8</v>
      </c>
      <c r="I2589" s="32">
        <v>8</v>
      </c>
      <c r="J2589" s="14"/>
      <c r="K2589" s="22"/>
    </row>
    <row r="2590" spans="1:11" ht="36.950000000000003" customHeight="1" x14ac:dyDescent="0.2">
      <c r="A2590" s="14" t="s">
        <v>8757</v>
      </c>
      <c r="B2590" s="31" t="s">
        <v>8760</v>
      </c>
      <c r="C2590" s="14" t="s">
        <v>8761</v>
      </c>
      <c r="D2590" s="32">
        <v>5</v>
      </c>
      <c r="E2590" s="32">
        <v>1</v>
      </c>
      <c r="F2590" s="14"/>
      <c r="G2590" s="14"/>
      <c r="H2590" s="32">
        <v>5</v>
      </c>
      <c r="I2590" s="32">
        <v>5</v>
      </c>
      <c r="J2590" s="14"/>
      <c r="K2590" s="22"/>
    </row>
    <row r="2591" spans="1:11" ht="30" customHeight="1" x14ac:dyDescent="0.2">
      <c r="A2591" s="14" t="s">
        <v>8757</v>
      </c>
      <c r="B2591" s="31" t="s">
        <v>8762</v>
      </c>
      <c r="C2591" s="14" t="s">
        <v>8763</v>
      </c>
      <c r="D2591" s="32">
        <v>10</v>
      </c>
      <c r="E2591" s="32">
        <v>1</v>
      </c>
      <c r="F2591" s="14"/>
      <c r="G2591" s="14"/>
      <c r="H2591" s="32">
        <v>10</v>
      </c>
      <c r="I2591" s="32">
        <v>10</v>
      </c>
      <c r="J2591" s="14"/>
      <c r="K2591" s="22"/>
    </row>
    <row r="2592" spans="1:11" ht="15.95" customHeight="1" x14ac:dyDescent="0.2">
      <c r="A2592" s="14" t="s">
        <v>8757</v>
      </c>
      <c r="B2592" s="31" t="s">
        <v>8764</v>
      </c>
      <c r="C2592" s="20" t="s">
        <v>8765</v>
      </c>
      <c r="D2592" s="32">
        <v>8</v>
      </c>
      <c r="E2592" s="32">
        <v>1</v>
      </c>
      <c r="F2592" s="14"/>
      <c r="G2592" s="14"/>
      <c r="H2592" s="32">
        <v>8</v>
      </c>
      <c r="I2592" s="32">
        <v>8</v>
      </c>
      <c r="J2592" s="14"/>
      <c r="K2592" s="21"/>
    </row>
    <row r="2593" spans="1:11" ht="15" customHeight="1" x14ac:dyDescent="0.2">
      <c r="A2593" s="14" t="s">
        <v>8757</v>
      </c>
      <c r="B2593" s="31" t="s">
        <v>8766</v>
      </c>
      <c r="C2593" s="20" t="s">
        <v>8767</v>
      </c>
      <c r="D2593" s="32">
        <v>5</v>
      </c>
      <c r="E2593" s="32">
        <v>1</v>
      </c>
      <c r="F2593" s="14"/>
      <c r="G2593" s="14"/>
      <c r="H2593" s="32">
        <v>5</v>
      </c>
      <c r="I2593" s="32">
        <v>5</v>
      </c>
      <c r="J2593" s="14"/>
      <c r="K2593" s="21"/>
    </row>
    <row r="2594" spans="1:11" ht="24.95" customHeight="1" x14ac:dyDescent="0.2">
      <c r="A2594" s="14" t="s">
        <v>8757</v>
      </c>
      <c r="B2594" s="31" t="s">
        <v>8768</v>
      </c>
      <c r="C2594" s="20" t="s">
        <v>8769</v>
      </c>
      <c r="D2594" s="32">
        <v>12</v>
      </c>
      <c r="E2594" s="32">
        <v>1</v>
      </c>
      <c r="F2594" s="32">
        <v>4</v>
      </c>
      <c r="G2594" s="32">
        <v>4</v>
      </c>
      <c r="H2594" s="32">
        <v>20</v>
      </c>
      <c r="I2594" s="32">
        <v>12</v>
      </c>
      <c r="J2594" s="32">
        <v>20</v>
      </c>
      <c r="K2594" s="22"/>
    </row>
    <row r="2595" spans="1:11" ht="15" customHeight="1" x14ac:dyDescent="0.2">
      <c r="A2595" s="14" t="s">
        <v>8757</v>
      </c>
      <c r="B2595" s="31" t="s">
        <v>8770</v>
      </c>
      <c r="C2595" s="20" t="s">
        <v>8771</v>
      </c>
      <c r="D2595" s="32">
        <v>5</v>
      </c>
      <c r="E2595" s="32">
        <v>1</v>
      </c>
      <c r="F2595" s="14"/>
      <c r="G2595" s="14"/>
      <c r="H2595" s="32">
        <v>5</v>
      </c>
      <c r="I2595" s="32">
        <v>5</v>
      </c>
      <c r="J2595" s="14"/>
      <c r="K2595" s="21"/>
    </row>
    <row r="2596" spans="1:11" ht="15.95" customHeight="1" x14ac:dyDescent="0.2">
      <c r="A2596" s="14" t="s">
        <v>8757</v>
      </c>
      <c r="B2596" s="31" t="s">
        <v>8772</v>
      </c>
      <c r="C2596" s="20" t="s">
        <v>8773</v>
      </c>
      <c r="D2596" s="32">
        <v>10</v>
      </c>
      <c r="E2596" s="32">
        <v>1</v>
      </c>
      <c r="F2596" s="14"/>
      <c r="G2596" s="14"/>
      <c r="H2596" s="32">
        <v>10</v>
      </c>
      <c r="I2596" s="32">
        <v>10</v>
      </c>
      <c r="J2596" s="14"/>
      <c r="K2596" s="21"/>
    </row>
    <row r="2597" spans="1:11" ht="30" customHeight="1" x14ac:dyDescent="0.2">
      <c r="A2597" s="14" t="s">
        <v>8757</v>
      </c>
      <c r="B2597" s="31" t="s">
        <v>8774</v>
      </c>
      <c r="C2597" s="14" t="s">
        <v>8775</v>
      </c>
      <c r="D2597" s="32">
        <v>10</v>
      </c>
      <c r="E2597" s="32">
        <v>1</v>
      </c>
      <c r="F2597" s="32">
        <v>0</v>
      </c>
      <c r="G2597" s="32">
        <v>1</v>
      </c>
      <c r="H2597" s="32">
        <v>11</v>
      </c>
      <c r="I2597" s="32">
        <v>10</v>
      </c>
      <c r="J2597" s="14"/>
      <c r="K2597" s="22"/>
    </row>
    <row r="2598" spans="1:11" ht="30" customHeight="1" x14ac:dyDescent="0.2">
      <c r="A2598" s="14" t="s">
        <v>8757</v>
      </c>
      <c r="B2598" s="31" t="s">
        <v>8776</v>
      </c>
      <c r="C2598" s="14" t="s">
        <v>8777</v>
      </c>
      <c r="D2598" s="32">
        <v>20</v>
      </c>
      <c r="E2598" s="32">
        <v>1</v>
      </c>
      <c r="F2598" s="32">
        <v>0</v>
      </c>
      <c r="G2598" s="32">
        <v>1</v>
      </c>
      <c r="H2598" s="32">
        <v>21</v>
      </c>
      <c r="I2598" s="32">
        <v>20</v>
      </c>
      <c r="J2598" s="14"/>
      <c r="K2598" s="22"/>
    </row>
    <row r="2599" spans="1:11" ht="24.95" customHeight="1" x14ac:dyDescent="0.2">
      <c r="A2599" s="14" t="s">
        <v>8757</v>
      </c>
      <c r="B2599" s="31" t="s">
        <v>8778</v>
      </c>
      <c r="C2599" s="20" t="s">
        <v>8779</v>
      </c>
      <c r="D2599" s="32">
        <v>5</v>
      </c>
      <c r="E2599" s="32">
        <v>1</v>
      </c>
      <c r="F2599" s="32">
        <v>4</v>
      </c>
      <c r="G2599" s="32">
        <v>4</v>
      </c>
      <c r="H2599" s="32">
        <v>13</v>
      </c>
      <c r="I2599" s="32">
        <v>5</v>
      </c>
      <c r="J2599" s="32">
        <v>20</v>
      </c>
      <c r="K2599" s="22"/>
    </row>
    <row r="2600" spans="1:11" ht="15.95" customHeight="1" x14ac:dyDescent="0.2">
      <c r="A2600" s="14" t="s">
        <v>8757</v>
      </c>
      <c r="B2600" s="31" t="s">
        <v>8780</v>
      </c>
      <c r="C2600" s="20" t="s">
        <v>8771</v>
      </c>
      <c r="D2600" s="32">
        <v>5</v>
      </c>
      <c r="E2600" s="32">
        <v>1</v>
      </c>
      <c r="F2600" s="14"/>
      <c r="G2600" s="14"/>
      <c r="H2600" s="32">
        <v>5</v>
      </c>
      <c r="I2600" s="32">
        <v>5</v>
      </c>
      <c r="J2600" s="14"/>
      <c r="K2600" s="21"/>
    </row>
    <row r="2601" spans="1:11" ht="15" customHeight="1" x14ac:dyDescent="0.2">
      <c r="A2601" s="14" t="s">
        <v>8757</v>
      </c>
      <c r="B2601" s="31" t="s">
        <v>8781</v>
      </c>
      <c r="C2601" s="20" t="s">
        <v>8773</v>
      </c>
      <c r="D2601" s="32">
        <v>10</v>
      </c>
      <c r="E2601" s="32">
        <v>1</v>
      </c>
      <c r="F2601" s="14"/>
      <c r="G2601" s="14"/>
      <c r="H2601" s="32">
        <v>10</v>
      </c>
      <c r="I2601" s="32">
        <v>10</v>
      </c>
      <c r="J2601" s="14"/>
      <c r="K2601" s="21"/>
    </row>
    <row r="2602" spans="1:11" ht="24.95" customHeight="1" x14ac:dyDescent="0.2">
      <c r="A2602" s="14" t="s">
        <v>8757</v>
      </c>
      <c r="B2602" s="31" t="s">
        <v>8782</v>
      </c>
      <c r="C2602" s="20" t="s">
        <v>8783</v>
      </c>
      <c r="D2602" s="32">
        <v>10</v>
      </c>
      <c r="E2602" s="32">
        <v>1</v>
      </c>
      <c r="F2602" s="32">
        <v>0</v>
      </c>
      <c r="G2602" s="32">
        <v>1</v>
      </c>
      <c r="H2602" s="32">
        <v>11</v>
      </c>
      <c r="I2602" s="32">
        <v>10</v>
      </c>
      <c r="J2602" s="14"/>
      <c r="K2602" s="22"/>
    </row>
    <row r="2603" spans="1:11" ht="30" customHeight="1" x14ac:dyDescent="0.2">
      <c r="A2603" s="14" t="s">
        <v>8757</v>
      </c>
      <c r="B2603" s="31" t="s">
        <v>8784</v>
      </c>
      <c r="C2603" s="14" t="s">
        <v>8777</v>
      </c>
      <c r="D2603" s="32">
        <v>20</v>
      </c>
      <c r="E2603" s="32">
        <v>1</v>
      </c>
      <c r="F2603" s="32">
        <v>0</v>
      </c>
      <c r="G2603" s="32">
        <v>1</v>
      </c>
      <c r="H2603" s="32">
        <v>21</v>
      </c>
      <c r="I2603" s="32">
        <v>20</v>
      </c>
      <c r="J2603" s="14"/>
      <c r="K2603" s="22"/>
    </row>
    <row r="2604" spans="1:11" ht="15.6" customHeight="1" x14ac:dyDescent="0.2">
      <c r="A2604" s="14" t="s">
        <v>8757</v>
      </c>
      <c r="B2604" s="31" t="s">
        <v>8785</v>
      </c>
      <c r="C2604" s="20" t="s">
        <v>8786</v>
      </c>
      <c r="D2604" s="32">
        <v>15</v>
      </c>
      <c r="E2604" s="32">
        <v>1</v>
      </c>
      <c r="F2604" s="32">
        <v>4</v>
      </c>
      <c r="G2604" s="32">
        <v>4</v>
      </c>
      <c r="H2604" s="32">
        <v>23</v>
      </c>
      <c r="I2604" s="32">
        <v>15</v>
      </c>
      <c r="J2604" s="32">
        <v>20</v>
      </c>
      <c r="K2604" s="21"/>
    </row>
    <row r="2605" spans="1:11" ht="15" customHeight="1" x14ac:dyDescent="0.2">
      <c r="A2605" s="14" t="s">
        <v>8757</v>
      </c>
      <c r="B2605" s="31"/>
      <c r="C2605" s="20" t="s">
        <v>8787</v>
      </c>
      <c r="D2605" s="14"/>
      <c r="E2605" s="14"/>
      <c r="F2605" s="14"/>
      <c r="G2605" s="14"/>
      <c r="H2605" s="14"/>
      <c r="I2605" s="14"/>
      <c r="J2605" s="14"/>
      <c r="K2605" s="21"/>
    </row>
    <row r="2606" spans="1:11" ht="24.95" customHeight="1" x14ac:dyDescent="0.2">
      <c r="A2606" s="14" t="s">
        <v>8757</v>
      </c>
      <c r="B2606" s="31" t="s">
        <v>8788</v>
      </c>
      <c r="C2606" s="20" t="s">
        <v>8789</v>
      </c>
      <c r="D2606" s="32">
        <v>30</v>
      </c>
      <c r="E2606" s="32">
        <v>1</v>
      </c>
      <c r="F2606" s="32">
        <v>0</v>
      </c>
      <c r="G2606" s="32">
        <v>1</v>
      </c>
      <c r="H2606" s="32">
        <v>31</v>
      </c>
      <c r="I2606" s="32">
        <v>30</v>
      </c>
      <c r="J2606" s="14"/>
      <c r="K2606" s="22"/>
    </row>
    <row r="2607" spans="1:11" ht="30" customHeight="1" x14ac:dyDescent="0.2">
      <c r="A2607" s="14" t="s">
        <v>8757</v>
      </c>
      <c r="B2607" s="31" t="s">
        <v>8790</v>
      </c>
      <c r="C2607" s="14" t="s">
        <v>8791</v>
      </c>
      <c r="D2607" s="32">
        <v>11</v>
      </c>
      <c r="E2607" s="32">
        <v>1</v>
      </c>
      <c r="F2607" s="32">
        <v>4</v>
      </c>
      <c r="G2607" s="32">
        <v>3</v>
      </c>
      <c r="H2607" s="32">
        <v>18</v>
      </c>
      <c r="I2607" s="32">
        <v>11</v>
      </c>
      <c r="J2607" s="32">
        <v>20</v>
      </c>
      <c r="K2607" s="22"/>
    </row>
    <row r="2608" spans="1:11" ht="30" customHeight="1" x14ac:dyDescent="0.2">
      <c r="A2608" s="14" t="s">
        <v>8757</v>
      </c>
      <c r="B2608" s="31" t="s">
        <v>8792</v>
      </c>
      <c r="C2608" s="14" t="s">
        <v>8793</v>
      </c>
      <c r="D2608" s="32">
        <v>10</v>
      </c>
      <c r="E2608" s="32">
        <v>1</v>
      </c>
      <c r="F2608" s="32">
        <v>0</v>
      </c>
      <c r="G2608" s="32">
        <v>2</v>
      </c>
      <c r="H2608" s="32">
        <v>12</v>
      </c>
      <c r="I2608" s="32">
        <v>10</v>
      </c>
      <c r="J2608" s="14"/>
      <c r="K2608" s="22"/>
    </row>
    <row r="2609" spans="1:11" ht="15" customHeight="1" x14ac:dyDescent="0.2">
      <c r="A2609" s="14" t="s">
        <v>8757</v>
      </c>
      <c r="B2609" s="31" t="s">
        <v>8794</v>
      </c>
      <c r="C2609" s="20" t="s">
        <v>8795</v>
      </c>
      <c r="D2609" s="32">
        <v>7</v>
      </c>
      <c r="E2609" s="32">
        <v>1</v>
      </c>
      <c r="F2609" s="32">
        <v>0</v>
      </c>
      <c r="G2609" s="32">
        <v>1</v>
      </c>
      <c r="H2609" s="32">
        <v>8</v>
      </c>
      <c r="I2609" s="32">
        <v>7</v>
      </c>
      <c r="J2609" s="14"/>
      <c r="K2609" s="21"/>
    </row>
    <row r="2610" spans="1:11" ht="30" customHeight="1" x14ac:dyDescent="0.2">
      <c r="A2610" s="14" t="s">
        <v>8757</v>
      </c>
      <c r="B2610" s="31" t="s">
        <v>8796</v>
      </c>
      <c r="C2610" s="14" t="s">
        <v>8797</v>
      </c>
      <c r="D2610" s="32">
        <v>10</v>
      </c>
      <c r="E2610" s="32">
        <v>1</v>
      </c>
      <c r="F2610" s="32">
        <v>0</v>
      </c>
      <c r="G2610" s="32">
        <v>1</v>
      </c>
      <c r="H2610" s="32">
        <v>11</v>
      </c>
      <c r="I2610" s="32">
        <v>10</v>
      </c>
      <c r="J2610" s="14"/>
      <c r="K2610" s="22"/>
    </row>
    <row r="2611" spans="1:11" ht="30" customHeight="1" x14ac:dyDescent="0.2">
      <c r="A2611" s="14" t="s">
        <v>8757</v>
      </c>
      <c r="B2611" s="31" t="s">
        <v>8798</v>
      </c>
      <c r="C2611" s="14" t="s">
        <v>8799</v>
      </c>
      <c r="D2611" s="32">
        <v>20</v>
      </c>
      <c r="E2611" s="32">
        <v>1</v>
      </c>
      <c r="F2611" s="32">
        <v>0</v>
      </c>
      <c r="G2611" s="32">
        <v>1</v>
      </c>
      <c r="H2611" s="32">
        <v>21</v>
      </c>
      <c r="I2611" s="32">
        <v>20</v>
      </c>
      <c r="J2611" s="14"/>
      <c r="K2611" s="22"/>
    </row>
    <row r="2612" spans="1:11" ht="30" customHeight="1" x14ac:dyDescent="0.2">
      <c r="A2612" s="14" t="s">
        <v>8757</v>
      </c>
      <c r="B2612" s="31" t="s">
        <v>8800</v>
      </c>
      <c r="C2612" s="14" t="s">
        <v>8801</v>
      </c>
      <c r="D2612" s="32">
        <v>30</v>
      </c>
      <c r="E2612" s="32">
        <v>1</v>
      </c>
      <c r="F2612" s="32">
        <v>0</v>
      </c>
      <c r="G2612" s="32">
        <v>1</v>
      </c>
      <c r="H2612" s="32">
        <v>31</v>
      </c>
      <c r="I2612" s="32">
        <v>30</v>
      </c>
      <c r="J2612" s="32">
        <v>15</v>
      </c>
      <c r="K2612" s="22"/>
    </row>
    <row r="2613" spans="1:11" ht="24.95" customHeight="1" x14ac:dyDescent="0.2">
      <c r="A2613" s="14" t="s">
        <v>8757</v>
      </c>
      <c r="B2613" s="31" t="s">
        <v>8802</v>
      </c>
      <c r="C2613" s="20" t="s">
        <v>8803</v>
      </c>
      <c r="D2613" s="32">
        <v>20</v>
      </c>
      <c r="E2613" s="32">
        <v>1</v>
      </c>
      <c r="F2613" s="32">
        <v>0</v>
      </c>
      <c r="G2613" s="32">
        <v>1</v>
      </c>
      <c r="H2613" s="32">
        <v>21</v>
      </c>
      <c r="I2613" s="32">
        <v>20</v>
      </c>
      <c r="J2613" s="32">
        <v>10</v>
      </c>
      <c r="K2613" s="22"/>
    </row>
    <row r="2614" spans="1:11" ht="24.95" customHeight="1" x14ac:dyDescent="0.2">
      <c r="A2614" s="14" t="s">
        <v>8757</v>
      </c>
      <c r="B2614" s="31" t="s">
        <v>8804</v>
      </c>
      <c r="C2614" s="20" t="s">
        <v>8805</v>
      </c>
      <c r="D2614" s="32">
        <v>10</v>
      </c>
      <c r="E2614" s="32">
        <v>1</v>
      </c>
      <c r="F2614" s="32">
        <v>0</v>
      </c>
      <c r="G2614" s="32">
        <v>1</v>
      </c>
      <c r="H2614" s="32">
        <v>11</v>
      </c>
      <c r="I2614" s="32">
        <v>10</v>
      </c>
      <c r="J2614" s="32">
        <v>5</v>
      </c>
      <c r="K2614" s="22"/>
    </row>
    <row r="2615" spans="1:11" ht="30" customHeight="1" x14ac:dyDescent="0.2">
      <c r="A2615" s="14" t="s">
        <v>8757</v>
      </c>
      <c r="B2615" s="31" t="s">
        <v>8806</v>
      </c>
      <c r="C2615" s="14" t="s">
        <v>8807</v>
      </c>
      <c r="D2615" s="32">
        <v>20</v>
      </c>
      <c r="E2615" s="32">
        <v>1</v>
      </c>
      <c r="F2615" s="32">
        <v>0</v>
      </c>
      <c r="G2615" s="32">
        <v>1</v>
      </c>
      <c r="H2615" s="32">
        <v>21</v>
      </c>
      <c r="I2615" s="32">
        <v>20</v>
      </c>
      <c r="J2615" s="32">
        <v>5</v>
      </c>
      <c r="K2615" s="22"/>
    </row>
    <row r="2616" spans="1:11" ht="30" customHeight="1" x14ac:dyDescent="0.2">
      <c r="A2616" s="14" t="s">
        <v>8757</v>
      </c>
      <c r="B2616" s="31" t="s">
        <v>8808</v>
      </c>
      <c r="C2616" s="14" t="s">
        <v>8809</v>
      </c>
      <c r="D2616" s="32">
        <v>25</v>
      </c>
      <c r="E2616" s="32">
        <v>1</v>
      </c>
      <c r="F2616" s="32">
        <v>0</v>
      </c>
      <c r="G2616" s="32">
        <v>1</v>
      </c>
      <c r="H2616" s="32">
        <v>26</v>
      </c>
      <c r="I2616" s="32">
        <v>25</v>
      </c>
      <c r="J2616" s="14"/>
      <c r="K2616" s="22"/>
    </row>
    <row r="2617" spans="1:11" ht="30" customHeight="1" x14ac:dyDescent="0.2">
      <c r="A2617" s="14" t="s">
        <v>8757</v>
      </c>
      <c r="B2617" s="31" t="s">
        <v>8810</v>
      </c>
      <c r="C2617" s="14" t="s">
        <v>8811</v>
      </c>
      <c r="D2617" s="32">
        <v>8</v>
      </c>
      <c r="E2617" s="32">
        <v>1</v>
      </c>
      <c r="F2617" s="32">
        <v>4</v>
      </c>
      <c r="G2617" s="32">
        <v>3</v>
      </c>
      <c r="H2617" s="32">
        <v>15</v>
      </c>
      <c r="I2617" s="32">
        <v>8</v>
      </c>
      <c r="J2617" s="32">
        <v>20</v>
      </c>
      <c r="K2617" s="22"/>
    </row>
    <row r="2618" spans="1:11" ht="24.95" customHeight="1" x14ac:dyDescent="0.2">
      <c r="A2618" s="14" t="s">
        <v>8757</v>
      </c>
      <c r="B2618" s="31" t="s">
        <v>8812</v>
      </c>
      <c r="C2618" s="20" t="s">
        <v>8813</v>
      </c>
      <c r="D2618" s="32">
        <v>10</v>
      </c>
      <c r="E2618" s="32">
        <v>1</v>
      </c>
      <c r="F2618" s="32">
        <v>0</v>
      </c>
      <c r="G2618" s="32">
        <v>2</v>
      </c>
      <c r="H2618" s="32">
        <v>12</v>
      </c>
      <c r="I2618" s="32">
        <v>10</v>
      </c>
      <c r="J2618" s="14"/>
      <c r="K2618" s="22"/>
    </row>
    <row r="2619" spans="1:11" ht="15.95" customHeight="1" x14ac:dyDescent="0.2">
      <c r="A2619" s="14" t="s">
        <v>8757</v>
      </c>
      <c r="B2619" s="31" t="s">
        <v>8814</v>
      </c>
      <c r="C2619" s="20" t="s">
        <v>8795</v>
      </c>
      <c r="D2619" s="32">
        <v>7</v>
      </c>
      <c r="E2619" s="32">
        <v>1</v>
      </c>
      <c r="F2619" s="32">
        <v>0</v>
      </c>
      <c r="G2619" s="32">
        <v>1</v>
      </c>
      <c r="H2619" s="32">
        <v>8</v>
      </c>
      <c r="I2619" s="32">
        <v>7</v>
      </c>
      <c r="J2619" s="14"/>
      <c r="K2619" s="21"/>
    </row>
    <row r="2620" spans="1:11" ht="30" customHeight="1" x14ac:dyDescent="0.2">
      <c r="A2620" s="14" t="s">
        <v>8757</v>
      </c>
      <c r="B2620" s="31" t="s">
        <v>8815</v>
      </c>
      <c r="C2620" s="14" t="s">
        <v>8797</v>
      </c>
      <c r="D2620" s="32">
        <v>10</v>
      </c>
      <c r="E2620" s="32">
        <v>1</v>
      </c>
      <c r="F2620" s="32">
        <v>0</v>
      </c>
      <c r="G2620" s="32">
        <v>1</v>
      </c>
      <c r="H2620" s="32">
        <v>11</v>
      </c>
      <c r="I2620" s="32">
        <v>10</v>
      </c>
      <c r="J2620" s="14"/>
      <c r="K2620" s="22"/>
    </row>
    <row r="2621" spans="1:11" ht="24.95" customHeight="1" x14ac:dyDescent="0.2">
      <c r="A2621" s="14" t="s">
        <v>8757</v>
      </c>
      <c r="B2621" s="31" t="s">
        <v>8816</v>
      </c>
      <c r="C2621" s="20" t="s">
        <v>8817</v>
      </c>
      <c r="D2621" s="32">
        <v>20</v>
      </c>
      <c r="E2621" s="32">
        <v>1</v>
      </c>
      <c r="F2621" s="32">
        <v>0</v>
      </c>
      <c r="G2621" s="32">
        <v>1</v>
      </c>
      <c r="H2621" s="32">
        <v>21</v>
      </c>
      <c r="I2621" s="32">
        <v>20</v>
      </c>
      <c r="J2621" s="14"/>
      <c r="K2621" s="22"/>
    </row>
    <row r="2622" spans="1:11" ht="24.95" customHeight="1" x14ac:dyDescent="0.2">
      <c r="A2622" s="14" t="s">
        <v>8757</v>
      </c>
      <c r="B2622" s="31" t="s">
        <v>8818</v>
      </c>
      <c r="C2622" s="20" t="s">
        <v>8819</v>
      </c>
      <c r="D2622" s="32">
        <v>22</v>
      </c>
      <c r="E2622" s="32">
        <v>1</v>
      </c>
      <c r="F2622" s="32">
        <v>4</v>
      </c>
      <c r="G2622" s="32">
        <v>3</v>
      </c>
      <c r="H2622" s="32">
        <v>29</v>
      </c>
      <c r="I2622" s="32">
        <v>22</v>
      </c>
      <c r="J2622" s="32">
        <v>20</v>
      </c>
      <c r="K2622" s="22"/>
    </row>
    <row r="2623" spans="1:11" ht="15" customHeight="1" x14ac:dyDescent="0.2">
      <c r="A2623" s="14" t="s">
        <v>8757</v>
      </c>
      <c r="B2623" s="31" t="s">
        <v>8820</v>
      </c>
      <c r="C2623" s="20" t="s">
        <v>8821</v>
      </c>
      <c r="D2623" s="32">
        <v>18</v>
      </c>
      <c r="E2623" s="32">
        <v>1</v>
      </c>
      <c r="F2623" s="32">
        <v>4</v>
      </c>
      <c r="G2623" s="32">
        <v>3</v>
      </c>
      <c r="H2623" s="32">
        <v>25</v>
      </c>
      <c r="I2623" s="32">
        <v>18</v>
      </c>
      <c r="J2623" s="32">
        <v>20</v>
      </c>
      <c r="K2623" s="21"/>
    </row>
    <row r="2624" spans="1:11" ht="15.95" customHeight="1" x14ac:dyDescent="0.2">
      <c r="A2624" s="14" t="s">
        <v>8757</v>
      </c>
      <c r="B2624" s="31" t="s">
        <v>8822</v>
      </c>
      <c r="C2624" s="20" t="s">
        <v>8823</v>
      </c>
      <c r="D2624" s="32">
        <v>20</v>
      </c>
      <c r="E2624" s="32">
        <v>1</v>
      </c>
      <c r="F2624" s="32">
        <v>6</v>
      </c>
      <c r="G2624" s="32">
        <v>4</v>
      </c>
      <c r="H2624" s="32">
        <v>30</v>
      </c>
      <c r="I2624" s="32">
        <v>20</v>
      </c>
      <c r="J2624" s="32">
        <v>20</v>
      </c>
      <c r="K2624" s="21"/>
    </row>
    <row r="2625" spans="1:11" ht="30" customHeight="1" x14ac:dyDescent="0.2">
      <c r="A2625" s="14" t="s">
        <v>8757</v>
      </c>
      <c r="B2625" s="31" t="s">
        <v>8824</v>
      </c>
      <c r="C2625" s="14" t="s">
        <v>8825</v>
      </c>
      <c r="D2625" s="32">
        <v>10</v>
      </c>
      <c r="E2625" s="32">
        <v>1</v>
      </c>
      <c r="F2625" s="32">
        <v>0</v>
      </c>
      <c r="G2625" s="32">
        <v>2</v>
      </c>
      <c r="H2625" s="32">
        <v>12</v>
      </c>
      <c r="I2625" s="32">
        <v>10</v>
      </c>
      <c r="J2625" s="14"/>
      <c r="K2625" s="22"/>
    </row>
    <row r="2626" spans="1:11" ht="30" customHeight="1" x14ac:dyDescent="0.2">
      <c r="A2626" s="14" t="s">
        <v>8757</v>
      </c>
      <c r="B2626" s="31" t="s">
        <v>8826</v>
      </c>
      <c r="C2626" s="14" t="s">
        <v>8827</v>
      </c>
      <c r="D2626" s="32">
        <v>10</v>
      </c>
      <c r="E2626" s="32">
        <v>1</v>
      </c>
      <c r="F2626" s="32">
        <v>0</v>
      </c>
      <c r="G2626" s="32">
        <v>1</v>
      </c>
      <c r="H2626" s="32">
        <v>11</v>
      </c>
      <c r="I2626" s="32">
        <v>10</v>
      </c>
      <c r="J2626" s="14"/>
      <c r="K2626" s="22"/>
    </row>
    <row r="2627" spans="1:11" ht="15.95" customHeight="1" x14ac:dyDescent="0.2">
      <c r="A2627" s="14" t="s">
        <v>8757</v>
      </c>
      <c r="B2627" s="31" t="s">
        <v>8828</v>
      </c>
      <c r="C2627" s="20" t="s">
        <v>8829</v>
      </c>
      <c r="D2627" s="32">
        <v>7</v>
      </c>
      <c r="E2627" s="32">
        <v>1</v>
      </c>
      <c r="F2627" s="14"/>
      <c r="G2627" s="14"/>
      <c r="H2627" s="32">
        <v>7</v>
      </c>
      <c r="I2627" s="32">
        <v>7</v>
      </c>
      <c r="J2627" s="14"/>
      <c r="K2627" s="21"/>
    </row>
    <row r="2628" spans="1:11" ht="15" customHeight="1" x14ac:dyDescent="0.2">
      <c r="A2628" s="14" t="s">
        <v>8757</v>
      </c>
      <c r="B2628" s="31" t="s">
        <v>8830</v>
      </c>
      <c r="C2628" s="20" t="s">
        <v>8831</v>
      </c>
      <c r="D2628" s="32">
        <v>10</v>
      </c>
      <c r="E2628" s="32">
        <v>1</v>
      </c>
      <c r="F2628" s="14"/>
      <c r="G2628" s="14"/>
      <c r="H2628" s="32">
        <v>10</v>
      </c>
      <c r="I2628" s="32">
        <v>10</v>
      </c>
      <c r="J2628" s="14"/>
      <c r="K2628" s="21"/>
    </row>
    <row r="2629" spans="1:11" ht="24.95" customHeight="1" x14ac:dyDescent="0.2">
      <c r="A2629" s="14" t="s">
        <v>8757</v>
      </c>
      <c r="B2629" s="31" t="s">
        <v>8832</v>
      </c>
      <c r="C2629" s="20" t="s">
        <v>8833</v>
      </c>
      <c r="D2629" s="32">
        <v>30</v>
      </c>
      <c r="E2629" s="32">
        <v>1</v>
      </c>
      <c r="F2629" s="32">
        <v>0</v>
      </c>
      <c r="G2629" s="32">
        <v>1</v>
      </c>
      <c r="H2629" s="32">
        <v>31</v>
      </c>
      <c r="I2629" s="32">
        <v>30</v>
      </c>
      <c r="J2629" s="14"/>
      <c r="K2629" s="22"/>
    </row>
    <row r="2630" spans="1:11" ht="24.95" customHeight="1" x14ac:dyDescent="0.2">
      <c r="A2630" s="14" t="s">
        <v>8757</v>
      </c>
      <c r="B2630" s="31" t="s">
        <v>8834</v>
      </c>
      <c r="C2630" s="20" t="s">
        <v>8835</v>
      </c>
      <c r="D2630" s="32">
        <v>20</v>
      </c>
      <c r="E2630" s="32">
        <v>1</v>
      </c>
      <c r="F2630" s="32">
        <v>0</v>
      </c>
      <c r="G2630" s="32">
        <v>1</v>
      </c>
      <c r="H2630" s="32">
        <v>21</v>
      </c>
      <c r="I2630" s="32">
        <v>20</v>
      </c>
      <c r="J2630" s="14"/>
      <c r="K2630" s="22"/>
    </row>
    <row r="2631" spans="1:11" ht="30" customHeight="1" x14ac:dyDescent="0.2">
      <c r="A2631" s="14" t="s">
        <v>8757</v>
      </c>
      <c r="B2631" s="31" t="s">
        <v>8836</v>
      </c>
      <c r="C2631" s="14" t="s">
        <v>8837</v>
      </c>
      <c r="D2631" s="32">
        <v>20</v>
      </c>
      <c r="E2631" s="32">
        <v>1</v>
      </c>
      <c r="F2631" s="32">
        <v>0</v>
      </c>
      <c r="G2631" s="32">
        <v>1</v>
      </c>
      <c r="H2631" s="32">
        <v>21</v>
      </c>
      <c r="I2631" s="32">
        <v>20</v>
      </c>
      <c r="J2631" s="14"/>
      <c r="K2631" s="22"/>
    </row>
    <row r="2632" spans="1:11" ht="30" customHeight="1" x14ac:dyDescent="0.2">
      <c r="A2632" s="14" t="s">
        <v>8757</v>
      </c>
      <c r="B2632" s="31" t="s">
        <v>8838</v>
      </c>
      <c r="C2632" s="14" t="s">
        <v>8839</v>
      </c>
      <c r="D2632" s="32">
        <v>30</v>
      </c>
      <c r="E2632" s="32">
        <v>1</v>
      </c>
      <c r="F2632" s="32">
        <v>0</v>
      </c>
      <c r="G2632" s="32">
        <v>1</v>
      </c>
      <c r="H2632" s="32">
        <v>31</v>
      </c>
      <c r="I2632" s="32">
        <v>30</v>
      </c>
      <c r="J2632" s="32">
        <v>15</v>
      </c>
      <c r="K2632" s="22"/>
    </row>
    <row r="2633" spans="1:11" ht="24.95" customHeight="1" x14ac:dyDescent="0.2">
      <c r="A2633" s="14" t="s">
        <v>8757</v>
      </c>
      <c r="B2633" s="31" t="s">
        <v>8840</v>
      </c>
      <c r="C2633" s="20" t="s">
        <v>8841</v>
      </c>
      <c r="D2633" s="32">
        <v>40</v>
      </c>
      <c r="E2633" s="32">
        <v>1</v>
      </c>
      <c r="F2633" s="32">
        <v>0</v>
      </c>
      <c r="G2633" s="32">
        <v>2</v>
      </c>
      <c r="H2633" s="32">
        <v>42</v>
      </c>
      <c r="I2633" s="32">
        <v>40</v>
      </c>
      <c r="J2633" s="14"/>
      <c r="K2633" s="22"/>
    </row>
    <row r="2634" spans="1:11" ht="15.95" customHeight="1" x14ac:dyDescent="0.2">
      <c r="A2634" s="14" t="s">
        <v>8757</v>
      </c>
      <c r="B2634" s="31" t="s">
        <v>8842</v>
      </c>
      <c r="C2634" s="20" t="s">
        <v>8843</v>
      </c>
      <c r="D2634" s="32">
        <v>10</v>
      </c>
      <c r="E2634" s="32">
        <v>1</v>
      </c>
      <c r="F2634" s="32">
        <v>0</v>
      </c>
      <c r="G2634" s="32">
        <v>1</v>
      </c>
      <c r="H2634" s="32">
        <v>11</v>
      </c>
      <c r="I2634" s="32">
        <v>10</v>
      </c>
      <c r="J2634" s="14"/>
      <c r="K2634" s="21"/>
    </row>
    <row r="2635" spans="1:11" ht="15" customHeight="1" x14ac:dyDescent="0.2">
      <c r="A2635" s="14" t="s">
        <v>8757</v>
      </c>
      <c r="B2635" s="31" t="s">
        <v>8844</v>
      </c>
      <c r="C2635" s="20" t="s">
        <v>8845</v>
      </c>
      <c r="D2635" s="32">
        <v>40</v>
      </c>
      <c r="E2635" s="32">
        <v>1</v>
      </c>
      <c r="F2635" s="32">
        <v>6</v>
      </c>
      <c r="G2635" s="32">
        <v>6</v>
      </c>
      <c r="H2635" s="32">
        <v>52</v>
      </c>
      <c r="I2635" s="32">
        <v>40</v>
      </c>
      <c r="J2635" s="32">
        <v>20</v>
      </c>
      <c r="K2635" s="21"/>
    </row>
    <row r="2636" spans="1:11" ht="16.350000000000001" customHeight="1" x14ac:dyDescent="0.2">
      <c r="A2636" s="14" t="s">
        <v>8757</v>
      </c>
      <c r="B2636" s="31" t="s">
        <v>8846</v>
      </c>
      <c r="C2636" s="20" t="s">
        <v>8847</v>
      </c>
      <c r="D2636" s="32">
        <v>60</v>
      </c>
      <c r="E2636" s="32">
        <v>2</v>
      </c>
      <c r="F2636" s="32">
        <v>11</v>
      </c>
      <c r="G2636" s="32">
        <v>5</v>
      </c>
      <c r="H2636" s="32">
        <v>136</v>
      </c>
      <c r="I2636" s="32">
        <v>60</v>
      </c>
      <c r="J2636" s="14"/>
      <c r="K2636" s="21"/>
    </row>
    <row r="2637" spans="1:11" ht="30" customHeight="1" x14ac:dyDescent="0.2">
      <c r="A2637" s="14" t="s">
        <v>8757</v>
      </c>
      <c r="B2637" s="31" t="s">
        <v>8848</v>
      </c>
      <c r="C2637" s="14" t="s">
        <v>8849</v>
      </c>
      <c r="D2637" s="32">
        <v>30</v>
      </c>
      <c r="E2637" s="32">
        <v>2</v>
      </c>
      <c r="F2637" s="32">
        <v>0</v>
      </c>
      <c r="G2637" s="32">
        <v>2</v>
      </c>
      <c r="H2637" s="32">
        <v>62</v>
      </c>
      <c r="I2637" s="32">
        <v>30</v>
      </c>
      <c r="J2637" s="14"/>
      <c r="K2637" s="22"/>
    </row>
    <row r="2638" spans="1:11" ht="15" customHeight="1" x14ac:dyDescent="0.2">
      <c r="A2638" s="14" t="s">
        <v>8757</v>
      </c>
      <c r="B2638" s="31" t="s">
        <v>8850</v>
      </c>
      <c r="C2638" s="20" t="s">
        <v>8851</v>
      </c>
      <c r="D2638" s="32">
        <v>60</v>
      </c>
      <c r="E2638" s="32">
        <v>2</v>
      </c>
      <c r="F2638" s="32">
        <v>0</v>
      </c>
      <c r="G2638" s="32">
        <v>2</v>
      </c>
      <c r="H2638" s="32">
        <v>122</v>
      </c>
      <c r="I2638" s="32">
        <v>60</v>
      </c>
      <c r="J2638" s="14"/>
      <c r="K2638" s="21"/>
    </row>
    <row r="2639" spans="1:11" ht="15" customHeight="1" x14ac:dyDescent="0.2">
      <c r="A2639" s="14" t="s">
        <v>8757</v>
      </c>
      <c r="B2639" s="31" t="s">
        <v>8852</v>
      </c>
      <c r="C2639" s="20" t="s">
        <v>331</v>
      </c>
      <c r="D2639" s="32">
        <v>5</v>
      </c>
      <c r="E2639" s="32">
        <v>1</v>
      </c>
      <c r="F2639" s="14"/>
      <c r="G2639" s="14"/>
      <c r="H2639" s="32">
        <v>5</v>
      </c>
      <c r="I2639" s="32">
        <v>10</v>
      </c>
      <c r="J2639" s="14"/>
      <c r="K2639" s="21"/>
    </row>
    <row r="2640" spans="1:11" ht="24.95" customHeight="1" x14ac:dyDescent="0.2">
      <c r="A2640" s="14" t="s">
        <v>8757</v>
      </c>
      <c r="B2640" s="31" t="s">
        <v>8853</v>
      </c>
      <c r="C2640" s="20" t="s">
        <v>8854</v>
      </c>
      <c r="D2640" s="32">
        <v>30</v>
      </c>
      <c r="E2640" s="32">
        <v>1</v>
      </c>
      <c r="F2640" s="32">
        <v>4</v>
      </c>
      <c r="G2640" s="32">
        <v>4</v>
      </c>
      <c r="H2640" s="32">
        <v>38</v>
      </c>
      <c r="I2640" s="32">
        <v>30</v>
      </c>
      <c r="J2640" s="32">
        <v>10</v>
      </c>
      <c r="K2640" s="22"/>
    </row>
    <row r="2641" spans="1:11" ht="15.95" customHeight="1" x14ac:dyDescent="0.2">
      <c r="A2641" s="14" t="s">
        <v>8757</v>
      </c>
      <c r="B2641" s="31" t="s">
        <v>8855</v>
      </c>
      <c r="C2641" s="20" t="s">
        <v>8856</v>
      </c>
      <c r="D2641" s="32">
        <v>60</v>
      </c>
      <c r="E2641" s="32">
        <v>1</v>
      </c>
      <c r="F2641" s="32">
        <v>4</v>
      </c>
      <c r="G2641" s="32">
        <v>6</v>
      </c>
      <c r="H2641" s="32">
        <v>70</v>
      </c>
      <c r="I2641" s="32">
        <v>70</v>
      </c>
      <c r="J2641" s="32">
        <v>20</v>
      </c>
      <c r="K2641" s="21"/>
    </row>
    <row r="2642" spans="1:11" ht="15" customHeight="1" x14ac:dyDescent="0.2">
      <c r="A2642" s="14" t="s">
        <v>8757</v>
      </c>
      <c r="B2642" s="31" t="s">
        <v>8857</v>
      </c>
      <c r="C2642" s="20" t="s">
        <v>8858</v>
      </c>
      <c r="D2642" s="32">
        <v>15</v>
      </c>
      <c r="E2642" s="32">
        <v>1</v>
      </c>
      <c r="F2642" s="32">
        <v>0</v>
      </c>
      <c r="G2642" s="32">
        <v>3</v>
      </c>
      <c r="H2642" s="32">
        <v>18</v>
      </c>
      <c r="I2642" s="32">
        <v>15</v>
      </c>
      <c r="J2642" s="14"/>
      <c r="K2642" s="21"/>
    </row>
    <row r="2643" spans="1:11" ht="15.95" customHeight="1" x14ac:dyDescent="0.2">
      <c r="A2643" s="14" t="s">
        <v>8757</v>
      </c>
      <c r="B2643" s="31" t="s">
        <v>8859</v>
      </c>
      <c r="C2643" s="20" t="s">
        <v>8860</v>
      </c>
      <c r="D2643" s="32">
        <v>20</v>
      </c>
      <c r="E2643" s="32">
        <v>1</v>
      </c>
      <c r="F2643" s="32">
        <v>0</v>
      </c>
      <c r="G2643" s="32">
        <v>4</v>
      </c>
      <c r="H2643" s="32">
        <v>24</v>
      </c>
      <c r="I2643" s="32">
        <v>20</v>
      </c>
      <c r="J2643" s="32">
        <v>10</v>
      </c>
      <c r="K2643" s="21"/>
    </row>
    <row r="2644" spans="1:11" ht="30" customHeight="1" x14ac:dyDescent="0.2">
      <c r="A2644" s="14" t="s">
        <v>8757</v>
      </c>
      <c r="B2644" s="31" t="s">
        <v>8861</v>
      </c>
      <c r="C2644" s="14" t="s">
        <v>8862</v>
      </c>
      <c r="D2644" s="32">
        <v>5</v>
      </c>
      <c r="E2644" s="32">
        <v>1</v>
      </c>
      <c r="F2644" s="14"/>
      <c r="G2644" s="14"/>
      <c r="H2644" s="32">
        <v>5</v>
      </c>
      <c r="I2644" s="32">
        <v>5</v>
      </c>
      <c r="J2644" s="32">
        <v>5</v>
      </c>
      <c r="K2644" s="22"/>
    </row>
    <row r="2645" spans="1:11" ht="24.95" customHeight="1" x14ac:dyDescent="0.2">
      <c r="A2645" s="14" t="s">
        <v>8757</v>
      </c>
      <c r="B2645" s="31" t="s">
        <v>8863</v>
      </c>
      <c r="C2645" s="20" t="s">
        <v>8864</v>
      </c>
      <c r="D2645" s="32">
        <v>5</v>
      </c>
      <c r="E2645" s="32">
        <v>1</v>
      </c>
      <c r="F2645" s="14"/>
      <c r="G2645" s="14"/>
      <c r="H2645" s="32">
        <v>5</v>
      </c>
      <c r="I2645" s="32">
        <v>5</v>
      </c>
      <c r="J2645" s="14"/>
      <c r="K2645" s="22"/>
    </row>
    <row r="2646" spans="1:11" ht="15.95" customHeight="1" x14ac:dyDescent="0.2">
      <c r="A2646" s="14" t="s">
        <v>8757</v>
      </c>
      <c r="B2646" s="31" t="s">
        <v>8865</v>
      </c>
      <c r="C2646" s="20" t="s">
        <v>8866</v>
      </c>
      <c r="D2646" s="32">
        <v>30</v>
      </c>
      <c r="E2646" s="32">
        <v>1</v>
      </c>
      <c r="F2646" s="32">
        <v>0</v>
      </c>
      <c r="G2646" s="32">
        <v>5</v>
      </c>
      <c r="H2646" s="32">
        <v>35</v>
      </c>
      <c r="I2646" s="32">
        <v>40</v>
      </c>
      <c r="J2646" s="32">
        <v>30</v>
      </c>
      <c r="K2646" s="21"/>
    </row>
    <row r="2647" spans="1:11" ht="15" customHeight="1" x14ac:dyDescent="0.2">
      <c r="A2647" s="14" t="s">
        <v>8757</v>
      </c>
      <c r="B2647" s="31" t="s">
        <v>8867</v>
      </c>
      <c r="C2647" s="20" t="s">
        <v>8868</v>
      </c>
      <c r="D2647" s="32">
        <v>60</v>
      </c>
      <c r="E2647" s="32">
        <v>3</v>
      </c>
      <c r="F2647" s="32">
        <v>0</v>
      </c>
      <c r="G2647" s="32">
        <v>5</v>
      </c>
      <c r="H2647" s="32">
        <v>185</v>
      </c>
      <c r="I2647" s="32">
        <v>60</v>
      </c>
      <c r="J2647" s="14"/>
      <c r="K2647" s="21"/>
    </row>
    <row r="2648" spans="1:11" ht="15.95" customHeight="1" x14ac:dyDescent="0.2">
      <c r="A2648" s="14" t="s">
        <v>8757</v>
      </c>
      <c r="B2648" s="31" t="s">
        <v>8869</v>
      </c>
      <c r="C2648" s="20" t="s">
        <v>8870</v>
      </c>
      <c r="D2648" s="32">
        <v>140</v>
      </c>
      <c r="E2648" s="32">
        <v>3</v>
      </c>
      <c r="F2648" s="32">
        <v>0</v>
      </c>
      <c r="G2648" s="32">
        <v>6</v>
      </c>
      <c r="H2648" s="32">
        <v>426</v>
      </c>
      <c r="I2648" s="32">
        <v>140</v>
      </c>
      <c r="J2648" s="14"/>
      <c r="K2648" s="21"/>
    </row>
    <row r="2649" spans="1:11" ht="15" customHeight="1" x14ac:dyDescent="0.2">
      <c r="A2649" s="14" t="s">
        <v>8757</v>
      </c>
      <c r="B2649" s="31" t="s">
        <v>8871</v>
      </c>
      <c r="C2649" s="20" t="s">
        <v>8872</v>
      </c>
      <c r="D2649" s="32">
        <v>120</v>
      </c>
      <c r="E2649" s="32">
        <v>3</v>
      </c>
      <c r="F2649" s="32">
        <v>0</v>
      </c>
      <c r="G2649" s="32">
        <v>6</v>
      </c>
      <c r="H2649" s="32">
        <v>366</v>
      </c>
      <c r="I2649" s="32">
        <v>120</v>
      </c>
      <c r="J2649" s="14"/>
      <c r="K2649" s="21"/>
    </row>
    <row r="2650" spans="1:11" ht="15" customHeight="1" x14ac:dyDescent="0.2">
      <c r="A2650" s="14" t="s">
        <v>8757</v>
      </c>
      <c r="B2650" s="31" t="s">
        <v>8873</v>
      </c>
      <c r="C2650" s="20" t="s">
        <v>8874</v>
      </c>
      <c r="D2650" s="32">
        <v>100</v>
      </c>
      <c r="E2650" s="32">
        <v>3</v>
      </c>
      <c r="F2650" s="32">
        <v>0</v>
      </c>
      <c r="G2650" s="32">
        <v>4</v>
      </c>
      <c r="H2650" s="32">
        <v>304</v>
      </c>
      <c r="I2650" s="32">
        <v>100</v>
      </c>
      <c r="J2650" s="14"/>
      <c r="K2650" s="21"/>
    </row>
    <row r="2651" spans="1:11" ht="15.95" customHeight="1" x14ac:dyDescent="0.2">
      <c r="A2651" s="14" t="s">
        <v>8757</v>
      </c>
      <c r="B2651" s="31" t="s">
        <v>8875</v>
      </c>
      <c r="C2651" s="20" t="s">
        <v>8876</v>
      </c>
      <c r="D2651" s="32">
        <v>150</v>
      </c>
      <c r="E2651" s="32">
        <v>3</v>
      </c>
      <c r="F2651" s="32">
        <v>0</v>
      </c>
      <c r="G2651" s="32">
        <v>6</v>
      </c>
      <c r="H2651" s="32">
        <v>456</v>
      </c>
      <c r="I2651" s="32">
        <v>150</v>
      </c>
      <c r="J2651" s="14"/>
      <c r="K2651" s="21"/>
    </row>
    <row r="2652" spans="1:11" ht="15" customHeight="1" x14ac:dyDescent="0.2">
      <c r="A2652" s="14" t="s">
        <v>8757</v>
      </c>
      <c r="B2652" s="31" t="s">
        <v>8877</v>
      </c>
      <c r="C2652" s="20" t="s">
        <v>8878</v>
      </c>
      <c r="D2652" s="32">
        <v>140</v>
      </c>
      <c r="E2652" s="32">
        <v>2</v>
      </c>
      <c r="F2652" s="32">
        <v>0</v>
      </c>
      <c r="G2652" s="32">
        <v>5</v>
      </c>
      <c r="H2652" s="32">
        <v>285</v>
      </c>
      <c r="I2652" s="32">
        <v>140</v>
      </c>
      <c r="J2652" s="14"/>
      <c r="K2652" s="21"/>
    </row>
    <row r="2653" spans="1:11" ht="15" customHeight="1" x14ac:dyDescent="0.2">
      <c r="A2653" s="14" t="s">
        <v>8757</v>
      </c>
      <c r="B2653" s="31" t="s">
        <v>8879</v>
      </c>
      <c r="C2653" s="20" t="s">
        <v>8880</v>
      </c>
      <c r="D2653" s="32">
        <v>120</v>
      </c>
      <c r="E2653" s="32">
        <v>3</v>
      </c>
      <c r="F2653" s="32">
        <v>0</v>
      </c>
      <c r="G2653" s="32">
        <v>6</v>
      </c>
      <c r="H2653" s="32">
        <v>366</v>
      </c>
      <c r="I2653" s="32">
        <v>120</v>
      </c>
      <c r="J2653" s="14"/>
      <c r="K2653" s="21"/>
    </row>
    <row r="2654" spans="1:11" ht="24.95" customHeight="1" x14ac:dyDescent="0.2">
      <c r="A2654" s="14" t="s">
        <v>8757</v>
      </c>
      <c r="B2654" s="31" t="s">
        <v>8881</v>
      </c>
      <c r="C2654" s="20" t="s">
        <v>8882</v>
      </c>
      <c r="D2654" s="32">
        <v>30</v>
      </c>
      <c r="E2654" s="32">
        <v>3</v>
      </c>
      <c r="F2654" s="14"/>
      <c r="G2654" s="14"/>
      <c r="H2654" s="32">
        <v>90</v>
      </c>
      <c r="I2654" s="32">
        <v>30</v>
      </c>
      <c r="J2654" s="14"/>
      <c r="K2654" s="22"/>
    </row>
    <row r="2655" spans="1:11" ht="15.95" customHeight="1" x14ac:dyDescent="0.2">
      <c r="A2655" s="14" t="s">
        <v>8757</v>
      </c>
      <c r="B2655" s="31" t="s">
        <v>8883</v>
      </c>
      <c r="C2655" s="20" t="s">
        <v>8884</v>
      </c>
      <c r="D2655" s="32">
        <v>60</v>
      </c>
      <c r="E2655" s="32">
        <v>3</v>
      </c>
      <c r="F2655" s="32">
        <v>0</v>
      </c>
      <c r="G2655" s="32">
        <v>5</v>
      </c>
      <c r="H2655" s="32">
        <v>185</v>
      </c>
      <c r="I2655" s="32">
        <v>60</v>
      </c>
      <c r="J2655" s="14"/>
      <c r="K2655" s="21"/>
    </row>
    <row r="2656" spans="1:11" ht="15" customHeight="1" x14ac:dyDescent="0.2">
      <c r="A2656" s="14" t="s">
        <v>8757</v>
      </c>
      <c r="B2656" s="31" t="s">
        <v>8885</v>
      </c>
      <c r="C2656" s="20" t="s">
        <v>8886</v>
      </c>
      <c r="D2656" s="32">
        <v>30</v>
      </c>
      <c r="E2656" s="32">
        <v>1</v>
      </c>
      <c r="F2656" s="32">
        <v>4</v>
      </c>
      <c r="G2656" s="32">
        <v>4</v>
      </c>
      <c r="H2656" s="32">
        <v>38</v>
      </c>
      <c r="I2656" s="32">
        <v>30</v>
      </c>
      <c r="J2656" s="32">
        <v>20</v>
      </c>
      <c r="K2656" s="21"/>
    </row>
    <row r="2657" spans="1:11" ht="15.95" customHeight="1" x14ac:dyDescent="0.2">
      <c r="A2657" s="14" t="s">
        <v>8757</v>
      </c>
      <c r="B2657" s="31" t="s">
        <v>8887</v>
      </c>
      <c r="C2657" s="20" t="s">
        <v>8888</v>
      </c>
      <c r="D2657" s="32">
        <v>150</v>
      </c>
      <c r="E2657" s="32">
        <v>3</v>
      </c>
      <c r="F2657" s="32">
        <v>0</v>
      </c>
      <c r="G2657" s="32">
        <v>6</v>
      </c>
      <c r="H2657" s="32">
        <v>456</v>
      </c>
      <c r="I2657" s="32">
        <v>150</v>
      </c>
      <c r="J2657" s="14"/>
      <c r="K2657" s="21"/>
    </row>
    <row r="2658" spans="1:11" ht="15" customHeight="1" x14ac:dyDescent="0.2">
      <c r="A2658" s="14" t="s">
        <v>8757</v>
      </c>
      <c r="B2658" s="31" t="s">
        <v>8889</v>
      </c>
      <c r="C2658" s="20" t="s">
        <v>8890</v>
      </c>
      <c r="D2658" s="32">
        <v>135</v>
      </c>
      <c r="E2658" s="32">
        <v>3</v>
      </c>
      <c r="F2658" s="32">
        <v>0</v>
      </c>
      <c r="G2658" s="32">
        <v>6</v>
      </c>
      <c r="H2658" s="32">
        <v>411</v>
      </c>
      <c r="I2658" s="32">
        <v>135</v>
      </c>
      <c r="J2658" s="14"/>
      <c r="K2658" s="21"/>
    </row>
    <row r="2659" spans="1:11" ht="15" customHeight="1" x14ac:dyDescent="0.2">
      <c r="A2659" s="14" t="s">
        <v>8757</v>
      </c>
      <c r="B2659" s="31" t="s">
        <v>8891</v>
      </c>
      <c r="C2659" s="20" t="s">
        <v>8892</v>
      </c>
      <c r="D2659" s="32">
        <v>30</v>
      </c>
      <c r="E2659" s="32">
        <v>2</v>
      </c>
      <c r="F2659" s="32">
        <v>0</v>
      </c>
      <c r="G2659" s="32">
        <v>4</v>
      </c>
      <c r="H2659" s="32">
        <v>64</v>
      </c>
      <c r="I2659" s="32">
        <v>30</v>
      </c>
      <c r="J2659" s="14"/>
      <c r="K2659" s="21"/>
    </row>
    <row r="2660" spans="1:11" ht="15.95" customHeight="1" x14ac:dyDescent="0.2">
      <c r="A2660" s="14" t="s">
        <v>8757</v>
      </c>
      <c r="B2660" s="31" t="s">
        <v>8893</v>
      </c>
      <c r="C2660" s="20" t="s">
        <v>8894</v>
      </c>
      <c r="D2660" s="32">
        <v>180</v>
      </c>
      <c r="E2660" s="32">
        <v>3</v>
      </c>
      <c r="F2660" s="32">
        <v>0</v>
      </c>
      <c r="G2660" s="32">
        <v>6</v>
      </c>
      <c r="H2660" s="32">
        <v>546</v>
      </c>
      <c r="I2660" s="32">
        <v>180</v>
      </c>
      <c r="J2660" s="14"/>
      <c r="K2660" s="21"/>
    </row>
    <row r="2661" spans="1:11" ht="15" customHeight="1" x14ac:dyDescent="0.2">
      <c r="A2661" s="14" t="s">
        <v>8757</v>
      </c>
      <c r="B2661" s="31" t="s">
        <v>8895</v>
      </c>
      <c r="C2661" s="20" t="s">
        <v>8896</v>
      </c>
      <c r="D2661" s="32">
        <v>30</v>
      </c>
      <c r="E2661" s="32">
        <v>2</v>
      </c>
      <c r="F2661" s="32">
        <v>0</v>
      </c>
      <c r="G2661" s="32">
        <v>4</v>
      </c>
      <c r="H2661" s="32">
        <v>64</v>
      </c>
      <c r="I2661" s="32">
        <v>30</v>
      </c>
      <c r="J2661" s="14"/>
      <c r="K2661" s="21"/>
    </row>
    <row r="2662" spans="1:11" ht="15.95" customHeight="1" x14ac:dyDescent="0.2">
      <c r="A2662" s="14" t="s">
        <v>8757</v>
      </c>
      <c r="B2662" s="31" t="s">
        <v>8897</v>
      </c>
      <c r="C2662" s="20" t="s">
        <v>8898</v>
      </c>
      <c r="D2662" s="32">
        <v>120</v>
      </c>
      <c r="E2662" s="32">
        <v>3</v>
      </c>
      <c r="F2662" s="32">
        <v>0</v>
      </c>
      <c r="G2662" s="32">
        <v>6</v>
      </c>
      <c r="H2662" s="32">
        <v>366</v>
      </c>
      <c r="I2662" s="32">
        <v>120</v>
      </c>
      <c r="J2662" s="14"/>
      <c r="K2662" s="21"/>
    </row>
    <row r="2663" spans="1:11" ht="15" customHeight="1" x14ac:dyDescent="0.2">
      <c r="A2663" s="14" t="s">
        <v>8757</v>
      </c>
      <c r="B2663" s="31" t="s">
        <v>8899</v>
      </c>
      <c r="C2663" s="20" t="s">
        <v>8900</v>
      </c>
      <c r="D2663" s="32">
        <v>15</v>
      </c>
      <c r="E2663" s="32">
        <v>2</v>
      </c>
      <c r="F2663" s="32">
        <v>0</v>
      </c>
      <c r="G2663" s="32">
        <v>5</v>
      </c>
      <c r="H2663" s="32">
        <v>35</v>
      </c>
      <c r="I2663" s="32">
        <v>15</v>
      </c>
      <c r="J2663" s="14"/>
      <c r="K2663" s="21"/>
    </row>
    <row r="2664" spans="1:11" ht="15.95" customHeight="1" x14ac:dyDescent="0.2">
      <c r="A2664" s="14" t="s">
        <v>8757</v>
      </c>
      <c r="B2664" s="31" t="s">
        <v>8901</v>
      </c>
      <c r="C2664" s="20" t="s">
        <v>8902</v>
      </c>
      <c r="D2664" s="32">
        <v>150</v>
      </c>
      <c r="E2664" s="32">
        <v>3</v>
      </c>
      <c r="F2664" s="32">
        <v>0</v>
      </c>
      <c r="G2664" s="32">
        <v>6</v>
      </c>
      <c r="H2664" s="32">
        <v>456</v>
      </c>
      <c r="I2664" s="32">
        <v>150</v>
      </c>
      <c r="J2664" s="14"/>
      <c r="K2664" s="21"/>
    </row>
    <row r="2665" spans="1:11" ht="15" customHeight="1" x14ac:dyDescent="0.2">
      <c r="A2665" s="14" t="s">
        <v>8757</v>
      </c>
      <c r="B2665" s="31" t="s">
        <v>8903</v>
      </c>
      <c r="C2665" s="20" t="s">
        <v>8904</v>
      </c>
      <c r="D2665" s="32">
        <v>75</v>
      </c>
      <c r="E2665" s="32">
        <v>2</v>
      </c>
      <c r="F2665" s="32">
        <v>0</v>
      </c>
      <c r="G2665" s="32">
        <v>4</v>
      </c>
      <c r="H2665" s="32">
        <v>154</v>
      </c>
      <c r="I2665" s="32">
        <v>75</v>
      </c>
      <c r="J2665" s="14"/>
      <c r="K2665" s="21"/>
    </row>
    <row r="2666" spans="1:11" ht="15" customHeight="1" x14ac:dyDescent="0.2">
      <c r="A2666" s="14" t="s">
        <v>8757</v>
      </c>
      <c r="B2666" s="31" t="s">
        <v>8905</v>
      </c>
      <c r="C2666" s="20" t="s">
        <v>8906</v>
      </c>
      <c r="D2666" s="32">
        <v>75</v>
      </c>
      <c r="E2666" s="32">
        <v>2</v>
      </c>
      <c r="F2666" s="32">
        <v>0</v>
      </c>
      <c r="G2666" s="32">
        <v>4</v>
      </c>
      <c r="H2666" s="32">
        <v>154</v>
      </c>
      <c r="I2666" s="32">
        <v>75</v>
      </c>
      <c r="J2666" s="14"/>
      <c r="K2666" s="21"/>
    </row>
    <row r="2667" spans="1:11" ht="15.95" customHeight="1" x14ac:dyDescent="0.2">
      <c r="A2667" s="14" t="s">
        <v>8757</v>
      </c>
      <c r="B2667" s="31" t="s">
        <v>8907</v>
      </c>
      <c r="C2667" s="20" t="s">
        <v>8908</v>
      </c>
      <c r="D2667" s="32">
        <v>40</v>
      </c>
      <c r="E2667" s="32">
        <v>1</v>
      </c>
      <c r="F2667" s="32">
        <v>5</v>
      </c>
      <c r="G2667" s="32">
        <v>0</v>
      </c>
      <c r="H2667" s="32">
        <v>45</v>
      </c>
      <c r="I2667" s="32">
        <v>49</v>
      </c>
      <c r="J2667" s="32">
        <v>5</v>
      </c>
      <c r="K2667" s="21"/>
    </row>
    <row r="2668" spans="1:11" ht="30" customHeight="1" x14ac:dyDescent="0.2">
      <c r="A2668" s="14" t="s">
        <v>8757</v>
      </c>
      <c r="B2668" s="31" t="s">
        <v>8909</v>
      </c>
      <c r="C2668" s="14" t="s">
        <v>8910</v>
      </c>
      <c r="D2668" s="32">
        <v>45</v>
      </c>
      <c r="E2668" s="32">
        <v>1</v>
      </c>
      <c r="F2668" s="32">
        <v>9</v>
      </c>
      <c r="G2668" s="32">
        <v>0</v>
      </c>
      <c r="H2668" s="32">
        <v>54</v>
      </c>
      <c r="I2668" s="32">
        <v>45</v>
      </c>
      <c r="J2668" s="32">
        <v>15</v>
      </c>
      <c r="K2668" s="22"/>
    </row>
    <row r="2669" spans="1:11" ht="30" customHeight="1" x14ac:dyDescent="0.2">
      <c r="A2669" s="14" t="s">
        <v>8757</v>
      </c>
      <c r="B2669" s="31" t="s">
        <v>8911</v>
      </c>
      <c r="C2669" s="14" t="s">
        <v>8912</v>
      </c>
      <c r="D2669" s="32">
        <v>45</v>
      </c>
      <c r="E2669" s="32">
        <v>1</v>
      </c>
      <c r="F2669" s="14"/>
      <c r="G2669" s="14"/>
      <c r="H2669" s="32">
        <v>45</v>
      </c>
      <c r="I2669" s="32">
        <v>45</v>
      </c>
      <c r="J2669" s="14"/>
      <c r="K2669" s="22"/>
    </row>
    <row r="2670" spans="1:11" ht="15.95" customHeight="1" x14ac:dyDescent="0.2">
      <c r="A2670" s="14" t="s">
        <v>8757</v>
      </c>
      <c r="B2670" s="31" t="s">
        <v>8913</v>
      </c>
      <c r="C2670" s="20" t="s">
        <v>8914</v>
      </c>
      <c r="D2670" s="32">
        <v>165</v>
      </c>
      <c r="E2670" s="32">
        <v>3</v>
      </c>
      <c r="F2670" s="32">
        <v>0</v>
      </c>
      <c r="G2670" s="32">
        <v>6</v>
      </c>
      <c r="H2670" s="32">
        <v>501</v>
      </c>
      <c r="I2670" s="32">
        <v>165</v>
      </c>
      <c r="J2670" s="14"/>
      <c r="K2670" s="21"/>
    </row>
    <row r="2671" spans="1:11" ht="15" customHeight="1" x14ac:dyDescent="0.2">
      <c r="A2671" s="14" t="s">
        <v>8757</v>
      </c>
      <c r="B2671" s="31" t="s">
        <v>8915</v>
      </c>
      <c r="C2671" s="20" t="s">
        <v>8916</v>
      </c>
      <c r="D2671" s="32">
        <v>270</v>
      </c>
      <c r="E2671" s="32">
        <v>3</v>
      </c>
      <c r="F2671" s="32">
        <v>0</v>
      </c>
      <c r="G2671" s="32">
        <v>6</v>
      </c>
      <c r="H2671" s="32">
        <v>816</v>
      </c>
      <c r="I2671" s="32">
        <v>270</v>
      </c>
      <c r="J2671" s="14"/>
      <c r="K2671" s="21"/>
    </row>
    <row r="2672" spans="1:11" ht="15.95" customHeight="1" x14ac:dyDescent="0.2">
      <c r="A2672" s="14" t="s">
        <v>8757</v>
      </c>
      <c r="B2672" s="31" t="s">
        <v>8917</v>
      </c>
      <c r="C2672" s="20" t="s">
        <v>8918</v>
      </c>
      <c r="D2672" s="32">
        <v>50</v>
      </c>
      <c r="E2672" s="32">
        <v>3</v>
      </c>
      <c r="F2672" s="32">
        <v>0</v>
      </c>
      <c r="G2672" s="32">
        <v>5</v>
      </c>
      <c r="H2672" s="32">
        <v>155</v>
      </c>
      <c r="I2672" s="32">
        <v>50</v>
      </c>
      <c r="J2672" s="14"/>
      <c r="K2672" s="21"/>
    </row>
    <row r="2673" spans="1:11" ht="15" customHeight="1" x14ac:dyDescent="0.2">
      <c r="A2673" s="14" t="s">
        <v>8757</v>
      </c>
      <c r="B2673" s="31" t="s">
        <v>8919</v>
      </c>
      <c r="C2673" s="20" t="s">
        <v>8920</v>
      </c>
      <c r="D2673" s="32">
        <v>15</v>
      </c>
      <c r="E2673" s="32">
        <v>1</v>
      </c>
      <c r="F2673" s="32">
        <v>4</v>
      </c>
      <c r="G2673" s="32">
        <v>3</v>
      </c>
      <c r="H2673" s="32">
        <v>22</v>
      </c>
      <c r="I2673" s="32">
        <v>19</v>
      </c>
      <c r="J2673" s="14"/>
      <c r="K2673" s="21"/>
    </row>
    <row r="2674" spans="1:11" ht="15.95" customHeight="1" x14ac:dyDescent="0.2">
      <c r="A2674" s="14" t="s">
        <v>8757</v>
      </c>
      <c r="B2674" s="31" t="s">
        <v>8921</v>
      </c>
      <c r="C2674" s="20" t="s">
        <v>8922</v>
      </c>
      <c r="D2674" s="32">
        <v>105</v>
      </c>
      <c r="E2674" s="32">
        <v>3</v>
      </c>
      <c r="F2674" s="32">
        <v>0</v>
      </c>
      <c r="G2674" s="32">
        <v>6</v>
      </c>
      <c r="H2674" s="32">
        <v>321</v>
      </c>
      <c r="I2674" s="32">
        <v>105</v>
      </c>
      <c r="J2674" s="14"/>
      <c r="K2674" s="21"/>
    </row>
    <row r="2675" spans="1:11" ht="15" customHeight="1" x14ac:dyDescent="0.2">
      <c r="A2675" s="14" t="s">
        <v>8757</v>
      </c>
      <c r="B2675" s="31" t="s">
        <v>8923</v>
      </c>
      <c r="C2675" s="20" t="s">
        <v>8924</v>
      </c>
      <c r="D2675" s="32">
        <v>125</v>
      </c>
      <c r="E2675" s="32">
        <v>3</v>
      </c>
      <c r="F2675" s="32">
        <v>0</v>
      </c>
      <c r="G2675" s="32">
        <v>6</v>
      </c>
      <c r="H2675" s="32">
        <v>381</v>
      </c>
      <c r="I2675" s="32">
        <v>125</v>
      </c>
      <c r="J2675" s="14"/>
      <c r="K2675" s="21"/>
    </row>
    <row r="2676" spans="1:11" ht="15" customHeight="1" x14ac:dyDescent="0.2">
      <c r="A2676" s="14" t="s">
        <v>8757</v>
      </c>
      <c r="B2676" s="31" t="s">
        <v>8925</v>
      </c>
      <c r="C2676" s="20" t="s">
        <v>8926</v>
      </c>
      <c r="D2676" s="32">
        <v>125</v>
      </c>
      <c r="E2676" s="32">
        <v>3</v>
      </c>
      <c r="F2676" s="32">
        <v>0</v>
      </c>
      <c r="G2676" s="32">
        <v>6</v>
      </c>
      <c r="H2676" s="32">
        <v>381</v>
      </c>
      <c r="I2676" s="32">
        <v>125</v>
      </c>
      <c r="J2676" s="14"/>
      <c r="K2676" s="21"/>
    </row>
    <row r="2677" spans="1:11" ht="16.5" customHeight="1" x14ac:dyDescent="0.2">
      <c r="A2677" s="14" t="s">
        <v>8757</v>
      </c>
      <c r="B2677" s="31" t="s">
        <v>8927</v>
      </c>
      <c r="C2677" s="20" t="s">
        <v>8928</v>
      </c>
      <c r="D2677" s="32">
        <v>195</v>
      </c>
      <c r="E2677" s="32">
        <v>3</v>
      </c>
      <c r="F2677" s="32">
        <v>0</v>
      </c>
      <c r="G2677" s="32">
        <v>6</v>
      </c>
      <c r="H2677" s="32">
        <v>591</v>
      </c>
      <c r="I2677" s="32">
        <v>195</v>
      </c>
      <c r="J2677" s="14"/>
      <c r="K2677" s="21"/>
    </row>
    <row r="2678" spans="1:11" ht="15" customHeight="1" x14ac:dyDescent="0.2">
      <c r="A2678" s="14" t="s">
        <v>8757</v>
      </c>
      <c r="B2678" s="31" t="s">
        <v>8929</v>
      </c>
      <c r="C2678" s="20" t="s">
        <v>8930</v>
      </c>
      <c r="D2678" s="32">
        <v>135</v>
      </c>
      <c r="E2678" s="32">
        <v>3</v>
      </c>
      <c r="F2678" s="32">
        <v>0</v>
      </c>
      <c r="G2678" s="32">
        <v>6</v>
      </c>
      <c r="H2678" s="32">
        <v>411</v>
      </c>
      <c r="I2678" s="32">
        <v>135</v>
      </c>
      <c r="J2678" s="14"/>
      <c r="K2678" s="21"/>
    </row>
    <row r="2679" spans="1:11" ht="15.95" customHeight="1" x14ac:dyDescent="0.2">
      <c r="A2679" s="14" t="s">
        <v>8757</v>
      </c>
      <c r="B2679" s="31" t="s">
        <v>8931</v>
      </c>
      <c r="C2679" s="20" t="s">
        <v>8932</v>
      </c>
      <c r="D2679" s="32">
        <v>100</v>
      </c>
      <c r="E2679" s="32">
        <v>3</v>
      </c>
      <c r="F2679" s="32">
        <v>0</v>
      </c>
      <c r="G2679" s="32">
        <v>6</v>
      </c>
      <c r="H2679" s="32">
        <v>306</v>
      </c>
      <c r="I2679" s="32">
        <v>100</v>
      </c>
      <c r="J2679" s="14"/>
      <c r="K2679" s="21"/>
    </row>
    <row r="2680" spans="1:11" ht="30" customHeight="1" x14ac:dyDescent="0.2">
      <c r="A2680" s="14" t="s">
        <v>8757</v>
      </c>
      <c r="B2680" s="31" t="s">
        <v>8933</v>
      </c>
      <c r="C2680" s="14" t="s">
        <v>8934</v>
      </c>
      <c r="D2680" s="32">
        <v>155</v>
      </c>
      <c r="E2680" s="32">
        <v>3</v>
      </c>
      <c r="F2680" s="32">
        <v>0</v>
      </c>
      <c r="G2680" s="32">
        <v>6</v>
      </c>
      <c r="H2680" s="32">
        <v>471</v>
      </c>
      <c r="I2680" s="32">
        <v>155</v>
      </c>
      <c r="J2680" s="14"/>
      <c r="K2680" s="22"/>
    </row>
    <row r="2681" spans="1:11" ht="15.95" customHeight="1" x14ac:dyDescent="0.2">
      <c r="A2681" s="14" t="s">
        <v>8757</v>
      </c>
      <c r="B2681" s="31" t="s">
        <v>8935</v>
      </c>
      <c r="C2681" s="20" t="s">
        <v>8936</v>
      </c>
      <c r="D2681" s="32">
        <v>120</v>
      </c>
      <c r="E2681" s="32">
        <v>3</v>
      </c>
      <c r="F2681" s="32">
        <v>9</v>
      </c>
      <c r="G2681" s="32">
        <v>5</v>
      </c>
      <c r="H2681" s="32">
        <v>374</v>
      </c>
      <c r="I2681" s="32">
        <v>120</v>
      </c>
      <c r="J2681" s="14"/>
      <c r="K2681" s="21"/>
    </row>
    <row r="2682" spans="1:11" ht="15" customHeight="1" x14ac:dyDescent="0.2">
      <c r="A2682" s="14" t="s">
        <v>8757</v>
      </c>
      <c r="B2682" s="31" t="s">
        <v>8937</v>
      </c>
      <c r="C2682" s="20" t="s">
        <v>8938</v>
      </c>
      <c r="D2682" s="32">
        <v>85</v>
      </c>
      <c r="E2682" s="32">
        <v>2</v>
      </c>
      <c r="F2682" s="32">
        <v>0</v>
      </c>
      <c r="G2682" s="32">
        <v>4</v>
      </c>
      <c r="H2682" s="32">
        <v>174</v>
      </c>
      <c r="I2682" s="32">
        <v>85</v>
      </c>
      <c r="J2682" s="14"/>
      <c r="K2682" s="21"/>
    </row>
    <row r="2683" spans="1:11" ht="15.95" customHeight="1" x14ac:dyDescent="0.2">
      <c r="A2683" s="14" t="s">
        <v>8757</v>
      </c>
      <c r="B2683" s="31" t="s">
        <v>8939</v>
      </c>
      <c r="C2683" s="20" t="s">
        <v>8940</v>
      </c>
      <c r="D2683" s="32">
        <v>90</v>
      </c>
      <c r="E2683" s="32">
        <v>3</v>
      </c>
      <c r="F2683" s="32">
        <v>0</v>
      </c>
      <c r="G2683" s="32">
        <v>6</v>
      </c>
      <c r="H2683" s="32">
        <v>276</v>
      </c>
      <c r="I2683" s="32">
        <v>90</v>
      </c>
      <c r="J2683" s="14"/>
      <c r="K2683" s="21"/>
    </row>
    <row r="2684" spans="1:11" ht="15" customHeight="1" x14ac:dyDescent="0.2">
      <c r="A2684" s="14" t="s">
        <v>8757</v>
      </c>
      <c r="B2684" s="31" t="s">
        <v>8941</v>
      </c>
      <c r="C2684" s="20" t="s">
        <v>8942</v>
      </c>
      <c r="D2684" s="32">
        <v>145</v>
      </c>
      <c r="E2684" s="32">
        <v>3</v>
      </c>
      <c r="F2684" s="32">
        <v>0</v>
      </c>
      <c r="G2684" s="32">
        <v>6</v>
      </c>
      <c r="H2684" s="32">
        <v>441</v>
      </c>
      <c r="I2684" s="32">
        <v>145</v>
      </c>
      <c r="J2684" s="14"/>
      <c r="K2684" s="21"/>
    </row>
    <row r="2685" spans="1:11" ht="15.95" customHeight="1" x14ac:dyDescent="0.2">
      <c r="A2685" s="14" t="s">
        <v>8757</v>
      </c>
      <c r="B2685" s="31" t="s">
        <v>8943</v>
      </c>
      <c r="C2685" s="20" t="s">
        <v>8944</v>
      </c>
      <c r="D2685" s="32">
        <v>45</v>
      </c>
      <c r="E2685" s="32">
        <v>3</v>
      </c>
      <c r="F2685" s="32">
        <v>0</v>
      </c>
      <c r="G2685" s="32">
        <v>5</v>
      </c>
      <c r="H2685" s="32">
        <v>140</v>
      </c>
      <c r="I2685" s="32">
        <v>45</v>
      </c>
      <c r="J2685" s="14"/>
      <c r="K2685" s="21"/>
    </row>
    <row r="2686" spans="1:11" ht="15" customHeight="1" x14ac:dyDescent="0.2">
      <c r="A2686" s="14" t="s">
        <v>8757</v>
      </c>
      <c r="B2686" s="31" t="s">
        <v>8945</v>
      </c>
      <c r="C2686" s="20" t="s">
        <v>8946</v>
      </c>
      <c r="D2686" s="32">
        <v>35</v>
      </c>
      <c r="E2686" s="32">
        <v>3</v>
      </c>
      <c r="F2686" s="32">
        <v>0</v>
      </c>
      <c r="G2686" s="32">
        <v>5</v>
      </c>
      <c r="H2686" s="32">
        <v>110</v>
      </c>
      <c r="I2686" s="32">
        <v>35</v>
      </c>
      <c r="J2686" s="14"/>
      <c r="K2686" s="21"/>
    </row>
    <row r="2687" spans="1:11" ht="15" customHeight="1" x14ac:dyDescent="0.2">
      <c r="A2687" s="14" t="s">
        <v>8757</v>
      </c>
      <c r="B2687" s="31" t="s">
        <v>8947</v>
      </c>
      <c r="C2687" s="20" t="s">
        <v>8948</v>
      </c>
      <c r="D2687" s="32">
        <v>150</v>
      </c>
      <c r="E2687" s="32">
        <v>3</v>
      </c>
      <c r="F2687" s="32">
        <v>0</v>
      </c>
      <c r="G2687" s="32">
        <v>6</v>
      </c>
      <c r="H2687" s="32">
        <v>456</v>
      </c>
      <c r="I2687" s="32">
        <v>150</v>
      </c>
      <c r="J2687" s="14"/>
      <c r="K2687" s="21"/>
    </row>
    <row r="2688" spans="1:11" ht="15.95" customHeight="1" x14ac:dyDescent="0.2">
      <c r="A2688" s="14" t="s">
        <v>8757</v>
      </c>
      <c r="B2688" s="31" t="s">
        <v>8949</v>
      </c>
      <c r="C2688" s="20" t="s">
        <v>8950</v>
      </c>
      <c r="D2688" s="32">
        <v>35</v>
      </c>
      <c r="E2688" s="32">
        <v>2</v>
      </c>
      <c r="F2688" s="32">
        <v>0</v>
      </c>
      <c r="G2688" s="32">
        <v>4</v>
      </c>
      <c r="H2688" s="32">
        <v>74</v>
      </c>
      <c r="I2688" s="32">
        <v>35</v>
      </c>
      <c r="J2688" s="14"/>
      <c r="K2688" s="21"/>
    </row>
    <row r="2689" spans="1:11" ht="15" customHeight="1" x14ac:dyDescent="0.2">
      <c r="A2689" s="14" t="s">
        <v>8757</v>
      </c>
      <c r="B2689" s="31" t="s">
        <v>8951</v>
      </c>
      <c r="C2689" s="20" t="s">
        <v>8952</v>
      </c>
      <c r="D2689" s="32">
        <v>45</v>
      </c>
      <c r="E2689" s="32">
        <v>3</v>
      </c>
      <c r="F2689" s="32">
        <v>0</v>
      </c>
      <c r="G2689" s="32">
        <v>6</v>
      </c>
      <c r="H2689" s="32">
        <v>141</v>
      </c>
      <c r="I2689" s="32">
        <v>45</v>
      </c>
      <c r="J2689" s="14"/>
      <c r="K2689" s="21"/>
    </row>
    <row r="2690" spans="1:11" ht="15.95" customHeight="1" x14ac:dyDescent="0.2">
      <c r="A2690" s="14" t="s">
        <v>8757</v>
      </c>
      <c r="B2690" s="31" t="s">
        <v>8953</v>
      </c>
      <c r="C2690" s="20" t="s">
        <v>8954</v>
      </c>
      <c r="D2690" s="32">
        <v>70</v>
      </c>
      <c r="E2690" s="32">
        <v>3</v>
      </c>
      <c r="F2690" s="32">
        <v>0</v>
      </c>
      <c r="G2690" s="32">
        <v>5</v>
      </c>
      <c r="H2690" s="32">
        <v>215</v>
      </c>
      <c r="I2690" s="32">
        <v>70</v>
      </c>
      <c r="J2690" s="14"/>
      <c r="K2690" s="21"/>
    </row>
    <row r="2691" spans="1:11" ht="15" customHeight="1" x14ac:dyDescent="0.2">
      <c r="A2691" s="14" t="s">
        <v>8757</v>
      </c>
      <c r="B2691" s="31" t="s">
        <v>8955</v>
      </c>
      <c r="C2691" s="20" t="s">
        <v>8956</v>
      </c>
      <c r="D2691" s="32">
        <v>90</v>
      </c>
      <c r="E2691" s="32">
        <v>3</v>
      </c>
      <c r="F2691" s="32">
        <v>0</v>
      </c>
      <c r="G2691" s="32">
        <v>5</v>
      </c>
      <c r="H2691" s="32">
        <v>275</v>
      </c>
      <c r="I2691" s="32">
        <v>90</v>
      </c>
      <c r="J2691" s="14"/>
      <c r="K2691" s="21"/>
    </row>
    <row r="2692" spans="1:11" ht="15.95" customHeight="1" x14ac:dyDescent="0.2">
      <c r="A2692" s="14" t="s">
        <v>8757</v>
      </c>
      <c r="B2692" s="31" t="s">
        <v>8957</v>
      </c>
      <c r="C2692" s="20" t="s">
        <v>8958</v>
      </c>
      <c r="D2692" s="32">
        <v>90</v>
      </c>
      <c r="E2692" s="32">
        <v>3</v>
      </c>
      <c r="F2692" s="32">
        <v>0</v>
      </c>
      <c r="G2692" s="32">
        <v>1</v>
      </c>
      <c r="H2692" s="32">
        <v>271</v>
      </c>
      <c r="I2692" s="32">
        <v>90</v>
      </c>
      <c r="J2692" s="14"/>
      <c r="K2692" s="21"/>
    </row>
    <row r="2693" spans="1:11" ht="15" customHeight="1" x14ac:dyDescent="0.2">
      <c r="A2693" s="14" t="s">
        <v>8757</v>
      </c>
      <c r="B2693" s="31" t="s">
        <v>8959</v>
      </c>
      <c r="C2693" s="20" t="s">
        <v>8960</v>
      </c>
      <c r="D2693" s="32">
        <v>135</v>
      </c>
      <c r="E2693" s="32">
        <v>3</v>
      </c>
      <c r="F2693" s="32">
        <v>0</v>
      </c>
      <c r="G2693" s="32">
        <v>6</v>
      </c>
      <c r="H2693" s="32">
        <v>411</v>
      </c>
      <c r="I2693" s="32">
        <v>135</v>
      </c>
      <c r="J2693" s="14"/>
      <c r="K2693" s="21"/>
    </row>
    <row r="2694" spans="1:11" ht="15" customHeight="1" x14ac:dyDescent="0.2">
      <c r="A2694" s="14" t="s">
        <v>8757</v>
      </c>
      <c r="B2694" s="31" t="s">
        <v>8961</v>
      </c>
      <c r="C2694" s="20" t="s">
        <v>8962</v>
      </c>
      <c r="D2694" s="32">
        <v>65</v>
      </c>
      <c r="E2694" s="32">
        <v>3</v>
      </c>
      <c r="F2694" s="32">
        <v>0</v>
      </c>
      <c r="G2694" s="32">
        <v>5</v>
      </c>
      <c r="H2694" s="32">
        <v>200</v>
      </c>
      <c r="I2694" s="32">
        <v>65</v>
      </c>
      <c r="J2694" s="14"/>
      <c r="K2694" s="21"/>
    </row>
    <row r="2695" spans="1:11" ht="15.95" customHeight="1" x14ac:dyDescent="0.2">
      <c r="A2695" s="14" t="s">
        <v>8757</v>
      </c>
      <c r="B2695" s="31" t="s">
        <v>8963</v>
      </c>
      <c r="C2695" s="20" t="s">
        <v>8964</v>
      </c>
      <c r="D2695" s="32">
        <v>20</v>
      </c>
      <c r="E2695" s="32">
        <v>1</v>
      </c>
      <c r="F2695" s="32">
        <v>4</v>
      </c>
      <c r="G2695" s="32">
        <v>5</v>
      </c>
      <c r="H2695" s="32">
        <v>29</v>
      </c>
      <c r="I2695" s="32">
        <v>20</v>
      </c>
      <c r="J2695" s="14"/>
      <c r="K2695" s="21"/>
    </row>
    <row r="2696" spans="1:11" ht="15" customHeight="1" x14ac:dyDescent="0.2">
      <c r="A2696" s="14" t="s">
        <v>8757</v>
      </c>
      <c r="B2696" s="31" t="s">
        <v>8965</v>
      </c>
      <c r="C2696" s="20" t="s">
        <v>8966</v>
      </c>
      <c r="D2696" s="32">
        <v>30</v>
      </c>
      <c r="E2696" s="32">
        <v>1</v>
      </c>
      <c r="F2696" s="32">
        <v>4</v>
      </c>
      <c r="G2696" s="32">
        <v>5</v>
      </c>
      <c r="H2696" s="32">
        <v>39</v>
      </c>
      <c r="I2696" s="32">
        <v>30</v>
      </c>
      <c r="J2696" s="14"/>
      <c r="K2696" s="21"/>
    </row>
    <row r="2697" spans="1:11" ht="15.95" customHeight="1" x14ac:dyDescent="0.2">
      <c r="A2697" s="14" t="s">
        <v>8757</v>
      </c>
      <c r="B2697" s="31" t="s">
        <v>8967</v>
      </c>
      <c r="C2697" s="20" t="s">
        <v>8968</v>
      </c>
      <c r="D2697" s="32">
        <v>15</v>
      </c>
      <c r="E2697" s="32">
        <v>1</v>
      </c>
      <c r="F2697" s="32">
        <v>0</v>
      </c>
      <c r="G2697" s="32">
        <v>2</v>
      </c>
      <c r="H2697" s="32">
        <v>17</v>
      </c>
      <c r="I2697" s="32">
        <v>15</v>
      </c>
      <c r="J2697" s="14"/>
      <c r="K2697" s="21"/>
    </row>
    <row r="2698" spans="1:11" ht="15" customHeight="1" x14ac:dyDescent="0.2">
      <c r="A2698" s="14" t="s">
        <v>8757</v>
      </c>
      <c r="B2698" s="31" t="s">
        <v>8969</v>
      </c>
      <c r="C2698" s="20" t="s">
        <v>8970</v>
      </c>
      <c r="D2698" s="32">
        <v>20</v>
      </c>
      <c r="E2698" s="32">
        <v>1</v>
      </c>
      <c r="F2698" s="32">
        <v>4</v>
      </c>
      <c r="G2698" s="32">
        <v>5</v>
      </c>
      <c r="H2698" s="32">
        <v>29</v>
      </c>
      <c r="I2698" s="32">
        <v>30</v>
      </c>
      <c r="J2698" s="32">
        <v>30</v>
      </c>
      <c r="K2698" s="21"/>
    </row>
    <row r="2699" spans="1:11" ht="24.95" customHeight="1" x14ac:dyDescent="0.2">
      <c r="A2699" s="14" t="s">
        <v>8757</v>
      </c>
      <c r="B2699" s="31" t="s">
        <v>8971</v>
      </c>
      <c r="C2699" s="20" t="s">
        <v>8972</v>
      </c>
      <c r="D2699" s="32">
        <v>30</v>
      </c>
      <c r="E2699" s="32">
        <v>1</v>
      </c>
      <c r="F2699" s="32">
        <v>4</v>
      </c>
      <c r="G2699" s="32">
        <v>4</v>
      </c>
      <c r="H2699" s="32">
        <v>38</v>
      </c>
      <c r="I2699" s="32">
        <v>30</v>
      </c>
      <c r="J2699" s="14"/>
      <c r="K2699" s="22"/>
    </row>
    <row r="2700" spans="1:11" ht="30" customHeight="1" x14ac:dyDescent="0.2">
      <c r="A2700" s="14" t="s">
        <v>8757</v>
      </c>
      <c r="B2700" s="31" t="s">
        <v>8973</v>
      </c>
      <c r="C2700" s="14" t="s">
        <v>8974</v>
      </c>
      <c r="D2700" s="32">
        <v>85</v>
      </c>
      <c r="E2700" s="32">
        <v>3</v>
      </c>
      <c r="F2700" s="32">
        <v>0</v>
      </c>
      <c r="G2700" s="32">
        <v>5</v>
      </c>
      <c r="H2700" s="32">
        <v>260</v>
      </c>
      <c r="I2700" s="32">
        <v>85</v>
      </c>
      <c r="J2700" s="14"/>
      <c r="K2700" s="22"/>
    </row>
    <row r="2701" spans="1:11" ht="30" customHeight="1" x14ac:dyDescent="0.2">
      <c r="A2701" s="14" t="s">
        <v>8757</v>
      </c>
      <c r="B2701" s="31" t="s">
        <v>8975</v>
      </c>
      <c r="C2701" s="14" t="s">
        <v>8976</v>
      </c>
      <c r="D2701" s="32">
        <v>115</v>
      </c>
      <c r="E2701" s="32">
        <v>3</v>
      </c>
      <c r="F2701" s="32">
        <v>0</v>
      </c>
      <c r="G2701" s="32">
        <v>6</v>
      </c>
      <c r="H2701" s="32">
        <v>351</v>
      </c>
      <c r="I2701" s="32">
        <v>115</v>
      </c>
      <c r="J2701" s="14"/>
      <c r="K2701" s="22"/>
    </row>
    <row r="2702" spans="1:11" ht="30" customHeight="1" x14ac:dyDescent="0.2">
      <c r="A2702" s="14" t="s">
        <v>8757</v>
      </c>
      <c r="B2702" s="31" t="s">
        <v>8977</v>
      </c>
      <c r="C2702" s="14" t="s">
        <v>8978</v>
      </c>
      <c r="D2702" s="32">
        <v>30</v>
      </c>
      <c r="E2702" s="32">
        <v>1</v>
      </c>
      <c r="F2702" s="32">
        <v>4</v>
      </c>
      <c r="G2702" s="32">
        <v>4</v>
      </c>
      <c r="H2702" s="32">
        <v>38</v>
      </c>
      <c r="I2702" s="32">
        <v>30</v>
      </c>
      <c r="J2702" s="14"/>
      <c r="K2702" s="22"/>
    </row>
    <row r="2703" spans="1:11" ht="24.95" customHeight="1" x14ac:dyDescent="0.2">
      <c r="A2703" s="14" t="s">
        <v>8757</v>
      </c>
      <c r="B2703" s="31" t="s">
        <v>8979</v>
      </c>
      <c r="C2703" s="20" t="s">
        <v>8980</v>
      </c>
      <c r="D2703" s="32">
        <v>55</v>
      </c>
      <c r="E2703" s="32">
        <v>1</v>
      </c>
      <c r="F2703" s="32">
        <v>4</v>
      </c>
      <c r="G2703" s="32">
        <v>6</v>
      </c>
      <c r="H2703" s="32">
        <v>65</v>
      </c>
      <c r="I2703" s="32">
        <v>55</v>
      </c>
      <c r="J2703" s="14"/>
      <c r="K2703" s="22"/>
    </row>
    <row r="2704" spans="1:11" ht="15.95" customHeight="1" x14ac:dyDescent="0.2">
      <c r="A2704" s="14" t="s">
        <v>8757</v>
      </c>
      <c r="B2704" s="31" t="s">
        <v>8981</v>
      </c>
      <c r="C2704" s="20" t="s">
        <v>8982</v>
      </c>
      <c r="D2704" s="32">
        <v>175</v>
      </c>
      <c r="E2704" s="32">
        <v>3</v>
      </c>
      <c r="F2704" s="32">
        <v>0</v>
      </c>
      <c r="G2704" s="32">
        <v>6</v>
      </c>
      <c r="H2704" s="32">
        <v>531</v>
      </c>
      <c r="I2704" s="32">
        <v>175</v>
      </c>
      <c r="J2704" s="14"/>
      <c r="K2704" s="21"/>
    </row>
    <row r="2705" spans="1:11" ht="15" customHeight="1" x14ac:dyDescent="0.2">
      <c r="A2705" s="14" t="s">
        <v>8757</v>
      </c>
      <c r="B2705" s="31" t="s">
        <v>8983</v>
      </c>
      <c r="C2705" s="20" t="s">
        <v>8984</v>
      </c>
      <c r="D2705" s="32">
        <v>60</v>
      </c>
      <c r="E2705" s="32">
        <v>3</v>
      </c>
      <c r="F2705" s="32">
        <v>0</v>
      </c>
      <c r="G2705" s="32">
        <v>1</v>
      </c>
      <c r="H2705" s="32">
        <v>181</v>
      </c>
      <c r="I2705" s="32">
        <v>60</v>
      </c>
      <c r="J2705" s="14"/>
      <c r="K2705" s="21"/>
    </row>
    <row r="2706" spans="1:11" ht="15" customHeight="1" x14ac:dyDescent="0.2">
      <c r="A2706" s="14" t="s">
        <v>8757</v>
      </c>
      <c r="B2706" s="31" t="s">
        <v>8985</v>
      </c>
      <c r="C2706" s="20" t="s">
        <v>8986</v>
      </c>
      <c r="D2706" s="32">
        <v>175</v>
      </c>
      <c r="E2706" s="32">
        <v>3</v>
      </c>
      <c r="F2706" s="32">
        <v>0</v>
      </c>
      <c r="G2706" s="32">
        <v>6</v>
      </c>
      <c r="H2706" s="32">
        <v>531</v>
      </c>
      <c r="I2706" s="32">
        <v>175</v>
      </c>
      <c r="J2706" s="14"/>
      <c r="K2706" s="21"/>
    </row>
    <row r="2707" spans="1:11" ht="15.95" customHeight="1" x14ac:dyDescent="0.2">
      <c r="A2707" s="14" t="s">
        <v>8757</v>
      </c>
      <c r="B2707" s="31" t="s">
        <v>8987</v>
      </c>
      <c r="C2707" s="20" t="s">
        <v>8988</v>
      </c>
      <c r="D2707" s="32">
        <v>60</v>
      </c>
      <c r="E2707" s="32">
        <v>3</v>
      </c>
      <c r="F2707" s="32">
        <v>0</v>
      </c>
      <c r="G2707" s="32">
        <v>5</v>
      </c>
      <c r="H2707" s="32">
        <v>185</v>
      </c>
      <c r="I2707" s="32">
        <v>60</v>
      </c>
      <c r="J2707" s="14"/>
      <c r="K2707" s="21"/>
    </row>
    <row r="2708" spans="1:11" ht="15" customHeight="1" x14ac:dyDescent="0.2">
      <c r="A2708" s="14" t="s">
        <v>8757</v>
      </c>
      <c r="B2708" s="31" t="s">
        <v>8989</v>
      </c>
      <c r="C2708" s="20" t="s">
        <v>8990</v>
      </c>
      <c r="D2708" s="32">
        <v>45</v>
      </c>
      <c r="E2708" s="32">
        <v>3</v>
      </c>
      <c r="F2708" s="32">
        <v>0</v>
      </c>
      <c r="G2708" s="32">
        <v>1</v>
      </c>
      <c r="H2708" s="32">
        <v>136</v>
      </c>
      <c r="I2708" s="32">
        <v>45</v>
      </c>
      <c r="J2708" s="14"/>
      <c r="K2708" s="21"/>
    </row>
    <row r="2709" spans="1:11" ht="15.95" customHeight="1" x14ac:dyDescent="0.2">
      <c r="A2709" s="14" t="s">
        <v>8757</v>
      </c>
      <c r="B2709" s="31" t="s">
        <v>8991</v>
      </c>
      <c r="C2709" s="20" t="s">
        <v>8992</v>
      </c>
      <c r="D2709" s="32">
        <v>185</v>
      </c>
      <c r="E2709" s="32">
        <v>3</v>
      </c>
      <c r="F2709" s="32">
        <v>0</v>
      </c>
      <c r="G2709" s="32">
        <v>6</v>
      </c>
      <c r="H2709" s="32">
        <v>561</v>
      </c>
      <c r="I2709" s="32">
        <v>185</v>
      </c>
      <c r="J2709" s="14"/>
      <c r="K2709" s="21"/>
    </row>
    <row r="2710" spans="1:11" ht="15" customHeight="1" x14ac:dyDescent="0.2">
      <c r="A2710" s="14" t="s">
        <v>8757</v>
      </c>
      <c r="B2710" s="31" t="s">
        <v>8993</v>
      </c>
      <c r="C2710" s="20" t="s">
        <v>8994</v>
      </c>
      <c r="D2710" s="32">
        <v>35</v>
      </c>
      <c r="E2710" s="32">
        <v>3</v>
      </c>
      <c r="F2710" s="32">
        <v>0</v>
      </c>
      <c r="G2710" s="32">
        <v>6</v>
      </c>
      <c r="H2710" s="32">
        <v>111</v>
      </c>
      <c r="I2710" s="32">
        <v>35</v>
      </c>
      <c r="J2710" s="14"/>
      <c r="K2710" s="21"/>
    </row>
    <row r="2711" spans="1:11" ht="24.95" customHeight="1" x14ac:dyDescent="0.2">
      <c r="A2711" s="14" t="s">
        <v>8757</v>
      </c>
      <c r="B2711" s="31" t="s">
        <v>8995</v>
      </c>
      <c r="C2711" s="20" t="s">
        <v>8996</v>
      </c>
      <c r="D2711" s="32">
        <v>435</v>
      </c>
      <c r="E2711" s="32">
        <v>3</v>
      </c>
      <c r="F2711" s="32">
        <v>0</v>
      </c>
      <c r="G2711" s="32">
        <v>7</v>
      </c>
      <c r="H2711" s="32">
        <v>1312</v>
      </c>
      <c r="I2711" s="32">
        <v>435</v>
      </c>
      <c r="J2711" s="14"/>
      <c r="K2711" s="22"/>
    </row>
    <row r="2712" spans="1:11" ht="15" customHeight="1" x14ac:dyDescent="0.2">
      <c r="A2712" s="14" t="s">
        <v>8757</v>
      </c>
      <c r="B2712" s="31" t="s">
        <v>8997</v>
      </c>
      <c r="C2712" s="20" t="s">
        <v>8998</v>
      </c>
      <c r="D2712" s="32">
        <v>15</v>
      </c>
      <c r="E2712" s="32">
        <v>2</v>
      </c>
      <c r="F2712" s="32">
        <v>0</v>
      </c>
      <c r="G2712" s="32">
        <v>4</v>
      </c>
      <c r="H2712" s="32">
        <v>34</v>
      </c>
      <c r="I2712" s="32">
        <v>15</v>
      </c>
      <c r="J2712" s="14"/>
      <c r="K2712" s="21"/>
    </row>
    <row r="2713" spans="1:11" ht="15.95" customHeight="1" x14ac:dyDescent="0.2">
      <c r="A2713" s="14" t="s">
        <v>8757</v>
      </c>
      <c r="B2713" s="31" t="s">
        <v>8999</v>
      </c>
      <c r="C2713" s="20" t="s">
        <v>9000</v>
      </c>
      <c r="D2713" s="32">
        <v>35</v>
      </c>
      <c r="E2713" s="32">
        <v>3</v>
      </c>
      <c r="F2713" s="32">
        <v>0</v>
      </c>
      <c r="G2713" s="32">
        <v>5</v>
      </c>
      <c r="H2713" s="32">
        <v>110</v>
      </c>
      <c r="I2713" s="32">
        <v>35</v>
      </c>
      <c r="J2713" s="14"/>
      <c r="K2713" s="21"/>
    </row>
    <row r="2714" spans="1:11" ht="15" customHeight="1" x14ac:dyDescent="0.2">
      <c r="A2714" s="14" t="s">
        <v>8757</v>
      </c>
      <c r="B2714" s="31" t="s">
        <v>9001</v>
      </c>
      <c r="C2714" s="20" t="s">
        <v>9002</v>
      </c>
      <c r="D2714" s="32">
        <v>15</v>
      </c>
      <c r="E2714" s="32">
        <v>1</v>
      </c>
      <c r="F2714" s="32">
        <v>4</v>
      </c>
      <c r="G2714" s="32">
        <v>3</v>
      </c>
      <c r="H2714" s="32">
        <v>22</v>
      </c>
      <c r="I2714" s="32">
        <v>19</v>
      </c>
      <c r="J2714" s="14"/>
      <c r="K2714" s="21"/>
    </row>
    <row r="2715" spans="1:11" ht="15.95" customHeight="1" x14ac:dyDescent="0.2">
      <c r="A2715" s="14" t="s">
        <v>8757</v>
      </c>
      <c r="B2715" s="31" t="s">
        <v>9003</v>
      </c>
      <c r="C2715" s="20" t="s">
        <v>9004</v>
      </c>
      <c r="D2715" s="32">
        <v>15</v>
      </c>
      <c r="E2715" s="32">
        <v>2</v>
      </c>
      <c r="F2715" s="32">
        <v>0</v>
      </c>
      <c r="G2715" s="32">
        <v>4</v>
      </c>
      <c r="H2715" s="32">
        <v>34</v>
      </c>
      <c r="I2715" s="32">
        <v>15</v>
      </c>
      <c r="J2715" s="14"/>
      <c r="K2715" s="21"/>
    </row>
    <row r="2716" spans="1:11" ht="15" customHeight="1" x14ac:dyDescent="0.2">
      <c r="A2716" s="14" t="s">
        <v>8757</v>
      </c>
      <c r="B2716" s="31" t="s">
        <v>9005</v>
      </c>
      <c r="C2716" s="20" t="s">
        <v>9006</v>
      </c>
      <c r="D2716" s="32">
        <v>90</v>
      </c>
      <c r="E2716" s="32">
        <v>3</v>
      </c>
      <c r="F2716" s="32">
        <v>0</v>
      </c>
      <c r="G2716" s="32">
        <v>4</v>
      </c>
      <c r="H2716" s="32">
        <v>274</v>
      </c>
      <c r="I2716" s="32">
        <v>90</v>
      </c>
      <c r="J2716" s="14"/>
      <c r="K2716" s="21"/>
    </row>
    <row r="2717" spans="1:11" ht="15" customHeight="1" x14ac:dyDescent="0.2">
      <c r="A2717" s="14" t="s">
        <v>8757</v>
      </c>
      <c r="B2717" s="31" t="s">
        <v>9007</v>
      </c>
      <c r="C2717" s="20" t="s">
        <v>9008</v>
      </c>
      <c r="D2717" s="32">
        <v>8</v>
      </c>
      <c r="E2717" s="32">
        <v>1</v>
      </c>
      <c r="F2717" s="32">
        <v>4</v>
      </c>
      <c r="G2717" s="32">
        <v>2</v>
      </c>
      <c r="H2717" s="32">
        <v>14</v>
      </c>
      <c r="I2717" s="32">
        <v>12</v>
      </c>
      <c r="J2717" s="14"/>
      <c r="K2717" s="21"/>
    </row>
    <row r="2718" spans="1:11" ht="16.5" customHeight="1" x14ac:dyDescent="0.2">
      <c r="A2718" s="14" t="s">
        <v>8757</v>
      </c>
      <c r="B2718" s="31" t="s">
        <v>9009</v>
      </c>
      <c r="C2718" s="20" t="s">
        <v>9010</v>
      </c>
      <c r="D2718" s="32">
        <v>50</v>
      </c>
      <c r="E2718" s="32">
        <v>2</v>
      </c>
      <c r="F2718" s="32">
        <v>0</v>
      </c>
      <c r="G2718" s="32">
        <v>4</v>
      </c>
      <c r="H2718" s="32">
        <v>104</v>
      </c>
      <c r="I2718" s="32">
        <v>50</v>
      </c>
      <c r="J2718" s="14"/>
      <c r="K2718" s="21"/>
    </row>
    <row r="2719" spans="1:11" ht="30" customHeight="1" x14ac:dyDescent="0.2">
      <c r="A2719" s="14" t="s">
        <v>8757</v>
      </c>
      <c r="B2719" s="31" t="s">
        <v>9011</v>
      </c>
      <c r="C2719" s="14" t="s">
        <v>9012</v>
      </c>
      <c r="D2719" s="32">
        <v>25</v>
      </c>
      <c r="E2719" s="32">
        <v>2</v>
      </c>
      <c r="F2719" s="32">
        <v>0</v>
      </c>
      <c r="G2719" s="32">
        <v>3</v>
      </c>
      <c r="H2719" s="32">
        <v>53</v>
      </c>
      <c r="I2719" s="32">
        <v>25</v>
      </c>
      <c r="J2719" s="14"/>
      <c r="K2719" s="22"/>
    </row>
    <row r="2720" spans="1:11" ht="30" customHeight="1" x14ac:dyDescent="0.2">
      <c r="A2720" s="14" t="s">
        <v>8757</v>
      </c>
      <c r="B2720" s="31" t="s">
        <v>9013</v>
      </c>
      <c r="C2720" s="14" t="s">
        <v>9014</v>
      </c>
      <c r="D2720" s="32">
        <v>115</v>
      </c>
      <c r="E2720" s="32">
        <v>3</v>
      </c>
      <c r="F2720" s="32">
        <v>0</v>
      </c>
      <c r="G2720" s="32">
        <v>6</v>
      </c>
      <c r="H2720" s="32">
        <v>351</v>
      </c>
      <c r="I2720" s="32">
        <v>115</v>
      </c>
      <c r="J2720" s="14"/>
      <c r="K2720" s="22"/>
    </row>
    <row r="2721" spans="1:11" ht="24.95" customHeight="1" x14ac:dyDescent="0.2">
      <c r="A2721" s="14" t="s">
        <v>8757</v>
      </c>
      <c r="B2721" s="31" t="s">
        <v>9015</v>
      </c>
      <c r="C2721" s="20" t="s">
        <v>9016</v>
      </c>
      <c r="D2721" s="32">
        <v>120</v>
      </c>
      <c r="E2721" s="32">
        <v>3</v>
      </c>
      <c r="F2721" s="32">
        <v>11</v>
      </c>
      <c r="G2721" s="32">
        <v>6</v>
      </c>
      <c r="H2721" s="32">
        <v>377</v>
      </c>
      <c r="I2721" s="32">
        <v>120</v>
      </c>
      <c r="J2721" s="14"/>
      <c r="K2721" s="22"/>
    </row>
    <row r="2722" spans="1:11" ht="24.95" customHeight="1" x14ac:dyDescent="0.2">
      <c r="A2722" s="14" t="s">
        <v>8757</v>
      </c>
      <c r="B2722" s="31" t="s">
        <v>9017</v>
      </c>
      <c r="C2722" s="20" t="s">
        <v>9018</v>
      </c>
      <c r="D2722" s="32">
        <v>125</v>
      </c>
      <c r="E2722" s="32">
        <v>3</v>
      </c>
      <c r="F2722" s="32">
        <v>0</v>
      </c>
      <c r="G2722" s="32">
        <v>6</v>
      </c>
      <c r="H2722" s="32">
        <v>381</v>
      </c>
      <c r="I2722" s="32">
        <v>125</v>
      </c>
      <c r="J2722" s="14"/>
      <c r="K2722" s="22"/>
    </row>
    <row r="2723" spans="1:11" ht="30" customHeight="1" x14ac:dyDescent="0.2">
      <c r="A2723" s="14" t="s">
        <v>8757</v>
      </c>
      <c r="B2723" s="31" t="s">
        <v>9019</v>
      </c>
      <c r="C2723" s="14" t="s">
        <v>9020</v>
      </c>
      <c r="D2723" s="32">
        <v>180</v>
      </c>
      <c r="E2723" s="32">
        <v>3</v>
      </c>
      <c r="F2723" s="32">
        <v>11</v>
      </c>
      <c r="G2723" s="32">
        <v>6</v>
      </c>
      <c r="H2723" s="32">
        <v>557</v>
      </c>
      <c r="I2723" s="32">
        <v>180</v>
      </c>
      <c r="J2723" s="14"/>
      <c r="K2723" s="22"/>
    </row>
    <row r="2724" spans="1:11" ht="30" customHeight="1" x14ac:dyDescent="0.2">
      <c r="A2724" s="14" t="s">
        <v>8757</v>
      </c>
      <c r="B2724" s="31" t="s">
        <v>9021</v>
      </c>
      <c r="C2724" s="14" t="s">
        <v>9022</v>
      </c>
      <c r="D2724" s="32">
        <v>80</v>
      </c>
      <c r="E2724" s="32">
        <v>3</v>
      </c>
      <c r="F2724" s="32">
        <v>11</v>
      </c>
      <c r="G2724" s="32">
        <v>5</v>
      </c>
      <c r="H2724" s="32">
        <v>256</v>
      </c>
      <c r="I2724" s="32">
        <v>80</v>
      </c>
      <c r="J2724" s="14"/>
      <c r="K2724" s="22"/>
    </row>
    <row r="2725" spans="1:11" ht="30" customHeight="1" x14ac:dyDescent="0.2">
      <c r="A2725" s="14" t="s">
        <v>8757</v>
      </c>
      <c r="B2725" s="31" t="s">
        <v>9023</v>
      </c>
      <c r="C2725" s="14" t="s">
        <v>9024</v>
      </c>
      <c r="D2725" s="32">
        <v>135</v>
      </c>
      <c r="E2725" s="32">
        <v>3</v>
      </c>
      <c r="F2725" s="32">
        <v>0</v>
      </c>
      <c r="G2725" s="32">
        <v>6</v>
      </c>
      <c r="H2725" s="32">
        <v>411</v>
      </c>
      <c r="I2725" s="32">
        <v>135</v>
      </c>
      <c r="J2725" s="14"/>
      <c r="K2725" s="22"/>
    </row>
    <row r="2726" spans="1:11" ht="24.95" customHeight="1" x14ac:dyDescent="0.2">
      <c r="A2726" s="14" t="s">
        <v>8757</v>
      </c>
      <c r="B2726" s="31" t="s">
        <v>9025</v>
      </c>
      <c r="C2726" s="20" t="s">
        <v>9026</v>
      </c>
      <c r="D2726" s="32">
        <v>75</v>
      </c>
      <c r="E2726" s="32">
        <v>3</v>
      </c>
      <c r="F2726" s="32">
        <v>0</v>
      </c>
      <c r="G2726" s="32">
        <v>6</v>
      </c>
      <c r="H2726" s="32">
        <v>231</v>
      </c>
      <c r="I2726" s="32">
        <v>75</v>
      </c>
      <c r="J2726" s="14"/>
      <c r="K2726" s="22"/>
    </row>
    <row r="2727" spans="1:11" ht="15.95" customHeight="1" x14ac:dyDescent="0.2">
      <c r="A2727" s="14" t="s">
        <v>8757</v>
      </c>
      <c r="B2727" s="31" t="s">
        <v>9027</v>
      </c>
      <c r="C2727" s="20" t="s">
        <v>9028</v>
      </c>
      <c r="D2727" s="32">
        <v>15</v>
      </c>
      <c r="E2727" s="32">
        <v>1</v>
      </c>
      <c r="F2727" s="32">
        <v>4</v>
      </c>
      <c r="G2727" s="32">
        <v>4</v>
      </c>
      <c r="H2727" s="32">
        <v>23</v>
      </c>
      <c r="I2727" s="32">
        <v>15</v>
      </c>
      <c r="J2727" s="32">
        <v>20</v>
      </c>
      <c r="K2727" s="21"/>
    </row>
    <row r="2728" spans="1:11" ht="15" customHeight="1" x14ac:dyDescent="0.2">
      <c r="A2728" s="14" t="s">
        <v>8757</v>
      </c>
      <c r="B2728" s="31" t="s">
        <v>9029</v>
      </c>
      <c r="C2728" s="20" t="s">
        <v>9030</v>
      </c>
      <c r="D2728" s="32">
        <v>75</v>
      </c>
      <c r="E2728" s="32">
        <v>3</v>
      </c>
      <c r="F2728" s="32">
        <v>0</v>
      </c>
      <c r="G2728" s="32">
        <v>4</v>
      </c>
      <c r="H2728" s="32">
        <v>229</v>
      </c>
      <c r="I2728" s="32">
        <v>75</v>
      </c>
      <c r="J2728" s="14"/>
      <c r="K2728" s="21"/>
    </row>
    <row r="2729" spans="1:11" ht="15" customHeight="1" x14ac:dyDescent="0.2">
      <c r="A2729" s="14" t="s">
        <v>8757</v>
      </c>
      <c r="B2729" s="31" t="s">
        <v>9031</v>
      </c>
      <c r="C2729" s="20" t="s">
        <v>9032</v>
      </c>
      <c r="D2729" s="32">
        <v>15</v>
      </c>
      <c r="E2729" s="32">
        <v>2</v>
      </c>
      <c r="F2729" s="32">
        <v>0</v>
      </c>
      <c r="G2729" s="32">
        <v>4</v>
      </c>
      <c r="H2729" s="32">
        <v>34</v>
      </c>
      <c r="I2729" s="32">
        <v>15</v>
      </c>
      <c r="J2729" s="14"/>
      <c r="K2729" s="21"/>
    </row>
    <row r="2730" spans="1:11" ht="24.95" customHeight="1" x14ac:dyDescent="0.2">
      <c r="A2730" s="14" t="s">
        <v>8757</v>
      </c>
      <c r="B2730" s="31" t="s">
        <v>9033</v>
      </c>
      <c r="C2730" s="20" t="s">
        <v>9034</v>
      </c>
      <c r="D2730" s="32">
        <v>5</v>
      </c>
      <c r="E2730" s="32">
        <v>1</v>
      </c>
      <c r="F2730" s="14"/>
      <c r="G2730" s="14"/>
      <c r="H2730" s="32">
        <v>5</v>
      </c>
      <c r="I2730" s="32">
        <v>5</v>
      </c>
      <c r="J2730" s="14"/>
      <c r="K2730" s="22"/>
    </row>
    <row r="2731" spans="1:11" ht="15.95" customHeight="1" x14ac:dyDescent="0.2">
      <c r="A2731" s="14" t="s">
        <v>8757</v>
      </c>
      <c r="B2731" s="31" t="s">
        <v>9035</v>
      </c>
      <c r="C2731" s="20" t="s">
        <v>9036</v>
      </c>
      <c r="D2731" s="32">
        <v>18</v>
      </c>
      <c r="E2731" s="32">
        <v>1</v>
      </c>
      <c r="F2731" s="32">
        <v>4</v>
      </c>
      <c r="G2731" s="32">
        <v>3</v>
      </c>
      <c r="H2731" s="32">
        <v>25</v>
      </c>
      <c r="I2731" s="32">
        <v>22</v>
      </c>
      <c r="J2731" s="14"/>
      <c r="K2731" s="21"/>
    </row>
    <row r="2732" spans="1:11" ht="30" customHeight="1" x14ac:dyDescent="0.2">
      <c r="A2732" s="14" t="s">
        <v>8757</v>
      </c>
      <c r="B2732" s="31" t="s">
        <v>9037</v>
      </c>
      <c r="C2732" s="14" t="s">
        <v>9038</v>
      </c>
      <c r="D2732" s="32">
        <v>10</v>
      </c>
      <c r="E2732" s="32">
        <v>1</v>
      </c>
      <c r="F2732" s="32">
        <v>4</v>
      </c>
      <c r="G2732" s="32">
        <v>2</v>
      </c>
      <c r="H2732" s="32">
        <v>16</v>
      </c>
      <c r="I2732" s="32">
        <v>14</v>
      </c>
      <c r="J2732" s="14"/>
      <c r="K2732" s="22"/>
    </row>
    <row r="2733" spans="1:11" ht="15" customHeight="1" x14ac:dyDescent="0.2">
      <c r="A2733" s="14" t="s">
        <v>8757</v>
      </c>
      <c r="B2733" s="31" t="s">
        <v>9039</v>
      </c>
      <c r="C2733" s="20" t="s">
        <v>9040</v>
      </c>
      <c r="D2733" s="32">
        <v>18</v>
      </c>
      <c r="E2733" s="32">
        <v>1</v>
      </c>
      <c r="F2733" s="32">
        <v>4</v>
      </c>
      <c r="G2733" s="32">
        <v>3</v>
      </c>
      <c r="H2733" s="32">
        <v>25</v>
      </c>
      <c r="I2733" s="32">
        <v>22</v>
      </c>
      <c r="J2733" s="14"/>
      <c r="K2733" s="21"/>
    </row>
    <row r="2734" spans="1:11" ht="30" customHeight="1" x14ac:dyDescent="0.2">
      <c r="A2734" s="14" t="s">
        <v>8757</v>
      </c>
      <c r="B2734" s="31" t="s">
        <v>9041</v>
      </c>
      <c r="C2734" s="14" t="s">
        <v>9042</v>
      </c>
      <c r="D2734" s="32">
        <v>90</v>
      </c>
      <c r="E2734" s="32">
        <v>2</v>
      </c>
      <c r="F2734" s="32">
        <v>11</v>
      </c>
      <c r="G2734" s="32">
        <v>6</v>
      </c>
      <c r="H2734" s="32">
        <v>197</v>
      </c>
      <c r="I2734" s="32">
        <v>90</v>
      </c>
      <c r="J2734" s="14"/>
      <c r="K2734" s="22"/>
    </row>
    <row r="2735" spans="1:11" ht="15" customHeight="1" x14ac:dyDescent="0.2">
      <c r="A2735" s="14" t="s">
        <v>8757</v>
      </c>
      <c r="B2735" s="31" t="s">
        <v>9043</v>
      </c>
      <c r="C2735" s="20" t="s">
        <v>9044</v>
      </c>
      <c r="D2735" s="32">
        <v>15</v>
      </c>
      <c r="E2735" s="32">
        <v>1</v>
      </c>
      <c r="F2735" s="32">
        <v>4</v>
      </c>
      <c r="G2735" s="32">
        <v>4</v>
      </c>
      <c r="H2735" s="32">
        <v>23</v>
      </c>
      <c r="I2735" s="32">
        <v>15</v>
      </c>
      <c r="J2735" s="32">
        <v>20</v>
      </c>
      <c r="K2735" s="21"/>
    </row>
    <row r="2736" spans="1:11" ht="15.95" customHeight="1" x14ac:dyDescent="0.2">
      <c r="A2736" s="14" t="s">
        <v>8757</v>
      </c>
      <c r="B2736" s="31" t="s">
        <v>9045</v>
      </c>
      <c r="C2736" s="20" t="s">
        <v>9046</v>
      </c>
      <c r="D2736" s="32">
        <v>60</v>
      </c>
      <c r="E2736" s="32">
        <v>1</v>
      </c>
      <c r="F2736" s="32">
        <v>4</v>
      </c>
      <c r="G2736" s="32">
        <v>4</v>
      </c>
      <c r="H2736" s="32">
        <v>68</v>
      </c>
      <c r="I2736" s="32">
        <v>60</v>
      </c>
      <c r="J2736" s="32">
        <v>20</v>
      </c>
      <c r="K2736" s="21"/>
    </row>
    <row r="2737" spans="1:11" ht="15" customHeight="1" x14ac:dyDescent="0.2">
      <c r="A2737" s="14" t="s">
        <v>8757</v>
      </c>
      <c r="B2737" s="31" t="s">
        <v>9047</v>
      </c>
      <c r="C2737" s="20" t="s">
        <v>9048</v>
      </c>
      <c r="D2737" s="32">
        <v>180</v>
      </c>
      <c r="E2737" s="32">
        <v>3</v>
      </c>
      <c r="F2737" s="32">
        <v>0</v>
      </c>
      <c r="G2737" s="32">
        <v>6</v>
      </c>
      <c r="H2737" s="32">
        <v>546</v>
      </c>
      <c r="I2737" s="32">
        <v>180</v>
      </c>
      <c r="J2737" s="14"/>
      <c r="K2737" s="21"/>
    </row>
    <row r="2738" spans="1:11" ht="30" customHeight="1" x14ac:dyDescent="0.2">
      <c r="A2738" s="14" t="s">
        <v>8757</v>
      </c>
      <c r="B2738" s="31" t="s">
        <v>9049</v>
      </c>
      <c r="C2738" s="14" t="s">
        <v>9050</v>
      </c>
      <c r="D2738" s="32">
        <v>45</v>
      </c>
      <c r="E2738" s="32">
        <v>1</v>
      </c>
      <c r="F2738" s="32">
        <v>11</v>
      </c>
      <c r="G2738" s="32">
        <v>5</v>
      </c>
      <c r="H2738" s="32">
        <v>61</v>
      </c>
      <c r="I2738" s="32">
        <v>45</v>
      </c>
      <c r="J2738" s="14"/>
      <c r="K2738" s="22"/>
    </row>
    <row r="2739" spans="1:11" ht="15" customHeight="1" x14ac:dyDescent="0.2">
      <c r="A2739" s="14" t="s">
        <v>8757</v>
      </c>
      <c r="B2739" s="31" t="s">
        <v>9051</v>
      </c>
      <c r="C2739" s="20" t="s">
        <v>9052</v>
      </c>
      <c r="D2739" s="32">
        <v>45</v>
      </c>
      <c r="E2739" s="32">
        <v>2</v>
      </c>
      <c r="F2739" s="32">
        <v>11</v>
      </c>
      <c r="G2739" s="32">
        <v>5</v>
      </c>
      <c r="H2739" s="32">
        <v>106</v>
      </c>
      <c r="I2739" s="32">
        <v>54</v>
      </c>
      <c r="J2739" s="14"/>
      <c r="K2739" s="21"/>
    </row>
    <row r="2740" spans="1:11" ht="24.95" customHeight="1" x14ac:dyDescent="0.2">
      <c r="A2740" s="14" t="s">
        <v>8757</v>
      </c>
      <c r="B2740" s="31" t="s">
        <v>9053</v>
      </c>
      <c r="C2740" s="20" t="s">
        <v>9054</v>
      </c>
      <c r="D2740" s="32">
        <v>50</v>
      </c>
      <c r="E2740" s="32">
        <v>1</v>
      </c>
      <c r="F2740" s="32">
        <v>9</v>
      </c>
      <c r="G2740" s="32">
        <v>5</v>
      </c>
      <c r="H2740" s="32">
        <v>64</v>
      </c>
      <c r="I2740" s="32">
        <v>90</v>
      </c>
      <c r="J2740" s="14"/>
      <c r="K2740" s="22"/>
    </row>
    <row r="2741" spans="1:11" ht="30" customHeight="1" x14ac:dyDescent="0.2">
      <c r="A2741" s="14" t="s">
        <v>8757</v>
      </c>
      <c r="B2741" s="31" t="s">
        <v>9055</v>
      </c>
      <c r="C2741" s="14" t="s">
        <v>9056</v>
      </c>
      <c r="D2741" s="32">
        <v>15</v>
      </c>
      <c r="E2741" s="32">
        <v>1</v>
      </c>
      <c r="F2741" s="14"/>
      <c r="G2741" s="14"/>
      <c r="H2741" s="32">
        <v>15</v>
      </c>
      <c r="I2741" s="32">
        <v>15</v>
      </c>
      <c r="J2741" s="14"/>
      <c r="K2741" s="22"/>
    </row>
    <row r="2742" spans="1:11" ht="30" customHeight="1" x14ac:dyDescent="0.2">
      <c r="A2742" s="14" t="s">
        <v>8757</v>
      </c>
      <c r="B2742" s="31" t="s">
        <v>9057</v>
      </c>
      <c r="C2742" s="14" t="s">
        <v>9058</v>
      </c>
      <c r="D2742" s="32">
        <v>10</v>
      </c>
      <c r="E2742" s="32">
        <v>1</v>
      </c>
      <c r="F2742" s="14"/>
      <c r="G2742" s="14"/>
      <c r="H2742" s="32">
        <v>10</v>
      </c>
      <c r="I2742" s="32">
        <v>10</v>
      </c>
      <c r="J2742" s="14"/>
      <c r="K2742" s="22"/>
    </row>
    <row r="2743" spans="1:11" ht="15" customHeight="1" x14ac:dyDescent="0.2">
      <c r="A2743" s="14" t="s">
        <v>8757</v>
      </c>
      <c r="B2743" s="31" t="s">
        <v>9059</v>
      </c>
      <c r="C2743" s="20" t="s">
        <v>9060</v>
      </c>
      <c r="D2743" s="32">
        <v>15</v>
      </c>
      <c r="E2743" s="32">
        <v>1</v>
      </c>
      <c r="F2743" s="32">
        <v>4</v>
      </c>
      <c r="G2743" s="32">
        <v>4</v>
      </c>
      <c r="H2743" s="32">
        <v>23</v>
      </c>
      <c r="I2743" s="32">
        <v>15</v>
      </c>
      <c r="J2743" s="14"/>
      <c r="K2743" s="21"/>
    </row>
    <row r="2744" spans="1:11" ht="15" customHeight="1" x14ac:dyDescent="0.2">
      <c r="A2744" s="14" t="s">
        <v>8757</v>
      </c>
      <c r="B2744" s="31" t="s">
        <v>9061</v>
      </c>
      <c r="C2744" s="20" t="s">
        <v>9062</v>
      </c>
      <c r="D2744" s="32">
        <v>45</v>
      </c>
      <c r="E2744" s="32">
        <v>1</v>
      </c>
      <c r="F2744" s="32">
        <v>11</v>
      </c>
      <c r="G2744" s="32">
        <v>4</v>
      </c>
      <c r="H2744" s="32">
        <v>60</v>
      </c>
      <c r="I2744" s="32">
        <v>45</v>
      </c>
      <c r="J2744" s="14"/>
      <c r="K2744" s="21"/>
    </row>
    <row r="2745" spans="1:11" ht="15.95" customHeight="1" x14ac:dyDescent="0.2">
      <c r="A2745" s="14" t="s">
        <v>8757</v>
      </c>
      <c r="B2745" s="31" t="s">
        <v>9063</v>
      </c>
      <c r="C2745" s="20" t="s">
        <v>9064</v>
      </c>
      <c r="D2745" s="32">
        <v>90</v>
      </c>
      <c r="E2745" s="32">
        <v>2</v>
      </c>
      <c r="F2745" s="32">
        <v>11</v>
      </c>
      <c r="G2745" s="32">
        <v>3</v>
      </c>
      <c r="H2745" s="32">
        <v>194</v>
      </c>
      <c r="I2745" s="32">
        <v>90</v>
      </c>
      <c r="J2745" s="14"/>
      <c r="K2745" s="21"/>
    </row>
    <row r="2746" spans="1:11" ht="30" customHeight="1" x14ac:dyDescent="0.2">
      <c r="A2746" s="14" t="s">
        <v>8757</v>
      </c>
      <c r="B2746" s="31" t="s">
        <v>9065</v>
      </c>
      <c r="C2746" s="14" t="s">
        <v>9066</v>
      </c>
      <c r="D2746" s="32">
        <v>120</v>
      </c>
      <c r="E2746" s="32">
        <v>2</v>
      </c>
      <c r="F2746" s="32">
        <v>11</v>
      </c>
      <c r="G2746" s="32">
        <v>5</v>
      </c>
      <c r="H2746" s="32">
        <v>256</v>
      </c>
      <c r="I2746" s="32">
        <v>120</v>
      </c>
      <c r="J2746" s="14"/>
      <c r="K2746" s="22"/>
    </row>
    <row r="2747" spans="1:11" ht="30" customHeight="1" x14ac:dyDescent="0.2">
      <c r="A2747" s="14" t="s">
        <v>8757</v>
      </c>
      <c r="B2747" s="31" t="s">
        <v>9067</v>
      </c>
      <c r="C2747" s="14" t="s">
        <v>9068</v>
      </c>
      <c r="D2747" s="32">
        <v>180</v>
      </c>
      <c r="E2747" s="32">
        <v>2</v>
      </c>
      <c r="F2747" s="32">
        <v>11</v>
      </c>
      <c r="G2747" s="32">
        <v>6</v>
      </c>
      <c r="H2747" s="32">
        <v>377</v>
      </c>
      <c r="I2747" s="32">
        <v>180</v>
      </c>
      <c r="J2747" s="14"/>
      <c r="K2747" s="22"/>
    </row>
    <row r="2748" spans="1:11" ht="36.950000000000003" customHeight="1" x14ac:dyDescent="0.2">
      <c r="A2748" s="14" t="s">
        <v>8757</v>
      </c>
      <c r="B2748" s="31" t="s">
        <v>9069</v>
      </c>
      <c r="C2748" s="14" t="s">
        <v>9070</v>
      </c>
      <c r="D2748" s="32">
        <v>30</v>
      </c>
      <c r="E2748" s="32">
        <v>2</v>
      </c>
      <c r="F2748" s="32">
        <v>0</v>
      </c>
      <c r="G2748" s="32">
        <v>1</v>
      </c>
      <c r="H2748" s="32">
        <v>61</v>
      </c>
      <c r="I2748" s="32">
        <v>30</v>
      </c>
      <c r="J2748" s="14"/>
      <c r="K2748" s="22"/>
    </row>
    <row r="2749" spans="1:11" ht="24.95" customHeight="1" x14ac:dyDescent="0.2">
      <c r="A2749" s="14" t="s">
        <v>8757</v>
      </c>
      <c r="B2749" s="31" t="s">
        <v>9071</v>
      </c>
      <c r="C2749" s="20" t="s">
        <v>9072</v>
      </c>
      <c r="D2749" s="32">
        <v>90</v>
      </c>
      <c r="E2749" s="32">
        <v>2</v>
      </c>
      <c r="F2749" s="32">
        <v>11</v>
      </c>
      <c r="G2749" s="32">
        <v>5</v>
      </c>
      <c r="H2749" s="32">
        <v>196</v>
      </c>
      <c r="I2749" s="32">
        <v>90</v>
      </c>
      <c r="J2749" s="14"/>
      <c r="K2749" s="22"/>
    </row>
    <row r="2750" spans="1:11" ht="25.5" customHeight="1" x14ac:dyDescent="0.2">
      <c r="A2750" s="14" t="s">
        <v>8757</v>
      </c>
      <c r="B2750" s="31" t="s">
        <v>9073</v>
      </c>
      <c r="C2750" s="20" t="s">
        <v>9074</v>
      </c>
      <c r="D2750" s="32">
        <v>120</v>
      </c>
      <c r="E2750" s="32">
        <v>2</v>
      </c>
      <c r="F2750" s="32">
        <v>11</v>
      </c>
      <c r="G2750" s="32">
        <v>6</v>
      </c>
      <c r="H2750" s="32">
        <v>257</v>
      </c>
      <c r="I2750" s="32">
        <v>120</v>
      </c>
      <c r="J2750" s="14"/>
      <c r="K2750" s="22"/>
    </row>
    <row r="2751" spans="1:11" ht="30" customHeight="1" x14ac:dyDescent="0.2">
      <c r="A2751" s="14" t="s">
        <v>8757</v>
      </c>
      <c r="B2751" s="31" t="s">
        <v>9075</v>
      </c>
      <c r="C2751" s="14" t="s">
        <v>9076</v>
      </c>
      <c r="D2751" s="32">
        <v>120</v>
      </c>
      <c r="E2751" s="32">
        <v>2</v>
      </c>
      <c r="F2751" s="32">
        <v>11</v>
      </c>
      <c r="G2751" s="32">
        <v>5</v>
      </c>
      <c r="H2751" s="32">
        <v>256</v>
      </c>
      <c r="I2751" s="32">
        <v>120</v>
      </c>
      <c r="J2751" s="14"/>
      <c r="K2751" s="22"/>
    </row>
    <row r="2752" spans="1:11" ht="15" customHeight="1" x14ac:dyDescent="0.2">
      <c r="A2752" s="14" t="s">
        <v>8757</v>
      </c>
      <c r="B2752" s="31" t="s">
        <v>9077</v>
      </c>
      <c r="C2752" s="20" t="s">
        <v>9078</v>
      </c>
      <c r="D2752" s="32">
        <v>90</v>
      </c>
      <c r="E2752" s="32">
        <v>2</v>
      </c>
      <c r="F2752" s="32">
        <v>11</v>
      </c>
      <c r="G2752" s="32">
        <v>4</v>
      </c>
      <c r="H2752" s="32">
        <v>195</v>
      </c>
      <c r="I2752" s="32">
        <v>90</v>
      </c>
      <c r="J2752" s="14"/>
      <c r="K2752" s="21"/>
    </row>
    <row r="2753" spans="1:11" ht="15" customHeight="1" x14ac:dyDescent="0.2">
      <c r="A2753" s="14" t="s">
        <v>8757</v>
      </c>
      <c r="B2753" s="31" t="s">
        <v>9079</v>
      </c>
      <c r="C2753" s="20" t="s">
        <v>9080</v>
      </c>
      <c r="D2753" s="32">
        <v>120</v>
      </c>
      <c r="E2753" s="32">
        <v>2</v>
      </c>
      <c r="F2753" s="32">
        <v>11</v>
      </c>
      <c r="G2753" s="32">
        <v>5</v>
      </c>
      <c r="H2753" s="32">
        <v>256</v>
      </c>
      <c r="I2753" s="32">
        <v>120</v>
      </c>
      <c r="J2753" s="14"/>
      <c r="K2753" s="21"/>
    </row>
    <row r="2754" spans="1:11" ht="15.95" customHeight="1" x14ac:dyDescent="0.2">
      <c r="A2754" s="14" t="s">
        <v>8757</v>
      </c>
      <c r="B2754" s="31" t="s">
        <v>9081</v>
      </c>
      <c r="C2754" s="20" t="s">
        <v>9082</v>
      </c>
      <c r="D2754" s="32">
        <v>45</v>
      </c>
      <c r="E2754" s="32">
        <v>2</v>
      </c>
      <c r="F2754" s="32">
        <v>11</v>
      </c>
      <c r="G2754" s="32">
        <v>5</v>
      </c>
      <c r="H2754" s="32">
        <v>106</v>
      </c>
      <c r="I2754" s="32">
        <v>45</v>
      </c>
      <c r="J2754" s="14"/>
      <c r="K2754" s="21"/>
    </row>
    <row r="2755" spans="1:11" ht="15" customHeight="1" x14ac:dyDescent="0.2">
      <c r="A2755" s="14" t="s">
        <v>8757</v>
      </c>
      <c r="B2755" s="31" t="s">
        <v>9083</v>
      </c>
      <c r="C2755" s="20" t="s">
        <v>9084</v>
      </c>
      <c r="D2755" s="32">
        <v>120</v>
      </c>
      <c r="E2755" s="32">
        <v>2</v>
      </c>
      <c r="F2755" s="32">
        <v>11</v>
      </c>
      <c r="G2755" s="32">
        <v>6</v>
      </c>
      <c r="H2755" s="32">
        <v>257</v>
      </c>
      <c r="I2755" s="32">
        <v>120</v>
      </c>
      <c r="J2755" s="14"/>
      <c r="K2755" s="21"/>
    </row>
    <row r="2756" spans="1:11" ht="15.95" customHeight="1" x14ac:dyDescent="0.2">
      <c r="A2756" s="14" t="s">
        <v>8757</v>
      </c>
      <c r="B2756" s="31" t="s">
        <v>9085</v>
      </c>
      <c r="C2756" s="20" t="s">
        <v>9086</v>
      </c>
      <c r="D2756" s="32">
        <v>90</v>
      </c>
      <c r="E2756" s="32">
        <v>2</v>
      </c>
      <c r="F2756" s="32">
        <v>11</v>
      </c>
      <c r="G2756" s="32">
        <v>6</v>
      </c>
      <c r="H2756" s="32">
        <v>197</v>
      </c>
      <c r="I2756" s="32">
        <v>90</v>
      </c>
      <c r="J2756" s="14"/>
      <c r="K2756" s="21"/>
    </row>
    <row r="2757" spans="1:11" ht="15" customHeight="1" x14ac:dyDescent="0.2">
      <c r="A2757" s="14" t="s">
        <v>8757</v>
      </c>
      <c r="B2757" s="31" t="s">
        <v>9087</v>
      </c>
      <c r="C2757" s="20" t="s">
        <v>9088</v>
      </c>
      <c r="D2757" s="32">
        <v>240</v>
      </c>
      <c r="E2757" s="32">
        <v>3</v>
      </c>
      <c r="F2757" s="32">
        <v>11</v>
      </c>
      <c r="G2757" s="32">
        <v>6</v>
      </c>
      <c r="H2757" s="32">
        <v>737</v>
      </c>
      <c r="I2757" s="32">
        <v>240</v>
      </c>
      <c r="J2757" s="14"/>
      <c r="K2757" s="21"/>
    </row>
    <row r="2758" spans="1:11" ht="15.95" customHeight="1" x14ac:dyDescent="0.2">
      <c r="A2758" s="14" t="s">
        <v>8757</v>
      </c>
      <c r="B2758" s="31" t="s">
        <v>9089</v>
      </c>
      <c r="C2758" s="20" t="s">
        <v>9090</v>
      </c>
      <c r="D2758" s="32">
        <v>90</v>
      </c>
      <c r="E2758" s="32">
        <v>2</v>
      </c>
      <c r="F2758" s="32">
        <v>11</v>
      </c>
      <c r="G2758" s="32">
        <v>5</v>
      </c>
      <c r="H2758" s="32">
        <v>196</v>
      </c>
      <c r="I2758" s="32">
        <v>90</v>
      </c>
      <c r="J2758" s="14"/>
      <c r="K2758" s="21"/>
    </row>
    <row r="2759" spans="1:11" ht="15" customHeight="1" x14ac:dyDescent="0.2">
      <c r="A2759" s="14" t="s">
        <v>8757</v>
      </c>
      <c r="B2759" s="31" t="s">
        <v>9091</v>
      </c>
      <c r="C2759" s="20" t="s">
        <v>9092</v>
      </c>
      <c r="D2759" s="32">
        <v>120</v>
      </c>
      <c r="E2759" s="32">
        <v>2</v>
      </c>
      <c r="F2759" s="32">
        <v>11</v>
      </c>
      <c r="G2759" s="32">
        <v>5</v>
      </c>
      <c r="H2759" s="32">
        <v>256</v>
      </c>
      <c r="I2759" s="32">
        <v>120</v>
      </c>
      <c r="J2759" s="14"/>
      <c r="K2759" s="21"/>
    </row>
    <row r="2760" spans="1:11" ht="15" customHeight="1" x14ac:dyDescent="0.2">
      <c r="A2760" s="14" t="s">
        <v>8757</v>
      </c>
      <c r="B2760" s="31" t="s">
        <v>9093</v>
      </c>
      <c r="C2760" s="20" t="s">
        <v>9094</v>
      </c>
      <c r="D2760" s="32">
        <v>120</v>
      </c>
      <c r="E2760" s="32">
        <v>2</v>
      </c>
      <c r="F2760" s="32">
        <v>11</v>
      </c>
      <c r="G2760" s="32">
        <v>5</v>
      </c>
      <c r="H2760" s="32">
        <v>256</v>
      </c>
      <c r="I2760" s="32">
        <v>120</v>
      </c>
      <c r="J2760" s="14"/>
      <c r="K2760" s="21"/>
    </row>
    <row r="2761" spans="1:11" ht="15.95" customHeight="1" x14ac:dyDescent="0.2">
      <c r="A2761" s="14" t="s">
        <v>8757</v>
      </c>
      <c r="B2761" s="31" t="s">
        <v>9095</v>
      </c>
      <c r="C2761" s="20" t="s">
        <v>9096</v>
      </c>
      <c r="D2761" s="32">
        <v>120</v>
      </c>
      <c r="E2761" s="32">
        <v>3</v>
      </c>
      <c r="F2761" s="32">
        <v>11</v>
      </c>
      <c r="G2761" s="32">
        <v>6</v>
      </c>
      <c r="H2761" s="32">
        <v>377</v>
      </c>
      <c r="I2761" s="32">
        <v>120</v>
      </c>
      <c r="J2761" s="14"/>
      <c r="K2761" s="21"/>
    </row>
    <row r="2762" spans="1:11" ht="15" customHeight="1" x14ac:dyDescent="0.2">
      <c r="A2762" s="14" t="s">
        <v>8757</v>
      </c>
      <c r="B2762" s="31" t="s">
        <v>9097</v>
      </c>
      <c r="C2762" s="20" t="s">
        <v>9098</v>
      </c>
      <c r="D2762" s="32">
        <v>5</v>
      </c>
      <c r="E2762" s="32">
        <v>1</v>
      </c>
      <c r="F2762" s="32">
        <v>4</v>
      </c>
      <c r="G2762" s="32">
        <v>4</v>
      </c>
      <c r="H2762" s="32">
        <v>13</v>
      </c>
      <c r="I2762" s="32">
        <v>5</v>
      </c>
      <c r="J2762" s="32">
        <v>20</v>
      </c>
      <c r="K2762" s="21"/>
    </row>
    <row r="2763" spans="1:11" ht="15.95" customHeight="1" x14ac:dyDescent="0.2">
      <c r="A2763" s="14" t="s">
        <v>8757</v>
      </c>
      <c r="B2763" s="31" t="s">
        <v>9099</v>
      </c>
      <c r="C2763" s="20" t="s">
        <v>9100</v>
      </c>
      <c r="D2763" s="32">
        <v>20</v>
      </c>
      <c r="E2763" s="32">
        <v>1</v>
      </c>
      <c r="F2763" s="32">
        <v>4</v>
      </c>
      <c r="G2763" s="32">
        <v>4</v>
      </c>
      <c r="H2763" s="32">
        <v>28</v>
      </c>
      <c r="I2763" s="32">
        <v>20</v>
      </c>
      <c r="J2763" s="32">
        <v>20</v>
      </c>
      <c r="K2763" s="21"/>
    </row>
    <row r="2764" spans="1:11" ht="15" customHeight="1" x14ac:dyDescent="0.2">
      <c r="A2764" s="14" t="s">
        <v>8757</v>
      </c>
      <c r="B2764" s="31" t="s">
        <v>9101</v>
      </c>
      <c r="C2764" s="20" t="s">
        <v>9102</v>
      </c>
      <c r="D2764" s="32">
        <v>45</v>
      </c>
      <c r="E2764" s="32">
        <v>2</v>
      </c>
      <c r="F2764" s="32">
        <v>11</v>
      </c>
      <c r="G2764" s="32">
        <v>6</v>
      </c>
      <c r="H2764" s="32">
        <v>107</v>
      </c>
      <c r="I2764" s="32">
        <v>45</v>
      </c>
      <c r="J2764" s="14"/>
      <c r="K2764" s="21"/>
    </row>
    <row r="2765" spans="1:11" ht="15.95" customHeight="1" x14ac:dyDescent="0.2">
      <c r="A2765" s="14" t="s">
        <v>8757</v>
      </c>
      <c r="B2765" s="31" t="s">
        <v>9103</v>
      </c>
      <c r="C2765" s="20" t="s">
        <v>9104</v>
      </c>
      <c r="D2765" s="32">
        <v>45</v>
      </c>
      <c r="E2765" s="32">
        <v>2</v>
      </c>
      <c r="F2765" s="32">
        <v>11</v>
      </c>
      <c r="G2765" s="32">
        <v>6</v>
      </c>
      <c r="H2765" s="32">
        <v>107</v>
      </c>
      <c r="I2765" s="32">
        <v>45</v>
      </c>
      <c r="J2765" s="14"/>
      <c r="K2765" s="21"/>
    </row>
    <row r="2766" spans="1:11" ht="30" customHeight="1" x14ac:dyDescent="0.2">
      <c r="A2766" s="14" t="s">
        <v>8757</v>
      </c>
      <c r="B2766" s="31" t="s">
        <v>9105</v>
      </c>
      <c r="C2766" s="14" t="s">
        <v>9106</v>
      </c>
      <c r="D2766" s="32">
        <v>90</v>
      </c>
      <c r="E2766" s="32">
        <v>3</v>
      </c>
      <c r="F2766" s="32">
        <v>11</v>
      </c>
      <c r="G2766" s="32">
        <v>6</v>
      </c>
      <c r="H2766" s="32">
        <v>287</v>
      </c>
      <c r="I2766" s="32">
        <v>90</v>
      </c>
      <c r="J2766" s="14"/>
      <c r="K2766" s="22"/>
    </row>
    <row r="2767" spans="1:11" ht="24.95" customHeight="1" x14ac:dyDescent="0.2">
      <c r="A2767" s="14" t="s">
        <v>8757</v>
      </c>
      <c r="B2767" s="31" t="s">
        <v>9107</v>
      </c>
      <c r="C2767" s="20" t="s">
        <v>9108</v>
      </c>
      <c r="D2767" s="32">
        <v>50</v>
      </c>
      <c r="E2767" s="32">
        <v>3</v>
      </c>
      <c r="F2767" s="32">
        <v>0</v>
      </c>
      <c r="G2767" s="32">
        <v>5</v>
      </c>
      <c r="H2767" s="32">
        <v>155</v>
      </c>
      <c r="I2767" s="32">
        <v>50</v>
      </c>
      <c r="J2767" s="14"/>
      <c r="K2767" s="22"/>
    </row>
    <row r="2768" spans="1:11" ht="24.95" customHeight="1" x14ac:dyDescent="0.2">
      <c r="A2768" s="14" t="s">
        <v>8757</v>
      </c>
      <c r="B2768" s="31" t="s">
        <v>9109</v>
      </c>
      <c r="C2768" s="20" t="s">
        <v>9110</v>
      </c>
      <c r="D2768" s="32">
        <v>30</v>
      </c>
      <c r="E2768" s="32">
        <v>11</v>
      </c>
      <c r="F2768" s="32">
        <v>4</v>
      </c>
      <c r="G2768" s="32">
        <v>5</v>
      </c>
      <c r="H2768" s="32">
        <v>339</v>
      </c>
      <c r="I2768" s="32">
        <v>30</v>
      </c>
      <c r="J2768" s="32">
        <v>20</v>
      </c>
      <c r="K2768" s="22"/>
    </row>
    <row r="2769" spans="1:11" ht="15" customHeight="1" x14ac:dyDescent="0.2">
      <c r="A2769" s="14" t="s">
        <v>8757</v>
      </c>
      <c r="B2769" s="31" t="s">
        <v>9111</v>
      </c>
      <c r="C2769" s="20" t="s">
        <v>9112</v>
      </c>
      <c r="D2769" s="32">
        <v>10</v>
      </c>
      <c r="E2769" s="32">
        <v>1</v>
      </c>
      <c r="F2769" s="14"/>
      <c r="G2769" s="14"/>
      <c r="H2769" s="32">
        <v>10</v>
      </c>
      <c r="I2769" s="32">
        <v>10</v>
      </c>
      <c r="J2769" s="14"/>
      <c r="K2769" s="21"/>
    </row>
    <row r="2770" spans="1:11" ht="15.95" customHeight="1" x14ac:dyDescent="0.2">
      <c r="A2770" s="14" t="s">
        <v>8757</v>
      </c>
      <c r="B2770" s="31" t="s">
        <v>9113</v>
      </c>
      <c r="C2770" s="20" t="s">
        <v>9114</v>
      </c>
      <c r="D2770" s="32">
        <v>10</v>
      </c>
      <c r="E2770" s="32">
        <v>1</v>
      </c>
      <c r="F2770" s="14"/>
      <c r="G2770" s="14"/>
      <c r="H2770" s="32">
        <v>10</v>
      </c>
      <c r="I2770" s="32">
        <v>10</v>
      </c>
      <c r="J2770" s="14"/>
      <c r="K2770" s="21"/>
    </row>
    <row r="2771" spans="1:11" ht="15" customHeight="1" x14ac:dyDescent="0.2">
      <c r="A2771" s="14" t="s">
        <v>8757</v>
      </c>
      <c r="B2771" s="31" t="s">
        <v>9115</v>
      </c>
      <c r="C2771" s="20" t="s">
        <v>9116</v>
      </c>
      <c r="D2771" s="32">
        <v>5</v>
      </c>
      <c r="E2771" s="32">
        <v>1</v>
      </c>
      <c r="F2771" s="14"/>
      <c r="G2771" s="14"/>
      <c r="H2771" s="32">
        <v>5</v>
      </c>
      <c r="I2771" s="32">
        <v>5</v>
      </c>
      <c r="J2771" s="14"/>
      <c r="K2771" s="21"/>
    </row>
    <row r="2772" spans="1:11" ht="15.95" customHeight="1" x14ac:dyDescent="0.2">
      <c r="A2772" s="14" t="s">
        <v>8757</v>
      </c>
      <c r="B2772" s="31" t="s">
        <v>9117</v>
      </c>
      <c r="C2772" s="20" t="s">
        <v>9118</v>
      </c>
      <c r="D2772" s="32">
        <v>60</v>
      </c>
      <c r="E2772" s="32">
        <v>1</v>
      </c>
      <c r="F2772" s="32">
        <v>0</v>
      </c>
      <c r="G2772" s="32">
        <v>5</v>
      </c>
      <c r="H2772" s="32">
        <v>65</v>
      </c>
      <c r="I2772" s="32">
        <v>80</v>
      </c>
      <c r="J2772" s="32">
        <v>20</v>
      </c>
      <c r="K2772" s="21"/>
    </row>
    <row r="2773" spans="1:11" ht="15" customHeight="1" x14ac:dyDescent="0.2">
      <c r="A2773" s="14" t="s">
        <v>8757</v>
      </c>
      <c r="B2773" s="31" t="s">
        <v>9119</v>
      </c>
      <c r="C2773" s="20" t="s">
        <v>9120</v>
      </c>
      <c r="D2773" s="32">
        <v>30</v>
      </c>
      <c r="E2773" s="32">
        <v>1</v>
      </c>
      <c r="F2773" s="32">
        <v>9</v>
      </c>
      <c r="G2773" s="32">
        <v>4</v>
      </c>
      <c r="H2773" s="32">
        <v>43</v>
      </c>
      <c r="I2773" s="32">
        <v>30</v>
      </c>
      <c r="J2773" s="14"/>
      <c r="K2773" s="21"/>
    </row>
    <row r="2774" spans="1:11" ht="15.95" customHeight="1" x14ac:dyDescent="0.2">
      <c r="A2774" s="14" t="s">
        <v>8757</v>
      </c>
      <c r="B2774" s="31" t="s">
        <v>9121</v>
      </c>
      <c r="C2774" s="20" t="s">
        <v>9122</v>
      </c>
      <c r="D2774" s="32">
        <v>5</v>
      </c>
      <c r="E2774" s="32">
        <v>1</v>
      </c>
      <c r="F2774" s="14"/>
      <c r="G2774" s="14"/>
      <c r="H2774" s="32">
        <v>5</v>
      </c>
      <c r="I2774" s="32">
        <v>5</v>
      </c>
      <c r="J2774" s="14"/>
      <c r="K2774" s="21"/>
    </row>
    <row r="2775" spans="1:11" ht="15" customHeight="1" x14ac:dyDescent="0.2">
      <c r="A2775" s="14" t="s">
        <v>8757</v>
      </c>
      <c r="B2775" s="31" t="s">
        <v>9123</v>
      </c>
      <c r="C2775" s="20" t="s">
        <v>9124</v>
      </c>
      <c r="D2775" s="32">
        <v>10</v>
      </c>
      <c r="E2775" s="32">
        <v>1</v>
      </c>
      <c r="F2775" s="32">
        <v>4</v>
      </c>
      <c r="G2775" s="32">
        <v>4</v>
      </c>
      <c r="H2775" s="32">
        <v>18</v>
      </c>
      <c r="I2775" s="32">
        <v>14</v>
      </c>
      <c r="J2775" s="14"/>
      <c r="K2775" s="21"/>
    </row>
    <row r="2776" spans="1:11" ht="15" customHeight="1" x14ac:dyDescent="0.2">
      <c r="A2776" s="14" t="s">
        <v>8757</v>
      </c>
      <c r="B2776" s="31" t="s">
        <v>9125</v>
      </c>
      <c r="C2776" s="20" t="s">
        <v>9126</v>
      </c>
      <c r="D2776" s="32">
        <v>20</v>
      </c>
      <c r="E2776" s="32">
        <v>1</v>
      </c>
      <c r="F2776" s="32">
        <v>4</v>
      </c>
      <c r="G2776" s="32">
        <v>3</v>
      </c>
      <c r="H2776" s="32">
        <v>27</v>
      </c>
      <c r="I2776" s="32">
        <v>20</v>
      </c>
      <c r="J2776" s="14"/>
      <c r="K2776" s="21"/>
    </row>
    <row r="2777" spans="1:11" ht="15.95" customHeight="1" x14ac:dyDescent="0.2">
      <c r="A2777" s="14" t="s">
        <v>8757</v>
      </c>
      <c r="B2777" s="31" t="s">
        <v>9127</v>
      </c>
      <c r="C2777" s="20" t="s">
        <v>9128</v>
      </c>
      <c r="D2777" s="32">
        <v>15</v>
      </c>
      <c r="E2777" s="32">
        <v>1</v>
      </c>
      <c r="F2777" s="32">
        <v>9</v>
      </c>
      <c r="G2777" s="32">
        <v>3</v>
      </c>
      <c r="H2777" s="32">
        <v>27</v>
      </c>
      <c r="I2777" s="32">
        <v>15</v>
      </c>
      <c r="J2777" s="14"/>
      <c r="K2777" s="21"/>
    </row>
    <row r="2778" spans="1:11" ht="30" customHeight="1" x14ac:dyDescent="0.2">
      <c r="A2778" s="14" t="s">
        <v>8757</v>
      </c>
      <c r="B2778" s="31" t="s">
        <v>9129</v>
      </c>
      <c r="C2778" s="14" t="s">
        <v>9130</v>
      </c>
      <c r="D2778" s="32">
        <v>80</v>
      </c>
      <c r="E2778" s="32">
        <v>2</v>
      </c>
      <c r="F2778" s="32">
        <v>11</v>
      </c>
      <c r="G2778" s="32">
        <v>5</v>
      </c>
      <c r="H2778" s="32">
        <v>176</v>
      </c>
      <c r="I2778" s="32">
        <v>80</v>
      </c>
      <c r="J2778" s="14"/>
      <c r="K2778" s="22"/>
    </row>
    <row r="2779" spans="1:11" ht="15" customHeight="1" x14ac:dyDescent="0.2">
      <c r="A2779" s="14" t="s">
        <v>8757</v>
      </c>
      <c r="B2779" s="31" t="s">
        <v>9131</v>
      </c>
      <c r="C2779" s="20" t="s">
        <v>9132</v>
      </c>
      <c r="D2779" s="32">
        <v>60</v>
      </c>
      <c r="E2779" s="32">
        <v>2</v>
      </c>
      <c r="F2779" s="32">
        <v>11</v>
      </c>
      <c r="G2779" s="32">
        <v>5</v>
      </c>
      <c r="H2779" s="32">
        <v>136</v>
      </c>
      <c r="I2779" s="32">
        <v>60</v>
      </c>
      <c r="J2779" s="14"/>
      <c r="K2779" s="21"/>
    </row>
    <row r="2780" spans="1:11" ht="15" customHeight="1" x14ac:dyDescent="0.2">
      <c r="A2780" s="14" t="s">
        <v>8757</v>
      </c>
      <c r="B2780" s="31" t="s">
        <v>9133</v>
      </c>
      <c r="C2780" s="20" t="s">
        <v>9134</v>
      </c>
      <c r="D2780" s="32">
        <v>90</v>
      </c>
      <c r="E2780" s="32">
        <v>2</v>
      </c>
      <c r="F2780" s="32">
        <v>11</v>
      </c>
      <c r="G2780" s="32">
        <v>5</v>
      </c>
      <c r="H2780" s="32">
        <v>196</v>
      </c>
      <c r="I2780" s="32">
        <v>90</v>
      </c>
      <c r="J2780" s="14"/>
      <c r="K2780" s="21"/>
    </row>
    <row r="2781" spans="1:11" ht="24.95" customHeight="1" x14ac:dyDescent="0.2">
      <c r="A2781" s="14" t="s">
        <v>8757</v>
      </c>
      <c r="B2781" s="31" t="s">
        <v>9135</v>
      </c>
      <c r="C2781" s="20" t="s">
        <v>9136</v>
      </c>
      <c r="D2781" s="32">
        <v>10</v>
      </c>
      <c r="E2781" s="32">
        <v>1</v>
      </c>
      <c r="F2781" s="32">
        <v>11</v>
      </c>
      <c r="G2781" s="32">
        <v>3</v>
      </c>
      <c r="H2781" s="32">
        <v>24</v>
      </c>
      <c r="I2781" s="32">
        <v>10</v>
      </c>
      <c r="J2781" s="14"/>
      <c r="K2781" s="22"/>
    </row>
    <row r="2782" spans="1:11" ht="24.95" customHeight="1" x14ac:dyDescent="0.2">
      <c r="A2782" s="14" t="s">
        <v>8757</v>
      </c>
      <c r="B2782" s="31" t="s">
        <v>9137</v>
      </c>
      <c r="C2782" s="20" t="s">
        <v>9138</v>
      </c>
      <c r="D2782" s="32">
        <v>80</v>
      </c>
      <c r="E2782" s="32">
        <v>1</v>
      </c>
      <c r="F2782" s="32">
        <v>9</v>
      </c>
      <c r="G2782" s="32">
        <v>6</v>
      </c>
      <c r="H2782" s="32">
        <v>95</v>
      </c>
      <c r="I2782" s="32">
        <v>80</v>
      </c>
      <c r="J2782" s="14"/>
      <c r="K2782" s="22"/>
    </row>
    <row r="2783" spans="1:11" ht="30" customHeight="1" x14ac:dyDescent="0.2">
      <c r="A2783" s="14" t="s">
        <v>8757</v>
      </c>
      <c r="B2783" s="31" t="s">
        <v>9139</v>
      </c>
      <c r="C2783" s="14" t="s">
        <v>9140</v>
      </c>
      <c r="D2783" s="32">
        <v>180</v>
      </c>
      <c r="E2783" s="32">
        <v>3</v>
      </c>
      <c r="F2783" s="32">
        <v>11</v>
      </c>
      <c r="G2783" s="32">
        <v>6</v>
      </c>
      <c r="H2783" s="32">
        <v>557</v>
      </c>
      <c r="I2783" s="32">
        <v>180</v>
      </c>
      <c r="J2783" s="14"/>
      <c r="K2783" s="22"/>
    </row>
    <row r="2784" spans="1:11" ht="30" customHeight="1" x14ac:dyDescent="0.2">
      <c r="A2784" s="14" t="s">
        <v>8757</v>
      </c>
      <c r="B2784" s="31" t="s">
        <v>9141</v>
      </c>
      <c r="C2784" s="14" t="s">
        <v>9142</v>
      </c>
      <c r="D2784" s="32">
        <v>90</v>
      </c>
      <c r="E2784" s="32">
        <v>2</v>
      </c>
      <c r="F2784" s="32">
        <v>11</v>
      </c>
      <c r="G2784" s="32">
        <v>6</v>
      </c>
      <c r="H2784" s="32">
        <v>197</v>
      </c>
      <c r="I2784" s="32">
        <v>90</v>
      </c>
      <c r="J2784" s="14"/>
      <c r="K2784" s="22"/>
    </row>
    <row r="2785" spans="1:11" ht="15" customHeight="1" x14ac:dyDescent="0.2">
      <c r="A2785" s="14" t="s">
        <v>8757</v>
      </c>
      <c r="B2785" s="31" t="s">
        <v>9143</v>
      </c>
      <c r="C2785" s="20" t="s">
        <v>9144</v>
      </c>
      <c r="D2785" s="32">
        <v>60</v>
      </c>
      <c r="E2785" s="32">
        <v>2</v>
      </c>
      <c r="F2785" s="32">
        <v>11</v>
      </c>
      <c r="G2785" s="32">
        <v>5</v>
      </c>
      <c r="H2785" s="32">
        <v>136</v>
      </c>
      <c r="I2785" s="32">
        <v>60</v>
      </c>
      <c r="J2785" s="14"/>
      <c r="K2785" s="21"/>
    </row>
    <row r="2786" spans="1:11" ht="15.95" customHeight="1" x14ac:dyDescent="0.2">
      <c r="A2786" s="14" t="s">
        <v>8757</v>
      </c>
      <c r="B2786" s="31" t="s">
        <v>9145</v>
      </c>
      <c r="C2786" s="20" t="s">
        <v>9146</v>
      </c>
      <c r="D2786" s="32">
        <v>120</v>
      </c>
      <c r="E2786" s="32">
        <v>2</v>
      </c>
      <c r="F2786" s="32">
        <v>11</v>
      </c>
      <c r="G2786" s="32">
        <v>6</v>
      </c>
      <c r="H2786" s="32">
        <v>257</v>
      </c>
      <c r="I2786" s="32">
        <v>120</v>
      </c>
      <c r="J2786" s="14"/>
      <c r="K2786" s="21"/>
    </row>
    <row r="2787" spans="1:11" ht="15" customHeight="1" x14ac:dyDescent="0.2">
      <c r="A2787" s="14" t="s">
        <v>8757</v>
      </c>
      <c r="B2787" s="31" t="s">
        <v>9147</v>
      </c>
      <c r="C2787" s="20" t="s">
        <v>9148</v>
      </c>
      <c r="D2787" s="32">
        <v>45</v>
      </c>
      <c r="E2787" s="32">
        <v>2</v>
      </c>
      <c r="F2787" s="32">
        <v>11</v>
      </c>
      <c r="G2787" s="32">
        <v>4</v>
      </c>
      <c r="H2787" s="32">
        <v>105</v>
      </c>
      <c r="I2787" s="32">
        <v>45</v>
      </c>
      <c r="J2787" s="14"/>
      <c r="K2787" s="21"/>
    </row>
    <row r="2788" spans="1:11" ht="15" customHeight="1" x14ac:dyDescent="0.2">
      <c r="A2788" s="14" t="s">
        <v>8757</v>
      </c>
      <c r="B2788" s="31" t="s">
        <v>9149</v>
      </c>
      <c r="C2788" s="20" t="s">
        <v>9150</v>
      </c>
      <c r="D2788" s="32">
        <v>60</v>
      </c>
      <c r="E2788" s="32">
        <v>2</v>
      </c>
      <c r="F2788" s="32">
        <v>11</v>
      </c>
      <c r="G2788" s="32">
        <v>4</v>
      </c>
      <c r="H2788" s="32">
        <v>135</v>
      </c>
      <c r="I2788" s="32">
        <v>60</v>
      </c>
      <c r="J2788" s="14"/>
      <c r="K2788" s="21"/>
    </row>
    <row r="2789" spans="1:11" ht="15.95" customHeight="1" x14ac:dyDescent="0.2">
      <c r="A2789" s="14" t="s">
        <v>8757</v>
      </c>
      <c r="B2789" s="31" t="s">
        <v>9151</v>
      </c>
      <c r="C2789" s="20" t="s">
        <v>9152</v>
      </c>
      <c r="D2789" s="32">
        <v>90</v>
      </c>
      <c r="E2789" s="32">
        <v>2</v>
      </c>
      <c r="F2789" s="32">
        <v>11</v>
      </c>
      <c r="G2789" s="32">
        <v>5</v>
      </c>
      <c r="H2789" s="32">
        <v>196</v>
      </c>
      <c r="I2789" s="32">
        <v>90</v>
      </c>
      <c r="J2789" s="14"/>
      <c r="K2789" s="21"/>
    </row>
    <row r="2790" spans="1:11" ht="15.6" customHeight="1" x14ac:dyDescent="0.2">
      <c r="A2790" s="14" t="s">
        <v>8757</v>
      </c>
      <c r="B2790" s="31" t="s">
        <v>9153</v>
      </c>
      <c r="C2790" s="20" t="s">
        <v>9154</v>
      </c>
      <c r="D2790" s="32">
        <v>210</v>
      </c>
      <c r="E2790" s="32">
        <v>2</v>
      </c>
      <c r="F2790" s="32">
        <v>11</v>
      </c>
      <c r="G2790" s="32">
        <v>6</v>
      </c>
      <c r="H2790" s="32">
        <v>437</v>
      </c>
      <c r="I2790" s="32">
        <v>210</v>
      </c>
      <c r="J2790" s="14"/>
      <c r="K2790" s="21"/>
    </row>
    <row r="2791" spans="1:11" ht="30" customHeight="1" x14ac:dyDescent="0.2">
      <c r="A2791" s="14" t="s">
        <v>8757</v>
      </c>
      <c r="B2791" s="31" t="s">
        <v>9155</v>
      </c>
      <c r="C2791" s="14" t="s">
        <v>9156</v>
      </c>
      <c r="D2791" s="32">
        <v>150</v>
      </c>
      <c r="E2791" s="32">
        <v>2</v>
      </c>
      <c r="F2791" s="32">
        <v>11</v>
      </c>
      <c r="G2791" s="32">
        <v>6</v>
      </c>
      <c r="H2791" s="32">
        <v>317</v>
      </c>
      <c r="I2791" s="32">
        <v>150</v>
      </c>
      <c r="J2791" s="14"/>
      <c r="K2791" s="22"/>
    </row>
    <row r="2792" spans="1:11" ht="30" customHeight="1" x14ac:dyDescent="0.2">
      <c r="A2792" s="14" t="s">
        <v>8757</v>
      </c>
      <c r="B2792" s="31" t="s">
        <v>9157</v>
      </c>
      <c r="C2792" s="14" t="s">
        <v>9158</v>
      </c>
      <c r="D2792" s="32">
        <v>210</v>
      </c>
      <c r="E2792" s="32">
        <v>2</v>
      </c>
      <c r="F2792" s="32">
        <v>11</v>
      </c>
      <c r="G2792" s="32">
        <v>6</v>
      </c>
      <c r="H2792" s="32">
        <v>437</v>
      </c>
      <c r="I2792" s="32">
        <v>210</v>
      </c>
      <c r="J2792" s="14"/>
      <c r="K2792" s="22"/>
    </row>
    <row r="2793" spans="1:11" ht="36.950000000000003" customHeight="1" x14ac:dyDescent="0.2">
      <c r="A2793" s="14" t="s">
        <v>8757</v>
      </c>
      <c r="B2793" s="31" t="s">
        <v>9159</v>
      </c>
      <c r="C2793" s="20" t="s">
        <v>9160</v>
      </c>
      <c r="D2793" s="32">
        <v>30</v>
      </c>
      <c r="E2793" s="32">
        <v>2</v>
      </c>
      <c r="F2793" s="32">
        <v>0</v>
      </c>
      <c r="G2793" s="32">
        <v>1</v>
      </c>
      <c r="H2793" s="32">
        <v>61</v>
      </c>
      <c r="I2793" s="32">
        <v>30</v>
      </c>
      <c r="J2793" s="14"/>
      <c r="K2793" s="22"/>
    </row>
    <row r="2794" spans="1:11" ht="36.950000000000003" customHeight="1" x14ac:dyDescent="0.2">
      <c r="A2794" s="14" t="s">
        <v>8757</v>
      </c>
      <c r="B2794" s="31" t="s">
        <v>9161</v>
      </c>
      <c r="C2794" s="14" t="s">
        <v>9162</v>
      </c>
      <c r="D2794" s="32">
        <v>30</v>
      </c>
      <c r="E2794" s="32">
        <v>2</v>
      </c>
      <c r="F2794" s="32">
        <v>0</v>
      </c>
      <c r="G2794" s="32">
        <v>1</v>
      </c>
      <c r="H2794" s="32">
        <v>61</v>
      </c>
      <c r="I2794" s="32">
        <v>30</v>
      </c>
      <c r="J2794" s="14"/>
      <c r="K2794" s="22"/>
    </row>
    <row r="2795" spans="1:11" ht="24.95" customHeight="1" x14ac:dyDescent="0.2">
      <c r="A2795" s="14" t="s">
        <v>8757</v>
      </c>
      <c r="B2795" s="31" t="s">
        <v>9163</v>
      </c>
      <c r="C2795" s="20" t="s">
        <v>9164</v>
      </c>
      <c r="D2795" s="32">
        <v>90</v>
      </c>
      <c r="E2795" s="32">
        <v>2</v>
      </c>
      <c r="F2795" s="32">
        <v>11</v>
      </c>
      <c r="G2795" s="32">
        <v>5</v>
      </c>
      <c r="H2795" s="32">
        <v>196</v>
      </c>
      <c r="I2795" s="32">
        <v>90</v>
      </c>
      <c r="J2795" s="14"/>
      <c r="K2795" s="22"/>
    </row>
    <row r="2796" spans="1:11" ht="30" customHeight="1" x14ac:dyDescent="0.2">
      <c r="A2796" s="14" t="s">
        <v>8757</v>
      </c>
      <c r="B2796" s="31" t="s">
        <v>9165</v>
      </c>
      <c r="C2796" s="14" t="s">
        <v>9166</v>
      </c>
      <c r="D2796" s="32">
        <v>120</v>
      </c>
      <c r="E2796" s="32">
        <v>2</v>
      </c>
      <c r="F2796" s="32">
        <v>11</v>
      </c>
      <c r="G2796" s="32">
        <v>5</v>
      </c>
      <c r="H2796" s="32">
        <v>256</v>
      </c>
      <c r="I2796" s="32">
        <v>120</v>
      </c>
      <c r="J2796" s="14"/>
      <c r="K2796" s="22"/>
    </row>
    <row r="2797" spans="1:11" ht="36.950000000000003" customHeight="1" x14ac:dyDescent="0.2">
      <c r="A2797" s="14" t="s">
        <v>8757</v>
      </c>
      <c r="B2797" s="31" t="s">
        <v>9167</v>
      </c>
      <c r="C2797" s="14" t="s">
        <v>9168</v>
      </c>
      <c r="D2797" s="32">
        <v>120</v>
      </c>
      <c r="E2797" s="32">
        <v>2</v>
      </c>
      <c r="F2797" s="32">
        <v>11</v>
      </c>
      <c r="G2797" s="32">
        <v>5</v>
      </c>
      <c r="H2797" s="32">
        <v>256</v>
      </c>
      <c r="I2797" s="32">
        <v>120</v>
      </c>
      <c r="J2797" s="14"/>
      <c r="K2797" s="22"/>
    </row>
    <row r="2798" spans="1:11" ht="15" customHeight="1" x14ac:dyDescent="0.2">
      <c r="A2798" s="14" t="s">
        <v>8757</v>
      </c>
      <c r="B2798" s="31" t="s">
        <v>9169</v>
      </c>
      <c r="C2798" s="20" t="s">
        <v>9170</v>
      </c>
      <c r="D2798" s="32">
        <v>11</v>
      </c>
      <c r="E2798" s="32">
        <v>1</v>
      </c>
      <c r="F2798" s="32">
        <v>4</v>
      </c>
      <c r="G2798" s="32">
        <v>2</v>
      </c>
      <c r="H2798" s="32">
        <v>17</v>
      </c>
      <c r="I2798" s="32">
        <v>15</v>
      </c>
      <c r="J2798" s="14"/>
      <c r="K2798" s="21"/>
    </row>
    <row r="2799" spans="1:11" ht="15.95" customHeight="1" x14ac:dyDescent="0.2">
      <c r="A2799" s="14" t="s">
        <v>8757</v>
      </c>
      <c r="B2799" s="31" t="s">
        <v>9171</v>
      </c>
      <c r="C2799" s="20" t="s">
        <v>9172</v>
      </c>
      <c r="D2799" s="32">
        <v>20</v>
      </c>
      <c r="E2799" s="32">
        <v>1</v>
      </c>
      <c r="F2799" s="32">
        <v>11</v>
      </c>
      <c r="G2799" s="32">
        <v>3</v>
      </c>
      <c r="H2799" s="32">
        <v>34</v>
      </c>
      <c r="I2799" s="32">
        <v>20</v>
      </c>
      <c r="J2799" s="14"/>
      <c r="K2799" s="21"/>
    </row>
    <row r="2800" spans="1:11" ht="15" customHeight="1" x14ac:dyDescent="0.2">
      <c r="A2800" s="14" t="s">
        <v>8757</v>
      </c>
      <c r="B2800" s="31" t="s">
        <v>9173</v>
      </c>
      <c r="C2800" s="20" t="s">
        <v>9174</v>
      </c>
      <c r="D2800" s="32">
        <v>10</v>
      </c>
      <c r="E2800" s="32">
        <v>1</v>
      </c>
      <c r="F2800" s="32">
        <v>0</v>
      </c>
      <c r="G2800" s="32">
        <v>3</v>
      </c>
      <c r="H2800" s="32">
        <v>13</v>
      </c>
      <c r="I2800" s="32">
        <v>10</v>
      </c>
      <c r="J2800" s="14"/>
      <c r="K2800" s="21"/>
    </row>
    <row r="2801" spans="1:11" ht="15.95" customHeight="1" x14ac:dyDescent="0.2">
      <c r="A2801" s="14" t="s">
        <v>8757</v>
      </c>
      <c r="B2801" s="31" t="s">
        <v>9175</v>
      </c>
      <c r="C2801" s="20" t="s">
        <v>9176</v>
      </c>
      <c r="D2801" s="32">
        <v>45</v>
      </c>
      <c r="E2801" s="32">
        <v>1</v>
      </c>
      <c r="F2801" s="32">
        <v>11</v>
      </c>
      <c r="G2801" s="32">
        <v>5</v>
      </c>
      <c r="H2801" s="32">
        <v>61</v>
      </c>
      <c r="I2801" s="32">
        <v>45</v>
      </c>
      <c r="J2801" s="14"/>
      <c r="K2801" s="21"/>
    </row>
    <row r="2802" spans="1:11" ht="15" customHeight="1" x14ac:dyDescent="0.2">
      <c r="A2802" s="14" t="s">
        <v>8757</v>
      </c>
      <c r="B2802" s="31" t="s">
        <v>9177</v>
      </c>
      <c r="C2802" s="20" t="s">
        <v>9178</v>
      </c>
      <c r="D2802" s="32">
        <v>30</v>
      </c>
      <c r="E2802" s="32">
        <v>1</v>
      </c>
      <c r="F2802" s="32">
        <v>11</v>
      </c>
      <c r="G2802" s="32">
        <v>3</v>
      </c>
      <c r="H2802" s="32">
        <v>44</v>
      </c>
      <c r="I2802" s="32">
        <v>30</v>
      </c>
      <c r="J2802" s="14"/>
      <c r="K2802" s="21"/>
    </row>
    <row r="2803" spans="1:11" ht="15" customHeight="1" x14ac:dyDescent="0.2">
      <c r="A2803" s="14" t="s">
        <v>8757</v>
      </c>
      <c r="B2803" s="31" t="s">
        <v>9179</v>
      </c>
      <c r="C2803" s="20" t="s">
        <v>9180</v>
      </c>
      <c r="D2803" s="32">
        <v>55</v>
      </c>
      <c r="E2803" s="32">
        <v>1</v>
      </c>
      <c r="F2803" s="32">
        <v>11</v>
      </c>
      <c r="G2803" s="32">
        <v>4</v>
      </c>
      <c r="H2803" s="32">
        <v>70</v>
      </c>
      <c r="I2803" s="32">
        <v>55</v>
      </c>
      <c r="J2803" s="14"/>
      <c r="K2803" s="21"/>
    </row>
    <row r="2804" spans="1:11" ht="15.95" customHeight="1" x14ac:dyDescent="0.2">
      <c r="A2804" s="14" t="s">
        <v>8757</v>
      </c>
      <c r="B2804" s="31" t="s">
        <v>9181</v>
      </c>
      <c r="C2804" s="20" t="s">
        <v>9182</v>
      </c>
      <c r="D2804" s="32">
        <v>25</v>
      </c>
      <c r="E2804" s="32">
        <v>1</v>
      </c>
      <c r="F2804" s="32">
        <v>11</v>
      </c>
      <c r="G2804" s="32">
        <v>2</v>
      </c>
      <c r="H2804" s="32">
        <v>38</v>
      </c>
      <c r="I2804" s="32">
        <v>25</v>
      </c>
      <c r="J2804" s="14"/>
      <c r="K2804" s="21"/>
    </row>
    <row r="2805" spans="1:11" ht="15" customHeight="1" x14ac:dyDescent="0.2">
      <c r="A2805" s="14" t="s">
        <v>8757</v>
      </c>
      <c r="B2805" s="31" t="s">
        <v>9183</v>
      </c>
      <c r="C2805" s="20" t="s">
        <v>9184</v>
      </c>
      <c r="D2805" s="32">
        <v>45</v>
      </c>
      <c r="E2805" s="32">
        <v>1</v>
      </c>
      <c r="F2805" s="32">
        <v>11</v>
      </c>
      <c r="G2805" s="32">
        <v>3</v>
      </c>
      <c r="H2805" s="32">
        <v>59</v>
      </c>
      <c r="I2805" s="32">
        <v>45</v>
      </c>
      <c r="J2805" s="14"/>
      <c r="K2805" s="21"/>
    </row>
    <row r="2806" spans="1:11" ht="15.95" customHeight="1" x14ac:dyDescent="0.2">
      <c r="A2806" s="14" t="s">
        <v>8757</v>
      </c>
      <c r="B2806" s="31" t="s">
        <v>9185</v>
      </c>
      <c r="C2806" s="20" t="s">
        <v>9186</v>
      </c>
      <c r="D2806" s="32">
        <v>240</v>
      </c>
      <c r="E2806" s="32">
        <v>2</v>
      </c>
      <c r="F2806" s="32">
        <v>11</v>
      </c>
      <c r="G2806" s="32">
        <v>5</v>
      </c>
      <c r="H2806" s="32">
        <v>496</v>
      </c>
      <c r="I2806" s="32">
        <v>240</v>
      </c>
      <c r="J2806" s="14"/>
      <c r="K2806" s="21"/>
    </row>
    <row r="2807" spans="1:11" ht="15" customHeight="1" x14ac:dyDescent="0.2">
      <c r="A2807" s="14" t="s">
        <v>8757</v>
      </c>
      <c r="B2807" s="31" t="s">
        <v>9187</v>
      </c>
      <c r="C2807" s="20" t="s">
        <v>9188</v>
      </c>
      <c r="D2807" s="32">
        <v>20</v>
      </c>
      <c r="E2807" s="32">
        <v>1</v>
      </c>
      <c r="F2807" s="32">
        <v>11</v>
      </c>
      <c r="G2807" s="32">
        <v>3</v>
      </c>
      <c r="H2807" s="32">
        <v>34</v>
      </c>
      <c r="I2807" s="32">
        <v>20</v>
      </c>
      <c r="J2807" s="14"/>
      <c r="K2807" s="21"/>
    </row>
    <row r="2808" spans="1:11" ht="15" customHeight="1" x14ac:dyDescent="0.2">
      <c r="A2808" s="14" t="s">
        <v>8757</v>
      </c>
      <c r="B2808" s="31" t="s">
        <v>9189</v>
      </c>
      <c r="C2808" s="20" t="s">
        <v>9190</v>
      </c>
      <c r="D2808" s="32">
        <v>35</v>
      </c>
      <c r="E2808" s="32">
        <v>1</v>
      </c>
      <c r="F2808" s="32">
        <v>11</v>
      </c>
      <c r="G2808" s="32">
        <v>4</v>
      </c>
      <c r="H2808" s="32">
        <v>50</v>
      </c>
      <c r="I2808" s="32">
        <v>35</v>
      </c>
      <c r="J2808" s="14"/>
      <c r="K2808" s="21"/>
    </row>
    <row r="2809" spans="1:11" ht="24.95" customHeight="1" x14ac:dyDescent="0.2">
      <c r="A2809" s="14" t="s">
        <v>8757</v>
      </c>
      <c r="B2809" s="31" t="s">
        <v>9191</v>
      </c>
      <c r="C2809" s="20" t="s">
        <v>9192</v>
      </c>
      <c r="D2809" s="32">
        <v>10</v>
      </c>
      <c r="E2809" s="32">
        <v>1</v>
      </c>
      <c r="F2809" s="32">
        <v>0</v>
      </c>
      <c r="G2809" s="32">
        <v>3</v>
      </c>
      <c r="H2809" s="32">
        <v>13</v>
      </c>
      <c r="I2809" s="32">
        <v>10</v>
      </c>
      <c r="J2809" s="14"/>
      <c r="K2809" s="22"/>
    </row>
    <row r="2810" spans="1:11" ht="15.95" customHeight="1" x14ac:dyDescent="0.2">
      <c r="A2810" s="14" t="s">
        <v>8757</v>
      </c>
      <c r="B2810" s="31" t="s">
        <v>9193</v>
      </c>
      <c r="C2810" s="20" t="s">
        <v>9194</v>
      </c>
      <c r="D2810" s="32">
        <v>6</v>
      </c>
      <c r="E2810" s="32">
        <v>1</v>
      </c>
      <c r="F2810" s="14"/>
      <c r="G2810" s="14"/>
      <c r="H2810" s="32">
        <v>6</v>
      </c>
      <c r="I2810" s="32">
        <v>6</v>
      </c>
      <c r="J2810" s="14"/>
      <c r="K2810" s="21"/>
    </row>
    <row r="2811" spans="1:11" ht="15" customHeight="1" x14ac:dyDescent="0.2">
      <c r="A2811" s="14" t="s">
        <v>8757</v>
      </c>
      <c r="B2811" s="31" t="s">
        <v>9195</v>
      </c>
      <c r="C2811" s="20" t="s">
        <v>9196</v>
      </c>
      <c r="D2811" s="32">
        <v>40</v>
      </c>
      <c r="E2811" s="32">
        <v>1</v>
      </c>
      <c r="F2811" s="32">
        <v>11</v>
      </c>
      <c r="G2811" s="32">
        <v>4</v>
      </c>
      <c r="H2811" s="32">
        <v>55</v>
      </c>
      <c r="I2811" s="32">
        <v>40</v>
      </c>
      <c r="J2811" s="14"/>
      <c r="K2811" s="21"/>
    </row>
    <row r="2812" spans="1:11" ht="15.95" customHeight="1" x14ac:dyDescent="0.2">
      <c r="A2812" s="14" t="s">
        <v>8757</v>
      </c>
      <c r="B2812" s="31" t="s">
        <v>9197</v>
      </c>
      <c r="C2812" s="20" t="s">
        <v>9198</v>
      </c>
      <c r="D2812" s="32">
        <v>70</v>
      </c>
      <c r="E2812" s="32">
        <v>1</v>
      </c>
      <c r="F2812" s="32">
        <v>11</v>
      </c>
      <c r="G2812" s="32">
        <v>5</v>
      </c>
      <c r="H2812" s="32">
        <v>86</v>
      </c>
      <c r="I2812" s="32">
        <v>70</v>
      </c>
      <c r="J2812" s="14"/>
      <c r="K2812" s="21"/>
    </row>
    <row r="2813" spans="1:11" ht="15" customHeight="1" x14ac:dyDescent="0.2">
      <c r="A2813" s="14" t="s">
        <v>8757</v>
      </c>
      <c r="B2813" s="31" t="s">
        <v>9199</v>
      </c>
      <c r="C2813" s="20" t="s">
        <v>9200</v>
      </c>
      <c r="D2813" s="32">
        <v>35</v>
      </c>
      <c r="E2813" s="32">
        <v>1</v>
      </c>
      <c r="F2813" s="32">
        <v>11</v>
      </c>
      <c r="G2813" s="32">
        <v>3</v>
      </c>
      <c r="H2813" s="32">
        <v>49</v>
      </c>
      <c r="I2813" s="32">
        <v>35</v>
      </c>
      <c r="J2813" s="14"/>
      <c r="K2813" s="21"/>
    </row>
    <row r="2814" spans="1:11" ht="15" customHeight="1" x14ac:dyDescent="0.2">
      <c r="A2814" s="14" t="s">
        <v>8757</v>
      </c>
      <c r="B2814" s="31" t="s">
        <v>9201</v>
      </c>
      <c r="C2814" s="20" t="s">
        <v>9202</v>
      </c>
      <c r="D2814" s="32">
        <v>60</v>
      </c>
      <c r="E2814" s="32">
        <v>1</v>
      </c>
      <c r="F2814" s="32">
        <v>11</v>
      </c>
      <c r="G2814" s="32">
        <v>4</v>
      </c>
      <c r="H2814" s="32">
        <v>75</v>
      </c>
      <c r="I2814" s="32">
        <v>60</v>
      </c>
      <c r="J2814" s="14"/>
      <c r="K2814" s="21"/>
    </row>
    <row r="2815" spans="1:11" ht="15.95" customHeight="1" x14ac:dyDescent="0.2">
      <c r="A2815" s="14" t="s">
        <v>8757</v>
      </c>
      <c r="B2815" s="31" t="s">
        <v>9203</v>
      </c>
      <c r="C2815" s="20" t="s">
        <v>9204</v>
      </c>
      <c r="D2815" s="32">
        <v>30</v>
      </c>
      <c r="E2815" s="32">
        <v>1</v>
      </c>
      <c r="F2815" s="32">
        <v>11</v>
      </c>
      <c r="G2815" s="32">
        <v>3</v>
      </c>
      <c r="H2815" s="32">
        <v>44</v>
      </c>
      <c r="I2815" s="32">
        <v>30</v>
      </c>
      <c r="J2815" s="14"/>
      <c r="K2815" s="21"/>
    </row>
    <row r="2816" spans="1:11" ht="15" customHeight="1" x14ac:dyDescent="0.2">
      <c r="A2816" s="14" t="s">
        <v>8757</v>
      </c>
      <c r="B2816" s="31" t="s">
        <v>9205</v>
      </c>
      <c r="C2816" s="20" t="s">
        <v>9206</v>
      </c>
      <c r="D2816" s="32">
        <v>55</v>
      </c>
      <c r="E2816" s="32">
        <v>1</v>
      </c>
      <c r="F2816" s="32">
        <v>11</v>
      </c>
      <c r="G2816" s="32">
        <v>4</v>
      </c>
      <c r="H2816" s="32">
        <v>70</v>
      </c>
      <c r="I2816" s="32">
        <v>55</v>
      </c>
      <c r="J2816" s="14"/>
      <c r="K2816" s="21"/>
    </row>
    <row r="2817" spans="1:11" ht="24.95" customHeight="1" x14ac:dyDescent="0.2">
      <c r="A2817" s="14" t="s">
        <v>8757</v>
      </c>
      <c r="B2817" s="31" t="s">
        <v>9207</v>
      </c>
      <c r="C2817" s="20" t="s">
        <v>9208</v>
      </c>
      <c r="D2817" s="32">
        <v>30</v>
      </c>
      <c r="E2817" s="32">
        <v>1</v>
      </c>
      <c r="F2817" s="32">
        <v>11</v>
      </c>
      <c r="G2817" s="32">
        <v>4</v>
      </c>
      <c r="H2817" s="32">
        <v>45</v>
      </c>
      <c r="I2817" s="32">
        <v>30</v>
      </c>
      <c r="J2817" s="14"/>
      <c r="K2817" s="22"/>
    </row>
    <row r="2818" spans="1:11" ht="30" customHeight="1" x14ac:dyDescent="0.2">
      <c r="A2818" s="14" t="s">
        <v>8757</v>
      </c>
      <c r="B2818" s="31" t="s">
        <v>9209</v>
      </c>
      <c r="C2818" s="14" t="s">
        <v>9210</v>
      </c>
      <c r="D2818" s="32">
        <v>7</v>
      </c>
      <c r="E2818" s="32">
        <v>1</v>
      </c>
      <c r="F2818" s="14"/>
      <c r="G2818" s="14"/>
      <c r="H2818" s="32">
        <v>7</v>
      </c>
      <c r="I2818" s="32">
        <v>7</v>
      </c>
      <c r="J2818" s="14"/>
      <c r="K2818" s="22"/>
    </row>
    <row r="2819" spans="1:11" ht="30" customHeight="1" x14ac:dyDescent="0.2">
      <c r="A2819" s="14" t="s">
        <v>8757</v>
      </c>
      <c r="B2819" s="31" t="s">
        <v>9211</v>
      </c>
      <c r="C2819" s="14" t="s">
        <v>9212</v>
      </c>
      <c r="D2819" s="32">
        <v>15</v>
      </c>
      <c r="E2819" s="32">
        <v>1</v>
      </c>
      <c r="F2819" s="32">
        <v>0</v>
      </c>
      <c r="G2819" s="32">
        <v>1</v>
      </c>
      <c r="H2819" s="32">
        <v>16</v>
      </c>
      <c r="I2819" s="32">
        <v>15</v>
      </c>
      <c r="J2819" s="14"/>
      <c r="K2819" s="22"/>
    </row>
    <row r="2820" spans="1:11" ht="30" customHeight="1" x14ac:dyDescent="0.2">
      <c r="A2820" s="14" t="s">
        <v>8757</v>
      </c>
      <c r="B2820" s="31" t="s">
        <v>9213</v>
      </c>
      <c r="C2820" s="14" t="s">
        <v>9214</v>
      </c>
      <c r="D2820" s="32">
        <v>50</v>
      </c>
      <c r="E2820" s="32">
        <v>1</v>
      </c>
      <c r="F2820" s="32">
        <v>11</v>
      </c>
      <c r="G2820" s="32">
        <v>5</v>
      </c>
      <c r="H2820" s="32">
        <v>66</v>
      </c>
      <c r="I2820" s="32">
        <v>50</v>
      </c>
      <c r="J2820" s="14"/>
      <c r="K2820" s="22"/>
    </row>
    <row r="2821" spans="1:11" ht="24.95" customHeight="1" x14ac:dyDescent="0.2">
      <c r="A2821" s="14" t="s">
        <v>8757</v>
      </c>
      <c r="B2821" s="31" t="s">
        <v>9215</v>
      </c>
      <c r="C2821" s="20" t="s">
        <v>9216</v>
      </c>
      <c r="D2821" s="32">
        <v>50</v>
      </c>
      <c r="E2821" s="32">
        <v>1</v>
      </c>
      <c r="F2821" s="32">
        <v>11</v>
      </c>
      <c r="G2821" s="32">
        <v>5</v>
      </c>
      <c r="H2821" s="32">
        <v>66</v>
      </c>
      <c r="I2821" s="32">
        <v>50</v>
      </c>
      <c r="J2821" s="14"/>
      <c r="K2821" s="22"/>
    </row>
    <row r="2822" spans="1:11" ht="24.95" customHeight="1" x14ac:dyDescent="0.2">
      <c r="A2822" s="14" t="s">
        <v>8757</v>
      </c>
      <c r="B2822" s="31" t="s">
        <v>9217</v>
      </c>
      <c r="C2822" s="20" t="s">
        <v>9218</v>
      </c>
      <c r="D2822" s="32">
        <v>90</v>
      </c>
      <c r="E2822" s="32">
        <v>2</v>
      </c>
      <c r="F2822" s="32">
        <v>11</v>
      </c>
      <c r="G2822" s="32">
        <v>6</v>
      </c>
      <c r="H2822" s="32">
        <v>197</v>
      </c>
      <c r="I2822" s="32">
        <v>90</v>
      </c>
      <c r="J2822" s="14"/>
      <c r="K2822" s="22"/>
    </row>
    <row r="2823" spans="1:11" ht="24.95" customHeight="1" x14ac:dyDescent="0.2">
      <c r="A2823" s="14" t="s">
        <v>8757</v>
      </c>
      <c r="B2823" s="31" t="s">
        <v>9219</v>
      </c>
      <c r="C2823" s="20" t="s">
        <v>9220</v>
      </c>
      <c r="D2823" s="32">
        <v>90</v>
      </c>
      <c r="E2823" s="32">
        <v>1</v>
      </c>
      <c r="F2823" s="32">
        <v>11</v>
      </c>
      <c r="G2823" s="32">
        <v>6</v>
      </c>
      <c r="H2823" s="32">
        <v>107</v>
      </c>
      <c r="I2823" s="32">
        <v>90</v>
      </c>
      <c r="J2823" s="14"/>
      <c r="K2823" s="22"/>
    </row>
    <row r="2824" spans="1:11" ht="15.75" customHeight="1" x14ac:dyDescent="0.2">
      <c r="A2824" s="14" t="s">
        <v>8757</v>
      </c>
      <c r="B2824" s="31" t="s">
        <v>9221</v>
      </c>
      <c r="C2824" s="20" t="s">
        <v>9222</v>
      </c>
      <c r="D2824" s="32">
        <v>40</v>
      </c>
      <c r="E2824" s="32">
        <v>2</v>
      </c>
      <c r="F2824" s="32">
        <v>11</v>
      </c>
      <c r="G2824" s="32">
        <v>4</v>
      </c>
      <c r="H2824" s="32">
        <v>95</v>
      </c>
      <c r="I2824" s="32">
        <v>40</v>
      </c>
      <c r="J2824" s="14"/>
      <c r="K2824" s="21"/>
    </row>
    <row r="2825" spans="1:11" ht="15" customHeight="1" x14ac:dyDescent="0.2">
      <c r="A2825" s="14" t="s">
        <v>8757</v>
      </c>
      <c r="B2825" s="31"/>
      <c r="C2825" s="20" t="s">
        <v>9223</v>
      </c>
      <c r="D2825" s="14"/>
      <c r="E2825" s="14"/>
      <c r="F2825" s="14"/>
      <c r="G2825" s="14"/>
      <c r="H2825" s="14"/>
      <c r="I2825" s="14"/>
      <c r="J2825" s="14"/>
      <c r="K2825" s="21"/>
    </row>
    <row r="2826" spans="1:11" ht="24.95" customHeight="1" x14ac:dyDescent="0.2">
      <c r="A2826" s="14" t="s">
        <v>8757</v>
      </c>
      <c r="B2826" s="31" t="s">
        <v>9224</v>
      </c>
      <c r="C2826" s="20" t="s">
        <v>9225</v>
      </c>
      <c r="D2826" s="32">
        <v>70</v>
      </c>
      <c r="E2826" s="32">
        <v>2</v>
      </c>
      <c r="F2826" s="32">
        <v>11</v>
      </c>
      <c r="G2826" s="32">
        <v>5</v>
      </c>
      <c r="H2826" s="32">
        <v>156</v>
      </c>
      <c r="I2826" s="32">
        <v>70</v>
      </c>
      <c r="J2826" s="14"/>
      <c r="K2826" s="22"/>
    </row>
    <row r="2827" spans="1:11" ht="30" customHeight="1" x14ac:dyDescent="0.2">
      <c r="A2827" s="14" t="s">
        <v>8757</v>
      </c>
      <c r="B2827" s="31" t="s">
        <v>9226</v>
      </c>
      <c r="C2827" s="14" t="s">
        <v>9227</v>
      </c>
      <c r="D2827" s="32">
        <v>30</v>
      </c>
      <c r="E2827" s="32">
        <v>1</v>
      </c>
      <c r="F2827" s="32">
        <v>11</v>
      </c>
      <c r="G2827" s="32">
        <v>3</v>
      </c>
      <c r="H2827" s="32">
        <v>44</v>
      </c>
      <c r="I2827" s="32">
        <v>30</v>
      </c>
      <c r="J2827" s="14"/>
      <c r="K2827" s="22"/>
    </row>
    <row r="2828" spans="1:11" ht="15" customHeight="1" x14ac:dyDescent="0.2">
      <c r="A2828" s="14" t="s">
        <v>8757</v>
      </c>
      <c r="B2828" s="31" t="s">
        <v>9228</v>
      </c>
      <c r="C2828" s="20" t="s">
        <v>9229</v>
      </c>
      <c r="D2828" s="32">
        <v>50</v>
      </c>
      <c r="E2828" s="32">
        <v>2</v>
      </c>
      <c r="F2828" s="32">
        <v>11</v>
      </c>
      <c r="G2828" s="32">
        <v>6</v>
      </c>
      <c r="H2828" s="32">
        <v>117</v>
      </c>
      <c r="I2828" s="32">
        <v>50</v>
      </c>
      <c r="J2828" s="14"/>
      <c r="K2828" s="21"/>
    </row>
    <row r="2829" spans="1:11" ht="15.95" customHeight="1" x14ac:dyDescent="0.2">
      <c r="A2829" s="14" t="s">
        <v>8757</v>
      </c>
      <c r="B2829" s="31" t="s">
        <v>9230</v>
      </c>
      <c r="C2829" s="20" t="s">
        <v>9231</v>
      </c>
      <c r="D2829" s="32">
        <v>90</v>
      </c>
      <c r="E2829" s="32">
        <v>2</v>
      </c>
      <c r="F2829" s="32">
        <v>11</v>
      </c>
      <c r="G2829" s="32">
        <v>7</v>
      </c>
      <c r="H2829" s="32">
        <v>198</v>
      </c>
      <c r="I2829" s="32">
        <v>90</v>
      </c>
      <c r="J2829" s="14"/>
      <c r="K2829" s="21"/>
    </row>
    <row r="2830" spans="1:11" ht="15" customHeight="1" x14ac:dyDescent="0.2">
      <c r="A2830" s="14" t="s">
        <v>8757</v>
      </c>
      <c r="B2830" s="31" t="s">
        <v>9232</v>
      </c>
      <c r="C2830" s="20" t="s">
        <v>9233</v>
      </c>
      <c r="D2830" s="32">
        <v>28</v>
      </c>
      <c r="E2830" s="32">
        <v>1</v>
      </c>
      <c r="F2830" s="32">
        <v>4</v>
      </c>
      <c r="G2830" s="32">
        <v>3</v>
      </c>
      <c r="H2830" s="32">
        <v>35</v>
      </c>
      <c r="I2830" s="32">
        <v>32</v>
      </c>
      <c r="J2830" s="14"/>
      <c r="K2830" s="21"/>
    </row>
    <row r="2831" spans="1:11" ht="15.95" customHeight="1" x14ac:dyDescent="0.2">
      <c r="A2831" s="14" t="s">
        <v>8757</v>
      </c>
      <c r="B2831" s="31" t="s">
        <v>9234</v>
      </c>
      <c r="C2831" s="20" t="s">
        <v>9235</v>
      </c>
      <c r="D2831" s="32">
        <v>75</v>
      </c>
      <c r="E2831" s="32">
        <v>1</v>
      </c>
      <c r="F2831" s="32">
        <v>11</v>
      </c>
      <c r="G2831" s="32">
        <v>5</v>
      </c>
      <c r="H2831" s="32">
        <v>91</v>
      </c>
      <c r="I2831" s="32">
        <v>75</v>
      </c>
      <c r="J2831" s="14"/>
      <c r="K2831" s="21"/>
    </row>
    <row r="2832" spans="1:11" ht="15" customHeight="1" x14ac:dyDescent="0.2">
      <c r="A2832" s="14" t="s">
        <v>8757</v>
      </c>
      <c r="B2832" s="31" t="s">
        <v>9236</v>
      </c>
      <c r="C2832" s="20" t="s">
        <v>9237</v>
      </c>
      <c r="D2832" s="32">
        <v>130</v>
      </c>
      <c r="E2832" s="32">
        <v>1</v>
      </c>
      <c r="F2832" s="32">
        <v>11</v>
      </c>
      <c r="G2832" s="32">
        <v>6</v>
      </c>
      <c r="H2832" s="32">
        <v>147</v>
      </c>
      <c r="I2832" s="32">
        <v>130</v>
      </c>
      <c r="J2832" s="14"/>
      <c r="K2832" s="21"/>
    </row>
    <row r="2833" spans="1:11" ht="15" customHeight="1" x14ac:dyDescent="0.2">
      <c r="A2833" s="14" t="s">
        <v>8757</v>
      </c>
      <c r="B2833" s="31" t="s">
        <v>9238</v>
      </c>
      <c r="C2833" s="20" t="s">
        <v>9239</v>
      </c>
      <c r="D2833" s="32">
        <v>90</v>
      </c>
      <c r="E2833" s="32">
        <v>1</v>
      </c>
      <c r="F2833" s="32">
        <v>11</v>
      </c>
      <c r="G2833" s="32">
        <v>5</v>
      </c>
      <c r="H2833" s="32">
        <v>106</v>
      </c>
      <c r="I2833" s="32">
        <v>90</v>
      </c>
      <c r="J2833" s="14"/>
      <c r="K2833" s="21"/>
    </row>
    <row r="2834" spans="1:11" ht="15.95" customHeight="1" x14ac:dyDescent="0.2">
      <c r="A2834" s="14" t="s">
        <v>8757</v>
      </c>
      <c r="B2834" s="31" t="s">
        <v>9240</v>
      </c>
      <c r="C2834" s="20" t="s">
        <v>9241</v>
      </c>
      <c r="D2834" s="32">
        <v>165</v>
      </c>
      <c r="E2834" s="32">
        <v>1</v>
      </c>
      <c r="F2834" s="32">
        <v>11</v>
      </c>
      <c r="G2834" s="32">
        <v>6</v>
      </c>
      <c r="H2834" s="32">
        <v>182</v>
      </c>
      <c r="I2834" s="32">
        <v>165</v>
      </c>
      <c r="J2834" s="14"/>
      <c r="K2834" s="21"/>
    </row>
    <row r="2835" spans="1:11" ht="30" customHeight="1" x14ac:dyDescent="0.2">
      <c r="A2835" s="14" t="s">
        <v>9242</v>
      </c>
      <c r="B2835" s="31" t="s">
        <v>9243</v>
      </c>
      <c r="C2835" s="14" t="s">
        <v>9244</v>
      </c>
      <c r="D2835" s="32">
        <v>20</v>
      </c>
      <c r="E2835" s="32">
        <v>1</v>
      </c>
      <c r="F2835" s="14"/>
      <c r="G2835" s="14"/>
      <c r="H2835" s="32">
        <v>20</v>
      </c>
      <c r="I2835" s="32">
        <v>20</v>
      </c>
      <c r="J2835" s="14"/>
      <c r="K2835" s="22"/>
    </row>
    <row r="2836" spans="1:11" ht="24.95" customHeight="1" x14ac:dyDescent="0.2">
      <c r="A2836" s="14" t="s">
        <v>9242</v>
      </c>
      <c r="B2836" s="31" t="s">
        <v>9245</v>
      </c>
      <c r="C2836" s="20" t="s">
        <v>9246</v>
      </c>
      <c r="D2836" s="32">
        <v>11</v>
      </c>
      <c r="E2836" s="32">
        <v>1</v>
      </c>
      <c r="F2836" s="14"/>
      <c r="G2836" s="14"/>
      <c r="H2836" s="32">
        <v>11</v>
      </c>
      <c r="I2836" s="32">
        <v>11</v>
      </c>
      <c r="J2836" s="14"/>
      <c r="K2836" s="22"/>
    </row>
    <row r="2837" spans="1:11" ht="30" customHeight="1" x14ac:dyDescent="0.2">
      <c r="A2837" s="14" t="s">
        <v>9242</v>
      </c>
      <c r="B2837" s="31" t="s">
        <v>9247</v>
      </c>
      <c r="C2837" s="14" t="s">
        <v>9248</v>
      </c>
      <c r="D2837" s="32">
        <v>5</v>
      </c>
      <c r="E2837" s="32">
        <v>1</v>
      </c>
      <c r="F2837" s="14"/>
      <c r="G2837" s="14"/>
      <c r="H2837" s="32">
        <v>5</v>
      </c>
      <c r="I2837" s="32">
        <v>5</v>
      </c>
      <c r="J2837" s="14"/>
      <c r="K2837" s="22"/>
    </row>
    <row r="2838" spans="1:11" ht="30" customHeight="1" x14ac:dyDescent="0.2">
      <c r="A2838" s="14" t="s">
        <v>9242</v>
      </c>
      <c r="B2838" s="31" t="s">
        <v>9249</v>
      </c>
      <c r="C2838" s="14" t="s">
        <v>9250</v>
      </c>
      <c r="D2838" s="32">
        <v>5</v>
      </c>
      <c r="E2838" s="32">
        <v>1</v>
      </c>
      <c r="F2838" s="14"/>
      <c r="G2838" s="14"/>
      <c r="H2838" s="32">
        <v>5</v>
      </c>
      <c r="I2838" s="32">
        <v>5</v>
      </c>
      <c r="J2838" s="14"/>
      <c r="K2838" s="22"/>
    </row>
    <row r="2839" spans="1:11" ht="15" customHeight="1" x14ac:dyDescent="0.2">
      <c r="A2839" s="14" t="s">
        <v>9242</v>
      </c>
      <c r="B2839" s="31" t="s">
        <v>9251</v>
      </c>
      <c r="C2839" s="20" t="s">
        <v>9252</v>
      </c>
      <c r="D2839" s="32">
        <v>3</v>
      </c>
      <c r="E2839" s="32">
        <v>1</v>
      </c>
      <c r="F2839" s="14"/>
      <c r="G2839" s="14"/>
      <c r="H2839" s="32">
        <v>3</v>
      </c>
      <c r="I2839" s="32">
        <v>3</v>
      </c>
      <c r="J2839" s="14"/>
      <c r="K2839" s="21"/>
    </row>
    <row r="2840" spans="1:11" ht="24.95" customHeight="1" x14ac:dyDescent="0.2">
      <c r="A2840" s="14" t="s">
        <v>9242</v>
      </c>
      <c r="B2840" s="31" t="s">
        <v>9253</v>
      </c>
      <c r="C2840" s="20" t="s">
        <v>9254</v>
      </c>
      <c r="D2840" s="32">
        <v>2</v>
      </c>
      <c r="E2840" s="32">
        <v>1</v>
      </c>
      <c r="F2840" s="14"/>
      <c r="G2840" s="14"/>
      <c r="H2840" s="32">
        <v>2</v>
      </c>
      <c r="I2840" s="32">
        <v>2</v>
      </c>
      <c r="J2840" s="14"/>
      <c r="K2840" s="22"/>
    </row>
    <row r="2841" spans="1:11" ht="15" customHeight="1" x14ac:dyDescent="0.2">
      <c r="A2841" s="14" t="s">
        <v>9242</v>
      </c>
      <c r="B2841" s="31" t="s">
        <v>9255</v>
      </c>
      <c r="C2841" s="20" t="s">
        <v>9256</v>
      </c>
      <c r="D2841" s="32">
        <v>3</v>
      </c>
      <c r="E2841" s="32">
        <v>1</v>
      </c>
      <c r="F2841" s="14"/>
      <c r="G2841" s="14"/>
      <c r="H2841" s="32">
        <v>3</v>
      </c>
      <c r="I2841" s="32">
        <v>3</v>
      </c>
      <c r="J2841" s="14"/>
      <c r="K2841" s="21"/>
    </row>
    <row r="2842" spans="1:11" ht="15.95" customHeight="1" x14ac:dyDescent="0.2">
      <c r="A2842" s="14" t="s">
        <v>9242</v>
      </c>
      <c r="B2842" s="31" t="s">
        <v>9257</v>
      </c>
      <c r="C2842" s="20" t="s">
        <v>9258</v>
      </c>
      <c r="D2842" s="32">
        <v>10</v>
      </c>
      <c r="E2842" s="32">
        <v>1</v>
      </c>
      <c r="F2842" s="14"/>
      <c r="G2842" s="14"/>
      <c r="H2842" s="32">
        <v>10</v>
      </c>
      <c r="I2842" s="32">
        <v>10</v>
      </c>
      <c r="J2842" s="14"/>
      <c r="K2842" s="21"/>
    </row>
    <row r="2843" spans="1:11" ht="15" customHeight="1" x14ac:dyDescent="0.2">
      <c r="A2843" s="14" t="s">
        <v>9242</v>
      </c>
      <c r="B2843" s="31" t="s">
        <v>9259</v>
      </c>
      <c r="C2843" s="20" t="s">
        <v>234</v>
      </c>
      <c r="D2843" s="32">
        <v>6</v>
      </c>
      <c r="E2843" s="32">
        <v>1</v>
      </c>
      <c r="F2843" s="14"/>
      <c r="G2843" s="14"/>
      <c r="H2843" s="32">
        <v>6</v>
      </c>
      <c r="I2843" s="32">
        <v>6</v>
      </c>
      <c r="J2843" s="14"/>
      <c r="K2843" s="21"/>
    </row>
    <row r="2844" spans="1:11" ht="15.95" customHeight="1" x14ac:dyDescent="0.2">
      <c r="A2844" s="14" t="s">
        <v>9242</v>
      </c>
      <c r="B2844" s="31" t="s">
        <v>9260</v>
      </c>
      <c r="C2844" s="20" t="s">
        <v>9261</v>
      </c>
      <c r="D2844" s="32">
        <v>7</v>
      </c>
      <c r="E2844" s="32">
        <v>1</v>
      </c>
      <c r="F2844" s="14"/>
      <c r="G2844" s="14"/>
      <c r="H2844" s="32">
        <v>7</v>
      </c>
      <c r="I2844" s="32">
        <v>7</v>
      </c>
      <c r="J2844" s="14"/>
      <c r="K2844" s="21"/>
    </row>
    <row r="2845" spans="1:11" ht="30" customHeight="1" x14ac:dyDescent="0.2">
      <c r="A2845" s="14" t="s">
        <v>9242</v>
      </c>
      <c r="B2845" s="31" t="s">
        <v>9262</v>
      </c>
      <c r="C2845" s="14" t="s">
        <v>9263</v>
      </c>
      <c r="D2845" s="32">
        <v>2</v>
      </c>
      <c r="E2845" s="32">
        <v>1</v>
      </c>
      <c r="F2845" s="14"/>
      <c r="G2845" s="14"/>
      <c r="H2845" s="32">
        <v>2</v>
      </c>
      <c r="I2845" s="32">
        <v>2</v>
      </c>
      <c r="J2845" s="14"/>
      <c r="K2845" s="22"/>
    </row>
    <row r="2846" spans="1:11" ht="15.95" customHeight="1" x14ac:dyDescent="0.2">
      <c r="A2846" s="14" t="s">
        <v>9242</v>
      </c>
      <c r="B2846" s="31" t="s">
        <v>9264</v>
      </c>
      <c r="C2846" s="20" t="s">
        <v>9265</v>
      </c>
      <c r="D2846" s="32">
        <v>7</v>
      </c>
      <c r="E2846" s="32">
        <v>1</v>
      </c>
      <c r="F2846" s="14"/>
      <c r="G2846" s="14"/>
      <c r="H2846" s="32">
        <v>7</v>
      </c>
      <c r="I2846" s="32">
        <v>7</v>
      </c>
      <c r="J2846" s="14"/>
      <c r="K2846" s="21"/>
    </row>
    <row r="2847" spans="1:11" ht="30" customHeight="1" x14ac:dyDescent="0.2">
      <c r="A2847" s="14" t="s">
        <v>9242</v>
      </c>
      <c r="B2847" s="31" t="s">
        <v>9266</v>
      </c>
      <c r="C2847" s="14" t="s">
        <v>4202</v>
      </c>
      <c r="D2847" s="32">
        <v>10</v>
      </c>
      <c r="E2847" s="32">
        <v>1</v>
      </c>
      <c r="F2847" s="32">
        <v>0</v>
      </c>
      <c r="G2847" s="32">
        <v>4</v>
      </c>
      <c r="H2847" s="32">
        <v>14</v>
      </c>
      <c r="I2847" s="32">
        <v>10</v>
      </c>
      <c r="J2847" s="14"/>
      <c r="K2847" s="22"/>
    </row>
    <row r="2848" spans="1:11" ht="36.950000000000003" customHeight="1" x14ac:dyDescent="0.2">
      <c r="A2848" s="14" t="s">
        <v>9242</v>
      </c>
      <c r="B2848" s="31" t="s">
        <v>9267</v>
      </c>
      <c r="C2848" s="14" t="s">
        <v>4204</v>
      </c>
      <c r="D2848" s="32">
        <v>3</v>
      </c>
      <c r="E2848" s="32">
        <v>1</v>
      </c>
      <c r="F2848" s="14"/>
      <c r="G2848" s="14"/>
      <c r="H2848" s="32">
        <v>3</v>
      </c>
      <c r="I2848" s="32">
        <v>3</v>
      </c>
      <c r="J2848" s="14"/>
      <c r="K2848" s="22"/>
    </row>
    <row r="2849" spans="1:11" ht="15" customHeight="1" x14ac:dyDescent="0.2">
      <c r="A2849" s="14" t="s">
        <v>9242</v>
      </c>
      <c r="B2849" s="31" t="s">
        <v>9268</v>
      </c>
      <c r="C2849" s="20" t="s">
        <v>9269</v>
      </c>
      <c r="D2849" s="32">
        <v>20</v>
      </c>
      <c r="E2849" s="32">
        <v>1</v>
      </c>
      <c r="F2849" s="32">
        <v>0</v>
      </c>
      <c r="G2849" s="32">
        <v>4</v>
      </c>
      <c r="H2849" s="32">
        <v>24</v>
      </c>
      <c r="I2849" s="32">
        <v>20</v>
      </c>
      <c r="J2849" s="14"/>
      <c r="K2849" s="21"/>
    </row>
    <row r="2850" spans="1:11" ht="15" customHeight="1" x14ac:dyDescent="0.2">
      <c r="A2850" s="14" t="s">
        <v>9242</v>
      </c>
      <c r="B2850" s="31" t="s">
        <v>9270</v>
      </c>
      <c r="C2850" s="20" t="s">
        <v>9271</v>
      </c>
      <c r="D2850" s="32">
        <v>25</v>
      </c>
      <c r="E2850" s="32">
        <v>1</v>
      </c>
      <c r="F2850" s="32">
        <v>11</v>
      </c>
      <c r="G2850" s="32">
        <v>6</v>
      </c>
      <c r="H2850" s="32">
        <v>42</v>
      </c>
      <c r="I2850" s="32">
        <v>25</v>
      </c>
      <c r="J2850" s="14"/>
      <c r="K2850" s="21"/>
    </row>
    <row r="2851" spans="1:11" ht="24.95" customHeight="1" x14ac:dyDescent="0.2">
      <c r="A2851" s="14" t="s">
        <v>9242</v>
      </c>
      <c r="B2851" s="31" t="s">
        <v>9272</v>
      </c>
      <c r="C2851" s="20" t="s">
        <v>9273</v>
      </c>
      <c r="D2851" s="32">
        <v>17</v>
      </c>
      <c r="E2851" s="32">
        <v>2</v>
      </c>
      <c r="F2851" s="32">
        <v>0</v>
      </c>
      <c r="G2851" s="32">
        <v>2</v>
      </c>
      <c r="H2851" s="32">
        <v>36</v>
      </c>
      <c r="I2851" s="32">
        <v>17</v>
      </c>
      <c r="J2851" s="14"/>
      <c r="K2851" s="22"/>
    </row>
    <row r="2852" spans="1:11" ht="24.95" customHeight="1" x14ac:dyDescent="0.2">
      <c r="A2852" s="14" t="s">
        <v>9242</v>
      </c>
      <c r="B2852" s="31" t="s">
        <v>9274</v>
      </c>
      <c r="C2852" s="20" t="s">
        <v>9275</v>
      </c>
      <c r="D2852" s="32">
        <v>5</v>
      </c>
      <c r="E2852" s="32">
        <v>2</v>
      </c>
      <c r="F2852" s="14"/>
      <c r="G2852" s="14"/>
      <c r="H2852" s="32">
        <v>10</v>
      </c>
      <c r="I2852" s="32">
        <v>5</v>
      </c>
      <c r="J2852" s="14"/>
      <c r="K2852" s="22"/>
    </row>
    <row r="2853" spans="1:11" ht="30" customHeight="1" x14ac:dyDescent="0.2">
      <c r="A2853" s="14" t="s">
        <v>9242</v>
      </c>
      <c r="B2853" s="31" t="s">
        <v>9276</v>
      </c>
      <c r="C2853" s="14" t="s">
        <v>9277</v>
      </c>
      <c r="D2853" s="32">
        <v>5</v>
      </c>
      <c r="E2853" s="32">
        <v>2</v>
      </c>
      <c r="F2853" s="14"/>
      <c r="G2853" s="14"/>
      <c r="H2853" s="32">
        <v>10</v>
      </c>
      <c r="I2853" s="32">
        <v>5</v>
      </c>
      <c r="J2853" s="14"/>
      <c r="K2853" s="22"/>
    </row>
    <row r="2854" spans="1:11" ht="30" customHeight="1" x14ac:dyDescent="0.2">
      <c r="A2854" s="14" t="s">
        <v>9242</v>
      </c>
      <c r="B2854" s="31" t="s">
        <v>9278</v>
      </c>
      <c r="C2854" s="14" t="s">
        <v>8326</v>
      </c>
      <c r="D2854" s="32">
        <v>15</v>
      </c>
      <c r="E2854" s="32">
        <v>2</v>
      </c>
      <c r="F2854" s="32">
        <v>0</v>
      </c>
      <c r="G2854" s="32">
        <v>2</v>
      </c>
      <c r="H2854" s="32">
        <v>32</v>
      </c>
      <c r="I2854" s="32">
        <v>15</v>
      </c>
      <c r="J2854" s="14"/>
      <c r="K2854" s="22"/>
    </row>
    <row r="2855" spans="1:11" ht="15" customHeight="1" x14ac:dyDescent="0.2">
      <c r="A2855" s="14" t="s">
        <v>9242</v>
      </c>
      <c r="B2855" s="31" t="s">
        <v>9279</v>
      </c>
      <c r="C2855" s="20" t="s">
        <v>9280</v>
      </c>
      <c r="D2855" s="32">
        <v>30</v>
      </c>
      <c r="E2855" s="32">
        <v>1</v>
      </c>
      <c r="F2855" s="32">
        <v>11</v>
      </c>
      <c r="G2855" s="32">
        <v>4</v>
      </c>
      <c r="H2855" s="32">
        <v>45</v>
      </c>
      <c r="I2855" s="32">
        <v>30</v>
      </c>
      <c r="J2855" s="14"/>
      <c r="K2855" s="21"/>
    </row>
    <row r="2856" spans="1:11" ht="24.95" customHeight="1" x14ac:dyDescent="0.2">
      <c r="A2856" s="14" t="s">
        <v>9242</v>
      </c>
      <c r="B2856" s="31" t="s">
        <v>9281</v>
      </c>
      <c r="C2856" s="20" t="s">
        <v>9273</v>
      </c>
      <c r="D2856" s="32">
        <v>17</v>
      </c>
      <c r="E2856" s="32">
        <v>2</v>
      </c>
      <c r="F2856" s="32">
        <v>0</v>
      </c>
      <c r="G2856" s="32">
        <v>2</v>
      </c>
      <c r="H2856" s="32">
        <v>36</v>
      </c>
      <c r="I2856" s="32">
        <v>17</v>
      </c>
      <c r="J2856" s="14"/>
      <c r="K2856" s="22"/>
    </row>
    <row r="2857" spans="1:11" ht="30" customHeight="1" x14ac:dyDescent="0.2">
      <c r="A2857" s="14" t="s">
        <v>9242</v>
      </c>
      <c r="B2857" s="31" t="s">
        <v>9282</v>
      </c>
      <c r="C2857" s="14" t="s">
        <v>9283</v>
      </c>
      <c r="D2857" s="32">
        <v>5</v>
      </c>
      <c r="E2857" s="32">
        <v>2</v>
      </c>
      <c r="F2857" s="14"/>
      <c r="G2857" s="14"/>
      <c r="H2857" s="32">
        <v>10</v>
      </c>
      <c r="I2857" s="32">
        <v>5</v>
      </c>
      <c r="J2857" s="14"/>
      <c r="K2857" s="22"/>
    </row>
    <row r="2858" spans="1:11" ht="30" customHeight="1" x14ac:dyDescent="0.2">
      <c r="A2858" s="14" t="s">
        <v>9242</v>
      </c>
      <c r="B2858" s="31" t="s">
        <v>9284</v>
      </c>
      <c r="C2858" s="14" t="s">
        <v>9285</v>
      </c>
      <c r="D2858" s="32">
        <v>8</v>
      </c>
      <c r="E2858" s="32">
        <v>2</v>
      </c>
      <c r="F2858" s="32">
        <v>0</v>
      </c>
      <c r="G2858" s="32">
        <v>1</v>
      </c>
      <c r="H2858" s="32">
        <v>17</v>
      </c>
      <c r="I2858" s="32">
        <v>8</v>
      </c>
      <c r="J2858" s="14"/>
      <c r="K2858" s="22"/>
    </row>
    <row r="2859" spans="1:11" ht="30" customHeight="1" x14ac:dyDescent="0.2">
      <c r="A2859" s="14" t="s">
        <v>9242</v>
      </c>
      <c r="B2859" s="31" t="s">
        <v>9286</v>
      </c>
      <c r="C2859" s="14" t="s">
        <v>9287</v>
      </c>
      <c r="D2859" s="32">
        <v>38</v>
      </c>
      <c r="E2859" s="32">
        <v>2</v>
      </c>
      <c r="F2859" s="32">
        <v>0</v>
      </c>
      <c r="G2859" s="32">
        <v>2</v>
      </c>
      <c r="H2859" s="32">
        <v>78</v>
      </c>
      <c r="I2859" s="32">
        <v>38</v>
      </c>
      <c r="J2859" s="14"/>
      <c r="K2859" s="22"/>
    </row>
    <row r="2860" spans="1:11" ht="24.95" customHeight="1" x14ac:dyDescent="0.2">
      <c r="A2860" s="14" t="s">
        <v>9242</v>
      </c>
      <c r="B2860" s="31" t="s">
        <v>9288</v>
      </c>
      <c r="C2860" s="20" t="s">
        <v>9289</v>
      </c>
      <c r="D2860" s="32">
        <v>10</v>
      </c>
      <c r="E2860" s="32">
        <v>1</v>
      </c>
      <c r="F2860" s="14"/>
      <c r="G2860" s="14"/>
      <c r="H2860" s="32">
        <v>10</v>
      </c>
      <c r="I2860" s="32">
        <v>10</v>
      </c>
      <c r="J2860" s="14"/>
      <c r="K2860" s="22"/>
    </row>
    <row r="2861" spans="1:11" ht="36.950000000000003" customHeight="1" x14ac:dyDescent="0.2">
      <c r="A2861" s="14" t="s">
        <v>9242</v>
      </c>
      <c r="B2861" s="31" t="s">
        <v>9290</v>
      </c>
      <c r="C2861" s="14" t="s">
        <v>9291</v>
      </c>
      <c r="D2861" s="32">
        <v>30</v>
      </c>
      <c r="E2861" s="32">
        <v>2</v>
      </c>
      <c r="F2861" s="32">
        <v>0</v>
      </c>
      <c r="G2861" s="32">
        <v>2</v>
      </c>
      <c r="H2861" s="32">
        <v>62</v>
      </c>
      <c r="I2861" s="32">
        <v>30</v>
      </c>
      <c r="J2861" s="14"/>
      <c r="K2861" s="22"/>
    </row>
    <row r="2862" spans="1:11" ht="36.950000000000003" customHeight="1" x14ac:dyDescent="0.2">
      <c r="A2862" s="14" t="s">
        <v>9242</v>
      </c>
      <c r="B2862" s="31" t="s">
        <v>9292</v>
      </c>
      <c r="C2862" s="14" t="s">
        <v>9293</v>
      </c>
      <c r="D2862" s="32">
        <v>90</v>
      </c>
      <c r="E2862" s="32">
        <v>3</v>
      </c>
      <c r="F2862" s="32">
        <v>0</v>
      </c>
      <c r="G2862" s="32">
        <v>4</v>
      </c>
      <c r="H2862" s="32">
        <v>274</v>
      </c>
      <c r="I2862" s="32">
        <v>90</v>
      </c>
      <c r="J2862" s="14"/>
      <c r="K2862" s="22"/>
    </row>
    <row r="2863" spans="1:11" ht="30" customHeight="1" x14ac:dyDescent="0.2">
      <c r="A2863" s="14" t="s">
        <v>9242</v>
      </c>
      <c r="B2863" s="31" t="s">
        <v>9294</v>
      </c>
      <c r="C2863" s="14" t="s">
        <v>9295</v>
      </c>
      <c r="D2863" s="32">
        <v>120</v>
      </c>
      <c r="E2863" s="32">
        <v>3</v>
      </c>
      <c r="F2863" s="32">
        <v>0</v>
      </c>
      <c r="G2863" s="32">
        <v>4</v>
      </c>
      <c r="H2863" s="32">
        <v>364</v>
      </c>
      <c r="I2863" s="32">
        <v>120</v>
      </c>
      <c r="J2863" s="14"/>
      <c r="K2863" s="22"/>
    </row>
    <row r="2864" spans="1:11" ht="30" customHeight="1" x14ac:dyDescent="0.2">
      <c r="A2864" s="14" t="s">
        <v>9242</v>
      </c>
      <c r="B2864" s="31" t="s">
        <v>9296</v>
      </c>
      <c r="C2864" s="14" t="s">
        <v>9297</v>
      </c>
      <c r="D2864" s="32">
        <v>12</v>
      </c>
      <c r="E2864" s="32">
        <v>2</v>
      </c>
      <c r="F2864" s="32">
        <v>0</v>
      </c>
      <c r="G2864" s="32">
        <v>2</v>
      </c>
      <c r="H2864" s="32">
        <v>26</v>
      </c>
      <c r="I2864" s="32">
        <v>12</v>
      </c>
      <c r="J2864" s="14"/>
      <c r="K2864" s="22"/>
    </row>
    <row r="2865" spans="1:11" ht="30" customHeight="1" x14ac:dyDescent="0.2">
      <c r="A2865" s="14" t="s">
        <v>9242</v>
      </c>
      <c r="B2865" s="31" t="s">
        <v>9298</v>
      </c>
      <c r="C2865" s="14" t="s">
        <v>9299</v>
      </c>
      <c r="D2865" s="32">
        <v>10</v>
      </c>
      <c r="E2865" s="32">
        <v>2</v>
      </c>
      <c r="F2865" s="32">
        <v>0</v>
      </c>
      <c r="G2865" s="32">
        <v>1</v>
      </c>
      <c r="H2865" s="32">
        <v>21</v>
      </c>
      <c r="I2865" s="32">
        <v>10</v>
      </c>
      <c r="J2865" s="14"/>
      <c r="K2865" s="22"/>
    </row>
    <row r="2866" spans="1:11" ht="30" customHeight="1" x14ac:dyDescent="0.2">
      <c r="A2866" s="14" t="s">
        <v>9242</v>
      </c>
      <c r="B2866" s="31" t="s">
        <v>9300</v>
      </c>
      <c r="C2866" s="14" t="s">
        <v>9301</v>
      </c>
      <c r="D2866" s="32">
        <v>60</v>
      </c>
      <c r="E2866" s="32">
        <v>2</v>
      </c>
      <c r="F2866" s="32">
        <v>0</v>
      </c>
      <c r="G2866" s="32">
        <v>2</v>
      </c>
      <c r="H2866" s="32">
        <v>122</v>
      </c>
      <c r="I2866" s="32">
        <v>60</v>
      </c>
      <c r="J2866" s="14"/>
      <c r="K2866" s="22"/>
    </row>
    <row r="2867" spans="1:11" ht="24.95" customHeight="1" x14ac:dyDescent="0.2">
      <c r="A2867" s="14" t="s">
        <v>9242</v>
      </c>
      <c r="B2867" s="31" t="s">
        <v>9302</v>
      </c>
      <c r="C2867" s="20" t="s">
        <v>9303</v>
      </c>
      <c r="D2867" s="32">
        <v>120</v>
      </c>
      <c r="E2867" s="32">
        <v>2</v>
      </c>
      <c r="F2867" s="32">
        <v>0</v>
      </c>
      <c r="G2867" s="32">
        <v>3</v>
      </c>
      <c r="H2867" s="32">
        <v>243</v>
      </c>
      <c r="I2867" s="32">
        <v>120</v>
      </c>
      <c r="J2867" s="14"/>
      <c r="K2867" s="22"/>
    </row>
    <row r="2868" spans="1:11" ht="24.95" customHeight="1" x14ac:dyDescent="0.2">
      <c r="A2868" s="14" t="s">
        <v>9242</v>
      </c>
      <c r="B2868" s="31" t="s">
        <v>9304</v>
      </c>
      <c r="C2868" s="20" t="s">
        <v>9305</v>
      </c>
      <c r="D2868" s="32">
        <v>110</v>
      </c>
      <c r="E2868" s="32">
        <v>3</v>
      </c>
      <c r="F2868" s="32">
        <v>0</v>
      </c>
      <c r="G2868" s="32">
        <v>4</v>
      </c>
      <c r="H2868" s="32">
        <v>334</v>
      </c>
      <c r="I2868" s="32">
        <v>110</v>
      </c>
      <c r="J2868" s="14"/>
      <c r="K2868" s="22"/>
    </row>
    <row r="2869" spans="1:11" ht="30" customHeight="1" x14ac:dyDescent="0.2">
      <c r="A2869" s="14" t="s">
        <v>9242</v>
      </c>
      <c r="B2869" s="31" t="s">
        <v>9306</v>
      </c>
      <c r="C2869" s="14" t="s">
        <v>9307</v>
      </c>
      <c r="D2869" s="32">
        <v>40</v>
      </c>
      <c r="E2869" s="32">
        <v>3</v>
      </c>
      <c r="F2869" s="32">
        <v>0</v>
      </c>
      <c r="G2869" s="32">
        <v>4</v>
      </c>
      <c r="H2869" s="32">
        <v>124</v>
      </c>
      <c r="I2869" s="32">
        <v>40</v>
      </c>
      <c r="J2869" s="14"/>
      <c r="K2869" s="22"/>
    </row>
    <row r="2870" spans="1:11" ht="30" customHeight="1" x14ac:dyDescent="0.2">
      <c r="A2870" s="14" t="s">
        <v>9242</v>
      </c>
      <c r="B2870" s="31" t="s">
        <v>9308</v>
      </c>
      <c r="C2870" s="14" t="s">
        <v>9309</v>
      </c>
      <c r="D2870" s="32">
        <v>40</v>
      </c>
      <c r="E2870" s="32">
        <v>3</v>
      </c>
      <c r="F2870" s="32">
        <v>0</v>
      </c>
      <c r="G2870" s="32">
        <v>4</v>
      </c>
      <c r="H2870" s="32">
        <v>124</v>
      </c>
      <c r="I2870" s="32">
        <v>40</v>
      </c>
      <c r="J2870" s="14"/>
      <c r="K2870" s="22"/>
    </row>
    <row r="2871" spans="1:11" ht="24.95" customHeight="1" x14ac:dyDescent="0.2">
      <c r="A2871" s="14" t="s">
        <v>9242</v>
      </c>
      <c r="B2871" s="31" t="s">
        <v>9310</v>
      </c>
      <c r="C2871" s="20" t="s">
        <v>9311</v>
      </c>
      <c r="D2871" s="32">
        <v>60</v>
      </c>
      <c r="E2871" s="32">
        <v>1</v>
      </c>
      <c r="F2871" s="32">
        <v>0</v>
      </c>
      <c r="G2871" s="32">
        <v>2</v>
      </c>
      <c r="H2871" s="32">
        <v>62</v>
      </c>
      <c r="I2871" s="32">
        <v>60</v>
      </c>
      <c r="J2871" s="14"/>
      <c r="K2871" s="22"/>
    </row>
    <row r="2872" spans="1:11" ht="24.95" customHeight="1" x14ac:dyDescent="0.2">
      <c r="A2872" s="14" t="s">
        <v>9242</v>
      </c>
      <c r="B2872" s="31" t="s">
        <v>9312</v>
      </c>
      <c r="C2872" s="20" t="s">
        <v>9313</v>
      </c>
      <c r="D2872" s="32">
        <v>25</v>
      </c>
      <c r="E2872" s="32">
        <v>2</v>
      </c>
      <c r="F2872" s="32">
        <v>0</v>
      </c>
      <c r="G2872" s="32">
        <v>3</v>
      </c>
      <c r="H2872" s="32">
        <v>53</v>
      </c>
      <c r="I2872" s="32">
        <v>25</v>
      </c>
      <c r="J2872" s="14"/>
      <c r="K2872" s="22"/>
    </row>
    <row r="2873" spans="1:11" ht="30" customHeight="1" x14ac:dyDescent="0.2">
      <c r="A2873" s="14" t="s">
        <v>9242</v>
      </c>
      <c r="B2873" s="31" t="s">
        <v>9314</v>
      </c>
      <c r="C2873" s="14" t="s">
        <v>9315</v>
      </c>
      <c r="D2873" s="32">
        <v>20</v>
      </c>
      <c r="E2873" s="32">
        <v>2</v>
      </c>
      <c r="F2873" s="32">
        <v>0</v>
      </c>
      <c r="G2873" s="32">
        <v>1</v>
      </c>
      <c r="H2873" s="32">
        <v>41</v>
      </c>
      <c r="I2873" s="32">
        <v>20</v>
      </c>
      <c r="J2873" s="14"/>
      <c r="K2873" s="22"/>
    </row>
    <row r="2874" spans="1:11" ht="30" customHeight="1" x14ac:dyDescent="0.2">
      <c r="A2874" s="14" t="s">
        <v>9242</v>
      </c>
      <c r="B2874" s="31" t="s">
        <v>9316</v>
      </c>
      <c r="C2874" s="14" t="s">
        <v>9317</v>
      </c>
      <c r="D2874" s="32">
        <v>15</v>
      </c>
      <c r="E2874" s="32">
        <v>2</v>
      </c>
      <c r="F2874" s="32">
        <v>0</v>
      </c>
      <c r="G2874" s="32">
        <v>3</v>
      </c>
      <c r="H2874" s="32">
        <v>33</v>
      </c>
      <c r="I2874" s="32">
        <v>15</v>
      </c>
      <c r="J2874" s="14"/>
      <c r="K2874" s="22"/>
    </row>
    <row r="2875" spans="1:11" ht="30" customHeight="1" x14ac:dyDescent="0.2">
      <c r="A2875" s="14" t="s">
        <v>9242</v>
      </c>
      <c r="B2875" s="31" t="s">
        <v>9318</v>
      </c>
      <c r="C2875" s="14" t="s">
        <v>9319</v>
      </c>
      <c r="D2875" s="32">
        <v>20</v>
      </c>
      <c r="E2875" s="32">
        <v>1</v>
      </c>
      <c r="F2875" s="32">
        <v>4</v>
      </c>
      <c r="G2875" s="32">
        <v>5</v>
      </c>
      <c r="H2875" s="32">
        <v>29</v>
      </c>
      <c r="I2875" s="32">
        <v>20</v>
      </c>
      <c r="J2875" s="32">
        <v>20</v>
      </c>
      <c r="K2875" s="22"/>
    </row>
    <row r="2876" spans="1:11" ht="15.95" customHeight="1" x14ac:dyDescent="0.2">
      <c r="A2876" s="14" t="s">
        <v>9242</v>
      </c>
      <c r="B2876" s="31" t="s">
        <v>9320</v>
      </c>
      <c r="C2876" s="20" t="s">
        <v>9321</v>
      </c>
      <c r="D2876" s="32">
        <v>6</v>
      </c>
      <c r="E2876" s="32">
        <v>1</v>
      </c>
      <c r="F2876" s="32">
        <v>0</v>
      </c>
      <c r="G2876" s="32">
        <v>1</v>
      </c>
      <c r="H2876" s="32">
        <v>7</v>
      </c>
      <c r="I2876" s="32">
        <v>6</v>
      </c>
      <c r="J2876" s="14"/>
      <c r="K2876" s="21"/>
    </row>
    <row r="2877" spans="1:11" ht="15" customHeight="1" x14ac:dyDescent="0.2">
      <c r="A2877" s="14" t="s">
        <v>9242</v>
      </c>
      <c r="B2877" s="31" t="s">
        <v>9322</v>
      </c>
      <c r="C2877" s="20" t="s">
        <v>9323</v>
      </c>
      <c r="D2877" s="32">
        <v>25</v>
      </c>
      <c r="E2877" s="32">
        <v>1</v>
      </c>
      <c r="F2877" s="32">
        <v>11</v>
      </c>
      <c r="G2877" s="32">
        <v>5</v>
      </c>
      <c r="H2877" s="32">
        <v>41</v>
      </c>
      <c r="I2877" s="32">
        <v>25</v>
      </c>
      <c r="J2877" s="14"/>
      <c r="K2877" s="21"/>
    </row>
    <row r="2878" spans="1:11" ht="15.95" customHeight="1" x14ac:dyDescent="0.2">
      <c r="A2878" s="14" t="s">
        <v>9242</v>
      </c>
      <c r="B2878" s="31" t="s">
        <v>9324</v>
      </c>
      <c r="C2878" s="20" t="s">
        <v>9325</v>
      </c>
      <c r="D2878" s="32">
        <v>12</v>
      </c>
      <c r="E2878" s="32">
        <v>2</v>
      </c>
      <c r="F2878" s="32">
        <v>0</v>
      </c>
      <c r="G2878" s="32">
        <v>1</v>
      </c>
      <c r="H2878" s="32">
        <v>25</v>
      </c>
      <c r="I2878" s="32">
        <v>12</v>
      </c>
      <c r="J2878" s="14"/>
      <c r="K2878" s="21"/>
    </row>
    <row r="2879" spans="1:11" ht="15" customHeight="1" x14ac:dyDescent="0.2">
      <c r="A2879" s="14" t="s">
        <v>9242</v>
      </c>
      <c r="B2879" s="31" t="s">
        <v>9326</v>
      </c>
      <c r="C2879" s="20" t="s">
        <v>9327</v>
      </c>
      <c r="D2879" s="32">
        <v>40</v>
      </c>
      <c r="E2879" s="32">
        <v>2</v>
      </c>
      <c r="F2879" s="32">
        <v>0</v>
      </c>
      <c r="G2879" s="32">
        <v>1</v>
      </c>
      <c r="H2879" s="32">
        <v>81</v>
      </c>
      <c r="I2879" s="32">
        <v>40</v>
      </c>
      <c r="J2879" s="14"/>
      <c r="K2879" s="21"/>
    </row>
    <row r="2880" spans="1:11" ht="24.95" customHeight="1" x14ac:dyDescent="0.2">
      <c r="A2880" s="14" t="s">
        <v>9242</v>
      </c>
      <c r="B2880" s="31" t="s">
        <v>9328</v>
      </c>
      <c r="C2880" s="20" t="s">
        <v>9329</v>
      </c>
      <c r="D2880" s="32">
        <v>20</v>
      </c>
      <c r="E2880" s="32">
        <v>1</v>
      </c>
      <c r="F2880" s="32">
        <v>0</v>
      </c>
      <c r="G2880" s="32">
        <v>1</v>
      </c>
      <c r="H2880" s="32">
        <v>21</v>
      </c>
      <c r="I2880" s="32">
        <v>20</v>
      </c>
      <c r="J2880" s="14"/>
      <c r="K2880" s="22"/>
    </row>
    <row r="2881" spans="1:11" ht="30" customHeight="1" x14ac:dyDescent="0.2">
      <c r="A2881" s="14" t="s">
        <v>9242</v>
      </c>
      <c r="B2881" s="31" t="s">
        <v>9330</v>
      </c>
      <c r="C2881" s="14" t="s">
        <v>9331</v>
      </c>
      <c r="D2881" s="32">
        <v>30</v>
      </c>
      <c r="E2881" s="32">
        <v>2</v>
      </c>
      <c r="F2881" s="32">
        <v>0</v>
      </c>
      <c r="G2881" s="32">
        <v>1</v>
      </c>
      <c r="H2881" s="32">
        <v>61</v>
      </c>
      <c r="I2881" s="32">
        <v>30</v>
      </c>
      <c r="J2881" s="14"/>
      <c r="K2881" s="22"/>
    </row>
    <row r="2882" spans="1:11" ht="15" customHeight="1" x14ac:dyDescent="0.2">
      <c r="A2882" s="14" t="s">
        <v>9242</v>
      </c>
      <c r="B2882" s="31" t="s">
        <v>9332</v>
      </c>
      <c r="C2882" s="20" t="s">
        <v>9333</v>
      </c>
      <c r="D2882" s="32">
        <v>60</v>
      </c>
      <c r="E2882" s="32">
        <v>2</v>
      </c>
      <c r="F2882" s="32">
        <v>0</v>
      </c>
      <c r="G2882" s="32">
        <v>1</v>
      </c>
      <c r="H2882" s="32">
        <v>121</v>
      </c>
      <c r="I2882" s="32">
        <v>60</v>
      </c>
      <c r="J2882" s="14"/>
      <c r="K2882" s="21"/>
    </row>
    <row r="2883" spans="1:11" ht="24.95" customHeight="1" x14ac:dyDescent="0.2">
      <c r="A2883" s="14" t="s">
        <v>9242</v>
      </c>
      <c r="B2883" s="31" t="s">
        <v>9334</v>
      </c>
      <c r="C2883" s="20" t="s">
        <v>9335</v>
      </c>
      <c r="D2883" s="32">
        <v>30</v>
      </c>
      <c r="E2883" s="32">
        <v>1</v>
      </c>
      <c r="F2883" s="32">
        <v>11</v>
      </c>
      <c r="G2883" s="32">
        <v>5</v>
      </c>
      <c r="H2883" s="32">
        <v>46</v>
      </c>
      <c r="I2883" s="32">
        <v>30</v>
      </c>
      <c r="J2883" s="14"/>
      <c r="K2883" s="22"/>
    </row>
    <row r="2884" spans="1:11" ht="15" customHeight="1" x14ac:dyDescent="0.2">
      <c r="A2884" s="14" t="s">
        <v>9242</v>
      </c>
      <c r="B2884" s="31" t="s">
        <v>9336</v>
      </c>
      <c r="C2884" s="20" t="s">
        <v>9337</v>
      </c>
      <c r="D2884" s="32">
        <v>15</v>
      </c>
      <c r="E2884" s="32">
        <v>1</v>
      </c>
      <c r="F2884" s="32">
        <v>4</v>
      </c>
      <c r="G2884" s="32">
        <v>3</v>
      </c>
      <c r="H2884" s="32">
        <v>22</v>
      </c>
      <c r="I2884" s="32">
        <v>19</v>
      </c>
      <c r="J2884" s="14"/>
      <c r="K2884" s="21"/>
    </row>
    <row r="2885" spans="1:11" ht="15.95" customHeight="1" x14ac:dyDescent="0.2">
      <c r="A2885" s="14" t="s">
        <v>9242</v>
      </c>
      <c r="B2885" s="31" t="s">
        <v>9338</v>
      </c>
      <c r="C2885" s="20" t="s">
        <v>9339</v>
      </c>
      <c r="D2885" s="32">
        <v>30</v>
      </c>
      <c r="E2885" s="32">
        <v>2</v>
      </c>
      <c r="F2885" s="32">
        <v>11</v>
      </c>
      <c r="G2885" s="32">
        <v>4</v>
      </c>
      <c r="H2885" s="32">
        <v>75</v>
      </c>
      <c r="I2885" s="32">
        <v>30</v>
      </c>
      <c r="J2885" s="14"/>
      <c r="K2885" s="21"/>
    </row>
    <row r="2886" spans="1:11" ht="15" customHeight="1" x14ac:dyDescent="0.2">
      <c r="A2886" s="14" t="s">
        <v>9242</v>
      </c>
      <c r="B2886" s="31" t="s">
        <v>9340</v>
      </c>
      <c r="C2886" s="20" t="s">
        <v>9341</v>
      </c>
      <c r="D2886" s="32">
        <v>75</v>
      </c>
      <c r="E2886" s="32">
        <v>2</v>
      </c>
      <c r="F2886" s="32">
        <v>11</v>
      </c>
      <c r="G2886" s="32">
        <v>4</v>
      </c>
      <c r="H2886" s="32">
        <v>165</v>
      </c>
      <c r="I2886" s="32">
        <v>75</v>
      </c>
      <c r="J2886" s="14"/>
      <c r="K2886" s="21"/>
    </row>
    <row r="2887" spans="1:11" ht="15.95" customHeight="1" x14ac:dyDescent="0.2">
      <c r="A2887" s="14" t="s">
        <v>9242</v>
      </c>
      <c r="B2887" s="31" t="s">
        <v>9342</v>
      </c>
      <c r="C2887" s="20" t="s">
        <v>9343</v>
      </c>
      <c r="D2887" s="32">
        <v>60</v>
      </c>
      <c r="E2887" s="32">
        <v>3</v>
      </c>
      <c r="F2887" s="32">
        <v>11</v>
      </c>
      <c r="G2887" s="32">
        <v>5</v>
      </c>
      <c r="H2887" s="32">
        <v>196</v>
      </c>
      <c r="I2887" s="32">
        <v>60</v>
      </c>
      <c r="J2887" s="14"/>
      <c r="K2887" s="21"/>
    </row>
    <row r="2888" spans="1:11" ht="15.6" customHeight="1" x14ac:dyDescent="0.2">
      <c r="A2888" s="14" t="s">
        <v>9242</v>
      </c>
      <c r="B2888" s="31" t="s">
        <v>9344</v>
      </c>
      <c r="C2888" s="20" t="s">
        <v>9345</v>
      </c>
      <c r="D2888" s="32">
        <v>25</v>
      </c>
      <c r="E2888" s="32">
        <v>2</v>
      </c>
      <c r="F2888" s="32">
        <v>11</v>
      </c>
      <c r="G2888" s="32">
        <v>4</v>
      </c>
      <c r="H2888" s="32">
        <v>65</v>
      </c>
      <c r="I2888" s="32">
        <v>25</v>
      </c>
      <c r="J2888" s="14"/>
      <c r="K2888" s="21"/>
    </row>
    <row r="2889" spans="1:11" ht="30" customHeight="1" x14ac:dyDescent="0.2">
      <c r="A2889" s="14" t="s">
        <v>9242</v>
      </c>
      <c r="B2889" s="31" t="s">
        <v>9346</v>
      </c>
      <c r="C2889" s="14" t="s">
        <v>9347</v>
      </c>
      <c r="D2889" s="32">
        <v>30</v>
      </c>
      <c r="E2889" s="32">
        <v>2</v>
      </c>
      <c r="F2889" s="32">
        <v>11</v>
      </c>
      <c r="G2889" s="32">
        <v>4</v>
      </c>
      <c r="H2889" s="32">
        <v>75</v>
      </c>
      <c r="I2889" s="32">
        <v>30</v>
      </c>
      <c r="J2889" s="14"/>
      <c r="K2889" s="22"/>
    </row>
    <row r="2890" spans="1:11" ht="15" customHeight="1" x14ac:dyDescent="0.2">
      <c r="A2890" s="14" t="s">
        <v>9242</v>
      </c>
      <c r="B2890" s="31" t="s">
        <v>9348</v>
      </c>
      <c r="C2890" s="20" t="s">
        <v>9349</v>
      </c>
      <c r="D2890" s="32">
        <v>120</v>
      </c>
      <c r="E2890" s="32">
        <v>3</v>
      </c>
      <c r="F2890" s="32">
        <v>11</v>
      </c>
      <c r="G2890" s="32">
        <v>6</v>
      </c>
      <c r="H2890" s="32">
        <v>377</v>
      </c>
      <c r="I2890" s="32">
        <v>120</v>
      </c>
      <c r="J2890" s="14"/>
      <c r="K2890" s="21"/>
    </row>
    <row r="2891" spans="1:11" ht="15" customHeight="1" x14ac:dyDescent="0.2">
      <c r="A2891" s="14" t="s">
        <v>9242</v>
      </c>
      <c r="B2891" s="31" t="s">
        <v>9350</v>
      </c>
      <c r="C2891" s="20" t="s">
        <v>9351</v>
      </c>
      <c r="D2891" s="32">
        <v>80</v>
      </c>
      <c r="E2891" s="32">
        <v>3</v>
      </c>
      <c r="F2891" s="32">
        <v>11</v>
      </c>
      <c r="G2891" s="32">
        <v>6</v>
      </c>
      <c r="H2891" s="32">
        <v>257</v>
      </c>
      <c r="I2891" s="32">
        <v>80</v>
      </c>
      <c r="J2891" s="14"/>
      <c r="K2891" s="21"/>
    </row>
    <row r="2892" spans="1:11" ht="15.95" customHeight="1" x14ac:dyDescent="0.2">
      <c r="A2892" s="14" t="s">
        <v>9242</v>
      </c>
      <c r="B2892" s="31" t="s">
        <v>9352</v>
      </c>
      <c r="C2892" s="20" t="s">
        <v>9353</v>
      </c>
      <c r="D2892" s="32">
        <v>60</v>
      </c>
      <c r="E2892" s="32">
        <v>3</v>
      </c>
      <c r="F2892" s="32">
        <v>11</v>
      </c>
      <c r="G2892" s="32">
        <v>6</v>
      </c>
      <c r="H2892" s="32">
        <v>197</v>
      </c>
      <c r="I2892" s="32">
        <v>60</v>
      </c>
      <c r="J2892" s="14"/>
      <c r="K2892" s="21"/>
    </row>
    <row r="2893" spans="1:11" ht="15" customHeight="1" x14ac:dyDescent="0.2">
      <c r="A2893" s="14" t="s">
        <v>9242</v>
      </c>
      <c r="B2893" s="31" t="s">
        <v>9354</v>
      </c>
      <c r="C2893" s="20" t="s">
        <v>9355</v>
      </c>
      <c r="D2893" s="32">
        <v>50</v>
      </c>
      <c r="E2893" s="32">
        <v>3</v>
      </c>
      <c r="F2893" s="32">
        <v>11</v>
      </c>
      <c r="G2893" s="32">
        <v>6</v>
      </c>
      <c r="H2893" s="32">
        <v>167</v>
      </c>
      <c r="I2893" s="32">
        <v>50</v>
      </c>
      <c r="J2893" s="14"/>
      <c r="K2893" s="21"/>
    </row>
    <row r="2894" spans="1:11" ht="15.95" customHeight="1" x14ac:dyDescent="0.2">
      <c r="A2894" s="14" t="s">
        <v>9242</v>
      </c>
      <c r="B2894" s="31" t="s">
        <v>9356</v>
      </c>
      <c r="C2894" s="20" t="s">
        <v>9357</v>
      </c>
      <c r="D2894" s="32">
        <v>100</v>
      </c>
      <c r="E2894" s="32">
        <v>3</v>
      </c>
      <c r="F2894" s="32">
        <v>11</v>
      </c>
      <c r="G2894" s="32">
        <v>6</v>
      </c>
      <c r="H2894" s="32">
        <v>317</v>
      </c>
      <c r="I2894" s="32">
        <v>100</v>
      </c>
      <c r="J2894" s="14"/>
      <c r="K2894" s="21"/>
    </row>
    <row r="2895" spans="1:11" ht="15" customHeight="1" x14ac:dyDescent="0.2">
      <c r="A2895" s="14" t="s">
        <v>9242</v>
      </c>
      <c r="B2895" s="31" t="s">
        <v>9358</v>
      </c>
      <c r="C2895" s="20" t="s">
        <v>9359</v>
      </c>
      <c r="D2895" s="32">
        <v>30</v>
      </c>
      <c r="E2895" s="32">
        <v>2</v>
      </c>
      <c r="F2895" s="32">
        <v>11</v>
      </c>
      <c r="G2895" s="32">
        <v>6</v>
      </c>
      <c r="H2895" s="32">
        <v>77</v>
      </c>
      <c r="I2895" s="32">
        <v>30</v>
      </c>
      <c r="J2895" s="14"/>
      <c r="K2895" s="21"/>
    </row>
    <row r="2896" spans="1:11" ht="15.95" customHeight="1" x14ac:dyDescent="0.2">
      <c r="A2896" s="14" t="s">
        <v>9242</v>
      </c>
      <c r="B2896" s="31" t="s">
        <v>9360</v>
      </c>
      <c r="C2896" s="20" t="s">
        <v>9361</v>
      </c>
      <c r="D2896" s="32">
        <v>90</v>
      </c>
      <c r="E2896" s="32">
        <v>3</v>
      </c>
      <c r="F2896" s="32">
        <v>11</v>
      </c>
      <c r="G2896" s="32">
        <v>5</v>
      </c>
      <c r="H2896" s="32">
        <v>286</v>
      </c>
      <c r="I2896" s="32">
        <v>90</v>
      </c>
      <c r="J2896" s="14"/>
      <c r="K2896" s="21"/>
    </row>
    <row r="2897" spans="1:11" ht="30" customHeight="1" x14ac:dyDescent="0.2">
      <c r="A2897" s="14" t="s">
        <v>9242</v>
      </c>
      <c r="B2897" s="31" t="s">
        <v>9362</v>
      </c>
      <c r="C2897" s="14" t="s">
        <v>9363</v>
      </c>
      <c r="D2897" s="32">
        <v>120</v>
      </c>
      <c r="E2897" s="32">
        <v>3</v>
      </c>
      <c r="F2897" s="32">
        <v>0</v>
      </c>
      <c r="G2897" s="32">
        <v>1</v>
      </c>
      <c r="H2897" s="32">
        <v>361</v>
      </c>
      <c r="I2897" s="32">
        <v>120</v>
      </c>
      <c r="J2897" s="14"/>
      <c r="K2897" s="22"/>
    </row>
    <row r="2898" spans="1:11" ht="24.95" customHeight="1" x14ac:dyDescent="0.2">
      <c r="A2898" s="14" t="s">
        <v>9242</v>
      </c>
      <c r="B2898" s="31" t="s">
        <v>9364</v>
      </c>
      <c r="C2898" s="20" t="s">
        <v>9365</v>
      </c>
      <c r="D2898" s="32">
        <v>90</v>
      </c>
      <c r="E2898" s="32">
        <v>3</v>
      </c>
      <c r="F2898" s="32">
        <v>11</v>
      </c>
      <c r="G2898" s="32">
        <v>6</v>
      </c>
      <c r="H2898" s="32">
        <v>287</v>
      </c>
      <c r="I2898" s="32">
        <v>90</v>
      </c>
      <c r="J2898" s="14"/>
      <c r="K2898" s="22"/>
    </row>
    <row r="2899" spans="1:11" ht="15.95" customHeight="1" x14ac:dyDescent="0.2">
      <c r="A2899" s="14" t="s">
        <v>9242</v>
      </c>
      <c r="B2899" s="31" t="s">
        <v>9366</v>
      </c>
      <c r="C2899" s="20" t="s">
        <v>9367</v>
      </c>
      <c r="D2899" s="32">
        <v>190</v>
      </c>
      <c r="E2899" s="32">
        <v>3</v>
      </c>
      <c r="F2899" s="32">
        <v>11</v>
      </c>
      <c r="G2899" s="32">
        <v>6</v>
      </c>
      <c r="H2899" s="32">
        <v>587</v>
      </c>
      <c r="I2899" s="32">
        <v>190</v>
      </c>
      <c r="J2899" s="14"/>
      <c r="K2899" s="21"/>
    </row>
    <row r="2900" spans="1:11" ht="15" customHeight="1" x14ac:dyDescent="0.2">
      <c r="A2900" s="14" t="s">
        <v>9242</v>
      </c>
      <c r="B2900" s="31" t="s">
        <v>9368</v>
      </c>
      <c r="C2900" s="20" t="s">
        <v>9369</v>
      </c>
      <c r="D2900" s="32">
        <v>8</v>
      </c>
      <c r="E2900" s="32">
        <v>1</v>
      </c>
      <c r="F2900" s="32">
        <v>0</v>
      </c>
      <c r="G2900" s="32">
        <v>1</v>
      </c>
      <c r="H2900" s="32">
        <v>9</v>
      </c>
      <c r="I2900" s="32">
        <v>8</v>
      </c>
      <c r="J2900" s="14"/>
      <c r="K2900" s="21"/>
    </row>
    <row r="2901" spans="1:11" ht="30" customHeight="1" x14ac:dyDescent="0.2">
      <c r="A2901" s="14" t="s">
        <v>9242</v>
      </c>
      <c r="B2901" s="31" t="s">
        <v>9370</v>
      </c>
      <c r="C2901" s="14" t="s">
        <v>9371</v>
      </c>
      <c r="D2901" s="32">
        <v>35</v>
      </c>
      <c r="E2901" s="32">
        <v>3</v>
      </c>
      <c r="F2901" s="32">
        <v>11</v>
      </c>
      <c r="G2901" s="32">
        <v>5</v>
      </c>
      <c r="H2901" s="32">
        <v>121</v>
      </c>
      <c r="I2901" s="32">
        <v>35</v>
      </c>
      <c r="J2901" s="14"/>
      <c r="K2901" s="22"/>
    </row>
    <row r="2902" spans="1:11" ht="15" customHeight="1" x14ac:dyDescent="0.2">
      <c r="A2902" s="14" t="s">
        <v>9242</v>
      </c>
      <c r="B2902" s="31" t="s">
        <v>9372</v>
      </c>
      <c r="C2902" s="20" t="s">
        <v>9373</v>
      </c>
      <c r="D2902" s="32">
        <v>120</v>
      </c>
      <c r="E2902" s="32">
        <v>3</v>
      </c>
      <c r="F2902" s="32">
        <v>11</v>
      </c>
      <c r="G2902" s="32">
        <v>6</v>
      </c>
      <c r="H2902" s="32">
        <v>377</v>
      </c>
      <c r="I2902" s="32">
        <v>120</v>
      </c>
      <c r="J2902" s="14"/>
      <c r="K2902" s="21"/>
    </row>
    <row r="2903" spans="1:11" ht="24.95" customHeight="1" x14ac:dyDescent="0.2">
      <c r="A2903" s="14" t="s">
        <v>9242</v>
      </c>
      <c r="B2903" s="31" t="s">
        <v>9374</v>
      </c>
      <c r="C2903" s="20" t="s">
        <v>9375</v>
      </c>
      <c r="D2903" s="32">
        <v>45</v>
      </c>
      <c r="E2903" s="32">
        <v>3</v>
      </c>
      <c r="F2903" s="32">
        <v>11</v>
      </c>
      <c r="G2903" s="32">
        <v>6</v>
      </c>
      <c r="H2903" s="32">
        <v>152</v>
      </c>
      <c r="I2903" s="32">
        <v>45</v>
      </c>
      <c r="J2903" s="14"/>
      <c r="K2903" s="22"/>
    </row>
    <row r="2904" spans="1:11" ht="15.95" customHeight="1" x14ac:dyDescent="0.2">
      <c r="A2904" s="14" t="s">
        <v>9242</v>
      </c>
      <c r="B2904" s="31" t="s">
        <v>9376</v>
      </c>
      <c r="C2904" s="20" t="s">
        <v>9377</v>
      </c>
      <c r="D2904" s="32">
        <v>120</v>
      </c>
      <c r="E2904" s="32">
        <v>3</v>
      </c>
      <c r="F2904" s="32">
        <v>11</v>
      </c>
      <c r="G2904" s="32">
        <v>6</v>
      </c>
      <c r="H2904" s="32">
        <v>377</v>
      </c>
      <c r="I2904" s="32">
        <v>120</v>
      </c>
      <c r="J2904" s="14"/>
      <c r="K2904" s="21"/>
    </row>
    <row r="2905" spans="1:11" ht="30" customHeight="1" x14ac:dyDescent="0.2">
      <c r="A2905" s="14" t="s">
        <v>9242</v>
      </c>
      <c r="B2905" s="31" t="s">
        <v>9378</v>
      </c>
      <c r="C2905" s="14" t="s">
        <v>9379</v>
      </c>
      <c r="D2905" s="32">
        <v>5</v>
      </c>
      <c r="E2905" s="32">
        <v>1</v>
      </c>
      <c r="F2905" s="14"/>
      <c r="G2905" s="14"/>
      <c r="H2905" s="32">
        <v>5</v>
      </c>
      <c r="I2905" s="32">
        <v>5</v>
      </c>
      <c r="J2905" s="14"/>
      <c r="K2905" s="22"/>
    </row>
    <row r="2906" spans="1:11" ht="15.95" customHeight="1" x14ac:dyDescent="0.2">
      <c r="A2906" s="14" t="s">
        <v>9242</v>
      </c>
      <c r="B2906" s="31" t="s">
        <v>9380</v>
      </c>
      <c r="C2906" s="20" t="s">
        <v>9381</v>
      </c>
      <c r="D2906" s="32">
        <v>9</v>
      </c>
      <c r="E2906" s="32">
        <v>1</v>
      </c>
      <c r="F2906" s="14"/>
      <c r="G2906" s="14"/>
      <c r="H2906" s="32">
        <v>9</v>
      </c>
      <c r="I2906" s="32">
        <v>9</v>
      </c>
      <c r="J2906" s="14"/>
      <c r="K2906" s="21"/>
    </row>
    <row r="2907" spans="1:11" ht="15" customHeight="1" x14ac:dyDescent="0.2">
      <c r="A2907" s="14" t="s">
        <v>9242</v>
      </c>
      <c r="B2907" s="31" t="s">
        <v>9382</v>
      </c>
      <c r="C2907" s="20" t="s">
        <v>9383</v>
      </c>
      <c r="D2907" s="32">
        <v>10</v>
      </c>
      <c r="E2907" s="32">
        <v>1</v>
      </c>
      <c r="F2907" s="14"/>
      <c r="G2907" s="14"/>
      <c r="H2907" s="32">
        <v>10</v>
      </c>
      <c r="I2907" s="32">
        <v>10</v>
      </c>
      <c r="J2907" s="14"/>
      <c r="K2907" s="21"/>
    </row>
    <row r="2908" spans="1:11" ht="15.95" customHeight="1" x14ac:dyDescent="0.2">
      <c r="A2908" s="14" t="s">
        <v>9242</v>
      </c>
      <c r="B2908" s="31" t="s">
        <v>9384</v>
      </c>
      <c r="C2908" s="20" t="s">
        <v>9385</v>
      </c>
      <c r="D2908" s="32">
        <v>20</v>
      </c>
      <c r="E2908" s="32">
        <v>2</v>
      </c>
      <c r="F2908" s="32">
        <v>11</v>
      </c>
      <c r="G2908" s="32">
        <v>3</v>
      </c>
      <c r="H2908" s="32">
        <v>54</v>
      </c>
      <c r="I2908" s="32">
        <v>20</v>
      </c>
      <c r="J2908" s="14"/>
      <c r="K2908" s="21"/>
    </row>
    <row r="2909" spans="1:11" ht="15" customHeight="1" x14ac:dyDescent="0.2">
      <c r="A2909" s="14" t="s">
        <v>9242</v>
      </c>
      <c r="B2909" s="31" t="s">
        <v>9386</v>
      </c>
      <c r="C2909" s="20" t="s">
        <v>9387</v>
      </c>
      <c r="D2909" s="32">
        <v>35</v>
      </c>
      <c r="E2909" s="32">
        <v>3</v>
      </c>
      <c r="F2909" s="32">
        <v>11</v>
      </c>
      <c r="G2909" s="32">
        <v>6</v>
      </c>
      <c r="H2909" s="32">
        <v>122</v>
      </c>
      <c r="I2909" s="32">
        <v>35</v>
      </c>
      <c r="J2909" s="14"/>
      <c r="K2909" s="21"/>
    </row>
    <row r="2910" spans="1:11" ht="15" customHeight="1" x14ac:dyDescent="0.2">
      <c r="A2910" s="14" t="s">
        <v>9242</v>
      </c>
      <c r="B2910" s="31" t="s">
        <v>9388</v>
      </c>
      <c r="C2910" s="20" t="s">
        <v>9389</v>
      </c>
      <c r="D2910" s="32">
        <v>20</v>
      </c>
      <c r="E2910" s="32">
        <v>2</v>
      </c>
      <c r="F2910" s="32">
        <v>11</v>
      </c>
      <c r="G2910" s="32">
        <v>4</v>
      </c>
      <c r="H2910" s="32">
        <v>55</v>
      </c>
      <c r="I2910" s="32">
        <v>20</v>
      </c>
      <c r="J2910" s="14"/>
      <c r="K2910" s="21"/>
    </row>
    <row r="2911" spans="1:11" ht="15.95" customHeight="1" x14ac:dyDescent="0.2">
      <c r="A2911" s="14" t="s">
        <v>9242</v>
      </c>
      <c r="B2911" s="31" t="s">
        <v>9390</v>
      </c>
      <c r="C2911" s="20" t="s">
        <v>9391</v>
      </c>
      <c r="D2911" s="32">
        <v>30</v>
      </c>
      <c r="E2911" s="32">
        <v>2</v>
      </c>
      <c r="F2911" s="32">
        <v>11</v>
      </c>
      <c r="G2911" s="32">
        <v>6</v>
      </c>
      <c r="H2911" s="32">
        <v>77</v>
      </c>
      <c r="I2911" s="32">
        <v>30</v>
      </c>
      <c r="J2911" s="14"/>
      <c r="K2911" s="21"/>
    </row>
    <row r="2912" spans="1:11" ht="15" customHeight="1" x14ac:dyDescent="0.2">
      <c r="A2912" s="14" t="s">
        <v>9242</v>
      </c>
      <c r="B2912" s="31" t="s">
        <v>9392</v>
      </c>
      <c r="C2912" s="20" t="s">
        <v>9393</v>
      </c>
      <c r="D2912" s="32">
        <v>15</v>
      </c>
      <c r="E2912" s="32">
        <v>2</v>
      </c>
      <c r="F2912" s="32">
        <v>11</v>
      </c>
      <c r="G2912" s="32">
        <v>3</v>
      </c>
      <c r="H2912" s="32">
        <v>44</v>
      </c>
      <c r="I2912" s="32">
        <v>15</v>
      </c>
      <c r="J2912" s="14"/>
      <c r="K2912" s="21"/>
    </row>
    <row r="2913" spans="1:11" ht="15.95" customHeight="1" x14ac:dyDescent="0.2">
      <c r="A2913" s="14" t="s">
        <v>9242</v>
      </c>
      <c r="B2913" s="31" t="s">
        <v>9394</v>
      </c>
      <c r="C2913" s="20" t="s">
        <v>9395</v>
      </c>
      <c r="D2913" s="32">
        <v>30</v>
      </c>
      <c r="E2913" s="32">
        <v>2</v>
      </c>
      <c r="F2913" s="32">
        <v>11</v>
      </c>
      <c r="G2913" s="32">
        <v>6</v>
      </c>
      <c r="H2913" s="32">
        <v>77</v>
      </c>
      <c r="I2913" s="32">
        <v>30</v>
      </c>
      <c r="J2913" s="14"/>
      <c r="K2913" s="21"/>
    </row>
    <row r="2914" spans="1:11" ht="15" customHeight="1" x14ac:dyDescent="0.2">
      <c r="A2914" s="14" t="s">
        <v>9242</v>
      </c>
      <c r="B2914" s="31" t="s">
        <v>9396</v>
      </c>
      <c r="C2914" s="20" t="s">
        <v>9397</v>
      </c>
      <c r="D2914" s="32">
        <v>8</v>
      </c>
      <c r="E2914" s="32">
        <v>2</v>
      </c>
      <c r="F2914" s="32">
        <v>4</v>
      </c>
      <c r="G2914" s="32">
        <v>3</v>
      </c>
      <c r="H2914" s="32">
        <v>23</v>
      </c>
      <c r="I2914" s="32">
        <v>12</v>
      </c>
      <c r="J2914" s="14"/>
      <c r="K2914" s="21"/>
    </row>
    <row r="2915" spans="1:11" ht="15.95" customHeight="1" x14ac:dyDescent="0.2">
      <c r="A2915" s="14" t="s">
        <v>9242</v>
      </c>
      <c r="B2915" s="31" t="s">
        <v>9398</v>
      </c>
      <c r="C2915" s="20" t="s">
        <v>9399</v>
      </c>
      <c r="D2915" s="32">
        <v>30</v>
      </c>
      <c r="E2915" s="32">
        <v>2</v>
      </c>
      <c r="F2915" s="32">
        <v>11</v>
      </c>
      <c r="G2915" s="32">
        <v>3</v>
      </c>
      <c r="H2915" s="32">
        <v>74</v>
      </c>
      <c r="I2915" s="32">
        <v>30</v>
      </c>
      <c r="J2915" s="14"/>
      <c r="K2915" s="21"/>
    </row>
    <row r="2916" spans="1:11" ht="15" customHeight="1" x14ac:dyDescent="0.2">
      <c r="A2916" s="14" t="s">
        <v>9242</v>
      </c>
      <c r="B2916" s="31" t="s">
        <v>9400</v>
      </c>
      <c r="C2916" s="20" t="s">
        <v>9401</v>
      </c>
      <c r="D2916" s="32">
        <v>60</v>
      </c>
      <c r="E2916" s="32">
        <v>3</v>
      </c>
      <c r="F2916" s="32">
        <v>11</v>
      </c>
      <c r="G2916" s="32">
        <v>3</v>
      </c>
      <c r="H2916" s="32">
        <v>194</v>
      </c>
      <c r="I2916" s="32">
        <v>60</v>
      </c>
      <c r="J2916" s="14"/>
      <c r="K2916" s="21"/>
    </row>
    <row r="2917" spans="1:11" ht="15" customHeight="1" x14ac:dyDescent="0.2">
      <c r="A2917" s="14" t="s">
        <v>9242</v>
      </c>
      <c r="B2917" s="31" t="s">
        <v>9402</v>
      </c>
      <c r="C2917" s="20" t="s">
        <v>9403</v>
      </c>
      <c r="D2917" s="32">
        <v>10</v>
      </c>
      <c r="E2917" s="32">
        <v>2</v>
      </c>
      <c r="F2917" s="32">
        <v>11</v>
      </c>
      <c r="G2917" s="32">
        <v>3</v>
      </c>
      <c r="H2917" s="32">
        <v>34</v>
      </c>
      <c r="I2917" s="32">
        <v>0</v>
      </c>
      <c r="J2917" s="14"/>
      <c r="K2917" s="21"/>
    </row>
    <row r="2918" spans="1:11" ht="15.95" customHeight="1" x14ac:dyDescent="0.2">
      <c r="A2918" s="14" t="s">
        <v>9242</v>
      </c>
      <c r="B2918" s="31" t="s">
        <v>9404</v>
      </c>
      <c r="C2918" s="20" t="s">
        <v>9405</v>
      </c>
      <c r="D2918" s="32">
        <v>10</v>
      </c>
      <c r="E2918" s="32">
        <v>1</v>
      </c>
      <c r="F2918" s="14"/>
      <c r="G2918" s="14"/>
      <c r="H2918" s="32">
        <v>10</v>
      </c>
      <c r="I2918" s="32">
        <v>10</v>
      </c>
      <c r="J2918" s="14"/>
      <c r="K2918" s="21"/>
    </row>
    <row r="2919" spans="1:11" ht="15" customHeight="1" x14ac:dyDescent="0.2">
      <c r="A2919" s="14" t="s">
        <v>9242</v>
      </c>
      <c r="B2919" s="31" t="s">
        <v>9406</v>
      </c>
      <c r="C2919" s="20" t="s">
        <v>9407</v>
      </c>
      <c r="D2919" s="32">
        <v>8</v>
      </c>
      <c r="E2919" s="32">
        <v>1</v>
      </c>
      <c r="F2919" s="14"/>
      <c r="G2919" s="14"/>
      <c r="H2919" s="32">
        <v>8</v>
      </c>
      <c r="I2919" s="32">
        <v>8</v>
      </c>
      <c r="J2919" s="14"/>
      <c r="K2919" s="21"/>
    </row>
    <row r="2920" spans="1:11" ht="15.95" customHeight="1" x14ac:dyDescent="0.2">
      <c r="A2920" s="14" t="s">
        <v>9242</v>
      </c>
      <c r="B2920" s="31" t="s">
        <v>9408</v>
      </c>
      <c r="C2920" s="20" t="s">
        <v>9409</v>
      </c>
      <c r="D2920" s="32">
        <v>15</v>
      </c>
      <c r="E2920" s="32">
        <v>1</v>
      </c>
      <c r="F2920" s="14"/>
      <c r="G2920" s="14"/>
      <c r="H2920" s="32">
        <v>15</v>
      </c>
      <c r="I2920" s="32">
        <v>15</v>
      </c>
      <c r="J2920" s="14"/>
      <c r="K2920" s="21"/>
    </row>
    <row r="2921" spans="1:11" ht="15" customHeight="1" x14ac:dyDescent="0.2">
      <c r="A2921" s="14" t="s">
        <v>9242</v>
      </c>
      <c r="B2921" s="31" t="s">
        <v>9410</v>
      </c>
      <c r="C2921" s="20" t="s">
        <v>9411</v>
      </c>
      <c r="D2921" s="32">
        <v>20</v>
      </c>
      <c r="E2921" s="32">
        <v>1</v>
      </c>
      <c r="F2921" s="14"/>
      <c r="G2921" s="14"/>
      <c r="H2921" s="32">
        <v>20</v>
      </c>
      <c r="I2921" s="32">
        <v>20</v>
      </c>
      <c r="J2921" s="14"/>
      <c r="K2921" s="21"/>
    </row>
    <row r="2922" spans="1:11" ht="24.95" customHeight="1" x14ac:dyDescent="0.2">
      <c r="A2922" s="14" t="s">
        <v>9242</v>
      </c>
      <c r="B2922" s="31" t="s">
        <v>9412</v>
      </c>
      <c r="C2922" s="20" t="s">
        <v>9413</v>
      </c>
      <c r="D2922" s="32">
        <v>8</v>
      </c>
      <c r="E2922" s="32">
        <v>1</v>
      </c>
      <c r="F2922" s="32">
        <v>4</v>
      </c>
      <c r="G2922" s="32">
        <v>3</v>
      </c>
      <c r="H2922" s="32">
        <v>15</v>
      </c>
      <c r="I2922" s="32">
        <v>12</v>
      </c>
      <c r="J2922" s="14"/>
      <c r="K2922" s="22"/>
    </row>
    <row r="2923" spans="1:11" ht="15" customHeight="1" x14ac:dyDescent="0.2">
      <c r="A2923" s="14" t="s">
        <v>9242</v>
      </c>
      <c r="B2923" s="31" t="s">
        <v>9414</v>
      </c>
      <c r="C2923" s="20" t="s">
        <v>9415</v>
      </c>
      <c r="D2923" s="32">
        <v>14</v>
      </c>
      <c r="E2923" s="32">
        <v>1</v>
      </c>
      <c r="F2923" s="32">
        <v>11</v>
      </c>
      <c r="G2923" s="32">
        <v>4</v>
      </c>
      <c r="H2923" s="32">
        <v>29</v>
      </c>
      <c r="I2923" s="32">
        <v>14</v>
      </c>
      <c r="J2923" s="14"/>
      <c r="K2923" s="21"/>
    </row>
    <row r="2924" spans="1:11" ht="24.95" customHeight="1" x14ac:dyDescent="0.2">
      <c r="A2924" s="14" t="s">
        <v>9242</v>
      </c>
      <c r="B2924" s="31" t="s">
        <v>9416</v>
      </c>
      <c r="C2924" s="20" t="s">
        <v>9417</v>
      </c>
      <c r="D2924" s="32">
        <v>5</v>
      </c>
      <c r="E2924" s="32">
        <v>1</v>
      </c>
      <c r="F2924" s="14"/>
      <c r="G2924" s="14"/>
      <c r="H2924" s="32">
        <v>5</v>
      </c>
      <c r="I2924" s="32">
        <v>5</v>
      </c>
      <c r="J2924" s="14"/>
      <c r="K2924" s="22"/>
    </row>
    <row r="2925" spans="1:11" ht="24.95" customHeight="1" x14ac:dyDescent="0.2">
      <c r="A2925" s="14" t="s">
        <v>9242</v>
      </c>
      <c r="B2925" s="31" t="s">
        <v>9418</v>
      </c>
      <c r="C2925" s="20" t="s">
        <v>9419</v>
      </c>
      <c r="D2925" s="32">
        <v>20</v>
      </c>
      <c r="E2925" s="32">
        <v>1</v>
      </c>
      <c r="F2925" s="32">
        <v>11</v>
      </c>
      <c r="G2925" s="32">
        <v>4</v>
      </c>
      <c r="H2925" s="32">
        <v>35</v>
      </c>
      <c r="I2925" s="32">
        <v>20</v>
      </c>
      <c r="J2925" s="14"/>
      <c r="K2925" s="22"/>
    </row>
    <row r="2926" spans="1:11" ht="30" customHeight="1" x14ac:dyDescent="0.2">
      <c r="A2926" s="14" t="s">
        <v>9242</v>
      </c>
      <c r="B2926" s="31" t="s">
        <v>9420</v>
      </c>
      <c r="C2926" s="14" t="s">
        <v>9421</v>
      </c>
      <c r="D2926" s="32">
        <v>20</v>
      </c>
      <c r="E2926" s="32">
        <v>1</v>
      </c>
      <c r="F2926" s="32">
        <v>11</v>
      </c>
      <c r="G2926" s="32">
        <v>3</v>
      </c>
      <c r="H2926" s="32">
        <v>34</v>
      </c>
      <c r="I2926" s="32">
        <v>20</v>
      </c>
      <c r="J2926" s="14"/>
      <c r="K2926" s="22"/>
    </row>
    <row r="2927" spans="1:11" ht="15.6" customHeight="1" x14ac:dyDescent="0.2">
      <c r="A2927" s="14" t="s">
        <v>9242</v>
      </c>
      <c r="B2927" s="31" t="s">
        <v>9422</v>
      </c>
      <c r="C2927" s="20" t="s">
        <v>9423</v>
      </c>
      <c r="D2927" s="32">
        <v>30</v>
      </c>
      <c r="E2927" s="32">
        <v>2</v>
      </c>
      <c r="F2927" s="32">
        <v>11</v>
      </c>
      <c r="G2927" s="32">
        <v>3</v>
      </c>
      <c r="H2927" s="32">
        <v>74</v>
      </c>
      <c r="I2927" s="32">
        <v>30</v>
      </c>
      <c r="J2927" s="14"/>
      <c r="K2927" s="21"/>
    </row>
    <row r="2928" spans="1:11" ht="15" customHeight="1" x14ac:dyDescent="0.2">
      <c r="A2928" s="14" t="s">
        <v>9242</v>
      </c>
      <c r="B2928" s="31"/>
      <c r="C2928" s="20" t="s">
        <v>9424</v>
      </c>
      <c r="D2928" s="14"/>
      <c r="E2928" s="14"/>
      <c r="F2928" s="14"/>
      <c r="G2928" s="14"/>
      <c r="H2928" s="14"/>
      <c r="I2928" s="14"/>
      <c r="J2928" s="14"/>
      <c r="K2928" s="21"/>
    </row>
    <row r="2929" spans="1:11" ht="24.95" customHeight="1" x14ac:dyDescent="0.2">
      <c r="A2929" s="14" t="s">
        <v>9242</v>
      </c>
      <c r="B2929" s="31" t="s">
        <v>9425</v>
      </c>
      <c r="C2929" s="20" t="s">
        <v>9426</v>
      </c>
      <c r="D2929" s="32">
        <v>15</v>
      </c>
      <c r="E2929" s="32">
        <v>1</v>
      </c>
      <c r="F2929" s="14"/>
      <c r="G2929" s="14"/>
      <c r="H2929" s="32">
        <v>15</v>
      </c>
      <c r="I2929" s="32">
        <v>15</v>
      </c>
      <c r="J2929" s="14"/>
      <c r="K2929" s="22"/>
    </row>
    <row r="2930" spans="1:11" ht="15" customHeight="1" x14ac:dyDescent="0.2">
      <c r="A2930" s="14" t="s">
        <v>9242</v>
      </c>
      <c r="B2930" s="31" t="s">
        <v>9427</v>
      </c>
      <c r="C2930" s="20" t="s">
        <v>9428</v>
      </c>
      <c r="D2930" s="32">
        <v>15</v>
      </c>
      <c r="E2930" s="32">
        <v>1</v>
      </c>
      <c r="F2930" s="14"/>
      <c r="G2930" s="14"/>
      <c r="H2930" s="32">
        <v>15</v>
      </c>
      <c r="I2930" s="32">
        <v>15</v>
      </c>
      <c r="J2930" s="14"/>
      <c r="K2930" s="21"/>
    </row>
    <row r="2931" spans="1:11" ht="24.95" customHeight="1" x14ac:dyDescent="0.2">
      <c r="A2931" s="14" t="s">
        <v>9242</v>
      </c>
      <c r="B2931" s="31" t="s">
        <v>9429</v>
      </c>
      <c r="C2931" s="20" t="s">
        <v>9430</v>
      </c>
      <c r="D2931" s="32">
        <v>8</v>
      </c>
      <c r="E2931" s="32">
        <v>1</v>
      </c>
      <c r="F2931" s="32">
        <v>4</v>
      </c>
      <c r="G2931" s="32">
        <v>3</v>
      </c>
      <c r="H2931" s="32">
        <v>15</v>
      </c>
      <c r="I2931" s="32">
        <v>12</v>
      </c>
      <c r="J2931" s="14"/>
      <c r="K2931" s="22"/>
    </row>
    <row r="2932" spans="1:11" ht="15.95" customHeight="1" x14ac:dyDescent="0.2">
      <c r="A2932" s="14" t="s">
        <v>9242</v>
      </c>
      <c r="B2932" s="31" t="s">
        <v>9431</v>
      </c>
      <c r="C2932" s="20" t="s">
        <v>9432</v>
      </c>
      <c r="D2932" s="32">
        <v>30</v>
      </c>
      <c r="E2932" s="32">
        <v>1</v>
      </c>
      <c r="F2932" s="32">
        <v>11</v>
      </c>
      <c r="G2932" s="32">
        <v>4</v>
      </c>
      <c r="H2932" s="32">
        <v>45</v>
      </c>
      <c r="I2932" s="32">
        <v>30</v>
      </c>
      <c r="J2932" s="14"/>
      <c r="K2932" s="21"/>
    </row>
    <row r="2933" spans="1:11" ht="15" customHeight="1" x14ac:dyDescent="0.2">
      <c r="A2933" s="14" t="s">
        <v>9242</v>
      </c>
      <c r="B2933" s="31" t="s">
        <v>9433</v>
      </c>
      <c r="C2933" s="20" t="s">
        <v>9434</v>
      </c>
      <c r="D2933" s="32">
        <v>40</v>
      </c>
      <c r="E2933" s="32">
        <v>2</v>
      </c>
      <c r="F2933" s="32">
        <v>11</v>
      </c>
      <c r="G2933" s="32">
        <v>4</v>
      </c>
      <c r="H2933" s="32">
        <v>95</v>
      </c>
      <c r="I2933" s="32">
        <v>40</v>
      </c>
      <c r="J2933" s="14"/>
      <c r="K2933" s="21"/>
    </row>
    <row r="2934" spans="1:11" ht="15.95" customHeight="1" x14ac:dyDescent="0.2">
      <c r="A2934" s="14" t="s">
        <v>9242</v>
      </c>
      <c r="B2934" s="31" t="s">
        <v>9435</v>
      </c>
      <c r="C2934" s="20" t="s">
        <v>9436</v>
      </c>
      <c r="D2934" s="32">
        <v>180</v>
      </c>
      <c r="E2934" s="32">
        <v>3</v>
      </c>
      <c r="F2934" s="32">
        <v>11</v>
      </c>
      <c r="G2934" s="32">
        <v>4</v>
      </c>
      <c r="H2934" s="32">
        <v>555</v>
      </c>
      <c r="I2934" s="32">
        <v>180</v>
      </c>
      <c r="J2934" s="14"/>
      <c r="K2934" s="21"/>
    </row>
    <row r="2935" spans="1:11" ht="15" customHeight="1" x14ac:dyDescent="0.2">
      <c r="A2935" s="14" t="s">
        <v>9242</v>
      </c>
      <c r="B2935" s="31" t="s">
        <v>9437</v>
      </c>
      <c r="C2935" s="20" t="s">
        <v>9438</v>
      </c>
      <c r="D2935" s="32">
        <v>150</v>
      </c>
      <c r="E2935" s="32">
        <v>3</v>
      </c>
      <c r="F2935" s="32">
        <v>0</v>
      </c>
      <c r="G2935" s="32">
        <v>4</v>
      </c>
      <c r="H2935" s="32">
        <v>454</v>
      </c>
      <c r="I2935" s="32">
        <v>150</v>
      </c>
      <c r="J2935" s="14"/>
      <c r="K2935" s="21"/>
    </row>
    <row r="2936" spans="1:11" ht="30" customHeight="1" x14ac:dyDescent="0.2">
      <c r="A2936" s="14" t="s">
        <v>9242</v>
      </c>
      <c r="B2936" s="31" t="s">
        <v>9439</v>
      </c>
      <c r="C2936" s="14" t="s">
        <v>9440</v>
      </c>
      <c r="D2936" s="32">
        <v>20</v>
      </c>
      <c r="E2936" s="32">
        <v>2</v>
      </c>
      <c r="F2936" s="32">
        <v>11</v>
      </c>
      <c r="G2936" s="32">
        <v>4</v>
      </c>
      <c r="H2936" s="32">
        <v>55</v>
      </c>
      <c r="I2936" s="32">
        <v>20</v>
      </c>
      <c r="J2936" s="14"/>
      <c r="K2936" s="22"/>
    </row>
    <row r="2937" spans="1:11" ht="15" customHeight="1" x14ac:dyDescent="0.2">
      <c r="A2937" s="14" t="s">
        <v>9242</v>
      </c>
      <c r="B2937" s="31" t="s">
        <v>9441</v>
      </c>
      <c r="C2937" s="20" t="s">
        <v>9442</v>
      </c>
      <c r="D2937" s="32">
        <v>80</v>
      </c>
      <c r="E2937" s="32">
        <v>3</v>
      </c>
      <c r="F2937" s="32">
        <v>11</v>
      </c>
      <c r="G2937" s="32">
        <v>5</v>
      </c>
      <c r="H2937" s="32">
        <v>256</v>
      </c>
      <c r="I2937" s="32">
        <v>80</v>
      </c>
      <c r="J2937" s="14"/>
      <c r="K2937" s="21"/>
    </row>
    <row r="2938" spans="1:11" ht="24.95" customHeight="1" x14ac:dyDescent="0.2">
      <c r="A2938" s="14" t="s">
        <v>9242</v>
      </c>
      <c r="B2938" s="31" t="s">
        <v>9443</v>
      </c>
      <c r="C2938" s="20" t="s">
        <v>9444</v>
      </c>
      <c r="D2938" s="32">
        <v>15</v>
      </c>
      <c r="E2938" s="32">
        <v>3</v>
      </c>
      <c r="F2938" s="32">
        <v>0</v>
      </c>
      <c r="G2938" s="32">
        <v>1</v>
      </c>
      <c r="H2938" s="32">
        <v>46</v>
      </c>
      <c r="I2938" s="32">
        <v>15</v>
      </c>
      <c r="J2938" s="14"/>
      <c r="K2938" s="22"/>
    </row>
    <row r="2939" spans="1:11" ht="30" customHeight="1" x14ac:dyDescent="0.2">
      <c r="A2939" s="14" t="s">
        <v>9242</v>
      </c>
      <c r="B2939" s="31" t="s">
        <v>9445</v>
      </c>
      <c r="C2939" s="14" t="s">
        <v>9446</v>
      </c>
      <c r="D2939" s="32">
        <v>30</v>
      </c>
      <c r="E2939" s="32">
        <v>3</v>
      </c>
      <c r="F2939" s="32">
        <v>0</v>
      </c>
      <c r="G2939" s="32">
        <v>1</v>
      </c>
      <c r="H2939" s="32">
        <v>91</v>
      </c>
      <c r="I2939" s="32">
        <v>30</v>
      </c>
      <c r="J2939" s="14"/>
      <c r="K2939" s="22"/>
    </row>
    <row r="2940" spans="1:11" ht="15" customHeight="1" x14ac:dyDescent="0.2">
      <c r="A2940" s="14" t="s">
        <v>9242</v>
      </c>
      <c r="B2940" s="31" t="s">
        <v>9447</v>
      </c>
      <c r="C2940" s="20" t="s">
        <v>9448</v>
      </c>
      <c r="D2940" s="32">
        <v>75</v>
      </c>
      <c r="E2940" s="32">
        <v>3</v>
      </c>
      <c r="F2940" s="32">
        <v>11</v>
      </c>
      <c r="G2940" s="32">
        <v>6</v>
      </c>
      <c r="H2940" s="32">
        <v>242</v>
      </c>
      <c r="I2940" s="32">
        <v>75</v>
      </c>
      <c r="J2940" s="14"/>
      <c r="K2940" s="21"/>
    </row>
    <row r="2941" spans="1:11" ht="15.95" customHeight="1" x14ac:dyDescent="0.2">
      <c r="A2941" s="14" t="s">
        <v>9242</v>
      </c>
      <c r="B2941" s="31" t="s">
        <v>9449</v>
      </c>
      <c r="C2941" s="20" t="s">
        <v>9450</v>
      </c>
      <c r="D2941" s="32">
        <v>70</v>
      </c>
      <c r="E2941" s="32">
        <v>3</v>
      </c>
      <c r="F2941" s="32">
        <v>11</v>
      </c>
      <c r="G2941" s="32">
        <v>6</v>
      </c>
      <c r="H2941" s="32">
        <v>227</v>
      </c>
      <c r="I2941" s="32">
        <v>70</v>
      </c>
      <c r="J2941" s="14"/>
      <c r="K2941" s="21"/>
    </row>
    <row r="2942" spans="1:11" ht="15" customHeight="1" x14ac:dyDescent="0.2">
      <c r="A2942" s="14" t="s">
        <v>9242</v>
      </c>
      <c r="B2942" s="31" t="s">
        <v>9451</v>
      </c>
      <c r="C2942" s="20" t="s">
        <v>9452</v>
      </c>
      <c r="D2942" s="32">
        <v>30</v>
      </c>
      <c r="E2942" s="32">
        <v>2</v>
      </c>
      <c r="F2942" s="32">
        <v>11</v>
      </c>
      <c r="G2942" s="32">
        <v>6</v>
      </c>
      <c r="H2942" s="32">
        <v>77</v>
      </c>
      <c r="I2942" s="32">
        <v>30</v>
      </c>
      <c r="J2942" s="14"/>
      <c r="K2942" s="21"/>
    </row>
    <row r="2943" spans="1:11" ht="15.95" customHeight="1" x14ac:dyDescent="0.2">
      <c r="A2943" s="14" t="s">
        <v>9242</v>
      </c>
      <c r="B2943" s="31" t="s">
        <v>9453</v>
      </c>
      <c r="C2943" s="20" t="s">
        <v>9454</v>
      </c>
      <c r="D2943" s="32">
        <v>60</v>
      </c>
      <c r="E2943" s="32">
        <v>3</v>
      </c>
      <c r="F2943" s="32">
        <v>0</v>
      </c>
      <c r="G2943" s="32">
        <v>5</v>
      </c>
      <c r="H2943" s="32">
        <v>185</v>
      </c>
      <c r="I2943" s="32">
        <v>60</v>
      </c>
      <c r="J2943" s="14"/>
      <c r="K2943" s="21"/>
    </row>
    <row r="2944" spans="1:11" ht="15" customHeight="1" x14ac:dyDescent="0.2">
      <c r="A2944" s="14" t="s">
        <v>9242</v>
      </c>
      <c r="B2944" s="31" t="s">
        <v>9455</v>
      </c>
      <c r="C2944" s="20" t="s">
        <v>9456</v>
      </c>
      <c r="D2944" s="32">
        <v>15</v>
      </c>
      <c r="E2944" s="32">
        <v>2</v>
      </c>
      <c r="F2944" s="32">
        <v>11</v>
      </c>
      <c r="G2944" s="32">
        <v>6</v>
      </c>
      <c r="H2944" s="32">
        <v>47</v>
      </c>
      <c r="I2944" s="32">
        <v>15</v>
      </c>
      <c r="J2944" s="14"/>
      <c r="K2944" s="21"/>
    </row>
    <row r="2945" spans="1:11" ht="15" customHeight="1" x14ac:dyDescent="0.2">
      <c r="A2945" s="14" t="s">
        <v>9242</v>
      </c>
      <c r="B2945" s="31" t="s">
        <v>9457</v>
      </c>
      <c r="C2945" s="20" t="s">
        <v>9458</v>
      </c>
      <c r="D2945" s="32">
        <v>5</v>
      </c>
      <c r="E2945" s="32">
        <v>2</v>
      </c>
      <c r="F2945" s="32">
        <v>11</v>
      </c>
      <c r="G2945" s="32">
        <v>1</v>
      </c>
      <c r="H2945" s="32">
        <v>22</v>
      </c>
      <c r="I2945" s="32">
        <v>5</v>
      </c>
      <c r="J2945" s="14"/>
      <c r="K2945" s="21"/>
    </row>
    <row r="2946" spans="1:11" ht="15.95" customHeight="1" x14ac:dyDescent="0.2">
      <c r="A2946" s="14" t="s">
        <v>9242</v>
      </c>
      <c r="B2946" s="31" t="s">
        <v>9459</v>
      </c>
      <c r="C2946" s="20" t="s">
        <v>9460</v>
      </c>
      <c r="D2946" s="32">
        <v>10</v>
      </c>
      <c r="E2946" s="32">
        <v>1</v>
      </c>
      <c r="F2946" s="14"/>
      <c r="G2946" s="14"/>
      <c r="H2946" s="32">
        <v>10</v>
      </c>
      <c r="I2946" s="32">
        <v>10</v>
      </c>
      <c r="J2946" s="14"/>
      <c r="K2946" s="21"/>
    </row>
    <row r="2947" spans="1:11" ht="30" customHeight="1" x14ac:dyDescent="0.2">
      <c r="A2947" s="14" t="s">
        <v>9242</v>
      </c>
      <c r="B2947" s="31" t="s">
        <v>9461</v>
      </c>
      <c r="C2947" s="14" t="s">
        <v>9462</v>
      </c>
      <c r="D2947" s="32">
        <v>90</v>
      </c>
      <c r="E2947" s="32">
        <v>3</v>
      </c>
      <c r="F2947" s="32">
        <v>11</v>
      </c>
      <c r="G2947" s="32">
        <v>6</v>
      </c>
      <c r="H2947" s="32">
        <v>287</v>
      </c>
      <c r="I2947" s="32">
        <v>90</v>
      </c>
      <c r="J2947" s="14"/>
      <c r="K2947" s="22"/>
    </row>
    <row r="2948" spans="1:11" ht="15" customHeight="1" x14ac:dyDescent="0.2">
      <c r="A2948" s="14" t="s">
        <v>9242</v>
      </c>
      <c r="B2948" s="31" t="s">
        <v>9463</v>
      </c>
      <c r="C2948" s="20" t="s">
        <v>9464</v>
      </c>
      <c r="D2948" s="32">
        <v>30</v>
      </c>
      <c r="E2948" s="32">
        <v>2</v>
      </c>
      <c r="F2948" s="32">
        <v>0</v>
      </c>
      <c r="G2948" s="32">
        <v>5</v>
      </c>
      <c r="H2948" s="32">
        <v>65</v>
      </c>
      <c r="I2948" s="32">
        <v>30</v>
      </c>
      <c r="J2948" s="14"/>
      <c r="K2948" s="21"/>
    </row>
    <row r="2949" spans="1:11" ht="30" customHeight="1" x14ac:dyDescent="0.2">
      <c r="A2949" s="14" t="s">
        <v>9242</v>
      </c>
      <c r="B2949" s="31" t="s">
        <v>9465</v>
      </c>
      <c r="C2949" s="14" t="s">
        <v>9466</v>
      </c>
      <c r="D2949" s="32">
        <v>20</v>
      </c>
      <c r="E2949" s="32">
        <v>2</v>
      </c>
      <c r="F2949" s="32">
        <v>0</v>
      </c>
      <c r="G2949" s="32">
        <v>3</v>
      </c>
      <c r="H2949" s="32">
        <v>43</v>
      </c>
      <c r="I2949" s="32">
        <v>20</v>
      </c>
      <c r="J2949" s="14"/>
      <c r="K2949" s="22"/>
    </row>
    <row r="2950" spans="1:11" ht="15" customHeight="1" x14ac:dyDescent="0.2">
      <c r="A2950" s="14" t="s">
        <v>9242</v>
      </c>
      <c r="B2950" s="31" t="s">
        <v>9467</v>
      </c>
      <c r="C2950" s="20" t="s">
        <v>9468</v>
      </c>
      <c r="D2950" s="32">
        <v>45</v>
      </c>
      <c r="E2950" s="32">
        <v>2</v>
      </c>
      <c r="F2950" s="32">
        <v>0</v>
      </c>
      <c r="G2950" s="32">
        <v>5</v>
      </c>
      <c r="H2950" s="32">
        <v>95</v>
      </c>
      <c r="I2950" s="32">
        <v>45</v>
      </c>
      <c r="J2950" s="14"/>
      <c r="K2950" s="21"/>
    </row>
    <row r="2951" spans="1:11" ht="15.95" customHeight="1" x14ac:dyDescent="0.2">
      <c r="A2951" s="14" t="s">
        <v>9242</v>
      </c>
      <c r="B2951" s="31" t="s">
        <v>9469</v>
      </c>
      <c r="C2951" s="20" t="s">
        <v>9470</v>
      </c>
      <c r="D2951" s="32">
        <v>55</v>
      </c>
      <c r="E2951" s="32">
        <v>2</v>
      </c>
      <c r="F2951" s="32">
        <v>0</v>
      </c>
      <c r="G2951" s="32">
        <v>5</v>
      </c>
      <c r="H2951" s="32">
        <v>115</v>
      </c>
      <c r="I2951" s="32">
        <v>55</v>
      </c>
      <c r="J2951" s="14"/>
      <c r="K2951" s="21"/>
    </row>
    <row r="2952" spans="1:11" ht="30" customHeight="1" x14ac:dyDescent="0.2">
      <c r="A2952" s="14" t="s">
        <v>9242</v>
      </c>
      <c r="B2952" s="31" t="s">
        <v>9471</v>
      </c>
      <c r="C2952" s="14" t="s">
        <v>9472</v>
      </c>
      <c r="D2952" s="32">
        <v>20</v>
      </c>
      <c r="E2952" s="32">
        <v>2</v>
      </c>
      <c r="F2952" s="32">
        <v>0</v>
      </c>
      <c r="G2952" s="32">
        <v>3</v>
      </c>
      <c r="H2952" s="32">
        <v>43</v>
      </c>
      <c r="I2952" s="32">
        <v>20</v>
      </c>
      <c r="J2952" s="14"/>
      <c r="K2952" s="22"/>
    </row>
    <row r="2953" spans="1:11" ht="24.95" customHeight="1" x14ac:dyDescent="0.2">
      <c r="A2953" s="14" t="s">
        <v>9242</v>
      </c>
      <c r="B2953" s="31" t="s">
        <v>9473</v>
      </c>
      <c r="C2953" s="20" t="s">
        <v>9474</v>
      </c>
      <c r="D2953" s="32">
        <v>40</v>
      </c>
      <c r="E2953" s="32">
        <v>2</v>
      </c>
      <c r="F2953" s="32">
        <v>0</v>
      </c>
      <c r="G2953" s="32">
        <v>5</v>
      </c>
      <c r="H2953" s="32">
        <v>85</v>
      </c>
      <c r="I2953" s="32">
        <v>40</v>
      </c>
      <c r="J2953" s="14"/>
      <c r="K2953" s="22"/>
    </row>
    <row r="2954" spans="1:11" ht="24.95" customHeight="1" x14ac:dyDescent="0.2">
      <c r="A2954" s="14" t="s">
        <v>9242</v>
      </c>
      <c r="B2954" s="31" t="s">
        <v>9475</v>
      </c>
      <c r="C2954" s="20" t="s">
        <v>9476</v>
      </c>
      <c r="D2954" s="32">
        <v>90</v>
      </c>
      <c r="E2954" s="32">
        <v>3</v>
      </c>
      <c r="F2954" s="32">
        <v>0</v>
      </c>
      <c r="G2954" s="32">
        <v>6</v>
      </c>
      <c r="H2954" s="32">
        <v>276</v>
      </c>
      <c r="I2954" s="32">
        <v>90</v>
      </c>
      <c r="J2954" s="14"/>
      <c r="K2954" s="22"/>
    </row>
    <row r="2955" spans="1:11" ht="24.95" customHeight="1" x14ac:dyDescent="0.2">
      <c r="A2955" s="14" t="s">
        <v>9242</v>
      </c>
      <c r="B2955" s="31" t="s">
        <v>9477</v>
      </c>
      <c r="C2955" s="20" t="s">
        <v>9478</v>
      </c>
      <c r="D2955" s="32">
        <v>240</v>
      </c>
      <c r="E2955" s="32">
        <v>3</v>
      </c>
      <c r="F2955" s="32">
        <v>0</v>
      </c>
      <c r="G2955" s="32">
        <v>6</v>
      </c>
      <c r="H2955" s="32">
        <v>726</v>
      </c>
      <c r="I2955" s="32">
        <v>240</v>
      </c>
      <c r="J2955" s="14"/>
      <c r="K2955" s="22"/>
    </row>
    <row r="2956" spans="1:11" ht="30" customHeight="1" x14ac:dyDescent="0.2">
      <c r="A2956" s="14" t="s">
        <v>9242</v>
      </c>
      <c r="B2956" s="31" t="s">
        <v>9479</v>
      </c>
      <c r="C2956" s="14" t="s">
        <v>9480</v>
      </c>
      <c r="D2956" s="32">
        <v>180</v>
      </c>
      <c r="E2956" s="32">
        <v>3</v>
      </c>
      <c r="F2956" s="32">
        <v>0</v>
      </c>
      <c r="G2956" s="32">
        <v>6</v>
      </c>
      <c r="H2956" s="32">
        <v>546</v>
      </c>
      <c r="I2956" s="32">
        <v>180</v>
      </c>
      <c r="J2956" s="14"/>
      <c r="K2956" s="22"/>
    </row>
    <row r="2957" spans="1:11" ht="15" customHeight="1" x14ac:dyDescent="0.2">
      <c r="A2957" s="14" t="s">
        <v>9242</v>
      </c>
      <c r="B2957" s="31" t="s">
        <v>9481</v>
      </c>
      <c r="C2957" s="20" t="s">
        <v>9482</v>
      </c>
      <c r="D2957" s="32">
        <v>200</v>
      </c>
      <c r="E2957" s="32">
        <v>3</v>
      </c>
      <c r="F2957" s="32">
        <v>0</v>
      </c>
      <c r="G2957" s="32">
        <v>6</v>
      </c>
      <c r="H2957" s="32">
        <v>606</v>
      </c>
      <c r="I2957" s="32">
        <v>200</v>
      </c>
      <c r="J2957" s="14"/>
      <c r="K2957" s="21"/>
    </row>
    <row r="2958" spans="1:11" ht="24.95" customHeight="1" x14ac:dyDescent="0.2">
      <c r="A2958" s="14" t="s">
        <v>9242</v>
      </c>
      <c r="B2958" s="31" t="s">
        <v>9483</v>
      </c>
      <c r="C2958" s="20" t="s">
        <v>9484</v>
      </c>
      <c r="D2958" s="32">
        <v>70</v>
      </c>
      <c r="E2958" s="32">
        <v>3</v>
      </c>
      <c r="F2958" s="32">
        <v>0</v>
      </c>
      <c r="G2958" s="32">
        <v>6</v>
      </c>
      <c r="H2958" s="32">
        <v>216</v>
      </c>
      <c r="I2958" s="32">
        <v>70</v>
      </c>
      <c r="J2958" s="14"/>
      <c r="K2958" s="22"/>
    </row>
    <row r="2959" spans="1:11" ht="15" customHeight="1" x14ac:dyDescent="0.2">
      <c r="A2959" s="14" t="s">
        <v>9242</v>
      </c>
      <c r="B2959" s="31" t="s">
        <v>9485</v>
      </c>
      <c r="C2959" s="20" t="s">
        <v>9486</v>
      </c>
      <c r="D2959" s="32">
        <v>50</v>
      </c>
      <c r="E2959" s="32">
        <v>2</v>
      </c>
      <c r="F2959" s="32">
        <v>0</v>
      </c>
      <c r="G2959" s="32">
        <v>4</v>
      </c>
      <c r="H2959" s="32">
        <v>104</v>
      </c>
      <c r="I2959" s="32">
        <v>50</v>
      </c>
      <c r="J2959" s="14"/>
      <c r="K2959" s="21"/>
    </row>
    <row r="2960" spans="1:11" ht="24.95" customHeight="1" x14ac:dyDescent="0.2">
      <c r="A2960" s="14" t="s">
        <v>9242</v>
      </c>
      <c r="B2960" s="31" t="s">
        <v>9487</v>
      </c>
      <c r="C2960" s="20" t="s">
        <v>9488</v>
      </c>
      <c r="D2960" s="32">
        <v>140</v>
      </c>
      <c r="E2960" s="32">
        <v>2</v>
      </c>
      <c r="F2960" s="32">
        <v>11</v>
      </c>
      <c r="G2960" s="32">
        <v>6</v>
      </c>
      <c r="H2960" s="32">
        <v>297</v>
      </c>
      <c r="I2960" s="32">
        <v>140</v>
      </c>
      <c r="J2960" s="14"/>
      <c r="K2960" s="22"/>
    </row>
    <row r="2961" spans="1:11" ht="15" customHeight="1" x14ac:dyDescent="0.2">
      <c r="A2961" s="14" t="s">
        <v>9242</v>
      </c>
      <c r="B2961" s="31" t="s">
        <v>9489</v>
      </c>
      <c r="C2961" s="20" t="s">
        <v>9490</v>
      </c>
      <c r="D2961" s="32">
        <v>75</v>
      </c>
      <c r="E2961" s="32">
        <v>3</v>
      </c>
      <c r="F2961" s="32">
        <v>0</v>
      </c>
      <c r="G2961" s="32">
        <v>4</v>
      </c>
      <c r="H2961" s="32">
        <v>229</v>
      </c>
      <c r="I2961" s="32">
        <v>75</v>
      </c>
      <c r="J2961" s="14"/>
      <c r="K2961" s="21"/>
    </row>
    <row r="2962" spans="1:11" ht="15.95" customHeight="1" x14ac:dyDescent="0.2">
      <c r="A2962" s="14" t="s">
        <v>9242</v>
      </c>
      <c r="B2962" s="31" t="s">
        <v>9491</v>
      </c>
      <c r="C2962" s="20" t="s">
        <v>9492</v>
      </c>
      <c r="D2962" s="32">
        <v>20</v>
      </c>
      <c r="E2962" s="32">
        <v>2</v>
      </c>
      <c r="F2962" s="32">
        <v>0</v>
      </c>
      <c r="G2962" s="32">
        <v>3</v>
      </c>
      <c r="H2962" s="32">
        <v>43</v>
      </c>
      <c r="I2962" s="32">
        <v>20</v>
      </c>
      <c r="J2962" s="14"/>
      <c r="K2962" s="21"/>
    </row>
    <row r="2963" spans="1:11" ht="15" customHeight="1" x14ac:dyDescent="0.2">
      <c r="A2963" s="14" t="s">
        <v>9242</v>
      </c>
      <c r="B2963" s="31" t="s">
        <v>9493</v>
      </c>
      <c r="C2963" s="20" t="s">
        <v>9494</v>
      </c>
      <c r="D2963" s="32">
        <v>30</v>
      </c>
      <c r="E2963" s="32">
        <v>3</v>
      </c>
      <c r="F2963" s="32">
        <v>11</v>
      </c>
      <c r="G2963" s="32">
        <v>3</v>
      </c>
      <c r="H2963" s="32">
        <v>104</v>
      </c>
      <c r="I2963" s="32">
        <v>30</v>
      </c>
      <c r="J2963" s="14"/>
      <c r="K2963" s="21"/>
    </row>
    <row r="2964" spans="1:11" ht="16.350000000000001" customHeight="1" x14ac:dyDescent="0.2">
      <c r="A2964" s="14" t="s">
        <v>9242</v>
      </c>
      <c r="B2964" s="31" t="s">
        <v>9495</v>
      </c>
      <c r="C2964" s="20" t="s">
        <v>9496</v>
      </c>
      <c r="D2964" s="32">
        <v>90</v>
      </c>
      <c r="E2964" s="32">
        <v>2</v>
      </c>
      <c r="F2964" s="32">
        <v>0</v>
      </c>
      <c r="G2964" s="32">
        <v>5</v>
      </c>
      <c r="H2964" s="32">
        <v>185</v>
      </c>
      <c r="I2964" s="32">
        <v>90</v>
      </c>
      <c r="J2964" s="14"/>
      <c r="K2964" s="21"/>
    </row>
    <row r="2965" spans="1:11" ht="15" customHeight="1" x14ac:dyDescent="0.2">
      <c r="A2965" s="14" t="s">
        <v>9242</v>
      </c>
      <c r="B2965" s="31"/>
      <c r="C2965" s="20" t="s">
        <v>9497</v>
      </c>
      <c r="D2965" s="14"/>
      <c r="E2965" s="14"/>
      <c r="F2965" s="14"/>
      <c r="G2965" s="14"/>
      <c r="H2965" s="14"/>
      <c r="I2965" s="14"/>
      <c r="J2965" s="14"/>
      <c r="K2965" s="21"/>
    </row>
    <row r="2966" spans="1:11" ht="24.95" customHeight="1" x14ac:dyDescent="0.2">
      <c r="A2966" s="14" t="s">
        <v>9242</v>
      </c>
      <c r="B2966" s="31" t="s">
        <v>9498</v>
      </c>
      <c r="C2966" s="20" t="s">
        <v>9499</v>
      </c>
      <c r="D2966" s="32">
        <v>20</v>
      </c>
      <c r="E2966" s="32">
        <v>2</v>
      </c>
      <c r="F2966" s="32">
        <v>0</v>
      </c>
      <c r="G2966" s="32">
        <v>4</v>
      </c>
      <c r="H2966" s="32">
        <v>44</v>
      </c>
      <c r="I2966" s="32">
        <v>20</v>
      </c>
      <c r="J2966" s="14"/>
      <c r="K2966" s="22"/>
    </row>
    <row r="2967" spans="1:11" ht="30" customHeight="1" x14ac:dyDescent="0.2">
      <c r="A2967" s="14" t="s">
        <v>9242</v>
      </c>
      <c r="B2967" s="31" t="s">
        <v>9500</v>
      </c>
      <c r="C2967" s="14" t="s">
        <v>9501</v>
      </c>
      <c r="D2967" s="32">
        <v>50</v>
      </c>
      <c r="E2967" s="32">
        <v>3</v>
      </c>
      <c r="F2967" s="32">
        <v>0</v>
      </c>
      <c r="G2967" s="32">
        <v>6</v>
      </c>
      <c r="H2967" s="32">
        <v>156</v>
      </c>
      <c r="I2967" s="32">
        <v>50</v>
      </c>
      <c r="J2967" s="14"/>
      <c r="K2967" s="22"/>
    </row>
    <row r="2968" spans="1:11" ht="30" customHeight="1" x14ac:dyDescent="0.2">
      <c r="A2968" s="14" t="s">
        <v>9242</v>
      </c>
      <c r="B2968" s="31" t="s">
        <v>9502</v>
      </c>
      <c r="C2968" s="14" t="s">
        <v>9503</v>
      </c>
      <c r="D2968" s="32">
        <v>25</v>
      </c>
      <c r="E2968" s="32">
        <v>2</v>
      </c>
      <c r="F2968" s="32">
        <v>11</v>
      </c>
      <c r="G2968" s="32">
        <v>4</v>
      </c>
      <c r="H2968" s="32">
        <v>65</v>
      </c>
      <c r="I2968" s="32">
        <v>25</v>
      </c>
      <c r="J2968" s="14"/>
      <c r="K2968" s="22"/>
    </row>
    <row r="2969" spans="1:11" ht="30" customHeight="1" x14ac:dyDescent="0.2">
      <c r="A2969" s="14" t="s">
        <v>9242</v>
      </c>
      <c r="B2969" s="31" t="s">
        <v>9504</v>
      </c>
      <c r="C2969" s="14" t="s">
        <v>9505</v>
      </c>
      <c r="D2969" s="32">
        <v>15</v>
      </c>
      <c r="E2969" s="32">
        <v>2</v>
      </c>
      <c r="F2969" s="32">
        <v>0</v>
      </c>
      <c r="G2969" s="32">
        <v>2</v>
      </c>
      <c r="H2969" s="32">
        <v>32</v>
      </c>
      <c r="I2969" s="32">
        <v>15</v>
      </c>
      <c r="J2969" s="14"/>
      <c r="K2969" s="22"/>
    </row>
    <row r="2970" spans="1:11" ht="24.95" customHeight="1" x14ac:dyDescent="0.2">
      <c r="A2970" s="14" t="s">
        <v>9242</v>
      </c>
      <c r="B2970" s="31" t="s">
        <v>9506</v>
      </c>
      <c r="C2970" s="20" t="s">
        <v>9507</v>
      </c>
      <c r="D2970" s="32">
        <v>45</v>
      </c>
      <c r="E2970" s="32">
        <v>3</v>
      </c>
      <c r="F2970" s="32">
        <v>11</v>
      </c>
      <c r="G2970" s="32">
        <v>5</v>
      </c>
      <c r="H2970" s="32">
        <v>151</v>
      </c>
      <c r="I2970" s="32">
        <v>45</v>
      </c>
      <c r="J2970" s="14"/>
      <c r="K2970" s="22"/>
    </row>
    <row r="2971" spans="1:11" ht="24.95" customHeight="1" x14ac:dyDescent="0.2">
      <c r="A2971" s="14" t="s">
        <v>9242</v>
      </c>
      <c r="B2971" s="31" t="s">
        <v>9508</v>
      </c>
      <c r="C2971" s="20" t="s">
        <v>9509</v>
      </c>
      <c r="D2971" s="32">
        <v>30</v>
      </c>
      <c r="E2971" s="32">
        <v>3</v>
      </c>
      <c r="F2971" s="32">
        <v>0</v>
      </c>
      <c r="G2971" s="32">
        <v>2</v>
      </c>
      <c r="H2971" s="32">
        <v>92</v>
      </c>
      <c r="I2971" s="32">
        <v>30</v>
      </c>
      <c r="J2971" s="14"/>
      <c r="K2971" s="22"/>
    </row>
    <row r="2972" spans="1:11" ht="30" customHeight="1" x14ac:dyDescent="0.2">
      <c r="A2972" s="14" t="s">
        <v>9242</v>
      </c>
      <c r="B2972" s="31" t="s">
        <v>9510</v>
      </c>
      <c r="C2972" s="14" t="s">
        <v>9511</v>
      </c>
      <c r="D2972" s="32">
        <v>75</v>
      </c>
      <c r="E2972" s="32">
        <v>3</v>
      </c>
      <c r="F2972" s="32">
        <v>11</v>
      </c>
      <c r="G2972" s="32">
        <v>6</v>
      </c>
      <c r="H2972" s="32">
        <v>242</v>
      </c>
      <c r="I2972" s="32">
        <v>75</v>
      </c>
      <c r="J2972" s="14"/>
      <c r="K2972" s="22"/>
    </row>
    <row r="2973" spans="1:11" ht="30" customHeight="1" x14ac:dyDescent="0.2">
      <c r="A2973" s="14" t="s">
        <v>9242</v>
      </c>
      <c r="B2973" s="31" t="s">
        <v>9512</v>
      </c>
      <c r="C2973" s="14" t="s">
        <v>9513</v>
      </c>
      <c r="D2973" s="32">
        <v>60</v>
      </c>
      <c r="E2973" s="32">
        <v>3</v>
      </c>
      <c r="F2973" s="32">
        <v>0</v>
      </c>
      <c r="G2973" s="32">
        <v>2</v>
      </c>
      <c r="H2973" s="32">
        <v>182</v>
      </c>
      <c r="I2973" s="32">
        <v>60</v>
      </c>
      <c r="J2973" s="14"/>
      <c r="K2973" s="22"/>
    </row>
    <row r="2974" spans="1:11" ht="30" customHeight="1" x14ac:dyDescent="0.2">
      <c r="A2974" s="14" t="s">
        <v>9242</v>
      </c>
      <c r="B2974" s="31" t="s">
        <v>9514</v>
      </c>
      <c r="C2974" s="14" t="s">
        <v>9515</v>
      </c>
      <c r="D2974" s="32">
        <v>90</v>
      </c>
      <c r="E2974" s="32">
        <v>3</v>
      </c>
      <c r="F2974" s="32">
        <v>11</v>
      </c>
      <c r="G2974" s="32">
        <v>5</v>
      </c>
      <c r="H2974" s="32">
        <v>286</v>
      </c>
      <c r="I2974" s="32">
        <v>90</v>
      </c>
      <c r="J2974" s="14"/>
      <c r="K2974" s="22"/>
    </row>
    <row r="2975" spans="1:11" ht="24.95" customHeight="1" x14ac:dyDescent="0.2">
      <c r="A2975" s="14" t="s">
        <v>9242</v>
      </c>
      <c r="B2975" s="31" t="s">
        <v>9516</v>
      </c>
      <c r="C2975" s="20" t="s">
        <v>9517</v>
      </c>
      <c r="D2975" s="32">
        <v>45</v>
      </c>
      <c r="E2975" s="32">
        <v>2</v>
      </c>
      <c r="F2975" s="32">
        <v>11</v>
      </c>
      <c r="G2975" s="32">
        <v>5</v>
      </c>
      <c r="H2975" s="32">
        <v>106</v>
      </c>
      <c r="I2975" s="32">
        <v>45</v>
      </c>
      <c r="J2975" s="14"/>
      <c r="K2975" s="22"/>
    </row>
    <row r="2976" spans="1:11" ht="24.95" customHeight="1" x14ac:dyDescent="0.2">
      <c r="A2976" s="14" t="s">
        <v>9242</v>
      </c>
      <c r="B2976" s="31" t="s">
        <v>9518</v>
      </c>
      <c r="C2976" s="20" t="s">
        <v>9519</v>
      </c>
      <c r="D2976" s="32">
        <v>45</v>
      </c>
      <c r="E2976" s="32">
        <v>3</v>
      </c>
      <c r="F2976" s="32">
        <v>0</v>
      </c>
      <c r="G2976" s="32">
        <v>2</v>
      </c>
      <c r="H2976" s="32">
        <v>137</v>
      </c>
      <c r="I2976" s="32">
        <v>45</v>
      </c>
      <c r="J2976" s="14"/>
      <c r="K2976" s="22"/>
    </row>
    <row r="2977" spans="1:11" ht="30" customHeight="1" x14ac:dyDescent="0.2">
      <c r="A2977" s="14" t="s">
        <v>9242</v>
      </c>
      <c r="B2977" s="31" t="s">
        <v>9520</v>
      </c>
      <c r="C2977" s="14" t="s">
        <v>9521</v>
      </c>
      <c r="D2977" s="32">
        <v>35</v>
      </c>
      <c r="E2977" s="32">
        <v>2</v>
      </c>
      <c r="F2977" s="32">
        <v>0</v>
      </c>
      <c r="G2977" s="32">
        <v>2</v>
      </c>
      <c r="H2977" s="32">
        <v>72</v>
      </c>
      <c r="I2977" s="32">
        <v>35</v>
      </c>
      <c r="J2977" s="14"/>
      <c r="K2977" s="22"/>
    </row>
    <row r="2978" spans="1:11" ht="15" customHeight="1" x14ac:dyDescent="0.2">
      <c r="A2978" s="14" t="s">
        <v>9242</v>
      </c>
      <c r="B2978" s="31" t="s">
        <v>9522</v>
      </c>
      <c r="C2978" s="20" t="s">
        <v>9523</v>
      </c>
      <c r="D2978" s="32">
        <v>80</v>
      </c>
      <c r="E2978" s="32">
        <v>3</v>
      </c>
      <c r="F2978" s="32">
        <v>11</v>
      </c>
      <c r="G2978" s="32">
        <v>5</v>
      </c>
      <c r="H2978" s="32">
        <v>256</v>
      </c>
      <c r="I2978" s="32">
        <v>80</v>
      </c>
      <c r="J2978" s="14"/>
      <c r="K2978" s="21"/>
    </row>
    <row r="2979" spans="1:11" ht="15.95" customHeight="1" x14ac:dyDescent="0.2">
      <c r="A2979" s="14" t="s">
        <v>9242</v>
      </c>
      <c r="B2979" s="31" t="s">
        <v>9524</v>
      </c>
      <c r="C2979" s="20" t="s">
        <v>9525</v>
      </c>
      <c r="D2979" s="32">
        <v>60</v>
      </c>
      <c r="E2979" s="32">
        <v>3</v>
      </c>
      <c r="F2979" s="32">
        <v>0</v>
      </c>
      <c r="G2979" s="32">
        <v>2</v>
      </c>
      <c r="H2979" s="32">
        <v>182</v>
      </c>
      <c r="I2979" s="32">
        <v>60</v>
      </c>
      <c r="J2979" s="14"/>
      <c r="K2979" s="21"/>
    </row>
    <row r="2980" spans="1:11" ht="30" customHeight="1" x14ac:dyDescent="0.2">
      <c r="A2980" s="14" t="s">
        <v>9242</v>
      </c>
      <c r="B2980" s="31" t="s">
        <v>9526</v>
      </c>
      <c r="C2980" s="14" t="s">
        <v>9527</v>
      </c>
      <c r="D2980" s="32">
        <v>80</v>
      </c>
      <c r="E2980" s="32">
        <v>3</v>
      </c>
      <c r="F2980" s="32">
        <v>11</v>
      </c>
      <c r="G2980" s="32">
        <v>5</v>
      </c>
      <c r="H2980" s="32">
        <v>256</v>
      </c>
      <c r="I2980" s="32">
        <v>80</v>
      </c>
      <c r="J2980" s="14"/>
      <c r="K2980" s="22"/>
    </row>
    <row r="2981" spans="1:11" ht="24.95" customHeight="1" x14ac:dyDescent="0.2">
      <c r="A2981" s="14" t="s">
        <v>9242</v>
      </c>
      <c r="B2981" s="31" t="s">
        <v>9528</v>
      </c>
      <c r="C2981" s="20" t="s">
        <v>9529</v>
      </c>
      <c r="D2981" s="32">
        <v>60</v>
      </c>
      <c r="E2981" s="32">
        <v>3</v>
      </c>
      <c r="F2981" s="32">
        <v>0</v>
      </c>
      <c r="G2981" s="32">
        <v>2</v>
      </c>
      <c r="H2981" s="32">
        <v>182</v>
      </c>
      <c r="I2981" s="32">
        <v>60</v>
      </c>
      <c r="J2981" s="14"/>
      <c r="K2981" s="22"/>
    </row>
    <row r="2982" spans="1:11" ht="24.95" customHeight="1" x14ac:dyDescent="0.2">
      <c r="A2982" s="14" t="s">
        <v>9242</v>
      </c>
      <c r="B2982" s="31" t="s">
        <v>9530</v>
      </c>
      <c r="C2982" s="20" t="s">
        <v>9531</v>
      </c>
      <c r="D2982" s="32">
        <v>70</v>
      </c>
      <c r="E2982" s="32">
        <v>3</v>
      </c>
      <c r="F2982" s="32">
        <v>0</v>
      </c>
      <c r="G2982" s="32">
        <v>5</v>
      </c>
      <c r="H2982" s="32">
        <v>215</v>
      </c>
      <c r="I2982" s="32">
        <v>70</v>
      </c>
      <c r="J2982" s="14"/>
      <c r="K2982" s="22"/>
    </row>
    <row r="2983" spans="1:11" ht="30" customHeight="1" x14ac:dyDescent="0.2">
      <c r="A2983" s="14" t="s">
        <v>9242</v>
      </c>
      <c r="B2983" s="31" t="s">
        <v>9532</v>
      </c>
      <c r="C2983" s="14" t="s">
        <v>9533</v>
      </c>
      <c r="D2983" s="32">
        <v>21</v>
      </c>
      <c r="E2983" s="32">
        <v>1</v>
      </c>
      <c r="F2983" s="14"/>
      <c r="G2983" s="14"/>
      <c r="H2983" s="32">
        <v>21</v>
      </c>
      <c r="I2983" s="32">
        <v>21</v>
      </c>
      <c r="J2983" s="14"/>
      <c r="K2983" s="22"/>
    </row>
    <row r="2984" spans="1:11" ht="15" customHeight="1" x14ac:dyDescent="0.2">
      <c r="A2984" s="14" t="s">
        <v>9242</v>
      </c>
      <c r="B2984" s="31" t="s">
        <v>9534</v>
      </c>
      <c r="C2984" s="20" t="s">
        <v>9535</v>
      </c>
      <c r="D2984" s="32">
        <v>8</v>
      </c>
      <c r="E2984" s="32">
        <v>1</v>
      </c>
      <c r="F2984" s="14"/>
      <c r="G2984" s="14"/>
      <c r="H2984" s="32">
        <v>8</v>
      </c>
      <c r="I2984" s="32">
        <v>8</v>
      </c>
      <c r="J2984" s="14"/>
      <c r="K2984" s="21"/>
    </row>
    <row r="2985" spans="1:11" ht="15.95" customHeight="1" x14ac:dyDescent="0.2">
      <c r="A2985" s="14" t="s">
        <v>9242</v>
      </c>
      <c r="B2985" s="31" t="s">
        <v>9536</v>
      </c>
      <c r="C2985" s="20" t="s">
        <v>9537</v>
      </c>
      <c r="D2985" s="32">
        <v>8</v>
      </c>
      <c r="E2985" s="32">
        <v>1</v>
      </c>
      <c r="F2985" s="14"/>
      <c r="G2985" s="14"/>
      <c r="H2985" s="32">
        <v>8</v>
      </c>
      <c r="I2985" s="32">
        <v>8</v>
      </c>
      <c r="J2985" s="14"/>
      <c r="K2985" s="21"/>
    </row>
    <row r="2986" spans="1:11" ht="15" customHeight="1" x14ac:dyDescent="0.2">
      <c r="A2986" s="14" t="s">
        <v>9242</v>
      </c>
      <c r="B2986" s="31" t="s">
        <v>9538</v>
      </c>
      <c r="C2986" s="20" t="s">
        <v>9539</v>
      </c>
      <c r="D2986" s="32">
        <v>3</v>
      </c>
      <c r="E2986" s="32">
        <v>1</v>
      </c>
      <c r="F2986" s="14"/>
      <c r="G2986" s="14"/>
      <c r="H2986" s="32">
        <v>3</v>
      </c>
      <c r="I2986" s="32">
        <v>30</v>
      </c>
      <c r="J2986" s="14"/>
      <c r="K2986" s="21"/>
    </row>
    <row r="2987" spans="1:11" ht="30" customHeight="1" x14ac:dyDescent="0.2">
      <c r="A2987" s="14" t="s">
        <v>9242</v>
      </c>
      <c r="B2987" s="31" t="s">
        <v>9540</v>
      </c>
      <c r="C2987" s="14" t="s">
        <v>9541</v>
      </c>
      <c r="D2987" s="32">
        <v>10</v>
      </c>
      <c r="E2987" s="32">
        <v>1</v>
      </c>
      <c r="F2987" s="14"/>
      <c r="G2987" s="14"/>
      <c r="H2987" s="32">
        <v>10</v>
      </c>
      <c r="I2987" s="32">
        <v>10</v>
      </c>
      <c r="J2987" s="14"/>
      <c r="K2987" s="22"/>
    </row>
    <row r="2988" spans="1:11" ht="15" customHeight="1" x14ac:dyDescent="0.2">
      <c r="A2988" s="14" t="s">
        <v>9242</v>
      </c>
      <c r="B2988" s="31" t="s">
        <v>9542</v>
      </c>
      <c r="C2988" s="20" t="s">
        <v>229</v>
      </c>
      <c r="D2988" s="32">
        <v>20</v>
      </c>
      <c r="E2988" s="32">
        <v>1</v>
      </c>
      <c r="F2988" s="14"/>
      <c r="G2988" s="14"/>
      <c r="H2988" s="32">
        <v>20</v>
      </c>
      <c r="I2988" s="32">
        <v>20</v>
      </c>
      <c r="J2988" s="14"/>
      <c r="K2988" s="21"/>
    </row>
    <row r="2989" spans="1:11" ht="15.95" customHeight="1" x14ac:dyDescent="0.2">
      <c r="A2989" s="14" t="s">
        <v>9242</v>
      </c>
      <c r="B2989" s="31" t="s">
        <v>9543</v>
      </c>
      <c r="C2989" s="20" t="s">
        <v>9544</v>
      </c>
      <c r="D2989" s="32">
        <v>5</v>
      </c>
      <c r="E2989" s="32">
        <v>1</v>
      </c>
      <c r="F2989" s="14"/>
      <c r="G2989" s="14"/>
      <c r="H2989" s="32">
        <v>5</v>
      </c>
      <c r="I2989" s="32">
        <v>5</v>
      </c>
      <c r="J2989" s="14"/>
      <c r="K2989" s="21"/>
    </row>
    <row r="2990" spans="1:11" ht="15" customHeight="1" x14ac:dyDescent="0.2">
      <c r="A2990" s="14" t="s">
        <v>9242</v>
      </c>
      <c r="B2990" s="31" t="s">
        <v>9545</v>
      </c>
      <c r="C2990" s="20" t="s">
        <v>9546</v>
      </c>
      <c r="D2990" s="32">
        <v>20</v>
      </c>
      <c r="E2990" s="32">
        <v>1</v>
      </c>
      <c r="F2990" s="32">
        <v>4</v>
      </c>
      <c r="G2990" s="32">
        <v>0</v>
      </c>
      <c r="H2990" s="32">
        <v>24</v>
      </c>
      <c r="I2990" s="32">
        <v>180</v>
      </c>
      <c r="J2990" s="14"/>
      <c r="K2990" s="21"/>
    </row>
    <row r="2991" spans="1:11" ht="15.95" customHeight="1" x14ac:dyDescent="0.2">
      <c r="A2991" s="14" t="s">
        <v>9242</v>
      </c>
      <c r="B2991" s="31" t="s">
        <v>9547</v>
      </c>
      <c r="C2991" s="20" t="s">
        <v>9548</v>
      </c>
      <c r="D2991" s="32">
        <v>11</v>
      </c>
      <c r="E2991" s="32">
        <v>1</v>
      </c>
      <c r="F2991" s="14"/>
      <c r="G2991" s="14"/>
      <c r="H2991" s="32">
        <v>11</v>
      </c>
      <c r="I2991" s="32">
        <v>11</v>
      </c>
      <c r="J2991" s="14"/>
      <c r="K2991" s="21"/>
    </row>
    <row r="2992" spans="1:11" ht="15" customHeight="1" x14ac:dyDescent="0.2">
      <c r="A2992" s="14" t="s">
        <v>9242</v>
      </c>
      <c r="B2992" s="31" t="s">
        <v>9549</v>
      </c>
      <c r="C2992" s="20" t="s">
        <v>9550</v>
      </c>
      <c r="D2992" s="32">
        <v>50</v>
      </c>
      <c r="E2992" s="32">
        <v>1</v>
      </c>
      <c r="F2992" s="32">
        <v>4</v>
      </c>
      <c r="G2992" s="32">
        <v>4</v>
      </c>
      <c r="H2992" s="32">
        <v>58</v>
      </c>
      <c r="I2992" s="32">
        <v>50</v>
      </c>
      <c r="J2992" s="14"/>
      <c r="K2992" s="21"/>
    </row>
    <row r="2993" spans="1:11" ht="15" customHeight="1" x14ac:dyDescent="0.2">
      <c r="A2993" s="14" t="s">
        <v>9242</v>
      </c>
      <c r="B2993" s="31" t="s">
        <v>9551</v>
      </c>
      <c r="C2993" s="20" t="s">
        <v>9552</v>
      </c>
      <c r="D2993" s="32">
        <v>150</v>
      </c>
      <c r="E2993" s="32">
        <v>1</v>
      </c>
      <c r="F2993" s="14"/>
      <c r="G2993" s="14"/>
      <c r="H2993" s="32">
        <v>150</v>
      </c>
      <c r="I2993" s="32">
        <v>0</v>
      </c>
      <c r="J2993" s="14"/>
      <c r="K2993" s="21"/>
    </row>
    <row r="2994" spans="1:11" ht="15.95" customHeight="1" x14ac:dyDescent="0.2">
      <c r="A2994" s="14" t="s">
        <v>9242</v>
      </c>
      <c r="B2994" s="31" t="s">
        <v>9553</v>
      </c>
      <c r="C2994" s="20" t="s">
        <v>9554</v>
      </c>
      <c r="D2994" s="32">
        <v>25</v>
      </c>
      <c r="E2994" s="32">
        <v>2</v>
      </c>
      <c r="F2994" s="32">
        <v>0</v>
      </c>
      <c r="G2994" s="32">
        <v>5</v>
      </c>
      <c r="H2994" s="32">
        <v>55</v>
      </c>
      <c r="I2994" s="32">
        <v>25</v>
      </c>
      <c r="J2994" s="14"/>
      <c r="K2994" s="21"/>
    </row>
    <row r="2995" spans="1:11" ht="15" customHeight="1" x14ac:dyDescent="0.2">
      <c r="A2995" s="14" t="s">
        <v>9242</v>
      </c>
      <c r="B2995" s="31" t="s">
        <v>9555</v>
      </c>
      <c r="C2995" s="20" t="s">
        <v>9556</v>
      </c>
      <c r="D2995" s="32">
        <v>60</v>
      </c>
      <c r="E2995" s="32">
        <v>2</v>
      </c>
      <c r="F2995" s="32">
        <v>0</v>
      </c>
      <c r="G2995" s="32">
        <v>1</v>
      </c>
      <c r="H2995" s="32">
        <v>121</v>
      </c>
      <c r="I2995" s="32">
        <v>60</v>
      </c>
      <c r="J2995" s="14"/>
      <c r="K2995" s="21"/>
    </row>
    <row r="2996" spans="1:11" ht="15.95" customHeight="1" x14ac:dyDescent="0.2">
      <c r="A2996" s="14" t="s">
        <v>9242</v>
      </c>
      <c r="B2996" s="31" t="s">
        <v>9557</v>
      </c>
      <c r="C2996" s="20" t="s">
        <v>9558</v>
      </c>
      <c r="D2996" s="32">
        <v>25</v>
      </c>
      <c r="E2996" s="32">
        <v>1</v>
      </c>
      <c r="F2996" s="32">
        <v>11</v>
      </c>
      <c r="G2996" s="32">
        <v>3</v>
      </c>
      <c r="H2996" s="32">
        <v>39</v>
      </c>
      <c r="I2996" s="32">
        <v>25</v>
      </c>
      <c r="J2996" s="14"/>
      <c r="K2996" s="21"/>
    </row>
    <row r="2997" spans="1:11" ht="30" customHeight="1" x14ac:dyDescent="0.2">
      <c r="A2997" s="14" t="s">
        <v>9242</v>
      </c>
      <c r="B2997" s="31" t="s">
        <v>9559</v>
      </c>
      <c r="C2997" s="14" t="s">
        <v>9560</v>
      </c>
      <c r="D2997" s="32">
        <v>90</v>
      </c>
      <c r="E2997" s="32">
        <v>2</v>
      </c>
      <c r="F2997" s="32">
        <v>11</v>
      </c>
      <c r="G2997" s="32">
        <v>6</v>
      </c>
      <c r="H2997" s="32">
        <v>197</v>
      </c>
      <c r="I2997" s="32">
        <v>90</v>
      </c>
      <c r="J2997" s="14"/>
      <c r="K2997" s="22"/>
    </row>
    <row r="2998" spans="1:11" ht="16.5" customHeight="1" x14ac:dyDescent="0.2">
      <c r="A2998" s="14" t="s">
        <v>9242</v>
      </c>
      <c r="B2998" s="31" t="s">
        <v>9561</v>
      </c>
      <c r="C2998" s="20" t="s">
        <v>9562</v>
      </c>
      <c r="D2998" s="32">
        <v>45</v>
      </c>
      <c r="E2998" s="32">
        <v>1</v>
      </c>
      <c r="F2998" s="32">
        <v>11</v>
      </c>
      <c r="G2998" s="32">
        <v>4</v>
      </c>
      <c r="H2998" s="32">
        <v>60</v>
      </c>
      <c r="I2998" s="32">
        <v>0</v>
      </c>
      <c r="J2998" s="14"/>
      <c r="K2998" s="21"/>
    </row>
    <row r="2999" spans="1:11" ht="15" customHeight="1" x14ac:dyDescent="0.2">
      <c r="A2999" s="14" t="s">
        <v>9242</v>
      </c>
      <c r="B2999" s="31" t="s">
        <v>9563</v>
      </c>
      <c r="C2999" s="20" t="s">
        <v>9564</v>
      </c>
      <c r="D2999" s="32">
        <v>40</v>
      </c>
      <c r="E2999" s="32">
        <v>2</v>
      </c>
      <c r="F2999" s="32">
        <v>11</v>
      </c>
      <c r="G2999" s="32">
        <v>4</v>
      </c>
      <c r="H2999" s="32">
        <v>95</v>
      </c>
      <c r="I2999" s="32">
        <v>40</v>
      </c>
      <c r="J2999" s="14"/>
      <c r="K2999" s="21"/>
    </row>
    <row r="3000" spans="1:11" ht="24.95" customHeight="1" x14ac:dyDescent="0.2">
      <c r="A3000" s="14" t="s">
        <v>9242</v>
      </c>
      <c r="B3000" s="31" t="s">
        <v>9565</v>
      </c>
      <c r="C3000" s="20" t="s">
        <v>9566</v>
      </c>
      <c r="D3000" s="32">
        <v>30</v>
      </c>
      <c r="E3000" s="32">
        <v>2</v>
      </c>
      <c r="F3000" s="32">
        <v>11</v>
      </c>
      <c r="G3000" s="32">
        <v>4</v>
      </c>
      <c r="H3000" s="32">
        <v>75</v>
      </c>
      <c r="I3000" s="32">
        <v>30</v>
      </c>
      <c r="J3000" s="14"/>
      <c r="K3000" s="22"/>
    </row>
    <row r="3001" spans="1:11" ht="15" customHeight="1" x14ac:dyDescent="0.2">
      <c r="A3001" s="14" t="s">
        <v>9242</v>
      </c>
      <c r="B3001" s="31" t="s">
        <v>9567</v>
      </c>
      <c r="C3001" s="20" t="s">
        <v>9568</v>
      </c>
      <c r="D3001" s="32">
        <v>20</v>
      </c>
      <c r="E3001" s="32">
        <v>2</v>
      </c>
      <c r="F3001" s="32">
        <v>11</v>
      </c>
      <c r="G3001" s="32">
        <v>4</v>
      </c>
      <c r="H3001" s="32">
        <v>55</v>
      </c>
      <c r="I3001" s="32">
        <v>20</v>
      </c>
      <c r="J3001" s="14"/>
      <c r="K3001" s="21"/>
    </row>
    <row r="3002" spans="1:11" ht="15.95" customHeight="1" x14ac:dyDescent="0.2">
      <c r="A3002" s="14" t="s">
        <v>9242</v>
      </c>
      <c r="B3002" s="31" t="s">
        <v>9569</v>
      </c>
      <c r="C3002" s="20" t="s">
        <v>9570</v>
      </c>
      <c r="D3002" s="32">
        <v>210</v>
      </c>
      <c r="E3002" s="32">
        <v>1</v>
      </c>
      <c r="F3002" s="14"/>
      <c r="G3002" s="14"/>
      <c r="H3002" s="32">
        <v>210</v>
      </c>
      <c r="I3002" s="32">
        <v>0</v>
      </c>
      <c r="J3002" s="14"/>
      <c r="K3002" s="21"/>
    </row>
    <row r="3003" spans="1:11" ht="15" customHeight="1" x14ac:dyDescent="0.2">
      <c r="A3003" s="14" t="s">
        <v>9242</v>
      </c>
      <c r="B3003" s="31" t="s">
        <v>9571</v>
      </c>
      <c r="C3003" s="20" t="s">
        <v>9572</v>
      </c>
      <c r="D3003" s="32">
        <v>270</v>
      </c>
      <c r="E3003" s="32">
        <v>1</v>
      </c>
      <c r="F3003" s="14"/>
      <c r="G3003" s="14"/>
      <c r="H3003" s="32">
        <v>270</v>
      </c>
      <c r="I3003" s="32">
        <v>0</v>
      </c>
      <c r="J3003" s="14"/>
      <c r="K3003" s="21"/>
    </row>
    <row r="3004" spans="1:11" ht="24.95" customHeight="1" x14ac:dyDescent="0.2">
      <c r="A3004" s="14" t="s">
        <v>9242</v>
      </c>
      <c r="B3004" s="31" t="s">
        <v>9573</v>
      </c>
      <c r="C3004" s="20" t="s">
        <v>9574</v>
      </c>
      <c r="D3004" s="32">
        <v>0</v>
      </c>
      <c r="E3004" s="32">
        <v>1</v>
      </c>
      <c r="F3004" s="14"/>
      <c r="G3004" s="14"/>
      <c r="H3004" s="32">
        <v>0</v>
      </c>
      <c r="I3004" s="32">
        <v>0</v>
      </c>
      <c r="J3004" s="14"/>
      <c r="K3004" s="22"/>
    </row>
    <row r="3005" spans="1:11" ht="30" customHeight="1" x14ac:dyDescent="0.2">
      <c r="A3005" s="14" t="s">
        <v>9242</v>
      </c>
      <c r="B3005" s="31" t="s">
        <v>9575</v>
      </c>
      <c r="C3005" s="14" t="s">
        <v>9576</v>
      </c>
      <c r="D3005" s="32">
        <v>0</v>
      </c>
      <c r="E3005" s="32">
        <v>1</v>
      </c>
      <c r="F3005" s="14"/>
      <c r="G3005" s="14"/>
      <c r="H3005" s="32">
        <v>0</v>
      </c>
      <c r="I3005" s="32">
        <v>0</v>
      </c>
      <c r="J3005" s="14"/>
      <c r="K3005" s="22"/>
    </row>
    <row r="3006" spans="1:11" ht="15" customHeight="1" x14ac:dyDescent="0.2">
      <c r="A3006" s="14" t="s">
        <v>9242</v>
      </c>
      <c r="B3006" s="31" t="s">
        <v>9577</v>
      </c>
      <c r="C3006" s="20" t="s">
        <v>9578</v>
      </c>
      <c r="D3006" s="32">
        <v>0</v>
      </c>
      <c r="E3006" s="32">
        <v>1</v>
      </c>
      <c r="F3006" s="14"/>
      <c r="G3006" s="14"/>
      <c r="H3006" s="32">
        <v>0</v>
      </c>
      <c r="I3006" s="32">
        <v>0</v>
      </c>
      <c r="J3006" s="14"/>
      <c r="K3006" s="21"/>
    </row>
    <row r="3007" spans="1:11" ht="15.95" customHeight="1" x14ac:dyDescent="0.2">
      <c r="A3007" s="14" t="s">
        <v>9242</v>
      </c>
      <c r="B3007" s="31" t="s">
        <v>9579</v>
      </c>
      <c r="C3007" s="20" t="s">
        <v>9580</v>
      </c>
      <c r="D3007" s="32">
        <v>15</v>
      </c>
      <c r="E3007" s="32">
        <v>2</v>
      </c>
      <c r="F3007" s="32">
        <v>0</v>
      </c>
      <c r="G3007" s="32">
        <v>5</v>
      </c>
      <c r="H3007" s="32">
        <v>35</v>
      </c>
      <c r="I3007" s="32">
        <v>15</v>
      </c>
      <c r="J3007" s="14"/>
      <c r="K3007" s="21"/>
    </row>
    <row r="3008" spans="1:11" ht="15" customHeight="1" x14ac:dyDescent="0.2">
      <c r="A3008" s="14" t="s">
        <v>9242</v>
      </c>
      <c r="B3008" s="31" t="s">
        <v>9581</v>
      </c>
      <c r="C3008" s="20" t="s">
        <v>9582</v>
      </c>
      <c r="D3008" s="32">
        <v>25</v>
      </c>
      <c r="E3008" s="32">
        <v>2</v>
      </c>
      <c r="F3008" s="32">
        <v>0</v>
      </c>
      <c r="G3008" s="32">
        <v>5</v>
      </c>
      <c r="H3008" s="32">
        <v>55</v>
      </c>
      <c r="I3008" s="32">
        <v>25</v>
      </c>
      <c r="J3008" s="14"/>
      <c r="K3008" s="21"/>
    </row>
    <row r="3009" spans="1:11" ht="15.95" customHeight="1" x14ac:dyDescent="0.2">
      <c r="A3009" s="14" t="s">
        <v>9242</v>
      </c>
      <c r="B3009" s="31" t="s">
        <v>9583</v>
      </c>
      <c r="C3009" s="20" t="s">
        <v>9584</v>
      </c>
      <c r="D3009" s="32">
        <v>30</v>
      </c>
      <c r="E3009" s="32">
        <v>1</v>
      </c>
      <c r="F3009" s="32">
        <v>0</v>
      </c>
      <c r="G3009" s="32">
        <v>2</v>
      </c>
      <c r="H3009" s="32">
        <v>32</v>
      </c>
      <c r="I3009" s="32">
        <v>45</v>
      </c>
      <c r="J3009" s="14"/>
      <c r="K3009" s="21"/>
    </row>
    <row r="3010" spans="1:11" ht="15" customHeight="1" x14ac:dyDescent="0.2">
      <c r="A3010" s="14" t="s">
        <v>9242</v>
      </c>
      <c r="B3010" s="31" t="s">
        <v>9585</v>
      </c>
      <c r="C3010" s="20" t="s">
        <v>9586</v>
      </c>
      <c r="D3010" s="32">
        <v>30</v>
      </c>
      <c r="E3010" s="32">
        <v>1</v>
      </c>
      <c r="F3010" s="32">
        <v>0</v>
      </c>
      <c r="G3010" s="32">
        <v>2</v>
      </c>
      <c r="H3010" s="32">
        <v>32</v>
      </c>
      <c r="I3010" s="32">
        <v>45</v>
      </c>
      <c r="J3010" s="14"/>
      <c r="K3010" s="21"/>
    </row>
    <row r="3011" spans="1:11" ht="15" customHeight="1" x14ac:dyDescent="0.2">
      <c r="A3011" s="14" t="s">
        <v>9242</v>
      </c>
      <c r="B3011" s="31" t="s">
        <v>9587</v>
      </c>
      <c r="C3011" s="20" t="s">
        <v>9588</v>
      </c>
      <c r="D3011" s="32">
        <v>40</v>
      </c>
      <c r="E3011" s="32">
        <v>1</v>
      </c>
      <c r="F3011" s="32">
        <v>0</v>
      </c>
      <c r="G3011" s="32">
        <v>2</v>
      </c>
      <c r="H3011" s="32">
        <v>42</v>
      </c>
      <c r="I3011" s="32">
        <v>60</v>
      </c>
      <c r="J3011" s="14"/>
      <c r="K3011" s="21"/>
    </row>
    <row r="3012" spans="1:11" ht="15.95" customHeight="1" x14ac:dyDescent="0.2">
      <c r="A3012" s="14" t="s">
        <v>9242</v>
      </c>
      <c r="B3012" s="31" t="s">
        <v>9589</v>
      </c>
      <c r="C3012" s="20" t="s">
        <v>9590</v>
      </c>
      <c r="D3012" s="32">
        <v>25</v>
      </c>
      <c r="E3012" s="32">
        <v>1</v>
      </c>
      <c r="F3012" s="32">
        <v>0</v>
      </c>
      <c r="G3012" s="32">
        <v>2</v>
      </c>
      <c r="H3012" s="32">
        <v>27</v>
      </c>
      <c r="I3012" s="32">
        <v>25</v>
      </c>
      <c r="J3012" s="14"/>
      <c r="K3012" s="21"/>
    </row>
    <row r="3013" spans="1:11" ht="15" customHeight="1" x14ac:dyDescent="0.2">
      <c r="A3013" s="14" t="s">
        <v>9242</v>
      </c>
      <c r="B3013" s="31" t="s">
        <v>9591</v>
      </c>
      <c r="C3013" s="20" t="s">
        <v>9592</v>
      </c>
      <c r="D3013" s="32">
        <v>50</v>
      </c>
      <c r="E3013" s="32">
        <v>1</v>
      </c>
      <c r="F3013" s="32">
        <v>0</v>
      </c>
      <c r="G3013" s="32">
        <v>2</v>
      </c>
      <c r="H3013" s="32">
        <v>52</v>
      </c>
      <c r="I3013" s="32">
        <v>50</v>
      </c>
      <c r="J3013" s="14"/>
      <c r="K3013" s="21"/>
    </row>
    <row r="3014" spans="1:11" ht="15.95" customHeight="1" x14ac:dyDescent="0.2">
      <c r="A3014" s="14" t="s">
        <v>9242</v>
      </c>
      <c r="B3014" s="31" t="s">
        <v>9593</v>
      </c>
      <c r="C3014" s="20" t="s">
        <v>9594</v>
      </c>
      <c r="D3014" s="32">
        <v>40</v>
      </c>
      <c r="E3014" s="32">
        <v>1</v>
      </c>
      <c r="F3014" s="32">
        <v>11</v>
      </c>
      <c r="G3014" s="32">
        <v>2</v>
      </c>
      <c r="H3014" s="32">
        <v>53</v>
      </c>
      <c r="I3014" s="32">
        <v>40</v>
      </c>
      <c r="J3014" s="14"/>
      <c r="K3014" s="21"/>
    </row>
    <row r="3015" spans="1:11" ht="30" customHeight="1" x14ac:dyDescent="0.2">
      <c r="A3015" s="14" t="s">
        <v>9242</v>
      </c>
      <c r="B3015" s="31" t="s">
        <v>9595</v>
      </c>
      <c r="C3015" s="14" t="s">
        <v>9596</v>
      </c>
      <c r="D3015" s="32">
        <v>25</v>
      </c>
      <c r="E3015" s="32">
        <v>1</v>
      </c>
      <c r="F3015" s="32">
        <v>0</v>
      </c>
      <c r="G3015" s="32">
        <v>2</v>
      </c>
      <c r="H3015" s="32">
        <v>27</v>
      </c>
      <c r="I3015" s="32">
        <v>25</v>
      </c>
      <c r="J3015" s="14"/>
      <c r="K3015" s="22"/>
    </row>
    <row r="3016" spans="1:11" ht="24.95" customHeight="1" x14ac:dyDescent="0.2">
      <c r="A3016" s="14" t="s">
        <v>9242</v>
      </c>
      <c r="B3016" s="31" t="s">
        <v>9597</v>
      </c>
      <c r="C3016" s="20" t="s">
        <v>9598</v>
      </c>
      <c r="D3016" s="32">
        <v>35</v>
      </c>
      <c r="E3016" s="32">
        <v>1</v>
      </c>
      <c r="F3016" s="32">
        <v>0</v>
      </c>
      <c r="G3016" s="32">
        <v>2</v>
      </c>
      <c r="H3016" s="32">
        <v>37</v>
      </c>
      <c r="I3016" s="32">
        <v>35</v>
      </c>
      <c r="J3016" s="14"/>
      <c r="K3016" s="22"/>
    </row>
    <row r="3017" spans="1:11" ht="15.95" customHeight="1" x14ac:dyDescent="0.2">
      <c r="A3017" s="14" t="s">
        <v>9242</v>
      </c>
      <c r="B3017" s="31" t="s">
        <v>9599</v>
      </c>
      <c r="C3017" s="20" t="s">
        <v>9600</v>
      </c>
      <c r="D3017" s="32">
        <v>45</v>
      </c>
      <c r="E3017" s="32">
        <v>1</v>
      </c>
      <c r="F3017" s="32">
        <v>0</v>
      </c>
      <c r="G3017" s="32">
        <v>2</v>
      </c>
      <c r="H3017" s="32">
        <v>47</v>
      </c>
      <c r="I3017" s="32">
        <v>45</v>
      </c>
      <c r="J3017" s="14"/>
      <c r="K3017" s="21"/>
    </row>
    <row r="3018" spans="1:11" ht="30" customHeight="1" x14ac:dyDescent="0.2">
      <c r="A3018" s="14" t="s">
        <v>9242</v>
      </c>
      <c r="B3018" s="31" t="s">
        <v>9601</v>
      </c>
      <c r="C3018" s="14" t="s">
        <v>9602</v>
      </c>
      <c r="D3018" s="32">
        <v>35</v>
      </c>
      <c r="E3018" s="32">
        <v>1</v>
      </c>
      <c r="F3018" s="32">
        <v>0</v>
      </c>
      <c r="G3018" s="32">
        <v>2</v>
      </c>
      <c r="H3018" s="32">
        <v>37</v>
      </c>
      <c r="I3018" s="32">
        <v>35</v>
      </c>
      <c r="J3018" s="14"/>
      <c r="K3018" s="22"/>
    </row>
    <row r="3019" spans="1:11" ht="15" customHeight="1" x14ac:dyDescent="0.2">
      <c r="A3019" s="14" t="s">
        <v>9242</v>
      </c>
      <c r="B3019" s="31" t="s">
        <v>9603</v>
      </c>
      <c r="C3019" s="20" t="s">
        <v>9604</v>
      </c>
      <c r="D3019" s="32">
        <v>35</v>
      </c>
      <c r="E3019" s="32">
        <v>1</v>
      </c>
      <c r="F3019" s="32">
        <v>0</v>
      </c>
      <c r="G3019" s="32">
        <v>2</v>
      </c>
      <c r="H3019" s="32">
        <v>37</v>
      </c>
      <c r="I3019" s="32">
        <v>35</v>
      </c>
      <c r="J3019" s="14"/>
      <c r="K3019" s="21"/>
    </row>
    <row r="3020" spans="1:11" ht="15" customHeight="1" x14ac:dyDescent="0.2">
      <c r="A3020" s="14" t="s">
        <v>9242</v>
      </c>
      <c r="B3020" s="31" t="s">
        <v>9605</v>
      </c>
      <c r="C3020" s="20" t="s">
        <v>9606</v>
      </c>
      <c r="D3020" s="32">
        <v>50</v>
      </c>
      <c r="E3020" s="32">
        <v>1</v>
      </c>
      <c r="F3020" s="32">
        <v>0</v>
      </c>
      <c r="G3020" s="32">
        <v>2</v>
      </c>
      <c r="H3020" s="32">
        <v>52</v>
      </c>
      <c r="I3020" s="32">
        <v>50</v>
      </c>
      <c r="J3020" s="14"/>
      <c r="K3020" s="21"/>
    </row>
    <row r="3021" spans="1:11" ht="15.95" customHeight="1" x14ac:dyDescent="0.2">
      <c r="A3021" s="14" t="s">
        <v>9242</v>
      </c>
      <c r="B3021" s="31" t="s">
        <v>9607</v>
      </c>
      <c r="C3021" s="20" t="s">
        <v>9608</v>
      </c>
      <c r="D3021" s="32">
        <v>35</v>
      </c>
      <c r="E3021" s="32">
        <v>1</v>
      </c>
      <c r="F3021" s="32">
        <v>0</v>
      </c>
      <c r="G3021" s="32">
        <v>2</v>
      </c>
      <c r="H3021" s="32">
        <v>37</v>
      </c>
      <c r="I3021" s="32">
        <v>35</v>
      </c>
      <c r="J3021" s="14"/>
      <c r="K3021" s="21"/>
    </row>
    <row r="3022" spans="1:11" ht="15" customHeight="1" x14ac:dyDescent="0.2">
      <c r="A3022" s="14" t="s">
        <v>9242</v>
      </c>
      <c r="B3022" s="31" t="s">
        <v>9609</v>
      </c>
      <c r="C3022" s="20" t="s">
        <v>9610</v>
      </c>
      <c r="D3022" s="32">
        <v>65</v>
      </c>
      <c r="E3022" s="32">
        <v>1</v>
      </c>
      <c r="F3022" s="32">
        <v>0</v>
      </c>
      <c r="G3022" s="32">
        <v>2</v>
      </c>
      <c r="H3022" s="32">
        <v>67</v>
      </c>
      <c r="I3022" s="32">
        <v>65</v>
      </c>
      <c r="J3022" s="14"/>
      <c r="K3022" s="21"/>
    </row>
    <row r="3023" spans="1:11" ht="15.95" customHeight="1" x14ac:dyDescent="0.2">
      <c r="A3023" s="14" t="s">
        <v>9242</v>
      </c>
      <c r="B3023" s="31" t="s">
        <v>9611</v>
      </c>
      <c r="C3023" s="20" t="s">
        <v>9612</v>
      </c>
      <c r="D3023" s="32">
        <v>10</v>
      </c>
      <c r="E3023" s="32">
        <v>1</v>
      </c>
      <c r="F3023" s="32">
        <v>0</v>
      </c>
      <c r="G3023" s="32">
        <v>3</v>
      </c>
      <c r="H3023" s="32">
        <v>13</v>
      </c>
      <c r="I3023" s="32">
        <v>30</v>
      </c>
      <c r="J3023" s="14"/>
      <c r="K3023" s="21"/>
    </row>
    <row r="3024" spans="1:11" ht="15" customHeight="1" x14ac:dyDescent="0.2">
      <c r="A3024" s="14" t="s">
        <v>9242</v>
      </c>
      <c r="B3024" s="31" t="s">
        <v>9613</v>
      </c>
      <c r="C3024" s="20" t="s">
        <v>9614</v>
      </c>
      <c r="D3024" s="32">
        <v>10</v>
      </c>
      <c r="E3024" s="32">
        <v>1</v>
      </c>
      <c r="F3024" s="32">
        <v>0</v>
      </c>
      <c r="G3024" s="32">
        <v>3</v>
      </c>
      <c r="H3024" s="32">
        <v>13</v>
      </c>
      <c r="I3024" s="32">
        <v>45</v>
      </c>
      <c r="J3024" s="14"/>
      <c r="K3024" s="21"/>
    </row>
    <row r="3025" spans="1:11" ht="15.95" customHeight="1" x14ac:dyDescent="0.2">
      <c r="A3025" s="14" t="s">
        <v>9242</v>
      </c>
      <c r="B3025" s="31" t="s">
        <v>9615</v>
      </c>
      <c r="C3025" s="20" t="s">
        <v>9616</v>
      </c>
      <c r="D3025" s="32">
        <v>0</v>
      </c>
      <c r="E3025" s="32">
        <v>0</v>
      </c>
      <c r="F3025" s="14"/>
      <c r="G3025" s="14"/>
      <c r="H3025" s="32">
        <v>0</v>
      </c>
      <c r="I3025" s="32">
        <v>120</v>
      </c>
      <c r="J3025" s="32">
        <v>20</v>
      </c>
      <c r="K3025" s="21"/>
    </row>
    <row r="3026" spans="1:11" ht="15" customHeight="1" x14ac:dyDescent="0.2">
      <c r="A3026" s="14" t="s">
        <v>9242</v>
      </c>
      <c r="B3026" s="31" t="s">
        <v>9617</v>
      </c>
      <c r="C3026" s="20" t="s">
        <v>9618</v>
      </c>
      <c r="D3026" s="32">
        <v>0</v>
      </c>
      <c r="E3026" s="32">
        <v>0</v>
      </c>
      <c r="F3026" s="14"/>
      <c r="G3026" s="14"/>
      <c r="H3026" s="32">
        <v>0</v>
      </c>
      <c r="I3026" s="32">
        <v>60</v>
      </c>
      <c r="J3026" s="14"/>
      <c r="K3026" s="21"/>
    </row>
    <row r="3027" spans="1:11" ht="15" customHeight="1" x14ac:dyDescent="0.2">
      <c r="A3027" s="14" t="s">
        <v>9619</v>
      </c>
      <c r="B3027" s="31" t="s">
        <v>9620</v>
      </c>
      <c r="C3027" s="20" t="s">
        <v>9621</v>
      </c>
      <c r="D3027" s="32">
        <v>5</v>
      </c>
      <c r="E3027" s="32">
        <v>1</v>
      </c>
      <c r="F3027" s="14"/>
      <c r="G3027" s="14"/>
      <c r="H3027" s="32">
        <v>5</v>
      </c>
      <c r="I3027" s="32">
        <v>5</v>
      </c>
      <c r="J3027" s="14"/>
      <c r="K3027" s="21"/>
    </row>
    <row r="3028" spans="1:11" ht="15.95" customHeight="1" x14ac:dyDescent="0.2">
      <c r="A3028" s="14" t="s">
        <v>9619</v>
      </c>
      <c r="B3028" s="31" t="s">
        <v>9622</v>
      </c>
      <c r="C3028" s="20" t="s">
        <v>9623</v>
      </c>
      <c r="D3028" s="32">
        <v>20</v>
      </c>
      <c r="E3028" s="32">
        <v>1</v>
      </c>
      <c r="F3028" s="32">
        <v>9</v>
      </c>
      <c r="G3028" s="32">
        <v>4</v>
      </c>
      <c r="H3028" s="32">
        <v>33</v>
      </c>
      <c r="I3028" s="32">
        <v>20</v>
      </c>
      <c r="J3028" s="14"/>
      <c r="K3028" s="21"/>
    </row>
    <row r="3029" spans="1:11" ht="15" customHeight="1" x14ac:dyDescent="0.2">
      <c r="A3029" s="14" t="s">
        <v>9619</v>
      </c>
      <c r="B3029" s="31" t="s">
        <v>9624</v>
      </c>
      <c r="C3029" s="20" t="s">
        <v>9625</v>
      </c>
      <c r="D3029" s="32">
        <v>40</v>
      </c>
      <c r="E3029" s="32">
        <v>1</v>
      </c>
      <c r="F3029" s="32">
        <v>11</v>
      </c>
      <c r="G3029" s="32">
        <v>4</v>
      </c>
      <c r="H3029" s="32">
        <v>55</v>
      </c>
      <c r="I3029" s="32">
        <v>40</v>
      </c>
      <c r="J3029" s="14"/>
      <c r="K3029" s="21"/>
    </row>
    <row r="3030" spans="1:11" ht="30" customHeight="1" x14ac:dyDescent="0.2">
      <c r="A3030" s="14" t="s">
        <v>9619</v>
      </c>
      <c r="B3030" s="31" t="s">
        <v>9626</v>
      </c>
      <c r="C3030" s="14" t="s">
        <v>9627</v>
      </c>
      <c r="D3030" s="32">
        <v>50</v>
      </c>
      <c r="E3030" s="32">
        <v>2</v>
      </c>
      <c r="F3030" s="32">
        <v>11</v>
      </c>
      <c r="G3030" s="32">
        <v>6</v>
      </c>
      <c r="H3030" s="32">
        <v>117</v>
      </c>
      <c r="I3030" s="32">
        <v>50</v>
      </c>
      <c r="J3030" s="14"/>
      <c r="K3030" s="22"/>
    </row>
    <row r="3031" spans="1:11" ht="15" customHeight="1" x14ac:dyDescent="0.2">
      <c r="A3031" s="14" t="s">
        <v>9619</v>
      </c>
      <c r="B3031" s="31" t="s">
        <v>9628</v>
      </c>
      <c r="C3031" s="20" t="s">
        <v>9629</v>
      </c>
      <c r="D3031" s="32">
        <v>50</v>
      </c>
      <c r="E3031" s="32">
        <v>2</v>
      </c>
      <c r="F3031" s="32">
        <v>11</v>
      </c>
      <c r="G3031" s="32">
        <v>5</v>
      </c>
      <c r="H3031" s="32">
        <v>116</v>
      </c>
      <c r="I3031" s="32">
        <v>50</v>
      </c>
      <c r="J3031" s="14"/>
      <c r="K3031" s="21"/>
    </row>
    <row r="3032" spans="1:11" ht="15.95" customHeight="1" x14ac:dyDescent="0.2">
      <c r="A3032" s="14" t="s">
        <v>9619</v>
      </c>
      <c r="B3032" s="31" t="s">
        <v>9630</v>
      </c>
      <c r="C3032" s="20" t="s">
        <v>9631</v>
      </c>
      <c r="D3032" s="32">
        <v>70</v>
      </c>
      <c r="E3032" s="32">
        <v>2</v>
      </c>
      <c r="F3032" s="32">
        <v>11</v>
      </c>
      <c r="G3032" s="32">
        <v>6</v>
      </c>
      <c r="H3032" s="32">
        <v>157</v>
      </c>
      <c r="I3032" s="32">
        <v>70</v>
      </c>
      <c r="J3032" s="14"/>
      <c r="K3032" s="21"/>
    </row>
    <row r="3033" spans="1:11" ht="30" customHeight="1" x14ac:dyDescent="0.2">
      <c r="A3033" s="14" t="s">
        <v>9619</v>
      </c>
      <c r="B3033" s="31" t="s">
        <v>9632</v>
      </c>
      <c r="C3033" s="14" t="s">
        <v>9633</v>
      </c>
      <c r="D3033" s="32">
        <v>35</v>
      </c>
      <c r="E3033" s="32">
        <v>2</v>
      </c>
      <c r="F3033" s="32">
        <v>11</v>
      </c>
      <c r="G3033" s="32">
        <v>5</v>
      </c>
      <c r="H3033" s="32">
        <v>86</v>
      </c>
      <c r="I3033" s="32">
        <v>35</v>
      </c>
      <c r="J3033" s="14"/>
      <c r="K3033" s="22"/>
    </row>
    <row r="3034" spans="1:11" ht="24.95" customHeight="1" x14ac:dyDescent="0.2">
      <c r="A3034" s="14" t="s">
        <v>9619</v>
      </c>
      <c r="B3034" s="31" t="s">
        <v>9634</v>
      </c>
      <c r="C3034" s="20" t="s">
        <v>9635</v>
      </c>
      <c r="D3034" s="32">
        <v>20</v>
      </c>
      <c r="E3034" s="32">
        <v>2</v>
      </c>
      <c r="F3034" s="32">
        <v>0</v>
      </c>
      <c r="G3034" s="32">
        <v>1</v>
      </c>
      <c r="H3034" s="32">
        <v>41</v>
      </c>
      <c r="I3034" s="32">
        <v>20</v>
      </c>
      <c r="J3034" s="14"/>
      <c r="K3034" s="22"/>
    </row>
    <row r="3035" spans="1:11" ht="25.5" customHeight="1" x14ac:dyDescent="0.2">
      <c r="A3035" s="14" t="s">
        <v>9619</v>
      </c>
      <c r="B3035" s="31" t="s">
        <v>9636</v>
      </c>
      <c r="C3035" s="20" t="s">
        <v>9637</v>
      </c>
      <c r="D3035" s="32">
        <v>65</v>
      </c>
      <c r="E3035" s="32">
        <v>2</v>
      </c>
      <c r="F3035" s="32">
        <v>11</v>
      </c>
      <c r="G3035" s="32">
        <v>7</v>
      </c>
      <c r="H3035" s="32">
        <v>148</v>
      </c>
      <c r="I3035" s="32">
        <v>65</v>
      </c>
      <c r="J3035" s="14"/>
      <c r="K3035" s="22"/>
    </row>
    <row r="3036" spans="1:11" ht="30" customHeight="1" x14ac:dyDescent="0.2">
      <c r="A3036" s="14" t="s">
        <v>9619</v>
      </c>
      <c r="B3036" s="31" t="s">
        <v>9638</v>
      </c>
      <c r="C3036" s="14" t="s">
        <v>9639</v>
      </c>
      <c r="D3036" s="32">
        <v>30</v>
      </c>
      <c r="E3036" s="32">
        <v>1</v>
      </c>
      <c r="F3036" s="32">
        <v>9</v>
      </c>
      <c r="G3036" s="32">
        <v>5</v>
      </c>
      <c r="H3036" s="32">
        <v>44</v>
      </c>
      <c r="I3036" s="32">
        <v>30</v>
      </c>
      <c r="J3036" s="14"/>
      <c r="K3036" s="22"/>
    </row>
    <row r="3037" spans="1:11" ht="30" customHeight="1" x14ac:dyDescent="0.2">
      <c r="A3037" s="14" t="s">
        <v>9619</v>
      </c>
      <c r="B3037" s="31" t="s">
        <v>9640</v>
      </c>
      <c r="C3037" s="14" t="s">
        <v>9641</v>
      </c>
      <c r="D3037" s="32">
        <v>50</v>
      </c>
      <c r="E3037" s="32">
        <v>2</v>
      </c>
      <c r="F3037" s="32">
        <v>11</v>
      </c>
      <c r="G3037" s="32">
        <v>6</v>
      </c>
      <c r="H3037" s="32">
        <v>117</v>
      </c>
      <c r="I3037" s="32">
        <v>50</v>
      </c>
      <c r="J3037" s="14"/>
      <c r="K3037" s="22"/>
    </row>
    <row r="3038" spans="1:11" ht="24.95" customHeight="1" x14ac:dyDescent="0.2">
      <c r="A3038" s="14" t="s">
        <v>9619</v>
      </c>
      <c r="B3038" s="31" t="s">
        <v>9642</v>
      </c>
      <c r="C3038" s="20" t="s">
        <v>9643</v>
      </c>
      <c r="D3038" s="32">
        <v>160</v>
      </c>
      <c r="E3038" s="32">
        <v>3</v>
      </c>
      <c r="F3038" s="32">
        <v>11</v>
      </c>
      <c r="G3038" s="32">
        <v>6</v>
      </c>
      <c r="H3038" s="32">
        <v>497</v>
      </c>
      <c r="I3038" s="32">
        <v>160</v>
      </c>
      <c r="J3038" s="14"/>
      <c r="K3038" s="22"/>
    </row>
    <row r="3039" spans="1:11" ht="15.95" customHeight="1" x14ac:dyDescent="0.2">
      <c r="A3039" s="14" t="s">
        <v>9619</v>
      </c>
      <c r="B3039" s="31" t="s">
        <v>9644</v>
      </c>
      <c r="C3039" s="20" t="s">
        <v>9645</v>
      </c>
      <c r="D3039" s="32">
        <v>45</v>
      </c>
      <c r="E3039" s="32">
        <v>2</v>
      </c>
      <c r="F3039" s="32">
        <v>11</v>
      </c>
      <c r="G3039" s="32">
        <v>5</v>
      </c>
      <c r="H3039" s="32">
        <v>106</v>
      </c>
      <c r="I3039" s="32">
        <v>45</v>
      </c>
      <c r="J3039" s="14"/>
      <c r="K3039" s="21"/>
    </row>
    <row r="3040" spans="1:11" ht="15" customHeight="1" x14ac:dyDescent="0.2">
      <c r="A3040" s="14" t="s">
        <v>9619</v>
      </c>
      <c r="B3040" s="31" t="s">
        <v>9646</v>
      </c>
      <c r="C3040" s="20" t="s">
        <v>9647</v>
      </c>
      <c r="D3040" s="32">
        <v>90</v>
      </c>
      <c r="E3040" s="32">
        <v>2</v>
      </c>
      <c r="F3040" s="32">
        <v>11</v>
      </c>
      <c r="G3040" s="32">
        <v>4</v>
      </c>
      <c r="H3040" s="32">
        <v>195</v>
      </c>
      <c r="I3040" s="32">
        <v>90</v>
      </c>
      <c r="J3040" s="14"/>
      <c r="K3040" s="21"/>
    </row>
    <row r="3041" spans="1:11" ht="15" customHeight="1" x14ac:dyDescent="0.2">
      <c r="A3041" s="14" t="s">
        <v>9619</v>
      </c>
      <c r="B3041" s="31" t="s">
        <v>9648</v>
      </c>
      <c r="C3041" s="20" t="s">
        <v>9649</v>
      </c>
      <c r="D3041" s="32">
        <v>170</v>
      </c>
      <c r="E3041" s="32">
        <v>2</v>
      </c>
      <c r="F3041" s="32">
        <v>11</v>
      </c>
      <c r="G3041" s="32">
        <v>6</v>
      </c>
      <c r="H3041" s="32">
        <v>357</v>
      </c>
      <c r="I3041" s="32">
        <v>170</v>
      </c>
      <c r="J3041" s="14"/>
      <c r="K3041" s="21"/>
    </row>
    <row r="3042" spans="1:11" ht="15.95" customHeight="1" x14ac:dyDescent="0.2">
      <c r="A3042" s="14" t="s">
        <v>9619</v>
      </c>
      <c r="B3042" s="31" t="s">
        <v>9650</v>
      </c>
      <c r="C3042" s="20" t="s">
        <v>9651</v>
      </c>
      <c r="D3042" s="32">
        <v>60</v>
      </c>
      <c r="E3042" s="32">
        <v>2</v>
      </c>
      <c r="F3042" s="32">
        <v>11</v>
      </c>
      <c r="G3042" s="32">
        <v>4</v>
      </c>
      <c r="H3042" s="32">
        <v>135</v>
      </c>
      <c r="I3042" s="32">
        <v>60</v>
      </c>
      <c r="J3042" s="14"/>
      <c r="K3042" s="21"/>
    </row>
    <row r="3043" spans="1:11" ht="15" customHeight="1" x14ac:dyDescent="0.2">
      <c r="A3043" s="14" t="s">
        <v>9619</v>
      </c>
      <c r="B3043" s="31" t="s">
        <v>9652</v>
      </c>
      <c r="C3043" s="20" t="s">
        <v>9653</v>
      </c>
      <c r="D3043" s="32">
        <v>110</v>
      </c>
      <c r="E3043" s="32">
        <v>2</v>
      </c>
      <c r="F3043" s="32">
        <v>11</v>
      </c>
      <c r="G3043" s="32">
        <v>6</v>
      </c>
      <c r="H3043" s="32">
        <v>237</v>
      </c>
      <c r="I3043" s="32">
        <v>110</v>
      </c>
      <c r="J3043" s="14"/>
      <c r="K3043" s="21"/>
    </row>
    <row r="3044" spans="1:11" ht="15.95" customHeight="1" x14ac:dyDescent="0.2">
      <c r="A3044" s="14" t="s">
        <v>9619</v>
      </c>
      <c r="B3044" s="31" t="s">
        <v>9654</v>
      </c>
      <c r="C3044" s="20" t="s">
        <v>9655</v>
      </c>
      <c r="D3044" s="32">
        <v>120</v>
      </c>
      <c r="E3044" s="32">
        <v>2</v>
      </c>
      <c r="F3044" s="32">
        <v>11</v>
      </c>
      <c r="G3044" s="32">
        <v>5</v>
      </c>
      <c r="H3044" s="32">
        <v>256</v>
      </c>
      <c r="I3044" s="32">
        <v>120</v>
      </c>
      <c r="J3044" s="14"/>
      <c r="K3044" s="21"/>
    </row>
    <row r="3045" spans="1:11" ht="15" customHeight="1" x14ac:dyDescent="0.2">
      <c r="A3045" s="14" t="s">
        <v>9619</v>
      </c>
      <c r="B3045" s="31" t="s">
        <v>9656</v>
      </c>
      <c r="C3045" s="20" t="s">
        <v>9657</v>
      </c>
      <c r="D3045" s="32">
        <v>220</v>
      </c>
      <c r="E3045" s="32">
        <v>2</v>
      </c>
      <c r="F3045" s="32">
        <v>11</v>
      </c>
      <c r="G3045" s="32">
        <v>7</v>
      </c>
      <c r="H3045" s="32">
        <v>458</v>
      </c>
      <c r="I3045" s="32">
        <v>220</v>
      </c>
      <c r="J3045" s="14"/>
      <c r="K3045" s="21"/>
    </row>
    <row r="3046" spans="1:11" ht="15.95" customHeight="1" x14ac:dyDescent="0.2">
      <c r="A3046" s="14" t="s">
        <v>9619</v>
      </c>
      <c r="B3046" s="31" t="s">
        <v>9658</v>
      </c>
      <c r="C3046" s="20" t="s">
        <v>9659</v>
      </c>
      <c r="D3046" s="32">
        <v>60</v>
      </c>
      <c r="E3046" s="32">
        <v>2</v>
      </c>
      <c r="F3046" s="32">
        <v>11</v>
      </c>
      <c r="G3046" s="32">
        <v>5</v>
      </c>
      <c r="H3046" s="32">
        <v>136</v>
      </c>
      <c r="I3046" s="32">
        <v>60</v>
      </c>
      <c r="J3046" s="14"/>
      <c r="K3046" s="21"/>
    </row>
    <row r="3047" spans="1:11" ht="15" customHeight="1" x14ac:dyDescent="0.2">
      <c r="A3047" s="14" t="s">
        <v>9619</v>
      </c>
      <c r="B3047" s="31" t="s">
        <v>9660</v>
      </c>
      <c r="C3047" s="20" t="s">
        <v>9661</v>
      </c>
      <c r="D3047" s="32">
        <v>110</v>
      </c>
      <c r="E3047" s="32">
        <v>2</v>
      </c>
      <c r="F3047" s="32">
        <v>11</v>
      </c>
      <c r="G3047" s="32">
        <v>7</v>
      </c>
      <c r="H3047" s="32">
        <v>238</v>
      </c>
      <c r="I3047" s="32">
        <v>110</v>
      </c>
      <c r="J3047" s="14"/>
      <c r="K3047" s="21"/>
    </row>
    <row r="3048" spans="1:11" ht="15" customHeight="1" x14ac:dyDescent="0.2">
      <c r="A3048" s="14" t="s">
        <v>9619</v>
      </c>
      <c r="B3048" s="31" t="s">
        <v>9662</v>
      </c>
      <c r="C3048" s="20" t="s">
        <v>9663</v>
      </c>
      <c r="D3048" s="32">
        <v>80</v>
      </c>
      <c r="E3048" s="32">
        <v>2</v>
      </c>
      <c r="F3048" s="32">
        <v>11</v>
      </c>
      <c r="G3048" s="32">
        <v>5</v>
      </c>
      <c r="H3048" s="32">
        <v>176</v>
      </c>
      <c r="I3048" s="32">
        <v>80</v>
      </c>
      <c r="J3048" s="14"/>
      <c r="K3048" s="21"/>
    </row>
    <row r="3049" spans="1:11" ht="24.95" customHeight="1" x14ac:dyDescent="0.2">
      <c r="A3049" s="14" t="s">
        <v>9619</v>
      </c>
      <c r="B3049" s="31" t="s">
        <v>9664</v>
      </c>
      <c r="C3049" s="20" t="s">
        <v>9665</v>
      </c>
      <c r="D3049" s="32">
        <v>30</v>
      </c>
      <c r="E3049" s="32">
        <v>2</v>
      </c>
      <c r="F3049" s="32">
        <v>0</v>
      </c>
      <c r="G3049" s="32">
        <v>1</v>
      </c>
      <c r="H3049" s="32">
        <v>61</v>
      </c>
      <c r="I3049" s="32">
        <v>30</v>
      </c>
      <c r="J3049" s="14"/>
      <c r="K3049" s="22"/>
    </row>
    <row r="3050" spans="1:11" ht="15.95" customHeight="1" x14ac:dyDescent="0.2">
      <c r="A3050" s="14" t="s">
        <v>9619</v>
      </c>
      <c r="B3050" s="31" t="s">
        <v>9666</v>
      </c>
      <c r="C3050" s="20" t="s">
        <v>9667</v>
      </c>
      <c r="D3050" s="32">
        <v>150</v>
      </c>
      <c r="E3050" s="32">
        <v>2</v>
      </c>
      <c r="F3050" s="32">
        <v>11</v>
      </c>
      <c r="G3050" s="32">
        <v>7</v>
      </c>
      <c r="H3050" s="32">
        <v>318</v>
      </c>
      <c r="I3050" s="32">
        <v>150</v>
      </c>
      <c r="J3050" s="14"/>
      <c r="K3050" s="21"/>
    </row>
    <row r="3051" spans="1:11" ht="15" customHeight="1" x14ac:dyDescent="0.2">
      <c r="A3051" s="14" t="s">
        <v>9619</v>
      </c>
      <c r="B3051" s="31" t="s">
        <v>9668</v>
      </c>
      <c r="C3051" s="20" t="s">
        <v>9669</v>
      </c>
      <c r="D3051" s="32">
        <v>150</v>
      </c>
      <c r="E3051" s="32">
        <v>2</v>
      </c>
      <c r="F3051" s="32">
        <v>11</v>
      </c>
      <c r="G3051" s="32">
        <v>6</v>
      </c>
      <c r="H3051" s="32">
        <v>317</v>
      </c>
      <c r="I3051" s="32">
        <v>150</v>
      </c>
      <c r="J3051" s="14"/>
      <c r="K3051" s="21"/>
    </row>
    <row r="3052" spans="1:11" ht="15" customHeight="1" x14ac:dyDescent="0.2">
      <c r="A3052" s="14" t="s">
        <v>9619</v>
      </c>
      <c r="B3052" s="31" t="s">
        <v>9670</v>
      </c>
      <c r="C3052" s="20" t="s">
        <v>9671</v>
      </c>
      <c r="D3052" s="32">
        <v>270</v>
      </c>
      <c r="E3052" s="32">
        <v>2</v>
      </c>
      <c r="F3052" s="32">
        <v>11</v>
      </c>
      <c r="G3052" s="32">
        <v>8</v>
      </c>
      <c r="H3052" s="32">
        <v>559</v>
      </c>
      <c r="I3052" s="32">
        <v>270</v>
      </c>
      <c r="J3052" s="14"/>
      <c r="K3052" s="21"/>
    </row>
    <row r="3053" spans="1:11" ht="24.95" customHeight="1" x14ac:dyDescent="0.2">
      <c r="A3053" s="14" t="s">
        <v>9619</v>
      </c>
      <c r="B3053" s="31" t="s">
        <v>9672</v>
      </c>
      <c r="C3053" s="20" t="s">
        <v>9673</v>
      </c>
      <c r="D3053" s="32">
        <v>45</v>
      </c>
      <c r="E3053" s="32">
        <v>2</v>
      </c>
      <c r="F3053" s="32">
        <v>11</v>
      </c>
      <c r="G3053" s="32">
        <v>3</v>
      </c>
      <c r="H3053" s="32">
        <v>104</v>
      </c>
      <c r="I3053" s="32">
        <v>45</v>
      </c>
      <c r="J3053" s="14"/>
      <c r="K3053" s="22"/>
    </row>
    <row r="3054" spans="1:11" ht="24.95" customHeight="1" x14ac:dyDescent="0.2">
      <c r="A3054" s="14" t="s">
        <v>9619</v>
      </c>
      <c r="B3054" s="31" t="s">
        <v>9674</v>
      </c>
      <c r="C3054" s="20" t="s">
        <v>9675</v>
      </c>
      <c r="D3054" s="32">
        <v>80</v>
      </c>
      <c r="E3054" s="32">
        <v>2</v>
      </c>
      <c r="F3054" s="32">
        <v>11</v>
      </c>
      <c r="G3054" s="32">
        <v>5</v>
      </c>
      <c r="H3054" s="32">
        <v>176</v>
      </c>
      <c r="I3054" s="32">
        <v>80</v>
      </c>
      <c r="J3054" s="14"/>
      <c r="K3054" s="22"/>
    </row>
    <row r="3055" spans="1:11" ht="15.95" customHeight="1" x14ac:dyDescent="0.2">
      <c r="A3055" s="14" t="s">
        <v>9619</v>
      </c>
      <c r="B3055" s="31" t="s">
        <v>9676</v>
      </c>
      <c r="C3055" s="20" t="s">
        <v>9677</v>
      </c>
      <c r="D3055" s="32">
        <v>30</v>
      </c>
      <c r="E3055" s="32">
        <v>1</v>
      </c>
      <c r="F3055" s="32">
        <v>8</v>
      </c>
      <c r="G3055" s="32">
        <v>3</v>
      </c>
      <c r="H3055" s="32">
        <v>41</v>
      </c>
      <c r="I3055" s="32">
        <v>30</v>
      </c>
      <c r="J3055" s="14"/>
      <c r="K3055" s="21"/>
    </row>
    <row r="3056" spans="1:11" ht="36" customHeight="1" x14ac:dyDescent="0.2">
      <c r="A3056" s="14" t="s">
        <v>9619</v>
      </c>
      <c r="B3056" s="31" t="s">
        <v>9678</v>
      </c>
      <c r="C3056" s="14" t="s">
        <v>9679</v>
      </c>
      <c r="D3056" s="32">
        <v>45</v>
      </c>
      <c r="E3056" s="32">
        <v>2</v>
      </c>
      <c r="F3056" s="32">
        <v>8</v>
      </c>
      <c r="G3056" s="32">
        <v>3</v>
      </c>
      <c r="H3056" s="32">
        <v>101</v>
      </c>
      <c r="I3056" s="32">
        <v>45</v>
      </c>
      <c r="J3056" s="14"/>
      <c r="K3056" s="22"/>
    </row>
    <row r="3057" spans="1:11" ht="15.95" customHeight="1" x14ac:dyDescent="0.2">
      <c r="A3057" s="14" t="s">
        <v>9619</v>
      </c>
      <c r="B3057" s="31" t="s">
        <v>9680</v>
      </c>
      <c r="C3057" s="20" t="s">
        <v>9681</v>
      </c>
      <c r="D3057" s="32">
        <v>30</v>
      </c>
      <c r="E3057" s="32">
        <v>2</v>
      </c>
      <c r="F3057" s="32">
        <v>11</v>
      </c>
      <c r="G3057" s="32">
        <v>3</v>
      </c>
      <c r="H3057" s="32">
        <v>74</v>
      </c>
      <c r="I3057" s="32">
        <v>30</v>
      </c>
      <c r="J3057" s="14"/>
      <c r="K3057" s="21"/>
    </row>
    <row r="3058" spans="1:11" ht="15" customHeight="1" x14ac:dyDescent="0.2">
      <c r="A3058" s="14" t="s">
        <v>9619</v>
      </c>
      <c r="B3058" s="31" t="s">
        <v>9682</v>
      </c>
      <c r="C3058" s="20" t="s">
        <v>9683</v>
      </c>
      <c r="D3058" s="32">
        <v>55</v>
      </c>
      <c r="E3058" s="32">
        <v>2</v>
      </c>
      <c r="F3058" s="32">
        <v>11</v>
      </c>
      <c r="G3058" s="32">
        <v>5</v>
      </c>
      <c r="H3058" s="32">
        <v>126</v>
      </c>
      <c r="I3058" s="32">
        <v>55</v>
      </c>
      <c r="J3058" s="14"/>
      <c r="K3058" s="21"/>
    </row>
    <row r="3059" spans="1:11" ht="15.95" customHeight="1" x14ac:dyDescent="0.2">
      <c r="A3059" s="14" t="s">
        <v>9619</v>
      </c>
      <c r="B3059" s="31" t="s">
        <v>9684</v>
      </c>
      <c r="C3059" s="20" t="s">
        <v>9685</v>
      </c>
      <c r="D3059" s="32">
        <v>45</v>
      </c>
      <c r="E3059" s="32">
        <v>2</v>
      </c>
      <c r="F3059" s="32">
        <v>11</v>
      </c>
      <c r="G3059" s="32">
        <v>3</v>
      </c>
      <c r="H3059" s="32">
        <v>104</v>
      </c>
      <c r="I3059" s="32">
        <v>45</v>
      </c>
      <c r="J3059" s="14"/>
      <c r="K3059" s="21"/>
    </row>
    <row r="3060" spans="1:11" ht="15" customHeight="1" x14ac:dyDescent="0.2">
      <c r="A3060" s="14" t="s">
        <v>9619</v>
      </c>
      <c r="B3060" s="31" t="s">
        <v>9686</v>
      </c>
      <c r="C3060" s="20" t="s">
        <v>9687</v>
      </c>
      <c r="D3060" s="32">
        <v>80</v>
      </c>
      <c r="E3060" s="32">
        <v>2</v>
      </c>
      <c r="F3060" s="32">
        <v>11</v>
      </c>
      <c r="G3060" s="32">
        <v>5</v>
      </c>
      <c r="H3060" s="32">
        <v>176</v>
      </c>
      <c r="I3060" s="32">
        <v>80</v>
      </c>
      <c r="J3060" s="14"/>
      <c r="K3060" s="21"/>
    </row>
    <row r="3061" spans="1:11" ht="24.95" customHeight="1" x14ac:dyDescent="0.2">
      <c r="A3061" s="14" t="s">
        <v>9619</v>
      </c>
      <c r="B3061" s="31" t="s">
        <v>9688</v>
      </c>
      <c r="C3061" s="20" t="s">
        <v>9689</v>
      </c>
      <c r="D3061" s="32">
        <v>60</v>
      </c>
      <c r="E3061" s="32">
        <v>2</v>
      </c>
      <c r="F3061" s="32">
        <v>11</v>
      </c>
      <c r="G3061" s="32">
        <v>4</v>
      </c>
      <c r="H3061" s="32">
        <v>135</v>
      </c>
      <c r="I3061" s="32">
        <v>60</v>
      </c>
      <c r="J3061" s="14"/>
      <c r="K3061" s="22"/>
    </row>
    <row r="3062" spans="1:11" ht="30" customHeight="1" x14ac:dyDescent="0.2">
      <c r="A3062" s="14" t="s">
        <v>9619</v>
      </c>
      <c r="B3062" s="31" t="s">
        <v>9690</v>
      </c>
      <c r="C3062" s="14" t="s">
        <v>9691</v>
      </c>
      <c r="D3062" s="32">
        <v>105</v>
      </c>
      <c r="E3062" s="32">
        <v>2</v>
      </c>
      <c r="F3062" s="32">
        <v>11</v>
      </c>
      <c r="G3062" s="32">
        <v>6</v>
      </c>
      <c r="H3062" s="32">
        <v>227</v>
      </c>
      <c r="I3062" s="32">
        <v>105</v>
      </c>
      <c r="J3062" s="14"/>
      <c r="K3062" s="22"/>
    </row>
    <row r="3063" spans="1:11" ht="30" customHeight="1" x14ac:dyDescent="0.2">
      <c r="A3063" s="14" t="s">
        <v>9619</v>
      </c>
      <c r="B3063" s="31" t="s">
        <v>9692</v>
      </c>
      <c r="C3063" s="14" t="s">
        <v>9693</v>
      </c>
      <c r="D3063" s="32">
        <v>30</v>
      </c>
      <c r="E3063" s="32">
        <v>1</v>
      </c>
      <c r="F3063" s="32">
        <v>11</v>
      </c>
      <c r="G3063" s="32">
        <v>4</v>
      </c>
      <c r="H3063" s="32">
        <v>45</v>
      </c>
      <c r="I3063" s="32">
        <v>30</v>
      </c>
      <c r="J3063" s="14"/>
      <c r="K3063" s="22"/>
    </row>
    <row r="3064" spans="1:11" ht="30" customHeight="1" x14ac:dyDescent="0.2">
      <c r="A3064" s="14" t="s">
        <v>9619</v>
      </c>
      <c r="B3064" s="31" t="s">
        <v>9694</v>
      </c>
      <c r="C3064" s="14" t="s">
        <v>9695</v>
      </c>
      <c r="D3064" s="32">
        <v>20</v>
      </c>
      <c r="E3064" s="32">
        <v>1</v>
      </c>
      <c r="F3064" s="32">
        <v>0</v>
      </c>
      <c r="G3064" s="32">
        <v>1</v>
      </c>
      <c r="H3064" s="32">
        <v>21</v>
      </c>
      <c r="I3064" s="32">
        <v>20</v>
      </c>
      <c r="J3064" s="14"/>
      <c r="K3064" s="22"/>
    </row>
    <row r="3065" spans="1:11" ht="24.95" customHeight="1" x14ac:dyDescent="0.2">
      <c r="A3065" s="14" t="s">
        <v>9619</v>
      </c>
      <c r="B3065" s="31" t="s">
        <v>9696</v>
      </c>
      <c r="C3065" s="20" t="s">
        <v>9697</v>
      </c>
      <c r="D3065" s="32">
        <v>55</v>
      </c>
      <c r="E3065" s="32">
        <v>1</v>
      </c>
      <c r="F3065" s="32">
        <v>11</v>
      </c>
      <c r="G3065" s="32">
        <v>6</v>
      </c>
      <c r="H3065" s="32">
        <v>72</v>
      </c>
      <c r="I3065" s="32">
        <v>55</v>
      </c>
      <c r="J3065" s="14"/>
      <c r="K3065" s="22"/>
    </row>
    <row r="3066" spans="1:11" ht="15.95" customHeight="1" x14ac:dyDescent="0.2">
      <c r="A3066" s="14" t="s">
        <v>9619</v>
      </c>
      <c r="B3066" s="31" t="s">
        <v>9698</v>
      </c>
      <c r="C3066" s="20" t="s">
        <v>9699</v>
      </c>
      <c r="D3066" s="32">
        <v>12</v>
      </c>
      <c r="E3066" s="32">
        <v>1</v>
      </c>
      <c r="F3066" s="14"/>
      <c r="G3066" s="14"/>
      <c r="H3066" s="32">
        <v>12</v>
      </c>
      <c r="I3066" s="32">
        <v>12</v>
      </c>
      <c r="J3066" s="14"/>
      <c r="K3066" s="21"/>
    </row>
    <row r="3067" spans="1:11" ht="15" customHeight="1" x14ac:dyDescent="0.2">
      <c r="A3067" s="14" t="s">
        <v>9619</v>
      </c>
      <c r="B3067" s="31" t="s">
        <v>9700</v>
      </c>
      <c r="C3067" s="20" t="s">
        <v>9701</v>
      </c>
      <c r="D3067" s="32">
        <v>20</v>
      </c>
      <c r="E3067" s="32">
        <v>1</v>
      </c>
      <c r="F3067" s="14"/>
      <c r="G3067" s="14"/>
      <c r="H3067" s="32">
        <v>20</v>
      </c>
      <c r="I3067" s="32">
        <v>20</v>
      </c>
      <c r="J3067" s="14"/>
      <c r="K3067" s="21"/>
    </row>
    <row r="3068" spans="1:11" ht="30" customHeight="1" x14ac:dyDescent="0.2">
      <c r="A3068" s="14" t="s">
        <v>9702</v>
      </c>
      <c r="B3068" s="31" t="s">
        <v>9703</v>
      </c>
      <c r="C3068" s="14" t="s">
        <v>9704</v>
      </c>
      <c r="D3068" s="32">
        <v>14</v>
      </c>
      <c r="E3068" s="32">
        <v>1</v>
      </c>
      <c r="F3068" s="14"/>
      <c r="G3068" s="14"/>
      <c r="H3068" s="32">
        <v>14</v>
      </c>
      <c r="I3068" s="32">
        <v>14</v>
      </c>
      <c r="J3068" s="14"/>
      <c r="K3068" s="22"/>
    </row>
    <row r="3069" spans="1:11" ht="15.6" customHeight="1" x14ac:dyDescent="0.2">
      <c r="A3069" s="14" t="s">
        <v>9702</v>
      </c>
      <c r="B3069" s="31" t="s">
        <v>9705</v>
      </c>
      <c r="C3069" s="20" t="s">
        <v>9706</v>
      </c>
      <c r="D3069" s="32">
        <v>7</v>
      </c>
      <c r="E3069" s="32">
        <v>1</v>
      </c>
      <c r="F3069" s="14"/>
      <c r="G3069" s="14"/>
      <c r="H3069" s="32">
        <v>7</v>
      </c>
      <c r="I3069" s="32">
        <v>7</v>
      </c>
      <c r="J3069" s="14"/>
      <c r="K3069" s="21"/>
    </row>
    <row r="3070" spans="1:11" ht="15" customHeight="1" x14ac:dyDescent="0.2">
      <c r="A3070" s="14" t="s">
        <v>9702</v>
      </c>
      <c r="B3070" s="31" t="s">
        <v>9707</v>
      </c>
      <c r="C3070" s="20" t="s">
        <v>9708</v>
      </c>
      <c r="D3070" s="32">
        <v>20</v>
      </c>
      <c r="E3070" s="32">
        <v>1</v>
      </c>
      <c r="F3070" s="14"/>
      <c r="G3070" s="14"/>
      <c r="H3070" s="32">
        <v>20</v>
      </c>
      <c r="I3070" s="32">
        <v>20</v>
      </c>
      <c r="J3070" s="14"/>
      <c r="K3070" s="21"/>
    </row>
    <row r="3071" spans="1:11" ht="15.95" customHeight="1" x14ac:dyDescent="0.2">
      <c r="A3071" s="14" t="s">
        <v>9702</v>
      </c>
      <c r="B3071" s="31" t="s">
        <v>9709</v>
      </c>
      <c r="C3071" s="20" t="s">
        <v>9710</v>
      </c>
      <c r="D3071" s="32">
        <v>25</v>
      </c>
      <c r="E3071" s="32">
        <v>1</v>
      </c>
      <c r="F3071" s="32">
        <v>9</v>
      </c>
      <c r="G3071" s="32">
        <v>4</v>
      </c>
      <c r="H3071" s="32">
        <v>38</v>
      </c>
      <c r="I3071" s="32">
        <v>25</v>
      </c>
      <c r="J3071" s="14"/>
      <c r="K3071" s="21"/>
    </row>
    <row r="3072" spans="1:11" ht="15" customHeight="1" x14ac:dyDescent="0.2">
      <c r="A3072" s="14" t="s">
        <v>9702</v>
      </c>
      <c r="B3072" s="31" t="s">
        <v>9711</v>
      </c>
      <c r="C3072" s="20" t="s">
        <v>9712</v>
      </c>
      <c r="D3072" s="32">
        <v>45</v>
      </c>
      <c r="E3072" s="32">
        <v>1</v>
      </c>
      <c r="F3072" s="32">
        <v>9</v>
      </c>
      <c r="G3072" s="32">
        <v>4</v>
      </c>
      <c r="H3072" s="32">
        <v>58</v>
      </c>
      <c r="I3072" s="32">
        <v>45</v>
      </c>
      <c r="J3072" s="14"/>
      <c r="K3072" s="21"/>
    </row>
    <row r="3073" spans="1:11" ht="15" customHeight="1" x14ac:dyDescent="0.2">
      <c r="A3073" s="14" t="s">
        <v>9702</v>
      </c>
      <c r="B3073" s="31" t="s">
        <v>9713</v>
      </c>
      <c r="C3073" s="20" t="s">
        <v>9714</v>
      </c>
      <c r="D3073" s="32">
        <v>45</v>
      </c>
      <c r="E3073" s="32">
        <v>2</v>
      </c>
      <c r="F3073" s="32">
        <v>9</v>
      </c>
      <c r="G3073" s="32">
        <v>4</v>
      </c>
      <c r="H3073" s="32">
        <v>103</v>
      </c>
      <c r="I3073" s="32">
        <v>45</v>
      </c>
      <c r="J3073" s="14"/>
      <c r="K3073" s="21"/>
    </row>
    <row r="3074" spans="1:11" ht="15.95" customHeight="1" x14ac:dyDescent="0.2">
      <c r="A3074" s="14" t="s">
        <v>9702</v>
      </c>
      <c r="B3074" s="31" t="s">
        <v>9715</v>
      </c>
      <c r="C3074" s="20" t="s">
        <v>9716</v>
      </c>
      <c r="D3074" s="32">
        <v>60</v>
      </c>
      <c r="E3074" s="32">
        <v>2</v>
      </c>
      <c r="F3074" s="32">
        <v>9</v>
      </c>
      <c r="G3074" s="32">
        <v>4</v>
      </c>
      <c r="H3074" s="32">
        <v>133</v>
      </c>
      <c r="I3074" s="32">
        <v>60</v>
      </c>
      <c r="J3074" s="14"/>
      <c r="K3074" s="21"/>
    </row>
    <row r="3075" spans="1:11" ht="15" customHeight="1" x14ac:dyDescent="0.2">
      <c r="A3075" s="14" t="s">
        <v>9702</v>
      </c>
      <c r="B3075" s="31" t="s">
        <v>9717</v>
      </c>
      <c r="C3075" s="20" t="s">
        <v>9718</v>
      </c>
      <c r="D3075" s="32">
        <v>12</v>
      </c>
      <c r="E3075" s="32">
        <v>1</v>
      </c>
      <c r="F3075" s="14"/>
      <c r="G3075" s="14"/>
      <c r="H3075" s="32">
        <v>12</v>
      </c>
      <c r="I3075" s="32">
        <v>12</v>
      </c>
      <c r="J3075" s="14"/>
      <c r="K3075" s="21"/>
    </row>
    <row r="3076" spans="1:11" ht="24.95" customHeight="1" x14ac:dyDescent="0.2">
      <c r="A3076" s="14" t="s">
        <v>9702</v>
      </c>
      <c r="B3076" s="31" t="s">
        <v>9719</v>
      </c>
      <c r="C3076" s="20" t="s">
        <v>9720</v>
      </c>
      <c r="D3076" s="32">
        <v>15</v>
      </c>
      <c r="E3076" s="32">
        <v>1</v>
      </c>
      <c r="F3076" s="32">
        <v>9</v>
      </c>
      <c r="G3076" s="32">
        <v>3</v>
      </c>
      <c r="H3076" s="32">
        <v>27</v>
      </c>
      <c r="I3076" s="32">
        <v>15</v>
      </c>
      <c r="J3076" s="14"/>
      <c r="K3076" s="22"/>
    </row>
    <row r="3077" spans="1:11" ht="24.95" customHeight="1" x14ac:dyDescent="0.2">
      <c r="A3077" s="14" t="s">
        <v>9702</v>
      </c>
      <c r="B3077" s="31" t="s">
        <v>9721</v>
      </c>
      <c r="C3077" s="20" t="s">
        <v>9722</v>
      </c>
      <c r="D3077" s="32">
        <v>45</v>
      </c>
      <c r="E3077" s="32">
        <v>2</v>
      </c>
      <c r="F3077" s="32">
        <v>11</v>
      </c>
      <c r="G3077" s="32">
        <v>3</v>
      </c>
      <c r="H3077" s="32">
        <v>104</v>
      </c>
      <c r="I3077" s="32">
        <v>45</v>
      </c>
      <c r="J3077" s="14"/>
      <c r="K3077" s="22"/>
    </row>
    <row r="3078" spans="1:11" ht="15" customHeight="1" x14ac:dyDescent="0.2">
      <c r="A3078" s="14" t="s">
        <v>9702</v>
      </c>
      <c r="B3078" s="31" t="s">
        <v>9723</v>
      </c>
      <c r="C3078" s="20" t="s">
        <v>9724</v>
      </c>
      <c r="D3078" s="32">
        <v>15</v>
      </c>
      <c r="E3078" s="32">
        <v>1</v>
      </c>
      <c r="F3078" s="32">
        <v>9</v>
      </c>
      <c r="G3078" s="32">
        <v>3</v>
      </c>
      <c r="H3078" s="32">
        <v>27</v>
      </c>
      <c r="I3078" s="32">
        <v>15</v>
      </c>
      <c r="J3078" s="14"/>
      <c r="K3078" s="21"/>
    </row>
    <row r="3079" spans="1:11" ht="24.95" customHeight="1" x14ac:dyDescent="0.2">
      <c r="A3079" s="14" t="s">
        <v>9702</v>
      </c>
      <c r="B3079" s="31" t="s">
        <v>9725</v>
      </c>
      <c r="C3079" s="20" t="s">
        <v>9726</v>
      </c>
      <c r="D3079" s="32">
        <v>6</v>
      </c>
      <c r="E3079" s="32">
        <v>1</v>
      </c>
      <c r="F3079" s="14"/>
      <c r="G3079" s="14"/>
      <c r="H3079" s="32">
        <v>6</v>
      </c>
      <c r="I3079" s="32">
        <v>6</v>
      </c>
      <c r="J3079" s="14"/>
      <c r="K3079" s="22"/>
    </row>
    <row r="3080" spans="1:11" ht="24.95" customHeight="1" x14ac:dyDescent="0.2">
      <c r="A3080" s="14" t="s">
        <v>9702</v>
      </c>
      <c r="B3080" s="31" t="s">
        <v>9727</v>
      </c>
      <c r="C3080" s="20" t="s">
        <v>9728</v>
      </c>
      <c r="D3080" s="32">
        <v>17</v>
      </c>
      <c r="E3080" s="32">
        <v>1</v>
      </c>
      <c r="F3080" s="14"/>
      <c r="G3080" s="14"/>
      <c r="H3080" s="32">
        <v>17</v>
      </c>
      <c r="I3080" s="32">
        <v>17</v>
      </c>
      <c r="J3080" s="14"/>
      <c r="K3080" s="22"/>
    </row>
    <row r="3081" spans="1:11" ht="36.950000000000003" customHeight="1" x14ac:dyDescent="0.2">
      <c r="A3081" s="14" t="s">
        <v>9702</v>
      </c>
      <c r="B3081" s="31" t="s">
        <v>9729</v>
      </c>
      <c r="C3081" s="14" t="s">
        <v>9730</v>
      </c>
      <c r="D3081" s="32">
        <v>19</v>
      </c>
      <c r="E3081" s="32">
        <v>1</v>
      </c>
      <c r="F3081" s="14"/>
      <c r="G3081" s="14"/>
      <c r="H3081" s="32">
        <v>19</v>
      </c>
      <c r="I3081" s="32">
        <v>19</v>
      </c>
      <c r="J3081" s="14"/>
      <c r="K3081" s="22"/>
    </row>
    <row r="3082" spans="1:11" ht="30" customHeight="1" x14ac:dyDescent="0.2">
      <c r="A3082" s="14" t="s">
        <v>9702</v>
      </c>
      <c r="B3082" s="31" t="s">
        <v>9731</v>
      </c>
      <c r="C3082" s="14" t="s">
        <v>9732</v>
      </c>
      <c r="D3082" s="32">
        <v>18</v>
      </c>
      <c r="E3082" s="32">
        <v>1</v>
      </c>
      <c r="F3082" s="32">
        <v>6</v>
      </c>
      <c r="G3082" s="32">
        <v>0</v>
      </c>
      <c r="H3082" s="32">
        <v>24</v>
      </c>
      <c r="I3082" s="32">
        <v>18</v>
      </c>
      <c r="J3082" s="14"/>
      <c r="K3082" s="22"/>
    </row>
    <row r="3083" spans="1:11" ht="15" customHeight="1" x14ac:dyDescent="0.2">
      <c r="A3083" s="14" t="s">
        <v>9702</v>
      </c>
      <c r="B3083" s="31" t="s">
        <v>9733</v>
      </c>
      <c r="C3083" s="20" t="s">
        <v>9734</v>
      </c>
      <c r="D3083" s="32">
        <v>20</v>
      </c>
      <c r="E3083" s="32">
        <v>1</v>
      </c>
      <c r="F3083" s="14"/>
      <c r="G3083" s="14"/>
      <c r="H3083" s="32">
        <v>20</v>
      </c>
      <c r="I3083" s="32">
        <v>20</v>
      </c>
      <c r="J3083" s="14"/>
      <c r="K3083" s="21"/>
    </row>
    <row r="3084" spans="1:11" ht="15.95" customHeight="1" x14ac:dyDescent="0.2">
      <c r="A3084" s="14" t="s">
        <v>9702</v>
      </c>
      <c r="B3084" s="31" t="s">
        <v>9735</v>
      </c>
      <c r="C3084" s="20" t="s">
        <v>9736</v>
      </c>
      <c r="D3084" s="32">
        <v>14</v>
      </c>
      <c r="E3084" s="32">
        <v>1</v>
      </c>
      <c r="F3084" s="14"/>
      <c r="G3084" s="14"/>
      <c r="H3084" s="32">
        <v>14</v>
      </c>
      <c r="I3084" s="32">
        <v>14</v>
      </c>
      <c r="J3084" s="14"/>
      <c r="K3084" s="21"/>
    </row>
    <row r="3085" spans="1:11" ht="15" customHeight="1" x14ac:dyDescent="0.2">
      <c r="A3085" s="14" t="s">
        <v>9702</v>
      </c>
      <c r="B3085" s="31" t="s">
        <v>9737</v>
      </c>
      <c r="C3085" s="20" t="s">
        <v>9738</v>
      </c>
      <c r="D3085" s="32">
        <v>5</v>
      </c>
      <c r="E3085" s="32">
        <v>1</v>
      </c>
      <c r="F3085" s="14"/>
      <c r="G3085" s="14"/>
      <c r="H3085" s="32">
        <v>5</v>
      </c>
      <c r="I3085" s="32">
        <v>5</v>
      </c>
      <c r="J3085" s="14"/>
      <c r="K3085" s="21"/>
    </row>
    <row r="3086" spans="1:11" ht="36.950000000000003" customHeight="1" x14ac:dyDescent="0.2">
      <c r="A3086" s="14" t="s">
        <v>9702</v>
      </c>
      <c r="B3086" s="31" t="s">
        <v>9739</v>
      </c>
      <c r="C3086" s="14" t="s">
        <v>9740</v>
      </c>
      <c r="D3086" s="32">
        <v>16</v>
      </c>
      <c r="E3086" s="32">
        <v>1</v>
      </c>
      <c r="F3086" s="32">
        <v>4</v>
      </c>
      <c r="G3086" s="32">
        <v>0</v>
      </c>
      <c r="H3086" s="32">
        <v>20</v>
      </c>
      <c r="I3086" s="32">
        <v>20</v>
      </c>
      <c r="J3086" s="14"/>
      <c r="K3086" s="22"/>
    </row>
    <row r="3087" spans="1:11" ht="30" customHeight="1" x14ac:dyDescent="0.2">
      <c r="A3087" s="14" t="s">
        <v>9702</v>
      </c>
      <c r="B3087" s="31" t="s">
        <v>9741</v>
      </c>
      <c r="C3087" s="14" t="s">
        <v>9742</v>
      </c>
      <c r="D3087" s="32">
        <v>20</v>
      </c>
      <c r="E3087" s="32">
        <v>1</v>
      </c>
      <c r="F3087" s="32">
        <v>4</v>
      </c>
      <c r="G3087" s="32">
        <v>0</v>
      </c>
      <c r="H3087" s="32">
        <v>24</v>
      </c>
      <c r="I3087" s="32">
        <v>24</v>
      </c>
      <c r="J3087" s="14"/>
      <c r="K3087" s="22"/>
    </row>
    <row r="3088" spans="1:11" ht="30" customHeight="1" x14ac:dyDescent="0.2">
      <c r="A3088" s="14" t="s">
        <v>9702</v>
      </c>
      <c r="B3088" s="31" t="s">
        <v>9743</v>
      </c>
      <c r="C3088" s="14" t="s">
        <v>9744</v>
      </c>
      <c r="D3088" s="32">
        <v>10</v>
      </c>
      <c r="E3088" s="32">
        <v>1</v>
      </c>
      <c r="F3088" s="32">
        <v>9</v>
      </c>
      <c r="G3088" s="32">
        <v>3</v>
      </c>
      <c r="H3088" s="32">
        <v>22</v>
      </c>
      <c r="I3088" s="32">
        <v>10</v>
      </c>
      <c r="J3088" s="14"/>
      <c r="K3088" s="22"/>
    </row>
    <row r="3089" spans="1:11" ht="36.950000000000003" customHeight="1" x14ac:dyDescent="0.2">
      <c r="A3089" s="14" t="s">
        <v>9702</v>
      </c>
      <c r="B3089" s="31" t="s">
        <v>9745</v>
      </c>
      <c r="C3089" s="14" t="s">
        <v>9746</v>
      </c>
      <c r="D3089" s="32">
        <v>45</v>
      </c>
      <c r="E3089" s="32">
        <v>1</v>
      </c>
      <c r="F3089" s="32">
        <v>9</v>
      </c>
      <c r="G3089" s="32">
        <v>5</v>
      </c>
      <c r="H3089" s="32">
        <v>59</v>
      </c>
      <c r="I3089" s="32">
        <v>45</v>
      </c>
      <c r="J3089" s="14"/>
      <c r="K3089" s="22"/>
    </row>
    <row r="3090" spans="1:11" ht="36" customHeight="1" x14ac:dyDescent="0.2">
      <c r="A3090" s="14" t="s">
        <v>9702</v>
      </c>
      <c r="B3090" s="31" t="s">
        <v>9747</v>
      </c>
      <c r="C3090" s="14" t="s">
        <v>9748</v>
      </c>
      <c r="D3090" s="32">
        <v>12</v>
      </c>
      <c r="E3090" s="32">
        <v>1</v>
      </c>
      <c r="F3090" s="32">
        <v>9</v>
      </c>
      <c r="G3090" s="32">
        <v>4</v>
      </c>
      <c r="H3090" s="32">
        <v>25</v>
      </c>
      <c r="I3090" s="32">
        <v>12</v>
      </c>
      <c r="J3090" s="14"/>
      <c r="K3090" s="22"/>
    </row>
    <row r="3091" spans="1:11" ht="36.950000000000003" customHeight="1" x14ac:dyDescent="0.2">
      <c r="A3091" s="14" t="s">
        <v>9702</v>
      </c>
      <c r="B3091" s="31" t="s">
        <v>9749</v>
      </c>
      <c r="C3091" s="14" t="s">
        <v>9750</v>
      </c>
      <c r="D3091" s="32">
        <v>6</v>
      </c>
      <c r="E3091" s="32">
        <v>1</v>
      </c>
      <c r="F3091" s="32">
        <v>0</v>
      </c>
      <c r="G3091" s="32">
        <v>1</v>
      </c>
      <c r="H3091" s="32">
        <v>7</v>
      </c>
      <c r="I3091" s="32">
        <v>6</v>
      </c>
      <c r="J3091" s="14"/>
      <c r="K3091" s="22"/>
    </row>
    <row r="3092" spans="1:11" ht="24.95" customHeight="1" x14ac:dyDescent="0.2">
      <c r="A3092" s="14" t="s">
        <v>9702</v>
      </c>
      <c r="B3092" s="31" t="s">
        <v>9751</v>
      </c>
      <c r="C3092" s="20" t="s">
        <v>9752</v>
      </c>
      <c r="D3092" s="32">
        <v>0</v>
      </c>
      <c r="E3092" s="32">
        <v>1</v>
      </c>
      <c r="F3092" s="14"/>
      <c r="G3092" s="14"/>
      <c r="H3092" s="32">
        <v>0</v>
      </c>
      <c r="I3092" s="32">
        <v>0</v>
      </c>
      <c r="J3092" s="14"/>
      <c r="K3092" s="22"/>
    </row>
    <row r="3093" spans="1:11" ht="24.95" customHeight="1" x14ac:dyDescent="0.2">
      <c r="A3093" s="14" t="s">
        <v>9702</v>
      </c>
      <c r="B3093" s="31" t="s">
        <v>9753</v>
      </c>
      <c r="C3093" s="20" t="s">
        <v>9754</v>
      </c>
      <c r="D3093" s="32">
        <v>30</v>
      </c>
      <c r="E3093" s="32">
        <v>2</v>
      </c>
      <c r="F3093" s="32">
        <v>0</v>
      </c>
      <c r="G3093" s="32">
        <v>1</v>
      </c>
      <c r="H3093" s="32">
        <v>61</v>
      </c>
      <c r="I3093" s="32">
        <v>30</v>
      </c>
      <c r="J3093" s="14"/>
      <c r="K3093" s="22"/>
    </row>
    <row r="3094" spans="1:11" ht="24.95" customHeight="1" x14ac:dyDescent="0.2">
      <c r="A3094" s="14" t="s">
        <v>9702</v>
      </c>
      <c r="B3094" s="31" t="s">
        <v>9755</v>
      </c>
      <c r="C3094" s="20" t="s">
        <v>9756</v>
      </c>
      <c r="D3094" s="32">
        <v>15</v>
      </c>
      <c r="E3094" s="32">
        <v>1</v>
      </c>
      <c r="F3094" s="32">
        <v>0</v>
      </c>
      <c r="G3094" s="32">
        <v>1</v>
      </c>
      <c r="H3094" s="32">
        <v>16</v>
      </c>
      <c r="I3094" s="32">
        <v>15</v>
      </c>
      <c r="J3094" s="14"/>
      <c r="K3094" s="22"/>
    </row>
    <row r="3095" spans="1:11" ht="15" customHeight="1" x14ac:dyDescent="0.2">
      <c r="A3095" s="14" t="s">
        <v>9702</v>
      </c>
      <c r="B3095" s="31" t="s">
        <v>9757</v>
      </c>
      <c r="C3095" s="20" t="s">
        <v>9758</v>
      </c>
      <c r="D3095" s="32">
        <v>40</v>
      </c>
      <c r="E3095" s="32">
        <v>2</v>
      </c>
      <c r="F3095" s="32">
        <v>0</v>
      </c>
      <c r="G3095" s="32">
        <v>3</v>
      </c>
      <c r="H3095" s="32">
        <v>83</v>
      </c>
      <c r="I3095" s="32">
        <v>40</v>
      </c>
      <c r="J3095" s="14"/>
      <c r="K3095" s="21"/>
    </row>
    <row r="3096" spans="1:11" ht="24.95" customHeight="1" x14ac:dyDescent="0.2">
      <c r="A3096" s="14" t="s">
        <v>9702</v>
      </c>
      <c r="B3096" s="31" t="s">
        <v>9759</v>
      </c>
      <c r="C3096" s="20" t="s">
        <v>9760</v>
      </c>
      <c r="D3096" s="32">
        <v>70</v>
      </c>
      <c r="E3096" s="32">
        <v>2</v>
      </c>
      <c r="F3096" s="32">
        <v>0</v>
      </c>
      <c r="G3096" s="32">
        <v>3</v>
      </c>
      <c r="H3096" s="32">
        <v>143</v>
      </c>
      <c r="I3096" s="32">
        <v>70</v>
      </c>
      <c r="J3096" s="14"/>
      <c r="K3096" s="22"/>
    </row>
    <row r="3097" spans="1:11" ht="30" customHeight="1" x14ac:dyDescent="0.2">
      <c r="A3097" s="14" t="s">
        <v>9702</v>
      </c>
      <c r="B3097" s="31" t="s">
        <v>9761</v>
      </c>
      <c r="C3097" s="14" t="s">
        <v>9762</v>
      </c>
      <c r="D3097" s="32">
        <v>70</v>
      </c>
      <c r="E3097" s="32">
        <v>2</v>
      </c>
      <c r="F3097" s="32">
        <v>0</v>
      </c>
      <c r="G3097" s="32">
        <v>3</v>
      </c>
      <c r="H3097" s="32">
        <v>143</v>
      </c>
      <c r="I3097" s="32">
        <v>70</v>
      </c>
      <c r="J3097" s="14"/>
      <c r="K3097" s="22"/>
    </row>
    <row r="3098" spans="1:11" ht="30" customHeight="1" x14ac:dyDescent="0.2">
      <c r="A3098" s="14" t="s">
        <v>9702</v>
      </c>
      <c r="B3098" s="31" t="s">
        <v>9763</v>
      </c>
      <c r="C3098" s="14" t="s">
        <v>9764</v>
      </c>
      <c r="D3098" s="32">
        <v>50</v>
      </c>
      <c r="E3098" s="32">
        <v>3</v>
      </c>
      <c r="F3098" s="32">
        <v>0</v>
      </c>
      <c r="G3098" s="32">
        <v>3</v>
      </c>
      <c r="H3098" s="32">
        <v>153</v>
      </c>
      <c r="I3098" s="32">
        <v>50</v>
      </c>
      <c r="J3098" s="14"/>
      <c r="K3098" s="22"/>
    </row>
    <row r="3099" spans="1:11" ht="25.7" customHeight="1" x14ac:dyDescent="0.2">
      <c r="A3099" s="14" t="s">
        <v>9702</v>
      </c>
      <c r="B3099" s="31" t="s">
        <v>9765</v>
      </c>
      <c r="C3099" s="20" t="s">
        <v>9766</v>
      </c>
      <c r="D3099" s="32">
        <v>45</v>
      </c>
      <c r="E3099" s="32">
        <v>2</v>
      </c>
      <c r="F3099" s="32">
        <v>0</v>
      </c>
      <c r="G3099" s="32">
        <v>2</v>
      </c>
      <c r="H3099" s="32">
        <v>92</v>
      </c>
      <c r="I3099" s="32">
        <v>45</v>
      </c>
      <c r="J3099" s="14"/>
      <c r="K3099" s="22"/>
    </row>
    <row r="3100" spans="1:11" ht="15" customHeight="1" x14ac:dyDescent="0.2">
      <c r="A3100" s="14" t="s">
        <v>9702</v>
      </c>
      <c r="B3100" s="31"/>
      <c r="C3100" s="20" t="s">
        <v>9767</v>
      </c>
      <c r="D3100" s="14"/>
      <c r="E3100" s="14"/>
      <c r="F3100" s="14"/>
      <c r="G3100" s="14"/>
      <c r="H3100" s="14"/>
      <c r="I3100" s="14"/>
      <c r="J3100" s="14"/>
      <c r="K3100" s="21"/>
    </row>
    <row r="3101" spans="1:11" ht="15.95" customHeight="1" x14ac:dyDescent="0.2">
      <c r="A3101" s="14" t="s">
        <v>9702</v>
      </c>
      <c r="B3101" s="31" t="s">
        <v>9768</v>
      </c>
      <c r="C3101" s="20" t="s">
        <v>9769</v>
      </c>
      <c r="D3101" s="32">
        <v>15</v>
      </c>
      <c r="E3101" s="32">
        <v>1</v>
      </c>
      <c r="F3101" s="14"/>
      <c r="G3101" s="14"/>
      <c r="H3101" s="32">
        <v>15</v>
      </c>
      <c r="I3101" s="32">
        <v>15</v>
      </c>
      <c r="J3101" s="14"/>
      <c r="K3101" s="21"/>
    </row>
    <row r="3102" spans="1:11" ht="30" customHeight="1" x14ac:dyDescent="0.2">
      <c r="A3102" s="14" t="s">
        <v>9702</v>
      </c>
      <c r="B3102" s="31" t="s">
        <v>9770</v>
      </c>
      <c r="C3102" s="14" t="s">
        <v>9771</v>
      </c>
      <c r="D3102" s="32">
        <v>35</v>
      </c>
      <c r="E3102" s="32">
        <v>1</v>
      </c>
      <c r="F3102" s="32">
        <v>11</v>
      </c>
      <c r="G3102" s="32">
        <v>4</v>
      </c>
      <c r="H3102" s="32">
        <v>50</v>
      </c>
      <c r="I3102" s="32">
        <v>35</v>
      </c>
      <c r="J3102" s="14"/>
      <c r="K3102" s="22"/>
    </row>
    <row r="3103" spans="1:11" ht="24.95" customHeight="1" x14ac:dyDescent="0.2">
      <c r="A3103" s="14" t="s">
        <v>9702</v>
      </c>
      <c r="B3103" s="31" t="s">
        <v>9772</v>
      </c>
      <c r="C3103" s="20" t="s">
        <v>9773</v>
      </c>
      <c r="D3103" s="32">
        <v>50</v>
      </c>
      <c r="E3103" s="32">
        <v>2</v>
      </c>
      <c r="F3103" s="32">
        <v>11</v>
      </c>
      <c r="G3103" s="32">
        <v>5</v>
      </c>
      <c r="H3103" s="32">
        <v>116</v>
      </c>
      <c r="I3103" s="32">
        <v>50</v>
      </c>
      <c r="J3103" s="14"/>
      <c r="K3103" s="22"/>
    </row>
    <row r="3104" spans="1:11" ht="24.95" customHeight="1" x14ac:dyDescent="0.2">
      <c r="A3104" s="14" t="s">
        <v>9702</v>
      </c>
      <c r="B3104" s="31" t="s">
        <v>9774</v>
      </c>
      <c r="C3104" s="20" t="s">
        <v>9775</v>
      </c>
      <c r="D3104" s="32">
        <v>70</v>
      </c>
      <c r="E3104" s="32">
        <v>2</v>
      </c>
      <c r="F3104" s="32">
        <v>11</v>
      </c>
      <c r="G3104" s="32">
        <v>6</v>
      </c>
      <c r="H3104" s="32">
        <v>157</v>
      </c>
      <c r="I3104" s="32">
        <v>70</v>
      </c>
      <c r="J3104" s="14"/>
      <c r="K3104" s="22"/>
    </row>
    <row r="3105" spans="1:11" ht="15" customHeight="1" x14ac:dyDescent="0.2">
      <c r="A3105" s="14" t="s">
        <v>9702</v>
      </c>
      <c r="B3105" s="31" t="s">
        <v>9776</v>
      </c>
      <c r="C3105" s="20" t="s">
        <v>9777</v>
      </c>
      <c r="D3105" s="32">
        <v>90</v>
      </c>
      <c r="E3105" s="32">
        <v>2</v>
      </c>
      <c r="F3105" s="32">
        <v>11</v>
      </c>
      <c r="G3105" s="32">
        <v>5</v>
      </c>
      <c r="H3105" s="32">
        <v>196</v>
      </c>
      <c r="I3105" s="32">
        <v>90</v>
      </c>
      <c r="J3105" s="14"/>
      <c r="K3105" s="21"/>
    </row>
    <row r="3106" spans="1:11" ht="15.95" customHeight="1" x14ac:dyDescent="0.2">
      <c r="A3106" s="14" t="s">
        <v>9702</v>
      </c>
      <c r="B3106" s="31" t="s">
        <v>9778</v>
      </c>
      <c r="C3106" s="20" t="s">
        <v>9779</v>
      </c>
      <c r="D3106" s="32">
        <v>70</v>
      </c>
      <c r="E3106" s="32">
        <v>2</v>
      </c>
      <c r="F3106" s="32">
        <v>11</v>
      </c>
      <c r="G3106" s="32">
        <v>5</v>
      </c>
      <c r="H3106" s="32">
        <v>156</v>
      </c>
      <c r="I3106" s="32">
        <v>70</v>
      </c>
      <c r="J3106" s="14"/>
      <c r="K3106" s="21"/>
    </row>
    <row r="3107" spans="1:11" ht="30" customHeight="1" x14ac:dyDescent="0.2">
      <c r="A3107" s="14" t="s">
        <v>9702</v>
      </c>
      <c r="B3107" s="31" t="s">
        <v>9780</v>
      </c>
      <c r="C3107" s="14" t="s">
        <v>9781</v>
      </c>
      <c r="D3107" s="32">
        <v>60</v>
      </c>
      <c r="E3107" s="32">
        <v>2</v>
      </c>
      <c r="F3107" s="32">
        <v>0</v>
      </c>
      <c r="G3107" s="32">
        <v>1</v>
      </c>
      <c r="H3107" s="32">
        <v>121</v>
      </c>
      <c r="I3107" s="32">
        <v>60</v>
      </c>
      <c r="J3107" s="14"/>
      <c r="K3107" s="22"/>
    </row>
    <row r="3108" spans="1:11" ht="30" customHeight="1" x14ac:dyDescent="0.2">
      <c r="A3108" s="14" t="s">
        <v>9702</v>
      </c>
      <c r="B3108" s="31" t="s">
        <v>9782</v>
      </c>
      <c r="C3108" s="14" t="s">
        <v>9783</v>
      </c>
      <c r="D3108" s="32">
        <v>40</v>
      </c>
      <c r="E3108" s="32">
        <v>2</v>
      </c>
      <c r="F3108" s="32">
        <v>11</v>
      </c>
      <c r="G3108" s="32">
        <v>5</v>
      </c>
      <c r="H3108" s="32">
        <v>96</v>
      </c>
      <c r="I3108" s="32">
        <v>40</v>
      </c>
      <c r="J3108" s="14"/>
      <c r="K3108" s="22"/>
    </row>
    <row r="3109" spans="1:11" ht="30" customHeight="1" x14ac:dyDescent="0.2">
      <c r="A3109" s="14" t="s">
        <v>9702</v>
      </c>
      <c r="B3109" s="31" t="s">
        <v>9784</v>
      </c>
      <c r="C3109" s="14" t="s">
        <v>9785</v>
      </c>
      <c r="D3109" s="32">
        <v>15</v>
      </c>
      <c r="E3109" s="32">
        <v>2</v>
      </c>
      <c r="F3109" s="32">
        <v>0</v>
      </c>
      <c r="G3109" s="32">
        <v>1</v>
      </c>
      <c r="H3109" s="32">
        <v>31</v>
      </c>
      <c r="I3109" s="32">
        <v>15</v>
      </c>
      <c r="J3109" s="14"/>
      <c r="K3109" s="22"/>
    </row>
    <row r="3110" spans="1:11" ht="24.95" customHeight="1" x14ac:dyDescent="0.2">
      <c r="A3110" s="14" t="s">
        <v>9702</v>
      </c>
      <c r="B3110" s="31" t="s">
        <v>9786</v>
      </c>
      <c r="C3110" s="20" t="s">
        <v>9787</v>
      </c>
      <c r="D3110" s="32">
        <v>50</v>
      </c>
      <c r="E3110" s="32">
        <v>2</v>
      </c>
      <c r="F3110" s="32">
        <v>11</v>
      </c>
      <c r="G3110" s="32">
        <v>4</v>
      </c>
      <c r="H3110" s="32">
        <v>115</v>
      </c>
      <c r="I3110" s="32">
        <v>50</v>
      </c>
      <c r="J3110" s="14"/>
      <c r="K3110" s="22"/>
    </row>
    <row r="3111" spans="1:11" ht="24.95" customHeight="1" x14ac:dyDescent="0.2">
      <c r="A3111" s="14" t="s">
        <v>9702</v>
      </c>
      <c r="B3111" s="31" t="s">
        <v>9788</v>
      </c>
      <c r="C3111" s="20" t="s">
        <v>9789</v>
      </c>
      <c r="D3111" s="32">
        <v>20</v>
      </c>
      <c r="E3111" s="32">
        <v>2</v>
      </c>
      <c r="F3111" s="32">
        <v>0</v>
      </c>
      <c r="G3111" s="32">
        <v>1</v>
      </c>
      <c r="H3111" s="32">
        <v>41</v>
      </c>
      <c r="I3111" s="32">
        <v>20</v>
      </c>
      <c r="J3111" s="14"/>
      <c r="K3111" s="22"/>
    </row>
    <row r="3112" spans="1:11" ht="30" customHeight="1" x14ac:dyDescent="0.2">
      <c r="A3112" s="14" t="s">
        <v>9702</v>
      </c>
      <c r="B3112" s="31" t="s">
        <v>9790</v>
      </c>
      <c r="C3112" s="14" t="s">
        <v>9791</v>
      </c>
      <c r="D3112" s="32">
        <v>80</v>
      </c>
      <c r="E3112" s="32">
        <v>2</v>
      </c>
      <c r="F3112" s="32">
        <v>11</v>
      </c>
      <c r="G3112" s="32">
        <v>5</v>
      </c>
      <c r="H3112" s="32">
        <v>176</v>
      </c>
      <c r="I3112" s="32">
        <v>80</v>
      </c>
      <c r="J3112" s="14"/>
      <c r="K3112" s="22"/>
    </row>
    <row r="3113" spans="1:11" ht="15" customHeight="1" x14ac:dyDescent="0.2">
      <c r="A3113" s="14" t="s">
        <v>9702</v>
      </c>
      <c r="B3113" s="31" t="s">
        <v>9792</v>
      </c>
      <c r="C3113" s="20" t="s">
        <v>9793</v>
      </c>
      <c r="D3113" s="32">
        <v>30</v>
      </c>
      <c r="E3113" s="32">
        <v>1</v>
      </c>
      <c r="F3113" s="32">
        <v>11</v>
      </c>
      <c r="G3113" s="32">
        <v>3</v>
      </c>
      <c r="H3113" s="32">
        <v>44</v>
      </c>
      <c r="I3113" s="32">
        <v>30</v>
      </c>
      <c r="J3113" s="14"/>
      <c r="K3113" s="21"/>
    </row>
    <row r="3114" spans="1:11" ht="30" customHeight="1" x14ac:dyDescent="0.2">
      <c r="A3114" s="14" t="s">
        <v>9702</v>
      </c>
      <c r="B3114" s="31" t="s">
        <v>9794</v>
      </c>
      <c r="C3114" s="14" t="s">
        <v>9795</v>
      </c>
      <c r="D3114" s="32">
        <v>100</v>
      </c>
      <c r="E3114" s="32">
        <v>3</v>
      </c>
      <c r="F3114" s="32">
        <v>11</v>
      </c>
      <c r="G3114" s="32">
        <v>5</v>
      </c>
      <c r="H3114" s="32">
        <v>316</v>
      </c>
      <c r="I3114" s="32">
        <v>100</v>
      </c>
      <c r="J3114" s="14"/>
      <c r="K3114" s="22"/>
    </row>
    <row r="3115" spans="1:11" ht="30" customHeight="1" x14ac:dyDescent="0.2">
      <c r="A3115" s="14" t="s">
        <v>9702</v>
      </c>
      <c r="B3115" s="31" t="s">
        <v>9796</v>
      </c>
      <c r="C3115" s="14" t="s">
        <v>9797</v>
      </c>
      <c r="D3115" s="32">
        <v>40</v>
      </c>
      <c r="E3115" s="32">
        <v>2</v>
      </c>
      <c r="F3115" s="32">
        <v>11</v>
      </c>
      <c r="G3115" s="32">
        <v>4</v>
      </c>
      <c r="H3115" s="32">
        <v>95</v>
      </c>
      <c r="I3115" s="32">
        <v>40</v>
      </c>
      <c r="J3115" s="14"/>
      <c r="K3115" s="22"/>
    </row>
    <row r="3116" spans="1:11" ht="30" customHeight="1" x14ac:dyDescent="0.2">
      <c r="A3116" s="14" t="s">
        <v>9702</v>
      </c>
      <c r="B3116" s="31" t="s">
        <v>9798</v>
      </c>
      <c r="C3116" s="14" t="s">
        <v>9799</v>
      </c>
      <c r="D3116" s="32">
        <v>70</v>
      </c>
      <c r="E3116" s="32">
        <v>2</v>
      </c>
      <c r="F3116" s="32">
        <v>11</v>
      </c>
      <c r="G3116" s="32">
        <v>6</v>
      </c>
      <c r="H3116" s="32">
        <v>157</v>
      </c>
      <c r="I3116" s="32">
        <v>70</v>
      </c>
      <c r="J3116" s="14"/>
      <c r="K3116" s="22"/>
    </row>
    <row r="3117" spans="1:11" ht="30" customHeight="1" x14ac:dyDescent="0.2">
      <c r="A3117" s="14" t="s">
        <v>9702</v>
      </c>
      <c r="B3117" s="31" t="s">
        <v>9800</v>
      </c>
      <c r="C3117" s="14" t="s">
        <v>9801</v>
      </c>
      <c r="D3117" s="32">
        <v>90</v>
      </c>
      <c r="E3117" s="32">
        <v>2</v>
      </c>
      <c r="F3117" s="32">
        <v>11</v>
      </c>
      <c r="G3117" s="32">
        <v>6</v>
      </c>
      <c r="H3117" s="32">
        <v>197</v>
      </c>
      <c r="I3117" s="32">
        <v>90</v>
      </c>
      <c r="J3117" s="14"/>
      <c r="K3117" s="22"/>
    </row>
    <row r="3118" spans="1:11" ht="15.95" customHeight="1" x14ac:dyDescent="0.2">
      <c r="A3118" s="14" t="s">
        <v>9702</v>
      </c>
      <c r="B3118" s="31" t="s">
        <v>9802</v>
      </c>
      <c r="C3118" s="20" t="s">
        <v>9803</v>
      </c>
      <c r="D3118" s="32">
        <v>35</v>
      </c>
      <c r="E3118" s="32">
        <v>2</v>
      </c>
      <c r="F3118" s="32">
        <v>11</v>
      </c>
      <c r="G3118" s="32">
        <v>3</v>
      </c>
      <c r="H3118" s="32">
        <v>84</v>
      </c>
      <c r="I3118" s="32">
        <v>35</v>
      </c>
      <c r="J3118" s="14"/>
      <c r="K3118" s="21"/>
    </row>
    <row r="3119" spans="1:11" ht="30" customHeight="1" x14ac:dyDescent="0.2">
      <c r="A3119" s="14" t="s">
        <v>9702</v>
      </c>
      <c r="B3119" s="31" t="s">
        <v>9804</v>
      </c>
      <c r="C3119" s="14" t="s">
        <v>9805</v>
      </c>
      <c r="D3119" s="32">
        <v>60</v>
      </c>
      <c r="E3119" s="32">
        <v>2</v>
      </c>
      <c r="F3119" s="32">
        <v>11</v>
      </c>
      <c r="G3119" s="32">
        <v>5</v>
      </c>
      <c r="H3119" s="32">
        <v>136</v>
      </c>
      <c r="I3119" s="32">
        <v>60</v>
      </c>
      <c r="J3119" s="14"/>
      <c r="K3119" s="22"/>
    </row>
    <row r="3120" spans="1:11" ht="36.950000000000003" customHeight="1" x14ac:dyDescent="0.2">
      <c r="A3120" s="14" t="s">
        <v>9702</v>
      </c>
      <c r="B3120" s="31" t="s">
        <v>9806</v>
      </c>
      <c r="C3120" s="14" t="s">
        <v>9807</v>
      </c>
      <c r="D3120" s="32">
        <v>15</v>
      </c>
      <c r="E3120" s="32">
        <v>3</v>
      </c>
      <c r="F3120" s="32">
        <v>0</v>
      </c>
      <c r="G3120" s="32">
        <v>1</v>
      </c>
      <c r="H3120" s="32">
        <v>46</v>
      </c>
      <c r="I3120" s="32">
        <v>15</v>
      </c>
      <c r="J3120" s="14"/>
      <c r="K3120" s="22"/>
    </row>
    <row r="3121" spans="1:11" ht="36.950000000000003" customHeight="1" x14ac:dyDescent="0.2">
      <c r="A3121" s="14" t="s">
        <v>9702</v>
      </c>
      <c r="B3121" s="31" t="s">
        <v>9808</v>
      </c>
      <c r="C3121" s="20" t="s">
        <v>9809</v>
      </c>
      <c r="D3121" s="32">
        <v>40</v>
      </c>
      <c r="E3121" s="32">
        <v>3</v>
      </c>
      <c r="F3121" s="32">
        <v>0</v>
      </c>
      <c r="G3121" s="32">
        <v>1</v>
      </c>
      <c r="H3121" s="32">
        <v>121</v>
      </c>
      <c r="I3121" s="32">
        <v>40</v>
      </c>
      <c r="J3121" s="14"/>
      <c r="K3121" s="22"/>
    </row>
    <row r="3122" spans="1:11" ht="15.95" customHeight="1" x14ac:dyDescent="0.2">
      <c r="A3122" s="14" t="s">
        <v>9702</v>
      </c>
      <c r="B3122" s="31" t="s">
        <v>9810</v>
      </c>
      <c r="C3122" s="20" t="s">
        <v>9811</v>
      </c>
      <c r="D3122" s="32">
        <v>55</v>
      </c>
      <c r="E3122" s="32">
        <v>2</v>
      </c>
      <c r="F3122" s="32">
        <v>11</v>
      </c>
      <c r="G3122" s="32">
        <v>5</v>
      </c>
      <c r="H3122" s="32">
        <v>126</v>
      </c>
      <c r="I3122" s="32">
        <v>55</v>
      </c>
      <c r="J3122" s="14"/>
      <c r="K3122" s="21"/>
    </row>
    <row r="3123" spans="1:11" ht="15" customHeight="1" x14ac:dyDescent="0.2">
      <c r="A3123" s="14" t="s">
        <v>9702</v>
      </c>
      <c r="B3123" s="31" t="s">
        <v>9812</v>
      </c>
      <c r="C3123" s="20" t="s">
        <v>9813</v>
      </c>
      <c r="D3123" s="32">
        <v>5</v>
      </c>
      <c r="E3123" s="32">
        <v>2</v>
      </c>
      <c r="F3123" s="14"/>
      <c r="G3123" s="14"/>
      <c r="H3123" s="32">
        <v>10</v>
      </c>
      <c r="I3123" s="32">
        <v>5</v>
      </c>
      <c r="J3123" s="14"/>
      <c r="K3123" s="21"/>
    </row>
    <row r="3124" spans="1:11" ht="24.95" customHeight="1" x14ac:dyDescent="0.2">
      <c r="A3124" s="14" t="s">
        <v>9702</v>
      </c>
      <c r="B3124" s="31" t="s">
        <v>9814</v>
      </c>
      <c r="C3124" s="20" t="s">
        <v>9815</v>
      </c>
      <c r="D3124" s="32">
        <v>15</v>
      </c>
      <c r="E3124" s="32">
        <v>2</v>
      </c>
      <c r="F3124" s="32">
        <v>0</v>
      </c>
      <c r="G3124" s="32">
        <v>1</v>
      </c>
      <c r="H3124" s="32">
        <v>31</v>
      </c>
      <c r="I3124" s="32">
        <v>15</v>
      </c>
      <c r="J3124" s="14"/>
      <c r="K3124" s="22"/>
    </row>
    <row r="3125" spans="1:11" ht="24.95" customHeight="1" x14ac:dyDescent="0.2">
      <c r="A3125" s="14" t="s">
        <v>9702</v>
      </c>
      <c r="B3125" s="31" t="s">
        <v>9816</v>
      </c>
      <c r="C3125" s="20" t="s">
        <v>9817</v>
      </c>
      <c r="D3125" s="32">
        <v>40</v>
      </c>
      <c r="E3125" s="32">
        <v>2</v>
      </c>
      <c r="F3125" s="32">
        <v>0</v>
      </c>
      <c r="G3125" s="32">
        <v>2</v>
      </c>
      <c r="H3125" s="32">
        <v>82</v>
      </c>
      <c r="I3125" s="32">
        <v>40</v>
      </c>
      <c r="J3125" s="14"/>
      <c r="K3125" s="22"/>
    </row>
    <row r="3126" spans="1:11" ht="30" customHeight="1" x14ac:dyDescent="0.2">
      <c r="A3126" s="14" t="s">
        <v>9702</v>
      </c>
      <c r="B3126" s="31" t="s">
        <v>9818</v>
      </c>
      <c r="C3126" s="14" t="s">
        <v>9819</v>
      </c>
      <c r="D3126" s="32">
        <v>30</v>
      </c>
      <c r="E3126" s="32">
        <v>2</v>
      </c>
      <c r="F3126" s="32">
        <v>0</v>
      </c>
      <c r="G3126" s="32">
        <v>1</v>
      </c>
      <c r="H3126" s="32">
        <v>61</v>
      </c>
      <c r="I3126" s="32">
        <v>30</v>
      </c>
      <c r="J3126" s="14"/>
      <c r="K3126" s="22"/>
    </row>
    <row r="3127" spans="1:11" ht="15" customHeight="1" x14ac:dyDescent="0.2">
      <c r="A3127" s="14" t="s">
        <v>9702</v>
      </c>
      <c r="B3127" s="31" t="s">
        <v>9820</v>
      </c>
      <c r="C3127" s="20" t="s">
        <v>9821</v>
      </c>
      <c r="D3127" s="32">
        <v>30</v>
      </c>
      <c r="E3127" s="32">
        <v>2</v>
      </c>
      <c r="F3127" s="32">
        <v>0</v>
      </c>
      <c r="G3127" s="32">
        <v>1</v>
      </c>
      <c r="H3127" s="32">
        <v>61</v>
      </c>
      <c r="I3127" s="32">
        <v>30</v>
      </c>
      <c r="J3127" s="14"/>
      <c r="K3127" s="21"/>
    </row>
    <row r="3128" spans="1:11" ht="30" customHeight="1" x14ac:dyDescent="0.2">
      <c r="A3128" s="14" t="s">
        <v>9702</v>
      </c>
      <c r="B3128" s="31" t="s">
        <v>9822</v>
      </c>
      <c r="C3128" s="14" t="s">
        <v>9823</v>
      </c>
      <c r="D3128" s="32">
        <v>30</v>
      </c>
      <c r="E3128" s="32">
        <v>2</v>
      </c>
      <c r="F3128" s="32">
        <v>0</v>
      </c>
      <c r="G3128" s="32">
        <v>1</v>
      </c>
      <c r="H3128" s="32">
        <v>61</v>
      </c>
      <c r="I3128" s="32">
        <v>30</v>
      </c>
      <c r="J3128" s="14"/>
      <c r="K3128" s="22"/>
    </row>
    <row r="3129" spans="1:11" ht="30" customHeight="1" x14ac:dyDescent="0.2">
      <c r="A3129" s="14" t="s">
        <v>9702</v>
      </c>
      <c r="B3129" s="31" t="s">
        <v>9824</v>
      </c>
      <c r="C3129" s="14" t="s">
        <v>9825</v>
      </c>
      <c r="D3129" s="32">
        <v>40</v>
      </c>
      <c r="E3129" s="32">
        <v>2</v>
      </c>
      <c r="F3129" s="32">
        <v>0</v>
      </c>
      <c r="G3129" s="32">
        <v>2</v>
      </c>
      <c r="H3129" s="32">
        <v>82</v>
      </c>
      <c r="I3129" s="32">
        <v>40</v>
      </c>
      <c r="J3129" s="14"/>
      <c r="K3129" s="22"/>
    </row>
    <row r="3130" spans="1:11" ht="15.6" customHeight="1" x14ac:dyDescent="0.2">
      <c r="A3130" s="14" t="s">
        <v>9702</v>
      </c>
      <c r="B3130" s="31" t="s">
        <v>9826</v>
      </c>
      <c r="C3130" s="20" t="s">
        <v>9827</v>
      </c>
      <c r="D3130" s="32">
        <v>40</v>
      </c>
      <c r="E3130" s="32">
        <v>2</v>
      </c>
      <c r="F3130" s="32">
        <v>0</v>
      </c>
      <c r="G3130" s="32">
        <v>1</v>
      </c>
      <c r="H3130" s="32">
        <v>81</v>
      </c>
      <c r="I3130" s="32">
        <v>40</v>
      </c>
      <c r="J3130" s="14"/>
      <c r="K3130" s="21"/>
    </row>
    <row r="3131" spans="1:11" ht="15" customHeight="1" x14ac:dyDescent="0.2">
      <c r="A3131" s="14" t="s">
        <v>9702</v>
      </c>
      <c r="B3131" s="31"/>
      <c r="C3131" s="20" t="s">
        <v>9828</v>
      </c>
      <c r="D3131" s="14"/>
      <c r="E3131" s="14"/>
      <c r="F3131" s="14"/>
      <c r="G3131" s="14"/>
      <c r="H3131" s="14"/>
      <c r="I3131" s="14"/>
      <c r="J3131" s="14"/>
      <c r="K3131" s="21"/>
    </row>
    <row r="3132" spans="1:11" ht="24.95" customHeight="1" x14ac:dyDescent="0.2">
      <c r="A3132" s="14" t="s">
        <v>9702</v>
      </c>
      <c r="B3132" s="31" t="s">
        <v>9829</v>
      </c>
      <c r="C3132" s="20" t="s">
        <v>9830</v>
      </c>
      <c r="D3132" s="32">
        <v>45</v>
      </c>
      <c r="E3132" s="32">
        <v>2</v>
      </c>
      <c r="F3132" s="32">
        <v>11</v>
      </c>
      <c r="G3132" s="32">
        <v>4</v>
      </c>
      <c r="H3132" s="32">
        <v>105</v>
      </c>
      <c r="I3132" s="32">
        <v>45</v>
      </c>
      <c r="J3132" s="14"/>
      <c r="K3132" s="22"/>
    </row>
    <row r="3133" spans="1:11" ht="15" customHeight="1" x14ac:dyDescent="0.2">
      <c r="A3133" s="14" t="s">
        <v>9702</v>
      </c>
      <c r="B3133" s="31" t="s">
        <v>9831</v>
      </c>
      <c r="C3133" s="20" t="s">
        <v>9832</v>
      </c>
      <c r="D3133" s="32">
        <v>40</v>
      </c>
      <c r="E3133" s="32">
        <v>2</v>
      </c>
      <c r="F3133" s="32">
        <v>11</v>
      </c>
      <c r="G3133" s="32">
        <v>3</v>
      </c>
      <c r="H3133" s="32">
        <v>94</v>
      </c>
      <c r="I3133" s="32">
        <v>40</v>
      </c>
      <c r="J3133" s="14"/>
      <c r="K3133" s="21"/>
    </row>
    <row r="3134" spans="1:11" ht="15.95" customHeight="1" x14ac:dyDescent="0.2">
      <c r="A3134" s="14" t="s">
        <v>9702</v>
      </c>
      <c r="B3134" s="31" t="s">
        <v>9833</v>
      </c>
      <c r="C3134" s="20" t="s">
        <v>9834</v>
      </c>
      <c r="D3134" s="32">
        <v>48</v>
      </c>
      <c r="E3134" s="32">
        <v>2</v>
      </c>
      <c r="F3134" s="32">
        <v>11</v>
      </c>
      <c r="G3134" s="32">
        <v>4</v>
      </c>
      <c r="H3134" s="32">
        <v>111</v>
      </c>
      <c r="I3134" s="32">
        <v>48</v>
      </c>
      <c r="J3134" s="14"/>
      <c r="K3134" s="21"/>
    </row>
    <row r="3135" spans="1:11" ht="15" customHeight="1" x14ac:dyDescent="0.2">
      <c r="A3135" s="14" t="s">
        <v>9702</v>
      </c>
      <c r="B3135" s="31" t="s">
        <v>9835</v>
      </c>
      <c r="C3135" s="20" t="s">
        <v>9836</v>
      </c>
      <c r="D3135" s="32">
        <v>7</v>
      </c>
      <c r="E3135" s="32">
        <v>2</v>
      </c>
      <c r="F3135" s="32">
        <v>0</v>
      </c>
      <c r="G3135" s="32">
        <v>1</v>
      </c>
      <c r="H3135" s="32">
        <v>15</v>
      </c>
      <c r="I3135" s="32">
        <v>7</v>
      </c>
      <c r="J3135" s="14"/>
      <c r="K3135" s="21"/>
    </row>
    <row r="3136" spans="1:11" ht="24.95" customHeight="1" x14ac:dyDescent="0.2">
      <c r="A3136" s="14" t="s">
        <v>9702</v>
      </c>
      <c r="B3136" s="31" t="s">
        <v>9837</v>
      </c>
      <c r="C3136" s="20" t="s">
        <v>9838</v>
      </c>
      <c r="D3136" s="32">
        <v>70</v>
      </c>
      <c r="E3136" s="32">
        <v>3</v>
      </c>
      <c r="F3136" s="32">
        <v>11</v>
      </c>
      <c r="G3136" s="32">
        <v>5</v>
      </c>
      <c r="H3136" s="32">
        <v>226</v>
      </c>
      <c r="I3136" s="32">
        <v>70</v>
      </c>
      <c r="J3136" s="14"/>
      <c r="K3136" s="22"/>
    </row>
    <row r="3137" spans="1:11" ht="30" customHeight="1" x14ac:dyDescent="0.2">
      <c r="A3137" s="14" t="s">
        <v>9702</v>
      </c>
      <c r="B3137" s="31" t="s">
        <v>9839</v>
      </c>
      <c r="C3137" s="14" t="s">
        <v>9840</v>
      </c>
      <c r="D3137" s="32">
        <v>20</v>
      </c>
      <c r="E3137" s="32">
        <v>3</v>
      </c>
      <c r="F3137" s="32">
        <v>0</v>
      </c>
      <c r="G3137" s="32">
        <v>1</v>
      </c>
      <c r="H3137" s="32">
        <v>61</v>
      </c>
      <c r="I3137" s="32">
        <v>20</v>
      </c>
      <c r="J3137" s="14"/>
      <c r="K3137" s="22"/>
    </row>
    <row r="3138" spans="1:11" ht="36.950000000000003" customHeight="1" x14ac:dyDescent="0.2">
      <c r="A3138" s="14" t="s">
        <v>9702</v>
      </c>
      <c r="B3138" s="31" t="s">
        <v>9841</v>
      </c>
      <c r="C3138" s="14" t="s">
        <v>9842</v>
      </c>
      <c r="D3138" s="32">
        <v>15</v>
      </c>
      <c r="E3138" s="32">
        <v>3</v>
      </c>
      <c r="F3138" s="32">
        <v>0</v>
      </c>
      <c r="G3138" s="32">
        <v>1</v>
      </c>
      <c r="H3138" s="32">
        <v>46</v>
      </c>
      <c r="I3138" s="32">
        <v>15</v>
      </c>
      <c r="J3138" s="14"/>
      <c r="K3138" s="22"/>
    </row>
    <row r="3139" spans="1:11" ht="30" customHeight="1" x14ac:dyDescent="0.2">
      <c r="A3139" s="14" t="s">
        <v>9702</v>
      </c>
      <c r="B3139" s="31" t="s">
        <v>9843</v>
      </c>
      <c r="C3139" s="14" t="s">
        <v>9844</v>
      </c>
      <c r="D3139" s="32">
        <v>90</v>
      </c>
      <c r="E3139" s="32">
        <v>3</v>
      </c>
      <c r="F3139" s="32">
        <v>11</v>
      </c>
      <c r="G3139" s="32">
        <v>5</v>
      </c>
      <c r="H3139" s="32">
        <v>286</v>
      </c>
      <c r="I3139" s="32">
        <v>90</v>
      </c>
      <c r="J3139" s="14"/>
      <c r="K3139" s="22"/>
    </row>
    <row r="3140" spans="1:11" ht="30" customHeight="1" x14ac:dyDescent="0.2">
      <c r="A3140" s="14" t="s">
        <v>9702</v>
      </c>
      <c r="B3140" s="31" t="s">
        <v>9845</v>
      </c>
      <c r="C3140" s="14" t="s">
        <v>9846</v>
      </c>
      <c r="D3140" s="32">
        <v>45</v>
      </c>
      <c r="E3140" s="32">
        <v>2</v>
      </c>
      <c r="F3140" s="32">
        <v>11</v>
      </c>
      <c r="G3140" s="32">
        <v>4</v>
      </c>
      <c r="H3140" s="32">
        <v>105</v>
      </c>
      <c r="I3140" s="32">
        <v>45</v>
      </c>
      <c r="J3140" s="14"/>
      <c r="K3140" s="22"/>
    </row>
    <row r="3141" spans="1:11" ht="30" customHeight="1" x14ac:dyDescent="0.2">
      <c r="A3141" s="14" t="s">
        <v>9702</v>
      </c>
      <c r="B3141" s="31" t="s">
        <v>9847</v>
      </c>
      <c r="C3141" s="14" t="s">
        <v>9848</v>
      </c>
      <c r="D3141" s="32">
        <v>20</v>
      </c>
      <c r="E3141" s="32">
        <v>2</v>
      </c>
      <c r="F3141" s="32">
        <v>0</v>
      </c>
      <c r="G3141" s="32">
        <v>2</v>
      </c>
      <c r="H3141" s="32">
        <v>42</v>
      </c>
      <c r="I3141" s="32">
        <v>20</v>
      </c>
      <c r="J3141" s="14"/>
      <c r="K3141" s="22"/>
    </row>
    <row r="3142" spans="1:11" ht="24.95" customHeight="1" x14ac:dyDescent="0.2">
      <c r="A3142" s="14" t="s">
        <v>9702</v>
      </c>
      <c r="B3142" s="31" t="s">
        <v>9849</v>
      </c>
      <c r="C3142" s="20" t="s">
        <v>9850</v>
      </c>
      <c r="D3142" s="32">
        <v>15</v>
      </c>
      <c r="E3142" s="32">
        <v>1</v>
      </c>
      <c r="F3142" s="14"/>
      <c r="G3142" s="14"/>
      <c r="H3142" s="32">
        <v>15</v>
      </c>
      <c r="I3142" s="32">
        <v>15</v>
      </c>
      <c r="J3142" s="14"/>
      <c r="K3142" s="22"/>
    </row>
    <row r="3143" spans="1:11" ht="24.95" customHeight="1" x14ac:dyDescent="0.2">
      <c r="A3143" s="14" t="s">
        <v>9702</v>
      </c>
      <c r="B3143" s="31" t="s">
        <v>9851</v>
      </c>
      <c r="C3143" s="20" t="s">
        <v>9852</v>
      </c>
      <c r="D3143" s="32">
        <v>70</v>
      </c>
      <c r="E3143" s="32">
        <v>2</v>
      </c>
      <c r="F3143" s="32">
        <v>11</v>
      </c>
      <c r="G3143" s="32">
        <v>4</v>
      </c>
      <c r="H3143" s="32">
        <v>155</v>
      </c>
      <c r="I3143" s="32">
        <v>70</v>
      </c>
      <c r="J3143" s="14"/>
      <c r="K3143" s="22"/>
    </row>
    <row r="3144" spans="1:11" ht="36.950000000000003" customHeight="1" x14ac:dyDescent="0.2">
      <c r="A3144" s="14" t="s">
        <v>9702</v>
      </c>
      <c r="B3144" s="31" t="s">
        <v>9853</v>
      </c>
      <c r="C3144" s="14" t="s">
        <v>9854</v>
      </c>
      <c r="D3144" s="32">
        <v>30</v>
      </c>
      <c r="E3144" s="32">
        <v>2</v>
      </c>
      <c r="F3144" s="32">
        <v>0</v>
      </c>
      <c r="G3144" s="32">
        <v>1</v>
      </c>
      <c r="H3144" s="32">
        <v>61</v>
      </c>
      <c r="I3144" s="32">
        <v>30</v>
      </c>
      <c r="J3144" s="14"/>
      <c r="K3144" s="22"/>
    </row>
    <row r="3145" spans="1:11" ht="30" customHeight="1" x14ac:dyDescent="0.2">
      <c r="A3145" s="14" t="s">
        <v>9702</v>
      </c>
      <c r="B3145" s="31" t="s">
        <v>9855</v>
      </c>
      <c r="C3145" s="14" t="s">
        <v>9856</v>
      </c>
      <c r="D3145" s="32">
        <v>20</v>
      </c>
      <c r="E3145" s="32">
        <v>2</v>
      </c>
      <c r="F3145" s="32">
        <v>0</v>
      </c>
      <c r="G3145" s="32">
        <v>1</v>
      </c>
      <c r="H3145" s="32">
        <v>41</v>
      </c>
      <c r="I3145" s="32">
        <v>20</v>
      </c>
      <c r="J3145" s="14"/>
      <c r="K3145" s="22"/>
    </row>
    <row r="3146" spans="1:11" ht="36.950000000000003" customHeight="1" x14ac:dyDescent="0.2">
      <c r="A3146" s="14" t="s">
        <v>9702</v>
      </c>
      <c r="B3146" s="31" t="s">
        <v>9857</v>
      </c>
      <c r="C3146" s="14" t="s">
        <v>9858</v>
      </c>
      <c r="D3146" s="32">
        <v>20</v>
      </c>
      <c r="E3146" s="32">
        <v>2</v>
      </c>
      <c r="F3146" s="32">
        <v>0</v>
      </c>
      <c r="G3146" s="32">
        <v>1</v>
      </c>
      <c r="H3146" s="32">
        <v>41</v>
      </c>
      <c r="I3146" s="32">
        <v>20</v>
      </c>
      <c r="J3146" s="14"/>
      <c r="K3146" s="22"/>
    </row>
    <row r="3147" spans="1:11" ht="30" customHeight="1" x14ac:dyDescent="0.2">
      <c r="A3147" s="14" t="s">
        <v>9702</v>
      </c>
      <c r="B3147" s="31" t="s">
        <v>9859</v>
      </c>
      <c r="C3147" s="14" t="s">
        <v>9860</v>
      </c>
      <c r="D3147" s="32">
        <v>90</v>
      </c>
      <c r="E3147" s="32">
        <v>3</v>
      </c>
      <c r="F3147" s="32">
        <v>11</v>
      </c>
      <c r="G3147" s="32">
        <v>6</v>
      </c>
      <c r="H3147" s="32">
        <v>287</v>
      </c>
      <c r="I3147" s="32">
        <v>90</v>
      </c>
      <c r="J3147" s="14"/>
      <c r="K3147" s="22"/>
    </row>
    <row r="3148" spans="1:11" ht="36.950000000000003" customHeight="1" x14ac:dyDescent="0.2">
      <c r="A3148" s="14" t="s">
        <v>9702</v>
      </c>
      <c r="B3148" s="31" t="s">
        <v>9861</v>
      </c>
      <c r="C3148" s="20" t="s">
        <v>9862</v>
      </c>
      <c r="D3148" s="32">
        <v>30</v>
      </c>
      <c r="E3148" s="32">
        <v>3</v>
      </c>
      <c r="F3148" s="32">
        <v>0</v>
      </c>
      <c r="G3148" s="32">
        <v>1</v>
      </c>
      <c r="H3148" s="32">
        <v>91</v>
      </c>
      <c r="I3148" s="32">
        <v>30</v>
      </c>
      <c r="J3148" s="14"/>
      <c r="K3148" s="22"/>
    </row>
    <row r="3149" spans="1:11" ht="36.950000000000003" customHeight="1" x14ac:dyDescent="0.2">
      <c r="A3149" s="14" t="s">
        <v>9702</v>
      </c>
      <c r="B3149" s="31" t="s">
        <v>9863</v>
      </c>
      <c r="C3149" s="20" t="s">
        <v>9864</v>
      </c>
      <c r="D3149" s="32">
        <v>20</v>
      </c>
      <c r="E3149" s="32">
        <v>3</v>
      </c>
      <c r="F3149" s="32">
        <v>0</v>
      </c>
      <c r="G3149" s="32">
        <v>1</v>
      </c>
      <c r="H3149" s="32">
        <v>61</v>
      </c>
      <c r="I3149" s="32">
        <v>20</v>
      </c>
      <c r="J3149" s="14"/>
      <c r="K3149" s="22"/>
    </row>
    <row r="3150" spans="1:11" ht="24.95" customHeight="1" x14ac:dyDescent="0.2">
      <c r="A3150" s="14" t="s">
        <v>9702</v>
      </c>
      <c r="B3150" s="31" t="s">
        <v>9865</v>
      </c>
      <c r="C3150" s="20" t="s">
        <v>9866</v>
      </c>
      <c r="D3150" s="32">
        <v>130</v>
      </c>
      <c r="E3150" s="32">
        <v>3</v>
      </c>
      <c r="F3150" s="32">
        <v>11</v>
      </c>
      <c r="G3150" s="32">
        <v>6</v>
      </c>
      <c r="H3150" s="32">
        <v>407</v>
      </c>
      <c r="I3150" s="32">
        <v>130</v>
      </c>
      <c r="J3150" s="14"/>
      <c r="K3150" s="22"/>
    </row>
    <row r="3151" spans="1:11" ht="30" customHeight="1" x14ac:dyDescent="0.2">
      <c r="A3151" s="14" t="s">
        <v>9702</v>
      </c>
      <c r="B3151" s="31" t="s">
        <v>9867</v>
      </c>
      <c r="C3151" s="14" t="s">
        <v>9868</v>
      </c>
      <c r="D3151" s="32">
        <v>75</v>
      </c>
      <c r="E3151" s="32">
        <v>2</v>
      </c>
      <c r="F3151" s="32">
        <v>11</v>
      </c>
      <c r="G3151" s="32">
        <v>5</v>
      </c>
      <c r="H3151" s="32">
        <v>166</v>
      </c>
      <c r="I3151" s="32">
        <v>75</v>
      </c>
      <c r="J3151" s="14"/>
      <c r="K3151" s="22"/>
    </row>
    <row r="3152" spans="1:11" ht="15" customHeight="1" x14ac:dyDescent="0.2">
      <c r="A3152" s="14" t="s">
        <v>9702</v>
      </c>
      <c r="B3152" s="31" t="s">
        <v>9869</v>
      </c>
      <c r="C3152" s="20" t="s">
        <v>9870</v>
      </c>
      <c r="D3152" s="32">
        <v>100</v>
      </c>
      <c r="E3152" s="32">
        <v>2</v>
      </c>
      <c r="F3152" s="32">
        <v>11</v>
      </c>
      <c r="G3152" s="32">
        <v>6</v>
      </c>
      <c r="H3152" s="32">
        <v>217</v>
      </c>
      <c r="I3152" s="32">
        <v>100</v>
      </c>
      <c r="J3152" s="14"/>
      <c r="K3152" s="21"/>
    </row>
    <row r="3153" spans="1:11" ht="15.95" customHeight="1" x14ac:dyDescent="0.2">
      <c r="A3153" s="14" t="s">
        <v>9702</v>
      </c>
      <c r="B3153" s="31" t="s">
        <v>9871</v>
      </c>
      <c r="C3153" s="20" t="s">
        <v>9872</v>
      </c>
      <c r="D3153" s="32">
        <v>90</v>
      </c>
      <c r="E3153" s="32">
        <v>2</v>
      </c>
      <c r="F3153" s="32">
        <v>11</v>
      </c>
      <c r="G3153" s="32">
        <v>6</v>
      </c>
      <c r="H3153" s="32">
        <v>197</v>
      </c>
      <c r="I3153" s="32">
        <v>90</v>
      </c>
      <c r="J3153" s="14"/>
      <c r="K3153" s="21"/>
    </row>
    <row r="3154" spans="1:11" ht="15" customHeight="1" x14ac:dyDescent="0.2">
      <c r="A3154" s="14" t="s">
        <v>9702</v>
      </c>
      <c r="B3154" s="31" t="s">
        <v>9873</v>
      </c>
      <c r="C3154" s="20" t="s">
        <v>9874</v>
      </c>
      <c r="D3154" s="32">
        <v>130</v>
      </c>
      <c r="E3154" s="32">
        <v>3</v>
      </c>
      <c r="F3154" s="32">
        <v>11</v>
      </c>
      <c r="G3154" s="32">
        <v>6</v>
      </c>
      <c r="H3154" s="32">
        <v>407</v>
      </c>
      <c r="I3154" s="32">
        <v>130</v>
      </c>
      <c r="J3154" s="14"/>
      <c r="K3154" s="21"/>
    </row>
    <row r="3155" spans="1:11" ht="30" customHeight="1" x14ac:dyDescent="0.2">
      <c r="A3155" s="14" t="s">
        <v>9702</v>
      </c>
      <c r="B3155" s="31" t="s">
        <v>9875</v>
      </c>
      <c r="C3155" s="14" t="s">
        <v>9876</v>
      </c>
      <c r="D3155" s="32">
        <v>90</v>
      </c>
      <c r="E3155" s="32">
        <v>3</v>
      </c>
      <c r="F3155" s="32">
        <v>0</v>
      </c>
      <c r="G3155" s="32">
        <v>3</v>
      </c>
      <c r="H3155" s="32">
        <v>273</v>
      </c>
      <c r="I3155" s="32">
        <v>90</v>
      </c>
      <c r="J3155" s="14"/>
      <c r="K3155" s="22"/>
    </row>
    <row r="3156" spans="1:11" ht="15" customHeight="1" x14ac:dyDescent="0.2">
      <c r="A3156" s="14" t="s">
        <v>9702</v>
      </c>
      <c r="B3156" s="31" t="s">
        <v>9877</v>
      </c>
      <c r="C3156" s="20" t="s">
        <v>9878</v>
      </c>
      <c r="D3156" s="32">
        <v>145</v>
      </c>
      <c r="E3156" s="32">
        <v>3</v>
      </c>
      <c r="F3156" s="32">
        <v>11</v>
      </c>
      <c r="G3156" s="32">
        <v>6</v>
      </c>
      <c r="H3156" s="32">
        <v>452</v>
      </c>
      <c r="I3156" s="32">
        <v>145</v>
      </c>
      <c r="J3156" s="14"/>
      <c r="K3156" s="21"/>
    </row>
    <row r="3157" spans="1:11" ht="24.95" customHeight="1" x14ac:dyDescent="0.2">
      <c r="A3157" s="14" t="s">
        <v>9702</v>
      </c>
      <c r="B3157" s="31" t="s">
        <v>9879</v>
      </c>
      <c r="C3157" s="20" t="s">
        <v>9880</v>
      </c>
      <c r="D3157" s="32">
        <v>100</v>
      </c>
      <c r="E3157" s="32">
        <v>3</v>
      </c>
      <c r="F3157" s="32">
        <v>0</v>
      </c>
      <c r="G3157" s="32">
        <v>3</v>
      </c>
      <c r="H3157" s="32">
        <v>303</v>
      </c>
      <c r="I3157" s="32">
        <v>100</v>
      </c>
      <c r="J3157" s="14"/>
      <c r="K3157" s="22"/>
    </row>
    <row r="3158" spans="1:11" ht="15.95" customHeight="1" x14ac:dyDescent="0.2">
      <c r="A3158" s="14" t="s">
        <v>9702</v>
      </c>
      <c r="B3158" s="31" t="s">
        <v>9881</v>
      </c>
      <c r="C3158" s="20" t="s">
        <v>9882</v>
      </c>
      <c r="D3158" s="32">
        <v>150</v>
      </c>
      <c r="E3158" s="32">
        <v>3</v>
      </c>
      <c r="F3158" s="32">
        <v>11</v>
      </c>
      <c r="G3158" s="32">
        <v>6</v>
      </c>
      <c r="H3158" s="32">
        <v>467</v>
      </c>
      <c r="I3158" s="32">
        <v>150</v>
      </c>
      <c r="J3158" s="14"/>
      <c r="K3158" s="21"/>
    </row>
    <row r="3159" spans="1:11" ht="15" customHeight="1" x14ac:dyDescent="0.2">
      <c r="A3159" s="14" t="s">
        <v>9702</v>
      </c>
      <c r="B3159" s="31" t="s">
        <v>9883</v>
      </c>
      <c r="C3159" s="20" t="s">
        <v>9884</v>
      </c>
      <c r="D3159" s="32">
        <v>180</v>
      </c>
      <c r="E3159" s="32">
        <v>3</v>
      </c>
      <c r="F3159" s="32">
        <v>11</v>
      </c>
      <c r="G3159" s="32">
        <v>7</v>
      </c>
      <c r="H3159" s="32">
        <v>558</v>
      </c>
      <c r="I3159" s="32">
        <v>180</v>
      </c>
      <c r="J3159" s="14"/>
      <c r="K3159" s="21"/>
    </row>
    <row r="3160" spans="1:11" ht="15.75" customHeight="1" x14ac:dyDescent="0.2">
      <c r="A3160" s="14" t="s">
        <v>9702</v>
      </c>
      <c r="B3160" s="31" t="s">
        <v>9885</v>
      </c>
      <c r="C3160" s="20" t="s">
        <v>9886</v>
      </c>
      <c r="D3160" s="32">
        <v>12</v>
      </c>
      <c r="E3160" s="32">
        <v>1</v>
      </c>
      <c r="F3160" s="14"/>
      <c r="G3160" s="14"/>
      <c r="H3160" s="32">
        <v>12</v>
      </c>
      <c r="I3160" s="32">
        <v>12</v>
      </c>
      <c r="J3160" s="14"/>
      <c r="K3160" s="21"/>
    </row>
    <row r="3161" spans="1:11" ht="15" customHeight="1" x14ac:dyDescent="0.2">
      <c r="A3161" s="14" t="s">
        <v>9702</v>
      </c>
      <c r="B3161" s="31"/>
      <c r="C3161" s="20" t="s">
        <v>9887</v>
      </c>
      <c r="D3161" s="14"/>
      <c r="E3161" s="14"/>
      <c r="F3161" s="14"/>
      <c r="G3161" s="14"/>
      <c r="H3161" s="14"/>
      <c r="I3161" s="14"/>
      <c r="J3161" s="14"/>
      <c r="K3161" s="21"/>
    </row>
    <row r="3162" spans="1:11" ht="24.95" customHeight="1" x14ac:dyDescent="0.2">
      <c r="A3162" s="14" t="s">
        <v>9702</v>
      </c>
      <c r="B3162" s="31" t="s">
        <v>9888</v>
      </c>
      <c r="C3162" s="20" t="s">
        <v>9889</v>
      </c>
      <c r="D3162" s="32">
        <v>40</v>
      </c>
      <c r="E3162" s="32">
        <v>2</v>
      </c>
      <c r="F3162" s="32">
        <v>9</v>
      </c>
      <c r="G3162" s="32">
        <v>1</v>
      </c>
      <c r="H3162" s="32">
        <v>90</v>
      </c>
      <c r="I3162" s="32">
        <v>40</v>
      </c>
      <c r="J3162" s="14"/>
      <c r="K3162" s="22"/>
    </row>
    <row r="3163" spans="1:11" ht="30" customHeight="1" x14ac:dyDescent="0.2">
      <c r="A3163" s="14" t="s">
        <v>9702</v>
      </c>
      <c r="B3163" s="31" t="s">
        <v>9890</v>
      </c>
      <c r="C3163" s="14" t="s">
        <v>9891</v>
      </c>
      <c r="D3163" s="32">
        <v>100</v>
      </c>
      <c r="E3163" s="32">
        <v>3</v>
      </c>
      <c r="F3163" s="32">
        <v>9</v>
      </c>
      <c r="G3163" s="32">
        <v>6</v>
      </c>
      <c r="H3163" s="32">
        <v>315</v>
      </c>
      <c r="I3163" s="32">
        <v>100</v>
      </c>
      <c r="J3163" s="14"/>
      <c r="K3163" s="22"/>
    </row>
    <row r="3164" spans="1:11" ht="30" customHeight="1" x14ac:dyDescent="0.2">
      <c r="A3164" s="14" t="s">
        <v>9702</v>
      </c>
      <c r="B3164" s="31" t="s">
        <v>9892</v>
      </c>
      <c r="C3164" s="14" t="s">
        <v>9893</v>
      </c>
      <c r="D3164" s="32">
        <v>100</v>
      </c>
      <c r="E3164" s="32">
        <v>3</v>
      </c>
      <c r="F3164" s="32">
        <v>9</v>
      </c>
      <c r="G3164" s="32">
        <v>6</v>
      </c>
      <c r="H3164" s="32">
        <v>315</v>
      </c>
      <c r="I3164" s="32">
        <v>100</v>
      </c>
      <c r="J3164" s="14"/>
      <c r="K3164" s="22"/>
    </row>
    <row r="3165" spans="1:11" ht="30" customHeight="1" x14ac:dyDescent="0.2">
      <c r="A3165" s="14" t="s">
        <v>9702</v>
      </c>
      <c r="B3165" s="31" t="s">
        <v>9894</v>
      </c>
      <c r="C3165" s="14" t="s">
        <v>9895</v>
      </c>
      <c r="D3165" s="32">
        <v>90</v>
      </c>
      <c r="E3165" s="32">
        <v>3</v>
      </c>
      <c r="F3165" s="32">
        <v>9</v>
      </c>
      <c r="G3165" s="32">
        <v>6</v>
      </c>
      <c r="H3165" s="32">
        <v>285</v>
      </c>
      <c r="I3165" s="32">
        <v>90</v>
      </c>
      <c r="J3165" s="14"/>
      <c r="K3165" s="22"/>
    </row>
    <row r="3166" spans="1:11" ht="24.95" customHeight="1" x14ac:dyDescent="0.2">
      <c r="A3166" s="14" t="s">
        <v>9702</v>
      </c>
      <c r="B3166" s="31" t="s">
        <v>9896</v>
      </c>
      <c r="C3166" s="20" t="s">
        <v>9897</v>
      </c>
      <c r="D3166" s="32">
        <v>40</v>
      </c>
      <c r="E3166" s="32">
        <v>1</v>
      </c>
      <c r="F3166" s="32">
        <v>9</v>
      </c>
      <c r="G3166" s="32">
        <v>3</v>
      </c>
      <c r="H3166" s="32">
        <v>52</v>
      </c>
      <c r="I3166" s="32">
        <v>40</v>
      </c>
      <c r="J3166" s="14"/>
      <c r="K3166" s="22"/>
    </row>
    <row r="3167" spans="1:11" ht="24.95" customHeight="1" x14ac:dyDescent="0.2">
      <c r="A3167" s="14" t="s">
        <v>9702</v>
      </c>
      <c r="B3167" s="31" t="s">
        <v>9898</v>
      </c>
      <c r="C3167" s="20" t="s">
        <v>9899</v>
      </c>
      <c r="D3167" s="32">
        <v>12</v>
      </c>
      <c r="E3167" s="32">
        <v>1</v>
      </c>
      <c r="F3167" s="14"/>
      <c r="G3167" s="14"/>
      <c r="H3167" s="32">
        <v>12</v>
      </c>
      <c r="I3167" s="32">
        <v>12</v>
      </c>
      <c r="J3167" s="14"/>
      <c r="K3167" s="22"/>
    </row>
    <row r="3168" spans="1:11" ht="30" customHeight="1" x14ac:dyDescent="0.2">
      <c r="A3168" s="14" t="s">
        <v>9702</v>
      </c>
      <c r="B3168" s="31" t="s">
        <v>9900</v>
      </c>
      <c r="C3168" s="14" t="s">
        <v>9901</v>
      </c>
      <c r="D3168" s="32">
        <v>100</v>
      </c>
      <c r="E3168" s="32">
        <v>3</v>
      </c>
      <c r="F3168" s="32">
        <v>9</v>
      </c>
      <c r="G3168" s="32">
        <v>6</v>
      </c>
      <c r="H3168" s="32">
        <v>315</v>
      </c>
      <c r="I3168" s="32">
        <v>100</v>
      </c>
      <c r="J3168" s="14"/>
      <c r="K3168" s="22"/>
    </row>
    <row r="3169" spans="1:11" ht="30" customHeight="1" x14ac:dyDescent="0.2">
      <c r="A3169" s="14" t="s">
        <v>9702</v>
      </c>
      <c r="B3169" s="31" t="s">
        <v>9902</v>
      </c>
      <c r="C3169" s="14" t="s">
        <v>9903</v>
      </c>
      <c r="D3169" s="32">
        <v>70</v>
      </c>
      <c r="E3169" s="32">
        <v>2</v>
      </c>
      <c r="F3169" s="32">
        <v>9</v>
      </c>
      <c r="G3169" s="32">
        <v>6</v>
      </c>
      <c r="H3169" s="32">
        <v>155</v>
      </c>
      <c r="I3169" s="32">
        <v>70</v>
      </c>
      <c r="J3169" s="14"/>
      <c r="K3169" s="22"/>
    </row>
    <row r="3170" spans="1:11" ht="30" customHeight="1" x14ac:dyDescent="0.2">
      <c r="A3170" s="14" t="s">
        <v>9702</v>
      </c>
      <c r="B3170" s="31" t="s">
        <v>9904</v>
      </c>
      <c r="C3170" s="14" t="s">
        <v>9905</v>
      </c>
      <c r="D3170" s="32">
        <v>40</v>
      </c>
      <c r="E3170" s="32">
        <v>2</v>
      </c>
      <c r="F3170" s="32">
        <v>9</v>
      </c>
      <c r="G3170" s="32">
        <v>6</v>
      </c>
      <c r="H3170" s="32">
        <v>95</v>
      </c>
      <c r="I3170" s="32">
        <v>40</v>
      </c>
      <c r="J3170" s="14"/>
      <c r="K3170" s="22"/>
    </row>
    <row r="3171" spans="1:11" ht="24.95" customHeight="1" x14ac:dyDescent="0.2">
      <c r="A3171" s="14" t="s">
        <v>9702</v>
      </c>
      <c r="B3171" s="31" t="s">
        <v>9906</v>
      </c>
      <c r="C3171" s="20" t="s">
        <v>9907</v>
      </c>
      <c r="D3171" s="32">
        <v>100</v>
      </c>
      <c r="E3171" s="32">
        <v>2</v>
      </c>
      <c r="F3171" s="32">
        <v>9</v>
      </c>
      <c r="G3171" s="32">
        <v>6</v>
      </c>
      <c r="H3171" s="32">
        <v>215</v>
      </c>
      <c r="I3171" s="32">
        <v>100</v>
      </c>
      <c r="J3171" s="14"/>
      <c r="K3171" s="22"/>
    </row>
    <row r="3172" spans="1:11" ht="24.95" customHeight="1" x14ac:dyDescent="0.2">
      <c r="A3172" s="14" t="s">
        <v>9702</v>
      </c>
      <c r="B3172" s="31" t="s">
        <v>9908</v>
      </c>
      <c r="C3172" s="20" t="s">
        <v>9909</v>
      </c>
      <c r="D3172" s="32">
        <v>120</v>
      </c>
      <c r="E3172" s="32">
        <v>3</v>
      </c>
      <c r="F3172" s="32">
        <v>9</v>
      </c>
      <c r="G3172" s="32">
        <v>6</v>
      </c>
      <c r="H3172" s="32">
        <v>375</v>
      </c>
      <c r="I3172" s="32">
        <v>120</v>
      </c>
      <c r="J3172" s="14"/>
      <c r="K3172" s="22"/>
    </row>
    <row r="3173" spans="1:11" ht="30" customHeight="1" x14ac:dyDescent="0.2">
      <c r="A3173" s="14" t="s">
        <v>9702</v>
      </c>
      <c r="B3173" s="31" t="s">
        <v>9910</v>
      </c>
      <c r="C3173" s="14" t="s">
        <v>9911</v>
      </c>
      <c r="D3173" s="32">
        <v>50</v>
      </c>
      <c r="E3173" s="32">
        <v>2</v>
      </c>
      <c r="F3173" s="32">
        <v>9</v>
      </c>
      <c r="G3173" s="32">
        <v>3</v>
      </c>
      <c r="H3173" s="32">
        <v>112</v>
      </c>
      <c r="I3173" s="32">
        <v>50</v>
      </c>
      <c r="J3173" s="14"/>
      <c r="K3173" s="22"/>
    </row>
    <row r="3174" spans="1:11" ht="30" customHeight="1" x14ac:dyDescent="0.2">
      <c r="A3174" s="14" t="s">
        <v>9702</v>
      </c>
      <c r="B3174" s="31" t="s">
        <v>9912</v>
      </c>
      <c r="C3174" s="14" t="s">
        <v>9913</v>
      </c>
      <c r="D3174" s="32">
        <v>20</v>
      </c>
      <c r="E3174" s="32">
        <v>1</v>
      </c>
      <c r="F3174" s="14"/>
      <c r="G3174" s="14"/>
      <c r="H3174" s="32">
        <v>20</v>
      </c>
      <c r="I3174" s="32">
        <v>20</v>
      </c>
      <c r="J3174" s="14"/>
      <c r="K3174" s="22"/>
    </row>
    <row r="3175" spans="1:11" ht="36.950000000000003" customHeight="1" x14ac:dyDescent="0.2">
      <c r="A3175" s="14" t="s">
        <v>9702</v>
      </c>
      <c r="B3175" s="31" t="s">
        <v>9914</v>
      </c>
      <c r="C3175" s="14" t="s">
        <v>9915</v>
      </c>
      <c r="D3175" s="32">
        <v>30</v>
      </c>
      <c r="E3175" s="32">
        <v>2</v>
      </c>
      <c r="F3175" s="32">
        <v>9</v>
      </c>
      <c r="G3175" s="32">
        <v>1</v>
      </c>
      <c r="H3175" s="32">
        <v>70</v>
      </c>
      <c r="I3175" s="32">
        <v>30</v>
      </c>
      <c r="J3175" s="14"/>
      <c r="K3175" s="22"/>
    </row>
    <row r="3176" spans="1:11" ht="30" customHeight="1" x14ac:dyDescent="0.2">
      <c r="A3176" s="14" t="s">
        <v>9702</v>
      </c>
      <c r="B3176" s="31" t="s">
        <v>9916</v>
      </c>
      <c r="C3176" s="14" t="s">
        <v>9917</v>
      </c>
      <c r="D3176" s="32">
        <v>100</v>
      </c>
      <c r="E3176" s="32">
        <v>2</v>
      </c>
      <c r="F3176" s="32">
        <v>9</v>
      </c>
      <c r="G3176" s="32">
        <v>6</v>
      </c>
      <c r="H3176" s="32">
        <v>215</v>
      </c>
      <c r="I3176" s="32">
        <v>100</v>
      </c>
      <c r="J3176" s="14"/>
      <c r="K3176" s="22"/>
    </row>
    <row r="3177" spans="1:11" ht="36.950000000000003" customHeight="1" x14ac:dyDescent="0.2">
      <c r="A3177" s="14" t="s">
        <v>9702</v>
      </c>
      <c r="B3177" s="31" t="s">
        <v>9918</v>
      </c>
      <c r="C3177" s="14" t="s">
        <v>9919</v>
      </c>
      <c r="D3177" s="32">
        <v>60</v>
      </c>
      <c r="E3177" s="32">
        <v>2</v>
      </c>
      <c r="F3177" s="32">
        <v>9</v>
      </c>
      <c r="G3177" s="32">
        <v>6</v>
      </c>
      <c r="H3177" s="32">
        <v>135</v>
      </c>
      <c r="I3177" s="32">
        <v>60</v>
      </c>
      <c r="J3177" s="14"/>
      <c r="K3177" s="22"/>
    </row>
    <row r="3178" spans="1:11" ht="36.950000000000003" customHeight="1" x14ac:dyDescent="0.2">
      <c r="A3178" s="14" t="s">
        <v>9702</v>
      </c>
      <c r="B3178" s="31" t="s">
        <v>9920</v>
      </c>
      <c r="C3178" s="14" t="s">
        <v>9921</v>
      </c>
      <c r="D3178" s="32">
        <v>120</v>
      </c>
      <c r="E3178" s="32">
        <v>2</v>
      </c>
      <c r="F3178" s="32">
        <v>9</v>
      </c>
      <c r="G3178" s="32">
        <v>6</v>
      </c>
      <c r="H3178" s="32">
        <v>255</v>
      </c>
      <c r="I3178" s="32">
        <v>120</v>
      </c>
      <c r="J3178" s="14"/>
      <c r="K3178" s="22"/>
    </row>
    <row r="3179" spans="1:11" ht="36.950000000000003" customHeight="1" x14ac:dyDescent="0.2">
      <c r="A3179" s="14" t="s">
        <v>9702</v>
      </c>
      <c r="B3179" s="31" t="s">
        <v>9922</v>
      </c>
      <c r="C3179" s="20" t="s">
        <v>9923</v>
      </c>
      <c r="D3179" s="32">
        <v>40</v>
      </c>
      <c r="E3179" s="32">
        <v>1</v>
      </c>
      <c r="F3179" s="32">
        <v>9</v>
      </c>
      <c r="G3179" s="32">
        <v>3</v>
      </c>
      <c r="H3179" s="32">
        <v>52</v>
      </c>
      <c r="I3179" s="32">
        <v>40</v>
      </c>
      <c r="J3179" s="14"/>
      <c r="K3179" s="22"/>
    </row>
    <row r="3180" spans="1:11" ht="24.95" customHeight="1" x14ac:dyDescent="0.2">
      <c r="A3180" s="14" t="s">
        <v>9702</v>
      </c>
      <c r="B3180" s="31" t="s">
        <v>9924</v>
      </c>
      <c r="C3180" s="20" t="s">
        <v>9925</v>
      </c>
      <c r="D3180" s="32">
        <v>20</v>
      </c>
      <c r="E3180" s="32">
        <v>1</v>
      </c>
      <c r="F3180" s="32">
        <v>9</v>
      </c>
      <c r="G3180" s="32">
        <v>4</v>
      </c>
      <c r="H3180" s="32">
        <v>33</v>
      </c>
      <c r="I3180" s="32">
        <v>20</v>
      </c>
      <c r="J3180" s="14"/>
      <c r="K3180" s="22"/>
    </row>
    <row r="3181" spans="1:11" ht="24.95" customHeight="1" x14ac:dyDescent="0.2">
      <c r="A3181" s="14" t="s">
        <v>9702</v>
      </c>
      <c r="B3181" s="31" t="s">
        <v>9926</v>
      </c>
      <c r="C3181" s="20" t="s">
        <v>9927</v>
      </c>
      <c r="D3181" s="32">
        <v>40</v>
      </c>
      <c r="E3181" s="32">
        <v>2</v>
      </c>
      <c r="F3181" s="32">
        <v>9</v>
      </c>
      <c r="G3181" s="32">
        <v>6</v>
      </c>
      <c r="H3181" s="32">
        <v>95</v>
      </c>
      <c r="I3181" s="32">
        <v>40</v>
      </c>
      <c r="J3181" s="14"/>
      <c r="K3181" s="22"/>
    </row>
    <row r="3182" spans="1:11" ht="30" customHeight="1" x14ac:dyDescent="0.2">
      <c r="A3182" s="14" t="s">
        <v>9702</v>
      </c>
      <c r="B3182" s="31" t="s">
        <v>9928</v>
      </c>
      <c r="C3182" s="14" t="s">
        <v>9929</v>
      </c>
      <c r="D3182" s="32">
        <v>60</v>
      </c>
      <c r="E3182" s="32">
        <v>2</v>
      </c>
      <c r="F3182" s="32">
        <v>9</v>
      </c>
      <c r="G3182" s="32">
        <v>6</v>
      </c>
      <c r="H3182" s="32">
        <v>135</v>
      </c>
      <c r="I3182" s="32">
        <v>60</v>
      </c>
      <c r="J3182" s="14"/>
      <c r="K3182" s="22"/>
    </row>
    <row r="3183" spans="1:11" ht="30" customHeight="1" x14ac:dyDescent="0.2">
      <c r="A3183" s="14" t="s">
        <v>9702</v>
      </c>
      <c r="B3183" s="31" t="s">
        <v>9930</v>
      </c>
      <c r="C3183" s="14" t="s">
        <v>9931</v>
      </c>
      <c r="D3183" s="32">
        <v>30</v>
      </c>
      <c r="E3183" s="32">
        <v>1</v>
      </c>
      <c r="F3183" s="32">
        <v>9</v>
      </c>
      <c r="G3183" s="32">
        <v>3</v>
      </c>
      <c r="H3183" s="32">
        <v>42</v>
      </c>
      <c r="I3183" s="32">
        <v>30</v>
      </c>
      <c r="J3183" s="14"/>
      <c r="K3183" s="22"/>
    </row>
    <row r="3184" spans="1:11" ht="24.95" customHeight="1" x14ac:dyDescent="0.2">
      <c r="A3184" s="14" t="s">
        <v>9702</v>
      </c>
      <c r="B3184" s="31" t="s">
        <v>9932</v>
      </c>
      <c r="C3184" s="20" t="s">
        <v>9933</v>
      </c>
      <c r="D3184" s="32">
        <v>40</v>
      </c>
      <c r="E3184" s="32">
        <v>2</v>
      </c>
      <c r="F3184" s="32">
        <v>9</v>
      </c>
      <c r="G3184" s="32">
        <v>4</v>
      </c>
      <c r="H3184" s="32">
        <v>93</v>
      </c>
      <c r="I3184" s="32">
        <v>40</v>
      </c>
      <c r="J3184" s="14"/>
      <c r="K3184" s="22"/>
    </row>
    <row r="3185" spans="1:11" ht="24.95" customHeight="1" x14ac:dyDescent="0.2">
      <c r="A3185" s="14" t="s">
        <v>9702</v>
      </c>
      <c r="B3185" s="31" t="s">
        <v>9934</v>
      </c>
      <c r="C3185" s="20" t="s">
        <v>9935</v>
      </c>
      <c r="D3185" s="32">
        <v>60</v>
      </c>
      <c r="E3185" s="32">
        <v>2</v>
      </c>
      <c r="F3185" s="32">
        <v>9</v>
      </c>
      <c r="G3185" s="32">
        <v>6</v>
      </c>
      <c r="H3185" s="32">
        <v>135</v>
      </c>
      <c r="I3185" s="32">
        <v>60</v>
      </c>
      <c r="J3185" s="14"/>
      <c r="K3185" s="22"/>
    </row>
    <row r="3186" spans="1:11" ht="37.5" customHeight="1" x14ac:dyDescent="0.2">
      <c r="A3186" s="14" t="s">
        <v>9702</v>
      </c>
      <c r="B3186" s="31" t="s">
        <v>9936</v>
      </c>
      <c r="C3186" s="14" t="s">
        <v>9937</v>
      </c>
      <c r="D3186" s="32">
        <v>45</v>
      </c>
      <c r="E3186" s="32">
        <v>3</v>
      </c>
      <c r="F3186" s="32">
        <v>0</v>
      </c>
      <c r="G3186" s="32">
        <v>1</v>
      </c>
      <c r="H3186" s="32">
        <v>136</v>
      </c>
      <c r="I3186" s="32">
        <v>45</v>
      </c>
      <c r="J3186" s="14"/>
      <c r="K3186" s="22"/>
    </row>
    <row r="3187" spans="1:11" ht="30" customHeight="1" x14ac:dyDescent="0.2">
      <c r="A3187" s="14" t="s">
        <v>9702</v>
      </c>
      <c r="B3187" s="31" t="s">
        <v>9938</v>
      </c>
      <c r="C3187" s="14" t="s">
        <v>9939</v>
      </c>
      <c r="D3187" s="32">
        <v>80</v>
      </c>
      <c r="E3187" s="32">
        <v>3</v>
      </c>
      <c r="F3187" s="32">
        <v>9</v>
      </c>
      <c r="G3187" s="32">
        <v>6</v>
      </c>
      <c r="H3187" s="32">
        <v>255</v>
      </c>
      <c r="I3187" s="32">
        <v>80</v>
      </c>
      <c r="J3187" s="14"/>
      <c r="K3187" s="22"/>
    </row>
    <row r="3188" spans="1:11" ht="15" customHeight="1" x14ac:dyDescent="0.2">
      <c r="A3188" s="14" t="s">
        <v>9702</v>
      </c>
      <c r="B3188" s="31" t="s">
        <v>9940</v>
      </c>
      <c r="C3188" s="20" t="s">
        <v>9941</v>
      </c>
      <c r="D3188" s="32">
        <v>90</v>
      </c>
      <c r="E3188" s="32">
        <v>2</v>
      </c>
      <c r="F3188" s="32">
        <v>9</v>
      </c>
      <c r="G3188" s="32">
        <v>5</v>
      </c>
      <c r="H3188" s="32">
        <v>194</v>
      </c>
      <c r="I3188" s="32">
        <v>90</v>
      </c>
      <c r="J3188" s="14"/>
      <c r="K3188" s="21"/>
    </row>
    <row r="3189" spans="1:11" ht="30" customHeight="1" x14ac:dyDescent="0.2">
      <c r="A3189" s="14" t="s">
        <v>9702</v>
      </c>
      <c r="B3189" s="31" t="s">
        <v>9942</v>
      </c>
      <c r="C3189" s="14" t="s">
        <v>9943</v>
      </c>
      <c r="D3189" s="32">
        <v>60</v>
      </c>
      <c r="E3189" s="32">
        <v>3</v>
      </c>
      <c r="F3189" s="32">
        <v>0</v>
      </c>
      <c r="G3189" s="32">
        <v>2</v>
      </c>
      <c r="H3189" s="32">
        <v>182</v>
      </c>
      <c r="I3189" s="32">
        <v>60</v>
      </c>
      <c r="J3189" s="14"/>
      <c r="K3189" s="22"/>
    </row>
    <row r="3190" spans="1:11" ht="30" customHeight="1" x14ac:dyDescent="0.2">
      <c r="A3190" s="14" t="s">
        <v>9702</v>
      </c>
      <c r="B3190" s="31" t="s">
        <v>9944</v>
      </c>
      <c r="C3190" s="14" t="s">
        <v>9945</v>
      </c>
      <c r="D3190" s="32">
        <v>90</v>
      </c>
      <c r="E3190" s="32">
        <v>3</v>
      </c>
      <c r="F3190" s="32">
        <v>9</v>
      </c>
      <c r="G3190" s="32">
        <v>5</v>
      </c>
      <c r="H3190" s="32">
        <v>284</v>
      </c>
      <c r="I3190" s="32">
        <v>90</v>
      </c>
      <c r="J3190" s="14"/>
      <c r="K3190" s="22"/>
    </row>
    <row r="3191" spans="1:11" ht="30" customHeight="1" x14ac:dyDescent="0.2">
      <c r="A3191" s="14" t="s">
        <v>9702</v>
      </c>
      <c r="B3191" s="31" t="s">
        <v>9946</v>
      </c>
      <c r="C3191" s="14" t="s">
        <v>9947</v>
      </c>
      <c r="D3191" s="32">
        <v>50</v>
      </c>
      <c r="E3191" s="32">
        <v>2</v>
      </c>
      <c r="F3191" s="32">
        <v>9</v>
      </c>
      <c r="G3191" s="32">
        <v>4</v>
      </c>
      <c r="H3191" s="32">
        <v>113</v>
      </c>
      <c r="I3191" s="32">
        <v>50</v>
      </c>
      <c r="J3191" s="14"/>
      <c r="K3191" s="22"/>
    </row>
    <row r="3192" spans="1:11" ht="24.95" customHeight="1" x14ac:dyDescent="0.2">
      <c r="A3192" s="14" t="s">
        <v>9702</v>
      </c>
      <c r="B3192" s="31" t="s">
        <v>9948</v>
      </c>
      <c r="C3192" s="20" t="s">
        <v>9949</v>
      </c>
      <c r="D3192" s="32">
        <v>40</v>
      </c>
      <c r="E3192" s="32">
        <v>2</v>
      </c>
      <c r="F3192" s="32">
        <v>9</v>
      </c>
      <c r="G3192" s="32">
        <v>6</v>
      </c>
      <c r="H3192" s="32">
        <v>95</v>
      </c>
      <c r="I3192" s="32">
        <v>40</v>
      </c>
      <c r="J3192" s="14"/>
      <c r="K3192" s="22"/>
    </row>
    <row r="3193" spans="1:11" ht="15.95" customHeight="1" x14ac:dyDescent="0.2">
      <c r="A3193" s="14" t="s">
        <v>9702</v>
      </c>
      <c r="B3193" s="31" t="s">
        <v>9950</v>
      </c>
      <c r="C3193" s="20" t="s">
        <v>9951</v>
      </c>
      <c r="D3193" s="32">
        <v>70</v>
      </c>
      <c r="E3193" s="32">
        <v>2</v>
      </c>
      <c r="F3193" s="32">
        <v>9</v>
      </c>
      <c r="G3193" s="32">
        <v>6</v>
      </c>
      <c r="H3193" s="32">
        <v>155</v>
      </c>
      <c r="I3193" s="32">
        <v>70</v>
      </c>
      <c r="J3193" s="14"/>
      <c r="K3193" s="21"/>
    </row>
    <row r="3194" spans="1:11" ht="15" customHeight="1" x14ac:dyDescent="0.2">
      <c r="A3194" s="14" t="s">
        <v>9702</v>
      </c>
      <c r="B3194" s="31" t="s">
        <v>9952</v>
      </c>
      <c r="C3194" s="20" t="s">
        <v>9953</v>
      </c>
      <c r="D3194" s="32">
        <v>80</v>
      </c>
      <c r="E3194" s="32">
        <v>3</v>
      </c>
      <c r="F3194" s="32">
        <v>9</v>
      </c>
      <c r="G3194" s="32">
        <v>6</v>
      </c>
      <c r="H3194" s="32">
        <v>255</v>
      </c>
      <c r="I3194" s="32">
        <v>80</v>
      </c>
      <c r="J3194" s="14"/>
      <c r="K3194" s="21"/>
    </row>
    <row r="3195" spans="1:11" ht="24.95" customHeight="1" x14ac:dyDescent="0.2">
      <c r="A3195" s="14" t="s">
        <v>9702</v>
      </c>
      <c r="B3195" s="31" t="s">
        <v>9954</v>
      </c>
      <c r="C3195" s="20" t="s">
        <v>9955</v>
      </c>
      <c r="D3195" s="32">
        <v>30</v>
      </c>
      <c r="E3195" s="32">
        <v>2</v>
      </c>
      <c r="F3195" s="32">
        <v>9</v>
      </c>
      <c r="G3195" s="32">
        <v>5</v>
      </c>
      <c r="H3195" s="32">
        <v>74</v>
      </c>
      <c r="I3195" s="32">
        <v>30</v>
      </c>
      <c r="J3195" s="14"/>
      <c r="K3195" s="22"/>
    </row>
    <row r="3196" spans="1:11" ht="15" customHeight="1" x14ac:dyDescent="0.2">
      <c r="A3196" s="14" t="s">
        <v>9702</v>
      </c>
      <c r="B3196" s="31" t="s">
        <v>9956</v>
      </c>
      <c r="C3196" s="20" t="s">
        <v>9957</v>
      </c>
      <c r="D3196" s="32">
        <v>60</v>
      </c>
      <c r="E3196" s="32">
        <v>2</v>
      </c>
      <c r="F3196" s="32">
        <v>9</v>
      </c>
      <c r="G3196" s="32">
        <v>6</v>
      </c>
      <c r="H3196" s="32">
        <v>135</v>
      </c>
      <c r="I3196" s="32">
        <v>60</v>
      </c>
      <c r="J3196" s="14"/>
      <c r="K3196" s="21"/>
    </row>
    <row r="3197" spans="1:11" ht="24.95" customHeight="1" x14ac:dyDescent="0.2">
      <c r="A3197" s="14" t="s">
        <v>9702</v>
      </c>
      <c r="B3197" s="31" t="s">
        <v>9958</v>
      </c>
      <c r="C3197" s="20" t="s">
        <v>9959</v>
      </c>
      <c r="D3197" s="32">
        <v>140</v>
      </c>
      <c r="E3197" s="32">
        <v>3</v>
      </c>
      <c r="F3197" s="32">
        <v>9</v>
      </c>
      <c r="G3197" s="32">
        <v>6</v>
      </c>
      <c r="H3197" s="32">
        <v>435</v>
      </c>
      <c r="I3197" s="32">
        <v>140</v>
      </c>
      <c r="J3197" s="14"/>
      <c r="K3197" s="22"/>
    </row>
    <row r="3198" spans="1:11" ht="24.95" customHeight="1" x14ac:dyDescent="0.2">
      <c r="A3198" s="14" t="s">
        <v>9702</v>
      </c>
      <c r="B3198" s="31" t="s">
        <v>9960</v>
      </c>
      <c r="C3198" s="20" t="s">
        <v>9961</v>
      </c>
      <c r="D3198" s="32">
        <v>120</v>
      </c>
      <c r="E3198" s="32">
        <v>3</v>
      </c>
      <c r="F3198" s="32">
        <v>9</v>
      </c>
      <c r="G3198" s="32">
        <v>6</v>
      </c>
      <c r="H3198" s="32">
        <v>375</v>
      </c>
      <c r="I3198" s="32">
        <v>120</v>
      </c>
      <c r="J3198" s="14"/>
      <c r="K3198" s="22"/>
    </row>
    <row r="3199" spans="1:11" ht="30" customHeight="1" x14ac:dyDescent="0.2">
      <c r="A3199" s="14" t="s">
        <v>9702</v>
      </c>
      <c r="B3199" s="31" t="s">
        <v>9962</v>
      </c>
      <c r="C3199" s="14" t="s">
        <v>9963</v>
      </c>
      <c r="D3199" s="32">
        <v>70</v>
      </c>
      <c r="E3199" s="32">
        <v>2</v>
      </c>
      <c r="F3199" s="32">
        <v>9</v>
      </c>
      <c r="G3199" s="32">
        <v>5</v>
      </c>
      <c r="H3199" s="32">
        <v>154</v>
      </c>
      <c r="I3199" s="32">
        <v>70</v>
      </c>
      <c r="J3199" s="14"/>
      <c r="K3199" s="22"/>
    </row>
    <row r="3200" spans="1:11" ht="15" customHeight="1" x14ac:dyDescent="0.2">
      <c r="A3200" s="14" t="s">
        <v>9702</v>
      </c>
      <c r="B3200" s="31" t="s">
        <v>9964</v>
      </c>
      <c r="C3200" s="20" t="s">
        <v>9965</v>
      </c>
      <c r="D3200" s="32">
        <v>50</v>
      </c>
      <c r="E3200" s="32">
        <v>2</v>
      </c>
      <c r="F3200" s="32">
        <v>9</v>
      </c>
      <c r="G3200" s="32">
        <v>5</v>
      </c>
      <c r="H3200" s="32">
        <v>114</v>
      </c>
      <c r="I3200" s="32">
        <v>50</v>
      </c>
      <c r="J3200" s="14"/>
      <c r="K3200" s="21"/>
    </row>
    <row r="3201" spans="1:11" ht="15.95" customHeight="1" x14ac:dyDescent="0.2">
      <c r="A3201" s="14" t="s">
        <v>9702</v>
      </c>
      <c r="B3201" s="31" t="s">
        <v>9966</v>
      </c>
      <c r="C3201" s="20" t="s">
        <v>9967</v>
      </c>
      <c r="D3201" s="32">
        <v>45</v>
      </c>
      <c r="E3201" s="32">
        <v>2</v>
      </c>
      <c r="F3201" s="32">
        <v>0</v>
      </c>
      <c r="G3201" s="32">
        <v>5</v>
      </c>
      <c r="H3201" s="32">
        <v>95</v>
      </c>
      <c r="I3201" s="32">
        <v>45</v>
      </c>
      <c r="J3201" s="14"/>
      <c r="K3201" s="21"/>
    </row>
    <row r="3202" spans="1:11" ht="30" customHeight="1" x14ac:dyDescent="0.2">
      <c r="A3202" s="14" t="s">
        <v>9702</v>
      </c>
      <c r="B3202" s="31" t="s">
        <v>9968</v>
      </c>
      <c r="C3202" s="14" t="s">
        <v>9969</v>
      </c>
      <c r="D3202" s="32">
        <v>17</v>
      </c>
      <c r="E3202" s="32">
        <v>1</v>
      </c>
      <c r="F3202" s="14"/>
      <c r="G3202" s="14"/>
      <c r="H3202" s="32">
        <v>17</v>
      </c>
      <c r="I3202" s="32">
        <v>17</v>
      </c>
      <c r="J3202" s="14"/>
      <c r="K3202" s="22"/>
    </row>
    <row r="3203" spans="1:11" ht="24.95" customHeight="1" x14ac:dyDescent="0.2">
      <c r="A3203" s="14" t="s">
        <v>9702</v>
      </c>
      <c r="B3203" s="31" t="s">
        <v>9970</v>
      </c>
      <c r="C3203" s="20" t="s">
        <v>9971</v>
      </c>
      <c r="D3203" s="32">
        <v>140</v>
      </c>
      <c r="E3203" s="32">
        <v>3</v>
      </c>
      <c r="F3203" s="32">
        <v>9</v>
      </c>
      <c r="G3203" s="32">
        <v>6</v>
      </c>
      <c r="H3203" s="32">
        <v>435</v>
      </c>
      <c r="I3203" s="32">
        <v>140</v>
      </c>
      <c r="J3203" s="14"/>
      <c r="K3203" s="22"/>
    </row>
    <row r="3204" spans="1:11" ht="24.95" customHeight="1" x14ac:dyDescent="0.2">
      <c r="A3204" s="14" t="s">
        <v>9702</v>
      </c>
      <c r="B3204" s="31" t="s">
        <v>9972</v>
      </c>
      <c r="C3204" s="20" t="s">
        <v>9973</v>
      </c>
      <c r="D3204" s="32">
        <v>80</v>
      </c>
      <c r="E3204" s="32">
        <v>2</v>
      </c>
      <c r="F3204" s="32">
        <v>9</v>
      </c>
      <c r="G3204" s="32">
        <v>6</v>
      </c>
      <c r="H3204" s="32">
        <v>175</v>
      </c>
      <c r="I3204" s="32">
        <v>80</v>
      </c>
      <c r="J3204" s="14"/>
      <c r="K3204" s="22"/>
    </row>
    <row r="3205" spans="1:11" ht="30" customHeight="1" x14ac:dyDescent="0.2">
      <c r="A3205" s="14" t="s">
        <v>9702</v>
      </c>
      <c r="B3205" s="31" t="s">
        <v>9974</v>
      </c>
      <c r="C3205" s="14" t="s">
        <v>9975</v>
      </c>
      <c r="D3205" s="32">
        <v>120</v>
      </c>
      <c r="E3205" s="32">
        <v>3</v>
      </c>
      <c r="F3205" s="32">
        <v>9</v>
      </c>
      <c r="G3205" s="32">
        <v>6</v>
      </c>
      <c r="H3205" s="32">
        <v>375</v>
      </c>
      <c r="I3205" s="32">
        <v>120</v>
      </c>
      <c r="J3205" s="14"/>
      <c r="K3205" s="22"/>
    </row>
    <row r="3206" spans="1:11" ht="30" customHeight="1" x14ac:dyDescent="0.2">
      <c r="A3206" s="14" t="s">
        <v>9702</v>
      </c>
      <c r="B3206" s="31" t="s">
        <v>9976</v>
      </c>
      <c r="C3206" s="14" t="s">
        <v>9977</v>
      </c>
      <c r="D3206" s="32">
        <v>40</v>
      </c>
      <c r="E3206" s="32">
        <v>1</v>
      </c>
      <c r="F3206" s="32">
        <v>9</v>
      </c>
      <c r="G3206" s="32">
        <v>3</v>
      </c>
      <c r="H3206" s="32">
        <v>52</v>
      </c>
      <c r="I3206" s="32">
        <v>40</v>
      </c>
      <c r="J3206" s="14"/>
      <c r="K3206" s="22"/>
    </row>
    <row r="3207" spans="1:11" ht="15.95" customHeight="1" x14ac:dyDescent="0.2">
      <c r="A3207" s="14" t="s">
        <v>9702</v>
      </c>
      <c r="B3207" s="31" t="s">
        <v>9978</v>
      </c>
      <c r="C3207" s="20" t="s">
        <v>9979</v>
      </c>
      <c r="D3207" s="32">
        <v>30</v>
      </c>
      <c r="E3207" s="32">
        <v>1</v>
      </c>
      <c r="F3207" s="32">
        <v>9</v>
      </c>
      <c r="G3207" s="32">
        <v>4</v>
      </c>
      <c r="H3207" s="32">
        <v>43</v>
      </c>
      <c r="I3207" s="32">
        <v>30</v>
      </c>
      <c r="J3207" s="14"/>
      <c r="K3207" s="21"/>
    </row>
    <row r="3208" spans="1:11" ht="15" customHeight="1" x14ac:dyDescent="0.2">
      <c r="A3208" s="14" t="s">
        <v>9702</v>
      </c>
      <c r="B3208" s="31" t="s">
        <v>9980</v>
      </c>
      <c r="C3208" s="20" t="s">
        <v>9981</v>
      </c>
      <c r="D3208" s="32">
        <v>5</v>
      </c>
      <c r="E3208" s="32">
        <v>1</v>
      </c>
      <c r="F3208" s="14"/>
      <c r="G3208" s="14"/>
      <c r="H3208" s="32">
        <v>5</v>
      </c>
      <c r="I3208" s="32">
        <v>5</v>
      </c>
      <c r="J3208" s="14"/>
      <c r="K3208" s="21"/>
    </row>
    <row r="3209" spans="1:11" ht="24.95" customHeight="1" x14ac:dyDescent="0.2">
      <c r="A3209" s="14" t="s">
        <v>9702</v>
      </c>
      <c r="B3209" s="31" t="s">
        <v>9982</v>
      </c>
      <c r="C3209" s="20" t="s">
        <v>9983</v>
      </c>
      <c r="D3209" s="32">
        <v>10</v>
      </c>
      <c r="E3209" s="32">
        <v>1</v>
      </c>
      <c r="F3209" s="32">
        <v>0</v>
      </c>
      <c r="G3209" s="32">
        <v>1</v>
      </c>
      <c r="H3209" s="32">
        <v>11</v>
      </c>
      <c r="I3209" s="32">
        <v>10</v>
      </c>
      <c r="J3209" s="14"/>
      <c r="K3209" s="22"/>
    </row>
    <row r="3210" spans="1:11" ht="15.95" customHeight="1" x14ac:dyDescent="0.2">
      <c r="A3210" s="14" t="s">
        <v>9702</v>
      </c>
      <c r="B3210" s="31" t="s">
        <v>9984</v>
      </c>
      <c r="C3210" s="20" t="s">
        <v>9985</v>
      </c>
      <c r="D3210" s="32">
        <v>30</v>
      </c>
      <c r="E3210" s="32">
        <v>2</v>
      </c>
      <c r="F3210" s="32">
        <v>0</v>
      </c>
      <c r="G3210" s="32">
        <v>1</v>
      </c>
      <c r="H3210" s="32">
        <v>61</v>
      </c>
      <c r="I3210" s="32">
        <v>30</v>
      </c>
      <c r="J3210" s="14"/>
      <c r="K3210" s="21"/>
    </row>
    <row r="3211" spans="1:11" ht="15" customHeight="1" x14ac:dyDescent="0.2">
      <c r="A3211" s="14" t="s">
        <v>9702</v>
      </c>
      <c r="B3211" s="31" t="s">
        <v>9986</v>
      </c>
      <c r="C3211" s="20" t="s">
        <v>9987</v>
      </c>
      <c r="D3211" s="32">
        <v>40</v>
      </c>
      <c r="E3211" s="32">
        <v>2</v>
      </c>
      <c r="F3211" s="32">
        <v>9</v>
      </c>
      <c r="G3211" s="32">
        <v>5</v>
      </c>
      <c r="H3211" s="32">
        <v>94</v>
      </c>
      <c r="I3211" s="32">
        <v>40</v>
      </c>
      <c r="J3211" s="14"/>
      <c r="K3211" s="21"/>
    </row>
    <row r="3212" spans="1:11" ht="30" customHeight="1" x14ac:dyDescent="0.2">
      <c r="A3212" s="14" t="s">
        <v>9702</v>
      </c>
      <c r="B3212" s="31" t="s">
        <v>9988</v>
      </c>
      <c r="C3212" s="14" t="s">
        <v>9989</v>
      </c>
      <c r="D3212" s="32">
        <v>10</v>
      </c>
      <c r="E3212" s="32">
        <v>2</v>
      </c>
      <c r="F3212" s="32">
        <v>0</v>
      </c>
      <c r="G3212" s="32">
        <v>1</v>
      </c>
      <c r="H3212" s="32">
        <v>21</v>
      </c>
      <c r="I3212" s="32">
        <v>10</v>
      </c>
      <c r="J3212" s="14"/>
      <c r="K3212" s="22"/>
    </row>
    <row r="3213" spans="1:11" ht="15" customHeight="1" x14ac:dyDescent="0.2">
      <c r="A3213" s="14" t="s">
        <v>9702</v>
      </c>
      <c r="B3213" s="31" t="s">
        <v>9990</v>
      </c>
      <c r="C3213" s="20" t="s">
        <v>9991</v>
      </c>
      <c r="D3213" s="32">
        <v>90</v>
      </c>
      <c r="E3213" s="32">
        <v>2</v>
      </c>
      <c r="F3213" s="32">
        <v>9</v>
      </c>
      <c r="G3213" s="32">
        <v>5</v>
      </c>
      <c r="H3213" s="32">
        <v>194</v>
      </c>
      <c r="I3213" s="32">
        <v>90</v>
      </c>
      <c r="J3213" s="14"/>
      <c r="K3213" s="21"/>
    </row>
    <row r="3214" spans="1:11" ht="15.95" customHeight="1" x14ac:dyDescent="0.2">
      <c r="A3214" s="14" t="s">
        <v>9702</v>
      </c>
      <c r="B3214" s="31" t="s">
        <v>9992</v>
      </c>
      <c r="C3214" s="20" t="s">
        <v>9993</v>
      </c>
      <c r="D3214" s="32">
        <v>105</v>
      </c>
      <c r="E3214" s="32">
        <v>2</v>
      </c>
      <c r="F3214" s="32">
        <v>9</v>
      </c>
      <c r="G3214" s="32">
        <v>6</v>
      </c>
      <c r="H3214" s="32">
        <v>225</v>
      </c>
      <c r="I3214" s="32">
        <v>105</v>
      </c>
      <c r="J3214" s="14"/>
      <c r="K3214" s="21"/>
    </row>
    <row r="3215" spans="1:11" ht="30" customHeight="1" x14ac:dyDescent="0.2">
      <c r="A3215" s="14" t="s">
        <v>9702</v>
      </c>
      <c r="B3215" s="31" t="s">
        <v>9994</v>
      </c>
      <c r="C3215" s="14" t="s">
        <v>9995</v>
      </c>
      <c r="D3215" s="32">
        <v>120</v>
      </c>
      <c r="E3215" s="32">
        <v>3</v>
      </c>
      <c r="F3215" s="32">
        <v>9</v>
      </c>
      <c r="G3215" s="32">
        <v>6</v>
      </c>
      <c r="H3215" s="32">
        <v>375</v>
      </c>
      <c r="I3215" s="32">
        <v>120</v>
      </c>
      <c r="J3215" s="14"/>
      <c r="K3215" s="22"/>
    </row>
    <row r="3216" spans="1:11" ht="24.95" customHeight="1" x14ac:dyDescent="0.2">
      <c r="A3216" s="14" t="s">
        <v>9702</v>
      </c>
      <c r="B3216" s="31" t="s">
        <v>9996</v>
      </c>
      <c r="C3216" s="20" t="s">
        <v>9997</v>
      </c>
      <c r="D3216" s="32">
        <v>50</v>
      </c>
      <c r="E3216" s="32">
        <v>2</v>
      </c>
      <c r="F3216" s="32">
        <v>9</v>
      </c>
      <c r="G3216" s="32">
        <v>6</v>
      </c>
      <c r="H3216" s="32">
        <v>115</v>
      </c>
      <c r="I3216" s="32">
        <v>50</v>
      </c>
      <c r="J3216" s="14"/>
      <c r="K3216" s="22"/>
    </row>
    <row r="3217" spans="1:11" ht="15.95" customHeight="1" x14ac:dyDescent="0.2">
      <c r="A3217" s="14" t="s">
        <v>9702</v>
      </c>
      <c r="B3217" s="31" t="s">
        <v>9998</v>
      </c>
      <c r="C3217" s="20" t="s">
        <v>9999</v>
      </c>
      <c r="D3217" s="32">
        <v>180</v>
      </c>
      <c r="E3217" s="32">
        <v>3</v>
      </c>
      <c r="F3217" s="32">
        <v>11</v>
      </c>
      <c r="G3217" s="32">
        <v>7</v>
      </c>
      <c r="H3217" s="32">
        <v>558</v>
      </c>
      <c r="I3217" s="32">
        <v>180</v>
      </c>
      <c r="J3217" s="14"/>
      <c r="K3217" s="21"/>
    </row>
    <row r="3218" spans="1:11" ht="15" customHeight="1" x14ac:dyDescent="0.2">
      <c r="A3218" s="14" t="s">
        <v>9702</v>
      </c>
      <c r="B3218" s="31" t="s">
        <v>10000</v>
      </c>
      <c r="C3218" s="20" t="s">
        <v>10001</v>
      </c>
      <c r="D3218" s="32">
        <v>40</v>
      </c>
      <c r="E3218" s="32">
        <v>3</v>
      </c>
      <c r="F3218" s="32">
        <v>9</v>
      </c>
      <c r="G3218" s="32">
        <v>6</v>
      </c>
      <c r="H3218" s="32">
        <v>135</v>
      </c>
      <c r="I3218" s="32">
        <v>40</v>
      </c>
      <c r="J3218" s="14"/>
      <c r="K3218" s="21"/>
    </row>
    <row r="3219" spans="1:11" ht="30" customHeight="1" x14ac:dyDescent="0.2">
      <c r="A3219" s="14" t="s">
        <v>9702</v>
      </c>
      <c r="B3219" s="31" t="s">
        <v>10002</v>
      </c>
      <c r="C3219" s="14" t="s">
        <v>10003</v>
      </c>
      <c r="D3219" s="32">
        <v>75</v>
      </c>
      <c r="E3219" s="32">
        <v>2</v>
      </c>
      <c r="F3219" s="32">
        <v>9</v>
      </c>
      <c r="G3219" s="32">
        <v>6</v>
      </c>
      <c r="H3219" s="32">
        <v>165</v>
      </c>
      <c r="I3219" s="32">
        <v>75</v>
      </c>
      <c r="J3219" s="14"/>
      <c r="K3219" s="22"/>
    </row>
    <row r="3220" spans="1:11" ht="36.950000000000003" customHeight="1" x14ac:dyDescent="0.2">
      <c r="A3220" s="14" t="s">
        <v>9702</v>
      </c>
      <c r="B3220" s="31" t="s">
        <v>10004</v>
      </c>
      <c r="C3220" s="14" t="s">
        <v>10005</v>
      </c>
      <c r="D3220" s="32">
        <v>120</v>
      </c>
      <c r="E3220" s="32">
        <v>3</v>
      </c>
      <c r="F3220" s="32">
        <v>0</v>
      </c>
      <c r="G3220" s="32">
        <v>2</v>
      </c>
      <c r="H3220" s="32">
        <v>362</v>
      </c>
      <c r="I3220" s="32">
        <v>120</v>
      </c>
      <c r="J3220" s="14"/>
      <c r="K3220" s="22"/>
    </row>
    <row r="3221" spans="1:11" ht="15" customHeight="1" x14ac:dyDescent="0.2">
      <c r="A3221" s="14" t="s">
        <v>9702</v>
      </c>
      <c r="B3221" s="31" t="s">
        <v>10006</v>
      </c>
      <c r="C3221" s="20" t="s">
        <v>10007</v>
      </c>
      <c r="D3221" s="32">
        <v>100</v>
      </c>
      <c r="E3221" s="32">
        <v>2</v>
      </c>
      <c r="F3221" s="32">
        <v>9</v>
      </c>
      <c r="G3221" s="32">
        <v>6</v>
      </c>
      <c r="H3221" s="32">
        <v>215</v>
      </c>
      <c r="I3221" s="32">
        <v>100</v>
      </c>
      <c r="J3221" s="14"/>
      <c r="K3221" s="21"/>
    </row>
    <row r="3222" spans="1:11" ht="24.95" customHeight="1" x14ac:dyDescent="0.2">
      <c r="A3222" s="14" t="s">
        <v>9702</v>
      </c>
      <c r="B3222" s="31" t="s">
        <v>10008</v>
      </c>
      <c r="C3222" s="20" t="s">
        <v>10009</v>
      </c>
      <c r="D3222" s="32">
        <v>70</v>
      </c>
      <c r="E3222" s="32">
        <v>2</v>
      </c>
      <c r="F3222" s="32">
        <v>9</v>
      </c>
      <c r="G3222" s="32">
        <v>4</v>
      </c>
      <c r="H3222" s="32">
        <v>153</v>
      </c>
      <c r="I3222" s="32">
        <v>70</v>
      </c>
      <c r="J3222" s="14"/>
      <c r="K3222" s="22"/>
    </row>
    <row r="3223" spans="1:11" ht="30" customHeight="1" x14ac:dyDescent="0.2">
      <c r="A3223" s="14" t="s">
        <v>9702</v>
      </c>
      <c r="B3223" s="31" t="s">
        <v>10010</v>
      </c>
      <c r="C3223" s="14" t="s">
        <v>10011</v>
      </c>
      <c r="D3223" s="32">
        <v>70</v>
      </c>
      <c r="E3223" s="32">
        <v>2</v>
      </c>
      <c r="F3223" s="32">
        <v>9</v>
      </c>
      <c r="G3223" s="32">
        <v>4</v>
      </c>
      <c r="H3223" s="32">
        <v>153</v>
      </c>
      <c r="I3223" s="32">
        <v>70</v>
      </c>
      <c r="J3223" s="14"/>
      <c r="K3223" s="22"/>
    </row>
    <row r="3224" spans="1:11" ht="15" customHeight="1" x14ac:dyDescent="0.2">
      <c r="A3224" s="14" t="s">
        <v>9702</v>
      </c>
      <c r="B3224" s="31" t="s">
        <v>10012</v>
      </c>
      <c r="C3224" s="20" t="s">
        <v>10013</v>
      </c>
      <c r="D3224" s="32">
        <v>60</v>
      </c>
      <c r="E3224" s="32">
        <v>2</v>
      </c>
      <c r="F3224" s="32">
        <v>9</v>
      </c>
      <c r="G3224" s="32">
        <v>5</v>
      </c>
      <c r="H3224" s="32">
        <v>134</v>
      </c>
      <c r="I3224" s="32">
        <v>60</v>
      </c>
      <c r="J3224" s="14"/>
      <c r="K3224" s="21"/>
    </row>
    <row r="3225" spans="1:11" ht="24.95" customHeight="1" x14ac:dyDescent="0.2">
      <c r="A3225" s="14" t="s">
        <v>9702</v>
      </c>
      <c r="B3225" s="31" t="s">
        <v>10014</v>
      </c>
      <c r="C3225" s="20" t="s">
        <v>10015</v>
      </c>
      <c r="D3225" s="32">
        <v>20</v>
      </c>
      <c r="E3225" s="32">
        <v>1</v>
      </c>
      <c r="F3225" s="32">
        <v>9</v>
      </c>
      <c r="G3225" s="32">
        <v>4</v>
      </c>
      <c r="H3225" s="32">
        <v>33</v>
      </c>
      <c r="I3225" s="32">
        <v>20</v>
      </c>
      <c r="J3225" s="14"/>
      <c r="K3225" s="22"/>
    </row>
    <row r="3226" spans="1:11" ht="30" customHeight="1" x14ac:dyDescent="0.2">
      <c r="A3226" s="14" t="s">
        <v>9702</v>
      </c>
      <c r="B3226" s="31" t="s">
        <v>10016</v>
      </c>
      <c r="C3226" s="14" t="s">
        <v>10017</v>
      </c>
      <c r="D3226" s="32">
        <v>20</v>
      </c>
      <c r="E3226" s="32">
        <v>1</v>
      </c>
      <c r="F3226" s="32">
        <v>0</v>
      </c>
      <c r="G3226" s="32">
        <v>1</v>
      </c>
      <c r="H3226" s="32">
        <v>21</v>
      </c>
      <c r="I3226" s="32">
        <v>20</v>
      </c>
      <c r="J3226" s="14"/>
      <c r="K3226" s="22"/>
    </row>
    <row r="3227" spans="1:11" ht="30" customHeight="1" x14ac:dyDescent="0.2">
      <c r="A3227" s="14" t="s">
        <v>9702</v>
      </c>
      <c r="B3227" s="31" t="s">
        <v>10018</v>
      </c>
      <c r="C3227" s="14" t="s">
        <v>10019</v>
      </c>
      <c r="D3227" s="32">
        <v>30</v>
      </c>
      <c r="E3227" s="32">
        <v>1</v>
      </c>
      <c r="F3227" s="32">
        <v>9</v>
      </c>
      <c r="G3227" s="32">
        <v>4</v>
      </c>
      <c r="H3227" s="32">
        <v>43</v>
      </c>
      <c r="I3227" s="32">
        <v>30</v>
      </c>
      <c r="J3227" s="14"/>
      <c r="K3227" s="22"/>
    </row>
    <row r="3228" spans="1:11" ht="36.950000000000003" customHeight="1" x14ac:dyDescent="0.2">
      <c r="A3228" s="14" t="s">
        <v>9702</v>
      </c>
      <c r="B3228" s="31" t="s">
        <v>10020</v>
      </c>
      <c r="C3228" s="14" t="s">
        <v>10021</v>
      </c>
      <c r="D3228" s="32">
        <v>35</v>
      </c>
      <c r="E3228" s="32">
        <v>1</v>
      </c>
      <c r="F3228" s="32">
        <v>0</v>
      </c>
      <c r="G3228" s="32">
        <v>1</v>
      </c>
      <c r="H3228" s="32">
        <v>36</v>
      </c>
      <c r="I3228" s="32">
        <v>35</v>
      </c>
      <c r="J3228" s="14"/>
      <c r="K3228" s="22"/>
    </row>
    <row r="3229" spans="1:11" ht="36" customHeight="1" x14ac:dyDescent="0.2">
      <c r="A3229" s="14" t="s">
        <v>9702</v>
      </c>
      <c r="B3229" s="31" t="s">
        <v>10022</v>
      </c>
      <c r="C3229" s="14" t="s">
        <v>10023</v>
      </c>
      <c r="D3229" s="32">
        <v>20</v>
      </c>
      <c r="E3229" s="32">
        <v>1</v>
      </c>
      <c r="F3229" s="32">
        <v>0</v>
      </c>
      <c r="G3229" s="32">
        <v>1</v>
      </c>
      <c r="H3229" s="32">
        <v>21</v>
      </c>
      <c r="I3229" s="32">
        <v>20</v>
      </c>
      <c r="J3229" s="14"/>
      <c r="K3229" s="22"/>
    </row>
    <row r="3230" spans="1:11" ht="24.95" customHeight="1" x14ac:dyDescent="0.2">
      <c r="A3230" s="14" t="s">
        <v>9702</v>
      </c>
      <c r="B3230" s="31" t="s">
        <v>10024</v>
      </c>
      <c r="C3230" s="20" t="s">
        <v>10025</v>
      </c>
      <c r="D3230" s="32">
        <v>35</v>
      </c>
      <c r="E3230" s="32">
        <v>1</v>
      </c>
      <c r="F3230" s="14"/>
      <c r="G3230" s="14"/>
      <c r="H3230" s="32">
        <v>35</v>
      </c>
      <c r="I3230" s="32">
        <v>35</v>
      </c>
      <c r="J3230" s="14"/>
      <c r="K3230" s="22"/>
    </row>
    <row r="3231" spans="1:11" ht="15.95" customHeight="1" x14ac:dyDescent="0.2">
      <c r="A3231" s="14" t="s">
        <v>9702</v>
      </c>
      <c r="B3231" s="31" t="s">
        <v>10026</v>
      </c>
      <c r="C3231" s="20" t="s">
        <v>10027</v>
      </c>
      <c r="D3231" s="32">
        <v>10</v>
      </c>
      <c r="E3231" s="32">
        <v>1</v>
      </c>
      <c r="F3231" s="14"/>
      <c r="G3231" s="14"/>
      <c r="H3231" s="32">
        <v>10</v>
      </c>
      <c r="I3231" s="32">
        <v>10</v>
      </c>
      <c r="J3231" s="14"/>
      <c r="K3231" s="21"/>
    </row>
    <row r="3232" spans="1:11" ht="15" customHeight="1" x14ac:dyDescent="0.2">
      <c r="A3232" s="14" t="s">
        <v>9702</v>
      </c>
      <c r="B3232" s="31" t="s">
        <v>10028</v>
      </c>
      <c r="C3232" s="20" t="s">
        <v>10029</v>
      </c>
      <c r="D3232" s="32">
        <v>40</v>
      </c>
      <c r="E3232" s="32">
        <v>2</v>
      </c>
      <c r="F3232" s="32">
        <v>9</v>
      </c>
      <c r="G3232" s="32">
        <v>5</v>
      </c>
      <c r="H3232" s="32">
        <v>94</v>
      </c>
      <c r="I3232" s="32">
        <v>40</v>
      </c>
      <c r="J3232" s="14"/>
      <c r="K3232" s="21"/>
    </row>
    <row r="3233" spans="1:11" ht="24.95" customHeight="1" x14ac:dyDescent="0.2">
      <c r="A3233" s="14" t="s">
        <v>9702</v>
      </c>
      <c r="B3233" s="31" t="s">
        <v>10030</v>
      </c>
      <c r="C3233" s="20" t="s">
        <v>10031</v>
      </c>
      <c r="D3233" s="32">
        <v>30</v>
      </c>
      <c r="E3233" s="32">
        <v>2</v>
      </c>
      <c r="F3233" s="32">
        <v>0</v>
      </c>
      <c r="G3233" s="32">
        <v>1</v>
      </c>
      <c r="H3233" s="32">
        <v>61</v>
      </c>
      <c r="I3233" s="32">
        <v>30</v>
      </c>
      <c r="J3233" s="14"/>
      <c r="K3233" s="22"/>
    </row>
    <row r="3234" spans="1:11" ht="15" customHeight="1" x14ac:dyDescent="0.2">
      <c r="A3234" s="14" t="s">
        <v>9702</v>
      </c>
      <c r="B3234" s="31" t="s">
        <v>10032</v>
      </c>
      <c r="C3234" s="20" t="s">
        <v>10033</v>
      </c>
      <c r="D3234" s="32">
        <v>5</v>
      </c>
      <c r="E3234" s="32">
        <v>1</v>
      </c>
      <c r="F3234" s="14"/>
      <c r="G3234" s="14"/>
      <c r="H3234" s="32">
        <v>5</v>
      </c>
      <c r="I3234" s="32">
        <v>5</v>
      </c>
      <c r="J3234" s="14"/>
      <c r="K3234" s="21"/>
    </row>
    <row r="3235" spans="1:11" ht="15.95" customHeight="1" x14ac:dyDescent="0.2">
      <c r="A3235" s="14" t="s">
        <v>9702</v>
      </c>
      <c r="B3235" s="31" t="s">
        <v>10034</v>
      </c>
      <c r="C3235" s="20" t="s">
        <v>10035</v>
      </c>
      <c r="D3235" s="32">
        <v>75</v>
      </c>
      <c r="E3235" s="32">
        <v>2</v>
      </c>
      <c r="F3235" s="32">
        <v>9</v>
      </c>
      <c r="G3235" s="32">
        <v>6</v>
      </c>
      <c r="H3235" s="32">
        <v>165</v>
      </c>
      <c r="I3235" s="32">
        <v>75</v>
      </c>
      <c r="J3235" s="14"/>
      <c r="K3235" s="21"/>
    </row>
    <row r="3236" spans="1:11" ht="30" customHeight="1" x14ac:dyDescent="0.2">
      <c r="A3236" s="14" t="s">
        <v>9702</v>
      </c>
      <c r="B3236" s="31" t="s">
        <v>10036</v>
      </c>
      <c r="C3236" s="14" t="s">
        <v>10037</v>
      </c>
      <c r="D3236" s="32">
        <v>90</v>
      </c>
      <c r="E3236" s="32">
        <v>2</v>
      </c>
      <c r="F3236" s="32">
        <v>0</v>
      </c>
      <c r="G3236" s="32">
        <v>6</v>
      </c>
      <c r="H3236" s="32">
        <v>186</v>
      </c>
      <c r="I3236" s="32">
        <v>90</v>
      </c>
      <c r="J3236" s="14"/>
      <c r="K3236" s="22"/>
    </row>
    <row r="3237" spans="1:11" ht="30" customHeight="1" x14ac:dyDescent="0.2">
      <c r="A3237" s="14" t="s">
        <v>9702</v>
      </c>
      <c r="B3237" s="31" t="s">
        <v>10038</v>
      </c>
      <c r="C3237" s="14" t="s">
        <v>10039</v>
      </c>
      <c r="D3237" s="32">
        <v>30</v>
      </c>
      <c r="E3237" s="32">
        <v>1</v>
      </c>
      <c r="F3237" s="32">
        <v>9</v>
      </c>
      <c r="G3237" s="32">
        <v>3</v>
      </c>
      <c r="H3237" s="32">
        <v>42</v>
      </c>
      <c r="I3237" s="32">
        <v>30</v>
      </c>
      <c r="J3237" s="14"/>
      <c r="K3237" s="22"/>
    </row>
    <row r="3238" spans="1:11" ht="24.95" customHeight="1" x14ac:dyDescent="0.2">
      <c r="A3238" s="14" t="s">
        <v>9702</v>
      </c>
      <c r="B3238" s="31" t="s">
        <v>10040</v>
      </c>
      <c r="C3238" s="20" t="s">
        <v>10041</v>
      </c>
      <c r="D3238" s="32">
        <v>12</v>
      </c>
      <c r="E3238" s="32">
        <v>1</v>
      </c>
      <c r="F3238" s="14"/>
      <c r="G3238" s="14"/>
      <c r="H3238" s="32">
        <v>12</v>
      </c>
      <c r="I3238" s="32">
        <v>12</v>
      </c>
      <c r="J3238" s="14"/>
      <c r="K3238" s="22"/>
    </row>
    <row r="3239" spans="1:11" ht="24.95" customHeight="1" x14ac:dyDescent="0.2">
      <c r="A3239" s="14" t="s">
        <v>9702</v>
      </c>
      <c r="B3239" s="31" t="s">
        <v>10042</v>
      </c>
      <c r="C3239" s="20" t="s">
        <v>10043</v>
      </c>
      <c r="D3239" s="32">
        <v>60</v>
      </c>
      <c r="E3239" s="32">
        <v>2</v>
      </c>
      <c r="F3239" s="32">
        <v>9</v>
      </c>
      <c r="G3239" s="32">
        <v>5</v>
      </c>
      <c r="H3239" s="32">
        <v>134</v>
      </c>
      <c r="I3239" s="32">
        <v>60</v>
      </c>
      <c r="J3239" s="14"/>
      <c r="K3239" s="22"/>
    </row>
    <row r="3240" spans="1:11" ht="30" customHeight="1" x14ac:dyDescent="0.2">
      <c r="A3240" s="14" t="s">
        <v>9702</v>
      </c>
      <c r="B3240" s="31" t="s">
        <v>10044</v>
      </c>
      <c r="C3240" s="14" t="s">
        <v>10045</v>
      </c>
      <c r="D3240" s="32">
        <v>75</v>
      </c>
      <c r="E3240" s="32">
        <v>2</v>
      </c>
      <c r="F3240" s="32">
        <v>9</v>
      </c>
      <c r="G3240" s="32">
        <v>5</v>
      </c>
      <c r="H3240" s="32">
        <v>164</v>
      </c>
      <c r="I3240" s="32">
        <v>75</v>
      </c>
      <c r="J3240" s="14"/>
      <c r="K3240" s="22"/>
    </row>
    <row r="3241" spans="1:11" ht="36.950000000000003" customHeight="1" x14ac:dyDescent="0.2">
      <c r="A3241" s="14" t="s">
        <v>9702</v>
      </c>
      <c r="B3241" s="31" t="s">
        <v>10046</v>
      </c>
      <c r="C3241" s="14" t="s">
        <v>10047</v>
      </c>
      <c r="D3241" s="32">
        <v>40</v>
      </c>
      <c r="E3241" s="32">
        <v>2</v>
      </c>
      <c r="F3241" s="32">
        <v>9</v>
      </c>
      <c r="G3241" s="32">
        <v>6</v>
      </c>
      <c r="H3241" s="32">
        <v>95</v>
      </c>
      <c r="I3241" s="32">
        <v>40</v>
      </c>
      <c r="J3241" s="14"/>
      <c r="K3241" s="22"/>
    </row>
    <row r="3242" spans="1:11" ht="36.950000000000003" customHeight="1" x14ac:dyDescent="0.2">
      <c r="A3242" s="14" t="s">
        <v>9702</v>
      </c>
      <c r="B3242" s="31" t="s">
        <v>10048</v>
      </c>
      <c r="C3242" s="14" t="s">
        <v>10049</v>
      </c>
      <c r="D3242" s="32">
        <v>50</v>
      </c>
      <c r="E3242" s="32">
        <v>2</v>
      </c>
      <c r="F3242" s="32">
        <v>9</v>
      </c>
      <c r="G3242" s="32">
        <v>6</v>
      </c>
      <c r="H3242" s="32">
        <v>115</v>
      </c>
      <c r="I3242" s="32">
        <v>50</v>
      </c>
      <c r="J3242" s="14"/>
      <c r="K3242" s="22"/>
    </row>
    <row r="3243" spans="1:11" ht="30" customHeight="1" x14ac:dyDescent="0.2">
      <c r="A3243" s="14" t="s">
        <v>9702</v>
      </c>
      <c r="B3243" s="31" t="s">
        <v>10050</v>
      </c>
      <c r="C3243" s="14" t="s">
        <v>10051</v>
      </c>
      <c r="D3243" s="32">
        <v>35</v>
      </c>
      <c r="E3243" s="32">
        <v>1</v>
      </c>
      <c r="F3243" s="32">
        <v>9</v>
      </c>
      <c r="G3243" s="32">
        <v>3</v>
      </c>
      <c r="H3243" s="32">
        <v>47</v>
      </c>
      <c r="I3243" s="32">
        <v>35</v>
      </c>
      <c r="J3243" s="14"/>
      <c r="K3243" s="22"/>
    </row>
    <row r="3244" spans="1:11" ht="30" customHeight="1" x14ac:dyDescent="0.2">
      <c r="A3244" s="14" t="s">
        <v>9702</v>
      </c>
      <c r="B3244" s="31" t="s">
        <v>10052</v>
      </c>
      <c r="C3244" s="14" t="s">
        <v>10053</v>
      </c>
      <c r="D3244" s="32">
        <v>10</v>
      </c>
      <c r="E3244" s="32">
        <v>1</v>
      </c>
      <c r="F3244" s="14"/>
      <c r="G3244" s="14"/>
      <c r="H3244" s="32">
        <v>10</v>
      </c>
      <c r="I3244" s="32">
        <v>10</v>
      </c>
      <c r="J3244" s="14"/>
      <c r="K3244" s="22"/>
    </row>
    <row r="3245" spans="1:11" ht="24.95" customHeight="1" x14ac:dyDescent="0.2">
      <c r="A3245" s="14" t="s">
        <v>9702</v>
      </c>
      <c r="B3245" s="31" t="s">
        <v>10054</v>
      </c>
      <c r="C3245" s="20" t="s">
        <v>10055</v>
      </c>
      <c r="D3245" s="32">
        <v>70</v>
      </c>
      <c r="E3245" s="32">
        <v>2</v>
      </c>
      <c r="F3245" s="32">
        <v>9</v>
      </c>
      <c r="G3245" s="32">
        <v>5</v>
      </c>
      <c r="H3245" s="32">
        <v>154</v>
      </c>
      <c r="I3245" s="32">
        <v>70</v>
      </c>
      <c r="J3245" s="14"/>
      <c r="K3245" s="22"/>
    </row>
    <row r="3246" spans="1:11" ht="30" customHeight="1" x14ac:dyDescent="0.2">
      <c r="A3246" s="14" t="s">
        <v>9702</v>
      </c>
      <c r="B3246" s="31" t="s">
        <v>10056</v>
      </c>
      <c r="C3246" s="14" t="s">
        <v>10057</v>
      </c>
      <c r="D3246" s="32">
        <v>50</v>
      </c>
      <c r="E3246" s="32">
        <v>2</v>
      </c>
      <c r="F3246" s="32">
        <v>9</v>
      </c>
      <c r="G3246" s="32">
        <v>5</v>
      </c>
      <c r="H3246" s="32">
        <v>114</v>
      </c>
      <c r="I3246" s="32">
        <v>50</v>
      </c>
      <c r="J3246" s="14"/>
      <c r="K3246" s="22"/>
    </row>
    <row r="3247" spans="1:11" ht="30" customHeight="1" x14ac:dyDescent="0.2">
      <c r="A3247" s="14" t="s">
        <v>9702</v>
      </c>
      <c r="B3247" s="31" t="s">
        <v>10058</v>
      </c>
      <c r="C3247" s="14" t="s">
        <v>10059</v>
      </c>
      <c r="D3247" s="32">
        <v>60</v>
      </c>
      <c r="E3247" s="32">
        <v>2</v>
      </c>
      <c r="F3247" s="32">
        <v>9</v>
      </c>
      <c r="G3247" s="32">
        <v>5</v>
      </c>
      <c r="H3247" s="32">
        <v>134</v>
      </c>
      <c r="I3247" s="32">
        <v>60</v>
      </c>
      <c r="J3247" s="14"/>
      <c r="K3247" s="22"/>
    </row>
    <row r="3248" spans="1:11" ht="30" customHeight="1" x14ac:dyDescent="0.2">
      <c r="A3248" s="14" t="s">
        <v>9702</v>
      </c>
      <c r="B3248" s="31" t="s">
        <v>10060</v>
      </c>
      <c r="C3248" s="14" t="s">
        <v>10061</v>
      </c>
      <c r="D3248" s="32">
        <v>20</v>
      </c>
      <c r="E3248" s="32">
        <v>1</v>
      </c>
      <c r="F3248" s="32">
        <v>9</v>
      </c>
      <c r="G3248" s="32">
        <v>3</v>
      </c>
      <c r="H3248" s="32">
        <v>32</v>
      </c>
      <c r="I3248" s="32">
        <v>20</v>
      </c>
      <c r="J3248" s="14"/>
      <c r="K3248" s="22"/>
    </row>
    <row r="3249" spans="1:11" ht="30" customHeight="1" x14ac:dyDescent="0.2">
      <c r="A3249" s="14" t="s">
        <v>9702</v>
      </c>
      <c r="B3249" s="31" t="s">
        <v>10062</v>
      </c>
      <c r="C3249" s="14" t="s">
        <v>10063</v>
      </c>
      <c r="D3249" s="32">
        <v>23</v>
      </c>
      <c r="E3249" s="32">
        <v>1</v>
      </c>
      <c r="F3249" s="14"/>
      <c r="G3249" s="14"/>
      <c r="H3249" s="32">
        <v>23</v>
      </c>
      <c r="I3249" s="32">
        <v>23</v>
      </c>
      <c r="J3249" s="14"/>
      <c r="K3249" s="22"/>
    </row>
    <row r="3250" spans="1:11" ht="24.95" customHeight="1" x14ac:dyDescent="0.2">
      <c r="A3250" s="14" t="s">
        <v>9702</v>
      </c>
      <c r="B3250" s="31" t="s">
        <v>10064</v>
      </c>
      <c r="C3250" s="20" t="s">
        <v>10065</v>
      </c>
      <c r="D3250" s="32">
        <v>30</v>
      </c>
      <c r="E3250" s="32">
        <v>1</v>
      </c>
      <c r="F3250" s="32">
        <v>0</v>
      </c>
      <c r="G3250" s="32">
        <v>4</v>
      </c>
      <c r="H3250" s="32">
        <v>34</v>
      </c>
      <c r="I3250" s="32">
        <v>30</v>
      </c>
      <c r="J3250" s="14"/>
      <c r="K3250" s="22"/>
    </row>
    <row r="3251" spans="1:11" ht="36.950000000000003" customHeight="1" x14ac:dyDescent="0.2">
      <c r="A3251" s="14" t="s">
        <v>9702</v>
      </c>
      <c r="B3251" s="31" t="s">
        <v>10066</v>
      </c>
      <c r="C3251" s="14" t="s">
        <v>10067</v>
      </c>
      <c r="D3251" s="32">
        <v>70</v>
      </c>
      <c r="E3251" s="32">
        <v>2</v>
      </c>
      <c r="F3251" s="32">
        <v>9</v>
      </c>
      <c r="G3251" s="32">
        <v>5</v>
      </c>
      <c r="H3251" s="32">
        <v>154</v>
      </c>
      <c r="I3251" s="32">
        <v>70</v>
      </c>
      <c r="J3251" s="14"/>
      <c r="K3251" s="22"/>
    </row>
    <row r="3252" spans="1:11" ht="24.95" customHeight="1" x14ac:dyDescent="0.2">
      <c r="A3252" s="14" t="s">
        <v>9702</v>
      </c>
      <c r="B3252" s="31" t="s">
        <v>10068</v>
      </c>
      <c r="C3252" s="20" t="s">
        <v>10069</v>
      </c>
      <c r="D3252" s="32">
        <v>85</v>
      </c>
      <c r="E3252" s="32">
        <v>2</v>
      </c>
      <c r="F3252" s="32">
        <v>9</v>
      </c>
      <c r="G3252" s="32">
        <v>6</v>
      </c>
      <c r="H3252" s="32">
        <v>185</v>
      </c>
      <c r="I3252" s="32">
        <v>85</v>
      </c>
      <c r="J3252" s="14"/>
      <c r="K3252" s="22"/>
    </row>
    <row r="3253" spans="1:11" ht="30" customHeight="1" x14ac:dyDescent="0.2">
      <c r="A3253" s="14" t="s">
        <v>9702</v>
      </c>
      <c r="B3253" s="31" t="s">
        <v>10070</v>
      </c>
      <c r="C3253" s="14" t="s">
        <v>10071</v>
      </c>
      <c r="D3253" s="32">
        <v>40</v>
      </c>
      <c r="E3253" s="32">
        <v>1</v>
      </c>
      <c r="F3253" s="32">
        <v>9</v>
      </c>
      <c r="G3253" s="32">
        <v>3</v>
      </c>
      <c r="H3253" s="32">
        <v>52</v>
      </c>
      <c r="I3253" s="32">
        <v>40</v>
      </c>
      <c r="J3253" s="14"/>
      <c r="K3253" s="22"/>
    </row>
    <row r="3254" spans="1:11" ht="30" customHeight="1" x14ac:dyDescent="0.2">
      <c r="A3254" s="14" t="s">
        <v>9702</v>
      </c>
      <c r="B3254" s="31" t="s">
        <v>10072</v>
      </c>
      <c r="C3254" s="14" t="s">
        <v>10073</v>
      </c>
      <c r="D3254" s="32">
        <v>100</v>
      </c>
      <c r="E3254" s="32">
        <v>2</v>
      </c>
      <c r="F3254" s="32">
        <v>9</v>
      </c>
      <c r="G3254" s="32">
        <v>5</v>
      </c>
      <c r="H3254" s="32">
        <v>214</v>
      </c>
      <c r="I3254" s="32">
        <v>100</v>
      </c>
      <c r="J3254" s="14"/>
      <c r="K3254" s="22"/>
    </row>
    <row r="3255" spans="1:11" ht="30" customHeight="1" x14ac:dyDescent="0.2">
      <c r="A3255" s="14" t="s">
        <v>9702</v>
      </c>
      <c r="B3255" s="31" t="s">
        <v>10074</v>
      </c>
      <c r="C3255" s="14" t="s">
        <v>10075</v>
      </c>
      <c r="D3255" s="32">
        <v>135</v>
      </c>
      <c r="E3255" s="32">
        <v>2</v>
      </c>
      <c r="F3255" s="32">
        <v>9</v>
      </c>
      <c r="G3255" s="32">
        <v>6</v>
      </c>
      <c r="H3255" s="32">
        <v>285</v>
      </c>
      <c r="I3255" s="32">
        <v>135</v>
      </c>
      <c r="J3255" s="14"/>
      <c r="K3255" s="22"/>
    </row>
    <row r="3256" spans="1:11" ht="15.95" customHeight="1" x14ac:dyDescent="0.2">
      <c r="A3256" s="14" t="s">
        <v>9702</v>
      </c>
      <c r="B3256" s="31" t="s">
        <v>10076</v>
      </c>
      <c r="C3256" s="20" t="s">
        <v>10077</v>
      </c>
      <c r="D3256" s="32">
        <v>90</v>
      </c>
      <c r="E3256" s="32">
        <v>2</v>
      </c>
      <c r="F3256" s="32">
        <v>0</v>
      </c>
      <c r="G3256" s="32">
        <v>6</v>
      </c>
      <c r="H3256" s="32">
        <v>186</v>
      </c>
      <c r="I3256" s="32">
        <v>90</v>
      </c>
      <c r="J3256" s="14"/>
      <c r="K3256" s="21"/>
    </row>
    <row r="3257" spans="1:11" ht="36.950000000000003" customHeight="1" x14ac:dyDescent="0.2">
      <c r="A3257" s="14" t="s">
        <v>9702</v>
      </c>
      <c r="B3257" s="31" t="s">
        <v>10078</v>
      </c>
      <c r="C3257" s="14" t="s">
        <v>10079</v>
      </c>
      <c r="D3257" s="32">
        <v>15</v>
      </c>
      <c r="E3257" s="32">
        <v>1</v>
      </c>
      <c r="F3257" s="32">
        <v>9</v>
      </c>
      <c r="G3257" s="32">
        <v>3</v>
      </c>
      <c r="H3257" s="32">
        <v>27</v>
      </c>
      <c r="I3257" s="32">
        <v>15</v>
      </c>
      <c r="J3257" s="14"/>
      <c r="K3257" s="22"/>
    </row>
    <row r="3258" spans="1:11" ht="36.950000000000003" customHeight="1" x14ac:dyDescent="0.2">
      <c r="A3258" s="14" t="s">
        <v>9702</v>
      </c>
      <c r="B3258" s="31" t="s">
        <v>10080</v>
      </c>
      <c r="C3258" s="14" t="s">
        <v>10081</v>
      </c>
      <c r="D3258" s="32">
        <v>11</v>
      </c>
      <c r="E3258" s="32">
        <v>1</v>
      </c>
      <c r="F3258" s="32">
        <v>0</v>
      </c>
      <c r="G3258" s="32">
        <v>1</v>
      </c>
      <c r="H3258" s="32">
        <v>12</v>
      </c>
      <c r="I3258" s="32">
        <v>11</v>
      </c>
      <c r="J3258" s="14"/>
      <c r="K3258" s="22"/>
    </row>
    <row r="3259" spans="1:11" ht="15" customHeight="1" x14ac:dyDescent="0.2">
      <c r="A3259" s="14" t="s">
        <v>9702</v>
      </c>
      <c r="B3259" s="31" t="s">
        <v>10082</v>
      </c>
      <c r="C3259" s="20" t="s">
        <v>10083</v>
      </c>
      <c r="D3259" s="32">
        <v>90</v>
      </c>
      <c r="E3259" s="32">
        <v>2</v>
      </c>
      <c r="F3259" s="32">
        <v>9</v>
      </c>
      <c r="G3259" s="32">
        <v>6</v>
      </c>
      <c r="H3259" s="32">
        <v>195</v>
      </c>
      <c r="I3259" s="32">
        <v>90</v>
      </c>
      <c r="J3259" s="14"/>
      <c r="K3259" s="21"/>
    </row>
    <row r="3260" spans="1:11" ht="36.950000000000003" customHeight="1" x14ac:dyDescent="0.2">
      <c r="A3260" s="14" t="s">
        <v>9702</v>
      </c>
      <c r="B3260" s="31" t="s">
        <v>10084</v>
      </c>
      <c r="C3260" s="14" t="s">
        <v>10085</v>
      </c>
      <c r="D3260" s="32">
        <v>90</v>
      </c>
      <c r="E3260" s="32">
        <v>2</v>
      </c>
      <c r="F3260" s="32">
        <v>9</v>
      </c>
      <c r="G3260" s="32">
        <v>6</v>
      </c>
      <c r="H3260" s="32">
        <v>195</v>
      </c>
      <c r="I3260" s="32">
        <v>90</v>
      </c>
      <c r="J3260" s="14"/>
      <c r="K3260" s="22"/>
    </row>
    <row r="3261" spans="1:11" ht="36.950000000000003" customHeight="1" x14ac:dyDescent="0.2">
      <c r="A3261" s="14" t="s">
        <v>9702</v>
      </c>
      <c r="B3261" s="31" t="s">
        <v>10086</v>
      </c>
      <c r="C3261" s="14" t="s">
        <v>10087</v>
      </c>
      <c r="D3261" s="32">
        <v>120</v>
      </c>
      <c r="E3261" s="32">
        <v>2</v>
      </c>
      <c r="F3261" s="32">
        <v>9</v>
      </c>
      <c r="G3261" s="32">
        <v>7</v>
      </c>
      <c r="H3261" s="32">
        <v>256</v>
      </c>
      <c r="I3261" s="32">
        <v>120</v>
      </c>
      <c r="J3261" s="14"/>
      <c r="K3261" s="22"/>
    </row>
    <row r="3262" spans="1:11" ht="30" customHeight="1" x14ac:dyDescent="0.2">
      <c r="A3262" s="14" t="s">
        <v>9702</v>
      </c>
      <c r="B3262" s="31" t="s">
        <v>10088</v>
      </c>
      <c r="C3262" s="14" t="s">
        <v>10089</v>
      </c>
      <c r="D3262" s="32">
        <v>40</v>
      </c>
      <c r="E3262" s="32">
        <v>2</v>
      </c>
      <c r="F3262" s="32">
        <v>9</v>
      </c>
      <c r="G3262" s="32">
        <v>4</v>
      </c>
      <c r="H3262" s="32">
        <v>93</v>
      </c>
      <c r="I3262" s="32">
        <v>40</v>
      </c>
      <c r="J3262" s="14"/>
      <c r="K3262" s="22"/>
    </row>
    <row r="3263" spans="1:11" ht="36.950000000000003" customHeight="1" x14ac:dyDescent="0.2">
      <c r="A3263" s="14" t="s">
        <v>9702</v>
      </c>
      <c r="B3263" s="31" t="s">
        <v>10090</v>
      </c>
      <c r="C3263" s="14" t="s">
        <v>10091</v>
      </c>
      <c r="D3263" s="32">
        <v>20</v>
      </c>
      <c r="E3263" s="32">
        <v>2</v>
      </c>
      <c r="F3263" s="32">
        <v>0</v>
      </c>
      <c r="G3263" s="32">
        <v>1</v>
      </c>
      <c r="H3263" s="32">
        <v>41</v>
      </c>
      <c r="I3263" s="32">
        <v>20</v>
      </c>
      <c r="J3263" s="14"/>
      <c r="K3263" s="22"/>
    </row>
    <row r="3264" spans="1:11" ht="36.950000000000003" customHeight="1" x14ac:dyDescent="0.2">
      <c r="A3264" s="14" t="s">
        <v>9702</v>
      </c>
      <c r="B3264" s="31" t="s">
        <v>10092</v>
      </c>
      <c r="C3264" s="14" t="s">
        <v>10093</v>
      </c>
      <c r="D3264" s="32">
        <v>30</v>
      </c>
      <c r="E3264" s="32">
        <v>2</v>
      </c>
      <c r="F3264" s="32">
        <v>0</v>
      </c>
      <c r="G3264" s="32">
        <v>1</v>
      </c>
      <c r="H3264" s="32">
        <v>61</v>
      </c>
      <c r="I3264" s="32">
        <v>30</v>
      </c>
      <c r="J3264" s="14"/>
      <c r="K3264" s="22"/>
    </row>
    <row r="3265" spans="1:11" ht="30" customHeight="1" x14ac:dyDescent="0.2">
      <c r="A3265" s="14" t="s">
        <v>9702</v>
      </c>
      <c r="B3265" s="31" t="s">
        <v>10094</v>
      </c>
      <c r="C3265" s="14" t="s">
        <v>10095</v>
      </c>
      <c r="D3265" s="32">
        <v>60</v>
      </c>
      <c r="E3265" s="32">
        <v>2</v>
      </c>
      <c r="F3265" s="32">
        <v>9</v>
      </c>
      <c r="G3265" s="32">
        <v>4</v>
      </c>
      <c r="H3265" s="32">
        <v>133</v>
      </c>
      <c r="I3265" s="32">
        <v>60</v>
      </c>
      <c r="J3265" s="14"/>
      <c r="K3265" s="22"/>
    </row>
    <row r="3266" spans="1:11" ht="36.950000000000003" customHeight="1" x14ac:dyDescent="0.2">
      <c r="A3266" s="14" t="s">
        <v>9702</v>
      </c>
      <c r="B3266" s="31" t="s">
        <v>10096</v>
      </c>
      <c r="C3266" s="20" t="s">
        <v>10097</v>
      </c>
      <c r="D3266" s="32">
        <v>20</v>
      </c>
      <c r="E3266" s="32">
        <v>2</v>
      </c>
      <c r="F3266" s="32">
        <v>0</v>
      </c>
      <c r="G3266" s="32">
        <v>1</v>
      </c>
      <c r="H3266" s="32">
        <v>41</v>
      </c>
      <c r="I3266" s="32">
        <v>20</v>
      </c>
      <c r="J3266" s="14"/>
      <c r="K3266" s="22"/>
    </row>
    <row r="3267" spans="1:11" ht="36.950000000000003" customHeight="1" x14ac:dyDescent="0.2">
      <c r="A3267" s="14" t="s">
        <v>9702</v>
      </c>
      <c r="B3267" s="31" t="s">
        <v>10098</v>
      </c>
      <c r="C3267" s="14" t="s">
        <v>10099</v>
      </c>
      <c r="D3267" s="32">
        <v>40</v>
      </c>
      <c r="E3267" s="32">
        <v>2</v>
      </c>
      <c r="F3267" s="32">
        <v>0</v>
      </c>
      <c r="G3267" s="32">
        <v>1</v>
      </c>
      <c r="H3267" s="32">
        <v>81</v>
      </c>
      <c r="I3267" s="32">
        <v>40</v>
      </c>
      <c r="J3267" s="14"/>
      <c r="K3267" s="22"/>
    </row>
    <row r="3268" spans="1:11" ht="36.950000000000003" customHeight="1" x14ac:dyDescent="0.2">
      <c r="A3268" s="14" t="s">
        <v>9702</v>
      </c>
      <c r="B3268" s="31" t="s">
        <v>10100</v>
      </c>
      <c r="C3268" s="14" t="s">
        <v>10101</v>
      </c>
      <c r="D3268" s="32">
        <v>60</v>
      </c>
      <c r="E3268" s="32">
        <v>2</v>
      </c>
      <c r="F3268" s="32">
        <v>8</v>
      </c>
      <c r="G3268" s="32">
        <v>4</v>
      </c>
      <c r="H3268" s="32">
        <v>132</v>
      </c>
      <c r="I3268" s="32">
        <v>60</v>
      </c>
      <c r="J3268" s="14"/>
      <c r="K3268" s="22"/>
    </row>
    <row r="3269" spans="1:11" ht="36.950000000000003" customHeight="1" x14ac:dyDescent="0.2">
      <c r="A3269" s="14" t="s">
        <v>9702</v>
      </c>
      <c r="B3269" s="31" t="s">
        <v>10102</v>
      </c>
      <c r="C3269" s="14" t="s">
        <v>10103</v>
      </c>
      <c r="D3269" s="32">
        <v>50</v>
      </c>
      <c r="E3269" s="32">
        <v>2</v>
      </c>
      <c r="F3269" s="32">
        <v>8</v>
      </c>
      <c r="G3269" s="32">
        <v>4</v>
      </c>
      <c r="H3269" s="32">
        <v>112</v>
      </c>
      <c r="I3269" s="32">
        <v>50</v>
      </c>
      <c r="J3269" s="14"/>
      <c r="K3269" s="22"/>
    </row>
    <row r="3270" spans="1:11" ht="24.95" customHeight="1" x14ac:dyDescent="0.2">
      <c r="A3270" s="14" t="s">
        <v>9702</v>
      </c>
      <c r="B3270" s="31" t="s">
        <v>10104</v>
      </c>
      <c r="C3270" s="20" t="s">
        <v>10105</v>
      </c>
      <c r="D3270" s="32">
        <v>20</v>
      </c>
      <c r="E3270" s="32">
        <v>1</v>
      </c>
      <c r="F3270" s="32">
        <v>9</v>
      </c>
      <c r="G3270" s="32">
        <v>4</v>
      </c>
      <c r="H3270" s="32">
        <v>33</v>
      </c>
      <c r="I3270" s="32">
        <v>20</v>
      </c>
      <c r="J3270" s="14"/>
      <c r="K3270" s="22"/>
    </row>
    <row r="3271" spans="1:11" ht="15.75" customHeight="1" x14ac:dyDescent="0.2">
      <c r="A3271" s="14" t="s">
        <v>9702</v>
      </c>
      <c r="B3271" s="31" t="s">
        <v>10106</v>
      </c>
      <c r="C3271" s="20" t="s">
        <v>10107</v>
      </c>
      <c r="D3271" s="32">
        <v>10</v>
      </c>
      <c r="E3271" s="32">
        <v>1</v>
      </c>
      <c r="F3271" s="32">
        <v>0</v>
      </c>
      <c r="G3271" s="32">
        <v>1</v>
      </c>
      <c r="H3271" s="32">
        <v>11</v>
      </c>
      <c r="I3271" s="32">
        <v>10</v>
      </c>
      <c r="J3271" s="14"/>
      <c r="K3271" s="21"/>
    </row>
    <row r="3272" spans="1:11" ht="15" customHeight="1" x14ac:dyDescent="0.2">
      <c r="A3272" s="14" t="s">
        <v>9702</v>
      </c>
      <c r="B3272" s="31"/>
      <c r="C3272" s="20" t="s">
        <v>10108</v>
      </c>
      <c r="D3272" s="14"/>
      <c r="E3272" s="14"/>
      <c r="F3272" s="14"/>
      <c r="G3272" s="14"/>
      <c r="H3272" s="14"/>
      <c r="I3272" s="14"/>
      <c r="J3272" s="14"/>
      <c r="K3272" s="21"/>
    </row>
    <row r="3273" spans="1:11" ht="24.95" customHeight="1" x14ac:dyDescent="0.2">
      <c r="A3273" s="14" t="s">
        <v>9702</v>
      </c>
      <c r="B3273" s="31" t="s">
        <v>10109</v>
      </c>
      <c r="C3273" s="20" t="s">
        <v>10110</v>
      </c>
      <c r="D3273" s="32">
        <v>20</v>
      </c>
      <c r="E3273" s="32">
        <v>2</v>
      </c>
      <c r="F3273" s="32">
        <v>9</v>
      </c>
      <c r="G3273" s="32">
        <v>5</v>
      </c>
      <c r="H3273" s="32">
        <v>54</v>
      </c>
      <c r="I3273" s="32">
        <v>20</v>
      </c>
      <c r="J3273" s="14"/>
      <c r="K3273" s="22"/>
    </row>
    <row r="3274" spans="1:11" ht="30" customHeight="1" x14ac:dyDescent="0.2">
      <c r="A3274" s="14" t="s">
        <v>9702</v>
      </c>
      <c r="B3274" s="31" t="s">
        <v>10111</v>
      </c>
      <c r="C3274" s="14" t="s">
        <v>10112</v>
      </c>
      <c r="D3274" s="32">
        <v>20</v>
      </c>
      <c r="E3274" s="32">
        <v>1</v>
      </c>
      <c r="F3274" s="32">
        <v>4</v>
      </c>
      <c r="G3274" s="32">
        <v>3</v>
      </c>
      <c r="H3274" s="32">
        <v>27</v>
      </c>
      <c r="I3274" s="32">
        <v>20</v>
      </c>
      <c r="J3274" s="14"/>
      <c r="K3274" s="22"/>
    </row>
    <row r="3275" spans="1:11" ht="36.950000000000003" customHeight="1" x14ac:dyDescent="0.2">
      <c r="A3275" s="14" t="s">
        <v>9702</v>
      </c>
      <c r="B3275" s="31" t="s">
        <v>10113</v>
      </c>
      <c r="C3275" s="14" t="s">
        <v>10114</v>
      </c>
      <c r="D3275" s="32">
        <v>23</v>
      </c>
      <c r="E3275" s="32">
        <v>1</v>
      </c>
      <c r="F3275" s="14"/>
      <c r="G3275" s="14"/>
      <c r="H3275" s="32">
        <v>23</v>
      </c>
      <c r="I3275" s="32">
        <v>23</v>
      </c>
      <c r="J3275" s="14"/>
      <c r="K3275" s="22"/>
    </row>
    <row r="3276" spans="1:11" ht="30" customHeight="1" x14ac:dyDescent="0.2">
      <c r="A3276" s="14" t="s">
        <v>9702</v>
      </c>
      <c r="B3276" s="31" t="s">
        <v>10115</v>
      </c>
      <c r="C3276" s="14" t="s">
        <v>10116</v>
      </c>
      <c r="D3276" s="32">
        <v>15</v>
      </c>
      <c r="E3276" s="32">
        <v>1</v>
      </c>
      <c r="F3276" s="32">
        <v>9</v>
      </c>
      <c r="G3276" s="32">
        <v>3</v>
      </c>
      <c r="H3276" s="32">
        <v>27</v>
      </c>
      <c r="I3276" s="32">
        <v>15</v>
      </c>
      <c r="J3276" s="14"/>
      <c r="K3276" s="22"/>
    </row>
    <row r="3277" spans="1:11" ht="30" customHeight="1" x14ac:dyDescent="0.2">
      <c r="A3277" s="14" t="s">
        <v>9702</v>
      </c>
      <c r="B3277" s="31" t="s">
        <v>10117</v>
      </c>
      <c r="C3277" s="14" t="s">
        <v>10118</v>
      </c>
      <c r="D3277" s="32">
        <v>40</v>
      </c>
      <c r="E3277" s="32">
        <v>2</v>
      </c>
      <c r="F3277" s="32">
        <v>7</v>
      </c>
      <c r="G3277" s="32">
        <v>4</v>
      </c>
      <c r="H3277" s="32">
        <v>91</v>
      </c>
      <c r="I3277" s="32">
        <v>40</v>
      </c>
      <c r="J3277" s="14"/>
      <c r="K3277" s="22"/>
    </row>
    <row r="3278" spans="1:11" ht="24.95" customHeight="1" x14ac:dyDescent="0.2">
      <c r="A3278" s="14" t="s">
        <v>9702</v>
      </c>
      <c r="B3278" s="31" t="s">
        <v>10119</v>
      </c>
      <c r="C3278" s="20" t="s">
        <v>10120</v>
      </c>
      <c r="D3278" s="32">
        <v>75</v>
      </c>
      <c r="E3278" s="32">
        <v>2</v>
      </c>
      <c r="F3278" s="32">
        <v>9</v>
      </c>
      <c r="G3278" s="32">
        <v>6</v>
      </c>
      <c r="H3278" s="32">
        <v>165</v>
      </c>
      <c r="I3278" s="32">
        <v>75</v>
      </c>
      <c r="J3278" s="14"/>
      <c r="K3278" s="22"/>
    </row>
    <row r="3279" spans="1:11" ht="24.95" customHeight="1" x14ac:dyDescent="0.2">
      <c r="A3279" s="14" t="s">
        <v>9702</v>
      </c>
      <c r="B3279" s="31" t="s">
        <v>10121</v>
      </c>
      <c r="C3279" s="20" t="s">
        <v>10122</v>
      </c>
      <c r="D3279" s="32">
        <v>90</v>
      </c>
      <c r="E3279" s="32">
        <v>2</v>
      </c>
      <c r="F3279" s="32">
        <v>9</v>
      </c>
      <c r="G3279" s="32">
        <v>6</v>
      </c>
      <c r="H3279" s="32">
        <v>195</v>
      </c>
      <c r="I3279" s="32">
        <v>90</v>
      </c>
      <c r="J3279" s="14"/>
      <c r="K3279" s="22"/>
    </row>
    <row r="3280" spans="1:11" ht="30" customHeight="1" x14ac:dyDescent="0.2">
      <c r="A3280" s="14" t="s">
        <v>9702</v>
      </c>
      <c r="B3280" s="31" t="s">
        <v>10123</v>
      </c>
      <c r="C3280" s="14" t="s">
        <v>10124</v>
      </c>
      <c r="D3280" s="32">
        <v>70</v>
      </c>
      <c r="E3280" s="32">
        <v>2</v>
      </c>
      <c r="F3280" s="32">
        <v>9</v>
      </c>
      <c r="G3280" s="32">
        <v>5</v>
      </c>
      <c r="H3280" s="32">
        <v>154</v>
      </c>
      <c r="I3280" s="32">
        <v>70</v>
      </c>
      <c r="J3280" s="14"/>
      <c r="K3280" s="22"/>
    </row>
    <row r="3281" spans="1:11" ht="30" customHeight="1" x14ac:dyDescent="0.2">
      <c r="A3281" s="14" t="s">
        <v>9702</v>
      </c>
      <c r="B3281" s="31" t="s">
        <v>10125</v>
      </c>
      <c r="C3281" s="14" t="s">
        <v>10126</v>
      </c>
      <c r="D3281" s="32">
        <v>90</v>
      </c>
      <c r="E3281" s="32">
        <v>2</v>
      </c>
      <c r="F3281" s="32">
        <v>9</v>
      </c>
      <c r="G3281" s="32">
        <v>6</v>
      </c>
      <c r="H3281" s="32">
        <v>195</v>
      </c>
      <c r="I3281" s="32">
        <v>90</v>
      </c>
      <c r="J3281" s="14"/>
      <c r="K3281" s="22"/>
    </row>
    <row r="3282" spans="1:11" ht="24.95" customHeight="1" x14ac:dyDescent="0.2">
      <c r="A3282" s="14" t="s">
        <v>9702</v>
      </c>
      <c r="B3282" s="31" t="s">
        <v>10127</v>
      </c>
      <c r="C3282" s="20" t="s">
        <v>10128</v>
      </c>
      <c r="D3282" s="32">
        <v>40</v>
      </c>
      <c r="E3282" s="32">
        <v>1</v>
      </c>
      <c r="F3282" s="32">
        <v>9</v>
      </c>
      <c r="G3282" s="32">
        <v>3</v>
      </c>
      <c r="H3282" s="32">
        <v>52</v>
      </c>
      <c r="I3282" s="32">
        <v>40</v>
      </c>
      <c r="J3282" s="14"/>
      <c r="K3282" s="22"/>
    </row>
    <row r="3283" spans="1:11" ht="15.95" customHeight="1" x14ac:dyDescent="0.2">
      <c r="A3283" s="14" t="s">
        <v>9702</v>
      </c>
      <c r="B3283" s="31" t="s">
        <v>10129</v>
      </c>
      <c r="C3283" s="20" t="s">
        <v>10130</v>
      </c>
      <c r="D3283" s="32">
        <v>40</v>
      </c>
      <c r="E3283" s="32">
        <v>1</v>
      </c>
      <c r="F3283" s="32">
        <v>9</v>
      </c>
      <c r="G3283" s="32">
        <v>6</v>
      </c>
      <c r="H3283" s="32">
        <v>55</v>
      </c>
      <c r="I3283" s="32">
        <v>40</v>
      </c>
      <c r="J3283" s="14"/>
      <c r="K3283" s="21"/>
    </row>
    <row r="3284" spans="1:11" ht="30" customHeight="1" x14ac:dyDescent="0.2">
      <c r="A3284" s="14" t="s">
        <v>9702</v>
      </c>
      <c r="B3284" s="31" t="s">
        <v>10131</v>
      </c>
      <c r="C3284" s="14" t="s">
        <v>10132</v>
      </c>
      <c r="D3284" s="32">
        <v>20</v>
      </c>
      <c r="E3284" s="32">
        <v>1</v>
      </c>
      <c r="F3284" s="32">
        <v>0</v>
      </c>
      <c r="G3284" s="32">
        <v>1</v>
      </c>
      <c r="H3284" s="32">
        <v>21</v>
      </c>
      <c r="I3284" s="32">
        <v>20</v>
      </c>
      <c r="J3284" s="14"/>
      <c r="K3284" s="22"/>
    </row>
    <row r="3285" spans="1:11" ht="30" customHeight="1" x14ac:dyDescent="0.2">
      <c r="A3285" s="14" t="s">
        <v>9702</v>
      </c>
      <c r="B3285" s="31" t="s">
        <v>10133</v>
      </c>
      <c r="C3285" s="14" t="s">
        <v>10134</v>
      </c>
      <c r="D3285" s="32">
        <v>30</v>
      </c>
      <c r="E3285" s="32">
        <v>2</v>
      </c>
      <c r="F3285" s="32">
        <v>0</v>
      </c>
      <c r="G3285" s="32">
        <v>1</v>
      </c>
      <c r="H3285" s="32">
        <v>61</v>
      </c>
      <c r="I3285" s="32">
        <v>30</v>
      </c>
      <c r="J3285" s="14"/>
      <c r="K3285" s="22"/>
    </row>
    <row r="3286" spans="1:11" ht="24.95" customHeight="1" x14ac:dyDescent="0.2">
      <c r="A3286" s="14" t="s">
        <v>9702</v>
      </c>
      <c r="B3286" s="31" t="s">
        <v>10135</v>
      </c>
      <c r="C3286" s="20" t="s">
        <v>10136</v>
      </c>
      <c r="D3286" s="32">
        <v>70</v>
      </c>
      <c r="E3286" s="32">
        <v>2</v>
      </c>
      <c r="F3286" s="32">
        <v>9</v>
      </c>
      <c r="G3286" s="32">
        <v>5</v>
      </c>
      <c r="H3286" s="32">
        <v>154</v>
      </c>
      <c r="I3286" s="32">
        <v>70</v>
      </c>
      <c r="J3286" s="14"/>
      <c r="K3286" s="22"/>
    </row>
    <row r="3287" spans="1:11" ht="24.95" customHeight="1" x14ac:dyDescent="0.2">
      <c r="A3287" s="14" t="s">
        <v>9702</v>
      </c>
      <c r="B3287" s="31" t="s">
        <v>10137</v>
      </c>
      <c r="C3287" s="20" t="s">
        <v>10138</v>
      </c>
      <c r="D3287" s="32">
        <v>60</v>
      </c>
      <c r="E3287" s="32">
        <v>2</v>
      </c>
      <c r="F3287" s="32">
        <v>0</v>
      </c>
      <c r="G3287" s="32">
        <v>2</v>
      </c>
      <c r="H3287" s="32">
        <v>122</v>
      </c>
      <c r="I3287" s="32">
        <v>60</v>
      </c>
      <c r="J3287" s="14"/>
      <c r="K3287" s="22"/>
    </row>
    <row r="3288" spans="1:11" ht="30" customHeight="1" x14ac:dyDescent="0.2">
      <c r="A3288" s="14" t="s">
        <v>9702</v>
      </c>
      <c r="B3288" s="31" t="s">
        <v>10139</v>
      </c>
      <c r="C3288" s="14" t="s">
        <v>10140</v>
      </c>
      <c r="D3288" s="32">
        <v>30</v>
      </c>
      <c r="E3288" s="32">
        <v>1</v>
      </c>
      <c r="F3288" s="32">
        <v>9</v>
      </c>
      <c r="G3288" s="32">
        <v>4</v>
      </c>
      <c r="H3288" s="32">
        <v>43</v>
      </c>
      <c r="I3288" s="32">
        <v>30</v>
      </c>
      <c r="J3288" s="14"/>
      <c r="K3288" s="22"/>
    </row>
    <row r="3289" spans="1:11" ht="30" customHeight="1" x14ac:dyDescent="0.2">
      <c r="A3289" s="14" t="s">
        <v>9702</v>
      </c>
      <c r="B3289" s="31" t="s">
        <v>10141</v>
      </c>
      <c r="C3289" s="14" t="s">
        <v>10142</v>
      </c>
      <c r="D3289" s="32">
        <v>60</v>
      </c>
      <c r="E3289" s="32">
        <v>2</v>
      </c>
      <c r="F3289" s="32">
        <v>9</v>
      </c>
      <c r="G3289" s="32">
        <v>6</v>
      </c>
      <c r="H3289" s="32">
        <v>135</v>
      </c>
      <c r="I3289" s="32">
        <v>60</v>
      </c>
      <c r="J3289" s="14"/>
      <c r="K3289" s="22"/>
    </row>
    <row r="3290" spans="1:11" ht="30" customHeight="1" x14ac:dyDescent="0.2">
      <c r="A3290" s="14" t="s">
        <v>9702</v>
      </c>
      <c r="B3290" s="31" t="s">
        <v>10143</v>
      </c>
      <c r="C3290" s="14" t="s">
        <v>10144</v>
      </c>
      <c r="D3290" s="32">
        <v>45</v>
      </c>
      <c r="E3290" s="32">
        <v>2</v>
      </c>
      <c r="F3290" s="32">
        <v>9</v>
      </c>
      <c r="G3290" s="32">
        <v>5</v>
      </c>
      <c r="H3290" s="32">
        <v>104</v>
      </c>
      <c r="I3290" s="32">
        <v>45</v>
      </c>
      <c r="J3290" s="14"/>
      <c r="K3290" s="22"/>
    </row>
    <row r="3291" spans="1:11" ht="24.95" customHeight="1" x14ac:dyDescent="0.2">
      <c r="A3291" s="14" t="s">
        <v>9702</v>
      </c>
      <c r="B3291" s="31" t="s">
        <v>10145</v>
      </c>
      <c r="C3291" s="20" t="s">
        <v>10146</v>
      </c>
      <c r="D3291" s="32">
        <v>75</v>
      </c>
      <c r="E3291" s="32">
        <v>2</v>
      </c>
      <c r="F3291" s="32">
        <v>8</v>
      </c>
      <c r="G3291" s="32">
        <v>6</v>
      </c>
      <c r="H3291" s="32">
        <v>164</v>
      </c>
      <c r="I3291" s="32">
        <v>75</v>
      </c>
      <c r="J3291" s="14"/>
      <c r="K3291" s="22"/>
    </row>
    <row r="3292" spans="1:11" ht="24.95" customHeight="1" x14ac:dyDescent="0.2">
      <c r="A3292" s="14" t="s">
        <v>9702</v>
      </c>
      <c r="B3292" s="31" t="s">
        <v>10147</v>
      </c>
      <c r="C3292" s="20" t="s">
        <v>10148</v>
      </c>
      <c r="D3292" s="32">
        <v>90</v>
      </c>
      <c r="E3292" s="32">
        <v>2</v>
      </c>
      <c r="F3292" s="32">
        <v>8</v>
      </c>
      <c r="G3292" s="32">
        <v>6</v>
      </c>
      <c r="H3292" s="32">
        <v>194</v>
      </c>
      <c r="I3292" s="32">
        <v>90</v>
      </c>
      <c r="J3292" s="14"/>
      <c r="K3292" s="22"/>
    </row>
    <row r="3293" spans="1:11" ht="30" customHeight="1" x14ac:dyDescent="0.2">
      <c r="A3293" s="14" t="s">
        <v>9702</v>
      </c>
      <c r="B3293" s="31" t="s">
        <v>10149</v>
      </c>
      <c r="C3293" s="14" t="s">
        <v>10150</v>
      </c>
      <c r="D3293" s="32">
        <v>120</v>
      </c>
      <c r="E3293" s="32">
        <v>2</v>
      </c>
      <c r="F3293" s="32">
        <v>9</v>
      </c>
      <c r="G3293" s="32">
        <v>6</v>
      </c>
      <c r="H3293" s="32">
        <v>255</v>
      </c>
      <c r="I3293" s="32">
        <v>120</v>
      </c>
      <c r="J3293" s="14"/>
      <c r="K3293" s="22"/>
    </row>
    <row r="3294" spans="1:11" ht="15" customHeight="1" x14ac:dyDescent="0.2">
      <c r="A3294" s="14" t="s">
        <v>9702</v>
      </c>
      <c r="B3294" s="31" t="s">
        <v>10151</v>
      </c>
      <c r="C3294" s="20" t="s">
        <v>10152</v>
      </c>
      <c r="D3294" s="32">
        <v>135</v>
      </c>
      <c r="E3294" s="32">
        <v>2</v>
      </c>
      <c r="F3294" s="32">
        <v>9</v>
      </c>
      <c r="G3294" s="32">
        <v>6</v>
      </c>
      <c r="H3294" s="32">
        <v>285</v>
      </c>
      <c r="I3294" s="32">
        <v>135</v>
      </c>
      <c r="J3294" s="14"/>
      <c r="K3294" s="21"/>
    </row>
    <row r="3295" spans="1:11" ht="15.95" customHeight="1" x14ac:dyDescent="0.2">
      <c r="A3295" s="14" t="s">
        <v>9702</v>
      </c>
      <c r="B3295" s="31" t="s">
        <v>10153</v>
      </c>
      <c r="C3295" s="20" t="s">
        <v>10154</v>
      </c>
      <c r="D3295" s="32">
        <v>90</v>
      </c>
      <c r="E3295" s="32">
        <v>2</v>
      </c>
      <c r="F3295" s="32">
        <v>8</v>
      </c>
      <c r="G3295" s="32">
        <v>5</v>
      </c>
      <c r="H3295" s="32">
        <v>193</v>
      </c>
      <c r="I3295" s="32">
        <v>90</v>
      </c>
      <c r="J3295" s="14"/>
      <c r="K3295" s="21"/>
    </row>
    <row r="3296" spans="1:11" ht="30" customHeight="1" x14ac:dyDescent="0.2">
      <c r="A3296" s="14" t="s">
        <v>9702</v>
      </c>
      <c r="B3296" s="31" t="s">
        <v>10155</v>
      </c>
      <c r="C3296" s="14" t="s">
        <v>10156</v>
      </c>
      <c r="D3296" s="32">
        <v>120</v>
      </c>
      <c r="E3296" s="32">
        <v>2</v>
      </c>
      <c r="F3296" s="32">
        <v>9</v>
      </c>
      <c r="G3296" s="32">
        <v>5</v>
      </c>
      <c r="H3296" s="32">
        <v>254</v>
      </c>
      <c r="I3296" s="32">
        <v>120</v>
      </c>
      <c r="J3296" s="14"/>
      <c r="K3296" s="22"/>
    </row>
    <row r="3297" spans="1:11" ht="15.95" customHeight="1" x14ac:dyDescent="0.2">
      <c r="A3297" s="14" t="s">
        <v>9702</v>
      </c>
      <c r="B3297" s="31" t="s">
        <v>10157</v>
      </c>
      <c r="C3297" s="20" t="s">
        <v>10158</v>
      </c>
      <c r="D3297" s="32">
        <v>60</v>
      </c>
      <c r="E3297" s="32">
        <v>2</v>
      </c>
      <c r="F3297" s="32">
        <v>9</v>
      </c>
      <c r="G3297" s="32">
        <v>5</v>
      </c>
      <c r="H3297" s="32">
        <v>134</v>
      </c>
      <c r="I3297" s="32">
        <v>60</v>
      </c>
      <c r="J3297" s="14"/>
      <c r="K3297" s="21"/>
    </row>
    <row r="3298" spans="1:11" ht="15" customHeight="1" x14ac:dyDescent="0.2">
      <c r="A3298" s="14" t="s">
        <v>9702</v>
      </c>
      <c r="B3298" s="31" t="s">
        <v>10159</v>
      </c>
      <c r="C3298" s="20" t="s">
        <v>10160</v>
      </c>
      <c r="D3298" s="32">
        <v>70</v>
      </c>
      <c r="E3298" s="32">
        <v>2</v>
      </c>
      <c r="F3298" s="32">
        <v>9</v>
      </c>
      <c r="G3298" s="32">
        <v>5</v>
      </c>
      <c r="H3298" s="32">
        <v>154</v>
      </c>
      <c r="I3298" s="32">
        <v>70</v>
      </c>
      <c r="J3298" s="14"/>
      <c r="K3298" s="21"/>
    </row>
    <row r="3299" spans="1:11" ht="36.950000000000003" customHeight="1" x14ac:dyDescent="0.2">
      <c r="A3299" s="14" t="s">
        <v>9702</v>
      </c>
      <c r="B3299" s="31" t="s">
        <v>10161</v>
      </c>
      <c r="C3299" s="14" t="s">
        <v>10162</v>
      </c>
      <c r="D3299" s="32">
        <v>40</v>
      </c>
      <c r="E3299" s="32">
        <v>1</v>
      </c>
      <c r="F3299" s="32">
        <v>9</v>
      </c>
      <c r="G3299" s="32">
        <v>6</v>
      </c>
      <c r="H3299" s="32">
        <v>55</v>
      </c>
      <c r="I3299" s="32">
        <v>40</v>
      </c>
      <c r="J3299" s="14"/>
      <c r="K3299" s="22"/>
    </row>
    <row r="3300" spans="1:11" ht="25.5" customHeight="1" x14ac:dyDescent="0.2">
      <c r="A3300" s="14" t="s">
        <v>9702</v>
      </c>
      <c r="B3300" s="31" t="s">
        <v>10163</v>
      </c>
      <c r="C3300" s="20" t="s">
        <v>10164</v>
      </c>
      <c r="D3300" s="32">
        <v>60</v>
      </c>
      <c r="E3300" s="32">
        <v>2</v>
      </c>
      <c r="F3300" s="32">
        <v>9</v>
      </c>
      <c r="G3300" s="32">
        <v>6</v>
      </c>
      <c r="H3300" s="32">
        <v>135</v>
      </c>
      <c r="I3300" s="32">
        <v>60</v>
      </c>
      <c r="J3300" s="14"/>
      <c r="K3300" s="22"/>
    </row>
    <row r="3301" spans="1:11" ht="30" customHeight="1" x14ac:dyDescent="0.2">
      <c r="A3301" s="14" t="s">
        <v>9702</v>
      </c>
      <c r="B3301" s="31" t="s">
        <v>10165</v>
      </c>
      <c r="C3301" s="14" t="s">
        <v>10166</v>
      </c>
      <c r="D3301" s="32">
        <v>60</v>
      </c>
      <c r="E3301" s="32">
        <v>2</v>
      </c>
      <c r="F3301" s="32">
        <v>0</v>
      </c>
      <c r="G3301" s="32">
        <v>6</v>
      </c>
      <c r="H3301" s="32">
        <v>126</v>
      </c>
      <c r="I3301" s="32">
        <v>60</v>
      </c>
      <c r="J3301" s="14"/>
      <c r="K3301" s="22"/>
    </row>
    <row r="3302" spans="1:11" ht="15" customHeight="1" x14ac:dyDescent="0.2">
      <c r="A3302" s="14" t="s">
        <v>9702</v>
      </c>
      <c r="B3302" s="31" t="s">
        <v>10167</v>
      </c>
      <c r="C3302" s="20" t="s">
        <v>10168</v>
      </c>
      <c r="D3302" s="32">
        <v>120</v>
      </c>
      <c r="E3302" s="32">
        <v>2</v>
      </c>
      <c r="F3302" s="32">
        <v>9</v>
      </c>
      <c r="G3302" s="32">
        <v>6</v>
      </c>
      <c r="H3302" s="32">
        <v>255</v>
      </c>
      <c r="I3302" s="32">
        <v>120</v>
      </c>
      <c r="J3302" s="14"/>
      <c r="K3302" s="21"/>
    </row>
    <row r="3303" spans="1:11" ht="30" customHeight="1" x14ac:dyDescent="0.2">
      <c r="A3303" s="14" t="s">
        <v>9702</v>
      </c>
      <c r="B3303" s="31" t="s">
        <v>10169</v>
      </c>
      <c r="C3303" s="14" t="s">
        <v>10170</v>
      </c>
      <c r="D3303" s="32">
        <v>180</v>
      </c>
      <c r="E3303" s="32">
        <v>2</v>
      </c>
      <c r="F3303" s="32">
        <v>9</v>
      </c>
      <c r="G3303" s="32">
        <v>6</v>
      </c>
      <c r="H3303" s="32">
        <v>375</v>
      </c>
      <c r="I3303" s="32">
        <v>180</v>
      </c>
      <c r="J3303" s="14"/>
      <c r="K3303" s="22"/>
    </row>
    <row r="3304" spans="1:11" ht="15" customHeight="1" x14ac:dyDescent="0.2">
      <c r="A3304" s="14" t="s">
        <v>9702</v>
      </c>
      <c r="B3304" s="31" t="s">
        <v>10171</v>
      </c>
      <c r="C3304" s="20" t="s">
        <v>10172</v>
      </c>
      <c r="D3304" s="32">
        <v>180</v>
      </c>
      <c r="E3304" s="32">
        <v>2</v>
      </c>
      <c r="F3304" s="32">
        <v>9</v>
      </c>
      <c r="G3304" s="32">
        <v>6</v>
      </c>
      <c r="H3304" s="32">
        <v>375</v>
      </c>
      <c r="I3304" s="32">
        <v>180</v>
      </c>
      <c r="J3304" s="14"/>
      <c r="K3304" s="21"/>
    </row>
    <row r="3305" spans="1:11" ht="15.95" customHeight="1" x14ac:dyDescent="0.2">
      <c r="A3305" s="14" t="s">
        <v>9702</v>
      </c>
      <c r="B3305" s="31" t="s">
        <v>10173</v>
      </c>
      <c r="C3305" s="20" t="s">
        <v>10174</v>
      </c>
      <c r="D3305" s="32">
        <v>90</v>
      </c>
      <c r="E3305" s="32">
        <v>2</v>
      </c>
      <c r="F3305" s="32">
        <v>9</v>
      </c>
      <c r="G3305" s="32">
        <v>6</v>
      </c>
      <c r="H3305" s="32">
        <v>195</v>
      </c>
      <c r="I3305" s="32">
        <v>90</v>
      </c>
      <c r="J3305" s="14"/>
      <c r="K3305" s="21"/>
    </row>
    <row r="3306" spans="1:11" ht="15" customHeight="1" x14ac:dyDescent="0.2">
      <c r="A3306" s="14" t="s">
        <v>9702</v>
      </c>
      <c r="B3306" s="31" t="s">
        <v>10175</v>
      </c>
      <c r="C3306" s="20" t="s">
        <v>10176</v>
      </c>
      <c r="D3306" s="32">
        <v>120</v>
      </c>
      <c r="E3306" s="32">
        <v>2</v>
      </c>
      <c r="F3306" s="32">
        <v>9</v>
      </c>
      <c r="G3306" s="32">
        <v>6</v>
      </c>
      <c r="H3306" s="32">
        <v>255</v>
      </c>
      <c r="I3306" s="32">
        <v>120</v>
      </c>
      <c r="J3306" s="14"/>
      <c r="K3306" s="21"/>
    </row>
    <row r="3307" spans="1:11" ht="15.95" customHeight="1" x14ac:dyDescent="0.2">
      <c r="A3307" s="14" t="s">
        <v>9702</v>
      </c>
      <c r="B3307" s="31" t="s">
        <v>10177</v>
      </c>
      <c r="C3307" s="20" t="s">
        <v>10178</v>
      </c>
      <c r="D3307" s="32">
        <v>105</v>
      </c>
      <c r="E3307" s="32">
        <v>2</v>
      </c>
      <c r="F3307" s="32">
        <v>9</v>
      </c>
      <c r="G3307" s="32">
        <v>6</v>
      </c>
      <c r="H3307" s="32">
        <v>225</v>
      </c>
      <c r="I3307" s="32">
        <v>105</v>
      </c>
      <c r="J3307" s="14"/>
      <c r="K3307" s="21"/>
    </row>
    <row r="3308" spans="1:11" ht="30" customHeight="1" x14ac:dyDescent="0.2">
      <c r="A3308" s="14" t="s">
        <v>9702</v>
      </c>
      <c r="B3308" s="31" t="s">
        <v>10179</v>
      </c>
      <c r="C3308" s="14" t="s">
        <v>10180</v>
      </c>
      <c r="D3308" s="32">
        <v>60</v>
      </c>
      <c r="E3308" s="32">
        <v>2</v>
      </c>
      <c r="F3308" s="32">
        <v>9</v>
      </c>
      <c r="G3308" s="32">
        <v>6</v>
      </c>
      <c r="H3308" s="32">
        <v>135</v>
      </c>
      <c r="I3308" s="32">
        <v>60</v>
      </c>
      <c r="J3308" s="14"/>
      <c r="K3308" s="22"/>
    </row>
    <row r="3309" spans="1:11" ht="24.95" customHeight="1" x14ac:dyDescent="0.2">
      <c r="A3309" s="14" t="s">
        <v>9702</v>
      </c>
      <c r="B3309" s="31" t="s">
        <v>10181</v>
      </c>
      <c r="C3309" s="20" t="s">
        <v>10182</v>
      </c>
      <c r="D3309" s="32">
        <v>50</v>
      </c>
      <c r="E3309" s="32">
        <v>2</v>
      </c>
      <c r="F3309" s="32">
        <v>0</v>
      </c>
      <c r="G3309" s="32">
        <v>1</v>
      </c>
      <c r="H3309" s="32">
        <v>101</v>
      </c>
      <c r="I3309" s="32">
        <v>50</v>
      </c>
      <c r="J3309" s="14"/>
      <c r="K3309" s="22"/>
    </row>
    <row r="3310" spans="1:11" ht="24.95" customHeight="1" x14ac:dyDescent="0.2">
      <c r="A3310" s="14" t="s">
        <v>9702</v>
      </c>
      <c r="B3310" s="31" t="s">
        <v>10183</v>
      </c>
      <c r="C3310" s="20" t="s">
        <v>10184</v>
      </c>
      <c r="D3310" s="32">
        <v>180</v>
      </c>
      <c r="E3310" s="32">
        <v>2</v>
      </c>
      <c r="F3310" s="32">
        <v>9</v>
      </c>
      <c r="G3310" s="32">
        <v>6</v>
      </c>
      <c r="H3310" s="32">
        <v>375</v>
      </c>
      <c r="I3310" s="32">
        <v>180</v>
      </c>
      <c r="J3310" s="14"/>
      <c r="K3310" s="22"/>
    </row>
    <row r="3311" spans="1:11" ht="30" customHeight="1" x14ac:dyDescent="0.2">
      <c r="A3311" s="14" t="s">
        <v>9702</v>
      </c>
      <c r="B3311" s="31" t="s">
        <v>10185</v>
      </c>
      <c r="C3311" s="14" t="s">
        <v>10186</v>
      </c>
      <c r="D3311" s="32">
        <v>120</v>
      </c>
      <c r="E3311" s="32">
        <v>2</v>
      </c>
      <c r="F3311" s="32">
        <v>9</v>
      </c>
      <c r="G3311" s="32">
        <v>6</v>
      </c>
      <c r="H3311" s="32">
        <v>255</v>
      </c>
      <c r="I3311" s="32">
        <v>120</v>
      </c>
      <c r="J3311" s="14"/>
      <c r="K3311" s="22"/>
    </row>
    <row r="3312" spans="1:11" ht="30" customHeight="1" x14ac:dyDescent="0.2">
      <c r="A3312" s="14" t="s">
        <v>9702</v>
      </c>
      <c r="B3312" s="31" t="s">
        <v>10187</v>
      </c>
      <c r="C3312" s="14" t="s">
        <v>10188</v>
      </c>
      <c r="D3312" s="32">
        <v>105</v>
      </c>
      <c r="E3312" s="32">
        <v>2</v>
      </c>
      <c r="F3312" s="32">
        <v>0</v>
      </c>
      <c r="G3312" s="32">
        <v>1</v>
      </c>
      <c r="H3312" s="32">
        <v>211</v>
      </c>
      <c r="I3312" s="32">
        <v>105</v>
      </c>
      <c r="J3312" s="14"/>
      <c r="K3312" s="22"/>
    </row>
    <row r="3313" spans="1:11" ht="24.95" customHeight="1" x14ac:dyDescent="0.2">
      <c r="A3313" s="14" t="s">
        <v>9702</v>
      </c>
      <c r="B3313" s="31" t="s">
        <v>10189</v>
      </c>
      <c r="C3313" s="20" t="s">
        <v>10190</v>
      </c>
      <c r="D3313" s="32">
        <v>120</v>
      </c>
      <c r="E3313" s="32">
        <v>2</v>
      </c>
      <c r="F3313" s="32">
        <v>9</v>
      </c>
      <c r="G3313" s="32">
        <v>6</v>
      </c>
      <c r="H3313" s="32">
        <v>255</v>
      </c>
      <c r="I3313" s="32">
        <v>120</v>
      </c>
      <c r="J3313" s="14"/>
      <c r="K3313" s="22"/>
    </row>
    <row r="3314" spans="1:11" ht="15.95" customHeight="1" x14ac:dyDescent="0.2">
      <c r="A3314" s="14" t="s">
        <v>9702</v>
      </c>
      <c r="B3314" s="31" t="s">
        <v>10191</v>
      </c>
      <c r="C3314" s="20" t="s">
        <v>10192</v>
      </c>
      <c r="D3314" s="32">
        <v>90</v>
      </c>
      <c r="E3314" s="32">
        <v>2</v>
      </c>
      <c r="F3314" s="32">
        <v>9</v>
      </c>
      <c r="G3314" s="32">
        <v>6</v>
      </c>
      <c r="H3314" s="32">
        <v>195</v>
      </c>
      <c r="I3314" s="32">
        <v>90</v>
      </c>
      <c r="J3314" s="14"/>
      <c r="K3314" s="21"/>
    </row>
    <row r="3315" spans="1:11" ht="15" customHeight="1" x14ac:dyDescent="0.2">
      <c r="A3315" s="14" t="s">
        <v>9702</v>
      </c>
      <c r="B3315" s="31" t="s">
        <v>10193</v>
      </c>
      <c r="C3315" s="20" t="s">
        <v>10194</v>
      </c>
      <c r="D3315" s="32">
        <v>180</v>
      </c>
      <c r="E3315" s="32">
        <v>2</v>
      </c>
      <c r="F3315" s="32">
        <v>9</v>
      </c>
      <c r="G3315" s="32">
        <v>6</v>
      </c>
      <c r="H3315" s="32">
        <v>375</v>
      </c>
      <c r="I3315" s="32">
        <v>180</v>
      </c>
      <c r="J3315" s="14"/>
      <c r="K3315" s="21"/>
    </row>
    <row r="3316" spans="1:11" ht="15.95" customHeight="1" x14ac:dyDescent="0.2">
      <c r="A3316" s="14" t="s">
        <v>9702</v>
      </c>
      <c r="B3316" s="31" t="s">
        <v>10195</v>
      </c>
      <c r="C3316" s="20" t="s">
        <v>10196</v>
      </c>
      <c r="D3316" s="32">
        <v>45</v>
      </c>
      <c r="E3316" s="32">
        <v>2</v>
      </c>
      <c r="F3316" s="32">
        <v>9</v>
      </c>
      <c r="G3316" s="32">
        <v>6</v>
      </c>
      <c r="H3316" s="32">
        <v>105</v>
      </c>
      <c r="I3316" s="32">
        <v>45</v>
      </c>
      <c r="J3316" s="14"/>
      <c r="K3316" s="21"/>
    </row>
    <row r="3317" spans="1:11" ht="15" customHeight="1" x14ac:dyDescent="0.2">
      <c r="A3317" s="14" t="s">
        <v>9702</v>
      </c>
      <c r="B3317" s="31" t="s">
        <v>10197</v>
      </c>
      <c r="C3317" s="20" t="s">
        <v>10198</v>
      </c>
      <c r="D3317" s="32">
        <v>120</v>
      </c>
      <c r="E3317" s="32">
        <v>2</v>
      </c>
      <c r="F3317" s="32">
        <v>9</v>
      </c>
      <c r="G3317" s="32">
        <v>6</v>
      </c>
      <c r="H3317" s="32">
        <v>255</v>
      </c>
      <c r="I3317" s="32">
        <v>120</v>
      </c>
      <c r="J3317" s="14"/>
      <c r="K3317" s="21"/>
    </row>
    <row r="3318" spans="1:11" ht="15" customHeight="1" x14ac:dyDescent="0.2">
      <c r="A3318" s="14" t="s">
        <v>9702</v>
      </c>
      <c r="B3318" s="31" t="s">
        <v>10199</v>
      </c>
      <c r="C3318" s="20" t="s">
        <v>10200</v>
      </c>
      <c r="D3318" s="32">
        <v>180</v>
      </c>
      <c r="E3318" s="32">
        <v>2</v>
      </c>
      <c r="F3318" s="32">
        <v>9</v>
      </c>
      <c r="G3318" s="32">
        <v>6</v>
      </c>
      <c r="H3318" s="32">
        <v>375</v>
      </c>
      <c r="I3318" s="32">
        <v>180</v>
      </c>
      <c r="J3318" s="14"/>
      <c r="K3318" s="21"/>
    </row>
    <row r="3319" spans="1:11" ht="15.95" customHeight="1" x14ac:dyDescent="0.2">
      <c r="A3319" s="14" t="s">
        <v>9702</v>
      </c>
      <c r="B3319" s="31" t="s">
        <v>10201</v>
      </c>
      <c r="C3319" s="20" t="s">
        <v>10202</v>
      </c>
      <c r="D3319" s="32">
        <v>120</v>
      </c>
      <c r="E3319" s="32">
        <v>2</v>
      </c>
      <c r="F3319" s="32">
        <v>9</v>
      </c>
      <c r="G3319" s="32">
        <v>6</v>
      </c>
      <c r="H3319" s="32">
        <v>255</v>
      </c>
      <c r="I3319" s="32">
        <v>120</v>
      </c>
      <c r="J3319" s="14"/>
      <c r="K3319" s="21"/>
    </row>
    <row r="3320" spans="1:11" ht="15" customHeight="1" x14ac:dyDescent="0.2">
      <c r="A3320" s="14" t="s">
        <v>9702</v>
      </c>
      <c r="B3320" s="31" t="s">
        <v>10203</v>
      </c>
      <c r="C3320" s="20" t="s">
        <v>10204</v>
      </c>
      <c r="D3320" s="32">
        <v>0</v>
      </c>
      <c r="E3320" s="32">
        <v>1</v>
      </c>
      <c r="F3320" s="14"/>
      <c r="G3320" s="14"/>
      <c r="H3320" s="32">
        <v>0</v>
      </c>
      <c r="I3320" s="32">
        <v>0</v>
      </c>
      <c r="J3320" s="14"/>
      <c r="K3320" s="21"/>
    </row>
    <row r="3321" spans="1:11" ht="15.95" customHeight="1" x14ac:dyDescent="0.2">
      <c r="A3321" s="14" t="s">
        <v>9702</v>
      </c>
      <c r="B3321" s="31" t="s">
        <v>10205</v>
      </c>
      <c r="C3321" s="20" t="s">
        <v>10206</v>
      </c>
      <c r="D3321" s="32">
        <v>0</v>
      </c>
      <c r="E3321" s="32">
        <v>1</v>
      </c>
      <c r="F3321" s="14"/>
      <c r="G3321" s="14"/>
      <c r="H3321" s="32">
        <v>0</v>
      </c>
      <c r="I3321" s="32">
        <v>0</v>
      </c>
      <c r="J3321" s="14"/>
      <c r="K3321" s="21"/>
    </row>
    <row r="3322" spans="1:11" ht="30" customHeight="1" x14ac:dyDescent="0.2">
      <c r="A3322" s="14" t="s">
        <v>9702</v>
      </c>
      <c r="B3322" s="31" t="s">
        <v>10207</v>
      </c>
      <c r="C3322" s="14" t="s">
        <v>10208</v>
      </c>
      <c r="D3322" s="32">
        <v>0</v>
      </c>
      <c r="E3322" s="32">
        <v>1</v>
      </c>
      <c r="F3322" s="14"/>
      <c r="G3322" s="14"/>
      <c r="H3322" s="32">
        <v>0</v>
      </c>
      <c r="I3322" s="32">
        <v>0</v>
      </c>
      <c r="J3322" s="14"/>
      <c r="K3322" s="22"/>
    </row>
    <row r="3323" spans="1:11" ht="30" customHeight="1" x14ac:dyDescent="0.2">
      <c r="A3323" s="14" t="s">
        <v>9702</v>
      </c>
      <c r="B3323" s="31" t="s">
        <v>10209</v>
      </c>
      <c r="C3323" s="14" t="s">
        <v>10210</v>
      </c>
      <c r="D3323" s="32">
        <v>180</v>
      </c>
      <c r="E3323" s="32">
        <v>2</v>
      </c>
      <c r="F3323" s="32">
        <v>9</v>
      </c>
      <c r="G3323" s="32">
        <v>6</v>
      </c>
      <c r="H3323" s="32">
        <v>375</v>
      </c>
      <c r="I3323" s="32">
        <v>180</v>
      </c>
      <c r="J3323" s="14"/>
      <c r="K3323" s="22"/>
    </row>
    <row r="3324" spans="1:11" ht="15.95" customHeight="1" x14ac:dyDescent="0.2">
      <c r="A3324" s="14" t="s">
        <v>9702</v>
      </c>
      <c r="B3324" s="31" t="s">
        <v>10211</v>
      </c>
      <c r="C3324" s="20" t="s">
        <v>10212</v>
      </c>
      <c r="D3324" s="32">
        <v>0</v>
      </c>
      <c r="E3324" s="32">
        <v>1</v>
      </c>
      <c r="F3324" s="14"/>
      <c r="G3324" s="14"/>
      <c r="H3324" s="32">
        <v>0</v>
      </c>
      <c r="I3324" s="32">
        <v>0</v>
      </c>
      <c r="J3324" s="14"/>
      <c r="K3324" s="21"/>
    </row>
    <row r="3325" spans="1:11" ht="30" customHeight="1" x14ac:dyDescent="0.2">
      <c r="A3325" s="14" t="s">
        <v>9702</v>
      </c>
      <c r="B3325" s="31" t="s">
        <v>10213</v>
      </c>
      <c r="C3325" s="14" t="s">
        <v>10214</v>
      </c>
      <c r="D3325" s="32">
        <v>60</v>
      </c>
      <c r="E3325" s="32">
        <v>2</v>
      </c>
      <c r="F3325" s="32">
        <v>9</v>
      </c>
      <c r="G3325" s="32">
        <v>6</v>
      </c>
      <c r="H3325" s="32">
        <v>135</v>
      </c>
      <c r="I3325" s="32">
        <v>90</v>
      </c>
      <c r="J3325" s="14"/>
      <c r="K3325" s="22"/>
    </row>
    <row r="3326" spans="1:11" ht="30" customHeight="1" x14ac:dyDescent="0.2">
      <c r="A3326" s="14" t="s">
        <v>9702</v>
      </c>
      <c r="B3326" s="31" t="s">
        <v>10215</v>
      </c>
      <c r="C3326" s="14" t="s">
        <v>10216</v>
      </c>
      <c r="D3326" s="32">
        <v>20</v>
      </c>
      <c r="E3326" s="32">
        <v>2</v>
      </c>
      <c r="F3326" s="32">
        <v>9</v>
      </c>
      <c r="G3326" s="32">
        <v>4</v>
      </c>
      <c r="H3326" s="32">
        <v>53</v>
      </c>
      <c r="I3326" s="32">
        <v>20</v>
      </c>
      <c r="J3326" s="14"/>
      <c r="K3326" s="22"/>
    </row>
    <row r="3327" spans="1:11" ht="24.95" customHeight="1" x14ac:dyDescent="0.2">
      <c r="A3327" s="14" t="s">
        <v>9702</v>
      </c>
      <c r="B3327" s="31" t="s">
        <v>10217</v>
      </c>
      <c r="C3327" s="20" t="s">
        <v>10218</v>
      </c>
      <c r="D3327" s="32">
        <v>15</v>
      </c>
      <c r="E3327" s="32">
        <v>2</v>
      </c>
      <c r="F3327" s="32">
        <v>0</v>
      </c>
      <c r="G3327" s="32">
        <v>1</v>
      </c>
      <c r="H3327" s="32">
        <v>31</v>
      </c>
      <c r="I3327" s="32">
        <v>15</v>
      </c>
      <c r="J3327" s="14"/>
      <c r="K3327" s="22"/>
    </row>
    <row r="3328" spans="1:11" ht="24.95" customHeight="1" x14ac:dyDescent="0.2">
      <c r="A3328" s="14" t="s">
        <v>9702</v>
      </c>
      <c r="B3328" s="31" t="s">
        <v>10219</v>
      </c>
      <c r="C3328" s="20" t="s">
        <v>10220</v>
      </c>
      <c r="D3328" s="32">
        <v>45</v>
      </c>
      <c r="E3328" s="32">
        <v>2</v>
      </c>
      <c r="F3328" s="32">
        <v>9</v>
      </c>
      <c r="G3328" s="32">
        <v>4</v>
      </c>
      <c r="H3328" s="32">
        <v>103</v>
      </c>
      <c r="I3328" s="32">
        <v>45</v>
      </c>
      <c r="J3328" s="14"/>
      <c r="K3328" s="22"/>
    </row>
    <row r="3329" spans="1:11" ht="30" customHeight="1" x14ac:dyDescent="0.2">
      <c r="A3329" s="14" t="s">
        <v>9702</v>
      </c>
      <c r="B3329" s="31" t="s">
        <v>10221</v>
      </c>
      <c r="C3329" s="14" t="s">
        <v>10222</v>
      </c>
      <c r="D3329" s="32">
        <v>15</v>
      </c>
      <c r="E3329" s="32">
        <v>2</v>
      </c>
      <c r="F3329" s="32">
        <v>0</v>
      </c>
      <c r="G3329" s="32">
        <v>1</v>
      </c>
      <c r="H3329" s="32">
        <v>31</v>
      </c>
      <c r="I3329" s="32">
        <v>15</v>
      </c>
      <c r="J3329" s="14"/>
      <c r="K3329" s="22"/>
    </row>
    <row r="3330" spans="1:11" ht="30" customHeight="1" x14ac:dyDescent="0.2">
      <c r="A3330" s="14" t="s">
        <v>9702</v>
      </c>
      <c r="B3330" s="31" t="s">
        <v>10223</v>
      </c>
      <c r="C3330" s="14" t="s">
        <v>10224</v>
      </c>
      <c r="D3330" s="32">
        <v>20</v>
      </c>
      <c r="E3330" s="32">
        <v>1</v>
      </c>
      <c r="F3330" s="32">
        <v>9</v>
      </c>
      <c r="G3330" s="32">
        <v>4</v>
      </c>
      <c r="H3330" s="32">
        <v>33</v>
      </c>
      <c r="I3330" s="32">
        <v>20</v>
      </c>
      <c r="J3330" s="14"/>
      <c r="K3330" s="22"/>
    </row>
    <row r="3331" spans="1:11" ht="30" customHeight="1" x14ac:dyDescent="0.2">
      <c r="A3331" s="14" t="s">
        <v>9702</v>
      </c>
      <c r="B3331" s="31" t="s">
        <v>10225</v>
      </c>
      <c r="C3331" s="14" t="s">
        <v>10226</v>
      </c>
      <c r="D3331" s="32">
        <v>65</v>
      </c>
      <c r="E3331" s="32">
        <v>2</v>
      </c>
      <c r="F3331" s="32">
        <v>9</v>
      </c>
      <c r="G3331" s="32">
        <v>4</v>
      </c>
      <c r="H3331" s="32">
        <v>143</v>
      </c>
      <c r="I3331" s="32">
        <v>65</v>
      </c>
      <c r="J3331" s="14"/>
      <c r="K3331" s="22"/>
    </row>
    <row r="3332" spans="1:11" ht="24.95" customHeight="1" x14ac:dyDescent="0.2">
      <c r="A3332" s="14" t="s">
        <v>9702</v>
      </c>
      <c r="B3332" s="31" t="s">
        <v>10227</v>
      </c>
      <c r="C3332" s="20" t="s">
        <v>10228</v>
      </c>
      <c r="D3332" s="32">
        <v>50</v>
      </c>
      <c r="E3332" s="32">
        <v>2</v>
      </c>
      <c r="F3332" s="32">
        <v>0</v>
      </c>
      <c r="G3332" s="32">
        <v>1</v>
      </c>
      <c r="H3332" s="32">
        <v>101</v>
      </c>
      <c r="I3332" s="32">
        <v>50</v>
      </c>
      <c r="J3332" s="14"/>
      <c r="K3332" s="22"/>
    </row>
    <row r="3333" spans="1:11" ht="30" customHeight="1" x14ac:dyDescent="0.2">
      <c r="A3333" s="14" t="s">
        <v>9702</v>
      </c>
      <c r="B3333" s="31" t="s">
        <v>10229</v>
      </c>
      <c r="C3333" s="14" t="s">
        <v>10230</v>
      </c>
      <c r="D3333" s="32">
        <v>40</v>
      </c>
      <c r="E3333" s="32">
        <v>1</v>
      </c>
      <c r="F3333" s="32">
        <v>9</v>
      </c>
      <c r="G3333" s="32">
        <v>5</v>
      </c>
      <c r="H3333" s="32">
        <v>54</v>
      </c>
      <c r="I3333" s="32">
        <v>40</v>
      </c>
      <c r="J3333" s="14"/>
      <c r="K3333" s="22"/>
    </row>
    <row r="3334" spans="1:11" ht="30" customHeight="1" x14ac:dyDescent="0.2">
      <c r="A3334" s="14" t="s">
        <v>9702</v>
      </c>
      <c r="B3334" s="31" t="s">
        <v>10231</v>
      </c>
      <c r="C3334" s="14" t="s">
        <v>10232</v>
      </c>
      <c r="D3334" s="32">
        <v>15</v>
      </c>
      <c r="E3334" s="32">
        <v>1</v>
      </c>
      <c r="F3334" s="32">
        <v>5</v>
      </c>
      <c r="G3334" s="32">
        <v>3</v>
      </c>
      <c r="H3334" s="32">
        <v>23</v>
      </c>
      <c r="I3334" s="32">
        <v>15</v>
      </c>
      <c r="J3334" s="14"/>
      <c r="K3334" s="22"/>
    </row>
    <row r="3335" spans="1:11" ht="30" customHeight="1" x14ac:dyDescent="0.2">
      <c r="A3335" s="14" t="s">
        <v>9702</v>
      </c>
      <c r="B3335" s="31" t="s">
        <v>10233</v>
      </c>
      <c r="C3335" s="14" t="s">
        <v>10234</v>
      </c>
      <c r="D3335" s="32">
        <v>50</v>
      </c>
      <c r="E3335" s="32">
        <v>2</v>
      </c>
      <c r="F3335" s="32">
        <v>8</v>
      </c>
      <c r="G3335" s="32">
        <v>4</v>
      </c>
      <c r="H3335" s="32">
        <v>112</v>
      </c>
      <c r="I3335" s="32">
        <v>50</v>
      </c>
      <c r="J3335" s="14"/>
      <c r="K3335" s="22"/>
    </row>
    <row r="3336" spans="1:11" ht="15.95" customHeight="1" x14ac:dyDescent="0.2">
      <c r="A3336" s="14" t="s">
        <v>9702</v>
      </c>
      <c r="B3336" s="31" t="s">
        <v>10235</v>
      </c>
      <c r="C3336" s="20" t="s">
        <v>10236</v>
      </c>
      <c r="D3336" s="32">
        <v>10</v>
      </c>
      <c r="E3336" s="32">
        <v>1</v>
      </c>
      <c r="F3336" s="14"/>
      <c r="G3336" s="14"/>
      <c r="H3336" s="32">
        <v>10</v>
      </c>
      <c r="I3336" s="32">
        <v>10</v>
      </c>
      <c r="J3336" s="14"/>
      <c r="K3336" s="21"/>
    </row>
    <row r="3337" spans="1:11" ht="30" customHeight="1" x14ac:dyDescent="0.2">
      <c r="A3337" s="14" t="s">
        <v>9702</v>
      </c>
      <c r="B3337" s="31" t="s">
        <v>10237</v>
      </c>
      <c r="C3337" s="14" t="s">
        <v>10238</v>
      </c>
      <c r="D3337" s="32">
        <v>60</v>
      </c>
      <c r="E3337" s="32">
        <v>2</v>
      </c>
      <c r="F3337" s="32">
        <v>9</v>
      </c>
      <c r="G3337" s="32">
        <v>5</v>
      </c>
      <c r="H3337" s="32">
        <v>134</v>
      </c>
      <c r="I3337" s="32">
        <v>60</v>
      </c>
      <c r="J3337" s="14"/>
      <c r="K3337" s="22"/>
    </row>
    <row r="3338" spans="1:11" ht="30" customHeight="1" x14ac:dyDescent="0.2">
      <c r="A3338" s="14" t="s">
        <v>9702</v>
      </c>
      <c r="B3338" s="31" t="s">
        <v>10239</v>
      </c>
      <c r="C3338" s="14" t="s">
        <v>10240</v>
      </c>
      <c r="D3338" s="32">
        <v>25</v>
      </c>
      <c r="E3338" s="32">
        <v>2</v>
      </c>
      <c r="F3338" s="32">
        <v>0</v>
      </c>
      <c r="G3338" s="32">
        <v>1</v>
      </c>
      <c r="H3338" s="32">
        <v>51</v>
      </c>
      <c r="I3338" s="32">
        <v>25</v>
      </c>
      <c r="J3338" s="14"/>
      <c r="K3338" s="22"/>
    </row>
    <row r="3339" spans="1:11" ht="24.95" customHeight="1" x14ac:dyDescent="0.2">
      <c r="A3339" s="14" t="s">
        <v>9702</v>
      </c>
      <c r="B3339" s="31" t="s">
        <v>10241</v>
      </c>
      <c r="C3339" s="20" t="s">
        <v>10242</v>
      </c>
      <c r="D3339" s="32">
        <v>30</v>
      </c>
      <c r="E3339" s="32">
        <v>2</v>
      </c>
      <c r="F3339" s="32">
        <v>9</v>
      </c>
      <c r="G3339" s="32">
        <v>3</v>
      </c>
      <c r="H3339" s="32">
        <v>72</v>
      </c>
      <c r="I3339" s="32">
        <v>30</v>
      </c>
      <c r="J3339" s="14"/>
      <c r="K3339" s="22"/>
    </row>
    <row r="3340" spans="1:11" ht="36.950000000000003" customHeight="1" x14ac:dyDescent="0.2">
      <c r="A3340" s="14" t="s">
        <v>9702</v>
      </c>
      <c r="B3340" s="31" t="s">
        <v>10243</v>
      </c>
      <c r="C3340" s="14" t="s">
        <v>10244</v>
      </c>
      <c r="D3340" s="32">
        <v>30</v>
      </c>
      <c r="E3340" s="32">
        <v>2</v>
      </c>
      <c r="F3340" s="32">
        <v>0</v>
      </c>
      <c r="G3340" s="32">
        <v>1</v>
      </c>
      <c r="H3340" s="32">
        <v>61</v>
      </c>
      <c r="I3340" s="32">
        <v>30</v>
      </c>
      <c r="J3340" s="14"/>
      <c r="K3340" s="22"/>
    </row>
    <row r="3341" spans="1:11" ht="24.95" customHeight="1" x14ac:dyDescent="0.2">
      <c r="A3341" s="14" t="s">
        <v>9702</v>
      </c>
      <c r="B3341" s="31" t="s">
        <v>10245</v>
      </c>
      <c r="C3341" s="20" t="s">
        <v>10246</v>
      </c>
      <c r="D3341" s="32">
        <v>0</v>
      </c>
      <c r="E3341" s="32">
        <v>0</v>
      </c>
      <c r="F3341" s="14"/>
      <c r="G3341" s="14"/>
      <c r="H3341" s="32">
        <v>0</v>
      </c>
      <c r="I3341" s="32">
        <v>0</v>
      </c>
      <c r="J3341" s="14"/>
      <c r="K3341" s="22"/>
    </row>
    <row r="3342" spans="1:11" ht="30" customHeight="1" x14ac:dyDescent="0.2">
      <c r="A3342" s="14" t="s">
        <v>9702</v>
      </c>
      <c r="B3342" s="31" t="s">
        <v>10247</v>
      </c>
      <c r="C3342" s="14" t="s">
        <v>10248</v>
      </c>
      <c r="D3342" s="32">
        <v>35</v>
      </c>
      <c r="E3342" s="32">
        <v>2</v>
      </c>
      <c r="F3342" s="32">
        <v>0</v>
      </c>
      <c r="G3342" s="32">
        <v>1</v>
      </c>
      <c r="H3342" s="32">
        <v>71</v>
      </c>
      <c r="I3342" s="32">
        <v>35</v>
      </c>
      <c r="J3342" s="14"/>
      <c r="K3342" s="22"/>
    </row>
    <row r="3343" spans="1:11" ht="30" customHeight="1" x14ac:dyDescent="0.2">
      <c r="A3343" s="14" t="s">
        <v>9702</v>
      </c>
      <c r="B3343" s="31" t="s">
        <v>10249</v>
      </c>
      <c r="C3343" s="14" t="s">
        <v>10250</v>
      </c>
      <c r="D3343" s="32">
        <v>40</v>
      </c>
      <c r="E3343" s="32">
        <v>2</v>
      </c>
      <c r="F3343" s="32">
        <v>9</v>
      </c>
      <c r="G3343" s="32">
        <v>3</v>
      </c>
      <c r="H3343" s="32">
        <v>92</v>
      </c>
      <c r="I3343" s="32">
        <v>40</v>
      </c>
      <c r="J3343" s="14"/>
      <c r="K3343" s="22"/>
    </row>
    <row r="3344" spans="1:11" ht="38.1" customHeight="1" x14ac:dyDescent="0.2">
      <c r="A3344" s="14" t="s">
        <v>9702</v>
      </c>
      <c r="B3344" s="31" t="s">
        <v>10251</v>
      </c>
      <c r="C3344" s="14" t="s">
        <v>10252</v>
      </c>
      <c r="D3344" s="32">
        <v>40</v>
      </c>
      <c r="E3344" s="32">
        <v>2</v>
      </c>
      <c r="F3344" s="32">
        <v>0</v>
      </c>
      <c r="G3344" s="32">
        <v>1</v>
      </c>
      <c r="H3344" s="32">
        <v>81</v>
      </c>
      <c r="I3344" s="32">
        <v>40</v>
      </c>
      <c r="J3344" s="14"/>
      <c r="K3344" s="22"/>
    </row>
    <row r="3345" spans="1:11" ht="30" customHeight="1" x14ac:dyDescent="0.2">
      <c r="A3345" s="14" t="s">
        <v>9702</v>
      </c>
      <c r="B3345" s="31" t="s">
        <v>10253</v>
      </c>
      <c r="C3345" s="14" t="s">
        <v>10254</v>
      </c>
      <c r="D3345" s="32">
        <v>20</v>
      </c>
      <c r="E3345" s="32">
        <v>2</v>
      </c>
      <c r="F3345" s="32">
        <v>0</v>
      </c>
      <c r="G3345" s="32">
        <v>0</v>
      </c>
      <c r="H3345" s="32">
        <v>40</v>
      </c>
      <c r="I3345" s="32">
        <v>20</v>
      </c>
      <c r="J3345" s="14"/>
      <c r="K3345" s="22"/>
    </row>
    <row r="3346" spans="1:11" ht="24.95" customHeight="1" x14ac:dyDescent="0.2">
      <c r="A3346" s="14" t="s">
        <v>9702</v>
      </c>
      <c r="B3346" s="31" t="s">
        <v>10255</v>
      </c>
      <c r="C3346" s="20" t="s">
        <v>10256</v>
      </c>
      <c r="D3346" s="32">
        <v>25</v>
      </c>
      <c r="E3346" s="32">
        <v>2</v>
      </c>
      <c r="F3346" s="32">
        <v>9</v>
      </c>
      <c r="G3346" s="32">
        <v>5</v>
      </c>
      <c r="H3346" s="32">
        <v>64</v>
      </c>
      <c r="I3346" s="32">
        <v>25</v>
      </c>
      <c r="J3346" s="14"/>
      <c r="K3346" s="22"/>
    </row>
    <row r="3347" spans="1:11" ht="30" customHeight="1" x14ac:dyDescent="0.2">
      <c r="A3347" s="14" t="s">
        <v>9702</v>
      </c>
      <c r="B3347" s="31" t="s">
        <v>10257</v>
      </c>
      <c r="C3347" s="14" t="s">
        <v>10258</v>
      </c>
      <c r="D3347" s="32">
        <v>45</v>
      </c>
      <c r="E3347" s="32">
        <v>2</v>
      </c>
      <c r="F3347" s="32">
        <v>9</v>
      </c>
      <c r="G3347" s="32">
        <v>4</v>
      </c>
      <c r="H3347" s="32">
        <v>103</v>
      </c>
      <c r="I3347" s="32">
        <v>45</v>
      </c>
      <c r="J3347" s="14"/>
      <c r="K3347" s="22"/>
    </row>
    <row r="3348" spans="1:11" ht="30" customHeight="1" x14ac:dyDescent="0.2">
      <c r="A3348" s="14" t="s">
        <v>9702</v>
      </c>
      <c r="B3348" s="31" t="s">
        <v>10259</v>
      </c>
      <c r="C3348" s="14" t="s">
        <v>10260</v>
      </c>
      <c r="D3348" s="32">
        <v>30</v>
      </c>
      <c r="E3348" s="32">
        <v>2</v>
      </c>
      <c r="F3348" s="32">
        <v>9</v>
      </c>
      <c r="G3348" s="32">
        <v>3</v>
      </c>
      <c r="H3348" s="32">
        <v>72</v>
      </c>
      <c r="I3348" s="32">
        <v>30</v>
      </c>
      <c r="J3348" s="14"/>
      <c r="K3348" s="22"/>
    </row>
    <row r="3349" spans="1:11" ht="30" customHeight="1" x14ac:dyDescent="0.2">
      <c r="A3349" s="14" t="s">
        <v>9702</v>
      </c>
      <c r="B3349" s="31" t="s">
        <v>10261</v>
      </c>
      <c r="C3349" s="14" t="s">
        <v>10262</v>
      </c>
      <c r="D3349" s="32">
        <v>15</v>
      </c>
      <c r="E3349" s="32">
        <v>2</v>
      </c>
      <c r="F3349" s="32">
        <v>0</v>
      </c>
      <c r="G3349" s="32">
        <v>1</v>
      </c>
      <c r="H3349" s="32">
        <v>31</v>
      </c>
      <c r="I3349" s="32">
        <v>15</v>
      </c>
      <c r="J3349" s="14"/>
      <c r="K3349" s="22"/>
    </row>
    <row r="3350" spans="1:11" ht="30" customHeight="1" x14ac:dyDescent="0.2">
      <c r="A3350" s="14" t="s">
        <v>9702</v>
      </c>
      <c r="B3350" s="31" t="s">
        <v>10263</v>
      </c>
      <c r="C3350" s="14" t="s">
        <v>10264</v>
      </c>
      <c r="D3350" s="32">
        <v>40</v>
      </c>
      <c r="E3350" s="32">
        <v>2</v>
      </c>
      <c r="F3350" s="32">
        <v>9</v>
      </c>
      <c r="G3350" s="32">
        <v>4</v>
      </c>
      <c r="H3350" s="32">
        <v>93</v>
      </c>
      <c r="I3350" s="32">
        <v>40</v>
      </c>
      <c r="J3350" s="14"/>
      <c r="K3350" s="22"/>
    </row>
    <row r="3351" spans="1:11" ht="24.95" customHeight="1" x14ac:dyDescent="0.2">
      <c r="A3351" s="14" t="s">
        <v>9702</v>
      </c>
      <c r="B3351" s="31" t="s">
        <v>10265</v>
      </c>
      <c r="C3351" s="20" t="s">
        <v>10266</v>
      </c>
      <c r="D3351" s="32">
        <v>70</v>
      </c>
      <c r="E3351" s="32">
        <v>2</v>
      </c>
      <c r="F3351" s="32">
        <v>9</v>
      </c>
      <c r="G3351" s="32">
        <v>4</v>
      </c>
      <c r="H3351" s="32">
        <v>153</v>
      </c>
      <c r="I3351" s="32">
        <v>70</v>
      </c>
      <c r="J3351" s="14"/>
      <c r="K3351" s="22"/>
    </row>
    <row r="3352" spans="1:11" ht="30" customHeight="1" x14ac:dyDescent="0.2">
      <c r="A3352" s="14" t="s">
        <v>9702</v>
      </c>
      <c r="B3352" s="31" t="s">
        <v>10267</v>
      </c>
      <c r="C3352" s="14" t="s">
        <v>10268</v>
      </c>
      <c r="D3352" s="32">
        <v>40</v>
      </c>
      <c r="E3352" s="32">
        <v>2</v>
      </c>
      <c r="F3352" s="32">
        <v>9</v>
      </c>
      <c r="G3352" s="32">
        <v>4</v>
      </c>
      <c r="H3352" s="32">
        <v>93</v>
      </c>
      <c r="I3352" s="32">
        <v>40</v>
      </c>
      <c r="J3352" s="14"/>
      <c r="K3352" s="22"/>
    </row>
    <row r="3353" spans="1:11" ht="30" customHeight="1" x14ac:dyDescent="0.2">
      <c r="A3353" s="14" t="s">
        <v>9702</v>
      </c>
      <c r="B3353" s="31" t="s">
        <v>10269</v>
      </c>
      <c r="C3353" s="14" t="s">
        <v>10270</v>
      </c>
      <c r="D3353" s="32">
        <v>40</v>
      </c>
      <c r="E3353" s="32">
        <v>2</v>
      </c>
      <c r="F3353" s="32">
        <v>9</v>
      </c>
      <c r="G3353" s="32">
        <v>5</v>
      </c>
      <c r="H3353" s="32">
        <v>94</v>
      </c>
      <c r="I3353" s="32">
        <v>40</v>
      </c>
      <c r="J3353" s="14"/>
      <c r="K3353" s="22"/>
    </row>
    <row r="3354" spans="1:11" ht="30" customHeight="1" x14ac:dyDescent="0.2">
      <c r="A3354" s="14" t="s">
        <v>9702</v>
      </c>
      <c r="B3354" s="31" t="s">
        <v>10271</v>
      </c>
      <c r="C3354" s="14" t="s">
        <v>10272</v>
      </c>
      <c r="D3354" s="32">
        <v>75</v>
      </c>
      <c r="E3354" s="32">
        <v>2</v>
      </c>
      <c r="F3354" s="32">
        <v>9</v>
      </c>
      <c r="G3354" s="32">
        <v>5</v>
      </c>
      <c r="H3354" s="32">
        <v>164</v>
      </c>
      <c r="I3354" s="32">
        <v>75</v>
      </c>
      <c r="J3354" s="14"/>
      <c r="K3354" s="22"/>
    </row>
    <row r="3355" spans="1:11" ht="36.950000000000003" customHeight="1" x14ac:dyDescent="0.2">
      <c r="A3355" s="14" t="s">
        <v>9702</v>
      </c>
      <c r="B3355" s="31" t="s">
        <v>10273</v>
      </c>
      <c r="C3355" s="14" t="s">
        <v>10274</v>
      </c>
      <c r="D3355" s="32">
        <v>5</v>
      </c>
      <c r="E3355" s="32">
        <v>1</v>
      </c>
      <c r="F3355" s="14"/>
      <c r="G3355" s="14"/>
      <c r="H3355" s="32">
        <v>5</v>
      </c>
      <c r="I3355" s="32">
        <v>5</v>
      </c>
      <c r="J3355" s="14"/>
      <c r="K3355" s="22"/>
    </row>
    <row r="3356" spans="1:11" ht="24.95" customHeight="1" x14ac:dyDescent="0.2">
      <c r="A3356" s="14" t="s">
        <v>9702</v>
      </c>
      <c r="B3356" s="31" t="s">
        <v>10275</v>
      </c>
      <c r="C3356" s="20" t="s">
        <v>10276</v>
      </c>
      <c r="D3356" s="32">
        <v>50</v>
      </c>
      <c r="E3356" s="32">
        <v>2</v>
      </c>
      <c r="F3356" s="32">
        <v>9</v>
      </c>
      <c r="G3356" s="32">
        <v>4</v>
      </c>
      <c r="H3356" s="32">
        <v>113</v>
      </c>
      <c r="I3356" s="32">
        <v>50</v>
      </c>
      <c r="J3356" s="14"/>
      <c r="K3356" s="22"/>
    </row>
    <row r="3357" spans="1:11" ht="24.95" customHeight="1" x14ac:dyDescent="0.2">
      <c r="A3357" s="14" t="s">
        <v>9702</v>
      </c>
      <c r="B3357" s="31" t="s">
        <v>10277</v>
      </c>
      <c r="C3357" s="20" t="s">
        <v>10278</v>
      </c>
      <c r="D3357" s="32">
        <v>40</v>
      </c>
      <c r="E3357" s="32">
        <v>2</v>
      </c>
      <c r="F3357" s="32">
        <v>0</v>
      </c>
      <c r="G3357" s="32">
        <v>1</v>
      </c>
      <c r="H3357" s="32">
        <v>81</v>
      </c>
      <c r="I3357" s="32">
        <v>40</v>
      </c>
      <c r="J3357" s="14"/>
      <c r="K3357" s="22"/>
    </row>
    <row r="3358" spans="1:11" ht="30" customHeight="1" x14ac:dyDescent="0.2">
      <c r="A3358" s="14" t="s">
        <v>9702</v>
      </c>
      <c r="B3358" s="31" t="s">
        <v>10279</v>
      </c>
      <c r="C3358" s="14" t="s">
        <v>10280</v>
      </c>
      <c r="D3358" s="32">
        <v>25</v>
      </c>
      <c r="E3358" s="32">
        <v>1</v>
      </c>
      <c r="F3358" s="32">
        <v>9</v>
      </c>
      <c r="G3358" s="32">
        <v>3</v>
      </c>
      <c r="H3358" s="32">
        <v>37</v>
      </c>
      <c r="I3358" s="32">
        <v>25</v>
      </c>
      <c r="J3358" s="14"/>
      <c r="K3358" s="22"/>
    </row>
    <row r="3359" spans="1:11" ht="15" customHeight="1" x14ac:dyDescent="0.2">
      <c r="A3359" s="14" t="s">
        <v>9702</v>
      </c>
      <c r="B3359" s="31" t="s">
        <v>10281</v>
      </c>
      <c r="C3359" s="20" t="s">
        <v>10282</v>
      </c>
      <c r="D3359" s="32">
        <v>20</v>
      </c>
      <c r="E3359" s="32">
        <v>1</v>
      </c>
      <c r="F3359" s="32">
        <v>0</v>
      </c>
      <c r="G3359" s="32">
        <v>1</v>
      </c>
      <c r="H3359" s="32">
        <v>21</v>
      </c>
      <c r="I3359" s="32">
        <v>20</v>
      </c>
      <c r="J3359" s="14"/>
      <c r="K3359" s="21"/>
    </row>
    <row r="3360" spans="1:11" ht="15.95" customHeight="1" x14ac:dyDescent="0.2">
      <c r="A3360" s="14" t="s">
        <v>9702</v>
      </c>
      <c r="B3360" s="31" t="s">
        <v>10283</v>
      </c>
      <c r="C3360" s="20" t="s">
        <v>10284</v>
      </c>
      <c r="D3360" s="32">
        <v>60</v>
      </c>
      <c r="E3360" s="32">
        <v>2</v>
      </c>
      <c r="F3360" s="32">
        <v>9</v>
      </c>
      <c r="G3360" s="32">
        <v>4</v>
      </c>
      <c r="H3360" s="32">
        <v>133</v>
      </c>
      <c r="I3360" s="32">
        <v>60</v>
      </c>
      <c r="J3360" s="14"/>
      <c r="K3360" s="21"/>
    </row>
    <row r="3361" spans="1:11" ht="15.6" customHeight="1" x14ac:dyDescent="0.2">
      <c r="A3361" s="14" t="s">
        <v>9702</v>
      </c>
      <c r="B3361" s="31" t="s">
        <v>10285</v>
      </c>
      <c r="C3361" s="20" t="s">
        <v>10286</v>
      </c>
      <c r="D3361" s="32">
        <v>50</v>
      </c>
      <c r="E3361" s="32">
        <v>2</v>
      </c>
      <c r="F3361" s="32">
        <v>0</v>
      </c>
      <c r="G3361" s="32">
        <v>1</v>
      </c>
      <c r="H3361" s="32">
        <v>101</v>
      </c>
      <c r="I3361" s="32">
        <v>50</v>
      </c>
      <c r="J3361" s="14"/>
      <c r="K3361" s="21"/>
    </row>
    <row r="3362" spans="1:11" ht="15" customHeight="1" x14ac:dyDescent="0.2">
      <c r="A3362" s="14" t="s">
        <v>9702</v>
      </c>
      <c r="B3362" s="31" t="s">
        <v>10287</v>
      </c>
      <c r="C3362" s="20" t="s">
        <v>10288</v>
      </c>
      <c r="D3362" s="32">
        <v>40</v>
      </c>
      <c r="E3362" s="32">
        <v>2</v>
      </c>
      <c r="F3362" s="32">
        <v>9</v>
      </c>
      <c r="G3362" s="32">
        <v>3</v>
      </c>
      <c r="H3362" s="32">
        <v>92</v>
      </c>
      <c r="I3362" s="32">
        <v>40</v>
      </c>
      <c r="J3362" s="14"/>
      <c r="K3362" s="21"/>
    </row>
    <row r="3363" spans="1:11" ht="15.95" customHeight="1" x14ac:dyDescent="0.2">
      <c r="A3363" s="14" t="s">
        <v>9702</v>
      </c>
      <c r="B3363" s="31" t="s">
        <v>10289</v>
      </c>
      <c r="C3363" s="20" t="s">
        <v>10290</v>
      </c>
      <c r="D3363" s="32">
        <v>30</v>
      </c>
      <c r="E3363" s="32">
        <v>2</v>
      </c>
      <c r="F3363" s="32">
        <v>0</v>
      </c>
      <c r="G3363" s="32">
        <v>1</v>
      </c>
      <c r="H3363" s="32">
        <v>61</v>
      </c>
      <c r="I3363" s="32">
        <v>30</v>
      </c>
      <c r="J3363" s="14"/>
      <c r="K3363" s="21"/>
    </row>
    <row r="3364" spans="1:11" ht="30" customHeight="1" x14ac:dyDescent="0.2">
      <c r="A3364" s="14" t="s">
        <v>9702</v>
      </c>
      <c r="B3364" s="31" t="s">
        <v>10291</v>
      </c>
      <c r="C3364" s="14" t="s">
        <v>10292</v>
      </c>
      <c r="D3364" s="32">
        <v>30</v>
      </c>
      <c r="E3364" s="32">
        <v>1</v>
      </c>
      <c r="F3364" s="32">
        <v>9</v>
      </c>
      <c r="G3364" s="32">
        <v>4</v>
      </c>
      <c r="H3364" s="32">
        <v>43</v>
      </c>
      <c r="I3364" s="32">
        <v>30</v>
      </c>
      <c r="J3364" s="14"/>
      <c r="K3364" s="22"/>
    </row>
    <row r="3365" spans="1:11" ht="24.95" customHeight="1" x14ac:dyDescent="0.2">
      <c r="A3365" s="14" t="s">
        <v>9702</v>
      </c>
      <c r="B3365" s="31" t="s">
        <v>10293</v>
      </c>
      <c r="C3365" s="20" t="s">
        <v>10294</v>
      </c>
      <c r="D3365" s="32">
        <v>25</v>
      </c>
      <c r="E3365" s="32">
        <v>1</v>
      </c>
      <c r="F3365" s="32">
        <v>0</v>
      </c>
      <c r="G3365" s="32">
        <v>1</v>
      </c>
      <c r="H3365" s="32">
        <v>26</v>
      </c>
      <c r="I3365" s="32">
        <v>25</v>
      </c>
      <c r="J3365" s="14"/>
      <c r="K3365" s="22"/>
    </row>
    <row r="3366" spans="1:11" ht="24.95" customHeight="1" x14ac:dyDescent="0.2">
      <c r="A3366" s="14" t="s">
        <v>9702</v>
      </c>
      <c r="B3366" s="31" t="s">
        <v>10295</v>
      </c>
      <c r="C3366" s="20" t="s">
        <v>10296</v>
      </c>
      <c r="D3366" s="32">
        <v>30</v>
      </c>
      <c r="E3366" s="32">
        <v>1</v>
      </c>
      <c r="F3366" s="32">
        <v>9</v>
      </c>
      <c r="G3366" s="32">
        <v>4</v>
      </c>
      <c r="H3366" s="32">
        <v>43</v>
      </c>
      <c r="I3366" s="32">
        <v>30</v>
      </c>
      <c r="J3366" s="14"/>
      <c r="K3366" s="22"/>
    </row>
    <row r="3367" spans="1:11" ht="36.950000000000003" customHeight="1" x14ac:dyDescent="0.2">
      <c r="A3367" s="14" t="s">
        <v>9702</v>
      </c>
      <c r="B3367" s="31" t="s">
        <v>10297</v>
      </c>
      <c r="C3367" s="14" t="s">
        <v>10298</v>
      </c>
      <c r="D3367" s="32">
        <v>30</v>
      </c>
      <c r="E3367" s="32">
        <v>1</v>
      </c>
      <c r="F3367" s="32">
        <v>9</v>
      </c>
      <c r="G3367" s="32">
        <v>5</v>
      </c>
      <c r="H3367" s="32">
        <v>44</v>
      </c>
      <c r="I3367" s="32">
        <v>30</v>
      </c>
      <c r="J3367" s="14"/>
      <c r="K3367" s="22"/>
    </row>
    <row r="3368" spans="1:11" ht="36.950000000000003" customHeight="1" x14ac:dyDescent="0.2">
      <c r="A3368" s="14" t="s">
        <v>9702</v>
      </c>
      <c r="B3368" s="31" t="s">
        <v>10299</v>
      </c>
      <c r="C3368" s="14" t="s">
        <v>10300</v>
      </c>
      <c r="D3368" s="32">
        <v>20</v>
      </c>
      <c r="E3368" s="32">
        <v>1</v>
      </c>
      <c r="F3368" s="32">
        <v>0</v>
      </c>
      <c r="G3368" s="32">
        <v>1</v>
      </c>
      <c r="H3368" s="32">
        <v>21</v>
      </c>
      <c r="I3368" s="32">
        <v>20</v>
      </c>
      <c r="J3368" s="14"/>
      <c r="K3368" s="22"/>
    </row>
    <row r="3369" spans="1:11" ht="15" customHeight="1" x14ac:dyDescent="0.2">
      <c r="A3369" s="14" t="s">
        <v>9702</v>
      </c>
      <c r="B3369" s="31" t="s">
        <v>10301</v>
      </c>
      <c r="C3369" s="20" t="s">
        <v>10302</v>
      </c>
      <c r="D3369" s="32">
        <v>7</v>
      </c>
      <c r="E3369" s="32">
        <v>1</v>
      </c>
      <c r="F3369" s="14"/>
      <c r="G3369" s="14"/>
      <c r="H3369" s="32">
        <v>7</v>
      </c>
      <c r="I3369" s="32">
        <v>7</v>
      </c>
      <c r="J3369" s="14"/>
      <c r="K3369" s="21"/>
    </row>
    <row r="3370" spans="1:11" ht="24.95" customHeight="1" x14ac:dyDescent="0.2">
      <c r="A3370" s="14" t="s">
        <v>9702</v>
      </c>
      <c r="B3370" s="31" t="s">
        <v>10303</v>
      </c>
      <c r="C3370" s="20" t="s">
        <v>10304</v>
      </c>
      <c r="D3370" s="32">
        <v>15</v>
      </c>
      <c r="E3370" s="32">
        <v>1</v>
      </c>
      <c r="F3370" s="32">
        <v>9</v>
      </c>
      <c r="G3370" s="32">
        <v>4</v>
      </c>
      <c r="H3370" s="32">
        <v>28</v>
      </c>
      <c r="I3370" s="32">
        <v>15</v>
      </c>
      <c r="J3370" s="14"/>
      <c r="K3370" s="22"/>
    </row>
    <row r="3371" spans="1:11" ht="24.95" customHeight="1" x14ac:dyDescent="0.2">
      <c r="A3371" s="14" t="s">
        <v>9702</v>
      </c>
      <c r="B3371" s="31" t="s">
        <v>10305</v>
      </c>
      <c r="C3371" s="20" t="s">
        <v>10306</v>
      </c>
      <c r="D3371" s="32">
        <v>10</v>
      </c>
      <c r="E3371" s="32">
        <v>1</v>
      </c>
      <c r="F3371" s="32">
        <v>0</v>
      </c>
      <c r="G3371" s="32">
        <v>1</v>
      </c>
      <c r="H3371" s="32">
        <v>11</v>
      </c>
      <c r="I3371" s="32">
        <v>10</v>
      </c>
      <c r="J3371" s="14"/>
      <c r="K3371" s="22"/>
    </row>
    <row r="3372" spans="1:11" ht="30" customHeight="1" x14ac:dyDescent="0.2">
      <c r="A3372" s="14" t="s">
        <v>9702</v>
      </c>
      <c r="B3372" s="31" t="s">
        <v>10307</v>
      </c>
      <c r="C3372" s="14" t="s">
        <v>10308</v>
      </c>
      <c r="D3372" s="32">
        <v>20</v>
      </c>
      <c r="E3372" s="32">
        <v>1</v>
      </c>
      <c r="F3372" s="32">
        <v>9</v>
      </c>
      <c r="G3372" s="32">
        <v>5</v>
      </c>
      <c r="H3372" s="32">
        <v>34</v>
      </c>
      <c r="I3372" s="32">
        <v>20</v>
      </c>
      <c r="J3372" s="14"/>
      <c r="K3372" s="22"/>
    </row>
    <row r="3373" spans="1:11" ht="36.950000000000003" customHeight="1" x14ac:dyDescent="0.2">
      <c r="A3373" s="14" t="s">
        <v>9702</v>
      </c>
      <c r="B3373" s="31" t="s">
        <v>10309</v>
      </c>
      <c r="C3373" s="14" t="s">
        <v>10310</v>
      </c>
      <c r="D3373" s="32">
        <v>15</v>
      </c>
      <c r="E3373" s="32">
        <v>1</v>
      </c>
      <c r="F3373" s="32">
        <v>0</v>
      </c>
      <c r="G3373" s="32">
        <v>1</v>
      </c>
      <c r="H3373" s="32">
        <v>16</v>
      </c>
      <c r="I3373" s="32">
        <v>15</v>
      </c>
      <c r="J3373" s="14"/>
      <c r="K3373" s="22"/>
    </row>
    <row r="3374" spans="1:11" ht="36.950000000000003" customHeight="1" x14ac:dyDescent="0.2">
      <c r="A3374" s="14" t="s">
        <v>9702</v>
      </c>
      <c r="B3374" s="31" t="s">
        <v>10311</v>
      </c>
      <c r="C3374" s="14" t="s">
        <v>10312</v>
      </c>
      <c r="D3374" s="32">
        <v>40</v>
      </c>
      <c r="E3374" s="32">
        <v>1</v>
      </c>
      <c r="F3374" s="32">
        <v>9</v>
      </c>
      <c r="G3374" s="32">
        <v>6</v>
      </c>
      <c r="H3374" s="32">
        <v>55</v>
      </c>
      <c r="I3374" s="32">
        <v>40</v>
      </c>
      <c r="J3374" s="14"/>
      <c r="K3374" s="22"/>
    </row>
    <row r="3375" spans="1:11" ht="36.950000000000003" customHeight="1" x14ac:dyDescent="0.2">
      <c r="A3375" s="14" t="s">
        <v>9702</v>
      </c>
      <c r="B3375" s="31" t="s">
        <v>10313</v>
      </c>
      <c r="C3375" s="14" t="s">
        <v>10314</v>
      </c>
      <c r="D3375" s="32">
        <v>30</v>
      </c>
      <c r="E3375" s="32">
        <v>1</v>
      </c>
      <c r="F3375" s="32">
        <v>0</v>
      </c>
      <c r="G3375" s="32">
        <v>1</v>
      </c>
      <c r="H3375" s="32">
        <v>31</v>
      </c>
      <c r="I3375" s="32">
        <v>30</v>
      </c>
      <c r="J3375" s="14"/>
      <c r="K3375" s="22"/>
    </row>
    <row r="3376" spans="1:11" ht="30" customHeight="1" x14ac:dyDescent="0.2">
      <c r="A3376" s="14" t="s">
        <v>9702</v>
      </c>
      <c r="B3376" s="31" t="s">
        <v>10315</v>
      </c>
      <c r="C3376" s="14" t="s">
        <v>10316</v>
      </c>
      <c r="D3376" s="32">
        <v>35</v>
      </c>
      <c r="E3376" s="32">
        <v>1</v>
      </c>
      <c r="F3376" s="32">
        <v>9</v>
      </c>
      <c r="G3376" s="32">
        <v>3</v>
      </c>
      <c r="H3376" s="32">
        <v>47</v>
      </c>
      <c r="I3376" s="32">
        <v>35</v>
      </c>
      <c r="J3376" s="14"/>
      <c r="K3376" s="22"/>
    </row>
    <row r="3377" spans="1:11" ht="24.95" customHeight="1" x14ac:dyDescent="0.2">
      <c r="A3377" s="14" t="s">
        <v>9702</v>
      </c>
      <c r="B3377" s="31" t="s">
        <v>10317</v>
      </c>
      <c r="C3377" s="20" t="s">
        <v>10318</v>
      </c>
      <c r="D3377" s="32">
        <v>25</v>
      </c>
      <c r="E3377" s="32">
        <v>1</v>
      </c>
      <c r="F3377" s="32">
        <v>0</v>
      </c>
      <c r="G3377" s="32">
        <v>1</v>
      </c>
      <c r="H3377" s="32">
        <v>26</v>
      </c>
      <c r="I3377" s="32">
        <v>25</v>
      </c>
      <c r="J3377" s="14"/>
      <c r="K3377" s="22"/>
    </row>
    <row r="3378" spans="1:11" ht="24.95" customHeight="1" x14ac:dyDescent="0.2">
      <c r="A3378" s="14" t="s">
        <v>9702</v>
      </c>
      <c r="B3378" s="31" t="s">
        <v>10319</v>
      </c>
      <c r="C3378" s="20" t="s">
        <v>10320</v>
      </c>
      <c r="D3378" s="32">
        <v>45</v>
      </c>
      <c r="E3378" s="32">
        <v>1</v>
      </c>
      <c r="F3378" s="32">
        <v>9</v>
      </c>
      <c r="G3378" s="32">
        <v>3</v>
      </c>
      <c r="H3378" s="32">
        <v>57</v>
      </c>
      <c r="I3378" s="32">
        <v>45</v>
      </c>
      <c r="J3378" s="14"/>
      <c r="K3378" s="22"/>
    </row>
    <row r="3379" spans="1:11" ht="30" customHeight="1" x14ac:dyDescent="0.2">
      <c r="A3379" s="14" t="s">
        <v>9702</v>
      </c>
      <c r="B3379" s="31" t="s">
        <v>10321</v>
      </c>
      <c r="C3379" s="14" t="s">
        <v>10322</v>
      </c>
      <c r="D3379" s="32">
        <v>35</v>
      </c>
      <c r="E3379" s="32">
        <v>1</v>
      </c>
      <c r="F3379" s="32">
        <v>0</v>
      </c>
      <c r="G3379" s="32">
        <v>1</v>
      </c>
      <c r="H3379" s="32">
        <v>36</v>
      </c>
      <c r="I3379" s="32">
        <v>35</v>
      </c>
      <c r="J3379" s="14"/>
      <c r="K3379" s="22"/>
    </row>
    <row r="3380" spans="1:11" ht="30" customHeight="1" x14ac:dyDescent="0.2">
      <c r="A3380" s="14" t="s">
        <v>9702</v>
      </c>
      <c r="B3380" s="31" t="s">
        <v>10323</v>
      </c>
      <c r="C3380" s="14" t="s">
        <v>10324</v>
      </c>
      <c r="D3380" s="32">
        <v>23</v>
      </c>
      <c r="E3380" s="32">
        <v>1</v>
      </c>
      <c r="F3380" s="14"/>
      <c r="G3380" s="14"/>
      <c r="H3380" s="32">
        <v>23</v>
      </c>
      <c r="I3380" s="32">
        <v>23</v>
      </c>
      <c r="J3380" s="14"/>
      <c r="K3380" s="22"/>
    </row>
    <row r="3381" spans="1:11" ht="30" customHeight="1" x14ac:dyDescent="0.2">
      <c r="A3381" s="14" t="s">
        <v>9702</v>
      </c>
      <c r="B3381" s="31" t="s">
        <v>10325</v>
      </c>
      <c r="C3381" s="14" t="s">
        <v>10326</v>
      </c>
      <c r="D3381" s="32">
        <v>15</v>
      </c>
      <c r="E3381" s="32">
        <v>1</v>
      </c>
      <c r="F3381" s="32">
        <v>9</v>
      </c>
      <c r="G3381" s="32">
        <v>4</v>
      </c>
      <c r="H3381" s="32">
        <v>28</v>
      </c>
      <c r="I3381" s="32">
        <v>15</v>
      </c>
      <c r="J3381" s="14"/>
      <c r="K3381" s="22"/>
    </row>
    <row r="3382" spans="1:11" ht="24.95" customHeight="1" x14ac:dyDescent="0.2">
      <c r="A3382" s="14" t="s">
        <v>9702</v>
      </c>
      <c r="B3382" s="31" t="s">
        <v>10327</v>
      </c>
      <c r="C3382" s="20" t="s">
        <v>10328</v>
      </c>
      <c r="D3382" s="32">
        <v>40</v>
      </c>
      <c r="E3382" s="32">
        <v>2</v>
      </c>
      <c r="F3382" s="32">
        <v>9</v>
      </c>
      <c r="G3382" s="32">
        <v>4</v>
      </c>
      <c r="H3382" s="32">
        <v>93</v>
      </c>
      <c r="I3382" s="32">
        <v>40</v>
      </c>
      <c r="J3382" s="14"/>
      <c r="K3382" s="22"/>
    </row>
    <row r="3383" spans="1:11" ht="24.95" customHeight="1" x14ac:dyDescent="0.2">
      <c r="A3383" s="14" t="s">
        <v>9702</v>
      </c>
      <c r="B3383" s="31" t="s">
        <v>10329</v>
      </c>
      <c r="C3383" s="20" t="s">
        <v>10330</v>
      </c>
      <c r="D3383" s="32">
        <v>50</v>
      </c>
      <c r="E3383" s="32">
        <v>1</v>
      </c>
      <c r="F3383" s="32">
        <v>9</v>
      </c>
      <c r="G3383" s="32">
        <v>5</v>
      </c>
      <c r="H3383" s="32">
        <v>64</v>
      </c>
      <c r="I3383" s="32">
        <v>50</v>
      </c>
      <c r="J3383" s="14"/>
      <c r="K3383" s="22"/>
    </row>
    <row r="3384" spans="1:11" ht="30" customHeight="1" x14ac:dyDescent="0.2">
      <c r="A3384" s="14" t="s">
        <v>9702</v>
      </c>
      <c r="B3384" s="31" t="s">
        <v>10331</v>
      </c>
      <c r="C3384" s="14" t="s">
        <v>10332</v>
      </c>
      <c r="D3384" s="32">
        <v>35</v>
      </c>
      <c r="E3384" s="32">
        <v>2</v>
      </c>
      <c r="F3384" s="32">
        <v>9</v>
      </c>
      <c r="G3384" s="32">
        <v>3</v>
      </c>
      <c r="H3384" s="32">
        <v>82</v>
      </c>
      <c r="I3384" s="32">
        <v>35</v>
      </c>
      <c r="J3384" s="14"/>
      <c r="K3384" s="22"/>
    </row>
    <row r="3385" spans="1:11" ht="30" customHeight="1" x14ac:dyDescent="0.2">
      <c r="A3385" s="14" t="s">
        <v>9702</v>
      </c>
      <c r="B3385" s="31" t="s">
        <v>10333</v>
      </c>
      <c r="C3385" s="14" t="s">
        <v>10334</v>
      </c>
      <c r="D3385" s="32">
        <v>25</v>
      </c>
      <c r="E3385" s="32">
        <v>2</v>
      </c>
      <c r="F3385" s="32">
        <v>0</v>
      </c>
      <c r="G3385" s="32">
        <v>1</v>
      </c>
      <c r="H3385" s="32">
        <v>51</v>
      </c>
      <c r="I3385" s="32">
        <v>25</v>
      </c>
      <c r="J3385" s="14"/>
      <c r="K3385" s="22"/>
    </row>
    <row r="3386" spans="1:11" ht="30" customHeight="1" x14ac:dyDescent="0.2">
      <c r="A3386" s="14" t="s">
        <v>9702</v>
      </c>
      <c r="B3386" s="31" t="s">
        <v>10335</v>
      </c>
      <c r="C3386" s="14" t="s">
        <v>10336</v>
      </c>
      <c r="D3386" s="32">
        <v>33</v>
      </c>
      <c r="E3386" s="32">
        <v>1</v>
      </c>
      <c r="F3386" s="32">
        <v>0</v>
      </c>
      <c r="G3386" s="32">
        <v>5</v>
      </c>
      <c r="H3386" s="32">
        <v>38</v>
      </c>
      <c r="I3386" s="32">
        <v>36</v>
      </c>
      <c r="J3386" s="32">
        <v>10</v>
      </c>
      <c r="K3386" s="22"/>
    </row>
    <row r="3387" spans="1:11" ht="15.95" customHeight="1" x14ac:dyDescent="0.2">
      <c r="A3387" s="14" t="s">
        <v>9702</v>
      </c>
      <c r="B3387" s="31" t="s">
        <v>10337</v>
      </c>
      <c r="C3387" s="20" t="s">
        <v>10338</v>
      </c>
      <c r="D3387" s="32">
        <v>60</v>
      </c>
      <c r="E3387" s="32">
        <v>2</v>
      </c>
      <c r="F3387" s="32">
        <v>11</v>
      </c>
      <c r="G3387" s="32">
        <v>5</v>
      </c>
      <c r="H3387" s="32">
        <v>136</v>
      </c>
      <c r="I3387" s="32">
        <v>60</v>
      </c>
      <c r="J3387" s="14"/>
      <c r="K3387" s="21"/>
    </row>
    <row r="3388" spans="1:11" ht="15" customHeight="1" x14ac:dyDescent="0.2">
      <c r="A3388" s="14" t="s">
        <v>9702</v>
      </c>
      <c r="B3388" s="31" t="s">
        <v>10339</v>
      </c>
      <c r="C3388" s="20" t="s">
        <v>10340</v>
      </c>
      <c r="D3388" s="32">
        <v>95</v>
      </c>
      <c r="E3388" s="32">
        <v>2</v>
      </c>
      <c r="F3388" s="32">
        <v>11</v>
      </c>
      <c r="G3388" s="32">
        <v>5</v>
      </c>
      <c r="H3388" s="32">
        <v>206</v>
      </c>
      <c r="I3388" s="32">
        <v>95</v>
      </c>
      <c r="J3388" s="14"/>
      <c r="K3388" s="21"/>
    </row>
    <row r="3389" spans="1:11" ht="16.350000000000001" customHeight="1" x14ac:dyDescent="0.2">
      <c r="A3389" s="14" t="s">
        <v>9702</v>
      </c>
      <c r="B3389" s="31" t="s">
        <v>10341</v>
      </c>
      <c r="C3389" s="20" t="s">
        <v>10342</v>
      </c>
      <c r="D3389" s="32">
        <v>30</v>
      </c>
      <c r="E3389" s="32">
        <v>2</v>
      </c>
      <c r="F3389" s="32">
        <v>11</v>
      </c>
      <c r="G3389" s="32">
        <v>3</v>
      </c>
      <c r="H3389" s="32">
        <v>74</v>
      </c>
      <c r="I3389" s="32">
        <v>30</v>
      </c>
      <c r="J3389" s="14"/>
      <c r="K3389" s="21"/>
    </row>
    <row r="3390" spans="1:11" ht="15" customHeight="1" x14ac:dyDescent="0.2">
      <c r="A3390" s="14" t="s">
        <v>9702</v>
      </c>
      <c r="B3390" s="31"/>
      <c r="C3390" s="20" t="s">
        <v>10343</v>
      </c>
      <c r="D3390" s="14"/>
      <c r="E3390" s="14"/>
      <c r="F3390" s="14"/>
      <c r="G3390" s="14"/>
      <c r="H3390" s="14"/>
      <c r="I3390" s="14"/>
      <c r="J3390" s="14"/>
      <c r="K3390" s="21"/>
    </row>
    <row r="3391" spans="1:11" ht="24.95" customHeight="1" x14ac:dyDescent="0.2">
      <c r="A3391" s="14" t="s">
        <v>9702</v>
      </c>
      <c r="B3391" s="31" t="s">
        <v>10344</v>
      </c>
      <c r="C3391" s="20" t="s">
        <v>10345</v>
      </c>
      <c r="D3391" s="32">
        <v>50</v>
      </c>
      <c r="E3391" s="32">
        <v>3</v>
      </c>
      <c r="F3391" s="32">
        <v>11</v>
      </c>
      <c r="G3391" s="32">
        <v>5</v>
      </c>
      <c r="H3391" s="32">
        <v>166</v>
      </c>
      <c r="I3391" s="32">
        <v>50</v>
      </c>
      <c r="J3391" s="14"/>
      <c r="K3391" s="22"/>
    </row>
    <row r="3392" spans="1:11" ht="30" customHeight="1" x14ac:dyDescent="0.2">
      <c r="A3392" s="14" t="s">
        <v>9702</v>
      </c>
      <c r="B3392" s="31" t="s">
        <v>10346</v>
      </c>
      <c r="C3392" s="14" t="s">
        <v>10347</v>
      </c>
      <c r="D3392" s="32">
        <v>90</v>
      </c>
      <c r="E3392" s="32">
        <v>3</v>
      </c>
      <c r="F3392" s="32">
        <v>11</v>
      </c>
      <c r="G3392" s="32">
        <v>6</v>
      </c>
      <c r="H3392" s="32">
        <v>287</v>
      </c>
      <c r="I3392" s="32">
        <v>90</v>
      </c>
      <c r="J3392" s="14"/>
      <c r="K3392" s="22"/>
    </row>
    <row r="3393" spans="1:11" ht="30" customHeight="1" x14ac:dyDescent="0.2">
      <c r="A3393" s="14" t="s">
        <v>9702</v>
      </c>
      <c r="B3393" s="31" t="s">
        <v>10348</v>
      </c>
      <c r="C3393" s="14" t="s">
        <v>10349</v>
      </c>
      <c r="D3393" s="32">
        <v>80</v>
      </c>
      <c r="E3393" s="32">
        <v>3</v>
      </c>
      <c r="F3393" s="32">
        <v>11</v>
      </c>
      <c r="G3393" s="32">
        <v>6</v>
      </c>
      <c r="H3393" s="32">
        <v>257</v>
      </c>
      <c r="I3393" s="32">
        <v>80</v>
      </c>
      <c r="J3393" s="14"/>
      <c r="K3393" s="22"/>
    </row>
    <row r="3394" spans="1:11" ht="30" customHeight="1" x14ac:dyDescent="0.2">
      <c r="A3394" s="14" t="s">
        <v>9702</v>
      </c>
      <c r="B3394" s="31" t="s">
        <v>10350</v>
      </c>
      <c r="C3394" s="14" t="s">
        <v>10351</v>
      </c>
      <c r="D3394" s="32">
        <v>140</v>
      </c>
      <c r="E3394" s="32">
        <v>3</v>
      </c>
      <c r="F3394" s="32">
        <v>11</v>
      </c>
      <c r="G3394" s="32">
        <v>8</v>
      </c>
      <c r="H3394" s="32">
        <v>439</v>
      </c>
      <c r="I3394" s="32">
        <v>140</v>
      </c>
      <c r="J3394" s="14"/>
      <c r="K3394" s="22"/>
    </row>
    <row r="3395" spans="1:11" ht="24.95" customHeight="1" x14ac:dyDescent="0.2">
      <c r="A3395" s="14" t="s">
        <v>9702</v>
      </c>
      <c r="B3395" s="31" t="s">
        <v>10352</v>
      </c>
      <c r="C3395" s="20" t="s">
        <v>10353</v>
      </c>
      <c r="D3395" s="32">
        <v>40</v>
      </c>
      <c r="E3395" s="32">
        <v>2</v>
      </c>
      <c r="F3395" s="32">
        <v>11</v>
      </c>
      <c r="G3395" s="32">
        <v>3</v>
      </c>
      <c r="H3395" s="32">
        <v>94</v>
      </c>
      <c r="I3395" s="32">
        <v>40</v>
      </c>
      <c r="J3395" s="14"/>
      <c r="K3395" s="22"/>
    </row>
    <row r="3396" spans="1:11" ht="36.950000000000003" customHeight="1" x14ac:dyDescent="0.2">
      <c r="A3396" s="14" t="s">
        <v>9702</v>
      </c>
      <c r="B3396" s="31" t="s">
        <v>10354</v>
      </c>
      <c r="C3396" s="14" t="s">
        <v>10355</v>
      </c>
      <c r="D3396" s="32">
        <v>50</v>
      </c>
      <c r="E3396" s="32">
        <v>2</v>
      </c>
      <c r="F3396" s="32">
        <v>11</v>
      </c>
      <c r="G3396" s="32">
        <v>4</v>
      </c>
      <c r="H3396" s="32">
        <v>115</v>
      </c>
      <c r="I3396" s="32">
        <v>50</v>
      </c>
      <c r="J3396" s="14"/>
      <c r="K3396" s="22"/>
    </row>
    <row r="3397" spans="1:11" ht="24.95" customHeight="1" x14ac:dyDescent="0.2">
      <c r="A3397" s="14" t="s">
        <v>9702</v>
      </c>
      <c r="B3397" s="31" t="s">
        <v>10356</v>
      </c>
      <c r="C3397" s="20" t="s">
        <v>10357</v>
      </c>
      <c r="D3397" s="32">
        <v>85</v>
      </c>
      <c r="E3397" s="32">
        <v>3</v>
      </c>
      <c r="F3397" s="32">
        <v>11</v>
      </c>
      <c r="G3397" s="32">
        <v>5</v>
      </c>
      <c r="H3397" s="32">
        <v>271</v>
      </c>
      <c r="I3397" s="32">
        <v>85</v>
      </c>
      <c r="J3397" s="14"/>
      <c r="K3397" s="22"/>
    </row>
    <row r="3398" spans="1:11" ht="30" customHeight="1" x14ac:dyDescent="0.2">
      <c r="A3398" s="14" t="s">
        <v>9702</v>
      </c>
      <c r="B3398" s="31" t="s">
        <v>10358</v>
      </c>
      <c r="C3398" s="14" t="s">
        <v>10359</v>
      </c>
      <c r="D3398" s="32">
        <v>60</v>
      </c>
      <c r="E3398" s="32">
        <v>2</v>
      </c>
      <c r="F3398" s="32">
        <v>11</v>
      </c>
      <c r="G3398" s="32">
        <v>5</v>
      </c>
      <c r="H3398" s="32">
        <v>136</v>
      </c>
      <c r="I3398" s="32">
        <v>60</v>
      </c>
      <c r="J3398" s="14"/>
      <c r="K3398" s="22"/>
    </row>
    <row r="3399" spans="1:11" ht="36.950000000000003" customHeight="1" x14ac:dyDescent="0.2">
      <c r="A3399" s="14" t="s">
        <v>9702</v>
      </c>
      <c r="B3399" s="31" t="s">
        <v>10360</v>
      </c>
      <c r="C3399" s="14" t="s">
        <v>10361</v>
      </c>
      <c r="D3399" s="32">
        <v>60</v>
      </c>
      <c r="E3399" s="32">
        <v>3</v>
      </c>
      <c r="F3399" s="32">
        <v>11</v>
      </c>
      <c r="G3399" s="32">
        <v>6</v>
      </c>
      <c r="H3399" s="32">
        <v>197</v>
      </c>
      <c r="I3399" s="32">
        <v>60</v>
      </c>
      <c r="J3399" s="14"/>
      <c r="K3399" s="22"/>
    </row>
    <row r="3400" spans="1:11" ht="36.950000000000003" customHeight="1" x14ac:dyDescent="0.2">
      <c r="A3400" s="14" t="s">
        <v>9702</v>
      </c>
      <c r="B3400" s="31" t="s">
        <v>10362</v>
      </c>
      <c r="C3400" s="14" t="s">
        <v>10363</v>
      </c>
      <c r="D3400" s="32">
        <v>40</v>
      </c>
      <c r="E3400" s="32">
        <v>3</v>
      </c>
      <c r="F3400" s="32">
        <v>0</v>
      </c>
      <c r="G3400" s="32">
        <v>2</v>
      </c>
      <c r="H3400" s="32">
        <v>122</v>
      </c>
      <c r="I3400" s="32">
        <v>40</v>
      </c>
      <c r="J3400" s="14"/>
      <c r="K3400" s="22"/>
    </row>
    <row r="3401" spans="1:11" ht="30" customHeight="1" x14ac:dyDescent="0.2">
      <c r="A3401" s="14" t="s">
        <v>9702</v>
      </c>
      <c r="B3401" s="31" t="s">
        <v>10364</v>
      </c>
      <c r="C3401" s="14" t="s">
        <v>10365</v>
      </c>
      <c r="D3401" s="32">
        <v>105</v>
      </c>
      <c r="E3401" s="32">
        <v>3</v>
      </c>
      <c r="F3401" s="32">
        <v>11</v>
      </c>
      <c r="G3401" s="32">
        <v>6</v>
      </c>
      <c r="H3401" s="32">
        <v>332</v>
      </c>
      <c r="I3401" s="32">
        <v>105</v>
      </c>
      <c r="J3401" s="14"/>
      <c r="K3401" s="22"/>
    </row>
    <row r="3402" spans="1:11" ht="24.95" customHeight="1" x14ac:dyDescent="0.2">
      <c r="A3402" s="14" t="s">
        <v>9702</v>
      </c>
      <c r="B3402" s="31" t="s">
        <v>10366</v>
      </c>
      <c r="C3402" s="20" t="s">
        <v>10367</v>
      </c>
      <c r="D3402" s="32">
        <v>60</v>
      </c>
      <c r="E3402" s="32">
        <v>3</v>
      </c>
      <c r="F3402" s="32">
        <v>0</v>
      </c>
      <c r="G3402" s="32">
        <v>5</v>
      </c>
      <c r="H3402" s="32">
        <v>185</v>
      </c>
      <c r="I3402" s="32">
        <v>60</v>
      </c>
      <c r="J3402" s="14"/>
      <c r="K3402" s="22"/>
    </row>
    <row r="3403" spans="1:11" ht="24.95" customHeight="1" x14ac:dyDescent="0.2">
      <c r="A3403" s="14" t="s">
        <v>9702</v>
      </c>
      <c r="B3403" s="31" t="s">
        <v>10368</v>
      </c>
      <c r="C3403" s="20" t="s">
        <v>10369</v>
      </c>
      <c r="D3403" s="32">
        <v>120</v>
      </c>
      <c r="E3403" s="32">
        <v>3</v>
      </c>
      <c r="F3403" s="32">
        <v>11</v>
      </c>
      <c r="G3403" s="32">
        <v>6</v>
      </c>
      <c r="H3403" s="32">
        <v>377</v>
      </c>
      <c r="I3403" s="32">
        <v>120</v>
      </c>
      <c r="J3403" s="14"/>
      <c r="K3403" s="22"/>
    </row>
    <row r="3404" spans="1:11" ht="24.95" customHeight="1" x14ac:dyDescent="0.2">
      <c r="A3404" s="14" t="s">
        <v>9702</v>
      </c>
      <c r="B3404" s="31" t="s">
        <v>10370</v>
      </c>
      <c r="C3404" s="20" t="s">
        <v>10371</v>
      </c>
      <c r="D3404" s="32">
        <v>50</v>
      </c>
      <c r="E3404" s="32">
        <v>2</v>
      </c>
      <c r="F3404" s="32">
        <v>11</v>
      </c>
      <c r="G3404" s="32">
        <v>4</v>
      </c>
      <c r="H3404" s="32">
        <v>115</v>
      </c>
      <c r="I3404" s="32">
        <v>50</v>
      </c>
      <c r="J3404" s="14"/>
      <c r="K3404" s="22"/>
    </row>
    <row r="3405" spans="1:11" ht="36.950000000000003" customHeight="1" x14ac:dyDescent="0.2">
      <c r="A3405" s="14" t="s">
        <v>9702</v>
      </c>
      <c r="B3405" s="31" t="s">
        <v>10372</v>
      </c>
      <c r="C3405" s="14" t="s">
        <v>10373</v>
      </c>
      <c r="D3405" s="32">
        <v>90</v>
      </c>
      <c r="E3405" s="32">
        <v>3</v>
      </c>
      <c r="F3405" s="32">
        <v>11</v>
      </c>
      <c r="G3405" s="32">
        <v>6</v>
      </c>
      <c r="H3405" s="32">
        <v>287</v>
      </c>
      <c r="I3405" s="32">
        <v>90</v>
      </c>
      <c r="J3405" s="14"/>
      <c r="K3405" s="22"/>
    </row>
    <row r="3406" spans="1:11" ht="30" customHeight="1" x14ac:dyDescent="0.2">
      <c r="A3406" s="14" t="s">
        <v>9702</v>
      </c>
      <c r="B3406" s="31" t="s">
        <v>10374</v>
      </c>
      <c r="C3406" s="14" t="s">
        <v>10375</v>
      </c>
      <c r="D3406" s="32">
        <v>45</v>
      </c>
      <c r="E3406" s="32">
        <v>3</v>
      </c>
      <c r="F3406" s="32">
        <v>0</v>
      </c>
      <c r="G3406" s="32">
        <v>5</v>
      </c>
      <c r="H3406" s="32">
        <v>140</v>
      </c>
      <c r="I3406" s="32">
        <v>45</v>
      </c>
      <c r="J3406" s="14"/>
      <c r="K3406" s="22"/>
    </row>
    <row r="3407" spans="1:11" ht="36.950000000000003" customHeight="1" x14ac:dyDescent="0.2">
      <c r="A3407" s="14" t="s">
        <v>9702</v>
      </c>
      <c r="B3407" s="31" t="s">
        <v>10376</v>
      </c>
      <c r="C3407" s="14" t="s">
        <v>10377</v>
      </c>
      <c r="D3407" s="32">
        <v>60</v>
      </c>
      <c r="E3407" s="32">
        <v>3</v>
      </c>
      <c r="F3407" s="32">
        <v>11</v>
      </c>
      <c r="G3407" s="32">
        <v>4</v>
      </c>
      <c r="H3407" s="32">
        <v>195</v>
      </c>
      <c r="I3407" s="32">
        <v>60</v>
      </c>
      <c r="J3407" s="14"/>
      <c r="K3407" s="22"/>
    </row>
    <row r="3408" spans="1:11" ht="15" customHeight="1" x14ac:dyDescent="0.2">
      <c r="A3408" s="14" t="s">
        <v>9702</v>
      </c>
      <c r="B3408" s="31" t="s">
        <v>10378</v>
      </c>
      <c r="C3408" s="20" t="s">
        <v>10379</v>
      </c>
      <c r="D3408" s="32">
        <v>120</v>
      </c>
      <c r="E3408" s="32">
        <v>3</v>
      </c>
      <c r="F3408" s="32">
        <v>11</v>
      </c>
      <c r="G3408" s="32">
        <v>6</v>
      </c>
      <c r="H3408" s="32">
        <v>377</v>
      </c>
      <c r="I3408" s="32">
        <v>120</v>
      </c>
      <c r="J3408" s="14"/>
      <c r="K3408" s="21"/>
    </row>
    <row r="3409" spans="1:11" ht="30" customHeight="1" x14ac:dyDescent="0.2">
      <c r="A3409" s="14" t="s">
        <v>9702</v>
      </c>
      <c r="B3409" s="31" t="s">
        <v>10380</v>
      </c>
      <c r="C3409" s="14" t="s">
        <v>10381</v>
      </c>
      <c r="D3409" s="32">
        <v>50</v>
      </c>
      <c r="E3409" s="32">
        <v>3</v>
      </c>
      <c r="F3409" s="32">
        <v>11</v>
      </c>
      <c r="G3409" s="32">
        <v>4</v>
      </c>
      <c r="H3409" s="32">
        <v>165</v>
      </c>
      <c r="I3409" s="32">
        <v>50</v>
      </c>
      <c r="J3409" s="14"/>
      <c r="K3409" s="22"/>
    </row>
    <row r="3410" spans="1:11" ht="30" customHeight="1" x14ac:dyDescent="0.2">
      <c r="A3410" s="14" t="s">
        <v>9702</v>
      </c>
      <c r="B3410" s="31" t="s">
        <v>10382</v>
      </c>
      <c r="C3410" s="14" t="s">
        <v>10383</v>
      </c>
      <c r="D3410" s="32">
        <v>70</v>
      </c>
      <c r="E3410" s="32">
        <v>3</v>
      </c>
      <c r="F3410" s="32">
        <v>11</v>
      </c>
      <c r="G3410" s="32">
        <v>6</v>
      </c>
      <c r="H3410" s="32">
        <v>227</v>
      </c>
      <c r="I3410" s="32">
        <v>70</v>
      </c>
      <c r="J3410" s="14"/>
      <c r="K3410" s="22"/>
    </row>
    <row r="3411" spans="1:11" ht="30" customHeight="1" x14ac:dyDescent="0.2">
      <c r="A3411" s="14" t="s">
        <v>9702</v>
      </c>
      <c r="B3411" s="31" t="s">
        <v>10384</v>
      </c>
      <c r="C3411" s="14" t="s">
        <v>10385</v>
      </c>
      <c r="D3411" s="32">
        <v>120</v>
      </c>
      <c r="E3411" s="32">
        <v>3</v>
      </c>
      <c r="F3411" s="32">
        <v>0</v>
      </c>
      <c r="G3411" s="32">
        <v>3</v>
      </c>
      <c r="H3411" s="32">
        <v>363</v>
      </c>
      <c r="I3411" s="32">
        <v>120</v>
      </c>
      <c r="J3411" s="14"/>
      <c r="K3411" s="22"/>
    </row>
    <row r="3412" spans="1:11" ht="24.95" customHeight="1" x14ac:dyDescent="0.2">
      <c r="A3412" s="14" t="s">
        <v>9702</v>
      </c>
      <c r="B3412" s="31" t="s">
        <v>10386</v>
      </c>
      <c r="C3412" s="20" t="s">
        <v>10387</v>
      </c>
      <c r="D3412" s="32">
        <v>100</v>
      </c>
      <c r="E3412" s="32">
        <v>3</v>
      </c>
      <c r="F3412" s="32">
        <v>11</v>
      </c>
      <c r="G3412" s="32">
        <v>7</v>
      </c>
      <c r="H3412" s="32">
        <v>318</v>
      </c>
      <c r="I3412" s="32">
        <v>100</v>
      </c>
      <c r="J3412" s="14"/>
      <c r="K3412" s="22"/>
    </row>
    <row r="3413" spans="1:11" ht="24.95" customHeight="1" x14ac:dyDescent="0.2">
      <c r="A3413" s="14" t="s">
        <v>9702</v>
      </c>
      <c r="B3413" s="31" t="s">
        <v>10388</v>
      </c>
      <c r="C3413" s="20" t="s">
        <v>10389</v>
      </c>
      <c r="D3413" s="32">
        <v>40</v>
      </c>
      <c r="E3413" s="32">
        <v>2</v>
      </c>
      <c r="F3413" s="32">
        <v>11</v>
      </c>
      <c r="G3413" s="32">
        <v>4</v>
      </c>
      <c r="H3413" s="32">
        <v>95</v>
      </c>
      <c r="I3413" s="32">
        <v>40</v>
      </c>
      <c r="J3413" s="14"/>
      <c r="K3413" s="22"/>
    </row>
    <row r="3414" spans="1:11" ht="15" customHeight="1" x14ac:dyDescent="0.2">
      <c r="A3414" s="14" t="s">
        <v>9702</v>
      </c>
      <c r="B3414" s="31" t="s">
        <v>10390</v>
      </c>
      <c r="C3414" s="20" t="s">
        <v>10391</v>
      </c>
      <c r="D3414" s="32">
        <v>30</v>
      </c>
      <c r="E3414" s="32">
        <v>2</v>
      </c>
      <c r="F3414" s="32">
        <v>11</v>
      </c>
      <c r="G3414" s="32">
        <v>4</v>
      </c>
      <c r="H3414" s="32">
        <v>75</v>
      </c>
      <c r="I3414" s="32">
        <v>30</v>
      </c>
      <c r="J3414" s="14"/>
      <c r="K3414" s="21"/>
    </row>
    <row r="3415" spans="1:11" ht="24.95" customHeight="1" x14ac:dyDescent="0.2">
      <c r="A3415" s="14" t="s">
        <v>9702</v>
      </c>
      <c r="B3415" s="31" t="s">
        <v>10392</v>
      </c>
      <c r="C3415" s="20" t="s">
        <v>10393</v>
      </c>
      <c r="D3415" s="32">
        <v>70</v>
      </c>
      <c r="E3415" s="32">
        <v>3</v>
      </c>
      <c r="F3415" s="32">
        <v>11</v>
      </c>
      <c r="G3415" s="32">
        <v>5</v>
      </c>
      <c r="H3415" s="32">
        <v>226</v>
      </c>
      <c r="I3415" s="32">
        <v>70</v>
      </c>
      <c r="J3415" s="14"/>
      <c r="K3415" s="22"/>
    </row>
    <row r="3416" spans="1:11" ht="16.350000000000001" customHeight="1" x14ac:dyDescent="0.2">
      <c r="A3416" s="14" t="s">
        <v>9702</v>
      </c>
      <c r="B3416" s="31" t="s">
        <v>10394</v>
      </c>
      <c r="C3416" s="20" t="s">
        <v>10395</v>
      </c>
      <c r="D3416" s="32">
        <v>120</v>
      </c>
      <c r="E3416" s="32">
        <v>3</v>
      </c>
      <c r="F3416" s="32">
        <v>11</v>
      </c>
      <c r="G3416" s="32">
        <v>6</v>
      </c>
      <c r="H3416" s="32">
        <v>377</v>
      </c>
      <c r="I3416" s="32">
        <v>120</v>
      </c>
      <c r="J3416" s="14"/>
      <c r="K3416" s="21"/>
    </row>
    <row r="3417" spans="1:11" ht="15" customHeight="1" x14ac:dyDescent="0.2">
      <c r="A3417" s="14" t="s">
        <v>9702</v>
      </c>
      <c r="B3417" s="31"/>
      <c r="C3417" s="20" t="s">
        <v>10396</v>
      </c>
      <c r="D3417" s="14"/>
      <c r="E3417" s="14"/>
      <c r="F3417" s="14"/>
      <c r="G3417" s="14"/>
      <c r="H3417" s="14"/>
      <c r="I3417" s="14"/>
      <c r="J3417" s="14"/>
      <c r="K3417" s="21"/>
    </row>
    <row r="3418" spans="1:11" ht="24.95" customHeight="1" x14ac:dyDescent="0.2">
      <c r="A3418" s="14" t="s">
        <v>9702</v>
      </c>
      <c r="B3418" s="31" t="s">
        <v>10397</v>
      </c>
      <c r="C3418" s="20" t="s">
        <v>10398</v>
      </c>
      <c r="D3418" s="32">
        <v>100</v>
      </c>
      <c r="E3418" s="32">
        <v>3</v>
      </c>
      <c r="F3418" s="32">
        <v>11</v>
      </c>
      <c r="G3418" s="32">
        <v>6</v>
      </c>
      <c r="H3418" s="32">
        <v>317</v>
      </c>
      <c r="I3418" s="32">
        <v>100</v>
      </c>
      <c r="J3418" s="14"/>
      <c r="K3418" s="22"/>
    </row>
    <row r="3419" spans="1:11" ht="15" customHeight="1" x14ac:dyDescent="0.2">
      <c r="A3419" s="14" t="s">
        <v>9702</v>
      </c>
      <c r="B3419" s="31" t="s">
        <v>10399</v>
      </c>
      <c r="C3419" s="20" t="s">
        <v>10400</v>
      </c>
      <c r="D3419" s="32">
        <v>60</v>
      </c>
      <c r="E3419" s="32">
        <v>2</v>
      </c>
      <c r="F3419" s="32">
        <v>11</v>
      </c>
      <c r="G3419" s="32">
        <v>5</v>
      </c>
      <c r="H3419" s="32">
        <v>136</v>
      </c>
      <c r="I3419" s="32">
        <v>60</v>
      </c>
      <c r="J3419" s="14"/>
      <c r="K3419" s="21"/>
    </row>
    <row r="3420" spans="1:11" ht="24.95" customHeight="1" x14ac:dyDescent="0.2">
      <c r="A3420" s="14" t="s">
        <v>9702</v>
      </c>
      <c r="B3420" s="31" t="s">
        <v>10401</v>
      </c>
      <c r="C3420" s="20" t="s">
        <v>10402</v>
      </c>
      <c r="D3420" s="32">
        <v>140</v>
      </c>
      <c r="E3420" s="32">
        <v>3</v>
      </c>
      <c r="F3420" s="32">
        <v>11</v>
      </c>
      <c r="G3420" s="32">
        <v>6</v>
      </c>
      <c r="H3420" s="32">
        <v>437</v>
      </c>
      <c r="I3420" s="32">
        <v>140</v>
      </c>
      <c r="J3420" s="14"/>
      <c r="K3420" s="22"/>
    </row>
    <row r="3421" spans="1:11" ht="24.95" customHeight="1" x14ac:dyDescent="0.2">
      <c r="A3421" s="14" t="s">
        <v>9702</v>
      </c>
      <c r="B3421" s="31" t="s">
        <v>10403</v>
      </c>
      <c r="C3421" s="20" t="s">
        <v>10404</v>
      </c>
      <c r="D3421" s="32">
        <v>165</v>
      </c>
      <c r="E3421" s="32">
        <v>3</v>
      </c>
      <c r="F3421" s="32">
        <v>11</v>
      </c>
      <c r="G3421" s="32">
        <v>6</v>
      </c>
      <c r="H3421" s="32">
        <v>512</v>
      </c>
      <c r="I3421" s="32">
        <v>165</v>
      </c>
      <c r="J3421" s="14"/>
      <c r="K3421" s="22"/>
    </row>
    <row r="3422" spans="1:11" ht="30" customHeight="1" x14ac:dyDescent="0.2">
      <c r="A3422" s="14" t="s">
        <v>9702</v>
      </c>
      <c r="B3422" s="31" t="s">
        <v>10405</v>
      </c>
      <c r="C3422" s="14" t="s">
        <v>10406</v>
      </c>
      <c r="D3422" s="32">
        <v>90</v>
      </c>
      <c r="E3422" s="32">
        <v>3</v>
      </c>
      <c r="F3422" s="32">
        <v>11</v>
      </c>
      <c r="G3422" s="32">
        <v>6</v>
      </c>
      <c r="H3422" s="32">
        <v>287</v>
      </c>
      <c r="I3422" s="32">
        <v>90</v>
      </c>
      <c r="J3422" s="14"/>
      <c r="K3422" s="22"/>
    </row>
    <row r="3423" spans="1:11" ht="36.950000000000003" customHeight="1" x14ac:dyDescent="0.2">
      <c r="A3423" s="14" t="s">
        <v>9702</v>
      </c>
      <c r="B3423" s="31" t="s">
        <v>10407</v>
      </c>
      <c r="C3423" s="14" t="s">
        <v>10408</v>
      </c>
      <c r="D3423" s="32">
        <v>165</v>
      </c>
      <c r="E3423" s="32">
        <v>3</v>
      </c>
      <c r="F3423" s="32">
        <v>11</v>
      </c>
      <c r="G3423" s="32">
        <v>7</v>
      </c>
      <c r="H3423" s="32">
        <v>513</v>
      </c>
      <c r="I3423" s="32">
        <v>165</v>
      </c>
      <c r="J3423" s="14"/>
      <c r="K3423" s="22"/>
    </row>
    <row r="3424" spans="1:11" ht="30" customHeight="1" x14ac:dyDescent="0.2">
      <c r="A3424" s="14" t="s">
        <v>9702</v>
      </c>
      <c r="B3424" s="31" t="s">
        <v>10409</v>
      </c>
      <c r="C3424" s="14" t="s">
        <v>10410</v>
      </c>
      <c r="D3424" s="32">
        <v>210</v>
      </c>
      <c r="E3424" s="32">
        <v>3</v>
      </c>
      <c r="F3424" s="32">
        <v>11</v>
      </c>
      <c r="G3424" s="32">
        <v>7</v>
      </c>
      <c r="H3424" s="32">
        <v>648</v>
      </c>
      <c r="I3424" s="32">
        <v>210</v>
      </c>
      <c r="J3424" s="14"/>
      <c r="K3424" s="22"/>
    </row>
    <row r="3425" spans="1:11" ht="30" customHeight="1" x14ac:dyDescent="0.2">
      <c r="A3425" s="14" t="s">
        <v>9702</v>
      </c>
      <c r="B3425" s="31" t="s">
        <v>10411</v>
      </c>
      <c r="C3425" s="14" t="s">
        <v>10412</v>
      </c>
      <c r="D3425" s="32">
        <v>180</v>
      </c>
      <c r="E3425" s="32">
        <v>3</v>
      </c>
      <c r="F3425" s="32">
        <v>11</v>
      </c>
      <c r="G3425" s="32">
        <v>6</v>
      </c>
      <c r="H3425" s="32">
        <v>557</v>
      </c>
      <c r="I3425" s="32">
        <v>180</v>
      </c>
      <c r="J3425" s="14"/>
      <c r="K3425" s="22"/>
    </row>
    <row r="3426" spans="1:11" ht="24.95" customHeight="1" x14ac:dyDescent="0.2">
      <c r="A3426" s="14" t="s">
        <v>9702</v>
      </c>
      <c r="B3426" s="31" t="s">
        <v>10413</v>
      </c>
      <c r="C3426" s="20" t="s">
        <v>10414</v>
      </c>
      <c r="D3426" s="32">
        <v>60</v>
      </c>
      <c r="E3426" s="32">
        <v>3</v>
      </c>
      <c r="F3426" s="32">
        <v>11</v>
      </c>
      <c r="G3426" s="32">
        <v>4</v>
      </c>
      <c r="H3426" s="32">
        <v>195</v>
      </c>
      <c r="I3426" s="32">
        <v>60</v>
      </c>
      <c r="J3426" s="14"/>
      <c r="K3426" s="22"/>
    </row>
    <row r="3427" spans="1:11" ht="24.95" customHeight="1" x14ac:dyDescent="0.2">
      <c r="A3427" s="14" t="s">
        <v>9702</v>
      </c>
      <c r="B3427" s="31" t="s">
        <v>10415</v>
      </c>
      <c r="C3427" s="20" t="s">
        <v>10416</v>
      </c>
      <c r="D3427" s="32">
        <v>75</v>
      </c>
      <c r="E3427" s="32">
        <v>3</v>
      </c>
      <c r="F3427" s="32">
        <v>11</v>
      </c>
      <c r="G3427" s="32">
        <v>6</v>
      </c>
      <c r="H3427" s="32">
        <v>242</v>
      </c>
      <c r="I3427" s="32">
        <v>75</v>
      </c>
      <c r="J3427" s="14"/>
      <c r="K3427" s="22"/>
    </row>
    <row r="3428" spans="1:11" ht="30" customHeight="1" x14ac:dyDescent="0.2">
      <c r="A3428" s="14" t="s">
        <v>9702</v>
      </c>
      <c r="B3428" s="31" t="s">
        <v>10417</v>
      </c>
      <c r="C3428" s="14" t="s">
        <v>10418</v>
      </c>
      <c r="D3428" s="32">
        <v>24</v>
      </c>
      <c r="E3428" s="32">
        <v>1</v>
      </c>
      <c r="F3428" s="32">
        <v>0</v>
      </c>
      <c r="G3428" s="32">
        <v>4</v>
      </c>
      <c r="H3428" s="32">
        <v>28</v>
      </c>
      <c r="I3428" s="32">
        <v>26</v>
      </c>
      <c r="J3428" s="32">
        <v>10</v>
      </c>
      <c r="K3428" s="22"/>
    </row>
    <row r="3429" spans="1:11" ht="30" customHeight="1" x14ac:dyDescent="0.2">
      <c r="A3429" s="14" t="s">
        <v>9702</v>
      </c>
      <c r="B3429" s="31" t="s">
        <v>10419</v>
      </c>
      <c r="C3429" s="14" t="s">
        <v>10420</v>
      </c>
      <c r="D3429" s="32">
        <v>60</v>
      </c>
      <c r="E3429" s="32">
        <v>3</v>
      </c>
      <c r="F3429" s="32">
        <v>11</v>
      </c>
      <c r="G3429" s="32">
        <v>6</v>
      </c>
      <c r="H3429" s="32">
        <v>197</v>
      </c>
      <c r="I3429" s="32">
        <v>60</v>
      </c>
      <c r="J3429" s="14"/>
      <c r="K3429" s="22"/>
    </row>
    <row r="3430" spans="1:11" ht="30" customHeight="1" x14ac:dyDescent="0.2">
      <c r="A3430" s="14" t="s">
        <v>9702</v>
      </c>
      <c r="B3430" s="31" t="s">
        <v>10421</v>
      </c>
      <c r="C3430" s="14" t="s">
        <v>10422</v>
      </c>
      <c r="D3430" s="32">
        <v>33</v>
      </c>
      <c r="E3430" s="32">
        <v>1</v>
      </c>
      <c r="F3430" s="32">
        <v>0</v>
      </c>
      <c r="G3430" s="32">
        <v>5</v>
      </c>
      <c r="H3430" s="32">
        <v>38</v>
      </c>
      <c r="I3430" s="32">
        <v>36</v>
      </c>
      <c r="J3430" s="32">
        <v>10</v>
      </c>
      <c r="K3430" s="22"/>
    </row>
    <row r="3431" spans="1:11" ht="24.95" customHeight="1" x14ac:dyDescent="0.2">
      <c r="A3431" s="14" t="s">
        <v>9702</v>
      </c>
      <c r="B3431" s="31" t="s">
        <v>10423</v>
      </c>
      <c r="C3431" s="20" t="s">
        <v>10424</v>
      </c>
      <c r="D3431" s="32">
        <v>90</v>
      </c>
      <c r="E3431" s="32">
        <v>2</v>
      </c>
      <c r="F3431" s="32">
        <v>11</v>
      </c>
      <c r="G3431" s="32">
        <v>5</v>
      </c>
      <c r="H3431" s="32">
        <v>196</v>
      </c>
      <c r="I3431" s="32">
        <v>90</v>
      </c>
      <c r="J3431" s="14"/>
      <c r="K3431" s="22"/>
    </row>
    <row r="3432" spans="1:11" ht="24.95" customHeight="1" x14ac:dyDescent="0.2">
      <c r="A3432" s="14" t="s">
        <v>9702</v>
      </c>
      <c r="B3432" s="31" t="s">
        <v>10425</v>
      </c>
      <c r="C3432" s="20" t="s">
        <v>10426</v>
      </c>
      <c r="D3432" s="32">
        <v>45</v>
      </c>
      <c r="E3432" s="32">
        <v>2</v>
      </c>
      <c r="F3432" s="32">
        <v>0</v>
      </c>
      <c r="G3432" s="32">
        <v>2</v>
      </c>
      <c r="H3432" s="32">
        <v>92</v>
      </c>
      <c r="I3432" s="32">
        <v>45</v>
      </c>
      <c r="J3432" s="14"/>
      <c r="K3432" s="22"/>
    </row>
    <row r="3433" spans="1:11" ht="15" customHeight="1" x14ac:dyDescent="0.2">
      <c r="A3433" s="14" t="s">
        <v>9702</v>
      </c>
      <c r="B3433" s="31" t="s">
        <v>10427</v>
      </c>
      <c r="C3433" s="20" t="s">
        <v>10428</v>
      </c>
      <c r="D3433" s="32">
        <v>60</v>
      </c>
      <c r="E3433" s="32">
        <v>2</v>
      </c>
      <c r="F3433" s="32">
        <v>11</v>
      </c>
      <c r="G3433" s="32">
        <v>5</v>
      </c>
      <c r="H3433" s="32">
        <v>136</v>
      </c>
      <c r="I3433" s="32">
        <v>60</v>
      </c>
      <c r="J3433" s="14"/>
      <c r="K3433" s="21"/>
    </row>
    <row r="3434" spans="1:11" ht="15.95" customHeight="1" x14ac:dyDescent="0.2">
      <c r="A3434" s="14" t="s">
        <v>9702</v>
      </c>
      <c r="B3434" s="31" t="s">
        <v>10429</v>
      </c>
      <c r="C3434" s="20" t="s">
        <v>10430</v>
      </c>
      <c r="D3434" s="32">
        <v>8</v>
      </c>
      <c r="E3434" s="32">
        <v>2</v>
      </c>
      <c r="F3434" s="14"/>
      <c r="G3434" s="14"/>
      <c r="H3434" s="32">
        <v>16</v>
      </c>
      <c r="I3434" s="32">
        <v>8</v>
      </c>
      <c r="J3434" s="14"/>
      <c r="K3434" s="21"/>
    </row>
    <row r="3435" spans="1:11" ht="30" customHeight="1" x14ac:dyDescent="0.2">
      <c r="A3435" s="14" t="s">
        <v>9702</v>
      </c>
      <c r="B3435" s="31" t="s">
        <v>10431</v>
      </c>
      <c r="C3435" s="14" t="s">
        <v>10432</v>
      </c>
      <c r="D3435" s="32">
        <v>15</v>
      </c>
      <c r="E3435" s="32">
        <v>2</v>
      </c>
      <c r="F3435" s="32">
        <v>0</v>
      </c>
      <c r="G3435" s="32">
        <v>1</v>
      </c>
      <c r="H3435" s="32">
        <v>31</v>
      </c>
      <c r="I3435" s="32">
        <v>15</v>
      </c>
      <c r="J3435" s="14"/>
      <c r="K3435" s="22"/>
    </row>
    <row r="3436" spans="1:11" ht="15" customHeight="1" x14ac:dyDescent="0.2">
      <c r="A3436" s="14" t="s">
        <v>9702</v>
      </c>
      <c r="B3436" s="31" t="s">
        <v>10433</v>
      </c>
      <c r="C3436" s="20" t="s">
        <v>10434</v>
      </c>
      <c r="D3436" s="32">
        <v>20</v>
      </c>
      <c r="E3436" s="32">
        <v>2</v>
      </c>
      <c r="F3436" s="32">
        <v>0</v>
      </c>
      <c r="G3436" s="32">
        <v>1</v>
      </c>
      <c r="H3436" s="32">
        <v>41</v>
      </c>
      <c r="I3436" s="32">
        <v>20</v>
      </c>
      <c r="J3436" s="14"/>
      <c r="K3436" s="21"/>
    </row>
    <row r="3437" spans="1:11" ht="24.95" customHeight="1" x14ac:dyDescent="0.2">
      <c r="A3437" s="14" t="s">
        <v>9702</v>
      </c>
      <c r="B3437" s="31" t="s">
        <v>10435</v>
      </c>
      <c r="C3437" s="20" t="s">
        <v>10436</v>
      </c>
      <c r="D3437" s="32">
        <v>20</v>
      </c>
      <c r="E3437" s="32">
        <v>2</v>
      </c>
      <c r="F3437" s="32">
        <v>0</v>
      </c>
      <c r="G3437" s="32">
        <v>1</v>
      </c>
      <c r="H3437" s="32">
        <v>41</v>
      </c>
      <c r="I3437" s="32">
        <v>20</v>
      </c>
      <c r="J3437" s="14"/>
      <c r="K3437" s="22"/>
    </row>
    <row r="3438" spans="1:11" ht="30" customHeight="1" x14ac:dyDescent="0.2">
      <c r="A3438" s="14" t="s">
        <v>9702</v>
      </c>
      <c r="B3438" s="31" t="s">
        <v>10437</v>
      </c>
      <c r="C3438" s="14" t="s">
        <v>10438</v>
      </c>
      <c r="D3438" s="32">
        <v>10</v>
      </c>
      <c r="E3438" s="32">
        <v>2</v>
      </c>
      <c r="F3438" s="32">
        <v>0</v>
      </c>
      <c r="G3438" s="32">
        <v>1</v>
      </c>
      <c r="H3438" s="32">
        <v>21</v>
      </c>
      <c r="I3438" s="32">
        <v>10</v>
      </c>
      <c r="J3438" s="14"/>
      <c r="K3438" s="22"/>
    </row>
    <row r="3439" spans="1:11" ht="15" customHeight="1" x14ac:dyDescent="0.2">
      <c r="A3439" s="14" t="s">
        <v>9702</v>
      </c>
      <c r="B3439" s="31" t="s">
        <v>10439</v>
      </c>
      <c r="C3439" s="20" t="s">
        <v>10440</v>
      </c>
      <c r="D3439" s="32">
        <v>80</v>
      </c>
      <c r="E3439" s="32">
        <v>3</v>
      </c>
      <c r="F3439" s="32">
        <v>11</v>
      </c>
      <c r="G3439" s="32">
        <v>6</v>
      </c>
      <c r="H3439" s="32">
        <v>257</v>
      </c>
      <c r="I3439" s="32">
        <v>80</v>
      </c>
      <c r="J3439" s="14"/>
      <c r="K3439" s="21"/>
    </row>
    <row r="3440" spans="1:11" ht="24.95" customHeight="1" x14ac:dyDescent="0.2">
      <c r="A3440" s="14" t="s">
        <v>9702</v>
      </c>
      <c r="B3440" s="31" t="s">
        <v>10441</v>
      </c>
      <c r="C3440" s="20" t="s">
        <v>10442</v>
      </c>
      <c r="D3440" s="32">
        <v>25</v>
      </c>
      <c r="E3440" s="32">
        <v>3</v>
      </c>
      <c r="F3440" s="32">
        <v>0</v>
      </c>
      <c r="G3440" s="32">
        <v>1</v>
      </c>
      <c r="H3440" s="32">
        <v>76</v>
      </c>
      <c r="I3440" s="32">
        <v>25</v>
      </c>
      <c r="J3440" s="14"/>
      <c r="K3440" s="22"/>
    </row>
    <row r="3441" spans="1:11" ht="30" customHeight="1" x14ac:dyDescent="0.2">
      <c r="A3441" s="14" t="s">
        <v>9702</v>
      </c>
      <c r="B3441" s="31" t="s">
        <v>10443</v>
      </c>
      <c r="C3441" s="14" t="s">
        <v>10444</v>
      </c>
      <c r="D3441" s="32">
        <v>30</v>
      </c>
      <c r="E3441" s="32">
        <v>2</v>
      </c>
      <c r="F3441" s="32">
        <v>11</v>
      </c>
      <c r="G3441" s="32">
        <v>5</v>
      </c>
      <c r="H3441" s="32">
        <v>76</v>
      </c>
      <c r="I3441" s="32">
        <v>30</v>
      </c>
      <c r="J3441" s="14"/>
      <c r="K3441" s="22"/>
    </row>
    <row r="3442" spans="1:11" ht="30" customHeight="1" x14ac:dyDescent="0.2">
      <c r="A3442" s="14" t="s">
        <v>9702</v>
      </c>
      <c r="B3442" s="31" t="s">
        <v>10445</v>
      </c>
      <c r="C3442" s="14" t="s">
        <v>10446</v>
      </c>
      <c r="D3442" s="32">
        <v>50</v>
      </c>
      <c r="E3442" s="32">
        <v>3</v>
      </c>
      <c r="F3442" s="32">
        <v>11</v>
      </c>
      <c r="G3442" s="32">
        <v>6</v>
      </c>
      <c r="H3442" s="32">
        <v>167</v>
      </c>
      <c r="I3442" s="32">
        <v>50</v>
      </c>
      <c r="J3442" s="14"/>
      <c r="K3442" s="22"/>
    </row>
    <row r="3443" spans="1:11" ht="30" customHeight="1" x14ac:dyDescent="0.2">
      <c r="A3443" s="14" t="s">
        <v>9702</v>
      </c>
      <c r="B3443" s="31" t="s">
        <v>10447</v>
      </c>
      <c r="C3443" s="14" t="s">
        <v>10448</v>
      </c>
      <c r="D3443" s="32">
        <v>90</v>
      </c>
      <c r="E3443" s="32">
        <v>3</v>
      </c>
      <c r="F3443" s="32">
        <v>11</v>
      </c>
      <c r="G3443" s="32">
        <v>6</v>
      </c>
      <c r="H3443" s="32">
        <v>287</v>
      </c>
      <c r="I3443" s="32">
        <v>90</v>
      </c>
      <c r="J3443" s="14"/>
      <c r="K3443" s="22"/>
    </row>
    <row r="3444" spans="1:11" ht="15.95" customHeight="1" x14ac:dyDescent="0.2">
      <c r="A3444" s="14" t="s">
        <v>9702</v>
      </c>
      <c r="B3444" s="31" t="s">
        <v>10449</v>
      </c>
      <c r="C3444" s="20" t="s">
        <v>10450</v>
      </c>
      <c r="D3444" s="32">
        <v>50</v>
      </c>
      <c r="E3444" s="32">
        <v>3</v>
      </c>
      <c r="F3444" s="32">
        <v>11</v>
      </c>
      <c r="G3444" s="32">
        <v>6</v>
      </c>
      <c r="H3444" s="32">
        <v>167</v>
      </c>
      <c r="I3444" s="32">
        <v>50</v>
      </c>
      <c r="J3444" s="14"/>
      <c r="K3444" s="21"/>
    </row>
    <row r="3445" spans="1:11" ht="15" customHeight="1" x14ac:dyDescent="0.2">
      <c r="A3445" s="14" t="s">
        <v>9702</v>
      </c>
      <c r="B3445" s="31" t="s">
        <v>10451</v>
      </c>
      <c r="C3445" s="20" t="s">
        <v>10452</v>
      </c>
      <c r="D3445" s="32">
        <v>150</v>
      </c>
      <c r="E3445" s="32">
        <v>3</v>
      </c>
      <c r="F3445" s="32">
        <v>11</v>
      </c>
      <c r="G3445" s="32">
        <v>6</v>
      </c>
      <c r="H3445" s="32">
        <v>467</v>
      </c>
      <c r="I3445" s="32">
        <v>250</v>
      </c>
      <c r="J3445" s="14"/>
      <c r="K3445" s="21"/>
    </row>
    <row r="3446" spans="1:11" ht="15.95" customHeight="1" x14ac:dyDescent="0.2">
      <c r="A3446" s="14" t="s">
        <v>9702</v>
      </c>
      <c r="B3446" s="31" t="s">
        <v>10453</v>
      </c>
      <c r="C3446" s="20" t="s">
        <v>10454</v>
      </c>
      <c r="D3446" s="32">
        <v>30</v>
      </c>
      <c r="E3446" s="32">
        <v>2</v>
      </c>
      <c r="F3446" s="32">
        <v>11</v>
      </c>
      <c r="G3446" s="32">
        <v>5</v>
      </c>
      <c r="H3446" s="32">
        <v>76</v>
      </c>
      <c r="I3446" s="32">
        <v>30</v>
      </c>
      <c r="J3446" s="14"/>
      <c r="K3446" s="21"/>
    </row>
    <row r="3447" spans="1:11" ht="15.6" customHeight="1" x14ac:dyDescent="0.2">
      <c r="A3447" s="14" t="s">
        <v>9702</v>
      </c>
      <c r="B3447" s="31" t="s">
        <v>10455</v>
      </c>
      <c r="C3447" s="20" t="s">
        <v>10456</v>
      </c>
      <c r="D3447" s="32">
        <v>30</v>
      </c>
      <c r="E3447" s="32">
        <v>2</v>
      </c>
      <c r="F3447" s="32">
        <v>11</v>
      </c>
      <c r="G3447" s="32">
        <v>5</v>
      </c>
      <c r="H3447" s="32">
        <v>76</v>
      </c>
      <c r="I3447" s="32">
        <v>30</v>
      </c>
      <c r="J3447" s="14"/>
      <c r="K3447" s="21"/>
    </row>
    <row r="3448" spans="1:11" ht="15" customHeight="1" x14ac:dyDescent="0.2">
      <c r="A3448" s="14" t="s">
        <v>9702</v>
      </c>
      <c r="B3448" s="31" t="s">
        <v>10457</v>
      </c>
      <c r="C3448" s="20" t="s">
        <v>10458</v>
      </c>
      <c r="D3448" s="32">
        <v>40</v>
      </c>
      <c r="E3448" s="32">
        <v>2</v>
      </c>
      <c r="F3448" s="32">
        <v>11</v>
      </c>
      <c r="G3448" s="32">
        <v>5</v>
      </c>
      <c r="H3448" s="32">
        <v>96</v>
      </c>
      <c r="I3448" s="32">
        <v>40</v>
      </c>
      <c r="J3448" s="14"/>
      <c r="K3448" s="21"/>
    </row>
    <row r="3449" spans="1:11" ht="15.95" customHeight="1" x14ac:dyDescent="0.2">
      <c r="A3449" s="14" t="s">
        <v>9702</v>
      </c>
      <c r="B3449" s="31" t="s">
        <v>10459</v>
      </c>
      <c r="C3449" s="20" t="s">
        <v>10460</v>
      </c>
      <c r="D3449" s="32">
        <v>30</v>
      </c>
      <c r="E3449" s="32">
        <v>2</v>
      </c>
      <c r="F3449" s="32">
        <v>11</v>
      </c>
      <c r="G3449" s="32">
        <v>5</v>
      </c>
      <c r="H3449" s="32">
        <v>76</v>
      </c>
      <c r="I3449" s="32">
        <v>30</v>
      </c>
      <c r="J3449" s="14"/>
      <c r="K3449" s="21"/>
    </row>
    <row r="3450" spans="1:11" ht="30" customHeight="1" x14ac:dyDescent="0.2">
      <c r="A3450" s="14" t="s">
        <v>9702</v>
      </c>
      <c r="B3450" s="31" t="s">
        <v>10461</v>
      </c>
      <c r="C3450" s="14" t="s">
        <v>10462</v>
      </c>
      <c r="D3450" s="32">
        <v>40</v>
      </c>
      <c r="E3450" s="32">
        <v>3</v>
      </c>
      <c r="F3450" s="32">
        <v>11</v>
      </c>
      <c r="G3450" s="32">
        <v>5</v>
      </c>
      <c r="H3450" s="32">
        <v>136</v>
      </c>
      <c r="I3450" s="32">
        <v>40</v>
      </c>
      <c r="J3450" s="14"/>
      <c r="K3450" s="22"/>
    </row>
    <row r="3451" spans="1:11" ht="15.95" customHeight="1" x14ac:dyDescent="0.2">
      <c r="A3451" s="14" t="s">
        <v>9702</v>
      </c>
      <c r="B3451" s="31" t="s">
        <v>10463</v>
      </c>
      <c r="C3451" s="20" t="s">
        <v>10464</v>
      </c>
      <c r="D3451" s="32">
        <v>40</v>
      </c>
      <c r="E3451" s="32">
        <v>2</v>
      </c>
      <c r="F3451" s="32">
        <v>11</v>
      </c>
      <c r="G3451" s="32">
        <v>5</v>
      </c>
      <c r="H3451" s="32">
        <v>96</v>
      </c>
      <c r="I3451" s="32">
        <v>40</v>
      </c>
      <c r="J3451" s="14"/>
      <c r="K3451" s="21"/>
    </row>
    <row r="3452" spans="1:11" ht="30" customHeight="1" x14ac:dyDescent="0.2">
      <c r="A3452" s="14" t="s">
        <v>9702</v>
      </c>
      <c r="B3452" s="31" t="s">
        <v>10465</v>
      </c>
      <c r="C3452" s="14" t="s">
        <v>10466</v>
      </c>
      <c r="D3452" s="32">
        <v>70</v>
      </c>
      <c r="E3452" s="32">
        <v>3</v>
      </c>
      <c r="F3452" s="32">
        <v>11</v>
      </c>
      <c r="G3452" s="32">
        <v>5</v>
      </c>
      <c r="H3452" s="32">
        <v>226</v>
      </c>
      <c r="I3452" s="32">
        <v>70</v>
      </c>
      <c r="J3452" s="14"/>
      <c r="K3452" s="22"/>
    </row>
    <row r="3453" spans="1:11" ht="30" customHeight="1" x14ac:dyDescent="0.2">
      <c r="A3453" s="14" t="s">
        <v>9702</v>
      </c>
      <c r="B3453" s="31" t="s">
        <v>10467</v>
      </c>
      <c r="C3453" s="14" t="s">
        <v>10468</v>
      </c>
      <c r="D3453" s="32">
        <v>60</v>
      </c>
      <c r="E3453" s="32">
        <v>3</v>
      </c>
      <c r="F3453" s="32">
        <v>11</v>
      </c>
      <c r="G3453" s="32">
        <v>6</v>
      </c>
      <c r="H3453" s="32">
        <v>197</v>
      </c>
      <c r="I3453" s="32">
        <v>60</v>
      </c>
      <c r="J3453" s="14"/>
      <c r="K3453" s="22"/>
    </row>
    <row r="3454" spans="1:11" ht="15.95" customHeight="1" x14ac:dyDescent="0.2">
      <c r="A3454" s="14" t="s">
        <v>9702</v>
      </c>
      <c r="B3454" s="31" t="s">
        <v>10469</v>
      </c>
      <c r="C3454" s="20" t="s">
        <v>10470</v>
      </c>
      <c r="D3454" s="32">
        <v>50</v>
      </c>
      <c r="E3454" s="32">
        <v>2</v>
      </c>
      <c r="F3454" s="32">
        <v>11</v>
      </c>
      <c r="G3454" s="32">
        <v>5</v>
      </c>
      <c r="H3454" s="32">
        <v>116</v>
      </c>
      <c r="I3454" s="32">
        <v>50</v>
      </c>
      <c r="J3454" s="14"/>
      <c r="K3454" s="21"/>
    </row>
    <row r="3455" spans="1:11" ht="15" customHeight="1" x14ac:dyDescent="0.2">
      <c r="A3455" s="14" t="s">
        <v>9702</v>
      </c>
      <c r="B3455" s="31" t="s">
        <v>10471</v>
      </c>
      <c r="C3455" s="20" t="s">
        <v>10472</v>
      </c>
      <c r="D3455" s="32">
        <v>5</v>
      </c>
      <c r="E3455" s="32">
        <v>3</v>
      </c>
      <c r="F3455" s="14"/>
      <c r="G3455" s="14"/>
      <c r="H3455" s="32">
        <v>15</v>
      </c>
      <c r="I3455" s="32">
        <v>5</v>
      </c>
      <c r="J3455" s="14"/>
      <c r="K3455" s="21"/>
    </row>
    <row r="3456" spans="1:11" ht="24.95" customHeight="1" x14ac:dyDescent="0.2">
      <c r="A3456" s="14" t="s">
        <v>9702</v>
      </c>
      <c r="B3456" s="31" t="s">
        <v>10473</v>
      </c>
      <c r="C3456" s="20" t="s">
        <v>10474</v>
      </c>
      <c r="D3456" s="32">
        <v>10</v>
      </c>
      <c r="E3456" s="32">
        <v>3</v>
      </c>
      <c r="F3456" s="32">
        <v>0</v>
      </c>
      <c r="G3456" s="32">
        <v>1</v>
      </c>
      <c r="H3456" s="32">
        <v>31</v>
      </c>
      <c r="I3456" s="32">
        <v>10</v>
      </c>
      <c r="J3456" s="14"/>
      <c r="K3456" s="22"/>
    </row>
    <row r="3457" spans="1:11" ht="15.95" customHeight="1" x14ac:dyDescent="0.2">
      <c r="A3457" s="14" t="s">
        <v>9702</v>
      </c>
      <c r="B3457" s="31" t="s">
        <v>10475</v>
      </c>
      <c r="C3457" s="20" t="s">
        <v>10476</v>
      </c>
      <c r="D3457" s="32">
        <v>15</v>
      </c>
      <c r="E3457" s="32">
        <v>3</v>
      </c>
      <c r="F3457" s="32">
        <v>0</v>
      </c>
      <c r="G3457" s="32">
        <v>1</v>
      </c>
      <c r="H3457" s="32">
        <v>46</v>
      </c>
      <c r="I3457" s="32">
        <v>15</v>
      </c>
      <c r="J3457" s="14"/>
      <c r="K3457" s="21"/>
    </row>
    <row r="3458" spans="1:11" ht="15" customHeight="1" x14ac:dyDescent="0.2">
      <c r="A3458" s="14" t="s">
        <v>9702</v>
      </c>
      <c r="B3458" s="31" t="s">
        <v>10477</v>
      </c>
      <c r="C3458" s="20" t="s">
        <v>10478</v>
      </c>
      <c r="D3458" s="32">
        <v>10</v>
      </c>
      <c r="E3458" s="32">
        <v>3</v>
      </c>
      <c r="F3458" s="32">
        <v>0</v>
      </c>
      <c r="G3458" s="32">
        <v>1</v>
      </c>
      <c r="H3458" s="32">
        <v>31</v>
      </c>
      <c r="I3458" s="32">
        <v>10</v>
      </c>
      <c r="J3458" s="14"/>
      <c r="K3458" s="21"/>
    </row>
    <row r="3459" spans="1:11" ht="30" customHeight="1" x14ac:dyDescent="0.2">
      <c r="A3459" s="14" t="s">
        <v>9702</v>
      </c>
      <c r="B3459" s="31" t="s">
        <v>10479</v>
      </c>
      <c r="C3459" s="14" t="s">
        <v>10480</v>
      </c>
      <c r="D3459" s="32">
        <v>40</v>
      </c>
      <c r="E3459" s="32">
        <v>2</v>
      </c>
      <c r="F3459" s="32">
        <v>11</v>
      </c>
      <c r="G3459" s="32">
        <v>4</v>
      </c>
      <c r="H3459" s="32">
        <v>95</v>
      </c>
      <c r="I3459" s="32">
        <v>40</v>
      </c>
      <c r="J3459" s="14"/>
      <c r="K3459" s="22"/>
    </row>
    <row r="3460" spans="1:11" ht="30" customHeight="1" x14ac:dyDescent="0.2">
      <c r="A3460" s="14" t="s">
        <v>9702</v>
      </c>
      <c r="B3460" s="31" t="s">
        <v>10481</v>
      </c>
      <c r="C3460" s="14" t="s">
        <v>10482</v>
      </c>
      <c r="D3460" s="32">
        <v>70</v>
      </c>
      <c r="E3460" s="32">
        <v>3</v>
      </c>
      <c r="F3460" s="32">
        <v>11</v>
      </c>
      <c r="G3460" s="32">
        <v>6</v>
      </c>
      <c r="H3460" s="32">
        <v>227</v>
      </c>
      <c r="I3460" s="32">
        <v>70</v>
      </c>
      <c r="J3460" s="14"/>
      <c r="K3460" s="22"/>
    </row>
    <row r="3461" spans="1:11" ht="30" customHeight="1" x14ac:dyDescent="0.2">
      <c r="A3461" s="14" t="s">
        <v>9702</v>
      </c>
      <c r="B3461" s="31" t="s">
        <v>10483</v>
      </c>
      <c r="C3461" s="14" t="s">
        <v>10484</v>
      </c>
      <c r="D3461" s="32">
        <v>50</v>
      </c>
      <c r="E3461" s="32">
        <v>3</v>
      </c>
      <c r="F3461" s="32">
        <v>0</v>
      </c>
      <c r="G3461" s="32">
        <v>5</v>
      </c>
      <c r="H3461" s="32">
        <v>155</v>
      </c>
      <c r="I3461" s="32">
        <v>50</v>
      </c>
      <c r="J3461" s="14"/>
      <c r="K3461" s="22"/>
    </row>
    <row r="3462" spans="1:11" ht="15.95" customHeight="1" x14ac:dyDescent="0.2">
      <c r="A3462" s="14" t="s">
        <v>9702</v>
      </c>
      <c r="B3462" s="31" t="s">
        <v>10485</v>
      </c>
      <c r="C3462" s="20" t="s">
        <v>10486</v>
      </c>
      <c r="D3462" s="32">
        <v>105</v>
      </c>
      <c r="E3462" s="32">
        <v>3</v>
      </c>
      <c r="F3462" s="32">
        <v>11</v>
      </c>
      <c r="G3462" s="32">
        <v>6</v>
      </c>
      <c r="H3462" s="32">
        <v>332</v>
      </c>
      <c r="I3462" s="32">
        <v>105</v>
      </c>
      <c r="J3462" s="14"/>
      <c r="K3462" s="21"/>
    </row>
    <row r="3463" spans="1:11" ht="15" customHeight="1" x14ac:dyDescent="0.2">
      <c r="A3463" s="14" t="s">
        <v>9702</v>
      </c>
      <c r="B3463" s="31" t="s">
        <v>10487</v>
      </c>
      <c r="C3463" s="20" t="s">
        <v>10488</v>
      </c>
      <c r="D3463" s="32">
        <v>75</v>
      </c>
      <c r="E3463" s="32">
        <v>3</v>
      </c>
      <c r="F3463" s="32">
        <v>0</v>
      </c>
      <c r="G3463" s="32">
        <v>6</v>
      </c>
      <c r="H3463" s="32">
        <v>231</v>
      </c>
      <c r="I3463" s="32">
        <v>75</v>
      </c>
      <c r="J3463" s="14"/>
      <c r="K3463" s="21"/>
    </row>
    <row r="3464" spans="1:11" ht="24.95" customHeight="1" x14ac:dyDescent="0.2">
      <c r="A3464" s="14" t="s">
        <v>9702</v>
      </c>
      <c r="B3464" s="31" t="s">
        <v>10489</v>
      </c>
      <c r="C3464" s="20" t="s">
        <v>10490</v>
      </c>
      <c r="D3464" s="32">
        <v>115</v>
      </c>
      <c r="E3464" s="32">
        <v>3</v>
      </c>
      <c r="F3464" s="32">
        <v>11</v>
      </c>
      <c r="G3464" s="32">
        <v>6</v>
      </c>
      <c r="H3464" s="32">
        <v>362</v>
      </c>
      <c r="I3464" s="32">
        <v>115</v>
      </c>
      <c r="J3464" s="14"/>
      <c r="K3464" s="22"/>
    </row>
    <row r="3465" spans="1:11" ht="30" customHeight="1" x14ac:dyDescent="0.2">
      <c r="A3465" s="14" t="s">
        <v>9702</v>
      </c>
      <c r="B3465" s="31" t="s">
        <v>10491</v>
      </c>
      <c r="C3465" s="14" t="s">
        <v>10492</v>
      </c>
      <c r="D3465" s="32">
        <v>40</v>
      </c>
      <c r="E3465" s="32">
        <v>3</v>
      </c>
      <c r="F3465" s="32">
        <v>0</v>
      </c>
      <c r="G3465" s="32">
        <v>1</v>
      </c>
      <c r="H3465" s="32">
        <v>121</v>
      </c>
      <c r="I3465" s="32">
        <v>40</v>
      </c>
      <c r="J3465" s="14"/>
      <c r="K3465" s="22"/>
    </row>
    <row r="3466" spans="1:11" ht="30" customHeight="1" x14ac:dyDescent="0.2">
      <c r="A3466" s="14" t="s">
        <v>9702</v>
      </c>
      <c r="B3466" s="31" t="s">
        <v>10493</v>
      </c>
      <c r="C3466" s="14" t="s">
        <v>10494</v>
      </c>
      <c r="D3466" s="32">
        <v>25</v>
      </c>
      <c r="E3466" s="32">
        <v>3</v>
      </c>
      <c r="F3466" s="32">
        <v>0</v>
      </c>
      <c r="G3466" s="32">
        <v>1</v>
      </c>
      <c r="H3466" s="32">
        <v>76</v>
      </c>
      <c r="I3466" s="32">
        <v>25</v>
      </c>
      <c r="J3466" s="14"/>
      <c r="K3466" s="22"/>
    </row>
    <row r="3467" spans="1:11" ht="30" customHeight="1" x14ac:dyDescent="0.2">
      <c r="A3467" s="14" t="s">
        <v>9702</v>
      </c>
      <c r="B3467" s="31" t="s">
        <v>10495</v>
      </c>
      <c r="C3467" s="14" t="s">
        <v>10496</v>
      </c>
      <c r="D3467" s="32">
        <v>90</v>
      </c>
      <c r="E3467" s="32">
        <v>3</v>
      </c>
      <c r="F3467" s="32">
        <v>0</v>
      </c>
      <c r="G3467" s="32">
        <v>5</v>
      </c>
      <c r="H3467" s="32">
        <v>275</v>
      </c>
      <c r="I3467" s="32">
        <v>90</v>
      </c>
      <c r="J3467" s="14"/>
      <c r="K3467" s="22"/>
    </row>
    <row r="3468" spans="1:11" ht="24.95" customHeight="1" x14ac:dyDescent="0.2">
      <c r="A3468" s="14" t="s">
        <v>9702</v>
      </c>
      <c r="B3468" s="31" t="s">
        <v>10497</v>
      </c>
      <c r="C3468" s="20" t="s">
        <v>10498</v>
      </c>
      <c r="D3468" s="32">
        <v>40</v>
      </c>
      <c r="E3468" s="32">
        <v>3</v>
      </c>
      <c r="F3468" s="32">
        <v>0</v>
      </c>
      <c r="G3468" s="32">
        <v>1</v>
      </c>
      <c r="H3468" s="32">
        <v>121</v>
      </c>
      <c r="I3468" s="32">
        <v>40</v>
      </c>
      <c r="J3468" s="14"/>
      <c r="K3468" s="22"/>
    </row>
    <row r="3469" spans="1:11" ht="24.95" customHeight="1" x14ac:dyDescent="0.2">
      <c r="A3469" s="14" t="s">
        <v>9702</v>
      </c>
      <c r="B3469" s="31" t="s">
        <v>10499</v>
      </c>
      <c r="C3469" s="20" t="s">
        <v>10500</v>
      </c>
      <c r="D3469" s="32">
        <v>145</v>
      </c>
      <c r="E3469" s="32">
        <v>3</v>
      </c>
      <c r="F3469" s="32">
        <v>11</v>
      </c>
      <c r="G3469" s="32">
        <v>6</v>
      </c>
      <c r="H3469" s="32">
        <v>452</v>
      </c>
      <c r="I3469" s="32">
        <v>145</v>
      </c>
      <c r="J3469" s="14"/>
      <c r="K3469" s="22"/>
    </row>
    <row r="3470" spans="1:11" ht="30" customHeight="1" x14ac:dyDescent="0.2">
      <c r="A3470" s="14" t="s">
        <v>9702</v>
      </c>
      <c r="B3470" s="31" t="s">
        <v>10501</v>
      </c>
      <c r="C3470" s="14" t="s">
        <v>10502</v>
      </c>
      <c r="D3470" s="32">
        <v>105</v>
      </c>
      <c r="E3470" s="32">
        <v>3</v>
      </c>
      <c r="F3470" s="32">
        <v>0</v>
      </c>
      <c r="G3470" s="32">
        <v>5</v>
      </c>
      <c r="H3470" s="32">
        <v>320</v>
      </c>
      <c r="I3470" s="32">
        <v>105</v>
      </c>
      <c r="J3470" s="14"/>
      <c r="K3470" s="22"/>
    </row>
    <row r="3471" spans="1:11" ht="30" customHeight="1" x14ac:dyDescent="0.2">
      <c r="A3471" s="14" t="s">
        <v>9702</v>
      </c>
      <c r="B3471" s="31" t="s">
        <v>10503</v>
      </c>
      <c r="C3471" s="14" t="s">
        <v>10504</v>
      </c>
      <c r="D3471" s="32">
        <v>175</v>
      </c>
      <c r="E3471" s="32">
        <v>3</v>
      </c>
      <c r="F3471" s="32">
        <v>11</v>
      </c>
      <c r="G3471" s="32">
        <v>7</v>
      </c>
      <c r="H3471" s="32">
        <v>543</v>
      </c>
      <c r="I3471" s="32">
        <v>175</v>
      </c>
      <c r="J3471" s="14"/>
      <c r="K3471" s="22"/>
    </row>
    <row r="3472" spans="1:11" ht="30" customHeight="1" x14ac:dyDescent="0.2">
      <c r="A3472" s="14" t="s">
        <v>9702</v>
      </c>
      <c r="B3472" s="31" t="s">
        <v>10505</v>
      </c>
      <c r="C3472" s="14" t="s">
        <v>10506</v>
      </c>
      <c r="D3472" s="32">
        <v>130</v>
      </c>
      <c r="E3472" s="32">
        <v>3</v>
      </c>
      <c r="F3472" s="32">
        <v>11</v>
      </c>
      <c r="G3472" s="32">
        <v>6</v>
      </c>
      <c r="H3472" s="32">
        <v>407</v>
      </c>
      <c r="I3472" s="32">
        <v>130</v>
      </c>
      <c r="J3472" s="14"/>
      <c r="K3472" s="22"/>
    </row>
    <row r="3473" spans="1:11" ht="24.95" customHeight="1" x14ac:dyDescent="0.2">
      <c r="A3473" s="14" t="s">
        <v>9702</v>
      </c>
      <c r="B3473" s="31" t="s">
        <v>10507</v>
      </c>
      <c r="C3473" s="20" t="s">
        <v>10508</v>
      </c>
      <c r="D3473" s="32">
        <v>70</v>
      </c>
      <c r="E3473" s="32">
        <v>3</v>
      </c>
      <c r="F3473" s="32">
        <v>11</v>
      </c>
      <c r="G3473" s="32">
        <v>6</v>
      </c>
      <c r="H3473" s="32">
        <v>227</v>
      </c>
      <c r="I3473" s="32">
        <v>70</v>
      </c>
      <c r="J3473" s="14"/>
      <c r="K3473" s="22"/>
    </row>
    <row r="3474" spans="1:11" ht="24.95" customHeight="1" x14ac:dyDescent="0.2">
      <c r="A3474" s="14" t="s">
        <v>9702</v>
      </c>
      <c r="B3474" s="31" t="s">
        <v>10509</v>
      </c>
      <c r="C3474" s="20" t="s">
        <v>10510</v>
      </c>
      <c r="D3474" s="32">
        <v>75</v>
      </c>
      <c r="E3474" s="32">
        <v>3</v>
      </c>
      <c r="F3474" s="32">
        <v>11</v>
      </c>
      <c r="G3474" s="32">
        <v>5</v>
      </c>
      <c r="H3474" s="32">
        <v>241</v>
      </c>
      <c r="I3474" s="32">
        <v>75</v>
      </c>
      <c r="J3474" s="14"/>
      <c r="K3474" s="22"/>
    </row>
    <row r="3475" spans="1:11" ht="15.95" customHeight="1" x14ac:dyDescent="0.2">
      <c r="A3475" s="14" t="s">
        <v>9702</v>
      </c>
      <c r="B3475" s="31" t="s">
        <v>10511</v>
      </c>
      <c r="C3475" s="20" t="s">
        <v>10512</v>
      </c>
      <c r="D3475" s="32">
        <v>40</v>
      </c>
      <c r="E3475" s="32">
        <v>2</v>
      </c>
      <c r="F3475" s="32">
        <v>11</v>
      </c>
      <c r="G3475" s="32">
        <v>5</v>
      </c>
      <c r="H3475" s="32">
        <v>96</v>
      </c>
      <c r="I3475" s="32">
        <v>40</v>
      </c>
      <c r="J3475" s="14"/>
      <c r="K3475" s="21"/>
    </row>
    <row r="3476" spans="1:11" ht="30" customHeight="1" x14ac:dyDescent="0.2">
      <c r="A3476" s="14" t="s">
        <v>9702</v>
      </c>
      <c r="B3476" s="31" t="s">
        <v>10513</v>
      </c>
      <c r="C3476" s="14" t="s">
        <v>10514</v>
      </c>
      <c r="D3476" s="32">
        <v>85</v>
      </c>
      <c r="E3476" s="32">
        <v>3</v>
      </c>
      <c r="F3476" s="32">
        <v>11</v>
      </c>
      <c r="G3476" s="32">
        <v>6</v>
      </c>
      <c r="H3476" s="32">
        <v>272</v>
      </c>
      <c r="I3476" s="32">
        <v>85</v>
      </c>
      <c r="J3476" s="14"/>
      <c r="K3476" s="22"/>
    </row>
    <row r="3477" spans="1:11" ht="24.95" customHeight="1" x14ac:dyDescent="0.2">
      <c r="A3477" s="14" t="s">
        <v>9702</v>
      </c>
      <c r="B3477" s="31" t="s">
        <v>10515</v>
      </c>
      <c r="C3477" s="20" t="s">
        <v>10516</v>
      </c>
      <c r="D3477" s="32">
        <v>70</v>
      </c>
      <c r="E3477" s="32">
        <v>3</v>
      </c>
      <c r="F3477" s="32">
        <v>11</v>
      </c>
      <c r="G3477" s="32">
        <v>6</v>
      </c>
      <c r="H3477" s="32">
        <v>227</v>
      </c>
      <c r="I3477" s="32">
        <v>70</v>
      </c>
      <c r="J3477" s="14"/>
      <c r="K3477" s="22"/>
    </row>
    <row r="3478" spans="1:11" ht="30" customHeight="1" x14ac:dyDescent="0.2">
      <c r="A3478" s="14" t="s">
        <v>9702</v>
      </c>
      <c r="B3478" s="31" t="s">
        <v>10517</v>
      </c>
      <c r="C3478" s="14" t="s">
        <v>10518</v>
      </c>
      <c r="D3478" s="32">
        <v>105</v>
      </c>
      <c r="E3478" s="32">
        <v>3</v>
      </c>
      <c r="F3478" s="32">
        <v>11</v>
      </c>
      <c r="G3478" s="32">
        <v>6</v>
      </c>
      <c r="H3478" s="32">
        <v>332</v>
      </c>
      <c r="I3478" s="32">
        <v>105</v>
      </c>
      <c r="J3478" s="14"/>
      <c r="K3478" s="22"/>
    </row>
    <row r="3479" spans="1:11" ht="30" customHeight="1" x14ac:dyDescent="0.2">
      <c r="A3479" s="14" t="s">
        <v>9702</v>
      </c>
      <c r="B3479" s="31" t="s">
        <v>10519</v>
      </c>
      <c r="C3479" s="14" t="s">
        <v>10520</v>
      </c>
      <c r="D3479" s="32">
        <v>130</v>
      </c>
      <c r="E3479" s="32">
        <v>3</v>
      </c>
      <c r="F3479" s="32">
        <v>11</v>
      </c>
      <c r="G3479" s="32">
        <v>7</v>
      </c>
      <c r="H3479" s="32">
        <v>408</v>
      </c>
      <c r="I3479" s="32">
        <v>130</v>
      </c>
      <c r="J3479" s="14"/>
      <c r="K3479" s="22"/>
    </row>
    <row r="3480" spans="1:11" ht="30" customHeight="1" x14ac:dyDescent="0.2">
      <c r="A3480" s="14" t="s">
        <v>9702</v>
      </c>
      <c r="B3480" s="31" t="s">
        <v>10521</v>
      </c>
      <c r="C3480" s="14" t="s">
        <v>10522</v>
      </c>
      <c r="D3480" s="32">
        <v>40</v>
      </c>
      <c r="E3480" s="32">
        <v>2</v>
      </c>
      <c r="F3480" s="32">
        <v>11</v>
      </c>
      <c r="G3480" s="32">
        <v>4</v>
      </c>
      <c r="H3480" s="32">
        <v>95</v>
      </c>
      <c r="I3480" s="32">
        <v>40</v>
      </c>
      <c r="J3480" s="14"/>
      <c r="K3480" s="22"/>
    </row>
    <row r="3481" spans="1:11" ht="30" customHeight="1" x14ac:dyDescent="0.2">
      <c r="A3481" s="14" t="s">
        <v>9702</v>
      </c>
      <c r="B3481" s="31" t="s">
        <v>10523</v>
      </c>
      <c r="C3481" s="14" t="s">
        <v>10524</v>
      </c>
      <c r="D3481" s="32">
        <v>65</v>
      </c>
      <c r="E3481" s="32">
        <v>2</v>
      </c>
      <c r="F3481" s="32">
        <v>11</v>
      </c>
      <c r="G3481" s="32">
        <v>5</v>
      </c>
      <c r="H3481" s="32">
        <v>146</v>
      </c>
      <c r="I3481" s="32">
        <v>65</v>
      </c>
      <c r="J3481" s="14"/>
      <c r="K3481" s="22"/>
    </row>
    <row r="3482" spans="1:11" ht="24.95" customHeight="1" x14ac:dyDescent="0.2">
      <c r="A3482" s="14" t="s">
        <v>9702</v>
      </c>
      <c r="B3482" s="31" t="s">
        <v>10525</v>
      </c>
      <c r="C3482" s="20" t="s">
        <v>10526</v>
      </c>
      <c r="D3482" s="32">
        <v>70</v>
      </c>
      <c r="E3482" s="32">
        <v>3</v>
      </c>
      <c r="F3482" s="32">
        <v>11</v>
      </c>
      <c r="G3482" s="32">
        <v>6</v>
      </c>
      <c r="H3482" s="32">
        <v>227</v>
      </c>
      <c r="I3482" s="32">
        <v>70</v>
      </c>
      <c r="J3482" s="14"/>
      <c r="K3482" s="22"/>
    </row>
    <row r="3483" spans="1:11" ht="24.95" customHeight="1" x14ac:dyDescent="0.2">
      <c r="A3483" s="14" t="s">
        <v>9702</v>
      </c>
      <c r="B3483" s="31" t="s">
        <v>10527</v>
      </c>
      <c r="C3483" s="20" t="s">
        <v>10528</v>
      </c>
      <c r="D3483" s="32">
        <v>90</v>
      </c>
      <c r="E3483" s="32">
        <v>3</v>
      </c>
      <c r="F3483" s="32">
        <v>11</v>
      </c>
      <c r="G3483" s="32">
        <v>6</v>
      </c>
      <c r="H3483" s="32">
        <v>287</v>
      </c>
      <c r="I3483" s="32">
        <v>90</v>
      </c>
      <c r="J3483" s="14"/>
      <c r="K3483" s="22"/>
    </row>
    <row r="3484" spans="1:11" ht="30" customHeight="1" x14ac:dyDescent="0.2">
      <c r="A3484" s="14" t="s">
        <v>9702</v>
      </c>
      <c r="B3484" s="31" t="s">
        <v>10529</v>
      </c>
      <c r="C3484" s="14" t="s">
        <v>10530</v>
      </c>
      <c r="D3484" s="32">
        <v>160</v>
      </c>
      <c r="E3484" s="32">
        <v>3</v>
      </c>
      <c r="F3484" s="32">
        <v>11</v>
      </c>
      <c r="G3484" s="32">
        <v>6</v>
      </c>
      <c r="H3484" s="32">
        <v>497</v>
      </c>
      <c r="I3484" s="32">
        <v>160</v>
      </c>
      <c r="J3484" s="14"/>
      <c r="K3484" s="22"/>
    </row>
    <row r="3485" spans="1:11" ht="30" customHeight="1" x14ac:dyDescent="0.2">
      <c r="A3485" s="14" t="s">
        <v>9702</v>
      </c>
      <c r="B3485" s="31" t="s">
        <v>10531</v>
      </c>
      <c r="C3485" s="14" t="s">
        <v>10532</v>
      </c>
      <c r="D3485" s="32">
        <v>170</v>
      </c>
      <c r="E3485" s="32">
        <v>3</v>
      </c>
      <c r="F3485" s="32">
        <v>11</v>
      </c>
      <c r="G3485" s="32">
        <v>6</v>
      </c>
      <c r="H3485" s="32">
        <v>527</v>
      </c>
      <c r="I3485" s="32">
        <v>170</v>
      </c>
      <c r="J3485" s="14"/>
      <c r="K3485" s="22"/>
    </row>
    <row r="3486" spans="1:11" ht="30" customHeight="1" x14ac:dyDescent="0.2">
      <c r="A3486" s="14" t="s">
        <v>9702</v>
      </c>
      <c r="B3486" s="31" t="s">
        <v>10533</v>
      </c>
      <c r="C3486" s="14" t="s">
        <v>10534</v>
      </c>
      <c r="D3486" s="32">
        <v>45</v>
      </c>
      <c r="E3486" s="32">
        <v>2</v>
      </c>
      <c r="F3486" s="32">
        <v>11</v>
      </c>
      <c r="G3486" s="32">
        <v>4</v>
      </c>
      <c r="H3486" s="32">
        <v>105</v>
      </c>
      <c r="I3486" s="32">
        <v>45</v>
      </c>
      <c r="J3486" s="14"/>
      <c r="K3486" s="22"/>
    </row>
    <row r="3487" spans="1:11" ht="24.95" customHeight="1" x14ac:dyDescent="0.2">
      <c r="A3487" s="14" t="s">
        <v>9702</v>
      </c>
      <c r="B3487" s="31" t="s">
        <v>10535</v>
      </c>
      <c r="C3487" s="20" t="s">
        <v>10536</v>
      </c>
      <c r="D3487" s="32">
        <v>50</v>
      </c>
      <c r="E3487" s="32">
        <v>2</v>
      </c>
      <c r="F3487" s="32">
        <v>11</v>
      </c>
      <c r="G3487" s="32">
        <v>4</v>
      </c>
      <c r="H3487" s="32">
        <v>115</v>
      </c>
      <c r="I3487" s="32">
        <v>50</v>
      </c>
      <c r="J3487" s="14"/>
      <c r="K3487" s="22"/>
    </row>
    <row r="3488" spans="1:11" ht="24.95" customHeight="1" x14ac:dyDescent="0.2">
      <c r="A3488" s="14" t="s">
        <v>9702</v>
      </c>
      <c r="B3488" s="31" t="s">
        <v>10537</v>
      </c>
      <c r="C3488" s="20" t="s">
        <v>10538</v>
      </c>
      <c r="D3488" s="32">
        <v>30</v>
      </c>
      <c r="E3488" s="32">
        <v>2</v>
      </c>
      <c r="F3488" s="32">
        <v>11</v>
      </c>
      <c r="G3488" s="32">
        <v>3</v>
      </c>
      <c r="H3488" s="32">
        <v>74</v>
      </c>
      <c r="I3488" s="32">
        <v>30</v>
      </c>
      <c r="J3488" s="14"/>
      <c r="K3488" s="22"/>
    </row>
    <row r="3489" spans="1:11" ht="30" customHeight="1" x14ac:dyDescent="0.2">
      <c r="A3489" s="14" t="s">
        <v>9702</v>
      </c>
      <c r="B3489" s="31" t="s">
        <v>10539</v>
      </c>
      <c r="C3489" s="14" t="s">
        <v>10540</v>
      </c>
      <c r="D3489" s="32">
        <v>20</v>
      </c>
      <c r="E3489" s="32">
        <v>1</v>
      </c>
      <c r="F3489" s="14"/>
      <c r="G3489" s="14"/>
      <c r="H3489" s="32">
        <v>20</v>
      </c>
      <c r="I3489" s="32">
        <v>20</v>
      </c>
      <c r="J3489" s="32">
        <v>10</v>
      </c>
      <c r="K3489" s="22"/>
    </row>
    <row r="3490" spans="1:11" ht="30" customHeight="1" x14ac:dyDescent="0.2">
      <c r="A3490" s="14" t="s">
        <v>9702</v>
      </c>
      <c r="B3490" s="31" t="s">
        <v>10541</v>
      </c>
      <c r="C3490" s="14" t="s">
        <v>10542</v>
      </c>
      <c r="D3490" s="32">
        <v>50</v>
      </c>
      <c r="E3490" s="32">
        <v>1</v>
      </c>
      <c r="F3490" s="32">
        <v>4</v>
      </c>
      <c r="G3490" s="14"/>
      <c r="H3490" s="32">
        <v>54</v>
      </c>
      <c r="I3490" s="32">
        <v>54</v>
      </c>
      <c r="J3490" s="32">
        <v>10</v>
      </c>
      <c r="K3490" s="22"/>
    </row>
    <row r="3491" spans="1:11" ht="30" customHeight="1" x14ac:dyDescent="0.2">
      <c r="A3491" s="14" t="s">
        <v>9702</v>
      </c>
      <c r="B3491" s="31" t="s">
        <v>10543</v>
      </c>
      <c r="C3491" s="14" t="s">
        <v>10544</v>
      </c>
      <c r="D3491" s="32">
        <v>90</v>
      </c>
      <c r="E3491" s="32">
        <v>3</v>
      </c>
      <c r="F3491" s="32">
        <v>11</v>
      </c>
      <c r="G3491" s="32">
        <v>6</v>
      </c>
      <c r="H3491" s="32">
        <v>287</v>
      </c>
      <c r="I3491" s="32">
        <v>90</v>
      </c>
      <c r="J3491" s="14"/>
      <c r="K3491" s="22"/>
    </row>
    <row r="3492" spans="1:11" ht="24.95" customHeight="1" x14ac:dyDescent="0.2">
      <c r="A3492" s="14" t="s">
        <v>9702</v>
      </c>
      <c r="B3492" s="31" t="s">
        <v>10545</v>
      </c>
      <c r="C3492" s="20" t="s">
        <v>10546</v>
      </c>
      <c r="D3492" s="32">
        <v>70</v>
      </c>
      <c r="E3492" s="32">
        <v>2</v>
      </c>
      <c r="F3492" s="32">
        <v>11</v>
      </c>
      <c r="G3492" s="32">
        <v>6</v>
      </c>
      <c r="H3492" s="32">
        <v>157</v>
      </c>
      <c r="I3492" s="32">
        <v>70</v>
      </c>
      <c r="J3492" s="14"/>
      <c r="K3492" s="22"/>
    </row>
    <row r="3493" spans="1:11" ht="24.95" customHeight="1" x14ac:dyDescent="0.2">
      <c r="A3493" s="14" t="s">
        <v>9702</v>
      </c>
      <c r="B3493" s="31" t="s">
        <v>10547</v>
      </c>
      <c r="C3493" s="20" t="s">
        <v>10548</v>
      </c>
      <c r="D3493" s="32">
        <v>90</v>
      </c>
      <c r="E3493" s="32">
        <v>3</v>
      </c>
      <c r="F3493" s="32">
        <v>11</v>
      </c>
      <c r="G3493" s="32">
        <v>6</v>
      </c>
      <c r="H3493" s="32">
        <v>287</v>
      </c>
      <c r="I3493" s="32">
        <v>90</v>
      </c>
      <c r="J3493" s="14"/>
      <c r="K3493" s="22"/>
    </row>
    <row r="3494" spans="1:11" ht="30" customHeight="1" x14ac:dyDescent="0.2">
      <c r="A3494" s="14" t="s">
        <v>9702</v>
      </c>
      <c r="B3494" s="31" t="s">
        <v>10549</v>
      </c>
      <c r="C3494" s="14" t="s">
        <v>10550</v>
      </c>
      <c r="D3494" s="32">
        <v>140</v>
      </c>
      <c r="E3494" s="32">
        <v>3</v>
      </c>
      <c r="F3494" s="32">
        <v>11</v>
      </c>
      <c r="G3494" s="32">
        <v>6</v>
      </c>
      <c r="H3494" s="32">
        <v>437</v>
      </c>
      <c r="I3494" s="32">
        <v>140</v>
      </c>
      <c r="J3494" s="14"/>
      <c r="K3494" s="22"/>
    </row>
    <row r="3495" spans="1:11" ht="30" customHeight="1" x14ac:dyDescent="0.2">
      <c r="A3495" s="14" t="s">
        <v>9702</v>
      </c>
      <c r="B3495" s="31" t="s">
        <v>10551</v>
      </c>
      <c r="C3495" s="14" t="s">
        <v>10552</v>
      </c>
      <c r="D3495" s="32">
        <v>150</v>
      </c>
      <c r="E3495" s="32">
        <v>3</v>
      </c>
      <c r="F3495" s="32">
        <v>11</v>
      </c>
      <c r="G3495" s="32">
        <v>6</v>
      </c>
      <c r="H3495" s="32">
        <v>467</v>
      </c>
      <c r="I3495" s="32">
        <v>150</v>
      </c>
      <c r="J3495" s="14"/>
      <c r="K3495" s="22"/>
    </row>
    <row r="3496" spans="1:11" ht="30" customHeight="1" x14ac:dyDescent="0.2">
      <c r="A3496" s="14" t="s">
        <v>9702</v>
      </c>
      <c r="B3496" s="31" t="s">
        <v>10553</v>
      </c>
      <c r="C3496" s="14" t="s">
        <v>10554</v>
      </c>
      <c r="D3496" s="32">
        <v>55</v>
      </c>
      <c r="E3496" s="32">
        <v>2</v>
      </c>
      <c r="F3496" s="32">
        <v>11</v>
      </c>
      <c r="G3496" s="32">
        <v>4</v>
      </c>
      <c r="H3496" s="32">
        <v>125</v>
      </c>
      <c r="I3496" s="32">
        <v>55</v>
      </c>
      <c r="J3496" s="14"/>
      <c r="K3496" s="22"/>
    </row>
    <row r="3497" spans="1:11" ht="24.95" customHeight="1" x14ac:dyDescent="0.2">
      <c r="A3497" s="14" t="s">
        <v>9702</v>
      </c>
      <c r="B3497" s="31" t="s">
        <v>10555</v>
      </c>
      <c r="C3497" s="20" t="s">
        <v>10556</v>
      </c>
      <c r="D3497" s="32">
        <v>15</v>
      </c>
      <c r="E3497" s="32">
        <v>1</v>
      </c>
      <c r="F3497" s="14"/>
      <c r="G3497" s="14"/>
      <c r="H3497" s="32">
        <v>15</v>
      </c>
      <c r="I3497" s="32">
        <v>15</v>
      </c>
      <c r="J3497" s="14"/>
      <c r="K3497" s="22"/>
    </row>
    <row r="3498" spans="1:11" ht="24.95" customHeight="1" x14ac:dyDescent="0.2">
      <c r="A3498" s="14" t="s">
        <v>9702</v>
      </c>
      <c r="B3498" s="31" t="s">
        <v>10557</v>
      </c>
      <c r="C3498" s="20" t="s">
        <v>10558</v>
      </c>
      <c r="D3498" s="32">
        <v>45</v>
      </c>
      <c r="E3498" s="32">
        <v>1</v>
      </c>
      <c r="F3498" s="32">
        <v>4</v>
      </c>
      <c r="G3498" s="14"/>
      <c r="H3498" s="32">
        <v>49</v>
      </c>
      <c r="I3498" s="32">
        <v>49</v>
      </c>
      <c r="J3498" s="32">
        <v>10</v>
      </c>
      <c r="K3498" s="22"/>
    </row>
    <row r="3499" spans="1:11" ht="30" customHeight="1" x14ac:dyDescent="0.2">
      <c r="A3499" s="14" t="s">
        <v>9702</v>
      </c>
      <c r="B3499" s="31" t="s">
        <v>10559</v>
      </c>
      <c r="C3499" s="14" t="s">
        <v>10560</v>
      </c>
      <c r="D3499" s="32">
        <v>110</v>
      </c>
      <c r="E3499" s="32">
        <v>3</v>
      </c>
      <c r="F3499" s="32">
        <v>11</v>
      </c>
      <c r="G3499" s="32">
        <v>6</v>
      </c>
      <c r="H3499" s="32">
        <v>347</v>
      </c>
      <c r="I3499" s="32">
        <v>110</v>
      </c>
      <c r="J3499" s="14"/>
      <c r="K3499" s="22"/>
    </row>
    <row r="3500" spans="1:11" ht="30" customHeight="1" x14ac:dyDescent="0.2">
      <c r="A3500" s="14" t="s">
        <v>9702</v>
      </c>
      <c r="B3500" s="31" t="s">
        <v>10561</v>
      </c>
      <c r="C3500" s="14" t="s">
        <v>10562</v>
      </c>
      <c r="D3500" s="32">
        <v>85</v>
      </c>
      <c r="E3500" s="32">
        <v>2</v>
      </c>
      <c r="F3500" s="32">
        <v>11</v>
      </c>
      <c r="G3500" s="32">
        <v>6</v>
      </c>
      <c r="H3500" s="32">
        <v>187</v>
      </c>
      <c r="I3500" s="32">
        <v>85</v>
      </c>
      <c r="J3500" s="14"/>
      <c r="K3500" s="22"/>
    </row>
    <row r="3501" spans="1:11" ht="30" customHeight="1" x14ac:dyDescent="0.2">
      <c r="A3501" s="14" t="s">
        <v>9702</v>
      </c>
      <c r="B3501" s="31" t="s">
        <v>10563</v>
      </c>
      <c r="C3501" s="14" t="s">
        <v>10564</v>
      </c>
      <c r="D3501" s="32">
        <v>150</v>
      </c>
      <c r="E3501" s="32">
        <v>3</v>
      </c>
      <c r="F3501" s="32">
        <v>11</v>
      </c>
      <c r="G3501" s="32">
        <v>6</v>
      </c>
      <c r="H3501" s="32">
        <v>467</v>
      </c>
      <c r="I3501" s="32">
        <v>150</v>
      </c>
      <c r="J3501" s="14"/>
      <c r="K3501" s="22"/>
    </row>
    <row r="3502" spans="1:11" ht="24.95" customHeight="1" x14ac:dyDescent="0.2">
      <c r="A3502" s="14" t="s">
        <v>9702</v>
      </c>
      <c r="B3502" s="31" t="s">
        <v>10565</v>
      </c>
      <c r="C3502" s="20" t="s">
        <v>10566</v>
      </c>
      <c r="D3502" s="32">
        <v>20</v>
      </c>
      <c r="E3502" s="32">
        <v>1</v>
      </c>
      <c r="F3502" s="14"/>
      <c r="G3502" s="14"/>
      <c r="H3502" s="32">
        <v>20</v>
      </c>
      <c r="I3502" s="32">
        <v>20</v>
      </c>
      <c r="J3502" s="14"/>
      <c r="K3502" s="22"/>
    </row>
    <row r="3503" spans="1:11" ht="24.95" customHeight="1" x14ac:dyDescent="0.2">
      <c r="A3503" s="14" t="s">
        <v>9702</v>
      </c>
      <c r="B3503" s="31" t="s">
        <v>10567</v>
      </c>
      <c r="C3503" s="20" t="s">
        <v>10568</v>
      </c>
      <c r="D3503" s="32">
        <v>45</v>
      </c>
      <c r="E3503" s="32">
        <v>1</v>
      </c>
      <c r="F3503" s="32">
        <v>4</v>
      </c>
      <c r="G3503" s="14"/>
      <c r="H3503" s="32">
        <v>49</v>
      </c>
      <c r="I3503" s="32">
        <v>49</v>
      </c>
      <c r="J3503" s="32">
        <v>10</v>
      </c>
      <c r="K3503" s="22"/>
    </row>
    <row r="3504" spans="1:11" ht="30" customHeight="1" x14ac:dyDescent="0.2">
      <c r="A3504" s="14" t="s">
        <v>9702</v>
      </c>
      <c r="B3504" s="31" t="s">
        <v>10569</v>
      </c>
      <c r="C3504" s="14" t="s">
        <v>10570</v>
      </c>
      <c r="D3504" s="32">
        <v>145</v>
      </c>
      <c r="E3504" s="32">
        <v>3</v>
      </c>
      <c r="F3504" s="32">
        <v>11</v>
      </c>
      <c r="G3504" s="32">
        <v>6</v>
      </c>
      <c r="H3504" s="32">
        <v>452</v>
      </c>
      <c r="I3504" s="32">
        <v>145</v>
      </c>
      <c r="J3504" s="14"/>
      <c r="K3504" s="22"/>
    </row>
    <row r="3505" spans="1:11" ht="30" customHeight="1" x14ac:dyDescent="0.2">
      <c r="A3505" s="14" t="s">
        <v>9702</v>
      </c>
      <c r="B3505" s="31" t="s">
        <v>10571</v>
      </c>
      <c r="C3505" s="14" t="s">
        <v>10572</v>
      </c>
      <c r="D3505" s="32">
        <v>70</v>
      </c>
      <c r="E3505" s="32">
        <v>2</v>
      </c>
      <c r="F3505" s="32">
        <v>11</v>
      </c>
      <c r="G3505" s="32">
        <v>6</v>
      </c>
      <c r="H3505" s="32">
        <v>157</v>
      </c>
      <c r="I3505" s="32">
        <v>70</v>
      </c>
      <c r="J3505" s="14"/>
      <c r="K3505" s="22"/>
    </row>
    <row r="3506" spans="1:11" ht="30" customHeight="1" x14ac:dyDescent="0.2">
      <c r="A3506" s="14" t="s">
        <v>9702</v>
      </c>
      <c r="B3506" s="31" t="s">
        <v>10573</v>
      </c>
      <c r="C3506" s="14" t="s">
        <v>10574</v>
      </c>
      <c r="D3506" s="32">
        <v>160</v>
      </c>
      <c r="E3506" s="32">
        <v>3</v>
      </c>
      <c r="F3506" s="32">
        <v>11</v>
      </c>
      <c r="G3506" s="32">
        <v>6</v>
      </c>
      <c r="H3506" s="32">
        <v>497</v>
      </c>
      <c r="I3506" s="32">
        <v>160</v>
      </c>
      <c r="J3506" s="14"/>
      <c r="K3506" s="22"/>
    </row>
    <row r="3507" spans="1:11" ht="25.5" customHeight="1" x14ac:dyDescent="0.2">
      <c r="A3507" s="14" t="s">
        <v>9702</v>
      </c>
      <c r="B3507" s="31" t="s">
        <v>10575</v>
      </c>
      <c r="C3507" s="20" t="s">
        <v>10576</v>
      </c>
      <c r="D3507" s="32">
        <v>165</v>
      </c>
      <c r="E3507" s="32">
        <v>3</v>
      </c>
      <c r="F3507" s="32">
        <v>11</v>
      </c>
      <c r="G3507" s="32">
        <v>6</v>
      </c>
      <c r="H3507" s="32">
        <v>512</v>
      </c>
      <c r="I3507" s="32">
        <v>165</v>
      </c>
      <c r="J3507" s="14"/>
      <c r="K3507" s="22"/>
    </row>
    <row r="3508" spans="1:11" ht="30" customHeight="1" x14ac:dyDescent="0.2">
      <c r="A3508" s="14" t="s">
        <v>9702</v>
      </c>
      <c r="B3508" s="31" t="s">
        <v>10577</v>
      </c>
      <c r="C3508" s="14" t="s">
        <v>10578</v>
      </c>
      <c r="D3508" s="32">
        <v>90</v>
      </c>
      <c r="E3508" s="32">
        <v>2</v>
      </c>
      <c r="F3508" s="32">
        <v>11</v>
      </c>
      <c r="G3508" s="32">
        <v>6</v>
      </c>
      <c r="H3508" s="32">
        <v>197</v>
      </c>
      <c r="I3508" s="32">
        <v>90</v>
      </c>
      <c r="J3508" s="14"/>
      <c r="K3508" s="22"/>
    </row>
    <row r="3509" spans="1:11" ht="30" customHeight="1" x14ac:dyDescent="0.2">
      <c r="A3509" s="14" t="s">
        <v>9702</v>
      </c>
      <c r="B3509" s="31" t="s">
        <v>10579</v>
      </c>
      <c r="C3509" s="14" t="s">
        <v>10580</v>
      </c>
      <c r="D3509" s="32">
        <v>60</v>
      </c>
      <c r="E3509" s="32">
        <v>2</v>
      </c>
      <c r="F3509" s="32">
        <v>11</v>
      </c>
      <c r="G3509" s="32">
        <v>4</v>
      </c>
      <c r="H3509" s="32">
        <v>135</v>
      </c>
      <c r="I3509" s="32">
        <v>60</v>
      </c>
      <c r="J3509" s="14"/>
      <c r="K3509" s="22"/>
    </row>
    <row r="3510" spans="1:11" ht="24.95" customHeight="1" x14ac:dyDescent="0.2">
      <c r="A3510" s="14" t="s">
        <v>9702</v>
      </c>
      <c r="B3510" s="31" t="s">
        <v>10581</v>
      </c>
      <c r="C3510" s="20" t="s">
        <v>10582</v>
      </c>
      <c r="D3510" s="32">
        <v>45</v>
      </c>
      <c r="E3510" s="32">
        <v>2</v>
      </c>
      <c r="F3510" s="32">
        <v>11</v>
      </c>
      <c r="G3510" s="32">
        <v>5</v>
      </c>
      <c r="H3510" s="32">
        <v>106</v>
      </c>
      <c r="I3510" s="32">
        <v>45</v>
      </c>
      <c r="J3510" s="14"/>
      <c r="K3510" s="22"/>
    </row>
    <row r="3511" spans="1:11" ht="15.95" customHeight="1" x14ac:dyDescent="0.2">
      <c r="A3511" s="14" t="s">
        <v>9702</v>
      </c>
      <c r="B3511" s="31" t="s">
        <v>10583</v>
      </c>
      <c r="C3511" s="20" t="s">
        <v>10584</v>
      </c>
      <c r="D3511" s="32">
        <v>70</v>
      </c>
      <c r="E3511" s="32">
        <v>3</v>
      </c>
      <c r="F3511" s="32">
        <v>11</v>
      </c>
      <c r="G3511" s="32">
        <v>6</v>
      </c>
      <c r="H3511" s="32">
        <v>227</v>
      </c>
      <c r="I3511" s="32">
        <v>70</v>
      </c>
      <c r="J3511" s="14"/>
      <c r="K3511" s="21"/>
    </row>
    <row r="3512" spans="1:11" ht="30" customHeight="1" x14ac:dyDescent="0.2">
      <c r="A3512" s="14" t="s">
        <v>9702</v>
      </c>
      <c r="B3512" s="31" t="s">
        <v>10585</v>
      </c>
      <c r="C3512" s="14" t="s">
        <v>10586</v>
      </c>
      <c r="D3512" s="32">
        <v>70</v>
      </c>
      <c r="E3512" s="32">
        <v>3</v>
      </c>
      <c r="F3512" s="32">
        <v>11</v>
      </c>
      <c r="G3512" s="32">
        <v>6</v>
      </c>
      <c r="H3512" s="32">
        <v>227</v>
      </c>
      <c r="I3512" s="32">
        <v>70</v>
      </c>
      <c r="J3512" s="14"/>
      <c r="K3512" s="22"/>
    </row>
    <row r="3513" spans="1:11" ht="24.95" customHeight="1" x14ac:dyDescent="0.2">
      <c r="A3513" s="14" t="s">
        <v>9702</v>
      </c>
      <c r="B3513" s="31" t="s">
        <v>10587</v>
      </c>
      <c r="C3513" s="20" t="s">
        <v>10588</v>
      </c>
      <c r="D3513" s="32">
        <v>140</v>
      </c>
      <c r="E3513" s="32">
        <v>3</v>
      </c>
      <c r="F3513" s="32">
        <v>11</v>
      </c>
      <c r="G3513" s="32">
        <v>6</v>
      </c>
      <c r="H3513" s="32">
        <v>437</v>
      </c>
      <c r="I3513" s="32">
        <v>140</v>
      </c>
      <c r="J3513" s="14"/>
      <c r="K3513" s="22"/>
    </row>
    <row r="3514" spans="1:11" ht="24.95" customHeight="1" x14ac:dyDescent="0.2">
      <c r="A3514" s="14" t="s">
        <v>9702</v>
      </c>
      <c r="B3514" s="31" t="s">
        <v>10589</v>
      </c>
      <c r="C3514" s="20" t="s">
        <v>10590</v>
      </c>
      <c r="D3514" s="32">
        <v>90</v>
      </c>
      <c r="E3514" s="32">
        <v>3</v>
      </c>
      <c r="F3514" s="32">
        <v>11</v>
      </c>
      <c r="G3514" s="32">
        <v>6</v>
      </c>
      <c r="H3514" s="32">
        <v>287</v>
      </c>
      <c r="I3514" s="32">
        <v>90</v>
      </c>
      <c r="J3514" s="14"/>
      <c r="K3514" s="22"/>
    </row>
    <row r="3515" spans="1:11" ht="15" customHeight="1" x14ac:dyDescent="0.2">
      <c r="A3515" s="14" t="s">
        <v>9702</v>
      </c>
      <c r="B3515" s="31" t="s">
        <v>10591</v>
      </c>
      <c r="C3515" s="20" t="s">
        <v>10592</v>
      </c>
      <c r="D3515" s="32">
        <v>15</v>
      </c>
      <c r="E3515" s="32">
        <v>3</v>
      </c>
      <c r="F3515" s="14"/>
      <c r="G3515" s="14"/>
      <c r="H3515" s="32">
        <v>45</v>
      </c>
      <c r="I3515" s="32">
        <v>15</v>
      </c>
      <c r="J3515" s="14"/>
      <c r="K3515" s="21"/>
    </row>
    <row r="3516" spans="1:11" ht="24.95" customHeight="1" x14ac:dyDescent="0.2">
      <c r="A3516" s="14" t="s">
        <v>9702</v>
      </c>
      <c r="B3516" s="31" t="s">
        <v>10593</v>
      </c>
      <c r="C3516" s="20" t="s">
        <v>10594</v>
      </c>
      <c r="D3516" s="32">
        <v>50</v>
      </c>
      <c r="E3516" s="32">
        <v>3</v>
      </c>
      <c r="F3516" s="32">
        <v>11</v>
      </c>
      <c r="G3516" s="32">
        <v>5</v>
      </c>
      <c r="H3516" s="32">
        <v>166</v>
      </c>
      <c r="I3516" s="32">
        <v>50</v>
      </c>
      <c r="J3516" s="14"/>
      <c r="K3516" s="22"/>
    </row>
    <row r="3517" spans="1:11" ht="24.95" customHeight="1" x14ac:dyDescent="0.2">
      <c r="A3517" s="14" t="s">
        <v>9702</v>
      </c>
      <c r="B3517" s="31" t="s">
        <v>10595</v>
      </c>
      <c r="C3517" s="20" t="s">
        <v>10596</v>
      </c>
      <c r="D3517" s="32">
        <v>110</v>
      </c>
      <c r="E3517" s="32">
        <v>3</v>
      </c>
      <c r="F3517" s="32">
        <v>11</v>
      </c>
      <c r="G3517" s="32">
        <v>6</v>
      </c>
      <c r="H3517" s="32">
        <v>347</v>
      </c>
      <c r="I3517" s="32">
        <v>110</v>
      </c>
      <c r="J3517" s="14"/>
      <c r="K3517" s="22"/>
    </row>
    <row r="3518" spans="1:11" ht="30" customHeight="1" x14ac:dyDescent="0.2">
      <c r="A3518" s="14" t="s">
        <v>9702</v>
      </c>
      <c r="B3518" s="31" t="s">
        <v>10597</v>
      </c>
      <c r="C3518" s="14" t="s">
        <v>10598</v>
      </c>
      <c r="D3518" s="32">
        <v>50</v>
      </c>
      <c r="E3518" s="32">
        <v>2</v>
      </c>
      <c r="F3518" s="32">
        <v>11</v>
      </c>
      <c r="G3518" s="32">
        <v>4</v>
      </c>
      <c r="H3518" s="32">
        <v>115</v>
      </c>
      <c r="I3518" s="32">
        <v>50</v>
      </c>
      <c r="J3518" s="14"/>
      <c r="K3518" s="22"/>
    </row>
    <row r="3519" spans="1:11" ht="36.950000000000003" customHeight="1" x14ac:dyDescent="0.2">
      <c r="A3519" s="14" t="s">
        <v>9702</v>
      </c>
      <c r="B3519" s="31" t="s">
        <v>10599</v>
      </c>
      <c r="C3519" s="14" t="s">
        <v>10600</v>
      </c>
      <c r="D3519" s="32">
        <v>90</v>
      </c>
      <c r="E3519" s="32">
        <v>3</v>
      </c>
      <c r="F3519" s="32">
        <v>11</v>
      </c>
      <c r="G3519" s="32">
        <v>6</v>
      </c>
      <c r="H3519" s="32">
        <v>287</v>
      </c>
      <c r="I3519" s="32">
        <v>90</v>
      </c>
      <c r="J3519" s="14"/>
      <c r="K3519" s="22"/>
    </row>
    <row r="3520" spans="1:11" ht="30" customHeight="1" x14ac:dyDescent="0.2">
      <c r="A3520" s="14" t="s">
        <v>9702</v>
      </c>
      <c r="B3520" s="31" t="s">
        <v>10601</v>
      </c>
      <c r="C3520" s="14" t="s">
        <v>10602</v>
      </c>
      <c r="D3520" s="32">
        <v>60</v>
      </c>
      <c r="E3520" s="32">
        <v>3</v>
      </c>
      <c r="F3520" s="32">
        <v>0</v>
      </c>
      <c r="G3520" s="32">
        <v>2</v>
      </c>
      <c r="H3520" s="32">
        <v>182</v>
      </c>
      <c r="I3520" s="32">
        <v>60</v>
      </c>
      <c r="J3520" s="14"/>
      <c r="K3520" s="22"/>
    </row>
    <row r="3521" spans="1:11" ht="30" customHeight="1" x14ac:dyDescent="0.2">
      <c r="A3521" s="14" t="s">
        <v>9702</v>
      </c>
      <c r="B3521" s="31" t="s">
        <v>10603</v>
      </c>
      <c r="C3521" s="14" t="s">
        <v>10604</v>
      </c>
      <c r="D3521" s="32">
        <v>90</v>
      </c>
      <c r="E3521" s="32">
        <v>3</v>
      </c>
      <c r="F3521" s="32">
        <v>0</v>
      </c>
      <c r="G3521" s="32">
        <v>2</v>
      </c>
      <c r="H3521" s="32">
        <v>272</v>
      </c>
      <c r="I3521" s="32">
        <v>90</v>
      </c>
      <c r="J3521" s="14"/>
      <c r="K3521" s="22"/>
    </row>
    <row r="3522" spans="1:11" ht="36.950000000000003" customHeight="1" x14ac:dyDescent="0.2">
      <c r="A3522" s="14" t="s">
        <v>9702</v>
      </c>
      <c r="B3522" s="31" t="s">
        <v>10605</v>
      </c>
      <c r="C3522" s="20" t="s">
        <v>10606</v>
      </c>
      <c r="D3522" s="32">
        <v>135</v>
      </c>
      <c r="E3522" s="32">
        <v>3</v>
      </c>
      <c r="F3522" s="32">
        <v>11</v>
      </c>
      <c r="G3522" s="32">
        <v>7</v>
      </c>
      <c r="H3522" s="32">
        <v>423</v>
      </c>
      <c r="I3522" s="32">
        <v>135</v>
      </c>
      <c r="J3522" s="14"/>
      <c r="K3522" s="22"/>
    </row>
    <row r="3523" spans="1:11" ht="36.950000000000003" customHeight="1" x14ac:dyDescent="0.2">
      <c r="A3523" s="14" t="s">
        <v>9702</v>
      </c>
      <c r="B3523" s="31" t="s">
        <v>10607</v>
      </c>
      <c r="C3523" s="20" t="s">
        <v>10608</v>
      </c>
      <c r="D3523" s="32">
        <v>25</v>
      </c>
      <c r="E3523" s="32">
        <v>2</v>
      </c>
      <c r="F3523" s="32">
        <v>9</v>
      </c>
      <c r="G3523" s="32">
        <v>4</v>
      </c>
      <c r="H3523" s="32">
        <v>63</v>
      </c>
      <c r="I3523" s="32">
        <v>25</v>
      </c>
      <c r="J3523" s="14"/>
      <c r="K3523" s="22"/>
    </row>
    <row r="3524" spans="1:11" ht="36.950000000000003" customHeight="1" x14ac:dyDescent="0.2">
      <c r="A3524" s="14" t="s">
        <v>9702</v>
      </c>
      <c r="B3524" s="31" t="s">
        <v>10609</v>
      </c>
      <c r="C3524" s="20" t="s">
        <v>10610</v>
      </c>
      <c r="D3524" s="32">
        <v>65</v>
      </c>
      <c r="E3524" s="32">
        <v>1</v>
      </c>
      <c r="F3524" s="32">
        <v>9</v>
      </c>
      <c r="G3524" s="32">
        <v>6</v>
      </c>
      <c r="H3524" s="32">
        <v>80</v>
      </c>
      <c r="I3524" s="32">
        <v>65</v>
      </c>
      <c r="J3524" s="14"/>
      <c r="K3524" s="22"/>
    </row>
    <row r="3525" spans="1:11" ht="15.95" customHeight="1" x14ac:dyDescent="0.2">
      <c r="A3525" s="14" t="s">
        <v>9702</v>
      </c>
      <c r="B3525" s="31" t="s">
        <v>10611</v>
      </c>
      <c r="C3525" s="20" t="s">
        <v>10612</v>
      </c>
      <c r="D3525" s="32">
        <v>30</v>
      </c>
      <c r="E3525" s="32">
        <v>1</v>
      </c>
      <c r="F3525" s="32">
        <v>11</v>
      </c>
      <c r="G3525" s="32">
        <v>4</v>
      </c>
      <c r="H3525" s="32">
        <v>45</v>
      </c>
      <c r="I3525" s="32">
        <v>30</v>
      </c>
      <c r="J3525" s="14"/>
      <c r="K3525" s="21"/>
    </row>
    <row r="3526" spans="1:11" ht="36.950000000000003" customHeight="1" x14ac:dyDescent="0.2">
      <c r="A3526" s="14" t="s">
        <v>9702</v>
      </c>
      <c r="B3526" s="31" t="s">
        <v>10613</v>
      </c>
      <c r="C3526" s="14" t="s">
        <v>10614</v>
      </c>
      <c r="D3526" s="32">
        <v>25</v>
      </c>
      <c r="E3526" s="32">
        <v>1</v>
      </c>
      <c r="F3526" s="32">
        <v>0</v>
      </c>
      <c r="G3526" s="32">
        <v>1</v>
      </c>
      <c r="H3526" s="32">
        <v>26</v>
      </c>
      <c r="I3526" s="32">
        <v>25</v>
      </c>
      <c r="J3526" s="14"/>
      <c r="K3526" s="22"/>
    </row>
    <row r="3527" spans="1:11" ht="15" customHeight="1" x14ac:dyDescent="0.2">
      <c r="A3527" s="14" t="s">
        <v>9702</v>
      </c>
      <c r="B3527" s="31" t="s">
        <v>10615</v>
      </c>
      <c r="C3527" s="20" t="s">
        <v>10616</v>
      </c>
      <c r="D3527" s="32">
        <v>20</v>
      </c>
      <c r="E3527" s="32">
        <v>1</v>
      </c>
      <c r="F3527" s="32">
        <v>0</v>
      </c>
      <c r="G3527" s="32">
        <v>1</v>
      </c>
      <c r="H3527" s="32">
        <v>21</v>
      </c>
      <c r="I3527" s="32">
        <v>20</v>
      </c>
      <c r="J3527" s="14"/>
      <c r="K3527" s="21"/>
    </row>
    <row r="3528" spans="1:11" ht="15" customHeight="1" x14ac:dyDescent="0.2">
      <c r="A3528" s="14" t="s">
        <v>9702</v>
      </c>
      <c r="B3528" s="31" t="s">
        <v>10617</v>
      </c>
      <c r="C3528" s="20" t="s">
        <v>10618</v>
      </c>
      <c r="D3528" s="32">
        <v>10</v>
      </c>
      <c r="E3528" s="32">
        <v>1</v>
      </c>
      <c r="F3528" s="32">
        <v>0</v>
      </c>
      <c r="G3528" s="32">
        <v>1</v>
      </c>
      <c r="H3528" s="32">
        <v>11</v>
      </c>
      <c r="I3528" s="32">
        <v>10</v>
      </c>
      <c r="J3528" s="14"/>
      <c r="K3528" s="21"/>
    </row>
    <row r="3529" spans="1:11" ht="24.95" customHeight="1" x14ac:dyDescent="0.2">
      <c r="A3529" s="14" t="s">
        <v>9702</v>
      </c>
      <c r="B3529" s="31" t="s">
        <v>10619</v>
      </c>
      <c r="C3529" s="20" t="s">
        <v>10620</v>
      </c>
      <c r="D3529" s="32">
        <v>30</v>
      </c>
      <c r="E3529" s="32">
        <v>1</v>
      </c>
      <c r="F3529" s="32">
        <v>0</v>
      </c>
      <c r="G3529" s="32">
        <v>1</v>
      </c>
      <c r="H3529" s="32">
        <v>31</v>
      </c>
      <c r="I3529" s="32">
        <v>30</v>
      </c>
      <c r="J3529" s="14"/>
      <c r="K3529" s="22"/>
    </row>
    <row r="3530" spans="1:11" ht="24.95" customHeight="1" x14ac:dyDescent="0.2">
      <c r="A3530" s="14" t="s">
        <v>9702</v>
      </c>
      <c r="B3530" s="31" t="s">
        <v>10621</v>
      </c>
      <c r="C3530" s="20" t="s">
        <v>10622</v>
      </c>
      <c r="D3530" s="32">
        <v>60</v>
      </c>
      <c r="E3530" s="32">
        <v>1</v>
      </c>
      <c r="F3530" s="32">
        <v>0</v>
      </c>
      <c r="G3530" s="32">
        <v>1</v>
      </c>
      <c r="H3530" s="32">
        <v>61</v>
      </c>
      <c r="I3530" s="32">
        <v>60</v>
      </c>
      <c r="J3530" s="14"/>
      <c r="K3530" s="22"/>
    </row>
    <row r="3531" spans="1:11" ht="30" customHeight="1" x14ac:dyDescent="0.2">
      <c r="A3531" s="14" t="s">
        <v>9702</v>
      </c>
      <c r="B3531" s="31" t="s">
        <v>10623</v>
      </c>
      <c r="C3531" s="14" t="s">
        <v>10624</v>
      </c>
      <c r="D3531" s="32">
        <v>10</v>
      </c>
      <c r="E3531" s="32">
        <v>1</v>
      </c>
      <c r="F3531" s="32">
        <v>0</v>
      </c>
      <c r="G3531" s="32">
        <v>1</v>
      </c>
      <c r="H3531" s="32">
        <v>11</v>
      </c>
      <c r="I3531" s="32">
        <v>10</v>
      </c>
      <c r="J3531" s="14"/>
      <c r="K3531" s="22"/>
    </row>
    <row r="3532" spans="1:11" ht="15" customHeight="1" x14ac:dyDescent="0.2">
      <c r="A3532" s="14" t="s">
        <v>9702</v>
      </c>
      <c r="B3532" s="31" t="s">
        <v>10625</v>
      </c>
      <c r="C3532" s="20" t="s">
        <v>10626</v>
      </c>
      <c r="D3532" s="32">
        <v>30</v>
      </c>
      <c r="E3532" s="32">
        <v>1</v>
      </c>
      <c r="F3532" s="32">
        <v>0</v>
      </c>
      <c r="G3532" s="32">
        <v>1</v>
      </c>
      <c r="H3532" s="32">
        <v>31</v>
      </c>
      <c r="I3532" s="32">
        <v>30</v>
      </c>
      <c r="J3532" s="14"/>
      <c r="K3532" s="21"/>
    </row>
    <row r="3533" spans="1:11" ht="24.95" customHeight="1" x14ac:dyDescent="0.2">
      <c r="A3533" s="14" t="s">
        <v>9702</v>
      </c>
      <c r="B3533" s="31" t="s">
        <v>10627</v>
      </c>
      <c r="C3533" s="20" t="s">
        <v>10628</v>
      </c>
      <c r="D3533" s="32">
        <v>15</v>
      </c>
      <c r="E3533" s="32">
        <v>1</v>
      </c>
      <c r="F3533" s="14"/>
      <c r="G3533" s="14"/>
      <c r="H3533" s="32">
        <v>15</v>
      </c>
      <c r="I3533" s="32">
        <v>15</v>
      </c>
      <c r="J3533" s="14"/>
      <c r="K3533" s="22"/>
    </row>
    <row r="3534" spans="1:11" ht="15" customHeight="1" x14ac:dyDescent="0.2">
      <c r="A3534" s="14" t="s">
        <v>9702</v>
      </c>
      <c r="B3534" s="31" t="s">
        <v>10629</v>
      </c>
      <c r="C3534" s="20" t="s">
        <v>10630</v>
      </c>
      <c r="D3534" s="32">
        <v>5</v>
      </c>
      <c r="E3534" s="32">
        <v>1</v>
      </c>
      <c r="F3534" s="32">
        <v>0</v>
      </c>
      <c r="G3534" s="32">
        <v>1</v>
      </c>
      <c r="H3534" s="32">
        <v>6</v>
      </c>
      <c r="I3534" s="32">
        <v>5</v>
      </c>
      <c r="J3534" s="14"/>
      <c r="K3534" s="21"/>
    </row>
    <row r="3535" spans="1:11" ht="15.95" customHeight="1" x14ac:dyDescent="0.2">
      <c r="A3535" s="14" t="s">
        <v>9702</v>
      </c>
      <c r="B3535" s="31" t="s">
        <v>10631</v>
      </c>
      <c r="C3535" s="20" t="s">
        <v>10632</v>
      </c>
      <c r="D3535" s="32">
        <v>10</v>
      </c>
      <c r="E3535" s="32">
        <v>1</v>
      </c>
      <c r="F3535" s="14"/>
      <c r="G3535" s="14"/>
      <c r="H3535" s="32">
        <v>10</v>
      </c>
      <c r="I3535" s="32">
        <v>10</v>
      </c>
      <c r="J3535" s="14"/>
      <c r="K3535" s="21"/>
    </row>
    <row r="3536" spans="1:11" ht="15.75" customHeight="1" x14ac:dyDescent="0.2">
      <c r="A3536" s="14" t="s">
        <v>9702</v>
      </c>
      <c r="B3536" s="31" t="s">
        <v>10633</v>
      </c>
      <c r="C3536" s="20" t="s">
        <v>10634</v>
      </c>
      <c r="D3536" s="32">
        <v>20</v>
      </c>
      <c r="E3536" s="32">
        <v>1</v>
      </c>
      <c r="F3536" s="32">
        <v>0</v>
      </c>
      <c r="G3536" s="32">
        <v>1</v>
      </c>
      <c r="H3536" s="32">
        <v>21</v>
      </c>
      <c r="I3536" s="32">
        <v>20</v>
      </c>
      <c r="J3536" s="14"/>
      <c r="K3536" s="21"/>
    </row>
    <row r="3537" spans="1:11" ht="15" customHeight="1" x14ac:dyDescent="0.2">
      <c r="A3537" s="14" t="s">
        <v>9702</v>
      </c>
      <c r="B3537" s="31"/>
      <c r="C3537" s="20" t="s">
        <v>10635</v>
      </c>
      <c r="D3537" s="14"/>
      <c r="E3537" s="14"/>
      <c r="F3537" s="14"/>
      <c r="G3537" s="14"/>
      <c r="H3537" s="14"/>
      <c r="I3537" s="14"/>
      <c r="J3537" s="14"/>
      <c r="K3537" s="21"/>
    </row>
    <row r="3538" spans="1:11" ht="24.95" customHeight="1" x14ac:dyDescent="0.2">
      <c r="A3538" s="14" t="s">
        <v>9702</v>
      </c>
      <c r="B3538" s="31" t="s">
        <v>10636</v>
      </c>
      <c r="C3538" s="20" t="s">
        <v>10637</v>
      </c>
      <c r="D3538" s="32">
        <v>25</v>
      </c>
      <c r="E3538" s="32">
        <v>1</v>
      </c>
      <c r="F3538" s="32">
        <v>0</v>
      </c>
      <c r="G3538" s="32">
        <v>1</v>
      </c>
      <c r="H3538" s="32">
        <v>26</v>
      </c>
      <c r="I3538" s="32">
        <v>25</v>
      </c>
      <c r="J3538" s="14"/>
      <c r="K3538" s="22"/>
    </row>
    <row r="3539" spans="1:11" ht="30" customHeight="1" x14ac:dyDescent="0.2">
      <c r="A3539" s="14" t="s">
        <v>9702</v>
      </c>
      <c r="B3539" s="31" t="s">
        <v>10638</v>
      </c>
      <c r="C3539" s="14" t="s">
        <v>10639</v>
      </c>
      <c r="D3539" s="32">
        <v>40</v>
      </c>
      <c r="E3539" s="32">
        <v>1</v>
      </c>
      <c r="F3539" s="32">
        <v>0</v>
      </c>
      <c r="G3539" s="32">
        <v>1</v>
      </c>
      <c r="H3539" s="32">
        <v>41</v>
      </c>
      <c r="I3539" s="32">
        <v>40</v>
      </c>
      <c r="J3539" s="14"/>
      <c r="K3539" s="22"/>
    </row>
    <row r="3540" spans="1:11" ht="15" customHeight="1" x14ac:dyDescent="0.2">
      <c r="A3540" s="14" t="s">
        <v>9702</v>
      </c>
      <c r="B3540" s="31" t="s">
        <v>10640</v>
      </c>
      <c r="C3540" s="20" t="s">
        <v>10641</v>
      </c>
      <c r="D3540" s="32">
        <v>10</v>
      </c>
      <c r="E3540" s="32">
        <v>1</v>
      </c>
      <c r="F3540" s="32">
        <v>0</v>
      </c>
      <c r="G3540" s="32">
        <v>1</v>
      </c>
      <c r="H3540" s="32">
        <v>11</v>
      </c>
      <c r="I3540" s="32">
        <v>10</v>
      </c>
      <c r="J3540" s="14"/>
      <c r="K3540" s="21"/>
    </row>
    <row r="3541" spans="1:11" ht="24.95" customHeight="1" x14ac:dyDescent="0.2">
      <c r="A3541" s="14" t="s">
        <v>9702</v>
      </c>
      <c r="B3541" s="31" t="s">
        <v>10642</v>
      </c>
      <c r="C3541" s="20" t="s">
        <v>10643</v>
      </c>
      <c r="D3541" s="32">
        <v>40</v>
      </c>
      <c r="E3541" s="32">
        <v>1</v>
      </c>
      <c r="F3541" s="32">
        <v>0</v>
      </c>
      <c r="G3541" s="32">
        <v>1</v>
      </c>
      <c r="H3541" s="32">
        <v>41</v>
      </c>
      <c r="I3541" s="32">
        <v>40</v>
      </c>
      <c r="J3541" s="14"/>
      <c r="K3541" s="22"/>
    </row>
    <row r="3542" spans="1:11" ht="30" customHeight="1" x14ac:dyDescent="0.2">
      <c r="A3542" s="14" t="s">
        <v>9702</v>
      </c>
      <c r="B3542" s="31" t="s">
        <v>10644</v>
      </c>
      <c r="C3542" s="14" t="s">
        <v>10645</v>
      </c>
      <c r="D3542" s="32">
        <v>55</v>
      </c>
      <c r="E3542" s="32">
        <v>1</v>
      </c>
      <c r="F3542" s="32">
        <v>0</v>
      </c>
      <c r="G3542" s="32">
        <v>1</v>
      </c>
      <c r="H3542" s="32">
        <v>56</v>
      </c>
      <c r="I3542" s="32">
        <v>55</v>
      </c>
      <c r="J3542" s="14"/>
      <c r="K3542" s="22"/>
    </row>
    <row r="3543" spans="1:11" ht="30" customHeight="1" x14ac:dyDescent="0.2">
      <c r="A3543" s="14" t="s">
        <v>9702</v>
      </c>
      <c r="B3543" s="31" t="s">
        <v>10646</v>
      </c>
      <c r="C3543" s="14" t="s">
        <v>10647</v>
      </c>
      <c r="D3543" s="32">
        <v>40</v>
      </c>
      <c r="E3543" s="32">
        <v>1</v>
      </c>
      <c r="F3543" s="32">
        <v>0</v>
      </c>
      <c r="G3543" s="32">
        <v>1</v>
      </c>
      <c r="H3543" s="32">
        <v>41</v>
      </c>
      <c r="I3543" s="32">
        <v>40</v>
      </c>
      <c r="J3543" s="14"/>
      <c r="K3543" s="22"/>
    </row>
    <row r="3544" spans="1:11" ht="36.950000000000003" customHeight="1" x14ac:dyDescent="0.2">
      <c r="A3544" s="14" t="s">
        <v>9702</v>
      </c>
      <c r="B3544" s="31" t="s">
        <v>10648</v>
      </c>
      <c r="C3544" s="14" t="s">
        <v>10649</v>
      </c>
      <c r="D3544" s="32">
        <v>55</v>
      </c>
      <c r="E3544" s="32">
        <v>1</v>
      </c>
      <c r="F3544" s="32">
        <v>0</v>
      </c>
      <c r="G3544" s="32">
        <v>1</v>
      </c>
      <c r="H3544" s="32">
        <v>56</v>
      </c>
      <c r="I3544" s="32">
        <v>55</v>
      </c>
      <c r="J3544" s="14"/>
      <c r="K3544" s="22"/>
    </row>
    <row r="3545" spans="1:11" ht="30" customHeight="1" x14ac:dyDescent="0.2">
      <c r="A3545" s="14" t="s">
        <v>9702</v>
      </c>
      <c r="B3545" s="31" t="s">
        <v>10650</v>
      </c>
      <c r="C3545" s="14" t="s">
        <v>10651</v>
      </c>
      <c r="D3545" s="32">
        <v>70</v>
      </c>
      <c r="E3545" s="32">
        <v>1</v>
      </c>
      <c r="F3545" s="32">
        <v>0</v>
      </c>
      <c r="G3545" s="32">
        <v>1</v>
      </c>
      <c r="H3545" s="32">
        <v>71</v>
      </c>
      <c r="I3545" s="32">
        <v>70</v>
      </c>
      <c r="J3545" s="14"/>
      <c r="K3545" s="22"/>
    </row>
    <row r="3546" spans="1:11" ht="24.95" customHeight="1" x14ac:dyDescent="0.2">
      <c r="A3546" s="14" t="s">
        <v>9702</v>
      </c>
      <c r="B3546" s="31" t="s">
        <v>10652</v>
      </c>
      <c r="C3546" s="20" t="s">
        <v>10653</v>
      </c>
      <c r="D3546" s="32">
        <v>50</v>
      </c>
      <c r="E3546" s="32">
        <v>1</v>
      </c>
      <c r="F3546" s="32">
        <v>0</v>
      </c>
      <c r="G3546" s="32">
        <v>1</v>
      </c>
      <c r="H3546" s="32">
        <v>51</v>
      </c>
      <c r="I3546" s="32">
        <v>50</v>
      </c>
      <c r="J3546" s="14"/>
      <c r="K3546" s="22"/>
    </row>
    <row r="3547" spans="1:11" ht="36.950000000000003" customHeight="1" x14ac:dyDescent="0.2">
      <c r="A3547" s="14" t="s">
        <v>9702</v>
      </c>
      <c r="B3547" s="31" t="s">
        <v>10654</v>
      </c>
      <c r="C3547" s="20" t="s">
        <v>10655</v>
      </c>
      <c r="D3547" s="32">
        <v>50</v>
      </c>
      <c r="E3547" s="32">
        <v>1</v>
      </c>
      <c r="F3547" s="32">
        <v>0</v>
      </c>
      <c r="G3547" s="32">
        <v>1</v>
      </c>
      <c r="H3547" s="32">
        <v>51</v>
      </c>
      <c r="I3547" s="32">
        <v>50</v>
      </c>
      <c r="J3547" s="14"/>
      <c r="K3547" s="22"/>
    </row>
    <row r="3548" spans="1:11" ht="48.95" customHeight="1" x14ac:dyDescent="0.2">
      <c r="A3548" s="14" t="s">
        <v>9702</v>
      </c>
      <c r="B3548" s="31" t="s">
        <v>10656</v>
      </c>
      <c r="C3548" s="14" t="s">
        <v>10657</v>
      </c>
      <c r="D3548" s="32">
        <v>75</v>
      </c>
      <c r="E3548" s="32">
        <v>1</v>
      </c>
      <c r="F3548" s="32">
        <v>0</v>
      </c>
      <c r="G3548" s="32">
        <v>1</v>
      </c>
      <c r="H3548" s="32">
        <v>76</v>
      </c>
      <c r="I3548" s="32">
        <v>75</v>
      </c>
      <c r="J3548" s="14"/>
      <c r="K3548" s="19"/>
    </row>
    <row r="3549" spans="1:11" ht="24.95" customHeight="1" x14ac:dyDescent="0.2">
      <c r="A3549" s="14" t="s">
        <v>9702</v>
      </c>
      <c r="B3549" s="31" t="s">
        <v>10658</v>
      </c>
      <c r="C3549" s="20" t="s">
        <v>10659</v>
      </c>
      <c r="D3549" s="32">
        <v>90</v>
      </c>
      <c r="E3549" s="32">
        <v>1</v>
      </c>
      <c r="F3549" s="32">
        <v>0</v>
      </c>
      <c r="G3549" s="32">
        <v>1</v>
      </c>
      <c r="H3549" s="32">
        <v>91</v>
      </c>
      <c r="I3549" s="32">
        <v>90</v>
      </c>
      <c r="J3549" s="14"/>
      <c r="K3549" s="22"/>
    </row>
    <row r="3550" spans="1:11" ht="30" customHeight="1" x14ac:dyDescent="0.2">
      <c r="A3550" s="14" t="s">
        <v>9702</v>
      </c>
      <c r="B3550" s="31" t="s">
        <v>10660</v>
      </c>
      <c r="C3550" s="14" t="s">
        <v>10661</v>
      </c>
      <c r="D3550" s="32">
        <v>70</v>
      </c>
      <c r="E3550" s="32">
        <v>1</v>
      </c>
      <c r="F3550" s="32">
        <v>0</v>
      </c>
      <c r="G3550" s="32">
        <v>1</v>
      </c>
      <c r="H3550" s="32">
        <v>71</v>
      </c>
      <c r="I3550" s="32">
        <v>70</v>
      </c>
      <c r="J3550" s="14"/>
      <c r="K3550" s="22"/>
    </row>
    <row r="3551" spans="1:11" ht="30" customHeight="1" x14ac:dyDescent="0.2">
      <c r="A3551" s="14" t="s">
        <v>9702</v>
      </c>
      <c r="B3551" s="31" t="s">
        <v>10662</v>
      </c>
      <c r="C3551" s="14" t="s">
        <v>10663</v>
      </c>
      <c r="D3551" s="32">
        <v>20</v>
      </c>
      <c r="E3551" s="32">
        <v>1</v>
      </c>
      <c r="F3551" s="32">
        <v>0</v>
      </c>
      <c r="G3551" s="32">
        <v>1</v>
      </c>
      <c r="H3551" s="32">
        <v>21</v>
      </c>
      <c r="I3551" s="32">
        <v>20</v>
      </c>
      <c r="J3551" s="14"/>
      <c r="K3551" s="22"/>
    </row>
    <row r="3552" spans="1:11" ht="30" customHeight="1" x14ac:dyDescent="0.2">
      <c r="A3552" s="14" t="s">
        <v>9702</v>
      </c>
      <c r="B3552" s="31" t="s">
        <v>10664</v>
      </c>
      <c r="C3552" s="14" t="s">
        <v>10665</v>
      </c>
      <c r="D3552" s="32">
        <v>50</v>
      </c>
      <c r="E3552" s="32">
        <v>1</v>
      </c>
      <c r="F3552" s="32">
        <v>0</v>
      </c>
      <c r="G3552" s="32">
        <v>2</v>
      </c>
      <c r="H3552" s="32">
        <v>52</v>
      </c>
      <c r="I3552" s="32">
        <v>50</v>
      </c>
      <c r="J3552" s="14"/>
      <c r="K3552" s="22"/>
    </row>
    <row r="3553" spans="1:11" ht="24.95" customHeight="1" x14ac:dyDescent="0.2">
      <c r="A3553" s="14" t="s">
        <v>9702</v>
      </c>
      <c r="B3553" s="31" t="s">
        <v>10666</v>
      </c>
      <c r="C3553" s="20" t="s">
        <v>10667</v>
      </c>
      <c r="D3553" s="32">
        <v>10</v>
      </c>
      <c r="E3553" s="32">
        <v>1</v>
      </c>
      <c r="F3553" s="32">
        <v>0</v>
      </c>
      <c r="G3553" s="32">
        <v>1</v>
      </c>
      <c r="H3553" s="32">
        <v>11</v>
      </c>
      <c r="I3553" s="32">
        <v>10</v>
      </c>
      <c r="J3553" s="14"/>
      <c r="K3553" s="22"/>
    </row>
    <row r="3554" spans="1:11" ht="15.95" customHeight="1" x14ac:dyDescent="0.2">
      <c r="A3554" s="14" t="s">
        <v>9702</v>
      </c>
      <c r="B3554" s="31" t="s">
        <v>10668</v>
      </c>
      <c r="C3554" s="20" t="s">
        <v>10669</v>
      </c>
      <c r="D3554" s="32">
        <v>30</v>
      </c>
      <c r="E3554" s="32">
        <v>1</v>
      </c>
      <c r="F3554" s="32">
        <v>11</v>
      </c>
      <c r="G3554" s="32">
        <v>4</v>
      </c>
      <c r="H3554" s="32">
        <v>45</v>
      </c>
      <c r="I3554" s="32">
        <v>30</v>
      </c>
      <c r="J3554" s="14"/>
      <c r="K3554" s="21"/>
    </row>
    <row r="3555" spans="1:11" ht="30" customHeight="1" x14ac:dyDescent="0.2">
      <c r="A3555" s="14" t="s">
        <v>9702</v>
      </c>
      <c r="B3555" s="31" t="s">
        <v>10670</v>
      </c>
      <c r="C3555" s="14" t="s">
        <v>10671</v>
      </c>
      <c r="D3555" s="32">
        <v>15</v>
      </c>
      <c r="E3555" s="32">
        <v>1</v>
      </c>
      <c r="F3555" s="32">
        <v>0</v>
      </c>
      <c r="G3555" s="32">
        <v>1</v>
      </c>
      <c r="H3555" s="32">
        <v>16</v>
      </c>
      <c r="I3555" s="32">
        <v>15</v>
      </c>
      <c r="J3555" s="14"/>
      <c r="K3555" s="22"/>
    </row>
    <row r="3556" spans="1:11" ht="24.95" customHeight="1" x14ac:dyDescent="0.2">
      <c r="A3556" s="14" t="s">
        <v>9702</v>
      </c>
      <c r="B3556" s="31" t="s">
        <v>10672</v>
      </c>
      <c r="C3556" s="20" t="s">
        <v>10673</v>
      </c>
      <c r="D3556" s="32">
        <v>10</v>
      </c>
      <c r="E3556" s="32">
        <v>1</v>
      </c>
      <c r="F3556" s="32">
        <v>0</v>
      </c>
      <c r="G3556" s="32">
        <v>1</v>
      </c>
      <c r="H3556" s="32">
        <v>11</v>
      </c>
      <c r="I3556" s="32">
        <v>10</v>
      </c>
      <c r="J3556" s="14"/>
      <c r="K3556" s="22"/>
    </row>
    <row r="3557" spans="1:11" ht="15.95" customHeight="1" x14ac:dyDescent="0.2">
      <c r="A3557" s="14" t="s">
        <v>9702</v>
      </c>
      <c r="B3557" s="31" t="s">
        <v>10674</v>
      </c>
      <c r="C3557" s="20" t="s">
        <v>10675</v>
      </c>
      <c r="D3557" s="32">
        <v>10</v>
      </c>
      <c r="E3557" s="32">
        <v>1</v>
      </c>
      <c r="F3557" s="32">
        <v>0</v>
      </c>
      <c r="G3557" s="32">
        <v>1</v>
      </c>
      <c r="H3557" s="32">
        <v>11</v>
      </c>
      <c r="I3557" s="32">
        <v>10</v>
      </c>
      <c r="J3557" s="14"/>
      <c r="K3557" s="21"/>
    </row>
    <row r="3558" spans="1:11" ht="30" customHeight="1" x14ac:dyDescent="0.2">
      <c r="A3558" s="14" t="s">
        <v>9702</v>
      </c>
      <c r="B3558" s="31" t="s">
        <v>10676</v>
      </c>
      <c r="C3558" s="14" t="s">
        <v>10677</v>
      </c>
      <c r="D3558" s="32">
        <v>30</v>
      </c>
      <c r="E3558" s="32">
        <v>1</v>
      </c>
      <c r="F3558" s="32">
        <v>0</v>
      </c>
      <c r="G3558" s="32">
        <v>1</v>
      </c>
      <c r="H3558" s="32">
        <v>31</v>
      </c>
      <c r="I3558" s="32">
        <v>30</v>
      </c>
      <c r="J3558" s="14"/>
      <c r="K3558" s="22"/>
    </row>
    <row r="3559" spans="1:11" ht="24.95" customHeight="1" x14ac:dyDescent="0.2">
      <c r="A3559" s="14" t="s">
        <v>9702</v>
      </c>
      <c r="B3559" s="31" t="s">
        <v>10678</v>
      </c>
      <c r="C3559" s="20" t="s">
        <v>10679</v>
      </c>
      <c r="D3559" s="32">
        <v>60</v>
      </c>
      <c r="E3559" s="32">
        <v>1</v>
      </c>
      <c r="F3559" s="32">
        <v>0</v>
      </c>
      <c r="G3559" s="32">
        <v>1</v>
      </c>
      <c r="H3559" s="32">
        <v>61</v>
      </c>
      <c r="I3559" s="32">
        <v>60</v>
      </c>
      <c r="J3559" s="14"/>
      <c r="K3559" s="22"/>
    </row>
    <row r="3560" spans="1:11" ht="15.95" customHeight="1" x14ac:dyDescent="0.2">
      <c r="A3560" s="14" t="s">
        <v>9702</v>
      </c>
      <c r="B3560" s="31" t="s">
        <v>10680</v>
      </c>
      <c r="C3560" s="20" t="s">
        <v>10681</v>
      </c>
      <c r="D3560" s="32">
        <v>5</v>
      </c>
      <c r="E3560" s="32">
        <v>1</v>
      </c>
      <c r="F3560" s="32">
        <v>0</v>
      </c>
      <c r="G3560" s="32">
        <v>1</v>
      </c>
      <c r="H3560" s="32">
        <v>6</v>
      </c>
      <c r="I3560" s="32">
        <v>5</v>
      </c>
      <c r="J3560" s="14"/>
      <c r="K3560" s="21"/>
    </row>
    <row r="3561" spans="1:11" ht="30" customHeight="1" x14ac:dyDescent="0.2">
      <c r="A3561" s="14" t="s">
        <v>9702</v>
      </c>
      <c r="B3561" s="31" t="s">
        <v>10682</v>
      </c>
      <c r="C3561" s="14" t="s">
        <v>10683</v>
      </c>
      <c r="D3561" s="32">
        <v>10</v>
      </c>
      <c r="E3561" s="32">
        <v>1</v>
      </c>
      <c r="F3561" s="14"/>
      <c r="G3561" s="14"/>
      <c r="H3561" s="32">
        <v>10</v>
      </c>
      <c r="I3561" s="32">
        <v>10</v>
      </c>
      <c r="J3561" s="14"/>
      <c r="K3561" s="22"/>
    </row>
    <row r="3562" spans="1:11" ht="30" customHeight="1" x14ac:dyDescent="0.2">
      <c r="A3562" s="14" t="s">
        <v>9702</v>
      </c>
      <c r="B3562" s="31" t="s">
        <v>10684</v>
      </c>
      <c r="C3562" s="14" t="s">
        <v>10685</v>
      </c>
      <c r="D3562" s="32">
        <v>15</v>
      </c>
      <c r="E3562" s="32">
        <v>1</v>
      </c>
      <c r="F3562" s="32">
        <v>0</v>
      </c>
      <c r="G3562" s="32">
        <v>1</v>
      </c>
      <c r="H3562" s="32">
        <v>16</v>
      </c>
      <c r="I3562" s="32">
        <v>15</v>
      </c>
      <c r="J3562" s="14"/>
      <c r="K3562" s="22"/>
    </row>
    <row r="3563" spans="1:11" ht="24.95" customHeight="1" x14ac:dyDescent="0.2">
      <c r="A3563" s="14" t="s">
        <v>9702</v>
      </c>
      <c r="B3563" s="31" t="s">
        <v>10686</v>
      </c>
      <c r="C3563" s="20" t="s">
        <v>10687</v>
      </c>
      <c r="D3563" s="32">
        <v>35</v>
      </c>
      <c r="E3563" s="32">
        <v>1</v>
      </c>
      <c r="F3563" s="32">
        <v>0</v>
      </c>
      <c r="G3563" s="32">
        <v>1</v>
      </c>
      <c r="H3563" s="32">
        <v>36</v>
      </c>
      <c r="I3563" s="32">
        <v>35</v>
      </c>
      <c r="J3563" s="14"/>
      <c r="K3563" s="22"/>
    </row>
    <row r="3564" spans="1:11" ht="25.5" customHeight="1" x14ac:dyDescent="0.2">
      <c r="A3564" s="14" t="s">
        <v>9702</v>
      </c>
      <c r="B3564" s="31" t="s">
        <v>10688</v>
      </c>
      <c r="C3564" s="20" t="s">
        <v>10689</v>
      </c>
      <c r="D3564" s="32">
        <v>40</v>
      </c>
      <c r="E3564" s="32">
        <v>1</v>
      </c>
      <c r="F3564" s="32">
        <v>0</v>
      </c>
      <c r="G3564" s="32">
        <v>1</v>
      </c>
      <c r="H3564" s="32">
        <v>41</v>
      </c>
      <c r="I3564" s="32">
        <v>40</v>
      </c>
      <c r="J3564" s="14"/>
      <c r="K3564" s="22"/>
    </row>
    <row r="3565" spans="1:11" ht="30" customHeight="1" x14ac:dyDescent="0.2">
      <c r="A3565" s="14" t="s">
        <v>9702</v>
      </c>
      <c r="B3565" s="31" t="s">
        <v>10690</v>
      </c>
      <c r="C3565" s="14" t="s">
        <v>10691</v>
      </c>
      <c r="D3565" s="32">
        <v>45</v>
      </c>
      <c r="E3565" s="32">
        <v>1</v>
      </c>
      <c r="F3565" s="32">
        <v>0</v>
      </c>
      <c r="G3565" s="32">
        <v>1</v>
      </c>
      <c r="H3565" s="32">
        <v>46</v>
      </c>
      <c r="I3565" s="32">
        <v>45</v>
      </c>
      <c r="J3565" s="14"/>
      <c r="K3565" s="22"/>
    </row>
    <row r="3566" spans="1:11" ht="30" customHeight="1" x14ac:dyDescent="0.2">
      <c r="A3566" s="14" t="s">
        <v>9702</v>
      </c>
      <c r="B3566" s="31" t="s">
        <v>10692</v>
      </c>
      <c r="C3566" s="14" t="s">
        <v>10693</v>
      </c>
      <c r="D3566" s="32">
        <v>40</v>
      </c>
      <c r="E3566" s="32">
        <v>1</v>
      </c>
      <c r="F3566" s="32">
        <v>0</v>
      </c>
      <c r="G3566" s="32">
        <v>1</v>
      </c>
      <c r="H3566" s="32">
        <v>41</v>
      </c>
      <c r="I3566" s="32">
        <v>40</v>
      </c>
      <c r="J3566" s="14"/>
      <c r="K3566" s="22"/>
    </row>
    <row r="3567" spans="1:11" ht="36.950000000000003" customHeight="1" x14ac:dyDescent="0.2">
      <c r="A3567" s="14" t="s">
        <v>9702</v>
      </c>
      <c r="B3567" s="31" t="s">
        <v>10694</v>
      </c>
      <c r="C3567" s="20" t="s">
        <v>10695</v>
      </c>
      <c r="D3567" s="32">
        <v>55</v>
      </c>
      <c r="E3567" s="32">
        <v>1</v>
      </c>
      <c r="F3567" s="32">
        <v>0</v>
      </c>
      <c r="G3567" s="32">
        <v>1</v>
      </c>
      <c r="H3567" s="32">
        <v>56</v>
      </c>
      <c r="I3567" s="32">
        <v>55</v>
      </c>
      <c r="J3567" s="14"/>
      <c r="K3567" s="22"/>
    </row>
    <row r="3568" spans="1:11" ht="24.95" customHeight="1" x14ac:dyDescent="0.2">
      <c r="A3568" s="14" t="s">
        <v>9702</v>
      </c>
      <c r="B3568" s="31" t="s">
        <v>10696</v>
      </c>
      <c r="C3568" s="20" t="s">
        <v>10697</v>
      </c>
      <c r="D3568" s="32">
        <v>70</v>
      </c>
      <c r="E3568" s="32">
        <v>1</v>
      </c>
      <c r="F3568" s="32">
        <v>0</v>
      </c>
      <c r="G3568" s="32">
        <v>1</v>
      </c>
      <c r="H3568" s="32">
        <v>71</v>
      </c>
      <c r="I3568" s="32">
        <v>70</v>
      </c>
      <c r="J3568" s="14"/>
      <c r="K3568" s="22"/>
    </row>
    <row r="3569" spans="1:11" ht="24.95" customHeight="1" x14ac:dyDescent="0.2">
      <c r="A3569" s="14" t="s">
        <v>9702</v>
      </c>
      <c r="B3569" s="31" t="s">
        <v>10698</v>
      </c>
      <c r="C3569" s="20" t="s">
        <v>10699</v>
      </c>
      <c r="D3569" s="32">
        <v>50</v>
      </c>
      <c r="E3569" s="32">
        <v>1</v>
      </c>
      <c r="F3569" s="32">
        <v>0</v>
      </c>
      <c r="G3569" s="32">
        <v>1</v>
      </c>
      <c r="H3569" s="32">
        <v>51</v>
      </c>
      <c r="I3569" s="32">
        <v>50</v>
      </c>
      <c r="J3569" s="14"/>
      <c r="K3569" s="22"/>
    </row>
    <row r="3570" spans="1:11" ht="36.950000000000003" customHeight="1" x14ac:dyDescent="0.2">
      <c r="A3570" s="14" t="s">
        <v>9702</v>
      </c>
      <c r="B3570" s="31" t="s">
        <v>10700</v>
      </c>
      <c r="C3570" s="14" t="s">
        <v>10701</v>
      </c>
      <c r="D3570" s="32">
        <v>50</v>
      </c>
      <c r="E3570" s="32">
        <v>1</v>
      </c>
      <c r="F3570" s="32">
        <v>0</v>
      </c>
      <c r="G3570" s="32">
        <v>1</v>
      </c>
      <c r="H3570" s="32">
        <v>51</v>
      </c>
      <c r="I3570" s="32">
        <v>50</v>
      </c>
      <c r="J3570" s="14"/>
      <c r="K3570" s="22"/>
    </row>
    <row r="3571" spans="1:11" ht="48.95" customHeight="1" x14ac:dyDescent="0.2">
      <c r="A3571" s="14" t="s">
        <v>9702</v>
      </c>
      <c r="B3571" s="31" t="s">
        <v>10702</v>
      </c>
      <c r="C3571" s="14" t="s">
        <v>10703</v>
      </c>
      <c r="D3571" s="32">
        <v>75</v>
      </c>
      <c r="E3571" s="32">
        <v>1</v>
      </c>
      <c r="F3571" s="32">
        <v>0</v>
      </c>
      <c r="G3571" s="32">
        <v>1</v>
      </c>
      <c r="H3571" s="32">
        <v>76</v>
      </c>
      <c r="I3571" s="32">
        <v>75</v>
      </c>
      <c r="J3571" s="14"/>
      <c r="K3571" s="19"/>
    </row>
    <row r="3572" spans="1:11" ht="30" customHeight="1" x14ac:dyDescent="0.2">
      <c r="A3572" s="14" t="s">
        <v>9702</v>
      </c>
      <c r="B3572" s="31" t="s">
        <v>10704</v>
      </c>
      <c r="C3572" s="14" t="s">
        <v>10705</v>
      </c>
      <c r="D3572" s="32">
        <v>90</v>
      </c>
      <c r="E3572" s="32">
        <v>1</v>
      </c>
      <c r="F3572" s="32">
        <v>0</v>
      </c>
      <c r="G3572" s="32">
        <v>1</v>
      </c>
      <c r="H3572" s="32">
        <v>91</v>
      </c>
      <c r="I3572" s="32">
        <v>90</v>
      </c>
      <c r="J3572" s="14"/>
      <c r="K3572" s="22"/>
    </row>
    <row r="3573" spans="1:11" ht="30" customHeight="1" x14ac:dyDescent="0.2">
      <c r="A3573" s="14" t="s">
        <v>9702</v>
      </c>
      <c r="B3573" s="31" t="s">
        <v>10706</v>
      </c>
      <c r="C3573" s="14" t="s">
        <v>10707</v>
      </c>
      <c r="D3573" s="32">
        <v>70</v>
      </c>
      <c r="E3573" s="32">
        <v>1</v>
      </c>
      <c r="F3573" s="32">
        <v>0</v>
      </c>
      <c r="G3573" s="32">
        <v>1</v>
      </c>
      <c r="H3573" s="32">
        <v>71</v>
      </c>
      <c r="I3573" s="32">
        <v>70</v>
      </c>
      <c r="J3573" s="14"/>
      <c r="K3573" s="22"/>
    </row>
    <row r="3574" spans="1:11" ht="30" customHeight="1" x14ac:dyDescent="0.2">
      <c r="A3574" s="14" t="s">
        <v>9702</v>
      </c>
      <c r="B3574" s="31" t="s">
        <v>10708</v>
      </c>
      <c r="C3574" s="14" t="s">
        <v>10709</v>
      </c>
      <c r="D3574" s="32">
        <v>30</v>
      </c>
      <c r="E3574" s="32">
        <v>1</v>
      </c>
      <c r="F3574" s="32">
        <v>0</v>
      </c>
      <c r="G3574" s="32">
        <v>1</v>
      </c>
      <c r="H3574" s="32">
        <v>31</v>
      </c>
      <c r="I3574" s="32">
        <v>30</v>
      </c>
      <c r="J3574" s="14"/>
      <c r="K3574" s="22"/>
    </row>
    <row r="3575" spans="1:11" ht="24.95" customHeight="1" x14ac:dyDescent="0.2">
      <c r="A3575" s="14" t="s">
        <v>9702</v>
      </c>
      <c r="B3575" s="31" t="s">
        <v>10710</v>
      </c>
      <c r="C3575" s="20" t="s">
        <v>10711</v>
      </c>
      <c r="D3575" s="32">
        <v>20</v>
      </c>
      <c r="E3575" s="32">
        <v>1</v>
      </c>
      <c r="F3575" s="32">
        <v>0</v>
      </c>
      <c r="G3575" s="32">
        <v>1</v>
      </c>
      <c r="H3575" s="32">
        <v>21</v>
      </c>
      <c r="I3575" s="32">
        <v>20</v>
      </c>
      <c r="J3575" s="14"/>
      <c r="K3575" s="22"/>
    </row>
    <row r="3576" spans="1:11" ht="24.95" customHeight="1" x14ac:dyDescent="0.2">
      <c r="A3576" s="14" t="s">
        <v>9702</v>
      </c>
      <c r="B3576" s="31" t="s">
        <v>10712</v>
      </c>
      <c r="C3576" s="20" t="s">
        <v>10713</v>
      </c>
      <c r="D3576" s="32">
        <v>30</v>
      </c>
      <c r="E3576" s="32">
        <v>1</v>
      </c>
      <c r="F3576" s="32">
        <v>0</v>
      </c>
      <c r="G3576" s="32">
        <v>1</v>
      </c>
      <c r="H3576" s="32">
        <v>31</v>
      </c>
      <c r="I3576" s="32">
        <v>30</v>
      </c>
      <c r="J3576" s="14"/>
      <c r="K3576" s="22"/>
    </row>
    <row r="3577" spans="1:11" ht="36.950000000000003" customHeight="1" x14ac:dyDescent="0.2">
      <c r="A3577" s="14" t="s">
        <v>9702</v>
      </c>
      <c r="B3577" s="31" t="s">
        <v>10714</v>
      </c>
      <c r="C3577" s="14" t="s">
        <v>10715</v>
      </c>
      <c r="D3577" s="32">
        <v>40</v>
      </c>
      <c r="E3577" s="32">
        <v>1</v>
      </c>
      <c r="F3577" s="32">
        <v>0</v>
      </c>
      <c r="G3577" s="32">
        <v>1</v>
      </c>
      <c r="H3577" s="32">
        <v>41</v>
      </c>
      <c r="I3577" s="32">
        <v>40</v>
      </c>
      <c r="J3577" s="14"/>
      <c r="K3577" s="22"/>
    </row>
    <row r="3578" spans="1:11" ht="36.950000000000003" customHeight="1" x14ac:dyDescent="0.2">
      <c r="A3578" s="14" t="s">
        <v>9702</v>
      </c>
      <c r="B3578" s="31" t="s">
        <v>10716</v>
      </c>
      <c r="C3578" s="14" t="s">
        <v>10717</v>
      </c>
      <c r="D3578" s="32">
        <v>75</v>
      </c>
      <c r="E3578" s="32">
        <v>1</v>
      </c>
      <c r="F3578" s="32">
        <v>0</v>
      </c>
      <c r="G3578" s="32">
        <v>1</v>
      </c>
      <c r="H3578" s="32">
        <v>76</v>
      </c>
      <c r="I3578" s="32">
        <v>75</v>
      </c>
      <c r="J3578" s="14"/>
      <c r="K3578" s="22"/>
    </row>
    <row r="3579" spans="1:11" ht="15" customHeight="1" x14ac:dyDescent="0.2">
      <c r="A3579" s="14" t="s">
        <v>9702</v>
      </c>
      <c r="B3579" s="31" t="s">
        <v>10718</v>
      </c>
      <c r="C3579" s="20" t="s">
        <v>10719</v>
      </c>
      <c r="D3579" s="32">
        <v>110</v>
      </c>
      <c r="E3579" s="32">
        <v>3</v>
      </c>
      <c r="F3579" s="32">
        <v>11</v>
      </c>
      <c r="G3579" s="32">
        <v>10</v>
      </c>
      <c r="H3579" s="32">
        <v>351</v>
      </c>
      <c r="I3579" s="32">
        <v>110</v>
      </c>
      <c r="J3579" s="14"/>
      <c r="K3579" s="21"/>
    </row>
    <row r="3580" spans="1:11" ht="15.95" customHeight="1" x14ac:dyDescent="0.2">
      <c r="A3580" s="14" t="s">
        <v>9702</v>
      </c>
      <c r="B3580" s="31" t="s">
        <v>10720</v>
      </c>
      <c r="C3580" s="20" t="s">
        <v>10721</v>
      </c>
      <c r="D3580" s="32">
        <v>130</v>
      </c>
      <c r="E3580" s="32">
        <v>3</v>
      </c>
      <c r="F3580" s="32">
        <v>11</v>
      </c>
      <c r="G3580" s="32">
        <v>6</v>
      </c>
      <c r="H3580" s="32">
        <v>407</v>
      </c>
      <c r="I3580" s="32">
        <v>130</v>
      </c>
      <c r="J3580" s="14"/>
      <c r="K3580" s="21"/>
    </row>
    <row r="3581" spans="1:11" ht="15" customHeight="1" x14ac:dyDescent="0.2">
      <c r="A3581" s="14" t="s">
        <v>9702</v>
      </c>
      <c r="B3581" s="31" t="s">
        <v>10722</v>
      </c>
      <c r="C3581" s="20" t="s">
        <v>10723</v>
      </c>
      <c r="D3581" s="32">
        <v>130</v>
      </c>
      <c r="E3581" s="32">
        <v>3</v>
      </c>
      <c r="F3581" s="32">
        <v>11</v>
      </c>
      <c r="G3581" s="32">
        <v>6</v>
      </c>
      <c r="H3581" s="32">
        <v>407</v>
      </c>
      <c r="I3581" s="32">
        <v>130</v>
      </c>
      <c r="J3581" s="14"/>
      <c r="K3581" s="21"/>
    </row>
    <row r="3582" spans="1:11" ht="15" customHeight="1" x14ac:dyDescent="0.2">
      <c r="A3582" s="14" t="s">
        <v>9702</v>
      </c>
      <c r="B3582" s="31" t="s">
        <v>10724</v>
      </c>
      <c r="C3582" s="20" t="s">
        <v>10725</v>
      </c>
      <c r="D3582" s="32">
        <v>145</v>
      </c>
      <c r="E3582" s="32">
        <v>3</v>
      </c>
      <c r="F3582" s="32">
        <v>11</v>
      </c>
      <c r="G3582" s="32">
        <v>6</v>
      </c>
      <c r="H3582" s="32">
        <v>452</v>
      </c>
      <c r="I3582" s="32">
        <v>145</v>
      </c>
      <c r="J3582" s="14"/>
      <c r="K3582" s="21"/>
    </row>
    <row r="3583" spans="1:11" ht="15.95" customHeight="1" x14ac:dyDescent="0.2">
      <c r="A3583" s="14" t="s">
        <v>9702</v>
      </c>
      <c r="B3583" s="31" t="s">
        <v>10726</v>
      </c>
      <c r="C3583" s="20" t="s">
        <v>10727</v>
      </c>
      <c r="D3583" s="32">
        <v>170</v>
      </c>
      <c r="E3583" s="32">
        <v>3</v>
      </c>
      <c r="F3583" s="32">
        <v>11</v>
      </c>
      <c r="G3583" s="32">
        <v>6</v>
      </c>
      <c r="H3583" s="32">
        <v>527</v>
      </c>
      <c r="I3583" s="32">
        <v>170</v>
      </c>
      <c r="J3583" s="14"/>
      <c r="K3583" s="21"/>
    </row>
    <row r="3584" spans="1:11" ht="15" customHeight="1" x14ac:dyDescent="0.2">
      <c r="A3584" s="14" t="s">
        <v>9702</v>
      </c>
      <c r="B3584" s="31" t="s">
        <v>10728</v>
      </c>
      <c r="C3584" s="20" t="s">
        <v>10729</v>
      </c>
      <c r="D3584" s="32">
        <v>180</v>
      </c>
      <c r="E3584" s="32">
        <v>3</v>
      </c>
      <c r="F3584" s="32">
        <v>11</v>
      </c>
      <c r="G3584" s="32">
        <v>7</v>
      </c>
      <c r="H3584" s="32">
        <v>558</v>
      </c>
      <c r="I3584" s="32">
        <v>180</v>
      </c>
      <c r="J3584" s="14"/>
      <c r="K3584" s="21"/>
    </row>
    <row r="3585" spans="1:11" ht="15.95" customHeight="1" x14ac:dyDescent="0.2">
      <c r="A3585" s="14" t="s">
        <v>9702</v>
      </c>
      <c r="B3585" s="31" t="s">
        <v>10730</v>
      </c>
      <c r="C3585" s="20" t="s">
        <v>10731</v>
      </c>
      <c r="D3585" s="32">
        <v>25</v>
      </c>
      <c r="E3585" s="32">
        <v>3</v>
      </c>
      <c r="F3585" s="32">
        <v>0</v>
      </c>
      <c r="G3585" s="32">
        <v>4</v>
      </c>
      <c r="H3585" s="32">
        <v>79</v>
      </c>
      <c r="I3585" s="32">
        <v>25</v>
      </c>
      <c r="J3585" s="14"/>
      <c r="K3585" s="21"/>
    </row>
    <row r="3586" spans="1:11" ht="15" customHeight="1" x14ac:dyDescent="0.2">
      <c r="A3586" s="14" t="s">
        <v>9702</v>
      </c>
      <c r="B3586" s="31" t="s">
        <v>10732</v>
      </c>
      <c r="C3586" s="20" t="s">
        <v>10733</v>
      </c>
      <c r="D3586" s="32">
        <v>90</v>
      </c>
      <c r="E3586" s="32">
        <v>3</v>
      </c>
      <c r="F3586" s="32">
        <v>11</v>
      </c>
      <c r="G3586" s="32">
        <v>6</v>
      </c>
      <c r="H3586" s="32">
        <v>287</v>
      </c>
      <c r="I3586" s="32">
        <v>90</v>
      </c>
      <c r="J3586" s="14"/>
      <c r="K3586" s="21"/>
    </row>
    <row r="3587" spans="1:11" ht="24.95" customHeight="1" x14ac:dyDescent="0.2">
      <c r="A3587" s="14" t="s">
        <v>9702</v>
      </c>
      <c r="B3587" s="31" t="s">
        <v>10734</v>
      </c>
      <c r="C3587" s="20" t="s">
        <v>10735</v>
      </c>
      <c r="D3587" s="32">
        <v>90</v>
      </c>
      <c r="E3587" s="32">
        <v>3</v>
      </c>
      <c r="F3587" s="32">
        <v>0</v>
      </c>
      <c r="G3587" s="32">
        <v>1</v>
      </c>
      <c r="H3587" s="32">
        <v>271</v>
      </c>
      <c r="I3587" s="32">
        <v>90</v>
      </c>
      <c r="J3587" s="14"/>
      <c r="K3587" s="22"/>
    </row>
    <row r="3588" spans="1:11" ht="15" customHeight="1" x14ac:dyDescent="0.2">
      <c r="A3588" s="14" t="s">
        <v>9702</v>
      </c>
      <c r="B3588" s="31" t="s">
        <v>10736</v>
      </c>
      <c r="C3588" s="20" t="s">
        <v>10737</v>
      </c>
      <c r="D3588" s="32">
        <v>60</v>
      </c>
      <c r="E3588" s="32">
        <v>2</v>
      </c>
      <c r="F3588" s="32">
        <v>11</v>
      </c>
      <c r="G3588" s="32">
        <v>5</v>
      </c>
      <c r="H3588" s="32">
        <v>136</v>
      </c>
      <c r="I3588" s="32">
        <v>60</v>
      </c>
      <c r="J3588" s="14"/>
      <c r="K3588" s="21"/>
    </row>
    <row r="3589" spans="1:11" ht="15.95" customHeight="1" x14ac:dyDescent="0.2">
      <c r="A3589" s="14" t="s">
        <v>9702</v>
      </c>
      <c r="B3589" s="31" t="s">
        <v>10738</v>
      </c>
      <c r="C3589" s="20" t="s">
        <v>10739</v>
      </c>
      <c r="D3589" s="32">
        <v>70</v>
      </c>
      <c r="E3589" s="32">
        <v>2</v>
      </c>
      <c r="F3589" s="32">
        <v>11</v>
      </c>
      <c r="G3589" s="32">
        <v>5</v>
      </c>
      <c r="H3589" s="32">
        <v>156</v>
      </c>
      <c r="I3589" s="32">
        <v>70</v>
      </c>
      <c r="J3589" s="14"/>
      <c r="K3589" s="21"/>
    </row>
    <row r="3590" spans="1:11" ht="30" customHeight="1" x14ac:dyDescent="0.2">
      <c r="A3590" s="14" t="s">
        <v>9702</v>
      </c>
      <c r="B3590" s="31" t="s">
        <v>10740</v>
      </c>
      <c r="C3590" s="14" t="s">
        <v>10741</v>
      </c>
      <c r="D3590" s="32">
        <v>90</v>
      </c>
      <c r="E3590" s="32">
        <v>2</v>
      </c>
      <c r="F3590" s="32">
        <v>11</v>
      </c>
      <c r="G3590" s="32">
        <v>6</v>
      </c>
      <c r="H3590" s="32">
        <v>197</v>
      </c>
      <c r="I3590" s="32">
        <v>90</v>
      </c>
      <c r="J3590" s="14"/>
      <c r="K3590" s="22"/>
    </row>
    <row r="3591" spans="1:11" ht="15" customHeight="1" x14ac:dyDescent="0.2">
      <c r="A3591" s="14" t="s">
        <v>9702</v>
      </c>
      <c r="B3591" s="31" t="s">
        <v>10742</v>
      </c>
      <c r="C3591" s="20" t="s">
        <v>10743</v>
      </c>
      <c r="D3591" s="32">
        <v>90</v>
      </c>
      <c r="E3591" s="32">
        <v>2</v>
      </c>
      <c r="F3591" s="32">
        <v>11</v>
      </c>
      <c r="G3591" s="32">
        <v>5</v>
      </c>
      <c r="H3591" s="32">
        <v>196</v>
      </c>
      <c r="I3591" s="32">
        <v>90</v>
      </c>
      <c r="J3591" s="14"/>
      <c r="K3591" s="21"/>
    </row>
    <row r="3592" spans="1:11" ht="15.95" customHeight="1" x14ac:dyDescent="0.2">
      <c r="A3592" s="14" t="s">
        <v>9702</v>
      </c>
      <c r="B3592" s="31" t="s">
        <v>10744</v>
      </c>
      <c r="C3592" s="20" t="s">
        <v>10745</v>
      </c>
      <c r="D3592" s="32">
        <v>85</v>
      </c>
      <c r="E3592" s="32">
        <v>2</v>
      </c>
      <c r="F3592" s="32">
        <v>11</v>
      </c>
      <c r="G3592" s="32">
        <v>6</v>
      </c>
      <c r="H3592" s="32">
        <v>187</v>
      </c>
      <c r="I3592" s="32">
        <v>85</v>
      </c>
      <c r="J3592" s="14"/>
      <c r="K3592" s="21"/>
    </row>
    <row r="3593" spans="1:11" ht="15" customHeight="1" x14ac:dyDescent="0.2">
      <c r="A3593" s="14" t="s">
        <v>9702</v>
      </c>
      <c r="B3593" s="31" t="s">
        <v>10746</v>
      </c>
      <c r="C3593" s="20" t="s">
        <v>10747</v>
      </c>
      <c r="D3593" s="32">
        <v>60</v>
      </c>
      <c r="E3593" s="32">
        <v>2</v>
      </c>
      <c r="F3593" s="32">
        <v>11</v>
      </c>
      <c r="G3593" s="32">
        <v>5</v>
      </c>
      <c r="H3593" s="32">
        <v>136</v>
      </c>
      <c r="I3593" s="32">
        <v>60</v>
      </c>
      <c r="J3593" s="14"/>
      <c r="K3593" s="21"/>
    </row>
    <row r="3594" spans="1:11" ht="30" customHeight="1" x14ac:dyDescent="0.2">
      <c r="A3594" s="14" t="s">
        <v>9702</v>
      </c>
      <c r="B3594" s="31" t="s">
        <v>10748</v>
      </c>
      <c r="C3594" s="14" t="s">
        <v>10749</v>
      </c>
      <c r="D3594" s="32">
        <v>50</v>
      </c>
      <c r="E3594" s="32">
        <v>2</v>
      </c>
      <c r="F3594" s="32">
        <v>11</v>
      </c>
      <c r="G3594" s="32">
        <v>5</v>
      </c>
      <c r="H3594" s="32">
        <v>116</v>
      </c>
      <c r="I3594" s="32">
        <v>50</v>
      </c>
      <c r="J3594" s="14"/>
      <c r="K3594" s="22"/>
    </row>
    <row r="3595" spans="1:11" ht="30" customHeight="1" x14ac:dyDescent="0.2">
      <c r="A3595" s="14" t="s">
        <v>9702</v>
      </c>
      <c r="B3595" s="31" t="s">
        <v>10750</v>
      </c>
      <c r="C3595" s="14" t="s">
        <v>10751</v>
      </c>
      <c r="D3595" s="32">
        <v>70</v>
      </c>
      <c r="E3595" s="32">
        <v>2</v>
      </c>
      <c r="F3595" s="32">
        <v>11</v>
      </c>
      <c r="G3595" s="32">
        <v>6</v>
      </c>
      <c r="H3595" s="32">
        <v>157</v>
      </c>
      <c r="I3595" s="32">
        <v>70</v>
      </c>
      <c r="J3595" s="14"/>
      <c r="K3595" s="22"/>
    </row>
    <row r="3596" spans="1:11" ht="30" customHeight="1" x14ac:dyDescent="0.2">
      <c r="A3596" s="14" t="s">
        <v>9702</v>
      </c>
      <c r="B3596" s="31" t="s">
        <v>10752</v>
      </c>
      <c r="C3596" s="14" t="s">
        <v>10753</v>
      </c>
      <c r="D3596" s="32">
        <v>70</v>
      </c>
      <c r="E3596" s="32">
        <v>2</v>
      </c>
      <c r="F3596" s="32">
        <v>11</v>
      </c>
      <c r="G3596" s="32">
        <v>5</v>
      </c>
      <c r="H3596" s="32">
        <v>156</v>
      </c>
      <c r="I3596" s="32">
        <v>70</v>
      </c>
      <c r="J3596" s="14"/>
      <c r="K3596" s="22"/>
    </row>
    <row r="3597" spans="1:11" ht="24.95" customHeight="1" x14ac:dyDescent="0.2">
      <c r="A3597" s="14" t="s">
        <v>9702</v>
      </c>
      <c r="B3597" s="31" t="s">
        <v>10754</v>
      </c>
      <c r="C3597" s="20" t="s">
        <v>10755</v>
      </c>
      <c r="D3597" s="32">
        <v>90</v>
      </c>
      <c r="E3597" s="32">
        <v>2</v>
      </c>
      <c r="F3597" s="32">
        <v>11</v>
      </c>
      <c r="G3597" s="32">
        <v>6</v>
      </c>
      <c r="H3597" s="32">
        <v>197</v>
      </c>
      <c r="I3597" s="32">
        <v>90</v>
      </c>
      <c r="J3597" s="14"/>
      <c r="K3597" s="22"/>
    </row>
    <row r="3598" spans="1:11" ht="24.95" customHeight="1" x14ac:dyDescent="0.2">
      <c r="A3598" s="14" t="s">
        <v>9702</v>
      </c>
      <c r="B3598" s="31" t="s">
        <v>10756</v>
      </c>
      <c r="C3598" s="20" t="s">
        <v>10757</v>
      </c>
      <c r="D3598" s="32">
        <v>90</v>
      </c>
      <c r="E3598" s="32">
        <v>2</v>
      </c>
      <c r="F3598" s="32">
        <v>11</v>
      </c>
      <c r="G3598" s="32">
        <v>6</v>
      </c>
      <c r="H3598" s="32">
        <v>197</v>
      </c>
      <c r="I3598" s="32">
        <v>90</v>
      </c>
      <c r="J3598" s="14"/>
      <c r="K3598" s="22"/>
    </row>
    <row r="3599" spans="1:11" ht="30" customHeight="1" x14ac:dyDescent="0.2">
      <c r="A3599" s="14" t="s">
        <v>9702</v>
      </c>
      <c r="B3599" s="31" t="s">
        <v>10758</v>
      </c>
      <c r="C3599" s="14" t="s">
        <v>10759</v>
      </c>
      <c r="D3599" s="32">
        <v>30</v>
      </c>
      <c r="E3599" s="32">
        <v>1</v>
      </c>
      <c r="F3599" s="32">
        <v>11</v>
      </c>
      <c r="G3599" s="32">
        <v>3</v>
      </c>
      <c r="H3599" s="32">
        <v>44</v>
      </c>
      <c r="I3599" s="32">
        <v>30</v>
      </c>
      <c r="J3599" s="14"/>
      <c r="K3599" s="22"/>
    </row>
    <row r="3600" spans="1:11" ht="15" customHeight="1" x14ac:dyDescent="0.2">
      <c r="A3600" s="14" t="s">
        <v>9702</v>
      </c>
      <c r="B3600" s="31" t="s">
        <v>10760</v>
      </c>
      <c r="C3600" s="20" t="s">
        <v>10761</v>
      </c>
      <c r="D3600" s="32">
        <v>4</v>
      </c>
      <c r="E3600" s="32">
        <v>1</v>
      </c>
      <c r="F3600" s="14"/>
      <c r="G3600" s="14"/>
      <c r="H3600" s="32">
        <v>4</v>
      </c>
      <c r="I3600" s="32">
        <v>4</v>
      </c>
      <c r="J3600" s="14"/>
      <c r="K3600" s="21"/>
    </row>
    <row r="3601" spans="1:11" ht="24.95" customHeight="1" x14ac:dyDescent="0.2">
      <c r="A3601" s="14" t="s">
        <v>9702</v>
      </c>
      <c r="B3601" s="31" t="s">
        <v>10762</v>
      </c>
      <c r="C3601" s="20" t="s">
        <v>10763</v>
      </c>
      <c r="D3601" s="32">
        <v>70</v>
      </c>
      <c r="E3601" s="32">
        <v>2</v>
      </c>
      <c r="F3601" s="32">
        <v>11</v>
      </c>
      <c r="G3601" s="32">
        <v>5</v>
      </c>
      <c r="H3601" s="32">
        <v>156</v>
      </c>
      <c r="I3601" s="32">
        <v>70</v>
      </c>
      <c r="J3601" s="14"/>
      <c r="K3601" s="22"/>
    </row>
    <row r="3602" spans="1:11" ht="30" customHeight="1" x14ac:dyDescent="0.2">
      <c r="A3602" s="14" t="s">
        <v>9702</v>
      </c>
      <c r="B3602" s="31" t="s">
        <v>10764</v>
      </c>
      <c r="C3602" s="14" t="s">
        <v>10765</v>
      </c>
      <c r="D3602" s="32">
        <v>40</v>
      </c>
      <c r="E3602" s="32">
        <v>2</v>
      </c>
      <c r="F3602" s="32">
        <v>11</v>
      </c>
      <c r="G3602" s="32">
        <v>5</v>
      </c>
      <c r="H3602" s="32">
        <v>96</v>
      </c>
      <c r="I3602" s="32">
        <v>40</v>
      </c>
      <c r="J3602" s="14"/>
      <c r="K3602" s="22"/>
    </row>
    <row r="3603" spans="1:11" ht="30" customHeight="1" x14ac:dyDescent="0.2">
      <c r="A3603" s="14" t="s">
        <v>9702</v>
      </c>
      <c r="B3603" s="31" t="s">
        <v>10766</v>
      </c>
      <c r="C3603" s="14" t="s">
        <v>10767</v>
      </c>
      <c r="D3603" s="32">
        <v>45</v>
      </c>
      <c r="E3603" s="32">
        <v>2</v>
      </c>
      <c r="F3603" s="32">
        <v>11</v>
      </c>
      <c r="G3603" s="32">
        <v>5</v>
      </c>
      <c r="H3603" s="32">
        <v>106</v>
      </c>
      <c r="I3603" s="32">
        <v>45</v>
      </c>
      <c r="J3603" s="14"/>
      <c r="K3603" s="22"/>
    </row>
    <row r="3604" spans="1:11" ht="36" customHeight="1" x14ac:dyDescent="0.2">
      <c r="A3604" s="14" t="s">
        <v>9702</v>
      </c>
      <c r="B3604" s="31" t="s">
        <v>10768</v>
      </c>
      <c r="C3604" s="14" t="s">
        <v>10769</v>
      </c>
      <c r="D3604" s="32">
        <v>90</v>
      </c>
      <c r="E3604" s="32">
        <v>2</v>
      </c>
      <c r="F3604" s="32">
        <v>11</v>
      </c>
      <c r="G3604" s="32">
        <v>5</v>
      </c>
      <c r="H3604" s="32">
        <v>196</v>
      </c>
      <c r="I3604" s="32">
        <v>90</v>
      </c>
      <c r="J3604" s="14"/>
      <c r="K3604" s="22"/>
    </row>
    <row r="3605" spans="1:11" ht="24.95" customHeight="1" x14ac:dyDescent="0.2">
      <c r="A3605" s="14" t="s">
        <v>9702</v>
      </c>
      <c r="B3605" s="31" t="s">
        <v>10770</v>
      </c>
      <c r="C3605" s="20" t="s">
        <v>10771</v>
      </c>
      <c r="D3605" s="32">
        <v>39</v>
      </c>
      <c r="E3605" s="32">
        <v>2</v>
      </c>
      <c r="F3605" s="32">
        <v>11</v>
      </c>
      <c r="G3605" s="32">
        <v>4</v>
      </c>
      <c r="H3605" s="32">
        <v>93</v>
      </c>
      <c r="I3605" s="32">
        <v>39</v>
      </c>
      <c r="J3605" s="14"/>
      <c r="K3605" s="22"/>
    </row>
    <row r="3606" spans="1:11" ht="24.95" customHeight="1" x14ac:dyDescent="0.2">
      <c r="A3606" s="14" t="s">
        <v>9702</v>
      </c>
      <c r="B3606" s="31" t="s">
        <v>10772</v>
      </c>
      <c r="C3606" s="20" t="s">
        <v>10773</v>
      </c>
      <c r="D3606" s="32">
        <v>65</v>
      </c>
      <c r="E3606" s="32">
        <v>2</v>
      </c>
      <c r="F3606" s="32">
        <v>11</v>
      </c>
      <c r="G3606" s="32">
        <v>4</v>
      </c>
      <c r="H3606" s="32">
        <v>145</v>
      </c>
      <c r="I3606" s="32">
        <v>65</v>
      </c>
      <c r="J3606" s="14"/>
      <c r="K3606" s="22"/>
    </row>
    <row r="3607" spans="1:11" ht="30" customHeight="1" x14ac:dyDescent="0.2">
      <c r="A3607" s="14" t="s">
        <v>9702</v>
      </c>
      <c r="B3607" s="31" t="s">
        <v>10774</v>
      </c>
      <c r="C3607" s="14" t="s">
        <v>10775</v>
      </c>
      <c r="D3607" s="32">
        <v>125</v>
      </c>
      <c r="E3607" s="32">
        <v>3</v>
      </c>
      <c r="F3607" s="32">
        <v>11</v>
      </c>
      <c r="G3607" s="32">
        <v>6</v>
      </c>
      <c r="H3607" s="32">
        <v>392</v>
      </c>
      <c r="I3607" s="32">
        <v>125</v>
      </c>
      <c r="J3607" s="14"/>
      <c r="K3607" s="22"/>
    </row>
    <row r="3608" spans="1:11" ht="30" customHeight="1" x14ac:dyDescent="0.2">
      <c r="A3608" s="14" t="s">
        <v>9702</v>
      </c>
      <c r="B3608" s="31" t="s">
        <v>10776</v>
      </c>
      <c r="C3608" s="14" t="s">
        <v>10777</v>
      </c>
      <c r="D3608" s="32">
        <v>12</v>
      </c>
      <c r="E3608" s="32">
        <v>1</v>
      </c>
      <c r="F3608" s="14"/>
      <c r="G3608" s="32">
        <v>6</v>
      </c>
      <c r="H3608" s="32">
        <v>18</v>
      </c>
      <c r="I3608" s="32">
        <v>12</v>
      </c>
      <c r="J3608" s="14"/>
      <c r="K3608" s="22"/>
    </row>
    <row r="3609" spans="1:11" ht="15" customHeight="1" x14ac:dyDescent="0.2">
      <c r="A3609" s="14" t="s">
        <v>9702</v>
      </c>
      <c r="B3609" s="31" t="s">
        <v>10778</v>
      </c>
      <c r="C3609" s="20" t="s">
        <v>10779</v>
      </c>
      <c r="D3609" s="32">
        <v>120</v>
      </c>
      <c r="E3609" s="32">
        <v>2</v>
      </c>
      <c r="F3609" s="32">
        <v>11</v>
      </c>
      <c r="G3609" s="32">
        <v>6</v>
      </c>
      <c r="H3609" s="32">
        <v>257</v>
      </c>
      <c r="I3609" s="32">
        <v>120</v>
      </c>
      <c r="J3609" s="14"/>
      <c r="K3609" s="21"/>
    </row>
    <row r="3610" spans="1:11" ht="24.95" customHeight="1" x14ac:dyDescent="0.2">
      <c r="A3610" s="14" t="s">
        <v>9702</v>
      </c>
      <c r="B3610" s="31" t="s">
        <v>10780</v>
      </c>
      <c r="C3610" s="20" t="s">
        <v>10781</v>
      </c>
      <c r="D3610" s="32">
        <v>80</v>
      </c>
      <c r="E3610" s="32">
        <v>2</v>
      </c>
      <c r="F3610" s="32">
        <v>9</v>
      </c>
      <c r="G3610" s="32">
        <v>5</v>
      </c>
      <c r="H3610" s="32">
        <v>174</v>
      </c>
      <c r="I3610" s="32">
        <v>80</v>
      </c>
      <c r="J3610" s="14"/>
      <c r="K3610" s="22"/>
    </row>
    <row r="3611" spans="1:11" ht="30" customHeight="1" x14ac:dyDescent="0.2">
      <c r="A3611" s="14" t="s">
        <v>9702</v>
      </c>
      <c r="B3611" s="31" t="s">
        <v>10782</v>
      </c>
      <c r="C3611" s="14" t="s">
        <v>10783</v>
      </c>
      <c r="D3611" s="32">
        <v>30</v>
      </c>
      <c r="E3611" s="32">
        <v>2</v>
      </c>
      <c r="F3611" s="32">
        <v>0</v>
      </c>
      <c r="G3611" s="32">
        <v>1</v>
      </c>
      <c r="H3611" s="32">
        <v>61</v>
      </c>
      <c r="I3611" s="32">
        <v>30</v>
      </c>
      <c r="J3611" s="14"/>
      <c r="K3611" s="22"/>
    </row>
    <row r="3612" spans="1:11" ht="30" customHeight="1" x14ac:dyDescent="0.2">
      <c r="A3612" s="14" t="s">
        <v>9702</v>
      </c>
      <c r="B3612" s="31" t="s">
        <v>10784</v>
      </c>
      <c r="C3612" s="14" t="s">
        <v>10785</v>
      </c>
      <c r="D3612" s="32">
        <v>105</v>
      </c>
      <c r="E3612" s="32">
        <v>2</v>
      </c>
      <c r="F3612" s="32">
        <v>9</v>
      </c>
      <c r="G3612" s="32">
        <v>6</v>
      </c>
      <c r="H3612" s="32">
        <v>225</v>
      </c>
      <c r="I3612" s="32">
        <v>105</v>
      </c>
      <c r="J3612" s="14"/>
      <c r="K3612" s="22"/>
    </row>
    <row r="3613" spans="1:11" ht="30" customHeight="1" x14ac:dyDescent="0.2">
      <c r="A3613" s="14" t="s">
        <v>9702</v>
      </c>
      <c r="B3613" s="31" t="s">
        <v>10786</v>
      </c>
      <c r="C3613" s="14" t="s">
        <v>10787</v>
      </c>
      <c r="D3613" s="32">
        <v>110</v>
      </c>
      <c r="E3613" s="32">
        <v>2</v>
      </c>
      <c r="F3613" s="32">
        <v>9</v>
      </c>
      <c r="G3613" s="32">
        <v>6</v>
      </c>
      <c r="H3613" s="32">
        <v>235</v>
      </c>
      <c r="I3613" s="32">
        <v>110</v>
      </c>
      <c r="J3613" s="14"/>
      <c r="K3613" s="22"/>
    </row>
    <row r="3614" spans="1:11" ht="24.95" customHeight="1" x14ac:dyDescent="0.2">
      <c r="A3614" s="14" t="s">
        <v>9702</v>
      </c>
      <c r="B3614" s="31" t="s">
        <v>10788</v>
      </c>
      <c r="C3614" s="20" t="s">
        <v>10789</v>
      </c>
      <c r="D3614" s="32">
        <v>40</v>
      </c>
      <c r="E3614" s="32">
        <v>2</v>
      </c>
      <c r="F3614" s="32">
        <v>9</v>
      </c>
      <c r="G3614" s="32">
        <v>4</v>
      </c>
      <c r="H3614" s="32">
        <v>93</v>
      </c>
      <c r="I3614" s="32">
        <v>40</v>
      </c>
      <c r="J3614" s="14"/>
      <c r="K3614" s="22"/>
    </row>
    <row r="3615" spans="1:11" ht="15.95" customHeight="1" x14ac:dyDescent="0.2">
      <c r="A3615" s="14" t="s">
        <v>9702</v>
      </c>
      <c r="B3615" s="31" t="s">
        <v>10790</v>
      </c>
      <c r="C3615" s="20" t="s">
        <v>10791</v>
      </c>
      <c r="D3615" s="32">
        <v>15</v>
      </c>
      <c r="E3615" s="32">
        <v>1</v>
      </c>
      <c r="F3615" s="14"/>
      <c r="G3615" s="14"/>
      <c r="H3615" s="32">
        <v>15</v>
      </c>
      <c r="I3615" s="32">
        <v>15</v>
      </c>
      <c r="J3615" s="14"/>
      <c r="K3615" s="21"/>
    </row>
    <row r="3616" spans="1:11" ht="30" customHeight="1" x14ac:dyDescent="0.2">
      <c r="A3616" s="14" t="s">
        <v>9702</v>
      </c>
      <c r="B3616" s="31" t="s">
        <v>10792</v>
      </c>
      <c r="C3616" s="14" t="s">
        <v>10793</v>
      </c>
      <c r="D3616" s="32">
        <v>30</v>
      </c>
      <c r="E3616" s="32">
        <v>1</v>
      </c>
      <c r="F3616" s="32">
        <v>4</v>
      </c>
      <c r="G3616" s="32">
        <v>2</v>
      </c>
      <c r="H3616" s="32">
        <v>36</v>
      </c>
      <c r="I3616" s="32">
        <v>34</v>
      </c>
      <c r="J3616" s="32">
        <v>10</v>
      </c>
      <c r="K3616" s="22"/>
    </row>
    <row r="3617" spans="1:11" ht="24.95" customHeight="1" x14ac:dyDescent="0.2">
      <c r="A3617" s="14" t="s">
        <v>9702</v>
      </c>
      <c r="B3617" s="31" t="s">
        <v>10794</v>
      </c>
      <c r="C3617" s="20" t="s">
        <v>10795</v>
      </c>
      <c r="D3617" s="32">
        <v>90</v>
      </c>
      <c r="E3617" s="32">
        <v>2</v>
      </c>
      <c r="F3617" s="32">
        <v>9</v>
      </c>
      <c r="G3617" s="32">
        <v>6</v>
      </c>
      <c r="H3617" s="32">
        <v>195</v>
      </c>
      <c r="I3617" s="32">
        <v>90</v>
      </c>
      <c r="J3617" s="14"/>
      <c r="K3617" s="22"/>
    </row>
    <row r="3618" spans="1:11" ht="24.95" customHeight="1" x14ac:dyDescent="0.2">
      <c r="A3618" s="14" t="s">
        <v>9702</v>
      </c>
      <c r="B3618" s="31" t="s">
        <v>10796</v>
      </c>
      <c r="C3618" s="20" t="s">
        <v>10797</v>
      </c>
      <c r="D3618" s="32">
        <v>55</v>
      </c>
      <c r="E3618" s="32">
        <v>2</v>
      </c>
      <c r="F3618" s="32">
        <v>9</v>
      </c>
      <c r="G3618" s="32">
        <v>6</v>
      </c>
      <c r="H3618" s="32">
        <v>125</v>
      </c>
      <c r="I3618" s="32">
        <v>55</v>
      </c>
      <c r="J3618" s="14"/>
      <c r="K3618" s="22"/>
    </row>
    <row r="3619" spans="1:11" ht="30" customHeight="1" x14ac:dyDescent="0.2">
      <c r="A3619" s="14" t="s">
        <v>9702</v>
      </c>
      <c r="B3619" s="31" t="s">
        <v>10798</v>
      </c>
      <c r="C3619" s="14" t="s">
        <v>10799</v>
      </c>
      <c r="D3619" s="32">
        <v>80</v>
      </c>
      <c r="E3619" s="32">
        <v>2</v>
      </c>
      <c r="F3619" s="32">
        <v>9</v>
      </c>
      <c r="G3619" s="32">
        <v>6</v>
      </c>
      <c r="H3619" s="32">
        <v>175</v>
      </c>
      <c r="I3619" s="32">
        <v>80</v>
      </c>
      <c r="J3619" s="14"/>
      <c r="K3619" s="22"/>
    </row>
    <row r="3620" spans="1:11" ht="30" customHeight="1" x14ac:dyDescent="0.2">
      <c r="A3620" s="14" t="s">
        <v>9702</v>
      </c>
      <c r="B3620" s="31" t="s">
        <v>10800</v>
      </c>
      <c r="C3620" s="14" t="s">
        <v>10801</v>
      </c>
      <c r="D3620" s="32">
        <v>120</v>
      </c>
      <c r="E3620" s="32">
        <v>2</v>
      </c>
      <c r="F3620" s="32">
        <v>9</v>
      </c>
      <c r="G3620" s="32">
        <v>6</v>
      </c>
      <c r="H3620" s="32">
        <v>255</v>
      </c>
      <c r="I3620" s="32">
        <v>120</v>
      </c>
      <c r="J3620" s="14"/>
      <c r="K3620" s="22"/>
    </row>
    <row r="3621" spans="1:11" ht="24.95" customHeight="1" x14ac:dyDescent="0.2">
      <c r="A3621" s="14" t="s">
        <v>9702</v>
      </c>
      <c r="B3621" s="31" t="s">
        <v>10802</v>
      </c>
      <c r="C3621" s="20" t="s">
        <v>10803</v>
      </c>
      <c r="D3621" s="32">
        <v>120</v>
      </c>
      <c r="E3621" s="32">
        <v>2</v>
      </c>
      <c r="F3621" s="32">
        <v>9</v>
      </c>
      <c r="G3621" s="32">
        <v>6</v>
      </c>
      <c r="H3621" s="32">
        <v>255</v>
      </c>
      <c r="I3621" s="32">
        <v>120</v>
      </c>
      <c r="J3621" s="14"/>
      <c r="K3621" s="22"/>
    </row>
    <row r="3622" spans="1:11" ht="24.95" customHeight="1" x14ac:dyDescent="0.2">
      <c r="A3622" s="14" t="s">
        <v>9702</v>
      </c>
      <c r="B3622" s="31" t="s">
        <v>10804</v>
      </c>
      <c r="C3622" s="20" t="s">
        <v>10805</v>
      </c>
      <c r="D3622" s="32">
        <v>35</v>
      </c>
      <c r="E3622" s="32">
        <v>2</v>
      </c>
      <c r="F3622" s="32">
        <v>9</v>
      </c>
      <c r="G3622" s="32">
        <v>4</v>
      </c>
      <c r="H3622" s="32">
        <v>83</v>
      </c>
      <c r="I3622" s="32">
        <v>35</v>
      </c>
      <c r="J3622" s="14"/>
      <c r="K3622" s="22"/>
    </row>
    <row r="3623" spans="1:11" ht="16.350000000000001" customHeight="1" x14ac:dyDescent="0.2">
      <c r="A3623" s="14" t="s">
        <v>9702</v>
      </c>
      <c r="B3623" s="31" t="s">
        <v>10806</v>
      </c>
      <c r="C3623" s="20" t="s">
        <v>10807</v>
      </c>
      <c r="D3623" s="32">
        <v>40</v>
      </c>
      <c r="E3623" s="32">
        <v>2</v>
      </c>
      <c r="F3623" s="32">
        <v>9</v>
      </c>
      <c r="G3623" s="32">
        <v>5</v>
      </c>
      <c r="H3623" s="32">
        <v>94</v>
      </c>
      <c r="I3623" s="32">
        <v>40</v>
      </c>
      <c r="J3623" s="14"/>
      <c r="K3623" s="21"/>
    </row>
    <row r="3624" spans="1:11" ht="15" customHeight="1" x14ac:dyDescent="0.2">
      <c r="A3624" s="14" t="s">
        <v>9702</v>
      </c>
      <c r="B3624" s="31"/>
      <c r="C3624" s="20" t="s">
        <v>10808</v>
      </c>
      <c r="D3624" s="14"/>
      <c r="E3624" s="14"/>
      <c r="F3624" s="14"/>
      <c r="G3624" s="14"/>
      <c r="H3624" s="14"/>
      <c r="I3624" s="14"/>
      <c r="J3624" s="14"/>
      <c r="K3624" s="21"/>
    </row>
    <row r="3625" spans="1:11" ht="24.95" customHeight="1" x14ac:dyDescent="0.2">
      <c r="A3625" s="14" t="s">
        <v>9702</v>
      </c>
      <c r="B3625" s="31" t="s">
        <v>10809</v>
      </c>
      <c r="C3625" s="20" t="s">
        <v>10810</v>
      </c>
      <c r="D3625" s="32">
        <v>30</v>
      </c>
      <c r="E3625" s="32">
        <v>2</v>
      </c>
      <c r="F3625" s="32">
        <v>9</v>
      </c>
      <c r="G3625" s="32">
        <v>5</v>
      </c>
      <c r="H3625" s="32">
        <v>74</v>
      </c>
      <c r="I3625" s="32">
        <v>30</v>
      </c>
      <c r="J3625" s="14"/>
      <c r="K3625" s="22"/>
    </row>
    <row r="3626" spans="1:11" ht="30" customHeight="1" x14ac:dyDescent="0.2">
      <c r="A3626" s="14" t="s">
        <v>9702</v>
      </c>
      <c r="B3626" s="31" t="s">
        <v>10811</v>
      </c>
      <c r="C3626" s="14" t="s">
        <v>10812</v>
      </c>
      <c r="D3626" s="32">
        <v>60</v>
      </c>
      <c r="E3626" s="32">
        <v>2</v>
      </c>
      <c r="F3626" s="32">
        <v>9</v>
      </c>
      <c r="G3626" s="32">
        <v>6</v>
      </c>
      <c r="H3626" s="32">
        <v>135</v>
      </c>
      <c r="I3626" s="32">
        <v>60</v>
      </c>
      <c r="J3626" s="14"/>
      <c r="K3626" s="22"/>
    </row>
    <row r="3627" spans="1:11" ht="30" customHeight="1" x14ac:dyDescent="0.2">
      <c r="A3627" s="14" t="s">
        <v>9702</v>
      </c>
      <c r="B3627" s="31" t="s">
        <v>10813</v>
      </c>
      <c r="C3627" s="14" t="s">
        <v>10814</v>
      </c>
      <c r="D3627" s="32">
        <v>25</v>
      </c>
      <c r="E3627" s="32">
        <v>1</v>
      </c>
      <c r="F3627" s="32">
        <v>9</v>
      </c>
      <c r="G3627" s="32">
        <v>3</v>
      </c>
      <c r="H3627" s="32">
        <v>37</v>
      </c>
      <c r="I3627" s="32">
        <v>25</v>
      </c>
      <c r="J3627" s="14"/>
      <c r="K3627" s="22"/>
    </row>
    <row r="3628" spans="1:11" ht="30" customHeight="1" x14ac:dyDescent="0.2">
      <c r="A3628" s="14" t="s">
        <v>9702</v>
      </c>
      <c r="B3628" s="31" t="s">
        <v>10815</v>
      </c>
      <c r="C3628" s="14" t="s">
        <v>10816</v>
      </c>
      <c r="D3628" s="32">
        <v>15</v>
      </c>
      <c r="E3628" s="32">
        <v>1</v>
      </c>
      <c r="F3628" s="14"/>
      <c r="G3628" s="14"/>
      <c r="H3628" s="32">
        <v>15</v>
      </c>
      <c r="I3628" s="32">
        <v>15</v>
      </c>
      <c r="J3628" s="14"/>
      <c r="K3628" s="22"/>
    </row>
    <row r="3629" spans="1:11" ht="36.950000000000003" customHeight="1" x14ac:dyDescent="0.2">
      <c r="A3629" s="14" t="s">
        <v>9702</v>
      </c>
      <c r="B3629" s="31" t="s">
        <v>10817</v>
      </c>
      <c r="C3629" s="14" t="s">
        <v>10818</v>
      </c>
      <c r="D3629" s="32">
        <v>30</v>
      </c>
      <c r="E3629" s="32">
        <v>1</v>
      </c>
      <c r="F3629" s="32">
        <v>4</v>
      </c>
      <c r="G3629" s="32">
        <v>2</v>
      </c>
      <c r="H3629" s="32">
        <v>36</v>
      </c>
      <c r="I3629" s="32">
        <v>34</v>
      </c>
      <c r="J3629" s="32">
        <v>10</v>
      </c>
      <c r="K3629" s="22"/>
    </row>
    <row r="3630" spans="1:11" ht="24.95" customHeight="1" x14ac:dyDescent="0.2">
      <c r="A3630" s="14" t="s">
        <v>9702</v>
      </c>
      <c r="B3630" s="31" t="s">
        <v>10819</v>
      </c>
      <c r="C3630" s="20" t="s">
        <v>10820</v>
      </c>
      <c r="D3630" s="32">
        <v>60</v>
      </c>
      <c r="E3630" s="32">
        <v>2</v>
      </c>
      <c r="F3630" s="32">
        <v>9</v>
      </c>
      <c r="G3630" s="32">
        <v>6</v>
      </c>
      <c r="H3630" s="32">
        <v>135</v>
      </c>
      <c r="I3630" s="32">
        <v>60</v>
      </c>
      <c r="J3630" s="14"/>
      <c r="K3630" s="22"/>
    </row>
    <row r="3631" spans="1:11" ht="36.950000000000003" customHeight="1" x14ac:dyDescent="0.2">
      <c r="A3631" s="14" t="s">
        <v>9702</v>
      </c>
      <c r="B3631" s="31" t="s">
        <v>10821</v>
      </c>
      <c r="C3631" s="14" t="s">
        <v>10822</v>
      </c>
      <c r="D3631" s="32">
        <v>130</v>
      </c>
      <c r="E3631" s="32">
        <v>2</v>
      </c>
      <c r="F3631" s="32">
        <v>9</v>
      </c>
      <c r="G3631" s="32">
        <v>6</v>
      </c>
      <c r="H3631" s="32">
        <v>275</v>
      </c>
      <c r="I3631" s="32">
        <v>130</v>
      </c>
      <c r="J3631" s="14"/>
      <c r="K3631" s="22"/>
    </row>
    <row r="3632" spans="1:11" ht="36.950000000000003" customHeight="1" x14ac:dyDescent="0.2">
      <c r="A3632" s="14" t="s">
        <v>9702</v>
      </c>
      <c r="B3632" s="31" t="s">
        <v>10823</v>
      </c>
      <c r="C3632" s="14" t="s">
        <v>10824</v>
      </c>
      <c r="D3632" s="32">
        <v>155</v>
      </c>
      <c r="E3632" s="32">
        <v>2</v>
      </c>
      <c r="F3632" s="32">
        <v>9</v>
      </c>
      <c r="G3632" s="32">
        <v>6</v>
      </c>
      <c r="H3632" s="32">
        <v>325</v>
      </c>
      <c r="I3632" s="32">
        <v>155</v>
      </c>
      <c r="J3632" s="14"/>
      <c r="K3632" s="22"/>
    </row>
    <row r="3633" spans="1:11" ht="24.95" customHeight="1" x14ac:dyDescent="0.2">
      <c r="A3633" s="14" t="s">
        <v>9702</v>
      </c>
      <c r="B3633" s="31" t="s">
        <v>10825</v>
      </c>
      <c r="C3633" s="20" t="s">
        <v>10826</v>
      </c>
      <c r="D3633" s="32">
        <v>60</v>
      </c>
      <c r="E3633" s="32">
        <v>2</v>
      </c>
      <c r="F3633" s="32">
        <v>9</v>
      </c>
      <c r="G3633" s="32">
        <v>4</v>
      </c>
      <c r="H3633" s="32">
        <v>133</v>
      </c>
      <c r="I3633" s="32">
        <v>60</v>
      </c>
      <c r="J3633" s="14"/>
      <c r="K3633" s="22"/>
    </row>
    <row r="3634" spans="1:11" ht="30" customHeight="1" x14ac:dyDescent="0.2">
      <c r="A3634" s="14" t="s">
        <v>9702</v>
      </c>
      <c r="B3634" s="31" t="s">
        <v>10827</v>
      </c>
      <c r="C3634" s="14" t="s">
        <v>10828</v>
      </c>
      <c r="D3634" s="32">
        <v>15</v>
      </c>
      <c r="E3634" s="32">
        <v>1</v>
      </c>
      <c r="F3634" s="14"/>
      <c r="G3634" s="14"/>
      <c r="H3634" s="32">
        <v>15</v>
      </c>
      <c r="I3634" s="32">
        <v>15</v>
      </c>
      <c r="J3634" s="14"/>
      <c r="K3634" s="22"/>
    </row>
    <row r="3635" spans="1:11" ht="30" customHeight="1" x14ac:dyDescent="0.2">
      <c r="A3635" s="14" t="s">
        <v>9702</v>
      </c>
      <c r="B3635" s="31" t="s">
        <v>10829</v>
      </c>
      <c r="C3635" s="14" t="s">
        <v>10830</v>
      </c>
      <c r="D3635" s="32">
        <v>60</v>
      </c>
      <c r="E3635" s="32">
        <v>1</v>
      </c>
      <c r="F3635" s="32">
        <v>4</v>
      </c>
      <c r="G3635" s="32">
        <v>2</v>
      </c>
      <c r="H3635" s="32">
        <v>66</v>
      </c>
      <c r="I3635" s="32">
        <v>64</v>
      </c>
      <c r="J3635" s="32">
        <v>10</v>
      </c>
      <c r="K3635" s="22"/>
    </row>
    <row r="3636" spans="1:11" ht="24.95" customHeight="1" x14ac:dyDescent="0.2">
      <c r="A3636" s="14" t="s">
        <v>9702</v>
      </c>
      <c r="B3636" s="31" t="s">
        <v>10831</v>
      </c>
      <c r="C3636" s="20" t="s">
        <v>10832</v>
      </c>
      <c r="D3636" s="32">
        <v>135</v>
      </c>
      <c r="E3636" s="32">
        <v>2</v>
      </c>
      <c r="F3636" s="32">
        <v>9</v>
      </c>
      <c r="G3636" s="32">
        <v>6</v>
      </c>
      <c r="H3636" s="32">
        <v>285</v>
      </c>
      <c r="I3636" s="32">
        <v>135</v>
      </c>
      <c r="J3636" s="14"/>
      <c r="K3636" s="22"/>
    </row>
    <row r="3637" spans="1:11" ht="36.950000000000003" customHeight="1" x14ac:dyDescent="0.2">
      <c r="A3637" s="14" t="s">
        <v>9702</v>
      </c>
      <c r="B3637" s="31" t="s">
        <v>10833</v>
      </c>
      <c r="C3637" s="14" t="s">
        <v>10834</v>
      </c>
      <c r="D3637" s="32">
        <v>60</v>
      </c>
      <c r="E3637" s="32">
        <v>2</v>
      </c>
      <c r="F3637" s="32">
        <v>9</v>
      </c>
      <c r="G3637" s="32">
        <v>6</v>
      </c>
      <c r="H3637" s="32">
        <v>135</v>
      </c>
      <c r="I3637" s="32">
        <v>60</v>
      </c>
      <c r="J3637" s="14"/>
      <c r="K3637" s="22"/>
    </row>
    <row r="3638" spans="1:11" ht="36.950000000000003" customHeight="1" x14ac:dyDescent="0.2">
      <c r="A3638" s="14" t="s">
        <v>9702</v>
      </c>
      <c r="B3638" s="31" t="s">
        <v>10835</v>
      </c>
      <c r="C3638" s="20" t="s">
        <v>10836</v>
      </c>
      <c r="D3638" s="32">
        <v>140</v>
      </c>
      <c r="E3638" s="32">
        <v>2</v>
      </c>
      <c r="F3638" s="32">
        <v>9</v>
      </c>
      <c r="G3638" s="32">
        <v>6</v>
      </c>
      <c r="H3638" s="32">
        <v>295</v>
      </c>
      <c r="I3638" s="32">
        <v>140</v>
      </c>
      <c r="J3638" s="14"/>
      <c r="K3638" s="22"/>
    </row>
    <row r="3639" spans="1:11" ht="24.95" customHeight="1" x14ac:dyDescent="0.2">
      <c r="A3639" s="14" t="s">
        <v>9702</v>
      </c>
      <c r="B3639" s="31" t="s">
        <v>10837</v>
      </c>
      <c r="C3639" s="20" t="s">
        <v>10838</v>
      </c>
      <c r="D3639" s="32">
        <v>50</v>
      </c>
      <c r="E3639" s="32">
        <v>2</v>
      </c>
      <c r="F3639" s="32">
        <v>9</v>
      </c>
      <c r="G3639" s="32">
        <v>4</v>
      </c>
      <c r="H3639" s="32">
        <v>113</v>
      </c>
      <c r="I3639" s="32">
        <v>50</v>
      </c>
      <c r="J3639" s="14"/>
      <c r="K3639" s="22"/>
    </row>
    <row r="3640" spans="1:11" ht="15" customHeight="1" x14ac:dyDescent="0.2">
      <c r="A3640" s="14" t="s">
        <v>9702</v>
      </c>
      <c r="B3640" s="31" t="s">
        <v>10839</v>
      </c>
      <c r="C3640" s="20" t="s">
        <v>10840</v>
      </c>
      <c r="D3640" s="32">
        <v>50</v>
      </c>
      <c r="E3640" s="32">
        <v>2</v>
      </c>
      <c r="F3640" s="32">
        <v>9</v>
      </c>
      <c r="G3640" s="32">
        <v>6</v>
      </c>
      <c r="H3640" s="32">
        <v>115</v>
      </c>
      <c r="I3640" s="32">
        <v>50</v>
      </c>
      <c r="J3640" s="14"/>
      <c r="K3640" s="21"/>
    </row>
    <row r="3641" spans="1:11" ht="15.95" customHeight="1" x14ac:dyDescent="0.2">
      <c r="A3641" s="14" t="s">
        <v>9702</v>
      </c>
      <c r="B3641" s="31" t="s">
        <v>10841</v>
      </c>
      <c r="C3641" s="20" t="s">
        <v>10842</v>
      </c>
      <c r="D3641" s="32">
        <v>90</v>
      </c>
      <c r="E3641" s="32">
        <v>2</v>
      </c>
      <c r="F3641" s="32">
        <v>9</v>
      </c>
      <c r="G3641" s="32">
        <v>6</v>
      </c>
      <c r="H3641" s="32">
        <v>195</v>
      </c>
      <c r="I3641" s="32">
        <v>90</v>
      </c>
      <c r="J3641" s="14"/>
      <c r="K3641" s="21"/>
    </row>
    <row r="3642" spans="1:11" ht="30" customHeight="1" x14ac:dyDescent="0.2">
      <c r="A3642" s="14" t="s">
        <v>9702</v>
      </c>
      <c r="B3642" s="31" t="s">
        <v>10843</v>
      </c>
      <c r="C3642" s="14" t="s">
        <v>10844</v>
      </c>
      <c r="D3642" s="32">
        <v>100</v>
      </c>
      <c r="E3642" s="32">
        <v>2</v>
      </c>
      <c r="F3642" s="32">
        <v>9</v>
      </c>
      <c r="G3642" s="32">
        <v>7</v>
      </c>
      <c r="H3642" s="32">
        <v>216</v>
      </c>
      <c r="I3642" s="32">
        <v>100</v>
      </c>
      <c r="J3642" s="14"/>
      <c r="K3642" s="22"/>
    </row>
    <row r="3643" spans="1:11" ht="30" customHeight="1" x14ac:dyDescent="0.2">
      <c r="A3643" s="14" t="s">
        <v>9702</v>
      </c>
      <c r="B3643" s="31" t="s">
        <v>10845</v>
      </c>
      <c r="C3643" s="14" t="s">
        <v>10846</v>
      </c>
      <c r="D3643" s="32">
        <v>45</v>
      </c>
      <c r="E3643" s="32">
        <v>2</v>
      </c>
      <c r="F3643" s="32">
        <v>9</v>
      </c>
      <c r="G3643" s="32">
        <v>6</v>
      </c>
      <c r="H3643" s="32">
        <v>105</v>
      </c>
      <c r="I3643" s="32">
        <v>45</v>
      </c>
      <c r="J3643" s="14"/>
      <c r="K3643" s="22"/>
    </row>
    <row r="3644" spans="1:11" ht="24.95" customHeight="1" x14ac:dyDescent="0.2">
      <c r="A3644" s="14" t="s">
        <v>9702</v>
      </c>
      <c r="B3644" s="31" t="s">
        <v>10847</v>
      </c>
      <c r="C3644" s="20" t="s">
        <v>10848</v>
      </c>
      <c r="D3644" s="32">
        <v>75</v>
      </c>
      <c r="E3644" s="32">
        <v>2</v>
      </c>
      <c r="F3644" s="32">
        <v>9</v>
      </c>
      <c r="G3644" s="32">
        <v>6</v>
      </c>
      <c r="H3644" s="32">
        <v>165</v>
      </c>
      <c r="I3644" s="32">
        <v>75</v>
      </c>
      <c r="J3644" s="14"/>
      <c r="K3644" s="22"/>
    </row>
    <row r="3645" spans="1:11" ht="24.95" customHeight="1" x14ac:dyDescent="0.2">
      <c r="A3645" s="14" t="s">
        <v>9702</v>
      </c>
      <c r="B3645" s="31" t="s">
        <v>10849</v>
      </c>
      <c r="C3645" s="20" t="s">
        <v>10850</v>
      </c>
      <c r="D3645" s="32">
        <v>100</v>
      </c>
      <c r="E3645" s="32">
        <v>2</v>
      </c>
      <c r="F3645" s="32">
        <v>9</v>
      </c>
      <c r="G3645" s="32">
        <v>6</v>
      </c>
      <c r="H3645" s="32">
        <v>215</v>
      </c>
      <c r="I3645" s="32">
        <v>100</v>
      </c>
      <c r="J3645" s="14"/>
      <c r="K3645" s="22"/>
    </row>
    <row r="3646" spans="1:11" ht="36.950000000000003" customHeight="1" x14ac:dyDescent="0.2">
      <c r="A3646" s="14" t="s">
        <v>9702</v>
      </c>
      <c r="B3646" s="31" t="s">
        <v>10851</v>
      </c>
      <c r="C3646" s="14" t="s">
        <v>10852</v>
      </c>
      <c r="D3646" s="32">
        <v>130</v>
      </c>
      <c r="E3646" s="32">
        <v>2</v>
      </c>
      <c r="F3646" s="32">
        <v>9</v>
      </c>
      <c r="G3646" s="32">
        <v>6</v>
      </c>
      <c r="H3646" s="32">
        <v>275</v>
      </c>
      <c r="I3646" s="32">
        <v>130</v>
      </c>
      <c r="J3646" s="14"/>
      <c r="K3646" s="22"/>
    </row>
    <row r="3647" spans="1:11" ht="30" customHeight="1" x14ac:dyDescent="0.2">
      <c r="A3647" s="14" t="s">
        <v>9702</v>
      </c>
      <c r="B3647" s="31" t="s">
        <v>10853</v>
      </c>
      <c r="C3647" s="14" t="s">
        <v>10854</v>
      </c>
      <c r="D3647" s="32">
        <v>50</v>
      </c>
      <c r="E3647" s="32">
        <v>2</v>
      </c>
      <c r="F3647" s="32">
        <v>9</v>
      </c>
      <c r="G3647" s="32">
        <v>4</v>
      </c>
      <c r="H3647" s="32">
        <v>113</v>
      </c>
      <c r="I3647" s="32">
        <v>50</v>
      </c>
      <c r="J3647" s="14"/>
      <c r="K3647" s="22"/>
    </row>
    <row r="3648" spans="1:11" ht="30" customHeight="1" x14ac:dyDescent="0.2">
      <c r="A3648" s="14" t="s">
        <v>9702</v>
      </c>
      <c r="B3648" s="31" t="s">
        <v>10855</v>
      </c>
      <c r="C3648" s="14" t="s">
        <v>10856</v>
      </c>
      <c r="D3648" s="32">
        <v>40</v>
      </c>
      <c r="E3648" s="32">
        <v>2</v>
      </c>
      <c r="F3648" s="32">
        <v>9</v>
      </c>
      <c r="G3648" s="32">
        <v>4</v>
      </c>
      <c r="H3648" s="32">
        <v>93</v>
      </c>
      <c r="I3648" s="32">
        <v>40</v>
      </c>
      <c r="J3648" s="14"/>
      <c r="K3648" s="22"/>
    </row>
    <row r="3649" spans="1:11" ht="25.7" customHeight="1" x14ac:dyDescent="0.2">
      <c r="A3649" s="14" t="s">
        <v>9702</v>
      </c>
      <c r="B3649" s="31" t="s">
        <v>10857</v>
      </c>
      <c r="C3649" s="20" t="s">
        <v>10858</v>
      </c>
      <c r="D3649" s="32">
        <v>15</v>
      </c>
      <c r="E3649" s="32">
        <v>1</v>
      </c>
      <c r="F3649" s="32">
        <v>9</v>
      </c>
      <c r="G3649" s="32">
        <v>4</v>
      </c>
      <c r="H3649" s="32">
        <v>28</v>
      </c>
      <c r="I3649" s="32">
        <v>15</v>
      </c>
      <c r="J3649" s="14"/>
      <c r="K3649" s="22"/>
    </row>
    <row r="3650" spans="1:11" ht="30" customHeight="1" x14ac:dyDescent="0.2">
      <c r="A3650" s="14" t="s">
        <v>9702</v>
      </c>
      <c r="B3650" s="31" t="s">
        <v>10859</v>
      </c>
      <c r="C3650" s="14" t="s">
        <v>10860</v>
      </c>
      <c r="D3650" s="32">
        <v>65</v>
      </c>
      <c r="E3650" s="32">
        <v>2</v>
      </c>
      <c r="F3650" s="32">
        <v>9</v>
      </c>
      <c r="G3650" s="32">
        <v>5</v>
      </c>
      <c r="H3650" s="32">
        <v>144</v>
      </c>
      <c r="I3650" s="32">
        <v>65</v>
      </c>
      <c r="J3650" s="14"/>
      <c r="K3650" s="22"/>
    </row>
    <row r="3651" spans="1:11" ht="15" customHeight="1" x14ac:dyDescent="0.2">
      <c r="A3651" s="14" t="s">
        <v>9702</v>
      </c>
      <c r="B3651" s="31" t="s">
        <v>10861</v>
      </c>
      <c r="C3651" s="20" t="s">
        <v>10862</v>
      </c>
      <c r="D3651" s="32">
        <v>40</v>
      </c>
      <c r="E3651" s="32">
        <v>2</v>
      </c>
      <c r="F3651" s="32">
        <v>9</v>
      </c>
      <c r="G3651" s="32">
        <v>4</v>
      </c>
      <c r="H3651" s="32">
        <v>93</v>
      </c>
      <c r="I3651" s="32">
        <v>40</v>
      </c>
      <c r="J3651" s="14"/>
      <c r="K3651" s="21"/>
    </row>
    <row r="3652" spans="1:11" ht="30" customHeight="1" x14ac:dyDescent="0.2">
      <c r="A3652" s="14" t="s">
        <v>9702</v>
      </c>
      <c r="B3652" s="31" t="s">
        <v>10863</v>
      </c>
      <c r="C3652" s="14" t="s">
        <v>10864</v>
      </c>
      <c r="D3652" s="32">
        <v>30</v>
      </c>
      <c r="E3652" s="32">
        <v>2</v>
      </c>
      <c r="F3652" s="32">
        <v>9</v>
      </c>
      <c r="G3652" s="32">
        <v>4</v>
      </c>
      <c r="H3652" s="32">
        <v>73</v>
      </c>
      <c r="I3652" s="32">
        <v>30</v>
      </c>
      <c r="J3652" s="14"/>
      <c r="K3652" s="22"/>
    </row>
    <row r="3653" spans="1:11" ht="30" customHeight="1" x14ac:dyDescent="0.2">
      <c r="A3653" s="14" t="s">
        <v>9702</v>
      </c>
      <c r="B3653" s="31" t="s">
        <v>10865</v>
      </c>
      <c r="C3653" s="14" t="s">
        <v>10866</v>
      </c>
      <c r="D3653" s="32">
        <v>15</v>
      </c>
      <c r="E3653" s="32">
        <v>2</v>
      </c>
      <c r="F3653" s="32">
        <v>0</v>
      </c>
      <c r="G3653" s="32">
        <v>1</v>
      </c>
      <c r="H3653" s="32">
        <v>31</v>
      </c>
      <c r="I3653" s="32">
        <v>15</v>
      </c>
      <c r="J3653" s="14"/>
      <c r="K3653" s="22"/>
    </row>
    <row r="3654" spans="1:11" ht="30" customHeight="1" x14ac:dyDescent="0.2">
      <c r="A3654" s="14" t="s">
        <v>9702</v>
      </c>
      <c r="B3654" s="31" t="s">
        <v>10867</v>
      </c>
      <c r="C3654" s="14" t="s">
        <v>10868</v>
      </c>
      <c r="D3654" s="32">
        <v>50</v>
      </c>
      <c r="E3654" s="32">
        <v>2</v>
      </c>
      <c r="F3654" s="32">
        <v>9</v>
      </c>
      <c r="G3654" s="32">
        <v>5</v>
      </c>
      <c r="H3654" s="32">
        <v>114</v>
      </c>
      <c r="I3654" s="32">
        <v>50</v>
      </c>
      <c r="J3654" s="14"/>
      <c r="K3654" s="22"/>
    </row>
    <row r="3655" spans="1:11" ht="24.95" customHeight="1" x14ac:dyDescent="0.2">
      <c r="A3655" s="14" t="s">
        <v>9702</v>
      </c>
      <c r="B3655" s="31" t="s">
        <v>10869</v>
      </c>
      <c r="C3655" s="20" t="s">
        <v>10870</v>
      </c>
      <c r="D3655" s="32">
        <v>55</v>
      </c>
      <c r="E3655" s="32">
        <v>2</v>
      </c>
      <c r="F3655" s="32">
        <v>9</v>
      </c>
      <c r="G3655" s="32">
        <v>5</v>
      </c>
      <c r="H3655" s="32">
        <v>124</v>
      </c>
      <c r="I3655" s="32">
        <v>55</v>
      </c>
      <c r="J3655" s="14"/>
      <c r="K3655" s="22"/>
    </row>
    <row r="3656" spans="1:11" ht="24.95" customHeight="1" x14ac:dyDescent="0.2">
      <c r="A3656" s="14" t="s">
        <v>9702</v>
      </c>
      <c r="B3656" s="31" t="s">
        <v>10871</v>
      </c>
      <c r="C3656" s="20" t="s">
        <v>10872</v>
      </c>
      <c r="D3656" s="32">
        <v>60</v>
      </c>
      <c r="E3656" s="32">
        <v>2</v>
      </c>
      <c r="F3656" s="32">
        <v>9</v>
      </c>
      <c r="G3656" s="32">
        <v>4</v>
      </c>
      <c r="H3656" s="32">
        <v>133</v>
      </c>
      <c r="I3656" s="32">
        <v>60</v>
      </c>
      <c r="J3656" s="14"/>
      <c r="K3656" s="22"/>
    </row>
    <row r="3657" spans="1:11" ht="36.950000000000003" customHeight="1" x14ac:dyDescent="0.2">
      <c r="A3657" s="14" t="s">
        <v>9702</v>
      </c>
      <c r="B3657" s="31" t="s">
        <v>10873</v>
      </c>
      <c r="C3657" s="14" t="s">
        <v>10874</v>
      </c>
      <c r="D3657" s="32">
        <v>15</v>
      </c>
      <c r="E3657" s="32">
        <v>2</v>
      </c>
      <c r="F3657" s="32">
        <v>0</v>
      </c>
      <c r="G3657" s="32">
        <v>1</v>
      </c>
      <c r="H3657" s="32">
        <v>31</v>
      </c>
      <c r="I3657" s="32">
        <v>15</v>
      </c>
      <c r="J3657" s="14"/>
      <c r="K3657" s="22"/>
    </row>
    <row r="3658" spans="1:11" ht="36.950000000000003" customHeight="1" x14ac:dyDescent="0.2">
      <c r="A3658" s="14" t="s">
        <v>9702</v>
      </c>
      <c r="B3658" s="31" t="s">
        <v>10875</v>
      </c>
      <c r="C3658" s="14" t="s">
        <v>10876</v>
      </c>
      <c r="D3658" s="32">
        <v>75</v>
      </c>
      <c r="E3658" s="32">
        <v>2</v>
      </c>
      <c r="F3658" s="32">
        <v>9</v>
      </c>
      <c r="G3658" s="32">
        <v>5</v>
      </c>
      <c r="H3658" s="32">
        <v>164</v>
      </c>
      <c r="I3658" s="32">
        <v>75</v>
      </c>
      <c r="J3658" s="14"/>
      <c r="K3658" s="22"/>
    </row>
    <row r="3659" spans="1:11" ht="36.950000000000003" customHeight="1" x14ac:dyDescent="0.2">
      <c r="A3659" s="14" t="s">
        <v>9702</v>
      </c>
      <c r="B3659" s="31" t="s">
        <v>10877</v>
      </c>
      <c r="C3659" s="14" t="s">
        <v>10878</v>
      </c>
      <c r="D3659" s="32">
        <v>15</v>
      </c>
      <c r="E3659" s="32">
        <v>2</v>
      </c>
      <c r="F3659" s="32">
        <v>0</v>
      </c>
      <c r="G3659" s="32">
        <v>1</v>
      </c>
      <c r="H3659" s="32">
        <v>31</v>
      </c>
      <c r="I3659" s="32">
        <v>15</v>
      </c>
      <c r="J3659" s="14"/>
      <c r="K3659" s="22"/>
    </row>
    <row r="3660" spans="1:11" ht="30" customHeight="1" x14ac:dyDescent="0.2">
      <c r="A3660" s="14" t="s">
        <v>9702</v>
      </c>
      <c r="B3660" s="31" t="s">
        <v>10879</v>
      </c>
      <c r="C3660" s="14" t="s">
        <v>10880</v>
      </c>
      <c r="D3660" s="32">
        <v>15</v>
      </c>
      <c r="E3660" s="32">
        <v>1</v>
      </c>
      <c r="F3660" s="14"/>
      <c r="G3660" s="14"/>
      <c r="H3660" s="32">
        <v>15</v>
      </c>
      <c r="I3660" s="32">
        <v>15</v>
      </c>
      <c r="J3660" s="14"/>
      <c r="K3660" s="22"/>
    </row>
    <row r="3661" spans="1:11" ht="30" customHeight="1" x14ac:dyDescent="0.2">
      <c r="A3661" s="14" t="s">
        <v>9702</v>
      </c>
      <c r="B3661" s="31" t="s">
        <v>10881</v>
      </c>
      <c r="C3661" s="14" t="s">
        <v>10882</v>
      </c>
      <c r="D3661" s="32">
        <v>65</v>
      </c>
      <c r="E3661" s="32">
        <v>2</v>
      </c>
      <c r="F3661" s="32">
        <v>9</v>
      </c>
      <c r="G3661" s="32">
        <v>5</v>
      </c>
      <c r="H3661" s="32">
        <v>144</v>
      </c>
      <c r="I3661" s="32">
        <v>65</v>
      </c>
      <c r="J3661" s="14"/>
      <c r="K3661" s="22"/>
    </row>
    <row r="3662" spans="1:11" ht="24.95" customHeight="1" x14ac:dyDescent="0.2">
      <c r="A3662" s="14" t="s">
        <v>9702</v>
      </c>
      <c r="B3662" s="31" t="s">
        <v>10883</v>
      </c>
      <c r="C3662" s="20" t="s">
        <v>10884</v>
      </c>
      <c r="D3662" s="32">
        <v>40</v>
      </c>
      <c r="E3662" s="32">
        <v>2</v>
      </c>
      <c r="F3662" s="32">
        <v>9</v>
      </c>
      <c r="G3662" s="32">
        <v>5</v>
      </c>
      <c r="H3662" s="32">
        <v>94</v>
      </c>
      <c r="I3662" s="32">
        <v>40</v>
      </c>
      <c r="J3662" s="14"/>
      <c r="K3662" s="22"/>
    </row>
    <row r="3663" spans="1:11" ht="24.95" customHeight="1" x14ac:dyDescent="0.2">
      <c r="A3663" s="14" t="s">
        <v>9702</v>
      </c>
      <c r="B3663" s="31" t="s">
        <v>10885</v>
      </c>
      <c r="C3663" s="20" t="s">
        <v>10886</v>
      </c>
      <c r="D3663" s="32">
        <v>40</v>
      </c>
      <c r="E3663" s="32">
        <v>1</v>
      </c>
      <c r="F3663" s="32">
        <v>9</v>
      </c>
      <c r="G3663" s="32">
        <v>3</v>
      </c>
      <c r="H3663" s="32">
        <v>52</v>
      </c>
      <c r="I3663" s="32">
        <v>40</v>
      </c>
      <c r="J3663" s="14"/>
      <c r="K3663" s="22"/>
    </row>
    <row r="3664" spans="1:11" ht="24.95" customHeight="1" x14ac:dyDescent="0.2">
      <c r="A3664" s="14" t="s">
        <v>9702</v>
      </c>
      <c r="B3664" s="31" t="s">
        <v>10887</v>
      </c>
      <c r="C3664" s="20" t="s">
        <v>10888</v>
      </c>
      <c r="D3664" s="32">
        <v>15</v>
      </c>
      <c r="E3664" s="32">
        <v>1</v>
      </c>
      <c r="F3664" s="14"/>
      <c r="G3664" s="14"/>
      <c r="H3664" s="32">
        <v>15</v>
      </c>
      <c r="I3664" s="32">
        <v>15</v>
      </c>
      <c r="J3664" s="14"/>
      <c r="K3664" s="22"/>
    </row>
    <row r="3665" spans="1:11" ht="30" customHeight="1" x14ac:dyDescent="0.2">
      <c r="A3665" s="14" t="s">
        <v>9702</v>
      </c>
      <c r="B3665" s="31" t="s">
        <v>10889</v>
      </c>
      <c r="C3665" s="14" t="s">
        <v>10890</v>
      </c>
      <c r="D3665" s="32">
        <v>58</v>
      </c>
      <c r="E3665" s="32">
        <v>2</v>
      </c>
      <c r="F3665" s="32">
        <v>9</v>
      </c>
      <c r="G3665" s="32">
        <v>5</v>
      </c>
      <c r="H3665" s="32">
        <v>130</v>
      </c>
      <c r="I3665" s="32">
        <v>58</v>
      </c>
      <c r="J3665" s="14"/>
      <c r="K3665" s="22"/>
    </row>
    <row r="3666" spans="1:11" ht="30" customHeight="1" x14ac:dyDescent="0.2">
      <c r="A3666" s="14" t="s">
        <v>9702</v>
      </c>
      <c r="B3666" s="31" t="s">
        <v>10891</v>
      </c>
      <c r="C3666" s="14" t="s">
        <v>10892</v>
      </c>
      <c r="D3666" s="32">
        <v>30</v>
      </c>
      <c r="E3666" s="32">
        <v>2</v>
      </c>
      <c r="F3666" s="32">
        <v>0</v>
      </c>
      <c r="G3666" s="32">
        <v>1</v>
      </c>
      <c r="H3666" s="32">
        <v>61</v>
      </c>
      <c r="I3666" s="32">
        <v>30</v>
      </c>
      <c r="J3666" s="14"/>
      <c r="K3666" s="22"/>
    </row>
    <row r="3667" spans="1:11" ht="24.95" customHeight="1" x14ac:dyDescent="0.2">
      <c r="A3667" s="14" t="s">
        <v>9702</v>
      </c>
      <c r="B3667" s="31" t="s">
        <v>10893</v>
      </c>
      <c r="C3667" s="20" t="s">
        <v>10894</v>
      </c>
      <c r="D3667" s="32">
        <v>70</v>
      </c>
      <c r="E3667" s="32">
        <v>2</v>
      </c>
      <c r="F3667" s="32">
        <v>0</v>
      </c>
      <c r="G3667" s="32">
        <v>5</v>
      </c>
      <c r="H3667" s="32">
        <v>145</v>
      </c>
      <c r="I3667" s="32">
        <v>70</v>
      </c>
      <c r="J3667" s="14"/>
      <c r="K3667" s="22"/>
    </row>
    <row r="3668" spans="1:11" ht="24.95" customHeight="1" x14ac:dyDescent="0.2">
      <c r="A3668" s="14" t="s">
        <v>9702</v>
      </c>
      <c r="B3668" s="31" t="s">
        <v>10895</v>
      </c>
      <c r="C3668" s="20" t="s">
        <v>10896</v>
      </c>
      <c r="D3668" s="32">
        <v>25</v>
      </c>
      <c r="E3668" s="32">
        <v>1</v>
      </c>
      <c r="F3668" s="32">
        <v>9</v>
      </c>
      <c r="G3668" s="32">
        <v>3</v>
      </c>
      <c r="H3668" s="32">
        <v>37</v>
      </c>
      <c r="I3668" s="32">
        <v>25</v>
      </c>
      <c r="J3668" s="14"/>
      <c r="K3668" s="22"/>
    </row>
    <row r="3669" spans="1:11" ht="15" customHeight="1" x14ac:dyDescent="0.2">
      <c r="A3669" s="14" t="s">
        <v>9702</v>
      </c>
      <c r="B3669" s="31" t="s">
        <v>10897</v>
      </c>
      <c r="C3669" s="20" t="s">
        <v>10898</v>
      </c>
      <c r="D3669" s="32">
        <v>15</v>
      </c>
      <c r="E3669" s="32">
        <v>1</v>
      </c>
      <c r="F3669" s="14"/>
      <c r="G3669" s="14"/>
      <c r="H3669" s="32">
        <v>15</v>
      </c>
      <c r="I3669" s="32">
        <v>15</v>
      </c>
      <c r="J3669" s="14"/>
      <c r="K3669" s="21"/>
    </row>
    <row r="3670" spans="1:11" ht="24.95" customHeight="1" x14ac:dyDescent="0.2">
      <c r="A3670" s="14" t="s">
        <v>9702</v>
      </c>
      <c r="B3670" s="31" t="s">
        <v>10899</v>
      </c>
      <c r="C3670" s="20" t="s">
        <v>10900</v>
      </c>
      <c r="D3670" s="32">
        <v>35</v>
      </c>
      <c r="E3670" s="32">
        <v>1</v>
      </c>
      <c r="F3670" s="32">
        <v>4</v>
      </c>
      <c r="G3670" s="32">
        <v>2</v>
      </c>
      <c r="H3670" s="32">
        <v>41</v>
      </c>
      <c r="I3670" s="32">
        <v>35</v>
      </c>
      <c r="J3670" s="14"/>
      <c r="K3670" s="22"/>
    </row>
    <row r="3671" spans="1:11" ht="24.95" customHeight="1" x14ac:dyDescent="0.2">
      <c r="A3671" s="14" t="s">
        <v>9702</v>
      </c>
      <c r="B3671" s="31" t="s">
        <v>10901</v>
      </c>
      <c r="C3671" s="20" t="s">
        <v>10902</v>
      </c>
      <c r="D3671" s="32">
        <v>90</v>
      </c>
      <c r="E3671" s="32">
        <v>2</v>
      </c>
      <c r="F3671" s="32">
        <v>9</v>
      </c>
      <c r="G3671" s="32">
        <v>6</v>
      </c>
      <c r="H3671" s="32">
        <v>195</v>
      </c>
      <c r="I3671" s="32">
        <v>90</v>
      </c>
      <c r="J3671" s="14"/>
      <c r="K3671" s="22"/>
    </row>
    <row r="3672" spans="1:11" ht="24.95" customHeight="1" x14ac:dyDescent="0.2">
      <c r="A3672" s="14" t="s">
        <v>9702</v>
      </c>
      <c r="B3672" s="31" t="s">
        <v>10903</v>
      </c>
      <c r="C3672" s="20" t="s">
        <v>10904</v>
      </c>
      <c r="D3672" s="32">
        <v>30</v>
      </c>
      <c r="E3672" s="32">
        <v>2</v>
      </c>
      <c r="F3672" s="32">
        <v>0</v>
      </c>
      <c r="G3672" s="32">
        <v>2</v>
      </c>
      <c r="H3672" s="32">
        <v>62</v>
      </c>
      <c r="I3672" s="32">
        <v>30</v>
      </c>
      <c r="J3672" s="14"/>
      <c r="K3672" s="22"/>
    </row>
    <row r="3673" spans="1:11" ht="30" customHeight="1" x14ac:dyDescent="0.2">
      <c r="A3673" s="14" t="s">
        <v>9702</v>
      </c>
      <c r="B3673" s="31" t="s">
        <v>10905</v>
      </c>
      <c r="C3673" s="14" t="s">
        <v>10906</v>
      </c>
      <c r="D3673" s="32">
        <v>50</v>
      </c>
      <c r="E3673" s="32">
        <v>2</v>
      </c>
      <c r="F3673" s="32">
        <v>9</v>
      </c>
      <c r="G3673" s="32">
        <v>6</v>
      </c>
      <c r="H3673" s="32">
        <v>115</v>
      </c>
      <c r="I3673" s="32">
        <v>50</v>
      </c>
      <c r="J3673" s="14"/>
      <c r="K3673" s="22"/>
    </row>
    <row r="3674" spans="1:11" ht="30" customHeight="1" x14ac:dyDescent="0.2">
      <c r="A3674" s="14" t="s">
        <v>9702</v>
      </c>
      <c r="B3674" s="31" t="s">
        <v>10907</v>
      </c>
      <c r="C3674" s="14" t="s">
        <v>10908</v>
      </c>
      <c r="D3674" s="32">
        <v>45</v>
      </c>
      <c r="E3674" s="32">
        <v>2</v>
      </c>
      <c r="F3674" s="32">
        <v>9</v>
      </c>
      <c r="G3674" s="32">
        <v>6</v>
      </c>
      <c r="H3674" s="32">
        <v>105</v>
      </c>
      <c r="I3674" s="32">
        <v>45</v>
      </c>
      <c r="J3674" s="14"/>
      <c r="K3674" s="22"/>
    </row>
    <row r="3675" spans="1:11" ht="24.95" customHeight="1" x14ac:dyDescent="0.2">
      <c r="A3675" s="14" t="s">
        <v>9702</v>
      </c>
      <c r="B3675" s="31" t="s">
        <v>10909</v>
      </c>
      <c r="C3675" s="20" t="s">
        <v>10910</v>
      </c>
      <c r="D3675" s="32">
        <v>60</v>
      </c>
      <c r="E3675" s="32">
        <v>2</v>
      </c>
      <c r="F3675" s="32">
        <v>9</v>
      </c>
      <c r="G3675" s="32">
        <v>6</v>
      </c>
      <c r="H3675" s="32">
        <v>135</v>
      </c>
      <c r="I3675" s="32">
        <v>60</v>
      </c>
      <c r="J3675" s="14"/>
      <c r="K3675" s="22"/>
    </row>
    <row r="3676" spans="1:11" ht="25.5" customHeight="1" x14ac:dyDescent="0.2">
      <c r="A3676" s="14" t="s">
        <v>9702</v>
      </c>
      <c r="B3676" s="31" t="s">
        <v>10911</v>
      </c>
      <c r="C3676" s="20" t="s">
        <v>10912</v>
      </c>
      <c r="D3676" s="32">
        <v>12</v>
      </c>
      <c r="E3676" s="32">
        <v>1</v>
      </c>
      <c r="F3676" s="14"/>
      <c r="G3676" s="14"/>
      <c r="H3676" s="32">
        <v>12</v>
      </c>
      <c r="I3676" s="32">
        <v>12</v>
      </c>
      <c r="J3676" s="14"/>
      <c r="K3676" s="22"/>
    </row>
    <row r="3677" spans="1:11" ht="30" customHeight="1" x14ac:dyDescent="0.2">
      <c r="A3677" s="14" t="s">
        <v>9702</v>
      </c>
      <c r="B3677" s="31" t="s">
        <v>10913</v>
      </c>
      <c r="C3677" s="14" t="s">
        <v>10914</v>
      </c>
      <c r="D3677" s="32">
        <v>60</v>
      </c>
      <c r="E3677" s="32">
        <v>2</v>
      </c>
      <c r="F3677" s="32">
        <v>9</v>
      </c>
      <c r="G3677" s="32">
        <v>5</v>
      </c>
      <c r="H3677" s="32">
        <v>134</v>
      </c>
      <c r="I3677" s="32">
        <v>60</v>
      </c>
      <c r="J3677" s="14"/>
      <c r="K3677" s="22"/>
    </row>
    <row r="3678" spans="1:11" ht="30" customHeight="1" x14ac:dyDescent="0.2">
      <c r="A3678" s="14" t="s">
        <v>9702</v>
      </c>
      <c r="B3678" s="31" t="s">
        <v>10915</v>
      </c>
      <c r="C3678" s="14" t="s">
        <v>10916</v>
      </c>
      <c r="D3678" s="32">
        <v>35</v>
      </c>
      <c r="E3678" s="32">
        <v>1</v>
      </c>
      <c r="F3678" s="32">
        <v>9</v>
      </c>
      <c r="G3678" s="32">
        <v>4</v>
      </c>
      <c r="H3678" s="32">
        <v>48</v>
      </c>
      <c r="I3678" s="32">
        <v>35</v>
      </c>
      <c r="J3678" s="14"/>
      <c r="K3678" s="22"/>
    </row>
    <row r="3679" spans="1:11" ht="24.95" customHeight="1" x14ac:dyDescent="0.2">
      <c r="A3679" s="14" t="s">
        <v>9702</v>
      </c>
      <c r="B3679" s="31" t="s">
        <v>10917</v>
      </c>
      <c r="C3679" s="20" t="s">
        <v>10918</v>
      </c>
      <c r="D3679" s="32">
        <v>35</v>
      </c>
      <c r="E3679" s="32">
        <v>1</v>
      </c>
      <c r="F3679" s="32">
        <v>9</v>
      </c>
      <c r="G3679" s="32">
        <v>5</v>
      </c>
      <c r="H3679" s="32">
        <v>49</v>
      </c>
      <c r="I3679" s="32">
        <v>35</v>
      </c>
      <c r="J3679" s="14"/>
      <c r="K3679" s="22"/>
    </row>
    <row r="3680" spans="1:11" ht="24.95" customHeight="1" x14ac:dyDescent="0.2">
      <c r="A3680" s="14" t="s">
        <v>9702</v>
      </c>
      <c r="B3680" s="31" t="s">
        <v>10919</v>
      </c>
      <c r="C3680" s="20" t="s">
        <v>10920</v>
      </c>
      <c r="D3680" s="32">
        <v>65</v>
      </c>
      <c r="E3680" s="32">
        <v>2</v>
      </c>
      <c r="F3680" s="32">
        <v>9</v>
      </c>
      <c r="G3680" s="32">
        <v>6</v>
      </c>
      <c r="H3680" s="32">
        <v>145</v>
      </c>
      <c r="I3680" s="32">
        <v>65</v>
      </c>
      <c r="J3680" s="14"/>
      <c r="K3680" s="22"/>
    </row>
    <row r="3681" spans="1:11" ht="30" customHeight="1" x14ac:dyDescent="0.2">
      <c r="A3681" s="14" t="s">
        <v>9702</v>
      </c>
      <c r="B3681" s="31" t="s">
        <v>10921</v>
      </c>
      <c r="C3681" s="14" t="s">
        <v>10922</v>
      </c>
      <c r="D3681" s="32">
        <v>12</v>
      </c>
      <c r="E3681" s="32">
        <v>1</v>
      </c>
      <c r="F3681" s="14"/>
      <c r="G3681" s="14"/>
      <c r="H3681" s="32">
        <v>12</v>
      </c>
      <c r="I3681" s="32">
        <v>12</v>
      </c>
      <c r="J3681" s="14"/>
      <c r="K3681" s="22"/>
    </row>
    <row r="3682" spans="1:11" ht="36.950000000000003" customHeight="1" x14ac:dyDescent="0.2">
      <c r="A3682" s="14" t="s">
        <v>9702</v>
      </c>
      <c r="B3682" s="31" t="s">
        <v>10923</v>
      </c>
      <c r="C3682" s="14" t="s">
        <v>10924</v>
      </c>
      <c r="D3682" s="32">
        <v>18</v>
      </c>
      <c r="E3682" s="32">
        <v>1</v>
      </c>
      <c r="F3682" s="14"/>
      <c r="G3682" s="14"/>
      <c r="H3682" s="32">
        <v>18</v>
      </c>
      <c r="I3682" s="32">
        <v>18</v>
      </c>
      <c r="J3682" s="14"/>
      <c r="K3682" s="22"/>
    </row>
    <row r="3683" spans="1:11" ht="30" customHeight="1" x14ac:dyDescent="0.2">
      <c r="A3683" s="14" t="s">
        <v>9702</v>
      </c>
      <c r="B3683" s="31" t="s">
        <v>10925</v>
      </c>
      <c r="C3683" s="14" t="s">
        <v>10926</v>
      </c>
      <c r="D3683" s="32">
        <v>80</v>
      </c>
      <c r="E3683" s="32">
        <v>2</v>
      </c>
      <c r="F3683" s="32">
        <v>9</v>
      </c>
      <c r="G3683" s="32">
        <v>6</v>
      </c>
      <c r="H3683" s="32">
        <v>175</v>
      </c>
      <c r="I3683" s="32">
        <v>80</v>
      </c>
      <c r="J3683" s="14"/>
      <c r="K3683" s="22"/>
    </row>
    <row r="3684" spans="1:11" ht="30" customHeight="1" x14ac:dyDescent="0.2">
      <c r="A3684" s="14" t="s">
        <v>9702</v>
      </c>
      <c r="B3684" s="31" t="s">
        <v>10927</v>
      </c>
      <c r="C3684" s="14" t="s">
        <v>10928</v>
      </c>
      <c r="D3684" s="32">
        <v>40</v>
      </c>
      <c r="E3684" s="32">
        <v>2</v>
      </c>
      <c r="F3684" s="32">
        <v>9</v>
      </c>
      <c r="G3684" s="32">
        <v>4</v>
      </c>
      <c r="H3684" s="32">
        <v>93</v>
      </c>
      <c r="I3684" s="32">
        <v>40</v>
      </c>
      <c r="J3684" s="14"/>
      <c r="K3684" s="22"/>
    </row>
    <row r="3685" spans="1:11" ht="24.95" customHeight="1" x14ac:dyDescent="0.2">
      <c r="A3685" s="14" t="s">
        <v>9702</v>
      </c>
      <c r="B3685" s="31" t="s">
        <v>10929</v>
      </c>
      <c r="C3685" s="20" t="s">
        <v>10930</v>
      </c>
      <c r="D3685" s="32">
        <v>15</v>
      </c>
      <c r="E3685" s="32">
        <v>2</v>
      </c>
      <c r="F3685" s="32">
        <v>0</v>
      </c>
      <c r="G3685" s="32">
        <v>1</v>
      </c>
      <c r="H3685" s="32">
        <v>31</v>
      </c>
      <c r="I3685" s="32">
        <v>15</v>
      </c>
      <c r="J3685" s="14"/>
      <c r="K3685" s="22"/>
    </row>
    <row r="3686" spans="1:11" ht="24.95" customHeight="1" x14ac:dyDescent="0.2">
      <c r="A3686" s="14" t="s">
        <v>9702</v>
      </c>
      <c r="B3686" s="31" t="s">
        <v>10931</v>
      </c>
      <c r="C3686" s="20" t="s">
        <v>10932</v>
      </c>
      <c r="D3686" s="32">
        <v>30</v>
      </c>
      <c r="E3686" s="32">
        <v>2</v>
      </c>
      <c r="F3686" s="32">
        <v>0</v>
      </c>
      <c r="G3686" s="32">
        <v>1</v>
      </c>
      <c r="H3686" s="32">
        <v>61</v>
      </c>
      <c r="I3686" s="32">
        <v>30</v>
      </c>
      <c r="J3686" s="14"/>
      <c r="K3686" s="22"/>
    </row>
    <row r="3687" spans="1:11" ht="30" customHeight="1" x14ac:dyDescent="0.2">
      <c r="A3687" s="14" t="s">
        <v>9702</v>
      </c>
      <c r="B3687" s="31" t="s">
        <v>10933</v>
      </c>
      <c r="C3687" s="14" t="s">
        <v>10934</v>
      </c>
      <c r="D3687" s="32">
        <v>25</v>
      </c>
      <c r="E3687" s="32">
        <v>2</v>
      </c>
      <c r="F3687" s="32">
        <v>0</v>
      </c>
      <c r="G3687" s="32">
        <v>1</v>
      </c>
      <c r="H3687" s="32">
        <v>51</v>
      </c>
      <c r="I3687" s="32">
        <v>25</v>
      </c>
      <c r="J3687" s="14"/>
      <c r="K3687" s="22"/>
    </row>
    <row r="3688" spans="1:11" ht="30" customHeight="1" x14ac:dyDescent="0.2">
      <c r="A3688" s="14" t="s">
        <v>9702</v>
      </c>
      <c r="B3688" s="31" t="s">
        <v>10935</v>
      </c>
      <c r="C3688" s="14" t="s">
        <v>10936</v>
      </c>
      <c r="D3688" s="32">
        <v>20</v>
      </c>
      <c r="E3688" s="32">
        <v>2</v>
      </c>
      <c r="F3688" s="14"/>
      <c r="G3688" s="14"/>
      <c r="H3688" s="32">
        <v>40</v>
      </c>
      <c r="I3688" s="32">
        <v>20</v>
      </c>
      <c r="J3688" s="14"/>
      <c r="K3688" s="22"/>
    </row>
    <row r="3689" spans="1:11" ht="15" customHeight="1" x14ac:dyDescent="0.2">
      <c r="A3689" s="14" t="s">
        <v>9702</v>
      </c>
      <c r="B3689" s="31" t="s">
        <v>10937</v>
      </c>
      <c r="C3689" s="20" t="s">
        <v>10938</v>
      </c>
      <c r="D3689" s="32">
        <v>90</v>
      </c>
      <c r="E3689" s="32">
        <v>2</v>
      </c>
      <c r="F3689" s="32">
        <v>0</v>
      </c>
      <c r="G3689" s="32">
        <v>2</v>
      </c>
      <c r="H3689" s="32">
        <v>182</v>
      </c>
      <c r="I3689" s="32">
        <v>90</v>
      </c>
      <c r="J3689" s="14"/>
      <c r="K3689" s="21"/>
    </row>
    <row r="3690" spans="1:11" ht="30" customHeight="1" x14ac:dyDescent="0.2">
      <c r="A3690" s="14" t="s">
        <v>9702</v>
      </c>
      <c r="B3690" s="31" t="s">
        <v>10939</v>
      </c>
      <c r="C3690" s="14" t="s">
        <v>10940</v>
      </c>
      <c r="D3690" s="32">
        <v>70</v>
      </c>
      <c r="E3690" s="32">
        <v>2</v>
      </c>
      <c r="F3690" s="32">
        <v>9</v>
      </c>
      <c r="G3690" s="32">
        <v>5</v>
      </c>
      <c r="H3690" s="32">
        <v>154</v>
      </c>
      <c r="I3690" s="32">
        <v>70</v>
      </c>
      <c r="J3690" s="14"/>
      <c r="K3690" s="22"/>
    </row>
    <row r="3691" spans="1:11" ht="15" customHeight="1" x14ac:dyDescent="0.2">
      <c r="A3691" s="14" t="s">
        <v>9702</v>
      </c>
      <c r="B3691" s="31" t="s">
        <v>10941</v>
      </c>
      <c r="C3691" s="20" t="s">
        <v>10942</v>
      </c>
      <c r="D3691" s="32">
        <v>40</v>
      </c>
      <c r="E3691" s="32">
        <v>2</v>
      </c>
      <c r="F3691" s="32">
        <v>9</v>
      </c>
      <c r="G3691" s="32">
        <v>4</v>
      </c>
      <c r="H3691" s="32">
        <v>93</v>
      </c>
      <c r="I3691" s="32">
        <v>40</v>
      </c>
      <c r="J3691" s="14"/>
      <c r="K3691" s="21"/>
    </row>
    <row r="3692" spans="1:11" ht="15.95" customHeight="1" x14ac:dyDescent="0.2">
      <c r="A3692" s="14" t="s">
        <v>9702</v>
      </c>
      <c r="B3692" s="31" t="s">
        <v>10943</v>
      </c>
      <c r="C3692" s="20" t="s">
        <v>10944</v>
      </c>
      <c r="D3692" s="32">
        <v>10</v>
      </c>
      <c r="E3692" s="32">
        <v>2</v>
      </c>
      <c r="F3692" s="32">
        <v>0</v>
      </c>
      <c r="G3692" s="32">
        <v>1</v>
      </c>
      <c r="H3692" s="32">
        <v>21</v>
      </c>
      <c r="I3692" s="32">
        <v>10</v>
      </c>
      <c r="J3692" s="14"/>
      <c r="K3692" s="21"/>
    </row>
    <row r="3693" spans="1:11" ht="30" customHeight="1" x14ac:dyDescent="0.2">
      <c r="A3693" s="14" t="s">
        <v>9702</v>
      </c>
      <c r="B3693" s="31" t="s">
        <v>10945</v>
      </c>
      <c r="C3693" s="14" t="s">
        <v>10946</v>
      </c>
      <c r="D3693" s="32">
        <v>15</v>
      </c>
      <c r="E3693" s="32">
        <v>2</v>
      </c>
      <c r="F3693" s="32">
        <v>0</v>
      </c>
      <c r="G3693" s="32">
        <v>1</v>
      </c>
      <c r="H3693" s="32">
        <v>31</v>
      </c>
      <c r="I3693" s="32">
        <v>15</v>
      </c>
      <c r="J3693" s="14"/>
      <c r="K3693" s="22"/>
    </row>
    <row r="3694" spans="1:11" ht="24.95" customHeight="1" x14ac:dyDescent="0.2">
      <c r="A3694" s="14" t="s">
        <v>9702</v>
      </c>
      <c r="B3694" s="31" t="s">
        <v>10947</v>
      </c>
      <c r="C3694" s="20" t="s">
        <v>10948</v>
      </c>
      <c r="D3694" s="32">
        <v>10</v>
      </c>
      <c r="E3694" s="32">
        <v>2</v>
      </c>
      <c r="F3694" s="32">
        <v>0</v>
      </c>
      <c r="G3694" s="32">
        <v>1</v>
      </c>
      <c r="H3694" s="32">
        <v>21</v>
      </c>
      <c r="I3694" s="32">
        <v>10</v>
      </c>
      <c r="J3694" s="14"/>
      <c r="K3694" s="22"/>
    </row>
    <row r="3695" spans="1:11" ht="24.95" customHeight="1" x14ac:dyDescent="0.2">
      <c r="A3695" s="14" t="s">
        <v>9702</v>
      </c>
      <c r="B3695" s="31" t="s">
        <v>10949</v>
      </c>
      <c r="C3695" s="20" t="s">
        <v>10950</v>
      </c>
      <c r="D3695" s="32">
        <v>30</v>
      </c>
      <c r="E3695" s="32">
        <v>2</v>
      </c>
      <c r="F3695" s="32">
        <v>0</v>
      </c>
      <c r="G3695" s="32">
        <v>1</v>
      </c>
      <c r="H3695" s="32">
        <v>61</v>
      </c>
      <c r="I3695" s="32">
        <v>30</v>
      </c>
      <c r="J3695" s="14"/>
      <c r="K3695" s="22"/>
    </row>
    <row r="3696" spans="1:11" ht="30" customHeight="1" x14ac:dyDescent="0.2">
      <c r="A3696" s="14" t="s">
        <v>9702</v>
      </c>
      <c r="B3696" s="31" t="s">
        <v>10951</v>
      </c>
      <c r="C3696" s="14" t="s">
        <v>10952</v>
      </c>
      <c r="D3696" s="32">
        <v>45</v>
      </c>
      <c r="E3696" s="32">
        <v>2</v>
      </c>
      <c r="F3696" s="32">
        <v>0</v>
      </c>
      <c r="G3696" s="32">
        <v>1</v>
      </c>
      <c r="H3696" s="32">
        <v>91</v>
      </c>
      <c r="I3696" s="32">
        <v>45</v>
      </c>
      <c r="J3696" s="14"/>
      <c r="K3696" s="22"/>
    </row>
    <row r="3697" spans="1:11" ht="30" customHeight="1" x14ac:dyDescent="0.2">
      <c r="A3697" s="14" t="s">
        <v>9702</v>
      </c>
      <c r="B3697" s="31" t="s">
        <v>10953</v>
      </c>
      <c r="C3697" s="14" t="s">
        <v>10954</v>
      </c>
      <c r="D3697" s="32">
        <v>23</v>
      </c>
      <c r="E3697" s="32">
        <v>2</v>
      </c>
      <c r="F3697" s="32">
        <v>0</v>
      </c>
      <c r="G3697" s="32">
        <v>1</v>
      </c>
      <c r="H3697" s="32">
        <v>47</v>
      </c>
      <c r="I3697" s="32">
        <v>23</v>
      </c>
      <c r="J3697" s="14"/>
      <c r="K3697" s="22"/>
    </row>
    <row r="3698" spans="1:11" ht="30" customHeight="1" x14ac:dyDescent="0.2">
      <c r="A3698" s="14" t="s">
        <v>9702</v>
      </c>
      <c r="B3698" s="31" t="s">
        <v>10955</v>
      </c>
      <c r="C3698" s="14" t="s">
        <v>10956</v>
      </c>
      <c r="D3698" s="32">
        <v>120</v>
      </c>
      <c r="E3698" s="32">
        <v>2</v>
      </c>
      <c r="F3698" s="32">
        <v>9</v>
      </c>
      <c r="G3698" s="32">
        <v>6</v>
      </c>
      <c r="H3698" s="32">
        <v>255</v>
      </c>
      <c r="I3698" s="32">
        <v>120</v>
      </c>
      <c r="J3698" s="14"/>
      <c r="K3698" s="22"/>
    </row>
    <row r="3699" spans="1:11" ht="24.95" customHeight="1" x14ac:dyDescent="0.2">
      <c r="A3699" s="14" t="s">
        <v>9702</v>
      </c>
      <c r="B3699" s="31" t="s">
        <v>10957</v>
      </c>
      <c r="C3699" s="20" t="s">
        <v>10958</v>
      </c>
      <c r="D3699" s="32">
        <v>110</v>
      </c>
      <c r="E3699" s="32">
        <v>2</v>
      </c>
      <c r="F3699" s="32">
        <v>9</v>
      </c>
      <c r="G3699" s="32">
        <v>6</v>
      </c>
      <c r="H3699" s="32">
        <v>235</v>
      </c>
      <c r="I3699" s="32">
        <v>110</v>
      </c>
      <c r="J3699" s="14"/>
      <c r="K3699" s="22"/>
    </row>
    <row r="3700" spans="1:11" ht="24.95" customHeight="1" x14ac:dyDescent="0.2">
      <c r="A3700" s="14" t="s">
        <v>9702</v>
      </c>
      <c r="B3700" s="31" t="s">
        <v>10959</v>
      </c>
      <c r="C3700" s="20" t="s">
        <v>10960</v>
      </c>
      <c r="D3700" s="32">
        <v>55</v>
      </c>
      <c r="E3700" s="32">
        <v>2</v>
      </c>
      <c r="F3700" s="32">
        <v>0</v>
      </c>
      <c r="G3700" s="32">
        <v>5</v>
      </c>
      <c r="H3700" s="32">
        <v>115</v>
      </c>
      <c r="I3700" s="32">
        <v>55</v>
      </c>
      <c r="J3700" s="14"/>
      <c r="K3700" s="22"/>
    </row>
    <row r="3701" spans="1:11" ht="30" customHeight="1" x14ac:dyDescent="0.2">
      <c r="A3701" s="14" t="s">
        <v>9702</v>
      </c>
      <c r="B3701" s="31" t="s">
        <v>10961</v>
      </c>
      <c r="C3701" s="14" t="s">
        <v>10962</v>
      </c>
      <c r="D3701" s="32">
        <v>100</v>
      </c>
      <c r="E3701" s="32">
        <v>2</v>
      </c>
      <c r="F3701" s="32">
        <v>9</v>
      </c>
      <c r="G3701" s="32">
        <v>6</v>
      </c>
      <c r="H3701" s="32">
        <v>215</v>
      </c>
      <c r="I3701" s="32">
        <v>100</v>
      </c>
      <c r="J3701" s="14"/>
      <c r="K3701" s="22"/>
    </row>
    <row r="3702" spans="1:11" ht="30" customHeight="1" x14ac:dyDescent="0.2">
      <c r="A3702" s="14" t="s">
        <v>9702</v>
      </c>
      <c r="B3702" s="31" t="s">
        <v>10963</v>
      </c>
      <c r="C3702" s="14" t="s">
        <v>10964</v>
      </c>
      <c r="D3702" s="32">
        <v>50</v>
      </c>
      <c r="E3702" s="32">
        <v>2</v>
      </c>
      <c r="F3702" s="32">
        <v>0</v>
      </c>
      <c r="G3702" s="32">
        <v>5</v>
      </c>
      <c r="H3702" s="32">
        <v>105</v>
      </c>
      <c r="I3702" s="32">
        <v>50</v>
      </c>
      <c r="J3702" s="14"/>
      <c r="K3702" s="22"/>
    </row>
    <row r="3703" spans="1:11" ht="24.95" customHeight="1" x14ac:dyDescent="0.2">
      <c r="A3703" s="14" t="s">
        <v>9702</v>
      </c>
      <c r="B3703" s="31" t="s">
        <v>10965</v>
      </c>
      <c r="C3703" s="20" t="s">
        <v>10966</v>
      </c>
      <c r="D3703" s="32">
        <v>155</v>
      </c>
      <c r="E3703" s="32">
        <v>2</v>
      </c>
      <c r="F3703" s="32">
        <v>9</v>
      </c>
      <c r="G3703" s="32">
        <v>6</v>
      </c>
      <c r="H3703" s="32">
        <v>325</v>
      </c>
      <c r="I3703" s="32">
        <v>155</v>
      </c>
      <c r="J3703" s="14"/>
      <c r="K3703" s="22"/>
    </row>
    <row r="3704" spans="1:11" ht="15.95" customHeight="1" x14ac:dyDescent="0.2">
      <c r="A3704" s="14" t="s">
        <v>9702</v>
      </c>
      <c r="B3704" s="31" t="s">
        <v>10967</v>
      </c>
      <c r="C3704" s="20" t="s">
        <v>10968</v>
      </c>
      <c r="D3704" s="32">
        <v>180</v>
      </c>
      <c r="E3704" s="32">
        <v>3</v>
      </c>
      <c r="F3704" s="32">
        <v>11</v>
      </c>
      <c r="G3704" s="32">
        <v>7</v>
      </c>
      <c r="H3704" s="32">
        <v>558</v>
      </c>
      <c r="I3704" s="32">
        <v>180</v>
      </c>
      <c r="J3704" s="14"/>
      <c r="K3704" s="21"/>
    </row>
    <row r="3705" spans="1:11" ht="30" customHeight="1" x14ac:dyDescent="0.2">
      <c r="A3705" s="14" t="s">
        <v>9702</v>
      </c>
      <c r="B3705" s="31" t="s">
        <v>10969</v>
      </c>
      <c r="C3705" s="14" t="s">
        <v>10970</v>
      </c>
      <c r="D3705" s="32">
        <v>30</v>
      </c>
      <c r="E3705" s="32">
        <v>1</v>
      </c>
      <c r="F3705" s="32">
        <v>4</v>
      </c>
      <c r="G3705" s="32">
        <v>4</v>
      </c>
      <c r="H3705" s="32">
        <v>38</v>
      </c>
      <c r="I3705" s="32">
        <v>34</v>
      </c>
      <c r="J3705" s="32">
        <v>10</v>
      </c>
      <c r="K3705" s="22"/>
    </row>
    <row r="3706" spans="1:11" ht="36.950000000000003" customHeight="1" x14ac:dyDescent="0.2">
      <c r="A3706" s="14" t="s">
        <v>9702</v>
      </c>
      <c r="B3706" s="31" t="s">
        <v>10971</v>
      </c>
      <c r="C3706" s="14" t="s">
        <v>10972</v>
      </c>
      <c r="D3706" s="32">
        <v>80</v>
      </c>
      <c r="E3706" s="32">
        <v>2</v>
      </c>
      <c r="F3706" s="32">
        <v>9</v>
      </c>
      <c r="G3706" s="32">
        <v>5</v>
      </c>
      <c r="H3706" s="32">
        <v>174</v>
      </c>
      <c r="I3706" s="32">
        <v>80</v>
      </c>
      <c r="J3706" s="14"/>
      <c r="K3706" s="22"/>
    </row>
    <row r="3707" spans="1:11" ht="30" customHeight="1" x14ac:dyDescent="0.2">
      <c r="A3707" s="14" t="s">
        <v>9702</v>
      </c>
      <c r="B3707" s="31" t="s">
        <v>10973</v>
      </c>
      <c r="C3707" s="14" t="s">
        <v>10974</v>
      </c>
      <c r="D3707" s="32">
        <v>70</v>
      </c>
      <c r="E3707" s="32">
        <v>2</v>
      </c>
      <c r="F3707" s="32">
        <v>9</v>
      </c>
      <c r="G3707" s="32">
        <v>6</v>
      </c>
      <c r="H3707" s="32">
        <v>155</v>
      </c>
      <c r="I3707" s="32">
        <v>70</v>
      </c>
      <c r="J3707" s="14"/>
      <c r="K3707" s="22"/>
    </row>
    <row r="3708" spans="1:11" ht="30" customHeight="1" x14ac:dyDescent="0.2">
      <c r="A3708" s="14" t="s">
        <v>9702</v>
      </c>
      <c r="B3708" s="31" t="s">
        <v>10975</v>
      </c>
      <c r="C3708" s="14" t="s">
        <v>10976</v>
      </c>
      <c r="D3708" s="32">
        <v>38</v>
      </c>
      <c r="E3708" s="32">
        <v>1</v>
      </c>
      <c r="F3708" s="32">
        <v>4</v>
      </c>
      <c r="G3708" s="32">
        <v>5</v>
      </c>
      <c r="H3708" s="32">
        <v>47</v>
      </c>
      <c r="I3708" s="32">
        <v>42</v>
      </c>
      <c r="J3708" s="32">
        <v>10</v>
      </c>
      <c r="K3708" s="22"/>
    </row>
    <row r="3709" spans="1:11" ht="36.950000000000003" customHeight="1" x14ac:dyDescent="0.2">
      <c r="A3709" s="14" t="s">
        <v>9702</v>
      </c>
      <c r="B3709" s="31" t="s">
        <v>10977</v>
      </c>
      <c r="C3709" s="14" t="s">
        <v>10978</v>
      </c>
      <c r="D3709" s="32">
        <v>115</v>
      </c>
      <c r="E3709" s="32">
        <v>2</v>
      </c>
      <c r="F3709" s="32">
        <v>9</v>
      </c>
      <c r="G3709" s="32">
        <v>6</v>
      </c>
      <c r="H3709" s="32">
        <v>245</v>
      </c>
      <c r="I3709" s="32">
        <v>115</v>
      </c>
      <c r="J3709" s="14"/>
      <c r="K3709" s="22"/>
    </row>
    <row r="3710" spans="1:11" ht="24.95" customHeight="1" x14ac:dyDescent="0.2">
      <c r="A3710" s="14" t="s">
        <v>9702</v>
      </c>
      <c r="B3710" s="31" t="s">
        <v>10979</v>
      </c>
      <c r="C3710" s="20" t="s">
        <v>10980</v>
      </c>
      <c r="D3710" s="32">
        <v>75</v>
      </c>
      <c r="E3710" s="32">
        <v>2</v>
      </c>
      <c r="F3710" s="32">
        <v>9</v>
      </c>
      <c r="G3710" s="32">
        <v>6</v>
      </c>
      <c r="H3710" s="32">
        <v>165</v>
      </c>
      <c r="I3710" s="32">
        <v>75</v>
      </c>
      <c r="J3710" s="14"/>
      <c r="K3710" s="22"/>
    </row>
    <row r="3711" spans="1:11" ht="30" customHeight="1" x14ac:dyDescent="0.2">
      <c r="A3711" s="14" t="s">
        <v>9702</v>
      </c>
      <c r="B3711" s="31" t="s">
        <v>10981</v>
      </c>
      <c r="C3711" s="14" t="s">
        <v>10982</v>
      </c>
      <c r="D3711" s="32">
        <v>130</v>
      </c>
      <c r="E3711" s="32">
        <v>2</v>
      </c>
      <c r="F3711" s="32">
        <v>9</v>
      </c>
      <c r="G3711" s="32">
        <v>6</v>
      </c>
      <c r="H3711" s="32">
        <v>275</v>
      </c>
      <c r="I3711" s="32">
        <v>130</v>
      </c>
      <c r="J3711" s="14"/>
      <c r="K3711" s="22"/>
    </row>
    <row r="3712" spans="1:11" ht="30" customHeight="1" x14ac:dyDescent="0.2">
      <c r="A3712" s="14" t="s">
        <v>9702</v>
      </c>
      <c r="B3712" s="31" t="s">
        <v>10983</v>
      </c>
      <c r="C3712" s="14" t="s">
        <v>10984</v>
      </c>
      <c r="D3712" s="32">
        <v>40</v>
      </c>
      <c r="E3712" s="32">
        <v>1</v>
      </c>
      <c r="F3712" s="32">
        <v>9</v>
      </c>
      <c r="G3712" s="32">
        <v>4</v>
      </c>
      <c r="H3712" s="32">
        <v>53</v>
      </c>
      <c r="I3712" s="32">
        <v>40</v>
      </c>
      <c r="J3712" s="14"/>
      <c r="K3712" s="22"/>
    </row>
    <row r="3713" spans="1:11" ht="30" customHeight="1" x14ac:dyDescent="0.2">
      <c r="A3713" s="14" t="s">
        <v>9702</v>
      </c>
      <c r="B3713" s="31" t="s">
        <v>10985</v>
      </c>
      <c r="C3713" s="14" t="s">
        <v>10986</v>
      </c>
      <c r="D3713" s="32">
        <v>90</v>
      </c>
      <c r="E3713" s="32">
        <v>2</v>
      </c>
      <c r="F3713" s="32">
        <v>9</v>
      </c>
      <c r="G3713" s="32">
        <v>6</v>
      </c>
      <c r="H3713" s="32">
        <v>195</v>
      </c>
      <c r="I3713" s="32">
        <v>90</v>
      </c>
      <c r="J3713" s="14"/>
      <c r="K3713" s="22"/>
    </row>
    <row r="3714" spans="1:11" ht="30" customHeight="1" x14ac:dyDescent="0.2">
      <c r="A3714" s="14" t="s">
        <v>9702</v>
      </c>
      <c r="B3714" s="31" t="s">
        <v>10987</v>
      </c>
      <c r="C3714" s="14" t="s">
        <v>10988</v>
      </c>
      <c r="D3714" s="32">
        <v>45</v>
      </c>
      <c r="E3714" s="32">
        <v>2</v>
      </c>
      <c r="F3714" s="32">
        <v>9</v>
      </c>
      <c r="G3714" s="32">
        <v>6</v>
      </c>
      <c r="H3714" s="32">
        <v>105</v>
      </c>
      <c r="I3714" s="32">
        <v>45</v>
      </c>
      <c r="J3714" s="14"/>
      <c r="K3714" s="22"/>
    </row>
    <row r="3715" spans="1:11" ht="24.95" customHeight="1" x14ac:dyDescent="0.2">
      <c r="A3715" s="14" t="s">
        <v>9702</v>
      </c>
      <c r="B3715" s="31" t="s">
        <v>10989</v>
      </c>
      <c r="C3715" s="20" t="s">
        <v>10990</v>
      </c>
      <c r="D3715" s="32">
        <v>120</v>
      </c>
      <c r="E3715" s="32">
        <v>2</v>
      </c>
      <c r="F3715" s="32">
        <v>9</v>
      </c>
      <c r="G3715" s="32">
        <v>6</v>
      </c>
      <c r="H3715" s="32">
        <v>255</v>
      </c>
      <c r="I3715" s="32">
        <v>120</v>
      </c>
      <c r="J3715" s="14"/>
      <c r="K3715" s="22"/>
    </row>
    <row r="3716" spans="1:11" ht="15.95" customHeight="1" x14ac:dyDescent="0.2">
      <c r="A3716" s="14" t="s">
        <v>9702</v>
      </c>
      <c r="B3716" s="31" t="s">
        <v>10991</v>
      </c>
      <c r="C3716" s="20" t="s">
        <v>10992</v>
      </c>
      <c r="D3716" s="32">
        <v>40</v>
      </c>
      <c r="E3716" s="32">
        <v>1</v>
      </c>
      <c r="F3716" s="32">
        <v>9</v>
      </c>
      <c r="G3716" s="32">
        <v>4</v>
      </c>
      <c r="H3716" s="32">
        <v>53</v>
      </c>
      <c r="I3716" s="32">
        <v>40</v>
      </c>
      <c r="J3716" s="14"/>
      <c r="K3716" s="21"/>
    </row>
    <row r="3717" spans="1:11" ht="36" customHeight="1" x14ac:dyDescent="0.2">
      <c r="A3717" s="14" t="s">
        <v>9702</v>
      </c>
      <c r="B3717" s="31" t="s">
        <v>10993</v>
      </c>
      <c r="C3717" s="14" t="s">
        <v>10994</v>
      </c>
      <c r="D3717" s="32">
        <v>90</v>
      </c>
      <c r="E3717" s="32">
        <v>2</v>
      </c>
      <c r="F3717" s="32">
        <v>9</v>
      </c>
      <c r="G3717" s="32">
        <v>5</v>
      </c>
      <c r="H3717" s="32">
        <v>194</v>
      </c>
      <c r="I3717" s="32">
        <v>90</v>
      </c>
      <c r="J3717" s="14"/>
      <c r="K3717" s="22"/>
    </row>
    <row r="3718" spans="1:11" ht="36.950000000000003" customHeight="1" x14ac:dyDescent="0.2">
      <c r="A3718" s="14" t="s">
        <v>9702</v>
      </c>
      <c r="B3718" s="31" t="s">
        <v>10995</v>
      </c>
      <c r="C3718" s="14" t="s">
        <v>10996</v>
      </c>
      <c r="D3718" s="32">
        <v>45</v>
      </c>
      <c r="E3718" s="32">
        <v>2</v>
      </c>
      <c r="F3718" s="32">
        <v>0</v>
      </c>
      <c r="G3718" s="32">
        <v>5</v>
      </c>
      <c r="H3718" s="32">
        <v>95</v>
      </c>
      <c r="I3718" s="32">
        <v>45</v>
      </c>
      <c r="J3718" s="14"/>
      <c r="K3718" s="22"/>
    </row>
    <row r="3719" spans="1:11" ht="24.95" customHeight="1" x14ac:dyDescent="0.2">
      <c r="A3719" s="14" t="s">
        <v>9702</v>
      </c>
      <c r="B3719" s="31" t="s">
        <v>10997</v>
      </c>
      <c r="C3719" s="20" t="s">
        <v>10998</v>
      </c>
      <c r="D3719" s="32">
        <v>60</v>
      </c>
      <c r="E3719" s="32">
        <v>2</v>
      </c>
      <c r="F3719" s="32">
        <v>9</v>
      </c>
      <c r="G3719" s="32">
        <v>6</v>
      </c>
      <c r="H3719" s="32">
        <v>135</v>
      </c>
      <c r="I3719" s="32">
        <v>60</v>
      </c>
      <c r="J3719" s="14"/>
      <c r="K3719" s="22"/>
    </row>
    <row r="3720" spans="1:11" ht="36.950000000000003" customHeight="1" x14ac:dyDescent="0.2">
      <c r="A3720" s="14" t="s">
        <v>9702</v>
      </c>
      <c r="B3720" s="31" t="s">
        <v>10999</v>
      </c>
      <c r="C3720" s="20" t="s">
        <v>11000</v>
      </c>
      <c r="D3720" s="32">
        <v>100</v>
      </c>
      <c r="E3720" s="32">
        <v>2</v>
      </c>
      <c r="F3720" s="32">
        <v>9</v>
      </c>
      <c r="G3720" s="32">
        <v>6</v>
      </c>
      <c r="H3720" s="32">
        <v>215</v>
      </c>
      <c r="I3720" s="32">
        <v>100</v>
      </c>
      <c r="J3720" s="14"/>
      <c r="K3720" s="22"/>
    </row>
    <row r="3721" spans="1:11" ht="24.95" customHeight="1" x14ac:dyDescent="0.2">
      <c r="A3721" s="14" t="s">
        <v>9702</v>
      </c>
      <c r="B3721" s="31" t="s">
        <v>11001</v>
      </c>
      <c r="C3721" s="20" t="s">
        <v>11002</v>
      </c>
      <c r="D3721" s="32">
        <v>40</v>
      </c>
      <c r="E3721" s="32">
        <v>1</v>
      </c>
      <c r="F3721" s="32">
        <v>9</v>
      </c>
      <c r="G3721" s="32">
        <v>4</v>
      </c>
      <c r="H3721" s="32">
        <v>53</v>
      </c>
      <c r="I3721" s="32">
        <v>40</v>
      </c>
      <c r="J3721" s="14"/>
      <c r="K3721" s="22"/>
    </row>
    <row r="3722" spans="1:11" ht="30" customHeight="1" x14ac:dyDescent="0.2">
      <c r="A3722" s="14" t="s">
        <v>9702</v>
      </c>
      <c r="B3722" s="31" t="s">
        <v>11003</v>
      </c>
      <c r="C3722" s="14" t="s">
        <v>11004</v>
      </c>
      <c r="D3722" s="32">
        <v>12</v>
      </c>
      <c r="E3722" s="32">
        <v>1</v>
      </c>
      <c r="F3722" s="14"/>
      <c r="G3722" s="14"/>
      <c r="H3722" s="32">
        <v>12</v>
      </c>
      <c r="I3722" s="32">
        <v>12</v>
      </c>
      <c r="J3722" s="14"/>
      <c r="K3722" s="22"/>
    </row>
    <row r="3723" spans="1:11" ht="30" customHeight="1" x14ac:dyDescent="0.2">
      <c r="A3723" s="14" t="s">
        <v>9702</v>
      </c>
      <c r="B3723" s="31" t="s">
        <v>11005</v>
      </c>
      <c r="C3723" s="14" t="s">
        <v>11006</v>
      </c>
      <c r="D3723" s="32">
        <v>5</v>
      </c>
      <c r="E3723" s="32">
        <v>1</v>
      </c>
      <c r="F3723" s="14"/>
      <c r="G3723" s="14"/>
      <c r="H3723" s="32">
        <v>5</v>
      </c>
      <c r="I3723" s="32">
        <v>5</v>
      </c>
      <c r="J3723" s="14"/>
      <c r="K3723" s="22"/>
    </row>
    <row r="3724" spans="1:11" ht="36" customHeight="1" x14ac:dyDescent="0.2">
      <c r="A3724" s="14" t="s">
        <v>9702</v>
      </c>
      <c r="B3724" s="31" t="s">
        <v>11007</v>
      </c>
      <c r="C3724" s="14" t="s">
        <v>11008</v>
      </c>
      <c r="D3724" s="32">
        <v>40</v>
      </c>
      <c r="E3724" s="32">
        <v>2</v>
      </c>
      <c r="F3724" s="32">
        <v>9</v>
      </c>
      <c r="G3724" s="32">
        <v>4</v>
      </c>
      <c r="H3724" s="32">
        <v>93</v>
      </c>
      <c r="I3724" s="32">
        <v>40</v>
      </c>
      <c r="J3724" s="14"/>
      <c r="K3724" s="22"/>
    </row>
    <row r="3725" spans="1:11" ht="36.950000000000003" customHeight="1" x14ac:dyDescent="0.2">
      <c r="A3725" s="14" t="s">
        <v>9702</v>
      </c>
      <c r="B3725" s="31" t="s">
        <v>11009</v>
      </c>
      <c r="C3725" s="14" t="s">
        <v>11010</v>
      </c>
      <c r="D3725" s="32">
        <v>20</v>
      </c>
      <c r="E3725" s="32">
        <v>2</v>
      </c>
      <c r="F3725" s="32">
        <v>0</v>
      </c>
      <c r="G3725" s="32">
        <v>1</v>
      </c>
      <c r="H3725" s="32">
        <v>41</v>
      </c>
      <c r="I3725" s="32">
        <v>20</v>
      </c>
      <c r="J3725" s="14"/>
      <c r="K3725" s="22"/>
    </row>
    <row r="3726" spans="1:11" ht="24.95" customHeight="1" x14ac:dyDescent="0.2">
      <c r="A3726" s="14" t="s">
        <v>9702</v>
      </c>
      <c r="B3726" s="31" t="s">
        <v>11011</v>
      </c>
      <c r="C3726" s="20" t="s">
        <v>11012</v>
      </c>
      <c r="D3726" s="32">
        <v>40</v>
      </c>
      <c r="E3726" s="32">
        <v>2</v>
      </c>
      <c r="F3726" s="32">
        <v>9</v>
      </c>
      <c r="G3726" s="32">
        <v>5</v>
      </c>
      <c r="H3726" s="32">
        <v>94</v>
      </c>
      <c r="I3726" s="32">
        <v>40</v>
      </c>
      <c r="J3726" s="14"/>
      <c r="K3726" s="22"/>
    </row>
    <row r="3727" spans="1:11" ht="24.95" customHeight="1" x14ac:dyDescent="0.2">
      <c r="A3727" s="14" t="s">
        <v>9702</v>
      </c>
      <c r="B3727" s="31" t="s">
        <v>11013</v>
      </c>
      <c r="C3727" s="20" t="s">
        <v>11014</v>
      </c>
      <c r="D3727" s="32">
        <v>40</v>
      </c>
      <c r="E3727" s="32">
        <v>1</v>
      </c>
      <c r="F3727" s="32">
        <v>9</v>
      </c>
      <c r="G3727" s="32">
        <v>5</v>
      </c>
      <c r="H3727" s="32">
        <v>54</v>
      </c>
      <c r="I3727" s="32">
        <v>40</v>
      </c>
      <c r="J3727" s="14"/>
      <c r="K3727" s="22"/>
    </row>
    <row r="3728" spans="1:11" ht="30" customHeight="1" x14ac:dyDescent="0.2">
      <c r="A3728" s="14" t="s">
        <v>9702</v>
      </c>
      <c r="B3728" s="31" t="s">
        <v>11015</v>
      </c>
      <c r="C3728" s="14" t="s">
        <v>11016</v>
      </c>
      <c r="D3728" s="32">
        <v>30</v>
      </c>
      <c r="E3728" s="32">
        <v>1</v>
      </c>
      <c r="F3728" s="32">
        <v>9</v>
      </c>
      <c r="G3728" s="32">
        <v>3</v>
      </c>
      <c r="H3728" s="32">
        <v>42</v>
      </c>
      <c r="I3728" s="32">
        <v>30</v>
      </c>
      <c r="J3728" s="14"/>
      <c r="K3728" s="22"/>
    </row>
    <row r="3729" spans="1:11" ht="30" customHeight="1" x14ac:dyDescent="0.2">
      <c r="A3729" s="14" t="s">
        <v>9702</v>
      </c>
      <c r="B3729" s="31" t="s">
        <v>11017</v>
      </c>
      <c r="C3729" s="14" t="s">
        <v>11018</v>
      </c>
      <c r="D3729" s="32">
        <v>10</v>
      </c>
      <c r="E3729" s="32">
        <v>1</v>
      </c>
      <c r="F3729" s="14"/>
      <c r="G3729" s="14"/>
      <c r="H3729" s="32">
        <v>10</v>
      </c>
      <c r="I3729" s="32">
        <v>10</v>
      </c>
      <c r="J3729" s="14"/>
      <c r="K3729" s="22"/>
    </row>
    <row r="3730" spans="1:11" ht="30" customHeight="1" x14ac:dyDescent="0.2">
      <c r="A3730" s="14" t="s">
        <v>9702</v>
      </c>
      <c r="B3730" s="31" t="s">
        <v>11019</v>
      </c>
      <c r="C3730" s="14" t="s">
        <v>11020</v>
      </c>
      <c r="D3730" s="32">
        <v>30</v>
      </c>
      <c r="E3730" s="32">
        <v>1</v>
      </c>
      <c r="F3730" s="32">
        <v>9</v>
      </c>
      <c r="G3730" s="32">
        <v>4</v>
      </c>
      <c r="H3730" s="32">
        <v>43</v>
      </c>
      <c r="I3730" s="32">
        <v>30</v>
      </c>
      <c r="J3730" s="14"/>
      <c r="K3730" s="22"/>
    </row>
    <row r="3731" spans="1:11" ht="15" customHeight="1" x14ac:dyDescent="0.2">
      <c r="A3731" s="14" t="s">
        <v>9702</v>
      </c>
      <c r="B3731" s="31"/>
      <c r="C3731" s="20" t="s">
        <v>11021</v>
      </c>
      <c r="D3731" s="14"/>
      <c r="E3731" s="14"/>
      <c r="F3731" s="14"/>
      <c r="G3731" s="14"/>
      <c r="H3731" s="14"/>
      <c r="I3731" s="14"/>
      <c r="J3731" s="14"/>
      <c r="K3731" s="21"/>
    </row>
    <row r="3732" spans="1:11" ht="36.950000000000003" customHeight="1" x14ac:dyDescent="0.2">
      <c r="A3732" s="14" t="s">
        <v>9702</v>
      </c>
      <c r="B3732" s="31" t="s">
        <v>11022</v>
      </c>
      <c r="C3732" s="14" t="s">
        <v>11023</v>
      </c>
      <c r="D3732" s="32">
        <v>15</v>
      </c>
      <c r="E3732" s="32">
        <v>1</v>
      </c>
      <c r="F3732" s="32">
        <v>0</v>
      </c>
      <c r="G3732" s="32">
        <v>1</v>
      </c>
      <c r="H3732" s="32">
        <v>16</v>
      </c>
      <c r="I3732" s="32">
        <v>15</v>
      </c>
      <c r="J3732" s="14"/>
      <c r="K3732" s="22"/>
    </row>
    <row r="3733" spans="1:11" ht="24.95" customHeight="1" x14ac:dyDescent="0.2">
      <c r="A3733" s="14" t="s">
        <v>9702</v>
      </c>
      <c r="B3733" s="31" t="s">
        <v>11024</v>
      </c>
      <c r="C3733" s="20" t="s">
        <v>11025</v>
      </c>
      <c r="D3733" s="32">
        <v>40</v>
      </c>
      <c r="E3733" s="32">
        <v>1</v>
      </c>
      <c r="F3733" s="32">
        <v>9</v>
      </c>
      <c r="G3733" s="32">
        <v>4</v>
      </c>
      <c r="H3733" s="32">
        <v>53</v>
      </c>
      <c r="I3733" s="32">
        <v>40</v>
      </c>
      <c r="J3733" s="14"/>
      <c r="K3733" s="22"/>
    </row>
    <row r="3734" spans="1:11" ht="30" customHeight="1" x14ac:dyDescent="0.2">
      <c r="A3734" s="14" t="s">
        <v>9702</v>
      </c>
      <c r="B3734" s="31" t="s">
        <v>11026</v>
      </c>
      <c r="C3734" s="14" t="s">
        <v>11027</v>
      </c>
      <c r="D3734" s="32">
        <v>15</v>
      </c>
      <c r="E3734" s="32">
        <v>1</v>
      </c>
      <c r="F3734" s="32">
        <v>9</v>
      </c>
      <c r="G3734" s="32">
        <v>3</v>
      </c>
      <c r="H3734" s="32">
        <v>27</v>
      </c>
      <c r="I3734" s="32">
        <v>15</v>
      </c>
      <c r="J3734" s="14"/>
      <c r="K3734" s="22"/>
    </row>
    <row r="3735" spans="1:11" ht="30" customHeight="1" x14ac:dyDescent="0.2">
      <c r="A3735" s="14" t="s">
        <v>9702</v>
      </c>
      <c r="B3735" s="31" t="s">
        <v>11028</v>
      </c>
      <c r="C3735" s="14" t="s">
        <v>11029</v>
      </c>
      <c r="D3735" s="32">
        <v>10</v>
      </c>
      <c r="E3735" s="32">
        <v>1</v>
      </c>
      <c r="F3735" s="14"/>
      <c r="G3735" s="14"/>
      <c r="H3735" s="32">
        <v>10</v>
      </c>
      <c r="I3735" s="32">
        <v>10</v>
      </c>
      <c r="J3735" s="14"/>
      <c r="K3735" s="22"/>
    </row>
    <row r="3736" spans="1:11" ht="36.950000000000003" customHeight="1" x14ac:dyDescent="0.2">
      <c r="A3736" s="14" t="s">
        <v>9702</v>
      </c>
      <c r="B3736" s="31" t="s">
        <v>11030</v>
      </c>
      <c r="C3736" s="14" t="s">
        <v>11031</v>
      </c>
      <c r="D3736" s="32">
        <v>20</v>
      </c>
      <c r="E3736" s="32">
        <v>1</v>
      </c>
      <c r="F3736" s="14"/>
      <c r="G3736" s="14"/>
      <c r="H3736" s="32">
        <v>20</v>
      </c>
      <c r="I3736" s="32">
        <v>20</v>
      </c>
      <c r="J3736" s="14"/>
      <c r="K3736" s="22"/>
    </row>
    <row r="3737" spans="1:11" ht="36" customHeight="1" x14ac:dyDescent="0.2">
      <c r="A3737" s="14" t="s">
        <v>9702</v>
      </c>
      <c r="B3737" s="31" t="s">
        <v>11032</v>
      </c>
      <c r="C3737" s="14" t="s">
        <v>11033</v>
      </c>
      <c r="D3737" s="32">
        <v>10</v>
      </c>
      <c r="E3737" s="32">
        <v>1</v>
      </c>
      <c r="F3737" s="14"/>
      <c r="G3737" s="14"/>
      <c r="H3737" s="32">
        <v>10</v>
      </c>
      <c r="I3737" s="32">
        <v>10</v>
      </c>
      <c r="J3737" s="14"/>
      <c r="K3737" s="22"/>
    </row>
    <row r="3738" spans="1:11" ht="24.95" customHeight="1" x14ac:dyDescent="0.2">
      <c r="A3738" s="14" t="s">
        <v>9702</v>
      </c>
      <c r="B3738" s="31" t="s">
        <v>11034</v>
      </c>
      <c r="C3738" s="20" t="s">
        <v>11035</v>
      </c>
      <c r="D3738" s="32">
        <v>30</v>
      </c>
      <c r="E3738" s="32">
        <v>2</v>
      </c>
      <c r="F3738" s="32">
        <v>7</v>
      </c>
      <c r="G3738" s="32">
        <v>3</v>
      </c>
      <c r="H3738" s="32">
        <v>70</v>
      </c>
      <c r="I3738" s="32">
        <v>30</v>
      </c>
      <c r="J3738" s="14"/>
      <c r="K3738" s="22"/>
    </row>
    <row r="3739" spans="1:11" ht="24.95" customHeight="1" x14ac:dyDescent="0.2">
      <c r="A3739" s="14" t="s">
        <v>9702</v>
      </c>
      <c r="B3739" s="31" t="s">
        <v>11036</v>
      </c>
      <c r="C3739" s="20" t="s">
        <v>11037</v>
      </c>
      <c r="D3739" s="32">
        <v>12</v>
      </c>
      <c r="E3739" s="32">
        <v>1</v>
      </c>
      <c r="F3739" s="32">
        <v>9</v>
      </c>
      <c r="G3739" s="32">
        <v>3</v>
      </c>
      <c r="H3739" s="32">
        <v>24</v>
      </c>
      <c r="I3739" s="32">
        <v>12</v>
      </c>
      <c r="J3739" s="14"/>
      <c r="K3739" s="22"/>
    </row>
    <row r="3740" spans="1:11" ht="24.95" customHeight="1" x14ac:dyDescent="0.2">
      <c r="A3740" s="14" t="s">
        <v>9702</v>
      </c>
      <c r="B3740" s="31" t="s">
        <v>11038</v>
      </c>
      <c r="C3740" s="20" t="s">
        <v>11039</v>
      </c>
      <c r="D3740" s="32">
        <v>8</v>
      </c>
      <c r="E3740" s="32">
        <v>1</v>
      </c>
      <c r="F3740" s="32">
        <v>0</v>
      </c>
      <c r="G3740" s="32">
        <v>1</v>
      </c>
      <c r="H3740" s="32">
        <v>9</v>
      </c>
      <c r="I3740" s="32">
        <v>8</v>
      </c>
      <c r="J3740" s="14"/>
      <c r="K3740" s="22"/>
    </row>
    <row r="3741" spans="1:11" ht="30" customHeight="1" x14ac:dyDescent="0.2">
      <c r="A3741" s="14" t="s">
        <v>9702</v>
      </c>
      <c r="B3741" s="31" t="s">
        <v>11040</v>
      </c>
      <c r="C3741" s="14" t="s">
        <v>11041</v>
      </c>
      <c r="D3741" s="32">
        <v>10</v>
      </c>
      <c r="E3741" s="32">
        <v>1</v>
      </c>
      <c r="F3741" s="32">
        <v>0</v>
      </c>
      <c r="G3741" s="32">
        <v>1</v>
      </c>
      <c r="H3741" s="32">
        <v>11</v>
      </c>
      <c r="I3741" s="32">
        <v>10</v>
      </c>
      <c r="J3741" s="14"/>
      <c r="K3741" s="22"/>
    </row>
    <row r="3742" spans="1:11" ht="30" customHeight="1" x14ac:dyDescent="0.2">
      <c r="A3742" s="14" t="s">
        <v>9702</v>
      </c>
      <c r="B3742" s="31" t="s">
        <v>11042</v>
      </c>
      <c r="C3742" s="14" t="s">
        <v>11043</v>
      </c>
      <c r="D3742" s="32">
        <v>30</v>
      </c>
      <c r="E3742" s="32">
        <v>1</v>
      </c>
      <c r="F3742" s="32">
        <v>0</v>
      </c>
      <c r="G3742" s="32">
        <v>2</v>
      </c>
      <c r="H3742" s="32">
        <v>32</v>
      </c>
      <c r="I3742" s="32">
        <v>30</v>
      </c>
      <c r="J3742" s="14"/>
      <c r="K3742" s="22"/>
    </row>
    <row r="3743" spans="1:11" ht="24.95" customHeight="1" x14ac:dyDescent="0.2">
      <c r="A3743" s="14" t="s">
        <v>9702</v>
      </c>
      <c r="B3743" s="31" t="s">
        <v>11044</v>
      </c>
      <c r="C3743" s="20" t="s">
        <v>11045</v>
      </c>
      <c r="D3743" s="32">
        <v>20</v>
      </c>
      <c r="E3743" s="32">
        <v>1</v>
      </c>
      <c r="F3743" s="32">
        <v>9</v>
      </c>
      <c r="G3743" s="32">
        <v>3</v>
      </c>
      <c r="H3743" s="32">
        <v>32</v>
      </c>
      <c r="I3743" s="32">
        <v>20</v>
      </c>
      <c r="J3743" s="14"/>
      <c r="K3743" s="22"/>
    </row>
    <row r="3744" spans="1:11" ht="24.95" customHeight="1" x14ac:dyDescent="0.2">
      <c r="A3744" s="14" t="s">
        <v>9702</v>
      </c>
      <c r="B3744" s="31" t="s">
        <v>11046</v>
      </c>
      <c r="C3744" s="20" t="s">
        <v>11047</v>
      </c>
      <c r="D3744" s="32">
        <v>12</v>
      </c>
      <c r="E3744" s="32">
        <v>1</v>
      </c>
      <c r="F3744" s="32">
        <v>0</v>
      </c>
      <c r="G3744" s="32">
        <v>1</v>
      </c>
      <c r="H3744" s="32">
        <v>13</v>
      </c>
      <c r="I3744" s="32">
        <v>12</v>
      </c>
      <c r="J3744" s="14"/>
      <c r="K3744" s="22"/>
    </row>
    <row r="3745" spans="1:11" ht="15" customHeight="1" x14ac:dyDescent="0.2">
      <c r="A3745" s="14" t="s">
        <v>9702</v>
      </c>
      <c r="B3745" s="31" t="s">
        <v>11048</v>
      </c>
      <c r="C3745" s="20" t="s">
        <v>11049</v>
      </c>
      <c r="D3745" s="32">
        <v>30</v>
      </c>
      <c r="E3745" s="32">
        <v>1</v>
      </c>
      <c r="F3745" s="32">
        <v>9</v>
      </c>
      <c r="G3745" s="32">
        <v>5</v>
      </c>
      <c r="H3745" s="32">
        <v>44</v>
      </c>
      <c r="I3745" s="32">
        <v>30</v>
      </c>
      <c r="J3745" s="14"/>
      <c r="K3745" s="21"/>
    </row>
    <row r="3746" spans="1:11" ht="15.95" customHeight="1" x14ac:dyDescent="0.2">
      <c r="A3746" s="14" t="s">
        <v>9702</v>
      </c>
      <c r="B3746" s="31" t="s">
        <v>11050</v>
      </c>
      <c r="C3746" s="20" t="s">
        <v>11051</v>
      </c>
      <c r="D3746" s="32">
        <v>45</v>
      </c>
      <c r="E3746" s="32">
        <v>1</v>
      </c>
      <c r="F3746" s="32">
        <v>9</v>
      </c>
      <c r="G3746" s="32">
        <v>5</v>
      </c>
      <c r="H3746" s="32">
        <v>59</v>
      </c>
      <c r="I3746" s="32">
        <v>45</v>
      </c>
      <c r="J3746" s="14"/>
      <c r="K3746" s="21"/>
    </row>
    <row r="3747" spans="1:11" ht="15" customHeight="1" x14ac:dyDescent="0.2">
      <c r="A3747" s="14" t="s">
        <v>9702</v>
      </c>
      <c r="B3747" s="31" t="s">
        <v>11052</v>
      </c>
      <c r="C3747" s="20" t="s">
        <v>11053</v>
      </c>
      <c r="D3747" s="32">
        <v>55</v>
      </c>
      <c r="E3747" s="32">
        <v>1</v>
      </c>
      <c r="F3747" s="32">
        <v>9</v>
      </c>
      <c r="G3747" s="32">
        <v>5</v>
      </c>
      <c r="H3747" s="32">
        <v>69</v>
      </c>
      <c r="I3747" s="32">
        <v>55</v>
      </c>
      <c r="J3747" s="14"/>
      <c r="K3747" s="21"/>
    </row>
    <row r="3748" spans="1:11" ht="24.95" customHeight="1" x14ac:dyDescent="0.2">
      <c r="A3748" s="14" t="s">
        <v>9702</v>
      </c>
      <c r="B3748" s="31" t="s">
        <v>11054</v>
      </c>
      <c r="C3748" s="20" t="s">
        <v>11055</v>
      </c>
      <c r="D3748" s="32">
        <v>55</v>
      </c>
      <c r="E3748" s="32">
        <v>1</v>
      </c>
      <c r="F3748" s="32">
        <v>9</v>
      </c>
      <c r="G3748" s="32">
        <v>5</v>
      </c>
      <c r="H3748" s="32">
        <v>69</v>
      </c>
      <c r="I3748" s="32">
        <v>55</v>
      </c>
      <c r="J3748" s="14"/>
      <c r="K3748" s="22"/>
    </row>
    <row r="3749" spans="1:11" ht="15" customHeight="1" x14ac:dyDescent="0.2">
      <c r="A3749" s="14" t="s">
        <v>9702</v>
      </c>
      <c r="B3749" s="31" t="s">
        <v>11056</v>
      </c>
      <c r="C3749" s="20" t="s">
        <v>11057</v>
      </c>
      <c r="D3749" s="32">
        <v>15</v>
      </c>
      <c r="E3749" s="32">
        <v>1</v>
      </c>
      <c r="F3749" s="32">
        <v>0</v>
      </c>
      <c r="G3749" s="32">
        <v>2</v>
      </c>
      <c r="H3749" s="32">
        <v>17</v>
      </c>
      <c r="I3749" s="32">
        <v>15</v>
      </c>
      <c r="J3749" s="14"/>
      <c r="K3749" s="21"/>
    </row>
    <row r="3750" spans="1:11" ht="38.1" customHeight="1" x14ac:dyDescent="0.2">
      <c r="A3750" s="14" t="s">
        <v>9702</v>
      </c>
      <c r="B3750" s="31" t="s">
        <v>11058</v>
      </c>
      <c r="C3750" s="14" t="s">
        <v>11059</v>
      </c>
      <c r="D3750" s="32">
        <v>30</v>
      </c>
      <c r="E3750" s="32">
        <v>1</v>
      </c>
      <c r="F3750" s="32">
        <v>0</v>
      </c>
      <c r="G3750" s="32">
        <v>1</v>
      </c>
      <c r="H3750" s="32">
        <v>31</v>
      </c>
      <c r="I3750" s="32">
        <v>30</v>
      </c>
      <c r="J3750" s="14"/>
      <c r="K3750" s="22"/>
    </row>
    <row r="3751" spans="1:11" ht="15" customHeight="1" x14ac:dyDescent="0.2">
      <c r="A3751" s="14" t="s">
        <v>9702</v>
      </c>
      <c r="B3751" s="31" t="s">
        <v>11060</v>
      </c>
      <c r="C3751" s="20" t="s">
        <v>11061</v>
      </c>
      <c r="D3751" s="32">
        <v>50</v>
      </c>
      <c r="E3751" s="32">
        <v>1</v>
      </c>
      <c r="F3751" s="32">
        <v>9</v>
      </c>
      <c r="G3751" s="32">
        <v>5</v>
      </c>
      <c r="H3751" s="32">
        <v>64</v>
      </c>
      <c r="I3751" s="32">
        <v>50</v>
      </c>
      <c r="J3751" s="14"/>
      <c r="K3751" s="21"/>
    </row>
    <row r="3752" spans="1:11" ht="30" customHeight="1" x14ac:dyDescent="0.2">
      <c r="A3752" s="14" t="s">
        <v>9702</v>
      </c>
      <c r="B3752" s="31" t="s">
        <v>11062</v>
      </c>
      <c r="C3752" s="14" t="s">
        <v>11063</v>
      </c>
      <c r="D3752" s="32">
        <v>30</v>
      </c>
      <c r="E3752" s="32">
        <v>1</v>
      </c>
      <c r="F3752" s="32">
        <v>0</v>
      </c>
      <c r="G3752" s="32">
        <v>1</v>
      </c>
      <c r="H3752" s="32">
        <v>31</v>
      </c>
      <c r="I3752" s="32">
        <v>30</v>
      </c>
      <c r="J3752" s="14"/>
      <c r="K3752" s="22"/>
    </row>
    <row r="3753" spans="1:11" ht="30" customHeight="1" x14ac:dyDescent="0.2">
      <c r="A3753" s="14" t="s">
        <v>9702</v>
      </c>
      <c r="B3753" s="31" t="s">
        <v>11064</v>
      </c>
      <c r="C3753" s="14" t="s">
        <v>11065</v>
      </c>
      <c r="D3753" s="32">
        <v>60</v>
      </c>
      <c r="E3753" s="32">
        <v>1</v>
      </c>
      <c r="F3753" s="32">
        <v>9</v>
      </c>
      <c r="G3753" s="32">
        <v>5</v>
      </c>
      <c r="H3753" s="32">
        <v>74</v>
      </c>
      <c r="I3753" s="32">
        <v>60</v>
      </c>
      <c r="J3753" s="14"/>
      <c r="K3753" s="22"/>
    </row>
    <row r="3754" spans="1:11" ht="15.95" customHeight="1" x14ac:dyDescent="0.2">
      <c r="A3754" s="14" t="s">
        <v>9702</v>
      </c>
      <c r="B3754" s="31" t="s">
        <v>11066</v>
      </c>
      <c r="C3754" s="20" t="s">
        <v>11067</v>
      </c>
      <c r="D3754" s="32">
        <v>55</v>
      </c>
      <c r="E3754" s="32">
        <v>1</v>
      </c>
      <c r="F3754" s="32">
        <v>9</v>
      </c>
      <c r="G3754" s="32">
        <v>5</v>
      </c>
      <c r="H3754" s="32">
        <v>69</v>
      </c>
      <c r="I3754" s="32">
        <v>55</v>
      </c>
      <c r="J3754" s="14"/>
      <c r="K3754" s="21"/>
    </row>
    <row r="3755" spans="1:11" ht="36.950000000000003" customHeight="1" x14ac:dyDescent="0.2">
      <c r="A3755" s="14" t="s">
        <v>9702</v>
      </c>
      <c r="B3755" s="31" t="s">
        <v>11068</v>
      </c>
      <c r="C3755" s="14" t="s">
        <v>11069</v>
      </c>
      <c r="D3755" s="32">
        <v>120</v>
      </c>
      <c r="E3755" s="32">
        <v>2</v>
      </c>
      <c r="F3755" s="32">
        <v>9</v>
      </c>
      <c r="G3755" s="32">
        <v>6</v>
      </c>
      <c r="H3755" s="32">
        <v>255</v>
      </c>
      <c r="I3755" s="32">
        <v>120</v>
      </c>
      <c r="J3755" s="14"/>
      <c r="K3755" s="22"/>
    </row>
    <row r="3756" spans="1:11" ht="30" customHeight="1" x14ac:dyDescent="0.2">
      <c r="A3756" s="14" t="s">
        <v>9702</v>
      </c>
      <c r="B3756" s="31" t="s">
        <v>11070</v>
      </c>
      <c r="C3756" s="14" t="s">
        <v>11071</v>
      </c>
      <c r="D3756" s="32">
        <v>15</v>
      </c>
      <c r="E3756" s="32">
        <v>1</v>
      </c>
      <c r="F3756" s="32">
        <v>0</v>
      </c>
      <c r="G3756" s="32">
        <v>1</v>
      </c>
      <c r="H3756" s="32">
        <v>16</v>
      </c>
      <c r="I3756" s="32">
        <v>15</v>
      </c>
      <c r="J3756" s="14"/>
      <c r="K3756" s="22"/>
    </row>
    <row r="3757" spans="1:11" ht="49.5" customHeight="1" x14ac:dyDescent="0.2">
      <c r="A3757" s="14" t="s">
        <v>9702</v>
      </c>
      <c r="B3757" s="31" t="s">
        <v>11072</v>
      </c>
      <c r="C3757" s="14" t="s">
        <v>11073</v>
      </c>
      <c r="D3757" s="32">
        <v>60</v>
      </c>
      <c r="E3757" s="32">
        <v>2</v>
      </c>
      <c r="F3757" s="32">
        <v>0</v>
      </c>
      <c r="G3757" s="32">
        <v>5</v>
      </c>
      <c r="H3757" s="32">
        <v>125</v>
      </c>
      <c r="I3757" s="32">
        <v>60</v>
      </c>
      <c r="J3757" s="14"/>
      <c r="K3757" s="19"/>
    </row>
    <row r="3758" spans="1:11" ht="36.950000000000003" customHeight="1" x14ac:dyDescent="0.2">
      <c r="A3758" s="14" t="s">
        <v>9702</v>
      </c>
      <c r="B3758" s="31" t="s">
        <v>11074</v>
      </c>
      <c r="C3758" s="14" t="s">
        <v>11075</v>
      </c>
      <c r="D3758" s="32">
        <v>50</v>
      </c>
      <c r="E3758" s="32">
        <v>1</v>
      </c>
      <c r="F3758" s="32">
        <v>9</v>
      </c>
      <c r="G3758" s="32">
        <v>4</v>
      </c>
      <c r="H3758" s="32">
        <v>63</v>
      </c>
      <c r="I3758" s="32">
        <v>50</v>
      </c>
      <c r="J3758" s="14"/>
      <c r="K3758" s="22"/>
    </row>
    <row r="3759" spans="1:11" ht="36.950000000000003" customHeight="1" x14ac:dyDescent="0.2">
      <c r="A3759" s="14" t="s">
        <v>9702</v>
      </c>
      <c r="B3759" s="31" t="s">
        <v>11076</v>
      </c>
      <c r="C3759" s="14" t="s">
        <v>11077</v>
      </c>
      <c r="D3759" s="32">
        <v>20</v>
      </c>
      <c r="E3759" s="32">
        <v>1</v>
      </c>
      <c r="F3759" s="32">
        <v>0</v>
      </c>
      <c r="G3759" s="32">
        <v>3</v>
      </c>
      <c r="H3759" s="32">
        <v>23</v>
      </c>
      <c r="I3759" s="32">
        <v>20</v>
      </c>
      <c r="J3759" s="14"/>
      <c r="K3759" s="22"/>
    </row>
    <row r="3760" spans="1:11" ht="30" customHeight="1" x14ac:dyDescent="0.2">
      <c r="A3760" s="14" t="s">
        <v>9702</v>
      </c>
      <c r="B3760" s="31" t="s">
        <v>11078</v>
      </c>
      <c r="C3760" s="14" t="s">
        <v>11079</v>
      </c>
      <c r="D3760" s="32">
        <v>65</v>
      </c>
      <c r="E3760" s="32">
        <v>2</v>
      </c>
      <c r="F3760" s="32">
        <v>9</v>
      </c>
      <c r="G3760" s="32">
        <v>5</v>
      </c>
      <c r="H3760" s="32">
        <v>144</v>
      </c>
      <c r="I3760" s="32">
        <v>65</v>
      </c>
      <c r="J3760" s="14"/>
      <c r="K3760" s="22"/>
    </row>
    <row r="3761" spans="1:11" ht="24.95" customHeight="1" x14ac:dyDescent="0.2">
      <c r="A3761" s="14" t="s">
        <v>9702</v>
      </c>
      <c r="B3761" s="31" t="s">
        <v>11080</v>
      </c>
      <c r="C3761" s="20" t="s">
        <v>11081</v>
      </c>
      <c r="D3761" s="32">
        <v>50</v>
      </c>
      <c r="E3761" s="32">
        <v>2</v>
      </c>
      <c r="F3761" s="32">
        <v>9</v>
      </c>
      <c r="G3761" s="32">
        <v>6</v>
      </c>
      <c r="H3761" s="32">
        <v>115</v>
      </c>
      <c r="I3761" s="32">
        <v>50</v>
      </c>
      <c r="J3761" s="14"/>
      <c r="K3761" s="22"/>
    </row>
    <row r="3762" spans="1:11" ht="24.95" customHeight="1" x14ac:dyDescent="0.2">
      <c r="A3762" s="14" t="s">
        <v>9702</v>
      </c>
      <c r="B3762" s="31" t="s">
        <v>11082</v>
      </c>
      <c r="C3762" s="20" t="s">
        <v>11083</v>
      </c>
      <c r="D3762" s="32">
        <v>120</v>
      </c>
      <c r="E3762" s="32">
        <v>2</v>
      </c>
      <c r="F3762" s="32">
        <v>0</v>
      </c>
      <c r="G3762" s="32">
        <v>1</v>
      </c>
      <c r="H3762" s="32">
        <v>241</v>
      </c>
      <c r="I3762" s="32">
        <v>120</v>
      </c>
      <c r="J3762" s="14"/>
      <c r="K3762" s="22"/>
    </row>
    <row r="3763" spans="1:11" ht="30" customHeight="1" x14ac:dyDescent="0.2">
      <c r="A3763" s="14" t="s">
        <v>9702</v>
      </c>
      <c r="B3763" s="31" t="s">
        <v>11084</v>
      </c>
      <c r="C3763" s="14" t="s">
        <v>11085</v>
      </c>
      <c r="D3763" s="32">
        <v>70</v>
      </c>
      <c r="E3763" s="32">
        <v>2</v>
      </c>
      <c r="F3763" s="32">
        <v>9</v>
      </c>
      <c r="G3763" s="32">
        <v>6</v>
      </c>
      <c r="H3763" s="32">
        <v>155</v>
      </c>
      <c r="I3763" s="32">
        <v>70</v>
      </c>
      <c r="J3763" s="14"/>
      <c r="K3763" s="22"/>
    </row>
    <row r="3764" spans="1:11" ht="30" customHeight="1" x14ac:dyDescent="0.2">
      <c r="A3764" s="14" t="s">
        <v>9702</v>
      </c>
      <c r="B3764" s="31" t="s">
        <v>11086</v>
      </c>
      <c r="C3764" s="14" t="s">
        <v>11087</v>
      </c>
      <c r="D3764" s="32">
        <v>90</v>
      </c>
      <c r="E3764" s="32">
        <v>2</v>
      </c>
      <c r="F3764" s="32">
        <v>9</v>
      </c>
      <c r="G3764" s="32">
        <v>6</v>
      </c>
      <c r="H3764" s="32">
        <v>195</v>
      </c>
      <c r="I3764" s="32">
        <v>90</v>
      </c>
      <c r="J3764" s="14"/>
      <c r="K3764" s="22"/>
    </row>
    <row r="3765" spans="1:11" ht="30" customHeight="1" x14ac:dyDescent="0.2">
      <c r="A3765" s="14" t="s">
        <v>9702</v>
      </c>
      <c r="B3765" s="31" t="s">
        <v>11088</v>
      </c>
      <c r="C3765" s="14" t="s">
        <v>11089</v>
      </c>
      <c r="D3765" s="32">
        <v>35</v>
      </c>
      <c r="E3765" s="32">
        <v>2</v>
      </c>
      <c r="F3765" s="32">
        <v>0</v>
      </c>
      <c r="G3765" s="32">
        <v>1</v>
      </c>
      <c r="H3765" s="32">
        <v>71</v>
      </c>
      <c r="I3765" s="32">
        <v>35</v>
      </c>
      <c r="J3765" s="14"/>
      <c r="K3765" s="22"/>
    </row>
    <row r="3766" spans="1:11" ht="30" customHeight="1" x14ac:dyDescent="0.2">
      <c r="A3766" s="14" t="s">
        <v>9702</v>
      </c>
      <c r="B3766" s="31" t="s">
        <v>11090</v>
      </c>
      <c r="C3766" s="14" t="s">
        <v>11091</v>
      </c>
      <c r="D3766" s="32">
        <v>60</v>
      </c>
      <c r="E3766" s="32">
        <v>2</v>
      </c>
      <c r="F3766" s="32">
        <v>0</v>
      </c>
      <c r="G3766" s="32">
        <v>2</v>
      </c>
      <c r="H3766" s="32">
        <v>122</v>
      </c>
      <c r="I3766" s="32">
        <v>60</v>
      </c>
      <c r="J3766" s="14"/>
      <c r="K3766" s="22"/>
    </row>
    <row r="3767" spans="1:11" ht="24.95" customHeight="1" x14ac:dyDescent="0.2">
      <c r="A3767" s="14" t="s">
        <v>9702</v>
      </c>
      <c r="B3767" s="31" t="s">
        <v>11092</v>
      </c>
      <c r="C3767" s="20" t="s">
        <v>11093</v>
      </c>
      <c r="D3767" s="32">
        <v>85</v>
      </c>
      <c r="E3767" s="32">
        <v>2</v>
      </c>
      <c r="F3767" s="32">
        <v>9</v>
      </c>
      <c r="G3767" s="32">
        <v>5</v>
      </c>
      <c r="H3767" s="32">
        <v>184</v>
      </c>
      <c r="I3767" s="32">
        <v>85</v>
      </c>
      <c r="J3767" s="14"/>
      <c r="K3767" s="22"/>
    </row>
    <row r="3768" spans="1:11" ht="24.95" customHeight="1" x14ac:dyDescent="0.2">
      <c r="A3768" s="14" t="s">
        <v>9702</v>
      </c>
      <c r="B3768" s="31" t="s">
        <v>11094</v>
      </c>
      <c r="C3768" s="20" t="s">
        <v>11095</v>
      </c>
      <c r="D3768" s="32">
        <v>30</v>
      </c>
      <c r="E3768" s="32">
        <v>2</v>
      </c>
      <c r="F3768" s="32">
        <v>9</v>
      </c>
      <c r="G3768" s="32">
        <v>4</v>
      </c>
      <c r="H3768" s="32">
        <v>73</v>
      </c>
      <c r="I3768" s="32">
        <v>30</v>
      </c>
      <c r="J3768" s="14"/>
      <c r="K3768" s="22"/>
    </row>
    <row r="3769" spans="1:11" ht="30" customHeight="1" x14ac:dyDescent="0.2">
      <c r="A3769" s="14" t="s">
        <v>9702</v>
      </c>
      <c r="B3769" s="31" t="s">
        <v>11096</v>
      </c>
      <c r="C3769" s="14" t="s">
        <v>11097</v>
      </c>
      <c r="D3769" s="32">
        <v>15</v>
      </c>
      <c r="E3769" s="32">
        <v>2</v>
      </c>
      <c r="F3769" s="32">
        <v>0</v>
      </c>
      <c r="G3769" s="32">
        <v>2</v>
      </c>
      <c r="H3769" s="32">
        <v>32</v>
      </c>
      <c r="I3769" s="32">
        <v>15</v>
      </c>
      <c r="J3769" s="14"/>
      <c r="K3769" s="22"/>
    </row>
    <row r="3770" spans="1:11" ht="15" customHeight="1" x14ac:dyDescent="0.2">
      <c r="A3770" s="14" t="s">
        <v>9702</v>
      </c>
      <c r="B3770" s="31" t="s">
        <v>11098</v>
      </c>
      <c r="C3770" s="20" t="s">
        <v>11099</v>
      </c>
      <c r="D3770" s="32">
        <v>20</v>
      </c>
      <c r="E3770" s="32">
        <v>1</v>
      </c>
      <c r="F3770" s="32">
        <v>9</v>
      </c>
      <c r="G3770" s="32">
        <v>4</v>
      </c>
      <c r="H3770" s="32">
        <v>33</v>
      </c>
      <c r="I3770" s="32">
        <v>20</v>
      </c>
      <c r="J3770" s="14"/>
      <c r="K3770" s="21"/>
    </row>
    <row r="3771" spans="1:11" ht="30" customHeight="1" x14ac:dyDescent="0.2">
      <c r="A3771" s="14" t="s">
        <v>9702</v>
      </c>
      <c r="B3771" s="31" t="s">
        <v>11100</v>
      </c>
      <c r="C3771" s="14" t="s">
        <v>11101</v>
      </c>
      <c r="D3771" s="32">
        <v>15</v>
      </c>
      <c r="E3771" s="32">
        <v>1</v>
      </c>
      <c r="F3771" s="32">
        <v>0</v>
      </c>
      <c r="G3771" s="32">
        <v>1</v>
      </c>
      <c r="H3771" s="32">
        <v>16</v>
      </c>
      <c r="I3771" s="32">
        <v>15</v>
      </c>
      <c r="J3771" s="14"/>
      <c r="K3771" s="22"/>
    </row>
    <row r="3772" spans="1:11" ht="15" customHeight="1" x14ac:dyDescent="0.2">
      <c r="A3772" s="14" t="s">
        <v>9702</v>
      </c>
      <c r="B3772" s="31" t="s">
        <v>11102</v>
      </c>
      <c r="C3772" s="20" t="s">
        <v>11103</v>
      </c>
      <c r="D3772" s="32">
        <v>30</v>
      </c>
      <c r="E3772" s="32">
        <v>2</v>
      </c>
      <c r="F3772" s="32">
        <v>9</v>
      </c>
      <c r="G3772" s="32">
        <v>5</v>
      </c>
      <c r="H3772" s="32">
        <v>74</v>
      </c>
      <c r="I3772" s="32">
        <v>30</v>
      </c>
      <c r="J3772" s="14"/>
      <c r="K3772" s="21"/>
    </row>
    <row r="3773" spans="1:11" ht="15.95" customHeight="1" x14ac:dyDescent="0.2">
      <c r="A3773" s="14" t="s">
        <v>9702</v>
      </c>
      <c r="B3773" s="31" t="s">
        <v>11104</v>
      </c>
      <c r="C3773" s="20" t="s">
        <v>11105</v>
      </c>
      <c r="D3773" s="32">
        <v>85</v>
      </c>
      <c r="E3773" s="32">
        <v>2</v>
      </c>
      <c r="F3773" s="32">
        <v>9</v>
      </c>
      <c r="G3773" s="32">
        <v>5</v>
      </c>
      <c r="H3773" s="32">
        <v>184</v>
      </c>
      <c r="I3773" s="32">
        <v>85</v>
      </c>
      <c r="J3773" s="14"/>
      <c r="K3773" s="21"/>
    </row>
    <row r="3774" spans="1:11" ht="15" customHeight="1" x14ac:dyDescent="0.2">
      <c r="A3774" s="14" t="s">
        <v>9702</v>
      </c>
      <c r="B3774" s="31" t="s">
        <v>11106</v>
      </c>
      <c r="C3774" s="20" t="s">
        <v>11107</v>
      </c>
      <c r="D3774" s="32">
        <v>60</v>
      </c>
      <c r="E3774" s="32">
        <v>2</v>
      </c>
      <c r="F3774" s="32">
        <v>9</v>
      </c>
      <c r="G3774" s="32">
        <v>6</v>
      </c>
      <c r="H3774" s="32">
        <v>135</v>
      </c>
      <c r="I3774" s="32">
        <v>60</v>
      </c>
      <c r="J3774" s="14"/>
      <c r="K3774" s="21"/>
    </row>
    <row r="3775" spans="1:11" ht="15.95" customHeight="1" x14ac:dyDescent="0.2">
      <c r="A3775" s="14" t="s">
        <v>9702</v>
      </c>
      <c r="B3775" s="31" t="s">
        <v>11108</v>
      </c>
      <c r="C3775" s="20" t="s">
        <v>11109</v>
      </c>
      <c r="D3775" s="32">
        <v>35</v>
      </c>
      <c r="E3775" s="32">
        <v>2</v>
      </c>
      <c r="F3775" s="32">
        <v>9</v>
      </c>
      <c r="G3775" s="32">
        <v>5</v>
      </c>
      <c r="H3775" s="32">
        <v>84</v>
      </c>
      <c r="I3775" s="32">
        <v>35</v>
      </c>
      <c r="J3775" s="14"/>
      <c r="K3775" s="21"/>
    </row>
    <row r="3776" spans="1:11" ht="30" customHeight="1" x14ac:dyDescent="0.2">
      <c r="A3776" s="14" t="s">
        <v>9702</v>
      </c>
      <c r="B3776" s="31" t="s">
        <v>11110</v>
      </c>
      <c r="C3776" s="14" t="s">
        <v>11111</v>
      </c>
      <c r="D3776" s="32">
        <v>50</v>
      </c>
      <c r="E3776" s="32">
        <v>1</v>
      </c>
      <c r="F3776" s="32">
        <v>9</v>
      </c>
      <c r="G3776" s="32">
        <v>4</v>
      </c>
      <c r="H3776" s="32">
        <v>63</v>
      </c>
      <c r="I3776" s="32">
        <v>50</v>
      </c>
      <c r="J3776" s="14"/>
      <c r="K3776" s="22"/>
    </row>
    <row r="3777" spans="1:11" ht="24.95" customHeight="1" x14ac:dyDescent="0.2">
      <c r="A3777" s="14" t="s">
        <v>9702</v>
      </c>
      <c r="B3777" s="31" t="s">
        <v>11112</v>
      </c>
      <c r="C3777" s="20" t="s">
        <v>11113</v>
      </c>
      <c r="D3777" s="32">
        <v>10</v>
      </c>
      <c r="E3777" s="32">
        <v>1</v>
      </c>
      <c r="F3777" s="32">
        <v>0</v>
      </c>
      <c r="G3777" s="32">
        <v>1</v>
      </c>
      <c r="H3777" s="32">
        <v>11</v>
      </c>
      <c r="I3777" s="32">
        <v>10</v>
      </c>
      <c r="J3777" s="14"/>
      <c r="K3777" s="22"/>
    </row>
    <row r="3778" spans="1:11" ht="15.95" customHeight="1" x14ac:dyDescent="0.2">
      <c r="A3778" s="14" t="s">
        <v>9702</v>
      </c>
      <c r="B3778" s="31" t="s">
        <v>11114</v>
      </c>
      <c r="C3778" s="20" t="s">
        <v>11115</v>
      </c>
      <c r="D3778" s="32">
        <v>45</v>
      </c>
      <c r="E3778" s="32">
        <v>1</v>
      </c>
      <c r="F3778" s="32">
        <v>9</v>
      </c>
      <c r="G3778" s="32">
        <v>4</v>
      </c>
      <c r="H3778" s="32">
        <v>58</v>
      </c>
      <c r="I3778" s="32">
        <v>45</v>
      </c>
      <c r="J3778" s="14"/>
      <c r="K3778" s="21"/>
    </row>
    <row r="3779" spans="1:11" ht="30" customHeight="1" x14ac:dyDescent="0.2">
      <c r="A3779" s="14" t="s">
        <v>9702</v>
      </c>
      <c r="B3779" s="31" t="s">
        <v>11116</v>
      </c>
      <c r="C3779" s="14" t="s">
        <v>11117</v>
      </c>
      <c r="D3779" s="32">
        <v>65</v>
      </c>
      <c r="E3779" s="32">
        <v>2</v>
      </c>
      <c r="F3779" s="32">
        <v>9</v>
      </c>
      <c r="G3779" s="32">
        <v>5</v>
      </c>
      <c r="H3779" s="32">
        <v>144</v>
      </c>
      <c r="I3779" s="32">
        <v>65</v>
      </c>
      <c r="J3779" s="14"/>
      <c r="K3779" s="22"/>
    </row>
    <row r="3780" spans="1:11" ht="24.95" customHeight="1" x14ac:dyDescent="0.2">
      <c r="A3780" s="14" t="s">
        <v>9702</v>
      </c>
      <c r="B3780" s="31" t="s">
        <v>11118</v>
      </c>
      <c r="C3780" s="20" t="s">
        <v>11119</v>
      </c>
      <c r="D3780" s="32">
        <v>13</v>
      </c>
      <c r="E3780" s="32">
        <v>1</v>
      </c>
      <c r="F3780" s="32">
        <v>9</v>
      </c>
      <c r="G3780" s="32">
        <v>5</v>
      </c>
      <c r="H3780" s="32">
        <v>27</v>
      </c>
      <c r="I3780" s="32">
        <v>13</v>
      </c>
      <c r="J3780" s="14"/>
      <c r="K3780" s="22"/>
    </row>
    <row r="3781" spans="1:11" ht="24.95" customHeight="1" x14ac:dyDescent="0.2">
      <c r="A3781" s="14" t="s">
        <v>9702</v>
      </c>
      <c r="B3781" s="31" t="s">
        <v>11120</v>
      </c>
      <c r="C3781" s="20" t="s">
        <v>11121</v>
      </c>
      <c r="D3781" s="32">
        <v>10</v>
      </c>
      <c r="E3781" s="32">
        <v>1</v>
      </c>
      <c r="F3781" s="32">
        <v>0</v>
      </c>
      <c r="G3781" s="32">
        <v>1</v>
      </c>
      <c r="H3781" s="32">
        <v>11</v>
      </c>
      <c r="I3781" s="32">
        <v>10</v>
      </c>
      <c r="J3781" s="14"/>
      <c r="K3781" s="22"/>
    </row>
    <row r="3782" spans="1:11" ht="30" customHeight="1" x14ac:dyDescent="0.2">
      <c r="A3782" s="14" t="s">
        <v>9702</v>
      </c>
      <c r="B3782" s="31" t="s">
        <v>11122</v>
      </c>
      <c r="C3782" s="14" t="s">
        <v>11123</v>
      </c>
      <c r="D3782" s="32">
        <v>70</v>
      </c>
      <c r="E3782" s="32">
        <v>2</v>
      </c>
      <c r="F3782" s="32">
        <v>9</v>
      </c>
      <c r="G3782" s="32">
        <v>5</v>
      </c>
      <c r="H3782" s="32">
        <v>154</v>
      </c>
      <c r="I3782" s="32">
        <v>70</v>
      </c>
      <c r="J3782" s="14"/>
      <c r="K3782" s="22"/>
    </row>
    <row r="3783" spans="1:11" ht="30" customHeight="1" x14ac:dyDescent="0.2">
      <c r="A3783" s="14" t="s">
        <v>9702</v>
      </c>
      <c r="B3783" s="31" t="s">
        <v>11124</v>
      </c>
      <c r="C3783" s="14" t="s">
        <v>11125</v>
      </c>
      <c r="D3783" s="32">
        <v>35</v>
      </c>
      <c r="E3783" s="32">
        <v>1</v>
      </c>
      <c r="F3783" s="32">
        <v>9</v>
      </c>
      <c r="G3783" s="32">
        <v>4</v>
      </c>
      <c r="H3783" s="32">
        <v>48</v>
      </c>
      <c r="I3783" s="32">
        <v>35</v>
      </c>
      <c r="J3783" s="14"/>
      <c r="K3783" s="22"/>
    </row>
    <row r="3784" spans="1:11" ht="30" customHeight="1" x14ac:dyDescent="0.2">
      <c r="A3784" s="14" t="s">
        <v>9702</v>
      </c>
      <c r="B3784" s="31" t="s">
        <v>11126</v>
      </c>
      <c r="C3784" s="14" t="s">
        <v>11127</v>
      </c>
      <c r="D3784" s="32">
        <v>25</v>
      </c>
      <c r="E3784" s="32">
        <v>1</v>
      </c>
      <c r="F3784" s="32">
        <v>0</v>
      </c>
      <c r="G3784" s="32">
        <v>1</v>
      </c>
      <c r="H3784" s="32">
        <v>26</v>
      </c>
      <c r="I3784" s="32">
        <v>25</v>
      </c>
      <c r="J3784" s="14"/>
      <c r="K3784" s="22"/>
    </row>
    <row r="3785" spans="1:11" ht="24.95" customHeight="1" x14ac:dyDescent="0.2">
      <c r="A3785" s="14" t="s">
        <v>9702</v>
      </c>
      <c r="B3785" s="31" t="s">
        <v>11128</v>
      </c>
      <c r="C3785" s="20" t="s">
        <v>11129</v>
      </c>
      <c r="D3785" s="32">
        <v>40</v>
      </c>
      <c r="E3785" s="32">
        <v>2</v>
      </c>
      <c r="F3785" s="32">
        <v>9</v>
      </c>
      <c r="G3785" s="32">
        <v>4</v>
      </c>
      <c r="H3785" s="32">
        <v>93</v>
      </c>
      <c r="I3785" s="32">
        <v>40</v>
      </c>
      <c r="J3785" s="14"/>
      <c r="K3785" s="22"/>
    </row>
    <row r="3786" spans="1:11" ht="25.5" customHeight="1" x14ac:dyDescent="0.2">
      <c r="A3786" s="14" t="s">
        <v>9702</v>
      </c>
      <c r="B3786" s="31" t="s">
        <v>11130</v>
      </c>
      <c r="C3786" s="20" t="s">
        <v>11131</v>
      </c>
      <c r="D3786" s="32">
        <v>30</v>
      </c>
      <c r="E3786" s="32">
        <v>2</v>
      </c>
      <c r="F3786" s="32">
        <v>0</v>
      </c>
      <c r="G3786" s="32">
        <v>1</v>
      </c>
      <c r="H3786" s="32">
        <v>61</v>
      </c>
      <c r="I3786" s="32">
        <v>30</v>
      </c>
      <c r="J3786" s="14"/>
      <c r="K3786" s="22"/>
    </row>
    <row r="3787" spans="1:11" ht="30" customHeight="1" x14ac:dyDescent="0.2">
      <c r="A3787" s="14" t="s">
        <v>9702</v>
      </c>
      <c r="B3787" s="31" t="s">
        <v>11132</v>
      </c>
      <c r="C3787" s="14" t="s">
        <v>11133</v>
      </c>
      <c r="D3787" s="32">
        <v>50</v>
      </c>
      <c r="E3787" s="32">
        <v>2</v>
      </c>
      <c r="F3787" s="32">
        <v>9</v>
      </c>
      <c r="G3787" s="32">
        <v>5</v>
      </c>
      <c r="H3787" s="32">
        <v>114</v>
      </c>
      <c r="I3787" s="32">
        <v>50</v>
      </c>
      <c r="J3787" s="14"/>
      <c r="K3787" s="22"/>
    </row>
    <row r="3788" spans="1:11" ht="30" customHeight="1" x14ac:dyDescent="0.2">
      <c r="A3788" s="14" t="s">
        <v>9702</v>
      </c>
      <c r="B3788" s="31" t="s">
        <v>11134</v>
      </c>
      <c r="C3788" s="14" t="s">
        <v>11135</v>
      </c>
      <c r="D3788" s="32">
        <v>60</v>
      </c>
      <c r="E3788" s="32">
        <v>2</v>
      </c>
      <c r="F3788" s="32">
        <v>9</v>
      </c>
      <c r="G3788" s="32">
        <v>6</v>
      </c>
      <c r="H3788" s="32">
        <v>135</v>
      </c>
      <c r="I3788" s="32">
        <v>60</v>
      </c>
      <c r="J3788" s="14"/>
      <c r="K3788" s="22"/>
    </row>
    <row r="3789" spans="1:11" ht="24.95" customHeight="1" x14ac:dyDescent="0.2">
      <c r="A3789" s="14" t="s">
        <v>9702</v>
      </c>
      <c r="B3789" s="31" t="s">
        <v>11136</v>
      </c>
      <c r="C3789" s="20" t="s">
        <v>11137</v>
      </c>
      <c r="D3789" s="32">
        <v>15</v>
      </c>
      <c r="E3789" s="32">
        <v>2</v>
      </c>
      <c r="F3789" s="32">
        <v>7</v>
      </c>
      <c r="G3789" s="32">
        <v>4</v>
      </c>
      <c r="H3789" s="32">
        <v>41</v>
      </c>
      <c r="I3789" s="32">
        <v>15</v>
      </c>
      <c r="J3789" s="14"/>
      <c r="K3789" s="22"/>
    </row>
    <row r="3790" spans="1:11" ht="24.95" customHeight="1" x14ac:dyDescent="0.2">
      <c r="A3790" s="14" t="s">
        <v>9702</v>
      </c>
      <c r="B3790" s="31" t="s">
        <v>11138</v>
      </c>
      <c r="C3790" s="20" t="s">
        <v>11139</v>
      </c>
      <c r="D3790" s="32">
        <v>30</v>
      </c>
      <c r="E3790" s="32">
        <v>2</v>
      </c>
      <c r="F3790" s="32">
        <v>9</v>
      </c>
      <c r="G3790" s="32">
        <v>4</v>
      </c>
      <c r="H3790" s="32">
        <v>73</v>
      </c>
      <c r="I3790" s="32">
        <v>30</v>
      </c>
      <c r="J3790" s="14"/>
      <c r="K3790" s="22"/>
    </row>
    <row r="3791" spans="1:11" ht="30" customHeight="1" x14ac:dyDescent="0.2">
      <c r="A3791" s="14" t="s">
        <v>9702</v>
      </c>
      <c r="B3791" s="31" t="s">
        <v>11140</v>
      </c>
      <c r="C3791" s="14" t="s">
        <v>11141</v>
      </c>
      <c r="D3791" s="32">
        <v>15</v>
      </c>
      <c r="E3791" s="32">
        <v>2</v>
      </c>
      <c r="F3791" s="32">
        <v>0</v>
      </c>
      <c r="G3791" s="32">
        <v>1</v>
      </c>
      <c r="H3791" s="32">
        <v>31</v>
      </c>
      <c r="I3791" s="32">
        <v>15</v>
      </c>
      <c r="J3791" s="14"/>
      <c r="K3791" s="22"/>
    </row>
    <row r="3792" spans="1:11" ht="30" customHeight="1" x14ac:dyDescent="0.2">
      <c r="A3792" s="14" t="s">
        <v>9702</v>
      </c>
      <c r="B3792" s="31" t="s">
        <v>11142</v>
      </c>
      <c r="C3792" s="14" t="s">
        <v>11143</v>
      </c>
      <c r="D3792" s="32">
        <v>40</v>
      </c>
      <c r="E3792" s="32">
        <v>2</v>
      </c>
      <c r="F3792" s="32">
        <v>9</v>
      </c>
      <c r="G3792" s="32">
        <v>4</v>
      </c>
      <c r="H3792" s="32">
        <v>93</v>
      </c>
      <c r="I3792" s="32">
        <v>40</v>
      </c>
      <c r="J3792" s="14"/>
      <c r="K3792" s="22"/>
    </row>
    <row r="3793" spans="1:11" ht="15" customHeight="1" x14ac:dyDescent="0.2">
      <c r="A3793" s="14" t="s">
        <v>9702</v>
      </c>
      <c r="B3793" s="31" t="s">
        <v>11144</v>
      </c>
      <c r="C3793" s="20" t="s">
        <v>11145</v>
      </c>
      <c r="D3793" s="32">
        <v>20</v>
      </c>
      <c r="E3793" s="32">
        <v>2</v>
      </c>
      <c r="F3793" s="32">
        <v>0</v>
      </c>
      <c r="G3793" s="32">
        <v>1</v>
      </c>
      <c r="H3793" s="32">
        <v>41</v>
      </c>
      <c r="I3793" s="32">
        <v>20</v>
      </c>
      <c r="J3793" s="14"/>
      <c r="K3793" s="21"/>
    </row>
    <row r="3794" spans="1:11" ht="30" customHeight="1" x14ac:dyDescent="0.2">
      <c r="A3794" s="14" t="s">
        <v>9702</v>
      </c>
      <c r="B3794" s="31" t="s">
        <v>11146</v>
      </c>
      <c r="C3794" s="14" t="s">
        <v>11147</v>
      </c>
      <c r="D3794" s="32">
        <v>40</v>
      </c>
      <c r="E3794" s="32">
        <v>2</v>
      </c>
      <c r="F3794" s="32">
        <v>9</v>
      </c>
      <c r="G3794" s="32">
        <v>4</v>
      </c>
      <c r="H3794" s="32">
        <v>93</v>
      </c>
      <c r="I3794" s="32">
        <v>40</v>
      </c>
      <c r="J3794" s="14"/>
      <c r="K3794" s="22"/>
    </row>
    <row r="3795" spans="1:11" ht="15" customHeight="1" x14ac:dyDescent="0.2">
      <c r="A3795" s="14" t="s">
        <v>9702</v>
      </c>
      <c r="B3795" s="31" t="s">
        <v>11148</v>
      </c>
      <c r="C3795" s="20" t="s">
        <v>11149</v>
      </c>
      <c r="D3795" s="32">
        <v>25</v>
      </c>
      <c r="E3795" s="32">
        <v>2</v>
      </c>
      <c r="F3795" s="32">
        <v>0</v>
      </c>
      <c r="G3795" s="32">
        <v>1</v>
      </c>
      <c r="H3795" s="32">
        <v>51</v>
      </c>
      <c r="I3795" s="32">
        <v>25</v>
      </c>
      <c r="J3795" s="14"/>
      <c r="K3795" s="21"/>
    </row>
    <row r="3796" spans="1:11" ht="24.95" customHeight="1" x14ac:dyDescent="0.2">
      <c r="A3796" s="14" t="s">
        <v>9702</v>
      </c>
      <c r="B3796" s="31" t="s">
        <v>11150</v>
      </c>
      <c r="C3796" s="20" t="s">
        <v>11151</v>
      </c>
      <c r="D3796" s="32">
        <v>80</v>
      </c>
      <c r="E3796" s="32">
        <v>2</v>
      </c>
      <c r="F3796" s="32">
        <v>9</v>
      </c>
      <c r="G3796" s="32">
        <v>5</v>
      </c>
      <c r="H3796" s="32">
        <v>174</v>
      </c>
      <c r="I3796" s="32">
        <v>80</v>
      </c>
      <c r="J3796" s="14"/>
      <c r="K3796" s="22"/>
    </row>
    <row r="3797" spans="1:11" ht="15" customHeight="1" x14ac:dyDescent="0.2">
      <c r="A3797" s="14" t="s">
        <v>9702</v>
      </c>
      <c r="B3797" s="31" t="s">
        <v>11152</v>
      </c>
      <c r="C3797" s="20" t="s">
        <v>11153</v>
      </c>
      <c r="D3797" s="32">
        <v>60</v>
      </c>
      <c r="E3797" s="32">
        <v>2</v>
      </c>
      <c r="F3797" s="32">
        <v>9</v>
      </c>
      <c r="G3797" s="32">
        <v>4</v>
      </c>
      <c r="H3797" s="32">
        <v>133</v>
      </c>
      <c r="I3797" s="32">
        <v>60</v>
      </c>
      <c r="J3797" s="14"/>
      <c r="K3797" s="21"/>
    </row>
    <row r="3798" spans="1:11" ht="15.95" customHeight="1" x14ac:dyDescent="0.2">
      <c r="A3798" s="14" t="s">
        <v>9702</v>
      </c>
      <c r="B3798" s="31" t="s">
        <v>11154</v>
      </c>
      <c r="C3798" s="20" t="s">
        <v>11155</v>
      </c>
      <c r="D3798" s="32">
        <v>45</v>
      </c>
      <c r="E3798" s="32">
        <v>2</v>
      </c>
      <c r="F3798" s="32">
        <v>0</v>
      </c>
      <c r="G3798" s="32">
        <v>1</v>
      </c>
      <c r="H3798" s="32">
        <v>91</v>
      </c>
      <c r="I3798" s="32">
        <v>45</v>
      </c>
      <c r="J3798" s="14"/>
      <c r="K3798" s="21"/>
    </row>
    <row r="3799" spans="1:11" ht="30" customHeight="1" x14ac:dyDescent="0.2">
      <c r="A3799" s="14" t="s">
        <v>9702</v>
      </c>
      <c r="B3799" s="31" t="s">
        <v>11156</v>
      </c>
      <c r="C3799" s="14" t="s">
        <v>11157</v>
      </c>
      <c r="D3799" s="32">
        <v>40</v>
      </c>
      <c r="E3799" s="32">
        <v>2</v>
      </c>
      <c r="F3799" s="32">
        <v>9</v>
      </c>
      <c r="G3799" s="32">
        <v>4</v>
      </c>
      <c r="H3799" s="32">
        <v>93</v>
      </c>
      <c r="I3799" s="32">
        <v>40</v>
      </c>
      <c r="J3799" s="14"/>
      <c r="K3799" s="22"/>
    </row>
    <row r="3800" spans="1:11" ht="30" customHeight="1" x14ac:dyDescent="0.2">
      <c r="A3800" s="14" t="s">
        <v>9702</v>
      </c>
      <c r="B3800" s="31" t="s">
        <v>11158</v>
      </c>
      <c r="C3800" s="14" t="s">
        <v>11159</v>
      </c>
      <c r="D3800" s="32">
        <v>20</v>
      </c>
      <c r="E3800" s="32">
        <v>2</v>
      </c>
      <c r="F3800" s="32">
        <v>0</v>
      </c>
      <c r="G3800" s="32">
        <v>1</v>
      </c>
      <c r="H3800" s="32">
        <v>41</v>
      </c>
      <c r="I3800" s="32">
        <v>20</v>
      </c>
      <c r="J3800" s="14"/>
      <c r="K3800" s="22"/>
    </row>
    <row r="3801" spans="1:11" ht="30" customHeight="1" x14ac:dyDescent="0.2">
      <c r="A3801" s="14" t="s">
        <v>9702</v>
      </c>
      <c r="B3801" s="31" t="s">
        <v>11160</v>
      </c>
      <c r="C3801" s="14" t="s">
        <v>11161</v>
      </c>
      <c r="D3801" s="32">
        <v>40</v>
      </c>
      <c r="E3801" s="32">
        <v>2</v>
      </c>
      <c r="F3801" s="32">
        <v>9</v>
      </c>
      <c r="G3801" s="32">
        <v>4</v>
      </c>
      <c r="H3801" s="32">
        <v>93</v>
      </c>
      <c r="I3801" s="32">
        <v>40</v>
      </c>
      <c r="J3801" s="14"/>
      <c r="K3801" s="22"/>
    </row>
    <row r="3802" spans="1:11" ht="24.95" customHeight="1" x14ac:dyDescent="0.2">
      <c r="A3802" s="14" t="s">
        <v>9702</v>
      </c>
      <c r="B3802" s="31" t="s">
        <v>11162</v>
      </c>
      <c r="C3802" s="20" t="s">
        <v>11163</v>
      </c>
      <c r="D3802" s="32">
        <v>10</v>
      </c>
      <c r="E3802" s="32">
        <v>1</v>
      </c>
      <c r="F3802" s="14"/>
      <c r="G3802" s="14"/>
      <c r="H3802" s="32">
        <v>10</v>
      </c>
      <c r="I3802" s="32">
        <v>10</v>
      </c>
      <c r="J3802" s="14"/>
      <c r="K3802" s="22"/>
    </row>
    <row r="3803" spans="1:11" ht="30" customHeight="1" x14ac:dyDescent="0.2">
      <c r="A3803" s="14" t="s">
        <v>9702</v>
      </c>
      <c r="B3803" s="31" t="s">
        <v>11164</v>
      </c>
      <c r="C3803" s="14" t="s">
        <v>11165</v>
      </c>
      <c r="D3803" s="32">
        <v>12</v>
      </c>
      <c r="E3803" s="32">
        <v>1</v>
      </c>
      <c r="F3803" s="32">
        <v>9</v>
      </c>
      <c r="G3803" s="32">
        <v>4</v>
      </c>
      <c r="H3803" s="32">
        <v>25</v>
      </c>
      <c r="I3803" s="32">
        <v>12</v>
      </c>
      <c r="J3803" s="14"/>
      <c r="K3803" s="22"/>
    </row>
    <row r="3804" spans="1:11" ht="30" customHeight="1" x14ac:dyDescent="0.2">
      <c r="A3804" s="14" t="s">
        <v>9702</v>
      </c>
      <c r="B3804" s="31" t="s">
        <v>11166</v>
      </c>
      <c r="C3804" s="14" t="s">
        <v>11167</v>
      </c>
      <c r="D3804" s="32">
        <v>35</v>
      </c>
      <c r="E3804" s="32">
        <v>1</v>
      </c>
      <c r="F3804" s="32">
        <v>9</v>
      </c>
      <c r="G3804" s="32">
        <v>5</v>
      </c>
      <c r="H3804" s="32">
        <v>49</v>
      </c>
      <c r="I3804" s="32">
        <v>35</v>
      </c>
      <c r="J3804" s="14"/>
      <c r="K3804" s="22"/>
    </row>
    <row r="3805" spans="1:11" ht="15" customHeight="1" x14ac:dyDescent="0.2">
      <c r="A3805" s="14" t="s">
        <v>9702</v>
      </c>
      <c r="B3805" s="31" t="s">
        <v>11168</v>
      </c>
      <c r="C3805" s="20" t="s">
        <v>11169</v>
      </c>
      <c r="D3805" s="32">
        <v>60</v>
      </c>
      <c r="E3805" s="32">
        <v>2</v>
      </c>
      <c r="F3805" s="32">
        <v>9</v>
      </c>
      <c r="G3805" s="32">
        <v>6</v>
      </c>
      <c r="H3805" s="32">
        <v>135</v>
      </c>
      <c r="I3805" s="32">
        <v>60</v>
      </c>
      <c r="J3805" s="14"/>
      <c r="K3805" s="21"/>
    </row>
    <row r="3806" spans="1:11" ht="24.95" customHeight="1" x14ac:dyDescent="0.2">
      <c r="A3806" s="14" t="s">
        <v>9702</v>
      </c>
      <c r="B3806" s="31" t="s">
        <v>11170</v>
      </c>
      <c r="C3806" s="20" t="s">
        <v>11171</v>
      </c>
      <c r="D3806" s="32">
        <v>30</v>
      </c>
      <c r="E3806" s="32">
        <v>1</v>
      </c>
      <c r="F3806" s="32">
        <v>9</v>
      </c>
      <c r="G3806" s="32">
        <v>5</v>
      </c>
      <c r="H3806" s="32">
        <v>44</v>
      </c>
      <c r="I3806" s="32">
        <v>30</v>
      </c>
      <c r="J3806" s="14"/>
      <c r="K3806" s="22"/>
    </row>
    <row r="3807" spans="1:11" ht="30" customHeight="1" x14ac:dyDescent="0.2">
      <c r="A3807" s="14" t="s">
        <v>9702</v>
      </c>
      <c r="B3807" s="31" t="s">
        <v>11172</v>
      </c>
      <c r="C3807" s="14" t="s">
        <v>11173</v>
      </c>
      <c r="D3807" s="32">
        <v>30</v>
      </c>
      <c r="E3807" s="32">
        <v>1</v>
      </c>
      <c r="F3807" s="32">
        <v>9</v>
      </c>
      <c r="G3807" s="32">
        <v>4</v>
      </c>
      <c r="H3807" s="32">
        <v>43</v>
      </c>
      <c r="I3807" s="32">
        <v>30</v>
      </c>
      <c r="J3807" s="14"/>
      <c r="K3807" s="22"/>
    </row>
    <row r="3808" spans="1:11" ht="30" customHeight="1" x14ac:dyDescent="0.2">
      <c r="A3808" s="14" t="s">
        <v>9702</v>
      </c>
      <c r="B3808" s="31" t="s">
        <v>11174</v>
      </c>
      <c r="C3808" s="14" t="s">
        <v>11175</v>
      </c>
      <c r="D3808" s="32">
        <v>20</v>
      </c>
      <c r="E3808" s="32">
        <v>1</v>
      </c>
      <c r="F3808" s="32">
        <v>0</v>
      </c>
      <c r="G3808" s="32">
        <v>1</v>
      </c>
      <c r="H3808" s="32">
        <v>21</v>
      </c>
      <c r="I3808" s="32">
        <v>20</v>
      </c>
      <c r="J3808" s="14"/>
      <c r="K3808" s="22"/>
    </row>
    <row r="3809" spans="1:11" ht="24.95" customHeight="1" x14ac:dyDescent="0.2">
      <c r="A3809" s="14" t="s">
        <v>9702</v>
      </c>
      <c r="B3809" s="31" t="s">
        <v>11176</v>
      </c>
      <c r="C3809" s="20" t="s">
        <v>11177</v>
      </c>
      <c r="D3809" s="32">
        <v>70</v>
      </c>
      <c r="E3809" s="32">
        <v>2</v>
      </c>
      <c r="F3809" s="32">
        <v>9</v>
      </c>
      <c r="G3809" s="32">
        <v>5</v>
      </c>
      <c r="H3809" s="32">
        <v>154</v>
      </c>
      <c r="I3809" s="32">
        <v>70</v>
      </c>
      <c r="J3809" s="14"/>
      <c r="K3809" s="22"/>
    </row>
    <row r="3810" spans="1:11" ht="24.95" customHeight="1" x14ac:dyDescent="0.2">
      <c r="A3810" s="14" t="s">
        <v>9702</v>
      </c>
      <c r="B3810" s="31" t="s">
        <v>11178</v>
      </c>
      <c r="C3810" s="20" t="s">
        <v>11179</v>
      </c>
      <c r="D3810" s="32">
        <v>70</v>
      </c>
      <c r="E3810" s="32">
        <v>2</v>
      </c>
      <c r="F3810" s="32">
        <v>9</v>
      </c>
      <c r="G3810" s="32">
        <v>6</v>
      </c>
      <c r="H3810" s="32">
        <v>155</v>
      </c>
      <c r="I3810" s="32">
        <v>70</v>
      </c>
      <c r="J3810" s="14"/>
      <c r="K3810" s="22"/>
    </row>
    <row r="3811" spans="1:11" ht="24.95" customHeight="1" x14ac:dyDescent="0.2">
      <c r="A3811" s="14" t="s">
        <v>9702</v>
      </c>
      <c r="B3811" s="31" t="s">
        <v>11180</v>
      </c>
      <c r="C3811" s="20" t="s">
        <v>11181</v>
      </c>
      <c r="D3811" s="32">
        <v>75</v>
      </c>
      <c r="E3811" s="32">
        <v>2</v>
      </c>
      <c r="F3811" s="32">
        <v>11</v>
      </c>
      <c r="G3811" s="32">
        <v>6</v>
      </c>
      <c r="H3811" s="32">
        <v>167</v>
      </c>
      <c r="I3811" s="32">
        <v>75</v>
      </c>
      <c r="J3811" s="14"/>
      <c r="K3811" s="22"/>
    </row>
    <row r="3812" spans="1:11" ht="30" customHeight="1" x14ac:dyDescent="0.2">
      <c r="A3812" s="14" t="s">
        <v>9702</v>
      </c>
      <c r="B3812" s="31" t="s">
        <v>11182</v>
      </c>
      <c r="C3812" s="14" t="s">
        <v>11183</v>
      </c>
      <c r="D3812" s="32">
        <v>75</v>
      </c>
      <c r="E3812" s="32">
        <v>2</v>
      </c>
      <c r="F3812" s="32">
        <v>11</v>
      </c>
      <c r="G3812" s="32">
        <v>6</v>
      </c>
      <c r="H3812" s="32">
        <v>167</v>
      </c>
      <c r="I3812" s="32">
        <v>75</v>
      </c>
      <c r="J3812" s="14"/>
      <c r="K3812" s="22"/>
    </row>
    <row r="3813" spans="1:11" ht="30" customHeight="1" x14ac:dyDescent="0.2">
      <c r="A3813" s="14" t="s">
        <v>9702</v>
      </c>
      <c r="B3813" s="31" t="s">
        <v>11184</v>
      </c>
      <c r="C3813" s="14" t="s">
        <v>11185</v>
      </c>
      <c r="D3813" s="32">
        <v>55</v>
      </c>
      <c r="E3813" s="32">
        <v>2</v>
      </c>
      <c r="F3813" s="32">
        <v>9</v>
      </c>
      <c r="G3813" s="32">
        <v>5</v>
      </c>
      <c r="H3813" s="32">
        <v>124</v>
      </c>
      <c r="I3813" s="32">
        <v>55</v>
      </c>
      <c r="J3813" s="14"/>
      <c r="K3813" s="22"/>
    </row>
    <row r="3814" spans="1:11" ht="36.950000000000003" customHeight="1" x14ac:dyDescent="0.2">
      <c r="A3814" s="14" t="s">
        <v>9702</v>
      </c>
      <c r="B3814" s="31" t="s">
        <v>11186</v>
      </c>
      <c r="C3814" s="14" t="s">
        <v>11187</v>
      </c>
      <c r="D3814" s="32">
        <v>20</v>
      </c>
      <c r="E3814" s="32">
        <v>2</v>
      </c>
      <c r="F3814" s="32">
        <v>9</v>
      </c>
      <c r="G3814" s="32">
        <v>4</v>
      </c>
      <c r="H3814" s="32">
        <v>53</v>
      </c>
      <c r="I3814" s="32">
        <v>20</v>
      </c>
      <c r="J3814" s="14"/>
      <c r="K3814" s="22"/>
    </row>
    <row r="3815" spans="1:11" ht="37.700000000000003" customHeight="1" x14ac:dyDescent="0.2">
      <c r="A3815" s="14" t="s">
        <v>9702</v>
      </c>
      <c r="B3815" s="31" t="s">
        <v>11188</v>
      </c>
      <c r="C3815" s="14" t="s">
        <v>11189</v>
      </c>
      <c r="D3815" s="32">
        <v>90</v>
      </c>
      <c r="E3815" s="32">
        <v>2</v>
      </c>
      <c r="F3815" s="32">
        <v>9</v>
      </c>
      <c r="G3815" s="32">
        <v>6</v>
      </c>
      <c r="H3815" s="32">
        <v>195</v>
      </c>
      <c r="I3815" s="32">
        <v>90</v>
      </c>
      <c r="J3815" s="14"/>
      <c r="K3815" s="22"/>
    </row>
    <row r="3816" spans="1:11" ht="24.95" customHeight="1" x14ac:dyDescent="0.2">
      <c r="A3816" s="14" t="s">
        <v>11190</v>
      </c>
      <c r="B3816" s="31" t="s">
        <v>11191</v>
      </c>
      <c r="C3816" s="20" t="s">
        <v>11192</v>
      </c>
      <c r="D3816" s="32">
        <v>25</v>
      </c>
      <c r="E3816" s="32">
        <v>1</v>
      </c>
      <c r="F3816" s="32">
        <v>4</v>
      </c>
      <c r="G3816" s="32">
        <v>4</v>
      </c>
      <c r="H3816" s="32">
        <v>33</v>
      </c>
      <c r="I3816" s="32">
        <v>29</v>
      </c>
      <c r="J3816" s="14"/>
      <c r="K3816" s="22"/>
    </row>
    <row r="3817" spans="1:11" ht="24.95" customHeight="1" x14ac:dyDescent="0.2">
      <c r="A3817" s="14" t="s">
        <v>11190</v>
      </c>
      <c r="B3817" s="31" t="s">
        <v>11193</v>
      </c>
      <c r="C3817" s="20" t="s">
        <v>11194</v>
      </c>
      <c r="D3817" s="32">
        <v>35</v>
      </c>
      <c r="E3817" s="32">
        <v>2</v>
      </c>
      <c r="F3817" s="32">
        <v>11</v>
      </c>
      <c r="G3817" s="32">
        <v>5</v>
      </c>
      <c r="H3817" s="32">
        <v>86</v>
      </c>
      <c r="I3817" s="32">
        <v>35</v>
      </c>
      <c r="J3817" s="14"/>
      <c r="K3817" s="22"/>
    </row>
    <row r="3818" spans="1:11" ht="15.95" customHeight="1" x14ac:dyDescent="0.2">
      <c r="A3818" s="14" t="s">
        <v>11190</v>
      </c>
      <c r="B3818" s="31" t="s">
        <v>11195</v>
      </c>
      <c r="C3818" s="20" t="s">
        <v>11196</v>
      </c>
      <c r="D3818" s="32">
        <v>180</v>
      </c>
      <c r="E3818" s="32">
        <v>3</v>
      </c>
      <c r="F3818" s="32">
        <v>11</v>
      </c>
      <c r="G3818" s="32">
        <v>6</v>
      </c>
      <c r="H3818" s="32">
        <v>557</v>
      </c>
      <c r="I3818" s="32">
        <v>180</v>
      </c>
      <c r="J3818" s="14"/>
      <c r="K3818" s="21"/>
    </row>
    <row r="3819" spans="1:11" ht="15" customHeight="1" x14ac:dyDescent="0.2">
      <c r="A3819" s="14" t="s">
        <v>11190</v>
      </c>
      <c r="B3819" s="31" t="s">
        <v>11197</v>
      </c>
      <c r="C3819" s="20" t="s">
        <v>11198</v>
      </c>
      <c r="D3819" s="32">
        <v>150</v>
      </c>
      <c r="E3819" s="32">
        <v>3</v>
      </c>
      <c r="F3819" s="32">
        <v>0</v>
      </c>
      <c r="G3819" s="32">
        <v>6</v>
      </c>
      <c r="H3819" s="32">
        <v>456</v>
      </c>
      <c r="I3819" s="32">
        <v>150</v>
      </c>
      <c r="J3819" s="14"/>
      <c r="K3819" s="21"/>
    </row>
    <row r="3820" spans="1:11" ht="15" customHeight="1" x14ac:dyDescent="0.2">
      <c r="A3820" s="14" t="s">
        <v>11190</v>
      </c>
      <c r="B3820" s="31" t="s">
        <v>11199</v>
      </c>
      <c r="C3820" s="20" t="s">
        <v>11200</v>
      </c>
      <c r="D3820" s="32">
        <v>300</v>
      </c>
      <c r="E3820" s="32">
        <v>3</v>
      </c>
      <c r="F3820" s="32">
        <v>11</v>
      </c>
      <c r="G3820" s="32">
        <v>7</v>
      </c>
      <c r="H3820" s="32">
        <v>918</v>
      </c>
      <c r="I3820" s="32">
        <v>300</v>
      </c>
      <c r="J3820" s="14"/>
      <c r="K3820" s="21"/>
    </row>
    <row r="3821" spans="1:11" ht="15.95" customHeight="1" x14ac:dyDescent="0.2">
      <c r="A3821" s="14" t="s">
        <v>11190</v>
      </c>
      <c r="B3821" s="31" t="s">
        <v>11201</v>
      </c>
      <c r="C3821" s="20" t="s">
        <v>11202</v>
      </c>
      <c r="D3821" s="32">
        <v>270</v>
      </c>
      <c r="E3821" s="32">
        <v>3</v>
      </c>
      <c r="F3821" s="32">
        <v>0</v>
      </c>
      <c r="G3821" s="32">
        <v>7</v>
      </c>
      <c r="H3821" s="32">
        <v>817</v>
      </c>
      <c r="I3821" s="32">
        <v>270</v>
      </c>
      <c r="J3821" s="14"/>
      <c r="K3821" s="21"/>
    </row>
    <row r="3822" spans="1:11" ht="30" customHeight="1" x14ac:dyDescent="0.2">
      <c r="A3822" s="14" t="s">
        <v>11190</v>
      </c>
      <c r="B3822" s="31" t="s">
        <v>11203</v>
      </c>
      <c r="C3822" s="14" t="s">
        <v>11204</v>
      </c>
      <c r="D3822" s="32">
        <v>150</v>
      </c>
      <c r="E3822" s="32">
        <v>3</v>
      </c>
      <c r="F3822" s="32">
        <v>11</v>
      </c>
      <c r="G3822" s="32">
        <v>6</v>
      </c>
      <c r="H3822" s="32">
        <v>467</v>
      </c>
      <c r="I3822" s="32">
        <v>150</v>
      </c>
      <c r="J3822" s="14"/>
      <c r="K3822" s="22"/>
    </row>
    <row r="3823" spans="1:11" ht="30" customHeight="1" x14ac:dyDescent="0.2">
      <c r="A3823" s="14" t="s">
        <v>11190</v>
      </c>
      <c r="B3823" s="31" t="s">
        <v>11205</v>
      </c>
      <c r="C3823" s="14" t="s">
        <v>11206</v>
      </c>
      <c r="D3823" s="32">
        <v>130</v>
      </c>
      <c r="E3823" s="32">
        <v>3</v>
      </c>
      <c r="F3823" s="32">
        <v>0</v>
      </c>
      <c r="G3823" s="32">
        <v>6</v>
      </c>
      <c r="H3823" s="32">
        <v>396</v>
      </c>
      <c r="I3823" s="32">
        <v>130</v>
      </c>
      <c r="J3823" s="14"/>
      <c r="K3823" s="22"/>
    </row>
    <row r="3824" spans="1:11" ht="24.95" customHeight="1" x14ac:dyDescent="0.2">
      <c r="A3824" s="14" t="s">
        <v>11190</v>
      </c>
      <c r="B3824" s="31" t="s">
        <v>11207</v>
      </c>
      <c r="C3824" s="20" t="s">
        <v>11208</v>
      </c>
      <c r="D3824" s="32">
        <v>180</v>
      </c>
      <c r="E3824" s="32">
        <v>3</v>
      </c>
      <c r="F3824" s="32">
        <v>11</v>
      </c>
      <c r="G3824" s="32">
        <v>7</v>
      </c>
      <c r="H3824" s="32">
        <v>558</v>
      </c>
      <c r="I3824" s="32">
        <v>180</v>
      </c>
      <c r="J3824" s="14"/>
      <c r="K3824" s="22"/>
    </row>
    <row r="3825" spans="1:11" ht="24.95" customHeight="1" x14ac:dyDescent="0.2">
      <c r="A3825" s="14" t="s">
        <v>11190</v>
      </c>
      <c r="B3825" s="31" t="s">
        <v>11209</v>
      </c>
      <c r="C3825" s="20" t="s">
        <v>11210</v>
      </c>
      <c r="D3825" s="32">
        <v>150</v>
      </c>
      <c r="E3825" s="32">
        <v>3</v>
      </c>
      <c r="F3825" s="32">
        <v>0</v>
      </c>
      <c r="G3825" s="32">
        <v>7</v>
      </c>
      <c r="H3825" s="32">
        <v>457</v>
      </c>
      <c r="I3825" s="32">
        <v>150</v>
      </c>
      <c r="J3825" s="14"/>
      <c r="K3825" s="22"/>
    </row>
    <row r="3826" spans="1:11" ht="30" customHeight="1" x14ac:dyDescent="0.2">
      <c r="A3826" s="14" t="s">
        <v>11190</v>
      </c>
      <c r="B3826" s="31" t="s">
        <v>11211</v>
      </c>
      <c r="C3826" s="14" t="s">
        <v>11212</v>
      </c>
      <c r="D3826" s="32">
        <v>210</v>
      </c>
      <c r="E3826" s="32">
        <v>3</v>
      </c>
      <c r="F3826" s="32">
        <v>11</v>
      </c>
      <c r="G3826" s="32">
        <v>7</v>
      </c>
      <c r="H3826" s="32">
        <v>648</v>
      </c>
      <c r="I3826" s="32">
        <v>210</v>
      </c>
      <c r="J3826" s="14"/>
      <c r="K3826" s="22"/>
    </row>
    <row r="3827" spans="1:11" ht="30" customHeight="1" x14ac:dyDescent="0.2">
      <c r="A3827" s="14" t="s">
        <v>11190</v>
      </c>
      <c r="B3827" s="31" t="s">
        <v>11213</v>
      </c>
      <c r="C3827" s="14" t="s">
        <v>11214</v>
      </c>
      <c r="D3827" s="32">
        <v>180</v>
      </c>
      <c r="E3827" s="32">
        <v>3</v>
      </c>
      <c r="F3827" s="32">
        <v>0</v>
      </c>
      <c r="G3827" s="32">
        <v>7</v>
      </c>
      <c r="H3827" s="32">
        <v>547</v>
      </c>
      <c r="I3827" s="32">
        <v>180</v>
      </c>
      <c r="J3827" s="14"/>
      <c r="K3827" s="22"/>
    </row>
    <row r="3828" spans="1:11" ht="30" customHeight="1" x14ac:dyDescent="0.2">
      <c r="A3828" s="14" t="s">
        <v>11190</v>
      </c>
      <c r="B3828" s="31" t="s">
        <v>11215</v>
      </c>
      <c r="C3828" s="14" t="s">
        <v>11216</v>
      </c>
      <c r="D3828" s="32">
        <v>150</v>
      </c>
      <c r="E3828" s="32">
        <v>3</v>
      </c>
      <c r="F3828" s="32">
        <v>11</v>
      </c>
      <c r="G3828" s="32">
        <v>6</v>
      </c>
      <c r="H3828" s="32">
        <v>467</v>
      </c>
      <c r="I3828" s="32">
        <v>150</v>
      </c>
      <c r="J3828" s="14"/>
      <c r="K3828" s="22"/>
    </row>
    <row r="3829" spans="1:11" ht="24.95" customHeight="1" x14ac:dyDescent="0.2">
      <c r="A3829" s="14" t="s">
        <v>11190</v>
      </c>
      <c r="B3829" s="31" t="s">
        <v>11217</v>
      </c>
      <c r="C3829" s="20" t="s">
        <v>11218</v>
      </c>
      <c r="D3829" s="32">
        <v>130</v>
      </c>
      <c r="E3829" s="32">
        <v>3</v>
      </c>
      <c r="F3829" s="32">
        <v>0</v>
      </c>
      <c r="G3829" s="32">
        <v>6</v>
      </c>
      <c r="H3829" s="32">
        <v>396</v>
      </c>
      <c r="I3829" s="32">
        <v>130</v>
      </c>
      <c r="J3829" s="14"/>
      <c r="K3829" s="22"/>
    </row>
    <row r="3830" spans="1:11" ht="24.95" customHeight="1" x14ac:dyDescent="0.2">
      <c r="A3830" s="14" t="s">
        <v>11190</v>
      </c>
      <c r="B3830" s="31" t="s">
        <v>11219</v>
      </c>
      <c r="C3830" s="20" t="s">
        <v>11220</v>
      </c>
      <c r="D3830" s="32">
        <v>35</v>
      </c>
      <c r="E3830" s="32">
        <v>1</v>
      </c>
      <c r="F3830" s="32">
        <v>11</v>
      </c>
      <c r="G3830" s="32">
        <v>4</v>
      </c>
      <c r="H3830" s="32">
        <v>50</v>
      </c>
      <c r="I3830" s="32">
        <v>35</v>
      </c>
      <c r="J3830" s="14"/>
      <c r="K3830" s="22"/>
    </row>
    <row r="3831" spans="1:11" ht="24.95" customHeight="1" x14ac:dyDescent="0.2">
      <c r="A3831" s="14" t="s">
        <v>11190</v>
      </c>
      <c r="B3831" s="31" t="s">
        <v>11221</v>
      </c>
      <c r="C3831" s="20" t="s">
        <v>11222</v>
      </c>
      <c r="D3831" s="32">
        <v>45</v>
      </c>
      <c r="E3831" s="32">
        <v>2</v>
      </c>
      <c r="F3831" s="32">
        <v>11</v>
      </c>
      <c r="G3831" s="32">
        <v>5</v>
      </c>
      <c r="H3831" s="32">
        <v>106</v>
      </c>
      <c r="I3831" s="32">
        <v>45</v>
      </c>
      <c r="J3831" s="14"/>
      <c r="K3831" s="22"/>
    </row>
    <row r="3832" spans="1:11" ht="30" customHeight="1" x14ac:dyDescent="0.2">
      <c r="A3832" s="14" t="s">
        <v>11190</v>
      </c>
      <c r="B3832" s="31" t="s">
        <v>11223</v>
      </c>
      <c r="C3832" s="14" t="s">
        <v>11224</v>
      </c>
      <c r="D3832" s="32">
        <v>90</v>
      </c>
      <c r="E3832" s="32">
        <v>2</v>
      </c>
      <c r="F3832" s="32">
        <v>11</v>
      </c>
      <c r="G3832" s="32">
        <v>6</v>
      </c>
      <c r="H3832" s="32">
        <v>197</v>
      </c>
      <c r="I3832" s="32">
        <v>90</v>
      </c>
      <c r="J3832" s="14"/>
      <c r="K3832" s="22"/>
    </row>
    <row r="3833" spans="1:11" ht="30" customHeight="1" x14ac:dyDescent="0.2">
      <c r="A3833" s="14" t="s">
        <v>11190</v>
      </c>
      <c r="B3833" s="31" t="s">
        <v>11225</v>
      </c>
      <c r="C3833" s="14" t="s">
        <v>11226</v>
      </c>
      <c r="D3833" s="32">
        <v>60</v>
      </c>
      <c r="E3833" s="32">
        <v>2</v>
      </c>
      <c r="F3833" s="32">
        <v>0</v>
      </c>
      <c r="G3833" s="32">
        <v>5</v>
      </c>
      <c r="H3833" s="32">
        <v>125</v>
      </c>
      <c r="I3833" s="32">
        <v>60</v>
      </c>
      <c r="J3833" s="14"/>
      <c r="K3833" s="22"/>
    </row>
    <row r="3834" spans="1:11" ht="24.95" customHeight="1" x14ac:dyDescent="0.2">
      <c r="A3834" s="14" t="s">
        <v>11190</v>
      </c>
      <c r="B3834" s="31" t="s">
        <v>11227</v>
      </c>
      <c r="C3834" s="20" t="s">
        <v>11228</v>
      </c>
      <c r="D3834" s="32">
        <v>22</v>
      </c>
      <c r="E3834" s="32">
        <v>1</v>
      </c>
      <c r="F3834" s="32">
        <v>4</v>
      </c>
      <c r="G3834" s="32">
        <v>4</v>
      </c>
      <c r="H3834" s="32">
        <v>30</v>
      </c>
      <c r="I3834" s="32">
        <v>26</v>
      </c>
      <c r="J3834" s="14"/>
      <c r="K3834" s="22"/>
    </row>
    <row r="3835" spans="1:11" ht="24.95" customHeight="1" x14ac:dyDescent="0.2">
      <c r="A3835" s="14" t="s">
        <v>11190</v>
      </c>
      <c r="B3835" s="31" t="s">
        <v>11229</v>
      </c>
      <c r="C3835" s="20" t="s">
        <v>11230</v>
      </c>
      <c r="D3835" s="32">
        <v>30</v>
      </c>
      <c r="E3835" s="32">
        <v>2</v>
      </c>
      <c r="F3835" s="32">
        <v>11</v>
      </c>
      <c r="G3835" s="32">
        <v>5</v>
      </c>
      <c r="H3835" s="32">
        <v>76</v>
      </c>
      <c r="I3835" s="32">
        <v>30</v>
      </c>
      <c r="J3835" s="14"/>
      <c r="K3835" s="22"/>
    </row>
    <row r="3836" spans="1:11" ht="24.95" customHeight="1" x14ac:dyDescent="0.2">
      <c r="A3836" s="14" t="s">
        <v>11190</v>
      </c>
      <c r="B3836" s="31" t="s">
        <v>11231</v>
      </c>
      <c r="C3836" s="20" t="s">
        <v>11232</v>
      </c>
      <c r="D3836" s="32">
        <v>55</v>
      </c>
      <c r="E3836" s="32">
        <v>2</v>
      </c>
      <c r="F3836" s="32">
        <v>11</v>
      </c>
      <c r="G3836" s="32">
        <v>7</v>
      </c>
      <c r="H3836" s="32">
        <v>128</v>
      </c>
      <c r="I3836" s="32">
        <v>55</v>
      </c>
      <c r="J3836" s="14"/>
      <c r="K3836" s="22"/>
    </row>
    <row r="3837" spans="1:11" ht="30" customHeight="1" x14ac:dyDescent="0.2">
      <c r="A3837" s="14" t="s">
        <v>11190</v>
      </c>
      <c r="B3837" s="31" t="s">
        <v>11233</v>
      </c>
      <c r="C3837" s="14" t="s">
        <v>11234</v>
      </c>
      <c r="D3837" s="32">
        <v>70</v>
      </c>
      <c r="E3837" s="32">
        <v>2</v>
      </c>
      <c r="F3837" s="32">
        <v>11</v>
      </c>
      <c r="G3837" s="32">
        <v>6</v>
      </c>
      <c r="H3837" s="32">
        <v>157</v>
      </c>
      <c r="I3837" s="32">
        <v>70</v>
      </c>
      <c r="J3837" s="14"/>
      <c r="K3837" s="22"/>
    </row>
    <row r="3838" spans="1:11" ht="30" customHeight="1" x14ac:dyDescent="0.2">
      <c r="A3838" s="14" t="s">
        <v>11190</v>
      </c>
      <c r="B3838" s="31" t="s">
        <v>11235</v>
      </c>
      <c r="C3838" s="14" t="s">
        <v>11236</v>
      </c>
      <c r="D3838" s="32">
        <v>125</v>
      </c>
      <c r="E3838" s="32">
        <v>2</v>
      </c>
      <c r="F3838" s="32">
        <v>11</v>
      </c>
      <c r="G3838" s="32">
        <v>8</v>
      </c>
      <c r="H3838" s="32">
        <v>269</v>
      </c>
      <c r="I3838" s="32">
        <v>125</v>
      </c>
      <c r="J3838" s="14"/>
      <c r="K3838" s="22"/>
    </row>
    <row r="3839" spans="1:11" ht="24.95" customHeight="1" x14ac:dyDescent="0.2">
      <c r="A3839" s="14" t="s">
        <v>11190</v>
      </c>
      <c r="B3839" s="31" t="s">
        <v>11237</v>
      </c>
      <c r="C3839" s="20" t="s">
        <v>11238</v>
      </c>
      <c r="D3839" s="32">
        <v>50</v>
      </c>
      <c r="E3839" s="32">
        <v>2</v>
      </c>
      <c r="F3839" s="32">
        <v>0</v>
      </c>
      <c r="G3839" s="32">
        <v>5</v>
      </c>
      <c r="H3839" s="32">
        <v>105</v>
      </c>
      <c r="I3839" s="32">
        <v>50</v>
      </c>
      <c r="J3839" s="14"/>
      <c r="K3839" s="22"/>
    </row>
    <row r="3840" spans="1:11" ht="24.95" customHeight="1" x14ac:dyDescent="0.2">
      <c r="A3840" s="14" t="s">
        <v>11190</v>
      </c>
      <c r="B3840" s="31" t="s">
        <v>11239</v>
      </c>
      <c r="C3840" s="20" t="s">
        <v>11240</v>
      </c>
      <c r="D3840" s="32">
        <v>60</v>
      </c>
      <c r="E3840" s="32">
        <v>3</v>
      </c>
      <c r="F3840" s="32">
        <v>0</v>
      </c>
      <c r="G3840" s="32">
        <v>6</v>
      </c>
      <c r="H3840" s="32">
        <v>186</v>
      </c>
      <c r="I3840" s="32">
        <v>60</v>
      </c>
      <c r="J3840" s="14"/>
      <c r="K3840" s="22"/>
    </row>
    <row r="3841" spans="1:11" ht="30" customHeight="1" x14ac:dyDescent="0.2">
      <c r="A3841" s="14" t="s">
        <v>11190</v>
      </c>
      <c r="B3841" s="31" t="s">
        <v>11241</v>
      </c>
      <c r="C3841" s="14" t="s">
        <v>11242</v>
      </c>
      <c r="D3841" s="32">
        <v>90</v>
      </c>
      <c r="E3841" s="32">
        <v>3</v>
      </c>
      <c r="F3841" s="32">
        <v>0</v>
      </c>
      <c r="G3841" s="32">
        <v>7</v>
      </c>
      <c r="H3841" s="32">
        <v>277</v>
      </c>
      <c r="I3841" s="32">
        <v>90</v>
      </c>
      <c r="J3841" s="14"/>
      <c r="K3841" s="22"/>
    </row>
    <row r="3842" spans="1:11" ht="30" customHeight="1" x14ac:dyDescent="0.2">
      <c r="A3842" s="14" t="s">
        <v>11190</v>
      </c>
      <c r="B3842" s="31" t="s">
        <v>11243</v>
      </c>
      <c r="C3842" s="14" t="s">
        <v>11244</v>
      </c>
      <c r="D3842" s="32">
        <v>60</v>
      </c>
      <c r="E3842" s="32">
        <v>3</v>
      </c>
      <c r="F3842" s="32">
        <v>0</v>
      </c>
      <c r="G3842" s="32">
        <v>6</v>
      </c>
      <c r="H3842" s="32">
        <v>186</v>
      </c>
      <c r="I3842" s="32">
        <v>60</v>
      </c>
      <c r="J3842" s="14"/>
      <c r="K3842" s="22"/>
    </row>
    <row r="3843" spans="1:11" ht="30" customHeight="1" x14ac:dyDescent="0.2">
      <c r="A3843" s="14" t="s">
        <v>11190</v>
      </c>
      <c r="B3843" s="31" t="s">
        <v>11245</v>
      </c>
      <c r="C3843" s="14" t="s">
        <v>11246</v>
      </c>
      <c r="D3843" s="32">
        <v>45</v>
      </c>
      <c r="E3843" s="32">
        <v>3</v>
      </c>
      <c r="F3843" s="32">
        <v>0</v>
      </c>
      <c r="G3843" s="32">
        <v>6</v>
      </c>
      <c r="H3843" s="32">
        <v>141</v>
      </c>
      <c r="I3843" s="32">
        <v>45</v>
      </c>
      <c r="J3843" s="14"/>
      <c r="K3843" s="22"/>
    </row>
    <row r="3844" spans="1:11" ht="16.350000000000001" customHeight="1" x14ac:dyDescent="0.2">
      <c r="A3844" s="14" t="s">
        <v>11190</v>
      </c>
      <c r="B3844" s="31" t="s">
        <v>11247</v>
      </c>
      <c r="C3844" s="20" t="s">
        <v>11248</v>
      </c>
      <c r="D3844" s="32">
        <v>90</v>
      </c>
      <c r="E3844" s="32">
        <v>3</v>
      </c>
      <c r="F3844" s="32">
        <v>0</v>
      </c>
      <c r="G3844" s="32">
        <v>7</v>
      </c>
      <c r="H3844" s="32">
        <v>277</v>
      </c>
      <c r="I3844" s="32">
        <v>90</v>
      </c>
      <c r="J3844" s="14"/>
      <c r="K3844" s="21"/>
    </row>
    <row r="3845" spans="1:11" ht="15" customHeight="1" x14ac:dyDescent="0.2">
      <c r="A3845" s="14" t="s">
        <v>11190</v>
      </c>
      <c r="B3845" s="31"/>
      <c r="C3845" s="20" t="s">
        <v>11249</v>
      </c>
      <c r="D3845" s="14"/>
      <c r="E3845" s="14"/>
      <c r="F3845" s="14"/>
      <c r="G3845" s="14"/>
      <c r="H3845" s="14"/>
      <c r="I3845" s="14"/>
      <c r="J3845" s="14"/>
      <c r="K3845" s="21"/>
    </row>
    <row r="3846" spans="1:11" ht="24.95" customHeight="1" x14ac:dyDescent="0.2">
      <c r="A3846" s="14" t="s">
        <v>11190</v>
      </c>
      <c r="B3846" s="31" t="s">
        <v>11250</v>
      </c>
      <c r="C3846" s="20" t="s">
        <v>11251</v>
      </c>
      <c r="D3846" s="32">
        <v>70</v>
      </c>
      <c r="E3846" s="32">
        <v>3</v>
      </c>
      <c r="F3846" s="32">
        <v>0</v>
      </c>
      <c r="G3846" s="32">
        <v>6</v>
      </c>
      <c r="H3846" s="32">
        <v>216</v>
      </c>
      <c r="I3846" s="32">
        <v>70</v>
      </c>
      <c r="J3846" s="14"/>
      <c r="K3846" s="22"/>
    </row>
    <row r="3847" spans="1:11" ht="15" customHeight="1" x14ac:dyDescent="0.2">
      <c r="A3847" s="14" t="s">
        <v>11190</v>
      </c>
      <c r="B3847" s="31" t="s">
        <v>11252</v>
      </c>
      <c r="C3847" s="20" t="s">
        <v>11253</v>
      </c>
      <c r="D3847" s="32">
        <v>0</v>
      </c>
      <c r="E3847" s="32">
        <v>0</v>
      </c>
      <c r="F3847" s="14"/>
      <c r="G3847" s="14"/>
      <c r="H3847" s="32">
        <v>0</v>
      </c>
      <c r="I3847" s="32">
        <v>0</v>
      </c>
      <c r="J3847" s="14"/>
      <c r="K3847" s="21"/>
    </row>
    <row r="3848" spans="1:11" ht="24.95" customHeight="1" x14ac:dyDescent="0.2">
      <c r="A3848" s="14" t="s">
        <v>11190</v>
      </c>
      <c r="B3848" s="31" t="s">
        <v>11254</v>
      </c>
      <c r="C3848" s="20" t="s">
        <v>11255</v>
      </c>
      <c r="D3848" s="32">
        <v>20</v>
      </c>
      <c r="E3848" s="32">
        <v>1</v>
      </c>
      <c r="F3848" s="32">
        <v>9</v>
      </c>
      <c r="G3848" s="32">
        <v>4</v>
      </c>
      <c r="H3848" s="32">
        <v>33</v>
      </c>
      <c r="I3848" s="32">
        <v>20</v>
      </c>
      <c r="J3848" s="14"/>
      <c r="K3848" s="22"/>
    </row>
    <row r="3849" spans="1:11" ht="24.95" customHeight="1" x14ac:dyDescent="0.2">
      <c r="A3849" s="14" t="s">
        <v>11190</v>
      </c>
      <c r="B3849" s="31" t="s">
        <v>11256</v>
      </c>
      <c r="C3849" s="20" t="s">
        <v>11257</v>
      </c>
      <c r="D3849" s="32">
        <v>30</v>
      </c>
      <c r="E3849" s="32">
        <v>2</v>
      </c>
      <c r="F3849" s="32">
        <v>9</v>
      </c>
      <c r="G3849" s="32">
        <v>5</v>
      </c>
      <c r="H3849" s="32">
        <v>74</v>
      </c>
      <c r="I3849" s="32">
        <v>30</v>
      </c>
      <c r="J3849" s="14"/>
      <c r="K3849" s="22"/>
    </row>
    <row r="3850" spans="1:11" ht="30" customHeight="1" x14ac:dyDescent="0.2">
      <c r="A3850" s="14" t="s">
        <v>11190</v>
      </c>
      <c r="B3850" s="31" t="s">
        <v>11258</v>
      </c>
      <c r="C3850" s="14" t="s">
        <v>11259</v>
      </c>
      <c r="D3850" s="32">
        <v>80</v>
      </c>
      <c r="E3850" s="32">
        <v>3</v>
      </c>
      <c r="F3850" s="32">
        <v>0</v>
      </c>
      <c r="G3850" s="32">
        <v>6</v>
      </c>
      <c r="H3850" s="32">
        <v>246</v>
      </c>
      <c r="I3850" s="32">
        <v>80</v>
      </c>
      <c r="J3850" s="14"/>
      <c r="K3850" s="22"/>
    </row>
    <row r="3851" spans="1:11" ht="30" customHeight="1" x14ac:dyDescent="0.2">
      <c r="A3851" s="14" t="s">
        <v>11190</v>
      </c>
      <c r="B3851" s="31" t="s">
        <v>11260</v>
      </c>
      <c r="C3851" s="14" t="s">
        <v>11261</v>
      </c>
      <c r="D3851" s="32">
        <v>120</v>
      </c>
      <c r="E3851" s="32">
        <v>3</v>
      </c>
      <c r="F3851" s="32">
        <v>11</v>
      </c>
      <c r="G3851" s="32">
        <v>6</v>
      </c>
      <c r="H3851" s="32">
        <v>377</v>
      </c>
      <c r="I3851" s="32">
        <v>120</v>
      </c>
      <c r="J3851" s="14"/>
      <c r="K3851" s="22"/>
    </row>
    <row r="3852" spans="1:11" ht="30" customHeight="1" x14ac:dyDescent="0.2">
      <c r="A3852" s="14" t="s">
        <v>11190</v>
      </c>
      <c r="B3852" s="31" t="s">
        <v>11262</v>
      </c>
      <c r="C3852" s="14" t="s">
        <v>11263</v>
      </c>
      <c r="D3852" s="32">
        <v>60</v>
      </c>
      <c r="E3852" s="32">
        <v>3</v>
      </c>
      <c r="F3852" s="32">
        <v>0</v>
      </c>
      <c r="G3852" s="32">
        <v>5</v>
      </c>
      <c r="H3852" s="32">
        <v>185</v>
      </c>
      <c r="I3852" s="32">
        <v>60</v>
      </c>
      <c r="J3852" s="14"/>
      <c r="K3852" s="22"/>
    </row>
    <row r="3853" spans="1:11" ht="24.95" customHeight="1" x14ac:dyDescent="0.2">
      <c r="A3853" s="14" t="s">
        <v>11190</v>
      </c>
      <c r="B3853" s="31" t="s">
        <v>11264</v>
      </c>
      <c r="C3853" s="20" t="s">
        <v>11265</v>
      </c>
      <c r="D3853" s="32">
        <v>180</v>
      </c>
      <c r="E3853" s="32">
        <v>3</v>
      </c>
      <c r="F3853" s="32">
        <v>11</v>
      </c>
      <c r="G3853" s="32">
        <v>7</v>
      </c>
      <c r="H3853" s="32">
        <v>558</v>
      </c>
      <c r="I3853" s="32">
        <v>180</v>
      </c>
      <c r="J3853" s="14"/>
      <c r="K3853" s="22"/>
    </row>
    <row r="3854" spans="1:11" ht="24.95" customHeight="1" x14ac:dyDescent="0.2">
      <c r="A3854" s="14" t="s">
        <v>11190</v>
      </c>
      <c r="B3854" s="31" t="s">
        <v>11266</v>
      </c>
      <c r="C3854" s="20" t="s">
        <v>11267</v>
      </c>
      <c r="D3854" s="32">
        <v>75</v>
      </c>
      <c r="E3854" s="32">
        <v>3</v>
      </c>
      <c r="F3854" s="32">
        <v>0</v>
      </c>
      <c r="G3854" s="32">
        <v>4</v>
      </c>
      <c r="H3854" s="32">
        <v>229</v>
      </c>
      <c r="I3854" s="32">
        <v>75</v>
      </c>
      <c r="J3854" s="14"/>
      <c r="K3854" s="22"/>
    </row>
    <row r="3855" spans="1:11" ht="30" customHeight="1" x14ac:dyDescent="0.2">
      <c r="A3855" s="14" t="s">
        <v>11190</v>
      </c>
      <c r="B3855" s="31" t="s">
        <v>11268</v>
      </c>
      <c r="C3855" s="14" t="s">
        <v>11269</v>
      </c>
      <c r="D3855" s="32">
        <v>90</v>
      </c>
      <c r="E3855" s="32">
        <v>3</v>
      </c>
      <c r="F3855" s="32">
        <v>11</v>
      </c>
      <c r="G3855" s="32">
        <v>6</v>
      </c>
      <c r="H3855" s="32">
        <v>287</v>
      </c>
      <c r="I3855" s="32">
        <v>90</v>
      </c>
      <c r="J3855" s="14"/>
      <c r="K3855" s="22"/>
    </row>
    <row r="3856" spans="1:11" ht="30" customHeight="1" x14ac:dyDescent="0.2">
      <c r="A3856" s="14" t="s">
        <v>11270</v>
      </c>
      <c r="B3856" s="31" t="s">
        <v>11271</v>
      </c>
      <c r="C3856" s="14" t="s">
        <v>11272</v>
      </c>
      <c r="D3856" s="32">
        <v>25</v>
      </c>
      <c r="E3856" s="32">
        <v>1</v>
      </c>
      <c r="F3856" s="14"/>
      <c r="G3856" s="14"/>
      <c r="H3856" s="32">
        <v>25</v>
      </c>
      <c r="I3856" s="14"/>
      <c r="J3856" s="14"/>
      <c r="K3856" s="22"/>
    </row>
    <row r="3857" spans="1:11" ht="15.95" customHeight="1" x14ac:dyDescent="0.2">
      <c r="A3857" s="14" t="s">
        <v>11270</v>
      </c>
      <c r="B3857" s="31" t="s">
        <v>11273</v>
      </c>
      <c r="C3857" s="20" t="s">
        <v>11274</v>
      </c>
      <c r="D3857" s="32">
        <v>0</v>
      </c>
      <c r="E3857" s="32">
        <v>0</v>
      </c>
      <c r="F3857" s="14"/>
      <c r="G3857" s="14"/>
      <c r="H3857" s="32">
        <v>0</v>
      </c>
      <c r="I3857" s="14"/>
      <c r="J3857" s="14"/>
      <c r="K3857" s="21"/>
    </row>
    <row r="3858" spans="1:11" ht="255" customHeight="1" x14ac:dyDescent="0.2">
      <c r="A3858" s="14" t="s">
        <v>11270</v>
      </c>
      <c r="B3858" s="31" t="s">
        <v>11275</v>
      </c>
      <c r="C3858" s="14" t="s">
        <v>11276</v>
      </c>
      <c r="D3858" s="32">
        <v>25</v>
      </c>
      <c r="E3858" s="32">
        <v>1</v>
      </c>
      <c r="F3858" s="14"/>
      <c r="G3858" s="14"/>
      <c r="H3858" s="32">
        <v>25</v>
      </c>
      <c r="I3858" s="14"/>
      <c r="J3858" s="14"/>
      <c r="K3858" s="19"/>
    </row>
    <row r="3859" spans="1:11" ht="122.85" customHeight="1" x14ac:dyDescent="0.2">
      <c r="A3859" s="14" t="s">
        <v>11270</v>
      </c>
      <c r="B3859" s="31" t="s">
        <v>11277</v>
      </c>
      <c r="C3859" s="14" t="s">
        <v>11278</v>
      </c>
      <c r="D3859" s="32">
        <v>35</v>
      </c>
      <c r="E3859" s="32">
        <v>1</v>
      </c>
      <c r="F3859" s="14"/>
      <c r="G3859" s="14"/>
      <c r="H3859" s="32">
        <v>35</v>
      </c>
      <c r="I3859" s="14"/>
      <c r="J3859" s="14"/>
      <c r="K3859" s="19"/>
    </row>
    <row r="3860" spans="1:11" ht="146.1" customHeight="1" x14ac:dyDescent="0.2">
      <c r="A3860" s="14" t="s">
        <v>11270</v>
      </c>
      <c r="B3860" s="31"/>
      <c r="C3860" s="14" t="s">
        <v>11279</v>
      </c>
      <c r="D3860" s="14"/>
      <c r="E3860" s="14"/>
      <c r="F3860" s="14"/>
      <c r="G3860" s="14"/>
      <c r="H3860" s="14"/>
      <c r="I3860" s="14"/>
      <c r="J3860" s="14"/>
      <c r="K3860" s="19"/>
    </row>
    <row r="3861" spans="1:11" ht="291.95" customHeight="1" x14ac:dyDescent="0.2">
      <c r="A3861" s="14" t="s">
        <v>11270</v>
      </c>
      <c r="B3861" s="31" t="s">
        <v>11280</v>
      </c>
      <c r="C3861" s="14" t="s">
        <v>11281</v>
      </c>
      <c r="D3861" s="32">
        <v>45</v>
      </c>
      <c r="E3861" s="32">
        <v>1</v>
      </c>
      <c r="F3861" s="14"/>
      <c r="G3861" s="14"/>
      <c r="H3861" s="32">
        <v>45</v>
      </c>
      <c r="I3861" s="14"/>
      <c r="J3861" s="14"/>
      <c r="K3861" s="19"/>
    </row>
    <row r="3862" spans="1:11" ht="219" customHeight="1" x14ac:dyDescent="0.2">
      <c r="A3862" s="14" t="s">
        <v>11270</v>
      </c>
      <c r="B3862" s="31" t="s">
        <v>11282</v>
      </c>
      <c r="C3862" s="14" t="s">
        <v>11283</v>
      </c>
      <c r="D3862" s="32">
        <v>65</v>
      </c>
      <c r="E3862" s="32">
        <v>1</v>
      </c>
      <c r="F3862" s="14"/>
      <c r="G3862" s="14"/>
      <c r="H3862" s="32">
        <v>65</v>
      </c>
      <c r="I3862" s="14"/>
      <c r="J3862" s="14"/>
      <c r="K3862" s="19"/>
    </row>
    <row r="3863" spans="1:11" ht="24.95" customHeight="1" x14ac:dyDescent="0.2">
      <c r="A3863" s="14" t="s">
        <v>11270</v>
      </c>
      <c r="B3863" s="31" t="s">
        <v>11284</v>
      </c>
      <c r="C3863" s="20" t="s">
        <v>11285</v>
      </c>
      <c r="D3863" s="32">
        <v>20</v>
      </c>
      <c r="E3863" s="32">
        <v>1</v>
      </c>
      <c r="F3863" s="14"/>
      <c r="G3863" s="14"/>
      <c r="H3863" s="32">
        <v>20</v>
      </c>
      <c r="I3863" s="32">
        <v>20</v>
      </c>
      <c r="J3863" s="14"/>
      <c r="K3863" s="22"/>
    </row>
    <row r="3864" spans="1:11" ht="16.350000000000001" customHeight="1" x14ac:dyDescent="0.2">
      <c r="A3864" s="14" t="s">
        <v>11270</v>
      </c>
      <c r="B3864" s="31" t="s">
        <v>11286</v>
      </c>
      <c r="C3864" s="20" t="s">
        <v>11287</v>
      </c>
      <c r="D3864" s="32">
        <v>30</v>
      </c>
      <c r="E3864" s="32">
        <v>1</v>
      </c>
      <c r="F3864" s="14"/>
      <c r="G3864" s="14"/>
      <c r="H3864" s="32">
        <v>30</v>
      </c>
      <c r="I3864" s="32">
        <v>30</v>
      </c>
      <c r="J3864" s="32">
        <v>5</v>
      </c>
      <c r="K3864" s="21"/>
    </row>
    <row r="3865" spans="1:11" ht="15" customHeight="1" x14ac:dyDescent="0.2">
      <c r="A3865" s="14" t="s">
        <v>11270</v>
      </c>
      <c r="B3865" s="31"/>
      <c r="C3865" s="20" t="s">
        <v>11288</v>
      </c>
      <c r="D3865" s="14"/>
      <c r="E3865" s="14"/>
      <c r="F3865" s="14"/>
      <c r="G3865" s="14"/>
      <c r="H3865" s="14"/>
      <c r="I3865" s="14"/>
      <c r="J3865" s="14"/>
      <c r="K3865" s="21"/>
    </row>
    <row r="3866" spans="1:11" ht="24.95" customHeight="1" x14ac:dyDescent="0.2">
      <c r="A3866" s="14" t="s">
        <v>11270</v>
      </c>
      <c r="B3866" s="31" t="s">
        <v>11289</v>
      </c>
      <c r="C3866" s="20" t="s">
        <v>11290</v>
      </c>
      <c r="D3866" s="32">
        <v>45</v>
      </c>
      <c r="E3866" s="32">
        <v>1</v>
      </c>
      <c r="F3866" s="14"/>
      <c r="G3866" s="14"/>
      <c r="H3866" s="32">
        <v>45</v>
      </c>
      <c r="I3866" s="32">
        <v>45</v>
      </c>
      <c r="J3866" s="32">
        <v>10</v>
      </c>
      <c r="K3866" s="22"/>
    </row>
    <row r="3867" spans="1:11" ht="30" customHeight="1" x14ac:dyDescent="0.2">
      <c r="A3867" s="14" t="s">
        <v>11270</v>
      </c>
      <c r="B3867" s="31" t="s">
        <v>11291</v>
      </c>
      <c r="C3867" s="14" t="s">
        <v>11292</v>
      </c>
      <c r="D3867" s="32">
        <v>60</v>
      </c>
      <c r="E3867" s="32">
        <v>1</v>
      </c>
      <c r="F3867" s="14"/>
      <c r="G3867" s="14"/>
      <c r="H3867" s="32">
        <v>60</v>
      </c>
      <c r="I3867" s="32">
        <v>60</v>
      </c>
      <c r="J3867" s="32">
        <v>15</v>
      </c>
      <c r="K3867" s="22"/>
    </row>
    <row r="3868" spans="1:11" ht="30" customHeight="1" x14ac:dyDescent="0.2">
      <c r="A3868" s="14" t="s">
        <v>11270</v>
      </c>
      <c r="B3868" s="31" t="s">
        <v>11293</v>
      </c>
      <c r="C3868" s="14" t="s">
        <v>11294</v>
      </c>
      <c r="D3868" s="32">
        <v>75</v>
      </c>
      <c r="E3868" s="32">
        <v>1</v>
      </c>
      <c r="F3868" s="14"/>
      <c r="G3868" s="14"/>
      <c r="H3868" s="32">
        <v>75</v>
      </c>
      <c r="I3868" s="32">
        <v>75</v>
      </c>
      <c r="J3868" s="32">
        <v>20</v>
      </c>
      <c r="K3868" s="22"/>
    </row>
    <row r="3869" spans="1:11" ht="36.950000000000003" customHeight="1" x14ac:dyDescent="0.2">
      <c r="A3869" s="14" t="s">
        <v>11270</v>
      </c>
      <c r="B3869" s="31" t="s">
        <v>11295</v>
      </c>
      <c r="C3869" s="14" t="s">
        <v>11296</v>
      </c>
      <c r="D3869" s="32">
        <v>1</v>
      </c>
      <c r="E3869" s="32">
        <v>1</v>
      </c>
      <c r="F3869" s="14"/>
      <c r="G3869" s="14"/>
      <c r="H3869" s="32">
        <v>1</v>
      </c>
      <c r="I3869" s="32">
        <v>1</v>
      </c>
      <c r="J3869" s="14"/>
      <c r="K3869" s="22"/>
    </row>
    <row r="3870" spans="1:11" ht="30" customHeight="1" x14ac:dyDescent="0.2">
      <c r="A3870" s="14" t="s">
        <v>11270</v>
      </c>
      <c r="B3870" s="31" t="s">
        <v>11297</v>
      </c>
      <c r="C3870" s="14" t="s">
        <v>11298</v>
      </c>
      <c r="D3870" s="32">
        <v>1</v>
      </c>
      <c r="E3870" s="32">
        <v>1</v>
      </c>
      <c r="F3870" s="14"/>
      <c r="G3870" s="14"/>
      <c r="H3870" s="32">
        <v>1</v>
      </c>
      <c r="I3870" s="32">
        <v>1</v>
      </c>
      <c r="J3870" s="14"/>
      <c r="K3870" s="22"/>
    </row>
    <row r="3871" spans="1:11" ht="24.95" customHeight="1" x14ac:dyDescent="0.2">
      <c r="A3871" s="14" t="s">
        <v>11270</v>
      </c>
      <c r="B3871" s="31" t="s">
        <v>11299</v>
      </c>
      <c r="C3871" s="20" t="s">
        <v>11300</v>
      </c>
      <c r="D3871" s="32">
        <v>1</v>
      </c>
      <c r="E3871" s="32">
        <v>1</v>
      </c>
      <c r="F3871" s="14"/>
      <c r="G3871" s="14"/>
      <c r="H3871" s="32">
        <v>1</v>
      </c>
      <c r="I3871" s="32">
        <v>1</v>
      </c>
      <c r="J3871" s="14"/>
      <c r="K3871" s="22"/>
    </row>
    <row r="3872" spans="1:11" ht="24.95" customHeight="1" x14ac:dyDescent="0.2">
      <c r="A3872" s="14" t="s">
        <v>11270</v>
      </c>
      <c r="B3872" s="31" t="s">
        <v>11301</v>
      </c>
      <c r="C3872" s="20" t="s">
        <v>11302</v>
      </c>
      <c r="D3872" s="32">
        <v>1</v>
      </c>
      <c r="E3872" s="32">
        <v>1</v>
      </c>
      <c r="F3872" s="14"/>
      <c r="G3872" s="14"/>
      <c r="H3872" s="32">
        <v>1</v>
      </c>
      <c r="I3872" s="32">
        <v>1</v>
      </c>
      <c r="J3872" s="14"/>
      <c r="K3872" s="22"/>
    </row>
    <row r="3873" spans="1:11" ht="30" customHeight="1" x14ac:dyDescent="0.2">
      <c r="A3873" s="14" t="s">
        <v>11270</v>
      </c>
      <c r="B3873" s="31" t="s">
        <v>11303</v>
      </c>
      <c r="C3873" s="14" t="s">
        <v>11304</v>
      </c>
      <c r="D3873" s="32">
        <v>1</v>
      </c>
      <c r="E3873" s="32">
        <v>1</v>
      </c>
      <c r="F3873" s="14"/>
      <c r="G3873" s="14"/>
      <c r="H3873" s="32">
        <v>1</v>
      </c>
      <c r="I3873" s="32">
        <v>1</v>
      </c>
      <c r="J3873" s="14"/>
      <c r="K3873" s="22"/>
    </row>
    <row r="3874" spans="1:11" ht="36.950000000000003" customHeight="1" x14ac:dyDescent="0.2">
      <c r="A3874" s="14" t="s">
        <v>11270</v>
      </c>
      <c r="B3874" s="31" t="s">
        <v>11305</v>
      </c>
      <c r="C3874" s="14" t="s">
        <v>11306</v>
      </c>
      <c r="D3874" s="32">
        <v>5</v>
      </c>
      <c r="E3874" s="32">
        <v>1</v>
      </c>
      <c r="F3874" s="14"/>
      <c r="G3874" s="14"/>
      <c r="H3874" s="32">
        <v>5</v>
      </c>
      <c r="I3874" s="14"/>
      <c r="J3874" s="14"/>
      <c r="K3874" s="22"/>
    </row>
    <row r="3875" spans="1:11" ht="36.950000000000003" customHeight="1" x14ac:dyDescent="0.2">
      <c r="A3875" s="14" t="s">
        <v>11270</v>
      </c>
      <c r="B3875" s="31" t="s">
        <v>11307</v>
      </c>
      <c r="C3875" s="14" t="s">
        <v>11308</v>
      </c>
      <c r="D3875" s="32">
        <v>95</v>
      </c>
      <c r="E3875" s="32">
        <v>1</v>
      </c>
      <c r="F3875" s="14"/>
      <c r="G3875" s="14"/>
      <c r="H3875" s="32">
        <v>95</v>
      </c>
      <c r="I3875" s="14"/>
      <c r="J3875" s="14"/>
      <c r="K3875" s="22"/>
    </row>
    <row r="3876" spans="1:11" ht="15" customHeight="1" x14ac:dyDescent="0.2">
      <c r="A3876" s="14" t="s">
        <v>11270</v>
      </c>
      <c r="B3876" s="31" t="s">
        <v>11309</v>
      </c>
      <c r="C3876" s="20" t="s">
        <v>11310</v>
      </c>
      <c r="D3876" s="32">
        <v>20</v>
      </c>
      <c r="E3876" s="32">
        <v>1</v>
      </c>
      <c r="F3876" s="32">
        <v>10</v>
      </c>
      <c r="G3876" s="32">
        <v>0</v>
      </c>
      <c r="H3876" s="32">
        <v>30</v>
      </c>
      <c r="I3876" s="32">
        <v>20</v>
      </c>
      <c r="J3876" s="32">
        <v>7</v>
      </c>
      <c r="K3876" s="21"/>
    </row>
    <row r="3877" spans="1:11" ht="36.950000000000003" customHeight="1" x14ac:dyDescent="0.2">
      <c r="A3877" s="14" t="s">
        <v>11270</v>
      </c>
      <c r="B3877" s="31" t="s">
        <v>11311</v>
      </c>
      <c r="C3877" s="14" t="s">
        <v>11312</v>
      </c>
      <c r="D3877" s="32">
        <v>15</v>
      </c>
      <c r="E3877" s="32">
        <v>1</v>
      </c>
      <c r="F3877" s="14"/>
      <c r="G3877" s="14"/>
      <c r="H3877" s="32">
        <v>15</v>
      </c>
      <c r="I3877" s="14"/>
      <c r="J3877" s="14"/>
      <c r="K3877" s="22"/>
    </row>
    <row r="3878" spans="1:11" ht="30" customHeight="1" x14ac:dyDescent="0.2">
      <c r="A3878" s="14" t="s">
        <v>11270</v>
      </c>
      <c r="B3878" s="31" t="s">
        <v>11313</v>
      </c>
      <c r="C3878" s="14" t="s">
        <v>11314</v>
      </c>
      <c r="D3878" s="32">
        <v>15</v>
      </c>
      <c r="E3878" s="32">
        <v>2</v>
      </c>
      <c r="F3878" s="14"/>
      <c r="G3878" s="14"/>
      <c r="H3878" s="32">
        <v>30</v>
      </c>
      <c r="I3878" s="32">
        <v>30</v>
      </c>
      <c r="J3878" s="32">
        <v>20</v>
      </c>
      <c r="K3878" s="22"/>
    </row>
    <row r="3879" spans="1:11" ht="30" customHeight="1" x14ac:dyDescent="0.2">
      <c r="A3879" s="14" t="s">
        <v>11270</v>
      </c>
      <c r="B3879" s="31" t="s">
        <v>11315</v>
      </c>
      <c r="C3879" s="14" t="s">
        <v>11316</v>
      </c>
      <c r="D3879" s="32">
        <v>15</v>
      </c>
      <c r="E3879" s="32">
        <v>2</v>
      </c>
      <c r="F3879" s="14"/>
      <c r="G3879" s="14"/>
      <c r="H3879" s="32">
        <v>30</v>
      </c>
      <c r="I3879" s="32">
        <v>15</v>
      </c>
      <c r="J3879" s="14"/>
      <c r="K3879" s="22"/>
    </row>
    <row r="3880" spans="1:11" ht="24.95" customHeight="1" x14ac:dyDescent="0.2">
      <c r="A3880" s="14" t="s">
        <v>11317</v>
      </c>
      <c r="B3880" s="31" t="s">
        <v>11318</v>
      </c>
      <c r="C3880" s="20" t="s">
        <v>11319</v>
      </c>
      <c r="D3880" s="32">
        <v>10</v>
      </c>
      <c r="E3880" s="32">
        <v>1</v>
      </c>
      <c r="F3880" s="32">
        <v>0</v>
      </c>
      <c r="G3880" s="32">
        <v>3</v>
      </c>
      <c r="H3880" s="32">
        <v>13</v>
      </c>
      <c r="I3880" s="32">
        <v>10</v>
      </c>
      <c r="J3880" s="14"/>
      <c r="K3880" s="22"/>
    </row>
    <row r="3881" spans="1:11" ht="30" customHeight="1" x14ac:dyDescent="0.2">
      <c r="A3881" s="14" t="s">
        <v>11317</v>
      </c>
      <c r="B3881" s="31" t="s">
        <v>11320</v>
      </c>
      <c r="C3881" s="14" t="s">
        <v>11321</v>
      </c>
      <c r="D3881" s="32">
        <v>13</v>
      </c>
      <c r="E3881" s="32">
        <v>1</v>
      </c>
      <c r="F3881" s="32">
        <v>0</v>
      </c>
      <c r="G3881" s="32">
        <v>4</v>
      </c>
      <c r="H3881" s="32">
        <v>17</v>
      </c>
      <c r="I3881" s="32">
        <v>18</v>
      </c>
      <c r="J3881" s="32">
        <v>5</v>
      </c>
      <c r="K3881" s="22"/>
    </row>
    <row r="3882" spans="1:11" ht="30" customHeight="1" x14ac:dyDescent="0.2">
      <c r="A3882" s="14" t="s">
        <v>11317</v>
      </c>
      <c r="B3882" s="31" t="s">
        <v>11322</v>
      </c>
      <c r="C3882" s="14" t="s">
        <v>11323</v>
      </c>
      <c r="D3882" s="32">
        <v>13</v>
      </c>
      <c r="E3882" s="32">
        <v>1</v>
      </c>
      <c r="F3882" s="32">
        <v>0</v>
      </c>
      <c r="G3882" s="32">
        <v>4</v>
      </c>
      <c r="H3882" s="32">
        <v>17</v>
      </c>
      <c r="I3882" s="32">
        <v>18</v>
      </c>
      <c r="J3882" s="32">
        <v>5</v>
      </c>
      <c r="K3882" s="22"/>
    </row>
    <row r="3883" spans="1:11" ht="30" customHeight="1" x14ac:dyDescent="0.2">
      <c r="A3883" s="14" t="s">
        <v>11317</v>
      </c>
      <c r="B3883" s="31" t="s">
        <v>11324</v>
      </c>
      <c r="C3883" s="14" t="s">
        <v>11325</v>
      </c>
      <c r="D3883" s="32">
        <v>22</v>
      </c>
      <c r="E3883" s="32">
        <v>1</v>
      </c>
      <c r="F3883" s="32">
        <v>0</v>
      </c>
      <c r="G3883" s="32">
        <v>5</v>
      </c>
      <c r="H3883" s="32">
        <v>27</v>
      </c>
      <c r="I3883" s="32">
        <v>27</v>
      </c>
      <c r="J3883" s="32">
        <v>5</v>
      </c>
      <c r="K3883" s="22"/>
    </row>
    <row r="3884" spans="1:11" ht="24.95" customHeight="1" x14ac:dyDescent="0.2">
      <c r="A3884" s="14" t="s">
        <v>11317</v>
      </c>
      <c r="B3884" s="31" t="s">
        <v>11326</v>
      </c>
      <c r="C3884" s="20" t="s">
        <v>11327</v>
      </c>
      <c r="D3884" s="32">
        <v>12</v>
      </c>
      <c r="E3884" s="32">
        <v>1</v>
      </c>
      <c r="F3884" s="32">
        <v>0</v>
      </c>
      <c r="G3884" s="32">
        <v>3</v>
      </c>
      <c r="H3884" s="32">
        <v>15</v>
      </c>
      <c r="I3884" s="32">
        <v>17</v>
      </c>
      <c r="J3884" s="32">
        <v>5</v>
      </c>
      <c r="K3884" s="22"/>
    </row>
    <row r="3885" spans="1:11" ht="24.95" customHeight="1" x14ac:dyDescent="0.2">
      <c r="A3885" s="14" t="s">
        <v>11317</v>
      </c>
      <c r="B3885" s="31" t="s">
        <v>11328</v>
      </c>
      <c r="C3885" s="20" t="s">
        <v>11329</v>
      </c>
      <c r="D3885" s="32">
        <v>10</v>
      </c>
      <c r="E3885" s="32">
        <v>1</v>
      </c>
      <c r="F3885" s="32">
        <v>0</v>
      </c>
      <c r="G3885" s="32">
        <v>2</v>
      </c>
      <c r="H3885" s="32">
        <v>12</v>
      </c>
      <c r="I3885" s="32">
        <v>10</v>
      </c>
      <c r="J3885" s="14"/>
      <c r="K3885" s="22"/>
    </row>
    <row r="3886" spans="1:11" ht="24.95" customHeight="1" x14ac:dyDescent="0.2">
      <c r="A3886" s="14" t="s">
        <v>11317</v>
      </c>
      <c r="B3886" s="31" t="s">
        <v>11330</v>
      </c>
      <c r="C3886" s="20" t="s">
        <v>11331</v>
      </c>
      <c r="D3886" s="32">
        <v>11</v>
      </c>
      <c r="E3886" s="32">
        <v>1</v>
      </c>
      <c r="F3886" s="32">
        <v>0</v>
      </c>
      <c r="G3886" s="32">
        <v>3</v>
      </c>
      <c r="H3886" s="32">
        <v>14</v>
      </c>
      <c r="I3886" s="32">
        <v>16</v>
      </c>
      <c r="J3886" s="32">
        <v>5</v>
      </c>
      <c r="K3886" s="22"/>
    </row>
    <row r="3887" spans="1:11" ht="30" customHeight="1" x14ac:dyDescent="0.2">
      <c r="A3887" s="14" t="s">
        <v>11317</v>
      </c>
      <c r="B3887" s="31" t="s">
        <v>11332</v>
      </c>
      <c r="C3887" s="14" t="s">
        <v>11333</v>
      </c>
      <c r="D3887" s="32">
        <v>9</v>
      </c>
      <c r="E3887" s="32">
        <v>1</v>
      </c>
      <c r="F3887" s="32">
        <v>0</v>
      </c>
      <c r="G3887" s="32">
        <v>2</v>
      </c>
      <c r="H3887" s="32">
        <v>11</v>
      </c>
      <c r="I3887" s="32">
        <v>9</v>
      </c>
      <c r="J3887" s="14"/>
      <c r="K3887" s="22"/>
    </row>
    <row r="3888" spans="1:11" ht="15" customHeight="1" x14ac:dyDescent="0.2">
      <c r="A3888" s="14" t="s">
        <v>11317</v>
      </c>
      <c r="B3888" s="31" t="s">
        <v>11334</v>
      </c>
      <c r="C3888" s="20" t="s">
        <v>11335</v>
      </c>
      <c r="D3888" s="32">
        <v>10</v>
      </c>
      <c r="E3888" s="32">
        <v>1</v>
      </c>
      <c r="F3888" s="32">
        <v>0</v>
      </c>
      <c r="G3888" s="32">
        <v>2</v>
      </c>
      <c r="H3888" s="32">
        <v>12</v>
      </c>
      <c r="I3888" s="32">
        <v>10</v>
      </c>
      <c r="J3888" s="32">
        <v>5</v>
      </c>
      <c r="K3888" s="21"/>
    </row>
    <row r="3889" spans="1:11" ht="30" customHeight="1" x14ac:dyDescent="0.2">
      <c r="A3889" s="14" t="s">
        <v>11317</v>
      </c>
      <c r="B3889" s="31" t="s">
        <v>11336</v>
      </c>
      <c r="C3889" s="14" t="s">
        <v>11337</v>
      </c>
      <c r="D3889" s="32">
        <v>8</v>
      </c>
      <c r="E3889" s="32">
        <v>1</v>
      </c>
      <c r="F3889" s="32">
        <v>0</v>
      </c>
      <c r="G3889" s="32">
        <v>1</v>
      </c>
      <c r="H3889" s="32">
        <v>9</v>
      </c>
      <c r="I3889" s="32">
        <v>8</v>
      </c>
      <c r="J3889" s="14"/>
      <c r="K3889" s="22"/>
    </row>
    <row r="3890" spans="1:11" ht="15" customHeight="1" x14ac:dyDescent="0.2">
      <c r="A3890" s="14" t="s">
        <v>11317</v>
      </c>
      <c r="B3890" s="31" t="s">
        <v>11338</v>
      </c>
      <c r="C3890" s="20" t="s">
        <v>11339</v>
      </c>
      <c r="D3890" s="32">
        <v>14</v>
      </c>
      <c r="E3890" s="32">
        <v>1</v>
      </c>
      <c r="F3890" s="32">
        <v>0</v>
      </c>
      <c r="G3890" s="32">
        <v>4</v>
      </c>
      <c r="H3890" s="32">
        <v>18</v>
      </c>
      <c r="I3890" s="32">
        <v>19</v>
      </c>
      <c r="J3890" s="32">
        <v>5</v>
      </c>
      <c r="K3890" s="21"/>
    </row>
    <row r="3891" spans="1:11" ht="16.5" customHeight="1" x14ac:dyDescent="0.2">
      <c r="A3891" s="14" t="s">
        <v>11317</v>
      </c>
      <c r="B3891" s="31" t="s">
        <v>11340</v>
      </c>
      <c r="C3891" s="20" t="s">
        <v>11341</v>
      </c>
      <c r="D3891" s="32">
        <v>12</v>
      </c>
      <c r="E3891" s="32">
        <v>1</v>
      </c>
      <c r="F3891" s="32">
        <v>0</v>
      </c>
      <c r="G3891" s="32">
        <v>4</v>
      </c>
      <c r="H3891" s="32">
        <v>16</v>
      </c>
      <c r="I3891" s="32">
        <v>17</v>
      </c>
      <c r="J3891" s="32">
        <v>5</v>
      </c>
      <c r="K3891" s="21"/>
    </row>
    <row r="3892" spans="1:11" ht="30" customHeight="1" x14ac:dyDescent="0.2">
      <c r="A3892" s="14" t="s">
        <v>11317</v>
      </c>
      <c r="B3892" s="31" t="s">
        <v>11342</v>
      </c>
      <c r="C3892" s="14" t="s">
        <v>11343</v>
      </c>
      <c r="D3892" s="32">
        <v>5</v>
      </c>
      <c r="E3892" s="32">
        <v>1</v>
      </c>
      <c r="F3892" s="14"/>
      <c r="G3892" s="14"/>
      <c r="H3892" s="32">
        <v>5</v>
      </c>
      <c r="I3892" s="32">
        <v>5</v>
      </c>
      <c r="J3892" s="14"/>
      <c r="K3892" s="22"/>
    </row>
    <row r="3893" spans="1:11" ht="30" customHeight="1" x14ac:dyDescent="0.2">
      <c r="A3893" s="14" t="s">
        <v>11317</v>
      </c>
      <c r="B3893" s="31" t="s">
        <v>11344</v>
      </c>
      <c r="C3893" s="14" t="s">
        <v>11345</v>
      </c>
      <c r="D3893" s="32">
        <v>23</v>
      </c>
      <c r="E3893" s="32">
        <v>1</v>
      </c>
      <c r="F3893" s="32">
        <v>0</v>
      </c>
      <c r="G3893" s="32">
        <v>7</v>
      </c>
      <c r="H3893" s="32">
        <v>30</v>
      </c>
      <c r="I3893" s="32">
        <v>35</v>
      </c>
      <c r="J3893" s="32">
        <v>4</v>
      </c>
      <c r="K3893" s="22"/>
    </row>
    <row r="3894" spans="1:11" ht="24.95" customHeight="1" x14ac:dyDescent="0.2">
      <c r="A3894" s="14" t="s">
        <v>11317</v>
      </c>
      <c r="B3894" s="31" t="s">
        <v>11346</v>
      </c>
      <c r="C3894" s="20" t="s">
        <v>11347</v>
      </c>
      <c r="D3894" s="32">
        <v>12</v>
      </c>
      <c r="E3894" s="32">
        <v>1</v>
      </c>
      <c r="F3894" s="32">
        <v>0</v>
      </c>
      <c r="G3894" s="32">
        <v>1</v>
      </c>
      <c r="H3894" s="32">
        <v>13</v>
      </c>
      <c r="I3894" s="32">
        <v>15</v>
      </c>
      <c r="J3894" s="14"/>
      <c r="K3894" s="22"/>
    </row>
    <row r="3895" spans="1:11" ht="15.95" customHeight="1" x14ac:dyDescent="0.2">
      <c r="A3895" s="14" t="s">
        <v>11317</v>
      </c>
      <c r="B3895" s="31" t="s">
        <v>11348</v>
      </c>
      <c r="C3895" s="20" t="s">
        <v>11349</v>
      </c>
      <c r="D3895" s="32">
        <v>23</v>
      </c>
      <c r="E3895" s="32">
        <v>1</v>
      </c>
      <c r="F3895" s="32">
        <v>0</v>
      </c>
      <c r="G3895" s="32">
        <v>7</v>
      </c>
      <c r="H3895" s="32">
        <v>30</v>
      </c>
      <c r="I3895" s="32">
        <v>35</v>
      </c>
      <c r="J3895" s="32">
        <v>4</v>
      </c>
      <c r="K3895" s="21"/>
    </row>
    <row r="3896" spans="1:11" ht="15" customHeight="1" x14ac:dyDescent="0.2">
      <c r="A3896" s="14" t="s">
        <v>11317</v>
      </c>
      <c r="B3896" s="31" t="s">
        <v>11350</v>
      </c>
      <c r="C3896" s="20" t="s">
        <v>11351</v>
      </c>
      <c r="D3896" s="32">
        <v>12</v>
      </c>
      <c r="E3896" s="32">
        <v>1</v>
      </c>
      <c r="F3896" s="32">
        <v>0</v>
      </c>
      <c r="G3896" s="32">
        <v>1</v>
      </c>
      <c r="H3896" s="32">
        <v>13</v>
      </c>
      <c r="I3896" s="32">
        <v>15</v>
      </c>
      <c r="J3896" s="14"/>
      <c r="K3896" s="21"/>
    </row>
    <row r="3897" spans="1:11" ht="30" customHeight="1" x14ac:dyDescent="0.2">
      <c r="A3897" s="14" t="s">
        <v>11317</v>
      </c>
      <c r="B3897" s="31" t="s">
        <v>11352</v>
      </c>
      <c r="C3897" s="14" t="s">
        <v>11353</v>
      </c>
      <c r="D3897" s="32">
        <v>28</v>
      </c>
      <c r="E3897" s="32">
        <v>1</v>
      </c>
      <c r="F3897" s="32">
        <v>0</v>
      </c>
      <c r="G3897" s="32">
        <v>9</v>
      </c>
      <c r="H3897" s="32">
        <v>37</v>
      </c>
      <c r="I3897" s="32">
        <v>54</v>
      </c>
      <c r="J3897" s="32">
        <v>4</v>
      </c>
      <c r="K3897" s="22"/>
    </row>
    <row r="3898" spans="1:11" ht="30" customHeight="1" x14ac:dyDescent="0.2">
      <c r="A3898" s="14" t="s">
        <v>11317</v>
      </c>
      <c r="B3898" s="31" t="s">
        <v>11354</v>
      </c>
      <c r="C3898" s="14" t="s">
        <v>11355</v>
      </c>
      <c r="D3898" s="32">
        <v>21</v>
      </c>
      <c r="E3898" s="32">
        <v>1</v>
      </c>
      <c r="F3898" s="32">
        <v>0</v>
      </c>
      <c r="G3898" s="32">
        <v>6</v>
      </c>
      <c r="H3898" s="32">
        <v>27</v>
      </c>
      <c r="I3898" s="32">
        <v>27</v>
      </c>
      <c r="J3898" s="14"/>
      <c r="K3898" s="22"/>
    </row>
    <row r="3899" spans="1:11" ht="30" customHeight="1" x14ac:dyDescent="0.2">
      <c r="A3899" s="14" t="s">
        <v>11317</v>
      </c>
      <c r="B3899" s="31" t="s">
        <v>11356</v>
      </c>
      <c r="C3899" s="14" t="s">
        <v>11357</v>
      </c>
      <c r="D3899" s="32">
        <v>28</v>
      </c>
      <c r="E3899" s="32">
        <v>1</v>
      </c>
      <c r="F3899" s="32">
        <v>0</v>
      </c>
      <c r="G3899" s="32">
        <v>9</v>
      </c>
      <c r="H3899" s="32">
        <v>37</v>
      </c>
      <c r="I3899" s="32">
        <v>54</v>
      </c>
      <c r="J3899" s="32">
        <v>4</v>
      </c>
      <c r="K3899" s="22"/>
    </row>
    <row r="3900" spans="1:11" ht="24.95" customHeight="1" x14ac:dyDescent="0.2">
      <c r="A3900" s="14" t="s">
        <v>11317</v>
      </c>
      <c r="B3900" s="31" t="s">
        <v>11358</v>
      </c>
      <c r="C3900" s="20" t="s">
        <v>11359</v>
      </c>
      <c r="D3900" s="32">
        <v>21</v>
      </c>
      <c r="E3900" s="32">
        <v>1</v>
      </c>
      <c r="F3900" s="32">
        <v>0</v>
      </c>
      <c r="G3900" s="32">
        <v>6</v>
      </c>
      <c r="H3900" s="32">
        <v>27</v>
      </c>
      <c r="I3900" s="32">
        <v>36</v>
      </c>
      <c r="J3900" s="14"/>
      <c r="K3900" s="22"/>
    </row>
    <row r="3901" spans="1:11" ht="24.95" customHeight="1" x14ac:dyDescent="0.2">
      <c r="A3901" s="14" t="s">
        <v>11317</v>
      </c>
      <c r="B3901" s="31" t="s">
        <v>11360</v>
      </c>
      <c r="C3901" s="20" t="s">
        <v>11361</v>
      </c>
      <c r="D3901" s="32">
        <v>0</v>
      </c>
      <c r="E3901" s="32">
        <v>1</v>
      </c>
      <c r="F3901" s="14"/>
      <c r="G3901" s="14"/>
      <c r="H3901" s="32">
        <v>0</v>
      </c>
      <c r="I3901" s="32">
        <v>0</v>
      </c>
      <c r="J3901" s="14"/>
      <c r="K3901" s="22"/>
    </row>
    <row r="3902" spans="1:11" ht="30" customHeight="1" x14ac:dyDescent="0.2">
      <c r="A3902" s="14" t="s">
        <v>11317</v>
      </c>
      <c r="B3902" s="31" t="s">
        <v>11362</v>
      </c>
      <c r="C3902" s="14" t="s">
        <v>11363</v>
      </c>
      <c r="D3902" s="32">
        <v>35</v>
      </c>
      <c r="E3902" s="32">
        <v>1</v>
      </c>
      <c r="F3902" s="32">
        <v>0</v>
      </c>
      <c r="G3902" s="32">
        <v>6</v>
      </c>
      <c r="H3902" s="32">
        <v>41</v>
      </c>
      <c r="I3902" s="32">
        <v>40</v>
      </c>
      <c r="J3902" s="32">
        <v>5</v>
      </c>
      <c r="K3902" s="22"/>
    </row>
    <row r="3903" spans="1:11" ht="30" customHeight="1" x14ac:dyDescent="0.2">
      <c r="A3903" s="14" t="s">
        <v>11317</v>
      </c>
      <c r="B3903" s="31" t="s">
        <v>11364</v>
      </c>
      <c r="C3903" s="14" t="s">
        <v>11365</v>
      </c>
      <c r="D3903" s="32">
        <v>15</v>
      </c>
      <c r="E3903" s="32">
        <v>1</v>
      </c>
      <c r="F3903" s="32">
        <v>0</v>
      </c>
      <c r="G3903" s="32">
        <v>4</v>
      </c>
      <c r="H3903" s="32">
        <v>19</v>
      </c>
      <c r="I3903" s="32">
        <v>20</v>
      </c>
      <c r="J3903" s="32">
        <v>5</v>
      </c>
      <c r="K3903" s="22"/>
    </row>
    <row r="3904" spans="1:11" ht="30" customHeight="1" x14ac:dyDescent="0.2">
      <c r="A3904" s="14" t="s">
        <v>11317</v>
      </c>
      <c r="B3904" s="31" t="s">
        <v>11366</v>
      </c>
      <c r="C3904" s="14" t="s">
        <v>11367</v>
      </c>
      <c r="D3904" s="32">
        <v>18</v>
      </c>
      <c r="E3904" s="32">
        <v>1</v>
      </c>
      <c r="F3904" s="32">
        <v>0</v>
      </c>
      <c r="G3904" s="32">
        <v>4</v>
      </c>
      <c r="H3904" s="32">
        <v>22</v>
      </c>
      <c r="I3904" s="32">
        <v>23</v>
      </c>
      <c r="J3904" s="32">
        <v>5</v>
      </c>
      <c r="K3904" s="22"/>
    </row>
    <row r="3905" spans="1:11" ht="24.95" customHeight="1" x14ac:dyDescent="0.2">
      <c r="A3905" s="14" t="s">
        <v>11317</v>
      </c>
      <c r="B3905" s="31" t="s">
        <v>11368</v>
      </c>
      <c r="C3905" s="20" t="s">
        <v>11369</v>
      </c>
      <c r="D3905" s="32">
        <v>18</v>
      </c>
      <c r="E3905" s="32">
        <v>1</v>
      </c>
      <c r="F3905" s="32">
        <v>0</v>
      </c>
      <c r="G3905" s="32">
        <v>4</v>
      </c>
      <c r="H3905" s="32">
        <v>22</v>
      </c>
      <c r="I3905" s="32">
        <v>23</v>
      </c>
      <c r="J3905" s="32">
        <v>5</v>
      </c>
      <c r="K3905" s="22"/>
    </row>
    <row r="3906" spans="1:11" ht="24.95" customHeight="1" x14ac:dyDescent="0.2">
      <c r="A3906" s="14" t="s">
        <v>11317</v>
      </c>
      <c r="B3906" s="31" t="s">
        <v>11370</v>
      </c>
      <c r="C3906" s="20" t="s">
        <v>11371</v>
      </c>
      <c r="D3906" s="32">
        <v>36</v>
      </c>
      <c r="E3906" s="32">
        <v>1</v>
      </c>
      <c r="F3906" s="32">
        <v>0</v>
      </c>
      <c r="G3906" s="32">
        <v>4</v>
      </c>
      <c r="H3906" s="32">
        <v>40</v>
      </c>
      <c r="I3906" s="32">
        <v>45</v>
      </c>
      <c r="J3906" s="32">
        <v>5</v>
      </c>
      <c r="K3906" s="22"/>
    </row>
    <row r="3907" spans="1:11" ht="24.95" customHeight="1" x14ac:dyDescent="0.2">
      <c r="A3907" s="14" t="s">
        <v>11317</v>
      </c>
      <c r="B3907" s="31" t="s">
        <v>11372</v>
      </c>
      <c r="C3907" s="20" t="s">
        <v>11373</v>
      </c>
      <c r="D3907" s="32">
        <v>18</v>
      </c>
      <c r="E3907" s="32">
        <v>1</v>
      </c>
      <c r="F3907" s="32">
        <v>0</v>
      </c>
      <c r="G3907" s="32">
        <v>4</v>
      </c>
      <c r="H3907" s="32">
        <v>22</v>
      </c>
      <c r="I3907" s="32">
        <v>23</v>
      </c>
      <c r="J3907" s="32">
        <v>5</v>
      </c>
      <c r="K3907" s="22"/>
    </row>
    <row r="3908" spans="1:11" ht="36.950000000000003" customHeight="1" x14ac:dyDescent="0.2">
      <c r="A3908" s="14" t="s">
        <v>11317</v>
      </c>
      <c r="B3908" s="31" t="s">
        <v>11374</v>
      </c>
      <c r="C3908" s="14" t="s">
        <v>11375</v>
      </c>
      <c r="D3908" s="32">
        <v>22</v>
      </c>
      <c r="E3908" s="32">
        <v>1</v>
      </c>
      <c r="F3908" s="32">
        <v>0</v>
      </c>
      <c r="G3908" s="32">
        <v>4</v>
      </c>
      <c r="H3908" s="32">
        <v>26</v>
      </c>
      <c r="I3908" s="32">
        <v>30</v>
      </c>
      <c r="J3908" s="32">
        <v>5</v>
      </c>
      <c r="K3908" s="22"/>
    </row>
    <row r="3909" spans="1:11" ht="30" customHeight="1" x14ac:dyDescent="0.2">
      <c r="A3909" s="14" t="s">
        <v>11317</v>
      </c>
      <c r="B3909" s="31" t="s">
        <v>11376</v>
      </c>
      <c r="C3909" s="14" t="s">
        <v>11377</v>
      </c>
      <c r="D3909" s="32">
        <v>30</v>
      </c>
      <c r="E3909" s="32">
        <v>1</v>
      </c>
      <c r="F3909" s="32">
        <v>4</v>
      </c>
      <c r="G3909" s="32">
        <v>3</v>
      </c>
      <c r="H3909" s="32">
        <v>37</v>
      </c>
      <c r="I3909" s="32">
        <v>30</v>
      </c>
      <c r="J3909" s="32">
        <v>5</v>
      </c>
      <c r="K3909" s="22"/>
    </row>
    <row r="3910" spans="1:11" ht="15" customHeight="1" x14ac:dyDescent="0.2">
      <c r="A3910" s="14" t="s">
        <v>11317</v>
      </c>
      <c r="B3910" s="31" t="s">
        <v>11378</v>
      </c>
      <c r="C3910" s="20" t="s">
        <v>11379</v>
      </c>
      <c r="D3910" s="32">
        <v>25</v>
      </c>
      <c r="E3910" s="32">
        <v>1</v>
      </c>
      <c r="F3910" s="14"/>
      <c r="G3910" s="14"/>
      <c r="H3910" s="32">
        <v>25</v>
      </c>
      <c r="I3910" s="32">
        <v>30</v>
      </c>
      <c r="J3910" s="14"/>
      <c r="K3910" s="21"/>
    </row>
    <row r="3911" spans="1:11" ht="15" customHeight="1" x14ac:dyDescent="0.2">
      <c r="A3911" s="14" t="s">
        <v>11380</v>
      </c>
      <c r="B3911" s="31" t="s">
        <v>11381</v>
      </c>
      <c r="C3911" s="20" t="s">
        <v>11382</v>
      </c>
      <c r="D3911" s="32">
        <v>10</v>
      </c>
      <c r="E3911" s="32">
        <v>1</v>
      </c>
      <c r="F3911" s="32">
        <v>0</v>
      </c>
      <c r="G3911" s="32">
        <v>8</v>
      </c>
      <c r="H3911" s="32">
        <v>18</v>
      </c>
      <c r="I3911" s="32">
        <v>10</v>
      </c>
      <c r="J3911" s="14"/>
      <c r="K3911" s="21"/>
    </row>
    <row r="3912" spans="1:11" ht="24.95" customHeight="1" x14ac:dyDescent="0.2">
      <c r="A3912" s="14" t="s">
        <v>11380</v>
      </c>
      <c r="B3912" s="31" t="s">
        <v>11383</v>
      </c>
      <c r="C3912" s="20" t="s">
        <v>11384</v>
      </c>
      <c r="D3912" s="32">
        <v>9</v>
      </c>
      <c r="E3912" s="32">
        <v>1</v>
      </c>
      <c r="F3912" s="14"/>
      <c r="G3912" s="14"/>
      <c r="H3912" s="32">
        <v>9</v>
      </c>
      <c r="I3912" s="32">
        <v>9</v>
      </c>
      <c r="J3912" s="14"/>
      <c r="K3912" s="22"/>
    </row>
    <row r="3913" spans="1:11" ht="15" customHeight="1" x14ac:dyDescent="0.2">
      <c r="A3913" s="14" t="s">
        <v>11380</v>
      </c>
      <c r="B3913" s="31" t="s">
        <v>11385</v>
      </c>
      <c r="C3913" s="20" t="s">
        <v>11386</v>
      </c>
      <c r="D3913" s="32">
        <v>0</v>
      </c>
      <c r="E3913" s="32">
        <v>0</v>
      </c>
      <c r="F3913" s="14"/>
      <c r="G3913" s="14"/>
      <c r="H3913" s="32">
        <v>0</v>
      </c>
      <c r="I3913" s="32">
        <v>11</v>
      </c>
      <c r="J3913" s="14"/>
      <c r="K3913" s="21"/>
    </row>
    <row r="3914" spans="1:11" ht="24.95" customHeight="1" x14ac:dyDescent="0.2">
      <c r="A3914" s="14" t="s">
        <v>11380</v>
      </c>
      <c r="B3914" s="31" t="s">
        <v>11387</v>
      </c>
      <c r="C3914" s="20" t="s">
        <v>11388</v>
      </c>
      <c r="D3914" s="32">
        <v>4</v>
      </c>
      <c r="E3914" s="32">
        <v>1</v>
      </c>
      <c r="F3914" s="32">
        <v>0</v>
      </c>
      <c r="G3914" s="32">
        <v>0</v>
      </c>
      <c r="H3914" s="32">
        <v>4</v>
      </c>
      <c r="I3914" s="32">
        <v>20</v>
      </c>
      <c r="J3914" s="14"/>
      <c r="K3914" s="22"/>
    </row>
    <row r="3915" spans="1:11" ht="15.95" customHeight="1" x14ac:dyDescent="0.2">
      <c r="A3915" s="14" t="s">
        <v>11380</v>
      </c>
      <c r="B3915" s="31" t="s">
        <v>11389</v>
      </c>
      <c r="C3915" s="20" t="s">
        <v>11390</v>
      </c>
      <c r="D3915" s="32">
        <v>0</v>
      </c>
      <c r="E3915" s="32">
        <v>0</v>
      </c>
      <c r="F3915" s="14"/>
      <c r="G3915" s="14"/>
      <c r="H3915" s="32">
        <v>0</v>
      </c>
      <c r="I3915" s="32">
        <v>24</v>
      </c>
      <c r="J3915" s="14"/>
      <c r="K3915" s="21"/>
    </row>
    <row r="3916" spans="1:11" ht="15" customHeight="1" x14ac:dyDescent="0.2">
      <c r="A3916" s="14" t="s">
        <v>11380</v>
      </c>
      <c r="B3916" s="31" t="s">
        <v>11391</v>
      </c>
      <c r="C3916" s="20" t="s">
        <v>11392</v>
      </c>
      <c r="D3916" s="32">
        <v>0</v>
      </c>
      <c r="E3916" s="32">
        <v>0</v>
      </c>
      <c r="F3916" s="14"/>
      <c r="G3916" s="14"/>
      <c r="H3916" s="32">
        <v>0</v>
      </c>
      <c r="I3916" s="32">
        <v>38</v>
      </c>
      <c r="J3916" s="14"/>
      <c r="K3916" s="21"/>
    </row>
    <row r="3917" spans="1:11" ht="15" customHeight="1" x14ac:dyDescent="0.2">
      <c r="A3917" s="14" t="s">
        <v>11380</v>
      </c>
      <c r="B3917" s="31" t="s">
        <v>11393</v>
      </c>
      <c r="C3917" s="20" t="s">
        <v>11394</v>
      </c>
      <c r="D3917" s="32">
        <v>0</v>
      </c>
      <c r="E3917" s="32">
        <v>0</v>
      </c>
      <c r="F3917" s="14"/>
      <c r="G3917" s="14"/>
      <c r="H3917" s="32">
        <v>0</v>
      </c>
      <c r="I3917" s="32">
        <v>7</v>
      </c>
      <c r="J3917" s="14"/>
      <c r="K3917" s="21"/>
    </row>
    <row r="3918" spans="1:11" ht="15.95" customHeight="1" x14ac:dyDescent="0.2">
      <c r="A3918" s="14" t="s">
        <v>11380</v>
      </c>
      <c r="B3918" s="31" t="s">
        <v>11395</v>
      </c>
      <c r="C3918" s="20" t="s">
        <v>11396</v>
      </c>
      <c r="D3918" s="32">
        <v>0</v>
      </c>
      <c r="E3918" s="32">
        <v>0</v>
      </c>
      <c r="F3918" s="14"/>
      <c r="G3918" s="14"/>
      <c r="H3918" s="32">
        <v>0</v>
      </c>
      <c r="I3918" s="32">
        <v>67</v>
      </c>
      <c r="J3918" s="14"/>
      <c r="K3918" s="21"/>
    </row>
    <row r="3919" spans="1:11" ht="15" customHeight="1" x14ac:dyDescent="0.2">
      <c r="A3919" s="14" t="s">
        <v>11380</v>
      </c>
      <c r="B3919" s="31" t="s">
        <v>11397</v>
      </c>
      <c r="C3919" s="20" t="s">
        <v>11398</v>
      </c>
      <c r="D3919" s="32">
        <v>1</v>
      </c>
      <c r="E3919" s="32">
        <v>1</v>
      </c>
      <c r="F3919" s="14"/>
      <c r="G3919" s="14"/>
      <c r="H3919" s="32">
        <v>1</v>
      </c>
      <c r="I3919" s="32">
        <v>5</v>
      </c>
      <c r="J3919" s="14"/>
      <c r="K3919" s="21"/>
    </row>
    <row r="3920" spans="1:11" ht="15.95" customHeight="1" x14ac:dyDescent="0.2">
      <c r="A3920" s="14" t="s">
        <v>11380</v>
      </c>
      <c r="B3920" s="31" t="s">
        <v>11399</v>
      </c>
      <c r="C3920" s="20" t="s">
        <v>11400</v>
      </c>
      <c r="D3920" s="32">
        <v>0</v>
      </c>
      <c r="E3920" s="32">
        <v>0</v>
      </c>
      <c r="F3920" s="14"/>
      <c r="G3920" s="14"/>
      <c r="H3920" s="32">
        <v>0</v>
      </c>
      <c r="I3920" s="32">
        <v>5</v>
      </c>
      <c r="J3920" s="14"/>
      <c r="K3920" s="21"/>
    </row>
    <row r="3921" spans="1:11" ht="30" customHeight="1" x14ac:dyDescent="0.2">
      <c r="A3921" s="14" t="s">
        <v>11380</v>
      </c>
      <c r="B3921" s="31" t="s">
        <v>11401</v>
      </c>
      <c r="C3921" s="14" t="s">
        <v>11402</v>
      </c>
      <c r="D3921" s="32">
        <v>3</v>
      </c>
      <c r="E3921" s="32">
        <v>1</v>
      </c>
      <c r="F3921" s="32">
        <v>0</v>
      </c>
      <c r="G3921" s="32">
        <v>0</v>
      </c>
      <c r="H3921" s="32">
        <v>3</v>
      </c>
      <c r="I3921" s="32">
        <v>10</v>
      </c>
      <c r="J3921" s="14"/>
      <c r="K3921" s="22"/>
    </row>
    <row r="3922" spans="1:11" ht="15.6" customHeight="1" x14ac:dyDescent="0.2">
      <c r="A3922" s="14" t="s">
        <v>11380</v>
      </c>
      <c r="B3922" s="31" t="s">
        <v>11403</v>
      </c>
      <c r="C3922" s="20" t="s">
        <v>11404</v>
      </c>
      <c r="D3922" s="32">
        <v>5</v>
      </c>
      <c r="E3922" s="32">
        <v>1</v>
      </c>
      <c r="F3922" s="32">
        <v>0</v>
      </c>
      <c r="G3922" s="32">
        <v>0</v>
      </c>
      <c r="H3922" s="32">
        <v>5</v>
      </c>
      <c r="I3922" s="32">
        <v>10</v>
      </c>
      <c r="J3922" s="14"/>
      <c r="K3922" s="21"/>
    </row>
    <row r="3923" spans="1:11" ht="15" customHeight="1" x14ac:dyDescent="0.2">
      <c r="A3923" s="14" t="s">
        <v>11380</v>
      </c>
      <c r="B3923" s="31" t="s">
        <v>11405</v>
      </c>
      <c r="C3923" s="20" t="s">
        <v>11406</v>
      </c>
      <c r="D3923" s="32">
        <v>15</v>
      </c>
      <c r="E3923" s="32">
        <v>1</v>
      </c>
      <c r="F3923" s="14"/>
      <c r="G3923" s="14"/>
      <c r="H3923" s="32">
        <v>15</v>
      </c>
      <c r="I3923" s="32">
        <v>15</v>
      </c>
      <c r="J3923" s="14"/>
      <c r="K3923" s="21"/>
    </row>
    <row r="3924" spans="1:11" ht="24.95" customHeight="1" x14ac:dyDescent="0.2">
      <c r="A3924" s="14" t="s">
        <v>11380</v>
      </c>
      <c r="B3924" s="31" t="s">
        <v>11407</v>
      </c>
      <c r="C3924" s="20" t="s">
        <v>11408</v>
      </c>
      <c r="D3924" s="32">
        <v>7</v>
      </c>
      <c r="E3924" s="32">
        <v>1</v>
      </c>
      <c r="F3924" s="14"/>
      <c r="G3924" s="14"/>
      <c r="H3924" s="32">
        <v>7</v>
      </c>
      <c r="I3924" s="32">
        <v>25</v>
      </c>
      <c r="J3924" s="14"/>
      <c r="K3924" s="22"/>
    </row>
    <row r="3925" spans="1:11" ht="15" customHeight="1" x14ac:dyDescent="0.2">
      <c r="A3925" s="14" t="s">
        <v>11380</v>
      </c>
      <c r="B3925" s="31" t="s">
        <v>11409</v>
      </c>
      <c r="C3925" s="20" t="s">
        <v>11410</v>
      </c>
      <c r="D3925" s="32">
        <v>3</v>
      </c>
      <c r="E3925" s="32">
        <v>1</v>
      </c>
      <c r="F3925" s="32">
        <v>0</v>
      </c>
      <c r="G3925" s="32">
        <v>0</v>
      </c>
      <c r="H3925" s="32">
        <v>3</v>
      </c>
      <c r="I3925" s="32">
        <v>8</v>
      </c>
      <c r="J3925" s="32">
        <v>5</v>
      </c>
      <c r="K3925" s="21"/>
    </row>
    <row r="3926" spans="1:11" ht="24.95" customHeight="1" x14ac:dyDescent="0.2">
      <c r="A3926" s="14" t="s">
        <v>11380</v>
      </c>
      <c r="B3926" s="31" t="s">
        <v>11411</v>
      </c>
      <c r="C3926" s="20" t="s">
        <v>11412</v>
      </c>
      <c r="D3926" s="32">
        <v>0</v>
      </c>
      <c r="E3926" s="32">
        <v>1</v>
      </c>
      <c r="F3926" s="14"/>
      <c r="G3926" s="14"/>
      <c r="H3926" s="32">
        <v>0</v>
      </c>
      <c r="I3926" s="32">
        <v>10</v>
      </c>
      <c r="J3926" s="14"/>
      <c r="K3926" s="22"/>
    </row>
    <row r="3927" spans="1:11" ht="24.95" customHeight="1" x14ac:dyDescent="0.2">
      <c r="A3927" s="14" t="s">
        <v>11380</v>
      </c>
      <c r="B3927" s="31" t="s">
        <v>11413</v>
      </c>
      <c r="C3927" s="20" t="s">
        <v>11414</v>
      </c>
      <c r="D3927" s="32">
        <v>9</v>
      </c>
      <c r="E3927" s="32">
        <v>1</v>
      </c>
      <c r="F3927" s="14"/>
      <c r="G3927" s="14"/>
      <c r="H3927" s="32">
        <v>9</v>
      </c>
      <c r="I3927" s="32">
        <v>9</v>
      </c>
      <c r="J3927" s="14"/>
      <c r="K3927" s="22"/>
    </row>
    <row r="3928" spans="1:11" ht="30" customHeight="1" x14ac:dyDescent="0.2">
      <c r="A3928" s="14" t="s">
        <v>11380</v>
      </c>
      <c r="B3928" s="31" t="s">
        <v>11415</v>
      </c>
      <c r="C3928" s="14" t="s">
        <v>11416</v>
      </c>
      <c r="D3928" s="32">
        <v>25</v>
      </c>
      <c r="E3928" s="32">
        <v>1</v>
      </c>
      <c r="F3928" s="32">
        <v>0</v>
      </c>
      <c r="G3928" s="32">
        <v>4</v>
      </c>
      <c r="H3928" s="32">
        <v>29</v>
      </c>
      <c r="I3928" s="32">
        <v>25</v>
      </c>
      <c r="J3928" s="14"/>
      <c r="K3928" s="22"/>
    </row>
    <row r="3929" spans="1:11" ht="15" customHeight="1" x14ac:dyDescent="0.2">
      <c r="A3929" s="14" t="s">
        <v>11380</v>
      </c>
      <c r="B3929" s="31" t="s">
        <v>11417</v>
      </c>
      <c r="C3929" s="20" t="s">
        <v>11418</v>
      </c>
      <c r="D3929" s="32">
        <v>18</v>
      </c>
      <c r="E3929" s="32">
        <v>1</v>
      </c>
      <c r="F3929" s="14"/>
      <c r="G3929" s="14"/>
      <c r="H3929" s="32">
        <v>18</v>
      </c>
      <c r="I3929" s="32">
        <v>35</v>
      </c>
      <c r="J3929" s="14"/>
      <c r="K3929" s="21"/>
    </row>
    <row r="3930" spans="1:11" ht="15.95" customHeight="1" x14ac:dyDescent="0.2">
      <c r="A3930" s="14" t="s">
        <v>11380</v>
      </c>
      <c r="B3930" s="31" t="s">
        <v>11419</v>
      </c>
      <c r="C3930" s="20" t="s">
        <v>11420</v>
      </c>
      <c r="D3930" s="32">
        <v>2</v>
      </c>
      <c r="E3930" s="32">
        <v>1</v>
      </c>
      <c r="F3930" s="14"/>
      <c r="G3930" s="14"/>
      <c r="H3930" s="32">
        <v>2</v>
      </c>
      <c r="I3930" s="32">
        <v>20</v>
      </c>
      <c r="J3930" s="14"/>
      <c r="K3930" s="21"/>
    </row>
    <row r="3931" spans="1:11" ht="15" customHeight="1" x14ac:dyDescent="0.2">
      <c r="A3931" s="14" t="s">
        <v>11380</v>
      </c>
      <c r="B3931" s="31" t="s">
        <v>11421</v>
      </c>
      <c r="C3931" s="20" t="s">
        <v>11422</v>
      </c>
      <c r="D3931" s="32">
        <v>4</v>
      </c>
      <c r="E3931" s="32">
        <v>1</v>
      </c>
      <c r="F3931" s="32">
        <v>0</v>
      </c>
      <c r="G3931" s="32">
        <v>9</v>
      </c>
      <c r="H3931" s="32">
        <v>13</v>
      </c>
      <c r="I3931" s="32">
        <v>9</v>
      </c>
      <c r="J3931" s="14"/>
      <c r="K3931" s="21"/>
    </row>
    <row r="3932" spans="1:11" ht="24.95" customHeight="1" x14ac:dyDescent="0.2">
      <c r="A3932" s="14" t="s">
        <v>11380</v>
      </c>
      <c r="B3932" s="31" t="s">
        <v>11423</v>
      </c>
      <c r="C3932" s="20" t="s">
        <v>11424</v>
      </c>
      <c r="D3932" s="32">
        <v>10</v>
      </c>
      <c r="E3932" s="32">
        <v>1</v>
      </c>
      <c r="F3932" s="32">
        <v>0</v>
      </c>
      <c r="G3932" s="32">
        <v>0</v>
      </c>
      <c r="H3932" s="32">
        <v>10</v>
      </c>
      <c r="I3932" s="32">
        <v>40</v>
      </c>
      <c r="J3932" s="14"/>
      <c r="K3932" s="22"/>
    </row>
    <row r="3933" spans="1:11" ht="30" customHeight="1" x14ac:dyDescent="0.2">
      <c r="A3933" s="14" t="s">
        <v>11380</v>
      </c>
      <c r="B3933" s="31" t="s">
        <v>11425</v>
      </c>
      <c r="C3933" s="14" t="s">
        <v>11426</v>
      </c>
      <c r="D3933" s="32">
        <v>4</v>
      </c>
      <c r="E3933" s="32">
        <v>1</v>
      </c>
      <c r="F3933" s="32">
        <v>0</v>
      </c>
      <c r="G3933" s="32">
        <v>0</v>
      </c>
      <c r="H3933" s="32">
        <v>4</v>
      </c>
      <c r="I3933" s="32">
        <v>20</v>
      </c>
      <c r="J3933" s="14"/>
      <c r="K3933" s="22"/>
    </row>
    <row r="3934" spans="1:11" ht="30" customHeight="1" x14ac:dyDescent="0.2">
      <c r="A3934" s="14" t="s">
        <v>11380</v>
      </c>
      <c r="B3934" s="31" t="s">
        <v>11427</v>
      </c>
      <c r="C3934" s="14" t="s">
        <v>11428</v>
      </c>
      <c r="D3934" s="32">
        <v>13</v>
      </c>
      <c r="E3934" s="32">
        <v>1</v>
      </c>
      <c r="F3934" s="32">
        <v>0</v>
      </c>
      <c r="G3934" s="32">
        <v>0</v>
      </c>
      <c r="H3934" s="32">
        <v>13</v>
      </c>
      <c r="I3934" s="32">
        <v>45</v>
      </c>
      <c r="J3934" s="14"/>
      <c r="K3934" s="22"/>
    </row>
    <row r="3935" spans="1:11" ht="36.950000000000003" customHeight="1" x14ac:dyDescent="0.2">
      <c r="A3935" s="14" t="s">
        <v>11380</v>
      </c>
      <c r="B3935" s="31" t="s">
        <v>11429</v>
      </c>
      <c r="C3935" s="14" t="s">
        <v>11430</v>
      </c>
      <c r="D3935" s="32">
        <v>0</v>
      </c>
      <c r="E3935" s="32">
        <v>0</v>
      </c>
      <c r="F3935" s="14"/>
      <c r="G3935" s="14"/>
      <c r="H3935" s="32">
        <v>0</v>
      </c>
      <c r="I3935" s="32">
        <v>45</v>
      </c>
      <c r="J3935" s="14"/>
      <c r="K3935" s="22"/>
    </row>
    <row r="3936" spans="1:11" ht="24.95" customHeight="1" x14ac:dyDescent="0.2">
      <c r="A3936" s="14" t="s">
        <v>11380</v>
      </c>
      <c r="B3936" s="31" t="s">
        <v>11431</v>
      </c>
      <c r="C3936" s="20" t="s">
        <v>11432</v>
      </c>
      <c r="D3936" s="32">
        <v>3</v>
      </c>
      <c r="E3936" s="32">
        <v>1</v>
      </c>
      <c r="F3936" s="14"/>
      <c r="G3936" s="14"/>
      <c r="H3936" s="32">
        <v>3</v>
      </c>
      <c r="I3936" s="32">
        <v>0</v>
      </c>
      <c r="J3936" s="14"/>
      <c r="K3936" s="22"/>
    </row>
    <row r="3937" spans="1:11" ht="24.95" customHeight="1" x14ac:dyDescent="0.2">
      <c r="A3937" s="14" t="s">
        <v>11380</v>
      </c>
      <c r="B3937" s="31" t="s">
        <v>11433</v>
      </c>
      <c r="C3937" s="20" t="s">
        <v>11434</v>
      </c>
      <c r="D3937" s="32">
        <v>0</v>
      </c>
      <c r="E3937" s="32">
        <v>0</v>
      </c>
      <c r="F3937" s="14"/>
      <c r="G3937" s="14"/>
      <c r="H3937" s="32">
        <v>0</v>
      </c>
      <c r="I3937" s="32">
        <v>10</v>
      </c>
      <c r="J3937" s="14"/>
      <c r="K3937" s="22"/>
    </row>
    <row r="3938" spans="1:11" ht="30" customHeight="1" x14ac:dyDescent="0.2">
      <c r="A3938" s="14" t="s">
        <v>11380</v>
      </c>
      <c r="B3938" s="31" t="s">
        <v>11435</v>
      </c>
      <c r="C3938" s="14" t="s">
        <v>11436</v>
      </c>
      <c r="D3938" s="32">
        <v>0</v>
      </c>
      <c r="E3938" s="32">
        <v>0</v>
      </c>
      <c r="F3938" s="14"/>
      <c r="G3938" s="14"/>
      <c r="H3938" s="32">
        <v>0</v>
      </c>
      <c r="I3938" s="32">
        <v>5</v>
      </c>
      <c r="J3938" s="14"/>
      <c r="K3938" s="22"/>
    </row>
    <row r="3939" spans="1:11" ht="36.950000000000003" customHeight="1" x14ac:dyDescent="0.2">
      <c r="A3939" s="14" t="s">
        <v>11380</v>
      </c>
      <c r="B3939" s="31" t="s">
        <v>11437</v>
      </c>
      <c r="C3939" s="14" t="s">
        <v>11438</v>
      </c>
      <c r="D3939" s="32">
        <v>0</v>
      </c>
      <c r="E3939" s="32">
        <v>0</v>
      </c>
      <c r="F3939" s="14"/>
      <c r="G3939" s="14"/>
      <c r="H3939" s="32">
        <v>0</v>
      </c>
      <c r="I3939" s="32">
        <v>30</v>
      </c>
      <c r="J3939" s="14"/>
      <c r="K3939" s="22"/>
    </row>
    <row r="3940" spans="1:11" ht="30" customHeight="1" x14ac:dyDescent="0.2">
      <c r="A3940" s="14" t="s">
        <v>11380</v>
      </c>
      <c r="B3940" s="31" t="s">
        <v>11439</v>
      </c>
      <c r="C3940" s="14" t="s">
        <v>11440</v>
      </c>
      <c r="D3940" s="32">
        <v>0</v>
      </c>
      <c r="E3940" s="32">
        <v>0</v>
      </c>
      <c r="F3940" s="14"/>
      <c r="G3940" s="14"/>
      <c r="H3940" s="32">
        <v>0</v>
      </c>
      <c r="I3940" s="32">
        <v>90</v>
      </c>
      <c r="J3940" s="14"/>
      <c r="K3940" s="22"/>
    </row>
    <row r="3941" spans="1:11" ht="30" customHeight="1" x14ac:dyDescent="0.2">
      <c r="A3941" s="14" t="s">
        <v>11380</v>
      </c>
      <c r="B3941" s="31" t="s">
        <v>11441</v>
      </c>
      <c r="C3941" s="14" t="s">
        <v>11442</v>
      </c>
      <c r="D3941" s="32">
        <v>0</v>
      </c>
      <c r="E3941" s="32">
        <v>0</v>
      </c>
      <c r="F3941" s="14"/>
      <c r="G3941" s="14"/>
      <c r="H3941" s="32">
        <v>0</v>
      </c>
      <c r="I3941" s="32">
        <v>200</v>
      </c>
      <c r="J3941" s="14"/>
      <c r="K3941" s="22"/>
    </row>
    <row r="3942" spans="1:11" ht="15.95" customHeight="1" x14ac:dyDescent="0.2">
      <c r="A3942" s="14" t="s">
        <v>11380</v>
      </c>
      <c r="B3942" s="31" t="s">
        <v>11443</v>
      </c>
      <c r="C3942" s="20" t="s">
        <v>11444</v>
      </c>
      <c r="D3942" s="32">
        <v>65</v>
      </c>
      <c r="E3942" s="32">
        <v>1</v>
      </c>
      <c r="F3942" s="14"/>
      <c r="G3942" s="14"/>
      <c r="H3942" s="32">
        <v>65</v>
      </c>
      <c r="I3942" s="32">
        <v>65</v>
      </c>
      <c r="J3942" s="14"/>
      <c r="K3942" s="21"/>
    </row>
    <row r="3943" spans="1:11" ht="30" customHeight="1" x14ac:dyDescent="0.2">
      <c r="A3943" s="14" t="s">
        <v>11380</v>
      </c>
      <c r="B3943" s="31" t="s">
        <v>11445</v>
      </c>
      <c r="C3943" s="14" t="s">
        <v>11446</v>
      </c>
      <c r="D3943" s="32">
        <v>0</v>
      </c>
      <c r="E3943" s="32">
        <v>0</v>
      </c>
      <c r="F3943" s="14"/>
      <c r="G3943" s="14"/>
      <c r="H3943" s="32">
        <v>0</v>
      </c>
      <c r="I3943" s="32">
        <v>60</v>
      </c>
      <c r="J3943" s="14"/>
      <c r="K3943" s="22"/>
    </row>
    <row r="3944" spans="1:11" ht="15" customHeight="1" x14ac:dyDescent="0.2">
      <c r="A3944" s="14" t="s">
        <v>11380</v>
      </c>
      <c r="B3944" s="31" t="s">
        <v>11447</v>
      </c>
      <c r="C3944" s="20" t="s">
        <v>11448</v>
      </c>
      <c r="D3944" s="32">
        <v>25</v>
      </c>
      <c r="E3944" s="32">
        <v>1</v>
      </c>
      <c r="F3944" s="14"/>
      <c r="G3944" s="14"/>
      <c r="H3944" s="32">
        <v>25</v>
      </c>
      <c r="I3944" s="32">
        <v>25</v>
      </c>
      <c r="J3944" s="14"/>
      <c r="K3944" s="21"/>
    </row>
    <row r="3945" spans="1:11" ht="15.95" customHeight="1" x14ac:dyDescent="0.2">
      <c r="A3945" s="14" t="s">
        <v>11380</v>
      </c>
      <c r="B3945" s="31" t="s">
        <v>11449</v>
      </c>
      <c r="C3945" s="20" t="s">
        <v>11450</v>
      </c>
      <c r="D3945" s="32">
        <v>45</v>
      </c>
      <c r="E3945" s="32">
        <v>1</v>
      </c>
      <c r="F3945" s="14"/>
      <c r="G3945" s="14"/>
      <c r="H3945" s="32">
        <v>45</v>
      </c>
      <c r="I3945" s="32">
        <v>45</v>
      </c>
      <c r="J3945" s="14"/>
      <c r="K3945" s="21"/>
    </row>
    <row r="3946" spans="1:11" ht="30" customHeight="1" x14ac:dyDescent="0.2">
      <c r="A3946" s="14" t="s">
        <v>11380</v>
      </c>
      <c r="B3946" s="31" t="s">
        <v>11451</v>
      </c>
      <c r="C3946" s="14" t="s">
        <v>11452</v>
      </c>
      <c r="D3946" s="32">
        <v>22</v>
      </c>
      <c r="E3946" s="32">
        <v>1</v>
      </c>
      <c r="F3946" s="14"/>
      <c r="G3946" s="14"/>
      <c r="H3946" s="32">
        <v>22</v>
      </c>
      <c r="I3946" s="32">
        <v>22</v>
      </c>
      <c r="J3946" s="14"/>
      <c r="K3946" s="22"/>
    </row>
    <row r="3947" spans="1:11" ht="24.95" customHeight="1" x14ac:dyDescent="0.2">
      <c r="A3947" s="14" t="s">
        <v>11380</v>
      </c>
      <c r="B3947" s="31" t="s">
        <v>11453</v>
      </c>
      <c r="C3947" s="20" t="s">
        <v>11454</v>
      </c>
      <c r="D3947" s="32">
        <v>26</v>
      </c>
      <c r="E3947" s="32">
        <v>1</v>
      </c>
      <c r="F3947" s="14"/>
      <c r="G3947" s="14"/>
      <c r="H3947" s="32">
        <v>26</v>
      </c>
      <c r="I3947" s="32">
        <v>26</v>
      </c>
      <c r="J3947" s="14"/>
      <c r="K3947" s="22"/>
    </row>
    <row r="3948" spans="1:11" ht="36.950000000000003" customHeight="1" x14ac:dyDescent="0.2">
      <c r="A3948" s="14" t="s">
        <v>11380</v>
      </c>
      <c r="B3948" s="31" t="s">
        <v>11455</v>
      </c>
      <c r="C3948" s="14" t="s">
        <v>11456</v>
      </c>
      <c r="D3948" s="32">
        <v>0</v>
      </c>
      <c r="E3948" s="32">
        <v>0</v>
      </c>
      <c r="F3948" s="14"/>
      <c r="G3948" s="14"/>
      <c r="H3948" s="32">
        <v>0</v>
      </c>
      <c r="I3948" s="32">
        <v>0</v>
      </c>
      <c r="J3948" s="32">
        <v>12</v>
      </c>
      <c r="K3948" s="22"/>
    </row>
    <row r="3949" spans="1:11" ht="36.950000000000003" customHeight="1" x14ac:dyDescent="0.2">
      <c r="A3949" s="14" t="s">
        <v>11380</v>
      </c>
      <c r="B3949" s="31" t="s">
        <v>11457</v>
      </c>
      <c r="C3949" s="14" t="s">
        <v>11458</v>
      </c>
      <c r="D3949" s="32">
        <v>0</v>
      </c>
      <c r="E3949" s="32">
        <v>0</v>
      </c>
      <c r="F3949" s="14"/>
      <c r="G3949" s="14"/>
      <c r="H3949" s="32">
        <v>0</v>
      </c>
      <c r="I3949" s="32">
        <v>0</v>
      </c>
      <c r="J3949" s="32">
        <v>27</v>
      </c>
      <c r="K3949" s="22"/>
    </row>
    <row r="3950" spans="1:11" ht="36.950000000000003" customHeight="1" x14ac:dyDescent="0.2">
      <c r="A3950" s="14" t="s">
        <v>11380</v>
      </c>
      <c r="B3950" s="31" t="s">
        <v>11459</v>
      </c>
      <c r="C3950" s="14" t="s">
        <v>11460</v>
      </c>
      <c r="D3950" s="32">
        <v>0</v>
      </c>
      <c r="E3950" s="32">
        <v>0</v>
      </c>
      <c r="F3950" s="14"/>
      <c r="G3950" s="14"/>
      <c r="H3950" s="32">
        <v>0</v>
      </c>
      <c r="I3950" s="32">
        <v>0</v>
      </c>
      <c r="J3950" s="32">
        <v>32</v>
      </c>
      <c r="K3950" s="22"/>
    </row>
    <row r="3951" spans="1:11" ht="15.75" customHeight="1" x14ac:dyDescent="0.2">
      <c r="A3951" s="14" t="s">
        <v>11380</v>
      </c>
      <c r="B3951" s="31" t="s">
        <v>11461</v>
      </c>
      <c r="C3951" s="20" t="s">
        <v>11462</v>
      </c>
      <c r="D3951" s="32">
        <v>0</v>
      </c>
      <c r="E3951" s="32">
        <v>0</v>
      </c>
      <c r="F3951" s="14"/>
      <c r="G3951" s="14"/>
      <c r="H3951" s="32">
        <v>0</v>
      </c>
      <c r="I3951" s="32">
        <v>0</v>
      </c>
      <c r="J3951" s="32">
        <v>5</v>
      </c>
      <c r="K3951" s="21"/>
    </row>
    <row r="3952" spans="1:11" ht="30" customHeight="1" x14ac:dyDescent="0.2">
      <c r="A3952" s="14" t="s">
        <v>11380</v>
      </c>
      <c r="B3952" s="31"/>
      <c r="C3952" s="14" t="s">
        <v>11463</v>
      </c>
      <c r="D3952" s="14"/>
      <c r="E3952" s="14"/>
      <c r="F3952" s="14"/>
      <c r="G3952" s="14"/>
      <c r="H3952" s="14"/>
      <c r="I3952" s="14"/>
      <c r="J3952" s="14"/>
      <c r="K3952" s="22"/>
    </row>
    <row r="3953" spans="1:11" ht="30" customHeight="1" x14ac:dyDescent="0.2">
      <c r="A3953" s="14" t="s">
        <v>11380</v>
      </c>
      <c r="B3953" s="31" t="s">
        <v>11464</v>
      </c>
      <c r="C3953" s="14" t="s">
        <v>11465</v>
      </c>
      <c r="D3953" s="32">
        <v>0</v>
      </c>
      <c r="E3953" s="32">
        <v>0</v>
      </c>
      <c r="F3953" s="14"/>
      <c r="G3953" s="14"/>
      <c r="H3953" s="32">
        <v>0</v>
      </c>
      <c r="I3953" s="32">
        <v>0</v>
      </c>
      <c r="J3953" s="32">
        <v>6</v>
      </c>
      <c r="K3953" s="22"/>
    </row>
    <row r="3954" spans="1:11" ht="36.950000000000003" customHeight="1" x14ac:dyDescent="0.2">
      <c r="A3954" s="14" t="s">
        <v>11380</v>
      </c>
      <c r="B3954" s="31" t="s">
        <v>11466</v>
      </c>
      <c r="C3954" s="20" t="s">
        <v>11467</v>
      </c>
      <c r="D3954" s="32">
        <v>0</v>
      </c>
      <c r="E3954" s="32">
        <v>0</v>
      </c>
      <c r="F3954" s="14"/>
      <c r="G3954" s="14"/>
      <c r="H3954" s="32">
        <v>0</v>
      </c>
      <c r="I3954" s="32">
        <v>0</v>
      </c>
      <c r="J3954" s="32">
        <v>26</v>
      </c>
      <c r="K3954" s="22"/>
    </row>
    <row r="3955" spans="1:11" ht="24.95" customHeight="1" x14ac:dyDescent="0.2">
      <c r="A3955" s="14" t="s">
        <v>11380</v>
      </c>
      <c r="B3955" s="31" t="s">
        <v>11468</v>
      </c>
      <c r="C3955" s="20" t="s">
        <v>11469</v>
      </c>
      <c r="D3955" s="32">
        <v>0</v>
      </c>
      <c r="E3955" s="32">
        <v>0</v>
      </c>
      <c r="F3955" s="14"/>
      <c r="G3955" s="14"/>
      <c r="H3955" s="32">
        <v>0</v>
      </c>
      <c r="I3955" s="32">
        <v>0</v>
      </c>
      <c r="J3955" s="32">
        <v>15</v>
      </c>
      <c r="K3955" s="22"/>
    </row>
    <row r="3956" spans="1:11" ht="24.95" customHeight="1" x14ac:dyDescent="0.2">
      <c r="A3956" s="14" t="s">
        <v>11380</v>
      </c>
      <c r="B3956" s="31" t="s">
        <v>11470</v>
      </c>
      <c r="C3956" s="20" t="s">
        <v>11471</v>
      </c>
      <c r="D3956" s="32">
        <v>0</v>
      </c>
      <c r="E3956" s="32">
        <v>0</v>
      </c>
      <c r="F3956" s="14"/>
      <c r="G3956" s="14"/>
      <c r="H3956" s="32">
        <v>0</v>
      </c>
      <c r="I3956" s="32">
        <v>0</v>
      </c>
      <c r="J3956" s="32">
        <v>16</v>
      </c>
      <c r="K3956" s="22"/>
    </row>
    <row r="3957" spans="1:11" ht="30" customHeight="1" x14ac:dyDescent="0.2">
      <c r="A3957" s="14" t="s">
        <v>11380</v>
      </c>
      <c r="B3957" s="31" t="s">
        <v>11472</v>
      </c>
      <c r="C3957" s="14" t="s">
        <v>11473</v>
      </c>
      <c r="D3957" s="32">
        <v>0</v>
      </c>
      <c r="E3957" s="32">
        <v>0</v>
      </c>
      <c r="F3957" s="14"/>
      <c r="G3957" s="14"/>
      <c r="H3957" s="32">
        <v>0</v>
      </c>
      <c r="I3957" s="32">
        <v>0</v>
      </c>
      <c r="J3957" s="32">
        <v>26</v>
      </c>
      <c r="K3957" s="22"/>
    </row>
    <row r="3958" spans="1:11" ht="15" customHeight="1" x14ac:dyDescent="0.2">
      <c r="A3958" s="14" t="s">
        <v>11474</v>
      </c>
      <c r="B3958" s="31" t="s">
        <v>11475</v>
      </c>
      <c r="C3958" s="20" t="s">
        <v>11476</v>
      </c>
      <c r="D3958" s="32">
        <v>3</v>
      </c>
      <c r="E3958" s="32">
        <v>1</v>
      </c>
      <c r="F3958" s="14"/>
      <c r="G3958" s="14"/>
      <c r="H3958" s="32">
        <v>3</v>
      </c>
      <c r="I3958" s="32">
        <v>0</v>
      </c>
      <c r="J3958" s="14"/>
      <c r="K3958" s="21"/>
    </row>
    <row r="3959" spans="1:11" ht="30" customHeight="1" x14ac:dyDescent="0.2">
      <c r="A3959" s="14" t="s">
        <v>11474</v>
      </c>
      <c r="B3959" s="31" t="s">
        <v>11477</v>
      </c>
      <c r="C3959" s="14" t="s">
        <v>11478</v>
      </c>
      <c r="D3959" s="32">
        <v>10</v>
      </c>
      <c r="E3959" s="32">
        <v>1</v>
      </c>
      <c r="F3959" s="14"/>
      <c r="G3959" s="14"/>
      <c r="H3959" s="32">
        <v>10</v>
      </c>
      <c r="I3959" s="32">
        <v>0</v>
      </c>
      <c r="J3959" s="14"/>
      <c r="K3959" s="22"/>
    </row>
    <row r="3960" spans="1:11" ht="15" customHeight="1" x14ac:dyDescent="0.2">
      <c r="A3960" s="14" t="s">
        <v>11474</v>
      </c>
      <c r="B3960" s="31" t="s">
        <v>11479</v>
      </c>
      <c r="C3960" s="20" t="s">
        <v>11480</v>
      </c>
      <c r="D3960" s="32">
        <v>3</v>
      </c>
      <c r="E3960" s="32">
        <v>1</v>
      </c>
      <c r="F3960" s="14"/>
      <c r="G3960" s="14"/>
      <c r="H3960" s="32">
        <v>3</v>
      </c>
      <c r="I3960" s="32">
        <v>0</v>
      </c>
      <c r="J3960" s="14"/>
      <c r="K3960" s="21"/>
    </row>
    <row r="3961" spans="1:11" ht="15.95" customHeight="1" x14ac:dyDescent="0.2">
      <c r="A3961" s="14" t="s">
        <v>11474</v>
      </c>
      <c r="B3961" s="31" t="s">
        <v>11481</v>
      </c>
      <c r="C3961" s="20" t="s">
        <v>11482</v>
      </c>
      <c r="D3961" s="32">
        <v>4</v>
      </c>
      <c r="E3961" s="32">
        <v>1</v>
      </c>
      <c r="F3961" s="32">
        <v>0</v>
      </c>
      <c r="G3961" s="32">
        <v>4</v>
      </c>
      <c r="H3961" s="32">
        <v>8</v>
      </c>
      <c r="I3961" s="32">
        <v>15</v>
      </c>
      <c r="J3961" s="14"/>
      <c r="K3961" s="21"/>
    </row>
    <row r="3962" spans="1:11" ht="30" customHeight="1" x14ac:dyDescent="0.2">
      <c r="A3962" s="14" t="s">
        <v>11474</v>
      </c>
      <c r="B3962" s="31" t="s">
        <v>11483</v>
      </c>
      <c r="C3962" s="14" t="s">
        <v>11484</v>
      </c>
      <c r="D3962" s="32">
        <v>3</v>
      </c>
      <c r="E3962" s="32">
        <v>1</v>
      </c>
      <c r="F3962" s="32">
        <v>0</v>
      </c>
      <c r="G3962" s="32">
        <v>4</v>
      </c>
      <c r="H3962" s="32">
        <v>7</v>
      </c>
      <c r="I3962" s="32">
        <v>12</v>
      </c>
      <c r="J3962" s="14"/>
      <c r="K3962" s="22"/>
    </row>
    <row r="3963" spans="1:11" ht="15.95" customHeight="1" x14ac:dyDescent="0.2">
      <c r="A3963" s="14" t="s">
        <v>11474</v>
      </c>
      <c r="B3963" s="31" t="s">
        <v>11485</v>
      </c>
      <c r="C3963" s="20" t="s">
        <v>11486</v>
      </c>
      <c r="D3963" s="32">
        <v>12</v>
      </c>
      <c r="E3963" s="32">
        <v>1</v>
      </c>
      <c r="F3963" s="14"/>
      <c r="G3963" s="14"/>
      <c r="H3963" s="32">
        <v>12</v>
      </c>
      <c r="I3963" s="32">
        <v>40</v>
      </c>
      <c r="J3963" s="14"/>
      <c r="K3963" s="21"/>
    </row>
    <row r="3964" spans="1:11" ht="30" customHeight="1" x14ac:dyDescent="0.2">
      <c r="A3964" s="14" t="s">
        <v>11474</v>
      </c>
      <c r="B3964" s="31" t="s">
        <v>11487</v>
      </c>
      <c r="C3964" s="14" t="s">
        <v>11488</v>
      </c>
      <c r="D3964" s="32">
        <v>10</v>
      </c>
      <c r="E3964" s="32">
        <v>1</v>
      </c>
      <c r="F3964" s="14"/>
      <c r="G3964" s="14"/>
      <c r="H3964" s="32">
        <v>10</v>
      </c>
      <c r="I3964" s="32">
        <v>35</v>
      </c>
      <c r="J3964" s="14"/>
      <c r="K3964" s="22"/>
    </row>
    <row r="3965" spans="1:11" ht="15.95" customHeight="1" x14ac:dyDescent="0.2">
      <c r="A3965" s="14" t="s">
        <v>11474</v>
      </c>
      <c r="B3965" s="31" t="s">
        <v>11489</v>
      </c>
      <c r="C3965" s="20" t="s">
        <v>11490</v>
      </c>
      <c r="D3965" s="32">
        <v>40</v>
      </c>
      <c r="E3965" s="32">
        <v>1</v>
      </c>
      <c r="F3965" s="14"/>
      <c r="G3965" s="14"/>
      <c r="H3965" s="32">
        <v>40</v>
      </c>
      <c r="I3965" s="32">
        <v>85</v>
      </c>
      <c r="J3965" s="14"/>
      <c r="K3965" s="21"/>
    </row>
    <row r="3966" spans="1:11" ht="15" customHeight="1" x14ac:dyDescent="0.2">
      <c r="A3966" s="14" t="s">
        <v>11474</v>
      </c>
      <c r="B3966" s="31" t="s">
        <v>11491</v>
      </c>
      <c r="C3966" s="20" t="s">
        <v>11492</v>
      </c>
      <c r="D3966" s="32">
        <v>40</v>
      </c>
      <c r="E3966" s="32">
        <v>1</v>
      </c>
      <c r="F3966" s="14"/>
      <c r="G3966" s="14"/>
      <c r="H3966" s="32">
        <v>40</v>
      </c>
      <c r="I3966" s="32">
        <v>85</v>
      </c>
      <c r="J3966" s="14"/>
      <c r="K3966" s="21"/>
    </row>
    <row r="3967" spans="1:11" ht="24.95" customHeight="1" x14ac:dyDescent="0.2">
      <c r="A3967" s="14" t="s">
        <v>11474</v>
      </c>
      <c r="B3967" s="31" t="s">
        <v>11493</v>
      </c>
      <c r="C3967" s="20" t="s">
        <v>11494</v>
      </c>
      <c r="D3967" s="32">
        <v>25</v>
      </c>
      <c r="E3967" s="32">
        <v>1</v>
      </c>
      <c r="F3967" s="14"/>
      <c r="G3967" s="14"/>
      <c r="H3967" s="32">
        <v>25</v>
      </c>
      <c r="I3967" s="32">
        <v>65</v>
      </c>
      <c r="J3967" s="14"/>
      <c r="K3967" s="22"/>
    </row>
    <row r="3968" spans="1:11" ht="36.950000000000003" customHeight="1" x14ac:dyDescent="0.2">
      <c r="A3968" s="14" t="s">
        <v>11474</v>
      </c>
      <c r="B3968" s="31" t="s">
        <v>11495</v>
      </c>
      <c r="C3968" s="20" t="s">
        <v>11496</v>
      </c>
      <c r="D3968" s="32">
        <v>25</v>
      </c>
      <c r="E3968" s="32">
        <v>1</v>
      </c>
      <c r="F3968" s="14"/>
      <c r="G3968" s="14"/>
      <c r="H3968" s="32">
        <v>25</v>
      </c>
      <c r="I3968" s="32">
        <v>65</v>
      </c>
      <c r="J3968" s="14"/>
      <c r="K3968" s="22"/>
    </row>
    <row r="3969" spans="1:11" ht="24.95" customHeight="1" x14ac:dyDescent="0.2">
      <c r="A3969" s="14" t="s">
        <v>11474</v>
      </c>
      <c r="B3969" s="31" t="s">
        <v>11497</v>
      </c>
      <c r="C3969" s="20" t="s">
        <v>11498</v>
      </c>
      <c r="D3969" s="32">
        <v>8</v>
      </c>
      <c r="E3969" s="32">
        <v>1</v>
      </c>
      <c r="F3969" s="14"/>
      <c r="G3969" s="14"/>
      <c r="H3969" s="32">
        <v>8</v>
      </c>
      <c r="I3969" s="32">
        <v>30</v>
      </c>
      <c r="J3969" s="14"/>
      <c r="K3969" s="22"/>
    </row>
    <row r="3970" spans="1:11" ht="15" customHeight="1" x14ac:dyDescent="0.2">
      <c r="A3970" s="14" t="s">
        <v>11474</v>
      </c>
      <c r="B3970" s="31" t="s">
        <v>11499</v>
      </c>
      <c r="C3970" s="20" t="s">
        <v>11500</v>
      </c>
      <c r="D3970" s="32">
        <v>20</v>
      </c>
      <c r="E3970" s="32">
        <v>1</v>
      </c>
      <c r="F3970" s="14"/>
      <c r="G3970" s="14"/>
      <c r="H3970" s="32">
        <v>20</v>
      </c>
      <c r="I3970" s="32">
        <v>115</v>
      </c>
      <c r="J3970" s="14"/>
      <c r="K3970" s="21"/>
    </row>
    <row r="3971" spans="1:11" ht="24.95" customHeight="1" x14ac:dyDescent="0.2">
      <c r="A3971" s="14" t="s">
        <v>11474</v>
      </c>
      <c r="B3971" s="31" t="s">
        <v>11501</v>
      </c>
      <c r="C3971" s="20" t="s">
        <v>11502</v>
      </c>
      <c r="D3971" s="32">
        <v>12</v>
      </c>
      <c r="E3971" s="32">
        <v>1</v>
      </c>
      <c r="F3971" s="14"/>
      <c r="G3971" s="14"/>
      <c r="H3971" s="32">
        <v>12</v>
      </c>
      <c r="I3971" s="32">
        <v>60</v>
      </c>
      <c r="J3971" s="14"/>
      <c r="K3971" s="22"/>
    </row>
    <row r="3972" spans="1:11" ht="15.95" customHeight="1" x14ac:dyDescent="0.2">
      <c r="A3972" s="14" t="s">
        <v>11474</v>
      </c>
      <c r="B3972" s="31" t="s">
        <v>11503</v>
      </c>
      <c r="C3972" s="20" t="s">
        <v>11504</v>
      </c>
      <c r="D3972" s="32">
        <v>15</v>
      </c>
      <c r="E3972" s="32">
        <v>1</v>
      </c>
      <c r="F3972" s="14"/>
      <c r="G3972" s="14"/>
      <c r="H3972" s="32">
        <v>15</v>
      </c>
      <c r="I3972" s="32">
        <v>210</v>
      </c>
      <c r="J3972" s="14"/>
      <c r="K3972" s="21"/>
    </row>
    <row r="3973" spans="1:11" ht="30" customHeight="1" x14ac:dyDescent="0.2">
      <c r="A3973" s="14" t="s">
        <v>11474</v>
      </c>
      <c r="B3973" s="31" t="s">
        <v>11505</v>
      </c>
      <c r="C3973" s="14" t="s">
        <v>11506</v>
      </c>
      <c r="D3973" s="32">
        <v>8</v>
      </c>
      <c r="E3973" s="32">
        <v>1</v>
      </c>
      <c r="F3973" s="14"/>
      <c r="G3973" s="14"/>
      <c r="H3973" s="32">
        <v>8</v>
      </c>
      <c r="I3973" s="32">
        <v>90</v>
      </c>
      <c r="J3973" s="14"/>
      <c r="K3973" s="22"/>
    </row>
    <row r="3974" spans="1:11" ht="15.95" customHeight="1" x14ac:dyDescent="0.2">
      <c r="A3974" s="14" t="s">
        <v>11474</v>
      </c>
      <c r="B3974" s="31" t="s">
        <v>11507</v>
      </c>
      <c r="C3974" s="20" t="s">
        <v>11508</v>
      </c>
      <c r="D3974" s="32">
        <v>40</v>
      </c>
      <c r="E3974" s="32">
        <v>1</v>
      </c>
      <c r="F3974" s="14"/>
      <c r="G3974" s="14"/>
      <c r="H3974" s="32">
        <v>40</v>
      </c>
      <c r="I3974" s="32">
        <v>80</v>
      </c>
      <c r="J3974" s="14"/>
      <c r="K3974" s="21"/>
    </row>
    <row r="3975" spans="1:11" ht="15" customHeight="1" x14ac:dyDescent="0.2">
      <c r="A3975" s="14" t="s">
        <v>11474</v>
      </c>
      <c r="B3975" s="31" t="s">
        <v>11509</v>
      </c>
      <c r="C3975" s="20" t="s">
        <v>11510</v>
      </c>
      <c r="D3975" s="32">
        <v>21</v>
      </c>
      <c r="E3975" s="32">
        <v>1</v>
      </c>
      <c r="F3975" s="14"/>
      <c r="G3975" s="14"/>
      <c r="H3975" s="32">
        <v>21</v>
      </c>
      <c r="I3975" s="32">
        <v>45</v>
      </c>
      <c r="J3975" s="14"/>
      <c r="K3975" s="21"/>
    </row>
    <row r="3976" spans="1:11" ht="15.95" customHeight="1" x14ac:dyDescent="0.2">
      <c r="A3976" s="14" t="s">
        <v>11474</v>
      </c>
      <c r="B3976" s="31" t="s">
        <v>11511</v>
      </c>
      <c r="C3976" s="20" t="s">
        <v>11512</v>
      </c>
      <c r="D3976" s="32">
        <v>21</v>
      </c>
      <c r="E3976" s="32">
        <v>1</v>
      </c>
      <c r="F3976" s="14"/>
      <c r="G3976" s="14"/>
      <c r="H3976" s="32">
        <v>21</v>
      </c>
      <c r="I3976" s="32">
        <v>35</v>
      </c>
      <c r="J3976" s="14"/>
      <c r="K3976" s="21"/>
    </row>
    <row r="3977" spans="1:11" ht="15" customHeight="1" x14ac:dyDescent="0.2">
      <c r="A3977" s="14" t="s">
        <v>11474</v>
      </c>
      <c r="B3977" s="31" t="s">
        <v>11513</v>
      </c>
      <c r="C3977" s="20" t="s">
        <v>11514</v>
      </c>
      <c r="D3977" s="32">
        <v>5</v>
      </c>
      <c r="E3977" s="32">
        <v>1</v>
      </c>
      <c r="F3977" s="14"/>
      <c r="G3977" s="14"/>
      <c r="H3977" s="32">
        <v>5</v>
      </c>
      <c r="I3977" s="32">
        <v>40</v>
      </c>
      <c r="J3977" s="14"/>
      <c r="K3977" s="21"/>
    </row>
    <row r="3978" spans="1:11" ht="30" customHeight="1" x14ac:dyDescent="0.2">
      <c r="A3978" s="14" t="s">
        <v>11474</v>
      </c>
      <c r="B3978" s="31" t="s">
        <v>11515</v>
      </c>
      <c r="C3978" s="14" t="s">
        <v>11516</v>
      </c>
      <c r="D3978" s="32">
        <v>12</v>
      </c>
      <c r="E3978" s="32">
        <v>1</v>
      </c>
      <c r="F3978" s="14"/>
      <c r="G3978" s="14"/>
      <c r="H3978" s="32">
        <v>12</v>
      </c>
      <c r="I3978" s="32">
        <v>15</v>
      </c>
      <c r="J3978" s="14"/>
      <c r="K3978" s="22"/>
    </row>
    <row r="3979" spans="1:11" ht="15" customHeight="1" x14ac:dyDescent="0.2">
      <c r="A3979" s="14" t="s">
        <v>11474</v>
      </c>
      <c r="B3979" s="31" t="s">
        <v>11517</v>
      </c>
      <c r="C3979" s="20" t="s">
        <v>11518</v>
      </c>
      <c r="D3979" s="32">
        <v>10</v>
      </c>
      <c r="E3979" s="32">
        <v>1</v>
      </c>
      <c r="F3979" s="14"/>
      <c r="G3979" s="14"/>
      <c r="H3979" s="32">
        <v>10</v>
      </c>
      <c r="I3979" s="32">
        <v>15</v>
      </c>
      <c r="J3979" s="14"/>
      <c r="K3979" s="21"/>
    </row>
    <row r="3980" spans="1:11" ht="15.95" customHeight="1" x14ac:dyDescent="0.2">
      <c r="A3980" s="14" t="s">
        <v>11474</v>
      </c>
      <c r="B3980" s="31" t="s">
        <v>11519</v>
      </c>
      <c r="C3980" s="20" t="s">
        <v>11520</v>
      </c>
      <c r="D3980" s="32">
        <v>80</v>
      </c>
      <c r="E3980" s="32">
        <v>1</v>
      </c>
      <c r="F3980" s="14"/>
      <c r="G3980" s="14"/>
      <c r="H3980" s="32">
        <v>80</v>
      </c>
      <c r="I3980" s="32">
        <v>100</v>
      </c>
      <c r="J3980" s="14"/>
      <c r="K3980" s="21"/>
    </row>
    <row r="3981" spans="1:11" ht="15" customHeight="1" x14ac:dyDescent="0.2">
      <c r="A3981" s="14" t="s">
        <v>11474</v>
      </c>
      <c r="B3981" s="31" t="s">
        <v>11521</v>
      </c>
      <c r="C3981" s="20" t="s">
        <v>11522</v>
      </c>
      <c r="D3981" s="32">
        <v>5</v>
      </c>
      <c r="E3981" s="32">
        <v>1</v>
      </c>
      <c r="F3981" s="14"/>
      <c r="G3981" s="14"/>
      <c r="H3981" s="32">
        <v>5</v>
      </c>
      <c r="I3981" s="32">
        <v>15</v>
      </c>
      <c r="J3981" s="14"/>
      <c r="K3981" s="21"/>
    </row>
    <row r="3982" spans="1:11" ht="30" customHeight="1" x14ac:dyDescent="0.2">
      <c r="A3982" s="14" t="s">
        <v>11474</v>
      </c>
      <c r="B3982" s="31" t="s">
        <v>11523</v>
      </c>
      <c r="C3982" s="14" t="s">
        <v>11524</v>
      </c>
      <c r="D3982" s="32">
        <v>3</v>
      </c>
      <c r="E3982" s="32">
        <v>1</v>
      </c>
      <c r="F3982" s="14"/>
      <c r="G3982" s="14"/>
      <c r="H3982" s="32">
        <v>3</v>
      </c>
      <c r="I3982" s="32">
        <v>10</v>
      </c>
      <c r="J3982" s="14"/>
      <c r="K3982" s="22"/>
    </row>
    <row r="3983" spans="1:11" ht="15.75" customHeight="1" x14ac:dyDescent="0.2">
      <c r="A3983" s="14" t="s">
        <v>11474</v>
      </c>
      <c r="B3983" s="31" t="s">
        <v>11525</v>
      </c>
      <c r="C3983" s="20" t="s">
        <v>11526</v>
      </c>
      <c r="D3983" s="32">
        <v>18</v>
      </c>
      <c r="E3983" s="32">
        <v>1</v>
      </c>
      <c r="F3983" s="14"/>
      <c r="G3983" s="14"/>
      <c r="H3983" s="32">
        <v>18</v>
      </c>
      <c r="I3983" s="32">
        <v>30</v>
      </c>
      <c r="J3983" s="14"/>
      <c r="K3983" s="21"/>
    </row>
    <row r="3984" spans="1:11" ht="15" customHeight="1" x14ac:dyDescent="0.2">
      <c r="A3984" s="14" t="s">
        <v>11474</v>
      </c>
      <c r="B3984" s="31"/>
      <c r="C3984" s="20" t="s">
        <v>11527</v>
      </c>
      <c r="D3984" s="14"/>
      <c r="E3984" s="14"/>
      <c r="F3984" s="14"/>
      <c r="G3984" s="14"/>
      <c r="H3984" s="14"/>
      <c r="I3984" s="14"/>
      <c r="J3984" s="14"/>
      <c r="K3984" s="21"/>
    </row>
    <row r="3985" spans="1:11" ht="15.95" customHeight="1" x14ac:dyDescent="0.2">
      <c r="A3985" s="14" t="s">
        <v>11474</v>
      </c>
      <c r="B3985" s="31" t="s">
        <v>11528</v>
      </c>
      <c r="C3985" s="20" t="s">
        <v>11529</v>
      </c>
      <c r="D3985" s="32">
        <v>5</v>
      </c>
      <c r="E3985" s="32">
        <v>1</v>
      </c>
      <c r="F3985" s="14"/>
      <c r="G3985" s="14"/>
      <c r="H3985" s="32">
        <v>5</v>
      </c>
      <c r="I3985" s="32">
        <v>15</v>
      </c>
      <c r="J3985" s="14"/>
      <c r="K3985" s="21"/>
    </row>
    <row r="3986" spans="1:11" ht="30" customHeight="1" x14ac:dyDescent="0.2">
      <c r="A3986" s="14" t="s">
        <v>11474</v>
      </c>
      <c r="B3986" s="31" t="s">
        <v>11530</v>
      </c>
      <c r="C3986" s="14" t="s">
        <v>11531</v>
      </c>
      <c r="D3986" s="32">
        <v>3</v>
      </c>
      <c r="E3986" s="32">
        <v>1</v>
      </c>
      <c r="F3986" s="14"/>
      <c r="G3986" s="14"/>
      <c r="H3986" s="32">
        <v>3</v>
      </c>
      <c r="I3986" s="32">
        <v>10</v>
      </c>
      <c r="J3986" s="14"/>
      <c r="K3986" s="22"/>
    </row>
    <row r="3987" spans="1:11" ht="24.95" customHeight="1" x14ac:dyDescent="0.2">
      <c r="A3987" s="14" t="s">
        <v>11474</v>
      </c>
      <c r="B3987" s="31" t="s">
        <v>11532</v>
      </c>
      <c r="C3987" s="20" t="s">
        <v>11533</v>
      </c>
      <c r="D3987" s="32">
        <v>18</v>
      </c>
      <c r="E3987" s="32">
        <v>1</v>
      </c>
      <c r="F3987" s="14"/>
      <c r="G3987" s="14"/>
      <c r="H3987" s="32">
        <v>18</v>
      </c>
      <c r="I3987" s="32">
        <v>30</v>
      </c>
      <c r="J3987" s="14"/>
      <c r="K3987" s="22"/>
    </row>
    <row r="3988" spans="1:11" ht="15.95" customHeight="1" x14ac:dyDescent="0.2">
      <c r="A3988" s="14" t="s">
        <v>11474</v>
      </c>
      <c r="B3988" s="31" t="s">
        <v>11534</v>
      </c>
      <c r="C3988" s="20" t="s">
        <v>11535</v>
      </c>
      <c r="D3988" s="32">
        <v>4</v>
      </c>
      <c r="E3988" s="32">
        <v>1</v>
      </c>
      <c r="F3988" s="14"/>
      <c r="G3988" s="14"/>
      <c r="H3988" s="32">
        <v>4</v>
      </c>
      <c r="I3988" s="32">
        <v>15</v>
      </c>
      <c r="J3988" s="14"/>
      <c r="K3988" s="21"/>
    </row>
    <row r="3989" spans="1:11" ht="15" customHeight="1" x14ac:dyDescent="0.2">
      <c r="A3989" s="14" t="s">
        <v>11474</v>
      </c>
      <c r="B3989" s="31" t="s">
        <v>11536</v>
      </c>
      <c r="C3989" s="20" t="s">
        <v>11537</v>
      </c>
      <c r="D3989" s="32">
        <v>3</v>
      </c>
      <c r="E3989" s="32">
        <v>1</v>
      </c>
      <c r="F3989" s="14"/>
      <c r="G3989" s="14"/>
      <c r="H3989" s="32">
        <v>3</v>
      </c>
      <c r="I3989" s="32">
        <v>10</v>
      </c>
      <c r="J3989" s="14"/>
      <c r="K3989" s="21"/>
    </row>
    <row r="3990" spans="1:11" ht="15.95" customHeight="1" x14ac:dyDescent="0.2">
      <c r="A3990" s="14" t="s">
        <v>11474</v>
      </c>
      <c r="B3990" s="31" t="s">
        <v>11538</v>
      </c>
      <c r="C3990" s="20" t="s">
        <v>11539</v>
      </c>
      <c r="D3990" s="32">
        <v>20</v>
      </c>
      <c r="E3990" s="32">
        <v>1</v>
      </c>
      <c r="F3990" s="14"/>
      <c r="G3990" s="14"/>
      <c r="H3990" s="32">
        <v>20</v>
      </c>
      <c r="I3990" s="32">
        <v>25</v>
      </c>
      <c r="J3990" s="14"/>
      <c r="K3990" s="21"/>
    </row>
    <row r="3991" spans="1:11" ht="30" customHeight="1" x14ac:dyDescent="0.2">
      <c r="A3991" s="14" t="s">
        <v>11474</v>
      </c>
      <c r="B3991" s="31" t="s">
        <v>11540</v>
      </c>
      <c r="C3991" s="14" t="s">
        <v>11541</v>
      </c>
      <c r="D3991" s="32">
        <v>3</v>
      </c>
      <c r="E3991" s="32">
        <v>1</v>
      </c>
      <c r="F3991" s="14"/>
      <c r="G3991" s="14"/>
      <c r="H3991" s="32">
        <v>3</v>
      </c>
      <c r="I3991" s="32">
        <v>5</v>
      </c>
      <c r="J3991" s="14"/>
      <c r="K3991" s="22"/>
    </row>
    <row r="3992" spans="1:11" ht="24.95" customHeight="1" x14ac:dyDescent="0.2">
      <c r="A3992" s="14" t="s">
        <v>11474</v>
      </c>
      <c r="B3992" s="31" t="s">
        <v>11542</v>
      </c>
      <c r="C3992" s="20" t="s">
        <v>11543</v>
      </c>
      <c r="D3992" s="32">
        <v>0</v>
      </c>
      <c r="E3992" s="32">
        <v>0</v>
      </c>
      <c r="F3992" s="14"/>
      <c r="G3992" s="14"/>
      <c r="H3992" s="32">
        <v>0</v>
      </c>
      <c r="I3992" s="32">
        <v>0</v>
      </c>
      <c r="J3992" s="14"/>
      <c r="K3992" s="22"/>
    </row>
    <row r="3993" spans="1:11" ht="15.95" customHeight="1" x14ac:dyDescent="0.2">
      <c r="A3993" s="14" t="s">
        <v>11474</v>
      </c>
      <c r="B3993" s="31" t="s">
        <v>11544</v>
      </c>
      <c r="C3993" s="20" t="s">
        <v>11545</v>
      </c>
      <c r="D3993" s="32">
        <v>180</v>
      </c>
      <c r="E3993" s="32">
        <v>1</v>
      </c>
      <c r="F3993" s="14"/>
      <c r="G3993" s="14"/>
      <c r="H3993" s="32">
        <v>180</v>
      </c>
      <c r="I3993" s="32">
        <v>180</v>
      </c>
      <c r="J3993" s="32">
        <v>5</v>
      </c>
      <c r="K3993" s="21"/>
    </row>
    <row r="3994" spans="1:11" ht="15" customHeight="1" x14ac:dyDescent="0.2">
      <c r="A3994" s="14" t="s">
        <v>11474</v>
      </c>
      <c r="B3994" s="31" t="s">
        <v>11546</v>
      </c>
      <c r="C3994" s="20" t="s">
        <v>11547</v>
      </c>
      <c r="D3994" s="32">
        <v>90</v>
      </c>
      <c r="E3994" s="32">
        <v>1</v>
      </c>
      <c r="F3994" s="14"/>
      <c r="G3994" s="14"/>
      <c r="H3994" s="32">
        <v>90</v>
      </c>
      <c r="I3994" s="32">
        <v>95</v>
      </c>
      <c r="J3994" s="14"/>
      <c r="K3994" s="21"/>
    </row>
    <row r="3995" spans="1:11" ht="36.950000000000003" customHeight="1" x14ac:dyDescent="0.2">
      <c r="A3995" s="14" t="s">
        <v>11474</v>
      </c>
      <c r="B3995" s="31" t="s">
        <v>11548</v>
      </c>
      <c r="C3995" s="14" t="s">
        <v>11549</v>
      </c>
      <c r="D3995" s="32">
        <v>0</v>
      </c>
      <c r="E3995" s="32">
        <v>0</v>
      </c>
      <c r="F3995" s="14"/>
      <c r="G3995" s="14"/>
      <c r="H3995" s="32">
        <v>0</v>
      </c>
      <c r="I3995" s="32">
        <v>0</v>
      </c>
      <c r="J3995" s="14"/>
      <c r="K3995" s="22"/>
    </row>
    <row r="3996" spans="1:11" ht="48.95" customHeight="1" x14ac:dyDescent="0.2">
      <c r="A3996" s="14" t="s">
        <v>11474</v>
      </c>
      <c r="B3996" s="31" t="s">
        <v>11550</v>
      </c>
      <c r="C3996" s="14" t="s">
        <v>11551</v>
      </c>
      <c r="D3996" s="32">
        <v>0</v>
      </c>
      <c r="E3996" s="32">
        <v>0</v>
      </c>
      <c r="F3996" s="14"/>
      <c r="G3996" s="14"/>
      <c r="H3996" s="32">
        <v>0</v>
      </c>
      <c r="I3996" s="32">
        <v>0</v>
      </c>
      <c r="J3996" s="14"/>
      <c r="K3996" s="19"/>
    </row>
    <row r="3997" spans="1:11" ht="36.950000000000003" customHeight="1" x14ac:dyDescent="0.2">
      <c r="A3997" s="14" t="s">
        <v>11474</v>
      </c>
      <c r="B3997" s="31" t="s">
        <v>11552</v>
      </c>
      <c r="C3997" s="14" t="s">
        <v>11553</v>
      </c>
      <c r="D3997" s="32">
        <v>0</v>
      </c>
      <c r="E3997" s="32">
        <v>0</v>
      </c>
      <c r="F3997" s="14"/>
      <c r="G3997" s="14"/>
      <c r="H3997" s="32">
        <v>0</v>
      </c>
      <c r="I3997" s="32">
        <v>0</v>
      </c>
      <c r="J3997" s="14"/>
      <c r="K3997" s="22"/>
    </row>
    <row r="3998" spans="1:11" ht="15" customHeight="1" x14ac:dyDescent="0.2">
      <c r="A3998" s="14" t="s">
        <v>11474</v>
      </c>
      <c r="B3998" s="31" t="s">
        <v>11554</v>
      </c>
      <c r="C3998" s="20" t="s">
        <v>11555</v>
      </c>
      <c r="D3998" s="32">
        <v>0</v>
      </c>
      <c r="E3998" s="32">
        <v>0</v>
      </c>
      <c r="F3998" s="14"/>
      <c r="G3998" s="14"/>
      <c r="H3998" s="32">
        <v>0</v>
      </c>
      <c r="I3998" s="32">
        <v>0</v>
      </c>
      <c r="J3998" s="14"/>
      <c r="K3998" s="21"/>
    </row>
    <row r="3999" spans="1:11" ht="24.95" customHeight="1" x14ac:dyDescent="0.2">
      <c r="A3999" s="14" t="s">
        <v>11474</v>
      </c>
      <c r="B3999" s="31" t="s">
        <v>11556</v>
      </c>
      <c r="C3999" s="20" t="s">
        <v>11557</v>
      </c>
      <c r="D3999" s="32">
        <v>0</v>
      </c>
      <c r="E3999" s="32">
        <v>0</v>
      </c>
      <c r="F3999" s="14"/>
      <c r="G3999" s="14"/>
      <c r="H3999" s="32">
        <v>0</v>
      </c>
      <c r="I3999" s="32">
        <v>0</v>
      </c>
      <c r="J3999" s="14"/>
      <c r="K3999" s="22"/>
    </row>
    <row r="4000" spans="1:11" ht="24.95" customHeight="1" x14ac:dyDescent="0.2">
      <c r="A4000" s="14" t="s">
        <v>11474</v>
      </c>
      <c r="B4000" s="31" t="s">
        <v>11558</v>
      </c>
      <c r="C4000" s="20" t="s">
        <v>11559</v>
      </c>
      <c r="D4000" s="32">
        <v>0</v>
      </c>
      <c r="E4000" s="32">
        <v>0</v>
      </c>
      <c r="F4000" s="14"/>
      <c r="G4000" s="14"/>
      <c r="H4000" s="32">
        <v>0</v>
      </c>
      <c r="I4000" s="32">
        <v>0</v>
      </c>
      <c r="J4000" s="14"/>
      <c r="K4000" s="22"/>
    </row>
    <row r="4001" spans="1:11" ht="30" customHeight="1" x14ac:dyDescent="0.2">
      <c r="A4001" s="14" t="s">
        <v>11474</v>
      </c>
      <c r="B4001" s="31" t="s">
        <v>11560</v>
      </c>
      <c r="C4001" s="14" t="s">
        <v>11561</v>
      </c>
      <c r="D4001" s="32">
        <v>0</v>
      </c>
      <c r="E4001" s="32">
        <v>0</v>
      </c>
      <c r="F4001" s="14"/>
      <c r="G4001" s="14"/>
      <c r="H4001" s="32">
        <v>0</v>
      </c>
      <c r="I4001" s="32">
        <v>0</v>
      </c>
      <c r="J4001" s="14"/>
      <c r="K4001" s="22"/>
    </row>
    <row r="4002" spans="1:11" ht="15" customHeight="1" x14ac:dyDescent="0.2">
      <c r="A4002" s="14" t="s">
        <v>11474</v>
      </c>
      <c r="B4002" s="31" t="s">
        <v>11562</v>
      </c>
      <c r="C4002" s="20" t="s">
        <v>11563</v>
      </c>
      <c r="D4002" s="32">
        <v>60</v>
      </c>
      <c r="E4002" s="32">
        <v>1</v>
      </c>
      <c r="F4002" s="14"/>
      <c r="G4002" s="14"/>
      <c r="H4002" s="32">
        <v>60</v>
      </c>
      <c r="I4002" s="32">
        <v>100</v>
      </c>
      <c r="J4002" s="14"/>
      <c r="K4002" s="21"/>
    </row>
    <row r="4003" spans="1:11" ht="15.95" customHeight="1" x14ac:dyDescent="0.2">
      <c r="A4003" s="14" t="s">
        <v>11474</v>
      </c>
      <c r="B4003" s="31" t="s">
        <v>11564</v>
      </c>
      <c r="C4003" s="20" t="s">
        <v>11565</v>
      </c>
      <c r="D4003" s="32">
        <v>5</v>
      </c>
      <c r="E4003" s="32">
        <v>1</v>
      </c>
      <c r="F4003" s="14"/>
      <c r="G4003" s="14"/>
      <c r="H4003" s="32">
        <v>5</v>
      </c>
      <c r="I4003" s="32">
        <v>45</v>
      </c>
      <c r="J4003" s="14"/>
      <c r="K4003" s="21"/>
    </row>
    <row r="4004" spans="1:11" ht="30" customHeight="1" x14ac:dyDescent="0.2">
      <c r="A4004" s="14" t="s">
        <v>11474</v>
      </c>
      <c r="B4004" s="31" t="s">
        <v>11566</v>
      </c>
      <c r="C4004" s="14" t="s">
        <v>11567</v>
      </c>
      <c r="D4004" s="32">
        <v>100</v>
      </c>
      <c r="E4004" s="32">
        <v>1</v>
      </c>
      <c r="F4004" s="14"/>
      <c r="G4004" s="14"/>
      <c r="H4004" s="32">
        <v>100</v>
      </c>
      <c r="I4004" s="32">
        <v>100</v>
      </c>
      <c r="J4004" s="14"/>
      <c r="K4004" s="22"/>
    </row>
    <row r="4005" spans="1:11" ht="24.95" customHeight="1" x14ac:dyDescent="0.2">
      <c r="A4005" s="14" t="s">
        <v>11474</v>
      </c>
      <c r="B4005" s="31" t="s">
        <v>11568</v>
      </c>
      <c r="C4005" s="20" t="s">
        <v>11569</v>
      </c>
      <c r="D4005" s="32">
        <v>250</v>
      </c>
      <c r="E4005" s="32">
        <v>1</v>
      </c>
      <c r="F4005" s="14"/>
      <c r="G4005" s="14"/>
      <c r="H4005" s="32">
        <v>250</v>
      </c>
      <c r="I4005" s="32">
        <v>250</v>
      </c>
      <c r="J4005" s="14"/>
      <c r="K4005" s="22"/>
    </row>
    <row r="4006" spans="1:11" ht="15.95" customHeight="1" x14ac:dyDescent="0.2">
      <c r="A4006" s="14" t="s">
        <v>11474</v>
      </c>
      <c r="B4006" s="31" t="s">
        <v>11570</v>
      </c>
      <c r="C4006" s="20" t="s">
        <v>11571</v>
      </c>
      <c r="D4006" s="32">
        <v>120</v>
      </c>
      <c r="E4006" s="32">
        <v>1</v>
      </c>
      <c r="F4006" s="14"/>
      <c r="G4006" s="14"/>
      <c r="H4006" s="32">
        <v>120</v>
      </c>
      <c r="I4006" s="32">
        <v>120</v>
      </c>
      <c r="J4006" s="14"/>
      <c r="K4006" s="21"/>
    </row>
    <row r="4007" spans="1:11" ht="15" customHeight="1" x14ac:dyDescent="0.2">
      <c r="A4007" s="14" t="s">
        <v>11474</v>
      </c>
      <c r="B4007" s="31" t="s">
        <v>11572</v>
      </c>
      <c r="C4007" s="20" t="s">
        <v>11573</v>
      </c>
      <c r="D4007" s="32">
        <v>130</v>
      </c>
      <c r="E4007" s="32">
        <v>1</v>
      </c>
      <c r="F4007" s="14"/>
      <c r="G4007" s="14"/>
      <c r="H4007" s="32">
        <v>130</v>
      </c>
      <c r="I4007" s="32">
        <v>130</v>
      </c>
      <c r="J4007" s="14"/>
      <c r="K4007" s="21"/>
    </row>
    <row r="4008" spans="1:11" ht="15.95" customHeight="1" x14ac:dyDescent="0.2">
      <c r="A4008" s="14" t="s">
        <v>11474</v>
      </c>
      <c r="B4008" s="31" t="s">
        <v>11574</v>
      </c>
      <c r="C4008" s="20" t="s">
        <v>11575</v>
      </c>
      <c r="D4008" s="32">
        <v>45</v>
      </c>
      <c r="E4008" s="32">
        <v>1</v>
      </c>
      <c r="F4008" s="14"/>
      <c r="G4008" s="14"/>
      <c r="H4008" s="32">
        <v>45</v>
      </c>
      <c r="I4008" s="32">
        <v>60</v>
      </c>
      <c r="J4008" s="14"/>
      <c r="K4008" s="21"/>
    </row>
    <row r="4009" spans="1:11" ht="15" customHeight="1" x14ac:dyDescent="0.2">
      <c r="A4009" s="14" t="s">
        <v>11474</v>
      </c>
      <c r="B4009" s="31" t="s">
        <v>11576</v>
      </c>
      <c r="C4009" s="20" t="s">
        <v>11577</v>
      </c>
      <c r="D4009" s="32">
        <v>80</v>
      </c>
      <c r="E4009" s="32">
        <v>1</v>
      </c>
      <c r="F4009" s="14"/>
      <c r="G4009" s="14"/>
      <c r="H4009" s="32">
        <v>80</v>
      </c>
      <c r="I4009" s="32">
        <v>95</v>
      </c>
      <c r="J4009" s="14"/>
      <c r="K4009" s="21"/>
    </row>
    <row r="4010" spans="1:11" ht="15" customHeight="1" x14ac:dyDescent="0.2">
      <c r="A4010" s="14" t="s">
        <v>11474</v>
      </c>
      <c r="B4010" s="31" t="s">
        <v>11578</v>
      </c>
      <c r="C4010" s="20" t="s">
        <v>11579</v>
      </c>
      <c r="D4010" s="32">
        <v>75</v>
      </c>
      <c r="E4010" s="32">
        <v>1</v>
      </c>
      <c r="F4010" s="14"/>
      <c r="G4010" s="14"/>
      <c r="H4010" s="32">
        <v>75</v>
      </c>
      <c r="I4010" s="32">
        <v>135</v>
      </c>
      <c r="J4010" s="14"/>
      <c r="K4010" s="21"/>
    </row>
    <row r="4011" spans="1:11" ht="15.95" customHeight="1" x14ac:dyDescent="0.2">
      <c r="A4011" s="14" t="s">
        <v>11474</v>
      </c>
      <c r="B4011" s="31" t="s">
        <v>11580</v>
      </c>
      <c r="C4011" s="20" t="s">
        <v>11581</v>
      </c>
      <c r="D4011" s="32">
        <v>33</v>
      </c>
      <c r="E4011" s="32">
        <v>1</v>
      </c>
      <c r="F4011" s="14"/>
      <c r="G4011" s="14"/>
      <c r="H4011" s="32">
        <v>33</v>
      </c>
      <c r="I4011" s="32">
        <v>35</v>
      </c>
      <c r="J4011" s="14"/>
      <c r="K4011" s="21"/>
    </row>
    <row r="4012" spans="1:11" ht="30" customHeight="1" x14ac:dyDescent="0.2">
      <c r="A4012" s="14" t="s">
        <v>11474</v>
      </c>
      <c r="B4012" s="31" t="s">
        <v>11582</v>
      </c>
      <c r="C4012" s="14" t="s">
        <v>11583</v>
      </c>
      <c r="D4012" s="32">
        <v>10</v>
      </c>
      <c r="E4012" s="32">
        <v>1</v>
      </c>
      <c r="F4012" s="14"/>
      <c r="G4012" s="14"/>
      <c r="H4012" s="32">
        <v>10</v>
      </c>
      <c r="I4012" s="32">
        <v>30</v>
      </c>
      <c r="J4012" s="14"/>
      <c r="K4012" s="22"/>
    </row>
    <row r="4013" spans="1:11" ht="30" customHeight="1" x14ac:dyDescent="0.2">
      <c r="A4013" s="14" t="s">
        <v>11474</v>
      </c>
      <c r="B4013" s="31" t="s">
        <v>11584</v>
      </c>
      <c r="C4013" s="14" t="s">
        <v>11585</v>
      </c>
      <c r="D4013" s="32">
        <v>55</v>
      </c>
      <c r="E4013" s="32">
        <v>1</v>
      </c>
      <c r="F4013" s="14"/>
      <c r="G4013" s="14"/>
      <c r="H4013" s="32">
        <v>55</v>
      </c>
      <c r="I4013" s="32">
        <v>125</v>
      </c>
      <c r="J4013" s="14"/>
      <c r="K4013" s="22"/>
    </row>
    <row r="4014" spans="1:11" ht="15.95" customHeight="1" x14ac:dyDescent="0.2">
      <c r="A4014" s="14" t="s">
        <v>11474</v>
      </c>
      <c r="B4014" s="31" t="s">
        <v>11586</v>
      </c>
      <c r="C4014" s="20" t="s">
        <v>11587</v>
      </c>
      <c r="D4014" s="32">
        <v>125</v>
      </c>
      <c r="E4014" s="32">
        <v>1</v>
      </c>
      <c r="F4014" s="14"/>
      <c r="G4014" s="14"/>
      <c r="H4014" s="32">
        <v>125</v>
      </c>
      <c r="I4014" s="32">
        <v>125</v>
      </c>
      <c r="J4014" s="14"/>
      <c r="K4014" s="21"/>
    </row>
    <row r="4015" spans="1:11" ht="15" customHeight="1" x14ac:dyDescent="0.2">
      <c r="A4015" s="14" t="s">
        <v>11474</v>
      </c>
      <c r="B4015" s="31" t="s">
        <v>11588</v>
      </c>
      <c r="C4015" s="20" t="s">
        <v>11589</v>
      </c>
      <c r="D4015" s="32">
        <v>60</v>
      </c>
      <c r="E4015" s="32">
        <v>1</v>
      </c>
      <c r="F4015" s="14"/>
      <c r="G4015" s="14"/>
      <c r="H4015" s="32">
        <v>60</v>
      </c>
      <c r="I4015" s="32">
        <v>60</v>
      </c>
      <c r="J4015" s="14"/>
      <c r="K4015" s="21"/>
    </row>
    <row r="4016" spans="1:11" ht="25.5" customHeight="1" x14ac:dyDescent="0.2">
      <c r="A4016" s="14" t="s">
        <v>11474</v>
      </c>
      <c r="B4016" s="31" t="s">
        <v>11590</v>
      </c>
      <c r="C4016" s="20" t="s">
        <v>11591</v>
      </c>
      <c r="D4016" s="32">
        <v>0</v>
      </c>
      <c r="E4016" s="32">
        <v>0</v>
      </c>
      <c r="F4016" s="14"/>
      <c r="G4016" s="14"/>
      <c r="H4016" s="32">
        <v>0</v>
      </c>
      <c r="I4016" s="32">
        <v>0</v>
      </c>
      <c r="J4016" s="32">
        <v>5</v>
      </c>
      <c r="K4016" s="22"/>
    </row>
    <row r="4017" spans="1:11" ht="30" customHeight="1" x14ac:dyDescent="0.2">
      <c r="A4017" s="14" t="s">
        <v>11474</v>
      </c>
      <c r="B4017" s="31" t="s">
        <v>11592</v>
      </c>
      <c r="C4017" s="14" t="s">
        <v>11593</v>
      </c>
      <c r="D4017" s="32">
        <v>0</v>
      </c>
      <c r="E4017" s="32">
        <v>0</v>
      </c>
      <c r="F4017" s="14"/>
      <c r="G4017" s="14"/>
      <c r="H4017" s="32">
        <v>0</v>
      </c>
      <c r="I4017" s="32">
        <v>0</v>
      </c>
      <c r="J4017" s="32">
        <v>10</v>
      </c>
      <c r="K4017" s="22"/>
    </row>
    <row r="4018" spans="1:11" ht="36.950000000000003" customHeight="1" x14ac:dyDescent="0.2">
      <c r="A4018" s="14" t="s">
        <v>11474</v>
      </c>
      <c r="B4018" s="31" t="s">
        <v>11594</v>
      </c>
      <c r="C4018" s="14" t="s">
        <v>11595</v>
      </c>
      <c r="D4018" s="32">
        <v>0</v>
      </c>
      <c r="E4018" s="32">
        <v>0</v>
      </c>
      <c r="F4018" s="14"/>
      <c r="G4018" s="14"/>
      <c r="H4018" s="32">
        <v>0</v>
      </c>
      <c r="I4018" s="32">
        <v>0</v>
      </c>
      <c r="J4018" s="32">
        <v>30</v>
      </c>
      <c r="K4018" s="22"/>
    </row>
    <row r="4019" spans="1:11" ht="30" customHeight="1" x14ac:dyDescent="0.2">
      <c r="A4019" s="14" t="s">
        <v>11474</v>
      </c>
      <c r="B4019" s="31" t="s">
        <v>11596</v>
      </c>
      <c r="C4019" s="14" t="s">
        <v>11597</v>
      </c>
      <c r="D4019" s="32">
        <v>0</v>
      </c>
      <c r="E4019" s="32">
        <v>0</v>
      </c>
      <c r="F4019" s="14"/>
      <c r="G4019" s="14"/>
      <c r="H4019" s="32">
        <v>0</v>
      </c>
      <c r="I4019" s="32">
        <v>0</v>
      </c>
      <c r="J4019" s="32">
        <v>5</v>
      </c>
      <c r="K4019" s="22"/>
    </row>
    <row r="4020" spans="1:11" ht="15.95" customHeight="1" x14ac:dyDescent="0.2">
      <c r="A4020" s="14" t="s">
        <v>11474</v>
      </c>
      <c r="B4020" s="31" t="s">
        <v>11598</v>
      </c>
      <c r="C4020" s="20" t="s">
        <v>11599</v>
      </c>
      <c r="D4020" s="32">
        <v>0</v>
      </c>
      <c r="E4020" s="32">
        <v>0</v>
      </c>
      <c r="F4020" s="14"/>
      <c r="G4020" s="14"/>
      <c r="H4020" s="32">
        <v>0</v>
      </c>
      <c r="I4020" s="32">
        <v>0</v>
      </c>
      <c r="J4020" s="32">
        <v>10</v>
      </c>
      <c r="K4020" s="21"/>
    </row>
    <row r="4021" spans="1:11" ht="30" customHeight="1" x14ac:dyDescent="0.2">
      <c r="A4021" s="14" t="s">
        <v>11474</v>
      </c>
      <c r="B4021" s="31" t="s">
        <v>11600</v>
      </c>
      <c r="C4021" s="14" t="s">
        <v>11601</v>
      </c>
      <c r="D4021" s="32">
        <v>0</v>
      </c>
      <c r="E4021" s="32">
        <v>0</v>
      </c>
      <c r="F4021" s="14"/>
      <c r="G4021" s="14"/>
      <c r="H4021" s="32">
        <v>0</v>
      </c>
      <c r="I4021" s="32">
        <v>0</v>
      </c>
      <c r="J4021" s="32">
        <v>30</v>
      </c>
      <c r="K4021" s="22"/>
    </row>
    <row r="4022" spans="1:11" ht="30" customHeight="1" x14ac:dyDescent="0.2">
      <c r="A4022" s="14" t="s">
        <v>11474</v>
      </c>
      <c r="B4022" s="31" t="s">
        <v>11602</v>
      </c>
      <c r="C4022" s="14" t="s">
        <v>11603</v>
      </c>
      <c r="D4022" s="32">
        <v>0</v>
      </c>
      <c r="E4022" s="32">
        <v>0</v>
      </c>
      <c r="F4022" s="14"/>
      <c r="G4022" s="14"/>
      <c r="H4022" s="32">
        <v>0</v>
      </c>
      <c r="I4022" s="32">
        <v>0</v>
      </c>
      <c r="J4022" s="32">
        <v>5</v>
      </c>
      <c r="K4022" s="22"/>
    </row>
    <row r="4023" spans="1:11" ht="24.95" customHeight="1" x14ac:dyDescent="0.2">
      <c r="A4023" s="14" t="s">
        <v>11474</v>
      </c>
      <c r="B4023" s="31" t="s">
        <v>11604</v>
      </c>
      <c r="C4023" s="20" t="s">
        <v>11605</v>
      </c>
      <c r="D4023" s="32">
        <v>0</v>
      </c>
      <c r="E4023" s="32">
        <v>0</v>
      </c>
      <c r="F4023" s="14"/>
      <c r="G4023" s="14"/>
      <c r="H4023" s="32">
        <v>0</v>
      </c>
      <c r="I4023" s="32">
        <v>0</v>
      </c>
      <c r="J4023" s="32">
        <v>10</v>
      </c>
      <c r="K4023" s="22"/>
    </row>
    <row r="4024" spans="1:11" ht="24.95" customHeight="1" x14ac:dyDescent="0.2">
      <c r="A4024" s="14" t="s">
        <v>11474</v>
      </c>
      <c r="B4024" s="31" t="s">
        <v>11606</v>
      </c>
      <c r="C4024" s="20" t="s">
        <v>11607</v>
      </c>
      <c r="D4024" s="32">
        <v>0</v>
      </c>
      <c r="E4024" s="32">
        <v>0</v>
      </c>
      <c r="F4024" s="14"/>
      <c r="G4024" s="14"/>
      <c r="H4024" s="32">
        <v>0</v>
      </c>
      <c r="I4024" s="32">
        <v>0</v>
      </c>
      <c r="J4024" s="32">
        <v>30</v>
      </c>
      <c r="K4024" s="22"/>
    </row>
    <row r="4025" spans="1:11" ht="30" customHeight="1" x14ac:dyDescent="0.2">
      <c r="A4025" s="14" t="s">
        <v>11474</v>
      </c>
      <c r="B4025" s="31" t="s">
        <v>11608</v>
      </c>
      <c r="C4025" s="14" t="s">
        <v>11609</v>
      </c>
      <c r="D4025" s="32">
        <v>0</v>
      </c>
      <c r="E4025" s="32">
        <v>0</v>
      </c>
      <c r="F4025" s="14"/>
      <c r="G4025" s="14"/>
      <c r="H4025" s="32">
        <v>0</v>
      </c>
      <c r="I4025" s="32">
        <v>0</v>
      </c>
      <c r="J4025" s="32">
        <v>5</v>
      </c>
      <c r="K4025" s="22"/>
    </row>
    <row r="4026" spans="1:11" ht="30" customHeight="1" x14ac:dyDescent="0.2">
      <c r="A4026" s="14" t="s">
        <v>11474</v>
      </c>
      <c r="B4026" s="31" t="s">
        <v>11610</v>
      </c>
      <c r="C4026" s="14" t="s">
        <v>11611</v>
      </c>
      <c r="D4026" s="32">
        <v>0</v>
      </c>
      <c r="E4026" s="32">
        <v>0</v>
      </c>
      <c r="F4026" s="14"/>
      <c r="G4026" s="14"/>
      <c r="H4026" s="32">
        <v>0</v>
      </c>
      <c r="I4026" s="32">
        <v>0</v>
      </c>
      <c r="J4026" s="32">
        <v>10</v>
      </c>
      <c r="K4026" s="22"/>
    </row>
    <row r="4027" spans="1:11" ht="24.95" customHeight="1" x14ac:dyDescent="0.2">
      <c r="A4027" s="14" t="s">
        <v>11474</v>
      </c>
      <c r="B4027" s="31" t="s">
        <v>11612</v>
      </c>
      <c r="C4027" s="20" t="s">
        <v>11613</v>
      </c>
      <c r="D4027" s="32">
        <v>0</v>
      </c>
      <c r="E4027" s="32">
        <v>0</v>
      </c>
      <c r="F4027" s="14"/>
      <c r="G4027" s="14"/>
      <c r="H4027" s="32">
        <v>0</v>
      </c>
      <c r="I4027" s="32">
        <v>0</v>
      </c>
      <c r="J4027" s="32">
        <v>30</v>
      </c>
      <c r="K4027" s="22"/>
    </row>
    <row r="4028" spans="1:11" ht="24.95" customHeight="1" x14ac:dyDescent="0.2">
      <c r="A4028" s="14" t="s">
        <v>11474</v>
      </c>
      <c r="B4028" s="31" t="s">
        <v>11614</v>
      </c>
      <c r="C4028" s="20" t="s">
        <v>11615</v>
      </c>
      <c r="D4028" s="32">
        <v>0</v>
      </c>
      <c r="E4028" s="32">
        <v>0</v>
      </c>
      <c r="F4028" s="14"/>
      <c r="G4028" s="14"/>
      <c r="H4028" s="32">
        <v>0</v>
      </c>
      <c r="I4028" s="32">
        <v>0</v>
      </c>
      <c r="J4028" s="32">
        <v>5</v>
      </c>
      <c r="K4028" s="22"/>
    </row>
    <row r="4029" spans="1:11" ht="30" customHeight="1" x14ac:dyDescent="0.2">
      <c r="A4029" s="14" t="s">
        <v>11474</v>
      </c>
      <c r="B4029" s="31" t="s">
        <v>11616</v>
      </c>
      <c r="C4029" s="14" t="s">
        <v>11617</v>
      </c>
      <c r="D4029" s="32">
        <v>0</v>
      </c>
      <c r="E4029" s="32">
        <v>0</v>
      </c>
      <c r="F4029" s="14"/>
      <c r="G4029" s="14"/>
      <c r="H4029" s="32">
        <v>0</v>
      </c>
      <c r="I4029" s="32">
        <v>0</v>
      </c>
      <c r="J4029" s="32">
        <v>10</v>
      </c>
      <c r="K4029" s="22"/>
    </row>
    <row r="4030" spans="1:11" ht="30" customHeight="1" x14ac:dyDescent="0.2">
      <c r="A4030" s="14" t="s">
        <v>11474</v>
      </c>
      <c r="B4030" s="31" t="s">
        <v>11618</v>
      </c>
      <c r="C4030" s="14" t="s">
        <v>11619</v>
      </c>
      <c r="D4030" s="32">
        <v>0</v>
      </c>
      <c r="E4030" s="32">
        <v>0</v>
      </c>
      <c r="F4030" s="14"/>
      <c r="G4030" s="14"/>
      <c r="H4030" s="32">
        <v>0</v>
      </c>
      <c r="I4030" s="32">
        <v>0</v>
      </c>
      <c r="J4030" s="32">
        <v>30</v>
      </c>
      <c r="K4030" s="22"/>
    </row>
    <row r="4031" spans="1:11" ht="15" customHeight="1" x14ac:dyDescent="0.2">
      <c r="A4031" s="14" t="s">
        <v>11474</v>
      </c>
      <c r="B4031" s="31" t="s">
        <v>11620</v>
      </c>
      <c r="C4031" s="20" t="s">
        <v>11621</v>
      </c>
      <c r="D4031" s="32">
        <v>0</v>
      </c>
      <c r="E4031" s="32">
        <v>0</v>
      </c>
      <c r="F4031" s="14"/>
      <c r="G4031" s="14"/>
      <c r="H4031" s="32">
        <v>0</v>
      </c>
      <c r="I4031" s="32">
        <v>0</v>
      </c>
      <c r="J4031" s="32">
        <v>30</v>
      </c>
      <c r="K4031" s="21"/>
    </row>
    <row r="4032" spans="1:11" ht="15.95" customHeight="1" x14ac:dyDescent="0.2">
      <c r="A4032" s="14" t="s">
        <v>11474</v>
      </c>
      <c r="B4032" s="31" t="s">
        <v>11622</v>
      </c>
      <c r="C4032" s="20" t="s">
        <v>11623</v>
      </c>
      <c r="D4032" s="32">
        <v>0</v>
      </c>
      <c r="E4032" s="32">
        <v>0</v>
      </c>
      <c r="F4032" s="14"/>
      <c r="G4032" s="14"/>
      <c r="H4032" s="32">
        <v>0</v>
      </c>
      <c r="I4032" s="32">
        <v>0</v>
      </c>
      <c r="J4032" s="32">
        <v>60</v>
      </c>
      <c r="K4032" s="21"/>
    </row>
    <row r="4033" spans="1:11" ht="30" customHeight="1" x14ac:dyDescent="0.2">
      <c r="A4033" s="14" t="s">
        <v>11474</v>
      </c>
      <c r="B4033" s="31" t="s">
        <v>11624</v>
      </c>
      <c r="C4033" s="14" t="s">
        <v>11625</v>
      </c>
      <c r="D4033" s="32">
        <v>0</v>
      </c>
      <c r="E4033" s="32">
        <v>0</v>
      </c>
      <c r="F4033" s="14"/>
      <c r="G4033" s="14"/>
      <c r="H4033" s="32">
        <v>0</v>
      </c>
      <c r="I4033" s="32">
        <v>0</v>
      </c>
      <c r="J4033" s="32">
        <v>12</v>
      </c>
      <c r="K4033" s="22"/>
    </row>
    <row r="4034" spans="1:11" ht="24.95" customHeight="1" x14ac:dyDescent="0.2">
      <c r="A4034" s="14" t="s">
        <v>11474</v>
      </c>
      <c r="B4034" s="31" t="s">
        <v>11626</v>
      </c>
      <c r="C4034" s="20" t="s">
        <v>11627</v>
      </c>
      <c r="D4034" s="32">
        <v>0</v>
      </c>
      <c r="E4034" s="32">
        <v>0</v>
      </c>
      <c r="F4034" s="14"/>
      <c r="G4034" s="14"/>
      <c r="H4034" s="32">
        <v>0</v>
      </c>
      <c r="I4034" s="32">
        <v>0</v>
      </c>
      <c r="J4034" s="32">
        <v>14</v>
      </c>
      <c r="K4034" s="22"/>
    </row>
    <row r="4035" spans="1:11" ht="24.95" customHeight="1" x14ac:dyDescent="0.2">
      <c r="A4035" s="14" t="s">
        <v>11474</v>
      </c>
      <c r="B4035" s="31" t="s">
        <v>11628</v>
      </c>
      <c r="C4035" s="20" t="s">
        <v>11629</v>
      </c>
      <c r="D4035" s="32">
        <v>0</v>
      </c>
      <c r="E4035" s="32">
        <v>0</v>
      </c>
      <c r="F4035" s="14"/>
      <c r="G4035" s="14"/>
      <c r="H4035" s="32">
        <v>0</v>
      </c>
      <c r="I4035" s="32">
        <v>0</v>
      </c>
      <c r="J4035" s="32">
        <v>34</v>
      </c>
      <c r="K4035" s="22"/>
    </row>
    <row r="4036" spans="1:11" ht="30" customHeight="1" x14ac:dyDescent="0.2">
      <c r="A4036" s="14" t="s">
        <v>11474</v>
      </c>
      <c r="B4036" s="31" t="s">
        <v>11630</v>
      </c>
      <c r="C4036" s="14" t="s">
        <v>11631</v>
      </c>
      <c r="D4036" s="32">
        <v>0</v>
      </c>
      <c r="E4036" s="32">
        <v>0</v>
      </c>
      <c r="F4036" s="14"/>
      <c r="G4036" s="14"/>
      <c r="H4036" s="32">
        <v>0</v>
      </c>
      <c r="I4036" s="32">
        <v>0</v>
      </c>
      <c r="J4036" s="32">
        <v>9</v>
      </c>
      <c r="K4036" s="22"/>
    </row>
    <row r="4037" spans="1:11" ht="30" customHeight="1" x14ac:dyDescent="0.2">
      <c r="A4037" s="14" t="s">
        <v>11474</v>
      </c>
      <c r="B4037" s="31" t="s">
        <v>11632</v>
      </c>
      <c r="C4037" s="14" t="s">
        <v>11633</v>
      </c>
      <c r="D4037" s="32">
        <v>0</v>
      </c>
      <c r="E4037" s="32">
        <v>0</v>
      </c>
      <c r="F4037" s="14"/>
      <c r="G4037" s="14"/>
      <c r="H4037" s="32">
        <v>0</v>
      </c>
      <c r="I4037" s="32">
        <v>0</v>
      </c>
      <c r="J4037" s="32">
        <v>12</v>
      </c>
      <c r="K4037" s="22"/>
    </row>
    <row r="4038" spans="1:11" ht="30" customHeight="1" x14ac:dyDescent="0.2">
      <c r="A4038" s="14" t="s">
        <v>11474</v>
      </c>
      <c r="B4038" s="31" t="s">
        <v>11634</v>
      </c>
      <c r="C4038" s="14" t="s">
        <v>11635</v>
      </c>
      <c r="D4038" s="32">
        <v>0</v>
      </c>
      <c r="E4038" s="32">
        <v>0</v>
      </c>
      <c r="F4038" s="14"/>
      <c r="G4038" s="14"/>
      <c r="H4038" s="32">
        <v>0</v>
      </c>
      <c r="I4038" s="32">
        <v>0</v>
      </c>
      <c r="J4038" s="32">
        <v>33</v>
      </c>
      <c r="K4038" s="22"/>
    </row>
    <row r="4039" spans="1:11" ht="15.95" customHeight="1" x14ac:dyDescent="0.2">
      <c r="A4039" s="14" t="s">
        <v>11636</v>
      </c>
      <c r="B4039" s="31" t="s">
        <v>11637</v>
      </c>
      <c r="C4039" s="20" t="s">
        <v>11638</v>
      </c>
      <c r="D4039" s="32">
        <v>55</v>
      </c>
      <c r="E4039" s="32">
        <v>1</v>
      </c>
      <c r="F4039" s="14"/>
      <c r="G4039" s="14"/>
      <c r="H4039" s="32">
        <v>55</v>
      </c>
      <c r="I4039" s="32">
        <v>0</v>
      </c>
      <c r="J4039" s="14"/>
      <c r="K4039" s="21"/>
    </row>
    <row r="4040" spans="1:11" ht="30" customHeight="1" x14ac:dyDescent="0.2">
      <c r="A4040" s="14" t="s">
        <v>11636</v>
      </c>
      <c r="B4040" s="31" t="s">
        <v>11639</v>
      </c>
      <c r="C4040" s="14" t="s">
        <v>11640</v>
      </c>
      <c r="D4040" s="32">
        <v>50</v>
      </c>
      <c r="E4040" s="32">
        <v>1</v>
      </c>
      <c r="F4040" s="14"/>
      <c r="G4040" s="14"/>
      <c r="H4040" s="32">
        <v>50</v>
      </c>
      <c r="I4040" s="32">
        <v>0</v>
      </c>
      <c r="J4040" s="14"/>
      <c r="K4040" s="22"/>
    </row>
    <row r="4041" spans="1:11" ht="24.95" customHeight="1" x14ac:dyDescent="0.2">
      <c r="A4041" s="14" t="s">
        <v>11636</v>
      </c>
      <c r="B4041" s="31" t="s">
        <v>11641</v>
      </c>
      <c r="C4041" s="20" t="s">
        <v>11642</v>
      </c>
      <c r="D4041" s="32">
        <v>20</v>
      </c>
      <c r="E4041" s="32">
        <v>1</v>
      </c>
      <c r="F4041" s="14"/>
      <c r="G4041" s="14"/>
      <c r="H4041" s="32">
        <v>20</v>
      </c>
      <c r="I4041" s="32">
        <v>0</v>
      </c>
      <c r="J4041" s="14"/>
      <c r="K4041" s="22"/>
    </row>
    <row r="4042" spans="1:11" ht="30" customHeight="1" x14ac:dyDescent="0.2">
      <c r="A4042" s="14" t="s">
        <v>11636</v>
      </c>
      <c r="B4042" s="31" t="s">
        <v>11643</v>
      </c>
      <c r="C4042" s="14" t="s">
        <v>11644</v>
      </c>
      <c r="D4042" s="32">
        <v>10</v>
      </c>
      <c r="E4042" s="32">
        <v>1</v>
      </c>
      <c r="F4042" s="14"/>
      <c r="G4042" s="14"/>
      <c r="H4042" s="32">
        <v>10</v>
      </c>
      <c r="I4042" s="32">
        <v>0</v>
      </c>
      <c r="J4042" s="14"/>
      <c r="K4042" s="22"/>
    </row>
    <row r="4043" spans="1:11" ht="30" customHeight="1" x14ac:dyDescent="0.2">
      <c r="A4043" s="14" t="s">
        <v>11636</v>
      </c>
      <c r="B4043" s="31" t="s">
        <v>11645</v>
      </c>
      <c r="C4043" s="14" t="s">
        <v>11646</v>
      </c>
      <c r="D4043" s="32">
        <v>7</v>
      </c>
      <c r="E4043" s="32">
        <v>1</v>
      </c>
      <c r="F4043" s="14"/>
      <c r="G4043" s="14"/>
      <c r="H4043" s="32">
        <v>7</v>
      </c>
      <c r="I4043" s="32">
        <v>0</v>
      </c>
      <c r="J4043" s="14"/>
      <c r="K4043" s="22"/>
    </row>
    <row r="4044" spans="1:11" ht="15.6" customHeight="1" x14ac:dyDescent="0.2">
      <c r="A4044" s="14" t="s">
        <v>11636</v>
      </c>
      <c r="B4044" s="31" t="s">
        <v>11647</v>
      </c>
      <c r="C4044" s="20" t="s">
        <v>11648</v>
      </c>
      <c r="D4044" s="32">
        <v>0</v>
      </c>
      <c r="E4044" s="32">
        <v>0</v>
      </c>
      <c r="F4044" s="14"/>
      <c r="G4044" s="14"/>
      <c r="H4044" s="32">
        <v>0</v>
      </c>
      <c r="I4044" s="32">
        <v>120</v>
      </c>
      <c r="J4044" s="14"/>
      <c r="K4044" s="21"/>
    </row>
    <row r="4045" spans="1:11" ht="30" customHeight="1" x14ac:dyDescent="0.2">
      <c r="A4045" s="14" t="s">
        <v>11636</v>
      </c>
      <c r="B4045" s="31" t="s">
        <v>11649</v>
      </c>
      <c r="C4045" s="14" t="s">
        <v>11650</v>
      </c>
      <c r="D4045" s="32">
        <v>0</v>
      </c>
      <c r="E4045" s="32">
        <v>0</v>
      </c>
      <c r="F4045" s="14"/>
      <c r="G4045" s="14"/>
      <c r="H4045" s="32">
        <v>0</v>
      </c>
      <c r="I4045" s="32">
        <v>480</v>
      </c>
      <c r="J4045" s="14"/>
      <c r="K4045" s="22"/>
    </row>
    <row r="4046" spans="1:11" ht="30" customHeight="1" x14ac:dyDescent="0.2">
      <c r="A4046" s="14" t="s">
        <v>11636</v>
      </c>
      <c r="B4046" s="31" t="s">
        <v>11651</v>
      </c>
      <c r="C4046" s="14" t="s">
        <v>11652</v>
      </c>
      <c r="D4046" s="32">
        <v>0</v>
      </c>
      <c r="E4046" s="32">
        <v>0</v>
      </c>
      <c r="F4046" s="14"/>
      <c r="G4046" s="14"/>
      <c r="H4046" s="32">
        <v>0</v>
      </c>
      <c r="I4046" s="32">
        <v>480</v>
      </c>
      <c r="J4046" s="14"/>
      <c r="K4046" s="22"/>
    </row>
    <row r="4047" spans="1:11" ht="24.95" customHeight="1" x14ac:dyDescent="0.2">
      <c r="A4047" s="14" t="s">
        <v>11636</v>
      </c>
      <c r="B4047" s="31" t="s">
        <v>11653</v>
      </c>
      <c r="C4047" s="20" t="s">
        <v>11654</v>
      </c>
      <c r="D4047" s="32">
        <v>0</v>
      </c>
      <c r="E4047" s="32">
        <v>0</v>
      </c>
      <c r="F4047" s="14"/>
      <c r="G4047" s="14"/>
      <c r="H4047" s="32">
        <v>0</v>
      </c>
      <c r="I4047" s="32">
        <v>480</v>
      </c>
      <c r="J4047" s="14"/>
      <c r="K4047" s="22"/>
    </row>
    <row r="4048" spans="1:11" ht="24.95" customHeight="1" x14ac:dyDescent="0.2">
      <c r="A4048" s="14" t="s">
        <v>11636</v>
      </c>
      <c r="B4048" s="31" t="s">
        <v>11655</v>
      </c>
      <c r="C4048" s="20" t="s">
        <v>11656</v>
      </c>
      <c r="D4048" s="32">
        <v>0</v>
      </c>
      <c r="E4048" s="32">
        <v>0</v>
      </c>
      <c r="F4048" s="14"/>
      <c r="G4048" s="14"/>
      <c r="H4048" s="32">
        <v>0</v>
      </c>
      <c r="I4048" s="32">
        <v>480</v>
      </c>
      <c r="J4048" s="14"/>
      <c r="K4048" s="22"/>
    </row>
    <row r="4049" spans="1:11" ht="30" customHeight="1" x14ac:dyDescent="0.2">
      <c r="A4049" s="14" t="s">
        <v>11636</v>
      </c>
      <c r="B4049" s="31" t="s">
        <v>11657</v>
      </c>
      <c r="C4049" s="14" t="s">
        <v>11658</v>
      </c>
      <c r="D4049" s="32">
        <v>0</v>
      </c>
      <c r="E4049" s="32">
        <v>0</v>
      </c>
      <c r="F4049" s="14"/>
      <c r="G4049" s="14"/>
      <c r="H4049" s="32">
        <v>0</v>
      </c>
      <c r="I4049" s="32">
        <v>120</v>
      </c>
      <c r="J4049" s="14"/>
      <c r="K4049" s="22"/>
    </row>
    <row r="4050" spans="1:11" ht="30" customHeight="1" x14ac:dyDescent="0.2">
      <c r="A4050" s="14" t="s">
        <v>11636</v>
      </c>
      <c r="B4050" s="31" t="s">
        <v>11659</v>
      </c>
      <c r="C4050" s="14" t="s">
        <v>11660</v>
      </c>
      <c r="D4050" s="32">
        <v>0</v>
      </c>
      <c r="E4050" s="32">
        <v>0</v>
      </c>
      <c r="F4050" s="14"/>
      <c r="G4050" s="14"/>
      <c r="H4050" s="32">
        <v>0</v>
      </c>
      <c r="I4050" s="32">
        <v>480</v>
      </c>
      <c r="J4050" s="14"/>
      <c r="K4050" s="22"/>
    </row>
    <row r="4051" spans="1:11" ht="30" customHeight="1" x14ac:dyDescent="0.2">
      <c r="A4051" s="14" t="s">
        <v>11636</v>
      </c>
      <c r="B4051" s="31" t="s">
        <v>11661</v>
      </c>
      <c r="C4051" s="14" t="s">
        <v>11662</v>
      </c>
      <c r="D4051" s="32">
        <v>0</v>
      </c>
      <c r="E4051" s="32">
        <v>0</v>
      </c>
      <c r="F4051" s="14"/>
      <c r="G4051" s="14"/>
      <c r="H4051" s="32">
        <v>0</v>
      </c>
      <c r="I4051" s="32">
        <v>480</v>
      </c>
      <c r="J4051" s="14"/>
      <c r="K4051" s="22"/>
    </row>
    <row r="4052" spans="1:11" ht="24.95" customHeight="1" x14ac:dyDescent="0.2">
      <c r="A4052" s="14" t="s">
        <v>11636</v>
      </c>
      <c r="B4052" s="31" t="s">
        <v>11663</v>
      </c>
      <c r="C4052" s="20" t="s">
        <v>11664</v>
      </c>
      <c r="D4052" s="32">
        <v>0</v>
      </c>
      <c r="E4052" s="32">
        <v>0</v>
      </c>
      <c r="F4052" s="14"/>
      <c r="G4052" s="14"/>
      <c r="H4052" s="32">
        <v>0</v>
      </c>
      <c r="I4052" s="32">
        <v>480</v>
      </c>
      <c r="J4052" s="14"/>
      <c r="K4052" s="22"/>
    </row>
    <row r="4053" spans="1:11" ht="24.95" customHeight="1" x14ac:dyDescent="0.2">
      <c r="A4053" s="14" t="s">
        <v>11636</v>
      </c>
      <c r="B4053" s="31" t="s">
        <v>11665</v>
      </c>
      <c r="C4053" s="20" t="s">
        <v>11666</v>
      </c>
      <c r="D4053" s="32">
        <v>0</v>
      </c>
      <c r="E4053" s="32">
        <v>0</v>
      </c>
      <c r="F4053" s="14"/>
      <c r="G4053" s="14"/>
      <c r="H4053" s="32">
        <v>0</v>
      </c>
      <c r="I4053" s="32">
        <v>480</v>
      </c>
      <c r="J4053" s="14"/>
      <c r="K4053" s="22"/>
    </row>
    <row r="4054" spans="1:11" ht="30" customHeight="1" x14ac:dyDescent="0.2">
      <c r="A4054" s="14" t="s">
        <v>11636</v>
      </c>
      <c r="B4054" s="31" t="s">
        <v>11667</v>
      </c>
      <c r="C4054" s="14" t="s">
        <v>11668</v>
      </c>
      <c r="D4054" s="32">
        <v>0</v>
      </c>
      <c r="E4054" s="32">
        <v>0</v>
      </c>
      <c r="F4054" s="14"/>
      <c r="G4054" s="14"/>
      <c r="H4054" s="32">
        <v>0</v>
      </c>
      <c r="I4054" s="32">
        <v>120</v>
      </c>
      <c r="J4054" s="14"/>
      <c r="K4054" s="22"/>
    </row>
    <row r="4055" spans="1:11" ht="30" customHeight="1" x14ac:dyDescent="0.2">
      <c r="A4055" s="14" t="s">
        <v>11636</v>
      </c>
      <c r="B4055" s="31" t="s">
        <v>11669</v>
      </c>
      <c r="C4055" s="14" t="s">
        <v>11670</v>
      </c>
      <c r="D4055" s="32">
        <v>0</v>
      </c>
      <c r="E4055" s="32">
        <v>0</v>
      </c>
      <c r="F4055" s="14"/>
      <c r="G4055" s="14"/>
      <c r="H4055" s="32">
        <v>0</v>
      </c>
      <c r="I4055" s="32">
        <v>480</v>
      </c>
      <c r="J4055" s="14"/>
      <c r="K4055" s="22"/>
    </row>
    <row r="4056" spans="1:11" ht="30" customHeight="1" x14ac:dyDescent="0.2">
      <c r="A4056" s="14" t="s">
        <v>11636</v>
      </c>
      <c r="B4056" s="31" t="s">
        <v>11671</v>
      </c>
      <c r="C4056" s="14" t="s">
        <v>11672</v>
      </c>
      <c r="D4056" s="32">
        <v>0</v>
      </c>
      <c r="E4056" s="32">
        <v>0</v>
      </c>
      <c r="F4056" s="14"/>
      <c r="G4056" s="14"/>
      <c r="H4056" s="32">
        <v>0</v>
      </c>
      <c r="I4056" s="32">
        <v>480</v>
      </c>
      <c r="J4056" s="14"/>
      <c r="K4056" s="22"/>
    </row>
    <row r="4057" spans="1:11" ht="24.95" customHeight="1" x14ac:dyDescent="0.2">
      <c r="A4057" s="14" t="s">
        <v>11636</v>
      </c>
      <c r="B4057" s="31" t="s">
        <v>11673</v>
      </c>
      <c r="C4057" s="20" t="s">
        <v>11674</v>
      </c>
      <c r="D4057" s="32">
        <v>0</v>
      </c>
      <c r="E4057" s="32">
        <v>0</v>
      </c>
      <c r="F4057" s="14"/>
      <c r="G4057" s="14"/>
      <c r="H4057" s="32">
        <v>0</v>
      </c>
      <c r="I4057" s="32">
        <v>480</v>
      </c>
      <c r="J4057" s="14"/>
      <c r="K4057" s="22"/>
    </row>
    <row r="4058" spans="1:11" ht="24.95" customHeight="1" x14ac:dyDescent="0.2">
      <c r="A4058" s="14" t="s">
        <v>11636</v>
      </c>
      <c r="B4058" s="31" t="s">
        <v>11675</v>
      </c>
      <c r="C4058" s="20" t="s">
        <v>11676</v>
      </c>
      <c r="D4058" s="32">
        <v>0</v>
      </c>
      <c r="E4058" s="32">
        <v>0</v>
      </c>
      <c r="F4058" s="14"/>
      <c r="G4058" s="14"/>
      <c r="H4058" s="32">
        <v>0</v>
      </c>
      <c r="I4058" s="32">
        <v>480</v>
      </c>
      <c r="J4058" s="14"/>
      <c r="K4058" s="22"/>
    </row>
    <row r="4059" spans="1:11" ht="30" customHeight="1" x14ac:dyDescent="0.2">
      <c r="A4059" s="14" t="s">
        <v>11636</v>
      </c>
      <c r="B4059" s="31" t="s">
        <v>11677</v>
      </c>
      <c r="C4059" s="14" t="s">
        <v>11678</v>
      </c>
      <c r="D4059" s="32">
        <v>0</v>
      </c>
      <c r="E4059" s="32">
        <v>0</v>
      </c>
      <c r="F4059" s="14"/>
      <c r="G4059" s="14"/>
      <c r="H4059" s="32">
        <v>0</v>
      </c>
      <c r="I4059" s="32">
        <v>120</v>
      </c>
      <c r="J4059" s="14"/>
      <c r="K4059" s="22"/>
    </row>
    <row r="4060" spans="1:11" ht="36.950000000000003" customHeight="1" x14ac:dyDescent="0.2">
      <c r="A4060" s="14" t="s">
        <v>11636</v>
      </c>
      <c r="B4060" s="31" t="s">
        <v>11679</v>
      </c>
      <c r="C4060" s="14" t="s">
        <v>11680</v>
      </c>
      <c r="D4060" s="32">
        <v>0</v>
      </c>
      <c r="E4060" s="32">
        <v>0</v>
      </c>
      <c r="F4060" s="14"/>
      <c r="G4060" s="14"/>
      <c r="H4060" s="32">
        <v>0</v>
      </c>
      <c r="I4060" s="32">
        <v>60</v>
      </c>
      <c r="J4060" s="14"/>
      <c r="K4060" s="22"/>
    </row>
    <row r="4061" spans="1:11" ht="30" customHeight="1" x14ac:dyDescent="0.2">
      <c r="A4061" s="14" t="s">
        <v>11636</v>
      </c>
      <c r="B4061" s="31" t="s">
        <v>11681</v>
      </c>
      <c r="C4061" s="14" t="s">
        <v>11682</v>
      </c>
      <c r="D4061" s="32">
        <v>0</v>
      </c>
      <c r="E4061" s="32">
        <v>0</v>
      </c>
      <c r="F4061" s="14"/>
      <c r="G4061" s="14"/>
      <c r="H4061" s="32">
        <v>0</v>
      </c>
      <c r="I4061" s="33">
        <v>1.44</v>
      </c>
      <c r="J4061" s="32">
        <v>250</v>
      </c>
      <c r="K4061" s="22"/>
    </row>
    <row r="4062" spans="1:11" ht="24.95" customHeight="1" x14ac:dyDescent="0.2">
      <c r="A4062" s="14" t="s">
        <v>11636</v>
      </c>
      <c r="B4062" s="31" t="s">
        <v>11683</v>
      </c>
      <c r="C4062" s="20" t="s">
        <v>11684</v>
      </c>
      <c r="D4062" s="32">
        <v>0</v>
      </c>
      <c r="E4062" s="32">
        <v>0</v>
      </c>
      <c r="F4062" s="14"/>
      <c r="G4062" s="14"/>
      <c r="H4062" s="32">
        <v>0</v>
      </c>
      <c r="I4062" s="33">
        <v>1.44</v>
      </c>
      <c r="J4062" s="14"/>
      <c r="K4062" s="22"/>
    </row>
    <row r="4063" spans="1:11" ht="36.950000000000003" customHeight="1" x14ac:dyDescent="0.2">
      <c r="A4063" s="14" t="s">
        <v>11636</v>
      </c>
      <c r="B4063" s="31" t="s">
        <v>11685</v>
      </c>
      <c r="C4063" s="14" t="s">
        <v>11686</v>
      </c>
      <c r="D4063" s="32">
        <v>0</v>
      </c>
      <c r="E4063" s="32">
        <v>0</v>
      </c>
      <c r="F4063" s="14"/>
      <c r="G4063" s="14"/>
      <c r="H4063" s="32">
        <v>0</v>
      </c>
      <c r="I4063" s="33">
        <v>1.44</v>
      </c>
      <c r="J4063" s="14"/>
      <c r="K4063" s="22"/>
    </row>
    <row r="4064" spans="1:11" ht="24.95" customHeight="1" x14ac:dyDescent="0.2">
      <c r="A4064" s="14" t="s">
        <v>11636</v>
      </c>
      <c r="B4064" s="31" t="s">
        <v>11687</v>
      </c>
      <c r="C4064" s="20" t="s">
        <v>11688</v>
      </c>
      <c r="D4064" s="32">
        <v>0</v>
      </c>
      <c r="E4064" s="32">
        <v>0</v>
      </c>
      <c r="F4064" s="14"/>
      <c r="G4064" s="14"/>
      <c r="H4064" s="32">
        <v>0</v>
      </c>
      <c r="I4064" s="33">
        <v>1.44</v>
      </c>
      <c r="J4064" s="32">
        <v>350</v>
      </c>
      <c r="K4064" s="22"/>
    </row>
    <row r="4065" spans="1:11" ht="30" customHeight="1" x14ac:dyDescent="0.2">
      <c r="A4065" s="14" t="s">
        <v>11636</v>
      </c>
      <c r="B4065" s="31" t="s">
        <v>11689</v>
      </c>
      <c r="C4065" s="14" t="s">
        <v>11690</v>
      </c>
      <c r="D4065" s="32">
        <v>0</v>
      </c>
      <c r="E4065" s="32">
        <v>0</v>
      </c>
      <c r="F4065" s="14"/>
      <c r="G4065" s="14"/>
      <c r="H4065" s="32">
        <v>0</v>
      </c>
      <c r="I4065" s="33">
        <v>1.44</v>
      </c>
      <c r="J4065" s="14"/>
      <c r="K4065" s="22"/>
    </row>
    <row r="4066" spans="1:11" ht="30" customHeight="1" x14ac:dyDescent="0.2">
      <c r="A4066" s="14" t="s">
        <v>11636</v>
      </c>
      <c r="B4066" s="31" t="s">
        <v>11691</v>
      </c>
      <c r="C4066" s="14" t="s">
        <v>11692</v>
      </c>
      <c r="D4066" s="32">
        <v>0</v>
      </c>
      <c r="E4066" s="32">
        <v>0</v>
      </c>
      <c r="F4066" s="14"/>
      <c r="G4066" s="14"/>
      <c r="H4066" s="32">
        <v>0</v>
      </c>
      <c r="I4066" s="33">
        <v>1.44</v>
      </c>
      <c r="J4066" s="14"/>
      <c r="K4066" s="22"/>
    </row>
    <row r="4067" spans="1:11" ht="30" customHeight="1" x14ac:dyDescent="0.2">
      <c r="A4067" s="14" t="s">
        <v>11636</v>
      </c>
      <c r="B4067" s="31" t="s">
        <v>11693</v>
      </c>
      <c r="C4067" s="14" t="s">
        <v>11694</v>
      </c>
      <c r="D4067" s="32">
        <v>0</v>
      </c>
      <c r="E4067" s="32">
        <v>0</v>
      </c>
      <c r="F4067" s="14"/>
      <c r="G4067" s="14"/>
      <c r="H4067" s="32">
        <v>0</v>
      </c>
      <c r="I4067" s="32">
        <v>120</v>
      </c>
      <c r="J4067" s="14"/>
      <c r="K4067" s="22"/>
    </row>
    <row r="4068" spans="1:11" ht="24.95" customHeight="1" x14ac:dyDescent="0.2">
      <c r="A4068" s="14" t="s">
        <v>11636</v>
      </c>
      <c r="B4068" s="31" t="s">
        <v>11695</v>
      </c>
      <c r="C4068" s="20" t="s">
        <v>11696</v>
      </c>
      <c r="D4068" s="32">
        <v>0</v>
      </c>
      <c r="E4068" s="32">
        <v>0</v>
      </c>
      <c r="F4068" s="14"/>
      <c r="G4068" s="14"/>
      <c r="H4068" s="32">
        <v>0</v>
      </c>
      <c r="I4068" s="32">
        <v>240</v>
      </c>
      <c r="J4068" s="14"/>
      <c r="K4068" s="22"/>
    </row>
    <row r="4069" spans="1:11" ht="15" customHeight="1" x14ac:dyDescent="0.2">
      <c r="A4069" s="14" t="s">
        <v>11697</v>
      </c>
      <c r="B4069" s="31" t="s">
        <v>11698</v>
      </c>
      <c r="C4069" s="20" t="s">
        <v>11699</v>
      </c>
      <c r="D4069" s="32">
        <v>0</v>
      </c>
      <c r="E4069" s="32">
        <v>0</v>
      </c>
      <c r="F4069" s="14"/>
      <c r="G4069" s="14"/>
      <c r="H4069" s="32">
        <v>0</v>
      </c>
      <c r="I4069" s="32">
        <v>0</v>
      </c>
      <c r="J4069" s="32">
        <v>25</v>
      </c>
      <c r="K4069" s="21"/>
    </row>
    <row r="4070" spans="1:11" ht="15.95" customHeight="1" x14ac:dyDescent="0.2">
      <c r="A4070" s="14" t="s">
        <v>11697</v>
      </c>
      <c r="B4070" s="31" t="s">
        <v>11700</v>
      </c>
      <c r="C4070" s="20" t="s">
        <v>11701</v>
      </c>
      <c r="D4070" s="32">
        <v>0</v>
      </c>
      <c r="E4070" s="32">
        <v>0</v>
      </c>
      <c r="F4070" s="14"/>
      <c r="G4070" s="14"/>
      <c r="H4070" s="32">
        <v>0</v>
      </c>
      <c r="I4070" s="32">
        <v>0</v>
      </c>
      <c r="J4070" s="14"/>
      <c r="K4070" s="21"/>
    </row>
    <row r="4071" spans="1:11" ht="15.6" customHeight="1" x14ac:dyDescent="0.2">
      <c r="A4071" s="14" t="s">
        <v>11697</v>
      </c>
      <c r="B4071" s="31" t="s">
        <v>11702</v>
      </c>
      <c r="C4071" s="20" t="s">
        <v>11703</v>
      </c>
      <c r="D4071" s="32">
        <v>0</v>
      </c>
      <c r="E4071" s="32">
        <v>0</v>
      </c>
      <c r="F4071" s="14"/>
      <c r="G4071" s="14"/>
      <c r="H4071" s="32">
        <v>0</v>
      </c>
      <c r="I4071" s="14"/>
      <c r="J4071" s="32">
        <v>25</v>
      </c>
      <c r="K4071" s="21"/>
    </row>
    <row r="4072" spans="1:11" ht="15" customHeight="1" x14ac:dyDescent="0.2">
      <c r="A4072" s="14" t="s">
        <v>11697</v>
      </c>
      <c r="B4072" s="31" t="s">
        <v>11704</v>
      </c>
      <c r="C4072" s="20" t="s">
        <v>11705</v>
      </c>
      <c r="D4072" s="32">
        <v>0</v>
      </c>
      <c r="E4072" s="32">
        <v>0</v>
      </c>
      <c r="F4072" s="14"/>
      <c r="G4072" s="14"/>
      <c r="H4072" s="32">
        <v>0</v>
      </c>
      <c r="I4072" s="14"/>
      <c r="J4072" s="32">
        <v>30</v>
      </c>
      <c r="K4072" s="21"/>
    </row>
    <row r="4073" spans="1:11" ht="15.95" customHeight="1" x14ac:dyDescent="0.2">
      <c r="A4073" s="14" t="s">
        <v>11697</v>
      </c>
      <c r="B4073" s="31" t="s">
        <v>11706</v>
      </c>
      <c r="C4073" s="20" t="s">
        <v>11707</v>
      </c>
      <c r="D4073" s="14"/>
      <c r="E4073" s="14"/>
      <c r="F4073" s="14"/>
      <c r="G4073" s="14"/>
      <c r="H4073" s="32">
        <v>0</v>
      </c>
      <c r="I4073" s="14"/>
      <c r="J4073" s="32">
        <v>50</v>
      </c>
      <c r="K4073" s="21"/>
    </row>
    <row r="4074" spans="1:11" ht="15" customHeight="1" x14ac:dyDescent="0.2">
      <c r="A4074" s="14" t="s">
        <v>11697</v>
      </c>
      <c r="B4074" s="31" t="s">
        <v>11708</v>
      </c>
      <c r="C4074" s="20" t="s">
        <v>11709</v>
      </c>
      <c r="D4074" s="32">
        <v>0</v>
      </c>
      <c r="E4074" s="32">
        <v>0</v>
      </c>
      <c r="F4074" s="14"/>
      <c r="G4074" s="14"/>
      <c r="H4074" s="32">
        <v>0</v>
      </c>
      <c r="I4074" s="32">
        <v>60</v>
      </c>
      <c r="J4074" s="32">
        <v>60</v>
      </c>
      <c r="K4074" s="21"/>
    </row>
    <row r="4075" spans="1:11" ht="24.95" customHeight="1" x14ac:dyDescent="0.2">
      <c r="A4075" s="14" t="s">
        <v>11697</v>
      </c>
      <c r="B4075" s="31" t="s">
        <v>11710</v>
      </c>
      <c r="C4075" s="20" t="s">
        <v>11711</v>
      </c>
      <c r="D4075" s="32">
        <v>0</v>
      </c>
      <c r="E4075" s="32">
        <v>0</v>
      </c>
      <c r="F4075" s="14"/>
      <c r="G4075" s="14"/>
      <c r="H4075" s="32">
        <v>0</v>
      </c>
      <c r="I4075" s="32">
        <v>30</v>
      </c>
      <c r="J4075" s="14"/>
      <c r="K4075" s="22"/>
    </row>
    <row r="4076" spans="1:11" ht="30" customHeight="1" x14ac:dyDescent="0.2">
      <c r="A4076" s="14" t="s">
        <v>11697</v>
      </c>
      <c r="B4076" s="31" t="s">
        <v>11712</v>
      </c>
      <c r="C4076" s="14" t="s">
        <v>11713</v>
      </c>
      <c r="D4076" s="32">
        <v>0</v>
      </c>
      <c r="E4076" s="32">
        <v>0</v>
      </c>
      <c r="F4076" s="14"/>
      <c r="G4076" s="14"/>
      <c r="H4076" s="32">
        <v>0</v>
      </c>
      <c r="I4076" s="32">
        <v>60</v>
      </c>
      <c r="J4076" s="32">
        <v>20</v>
      </c>
      <c r="K4076" s="22"/>
    </row>
    <row r="4077" spans="1:11" ht="36.950000000000003" customHeight="1" x14ac:dyDescent="0.2">
      <c r="A4077" s="14" t="s">
        <v>11697</v>
      </c>
      <c r="B4077" s="31" t="s">
        <v>11714</v>
      </c>
      <c r="C4077" s="14" t="s">
        <v>11715</v>
      </c>
      <c r="D4077" s="32">
        <v>0</v>
      </c>
      <c r="E4077" s="32">
        <v>0</v>
      </c>
      <c r="F4077" s="14"/>
      <c r="G4077" s="14"/>
      <c r="H4077" s="32">
        <v>0</v>
      </c>
      <c r="I4077" s="32">
        <v>30</v>
      </c>
      <c r="J4077" s="14"/>
      <c r="K4077" s="22"/>
    </row>
    <row r="4078" spans="1:11" ht="30" customHeight="1" x14ac:dyDescent="0.2">
      <c r="A4078" s="14" t="s">
        <v>11697</v>
      </c>
      <c r="B4078" s="31" t="s">
        <v>11716</v>
      </c>
      <c r="C4078" s="14" t="s">
        <v>11717</v>
      </c>
      <c r="D4078" s="32">
        <v>0</v>
      </c>
      <c r="E4078" s="32">
        <v>0</v>
      </c>
      <c r="F4078" s="14"/>
      <c r="G4078" s="14"/>
      <c r="H4078" s="32">
        <v>0</v>
      </c>
      <c r="I4078" s="32">
        <v>60</v>
      </c>
      <c r="J4078" s="14"/>
      <c r="K4078" s="22"/>
    </row>
    <row r="4079" spans="1:11" ht="24.95" customHeight="1" x14ac:dyDescent="0.2">
      <c r="A4079" s="14" t="s">
        <v>11697</v>
      </c>
      <c r="B4079" s="31" t="s">
        <v>11718</v>
      </c>
      <c r="C4079" s="20" t="s">
        <v>11719</v>
      </c>
      <c r="D4079" s="32">
        <v>0</v>
      </c>
      <c r="E4079" s="32">
        <v>0</v>
      </c>
      <c r="F4079" s="14"/>
      <c r="G4079" s="14"/>
      <c r="H4079" s="32">
        <v>0</v>
      </c>
      <c r="I4079" s="32">
        <v>60</v>
      </c>
      <c r="J4079" s="14"/>
      <c r="K4079" s="22"/>
    </row>
    <row r="4080" spans="1:11" ht="36.950000000000003" customHeight="1" x14ac:dyDescent="0.2">
      <c r="A4080" s="14" t="s">
        <v>11697</v>
      </c>
      <c r="B4080" s="31" t="s">
        <v>11720</v>
      </c>
      <c r="C4080" s="20" t="s">
        <v>11721</v>
      </c>
      <c r="D4080" s="32">
        <v>0</v>
      </c>
      <c r="E4080" s="32">
        <v>0</v>
      </c>
      <c r="F4080" s="14"/>
      <c r="G4080" s="14"/>
      <c r="H4080" s="32">
        <v>0</v>
      </c>
      <c r="I4080" s="32">
        <v>60</v>
      </c>
      <c r="J4080" s="14"/>
      <c r="K4080" s="22"/>
    </row>
    <row r="4081" spans="1:11" ht="15.95" customHeight="1" x14ac:dyDescent="0.2">
      <c r="A4081" s="14" t="s">
        <v>11697</v>
      </c>
      <c r="B4081" s="31" t="s">
        <v>11722</v>
      </c>
      <c r="C4081" s="20" t="s">
        <v>11723</v>
      </c>
      <c r="D4081" s="32">
        <v>0</v>
      </c>
      <c r="E4081" s="32">
        <v>0</v>
      </c>
      <c r="F4081" s="14"/>
      <c r="G4081" s="14"/>
      <c r="H4081" s="32">
        <v>0</v>
      </c>
      <c r="I4081" s="32">
        <v>15</v>
      </c>
      <c r="J4081" s="14"/>
      <c r="K4081" s="21"/>
    </row>
    <row r="4082" spans="1:11" ht="15.95" customHeight="1" x14ac:dyDescent="0.2">
      <c r="A4082" s="14" t="s">
        <v>11724</v>
      </c>
      <c r="B4082" s="31" t="s">
        <v>11725</v>
      </c>
      <c r="C4082" s="20" t="s">
        <v>11726</v>
      </c>
      <c r="D4082" s="32">
        <v>120</v>
      </c>
      <c r="E4082" s="32">
        <v>1</v>
      </c>
      <c r="F4082" s="14"/>
      <c r="G4082" s="14"/>
      <c r="H4082" s="32">
        <v>120</v>
      </c>
      <c r="I4082" s="32">
        <v>0</v>
      </c>
      <c r="J4082" s="14"/>
      <c r="K4082" s="21"/>
    </row>
    <row r="4083" spans="1:11" ht="36.950000000000003" customHeight="1" x14ac:dyDescent="0.2">
      <c r="A4083" s="14" t="s">
        <v>11724</v>
      </c>
      <c r="B4083" s="31" t="s">
        <v>11727</v>
      </c>
      <c r="C4083" s="14" t="s">
        <v>11728</v>
      </c>
      <c r="D4083" s="32">
        <v>40</v>
      </c>
      <c r="E4083" s="32">
        <v>1</v>
      </c>
      <c r="F4083" s="14"/>
      <c r="G4083" s="14"/>
      <c r="H4083" s="32">
        <v>40</v>
      </c>
      <c r="I4083" s="32">
        <v>0</v>
      </c>
      <c r="J4083" s="14"/>
      <c r="K4083" s="22"/>
    </row>
    <row r="4084" spans="1:11" ht="30" customHeight="1" x14ac:dyDescent="0.2">
      <c r="A4084" s="14" t="s">
        <v>11724</v>
      </c>
      <c r="B4084" s="31" t="s">
        <v>11729</v>
      </c>
      <c r="C4084" s="14" t="s">
        <v>11730</v>
      </c>
      <c r="D4084" s="32">
        <v>80</v>
      </c>
      <c r="E4084" s="32">
        <v>1</v>
      </c>
      <c r="F4084" s="14"/>
      <c r="G4084" s="14"/>
      <c r="H4084" s="32">
        <v>80</v>
      </c>
      <c r="I4084" s="32">
        <v>0</v>
      </c>
      <c r="J4084" s="14"/>
      <c r="K4084" s="22"/>
    </row>
    <row r="4085" spans="1:11" ht="36.950000000000003" customHeight="1" x14ac:dyDescent="0.2">
      <c r="A4085" s="14" t="s">
        <v>11724</v>
      </c>
      <c r="B4085" s="31" t="s">
        <v>11731</v>
      </c>
      <c r="C4085" s="20" t="s">
        <v>11732</v>
      </c>
      <c r="D4085" s="32">
        <v>60</v>
      </c>
      <c r="E4085" s="32">
        <v>1</v>
      </c>
      <c r="F4085" s="14"/>
      <c r="G4085" s="14"/>
      <c r="H4085" s="32">
        <v>60</v>
      </c>
      <c r="I4085" s="32">
        <v>0</v>
      </c>
      <c r="J4085" s="14"/>
      <c r="K4085" s="22"/>
    </row>
    <row r="4086" spans="1:11" ht="24.95" customHeight="1" x14ac:dyDescent="0.2">
      <c r="A4086" s="14" t="s">
        <v>11724</v>
      </c>
      <c r="B4086" s="31" t="s">
        <v>11733</v>
      </c>
      <c r="C4086" s="20" t="s">
        <v>11734</v>
      </c>
      <c r="D4086" s="32">
        <v>45</v>
      </c>
      <c r="E4086" s="32">
        <v>1</v>
      </c>
      <c r="F4086" s="14"/>
      <c r="G4086" s="14"/>
      <c r="H4086" s="32">
        <v>45</v>
      </c>
      <c r="I4086" s="32">
        <v>0</v>
      </c>
      <c r="J4086" s="14"/>
      <c r="K4086" s="22"/>
    </row>
    <row r="4087" spans="1:11" ht="24.95" customHeight="1" x14ac:dyDescent="0.2">
      <c r="A4087" s="14" t="s">
        <v>11724</v>
      </c>
      <c r="B4087" s="31" t="s">
        <v>11735</v>
      </c>
      <c r="C4087" s="20" t="s">
        <v>11736</v>
      </c>
      <c r="D4087" s="32">
        <v>60</v>
      </c>
      <c r="E4087" s="32">
        <v>1</v>
      </c>
      <c r="F4087" s="14"/>
      <c r="G4087" s="14"/>
      <c r="H4087" s="32">
        <v>60</v>
      </c>
      <c r="I4087" s="32">
        <v>0</v>
      </c>
      <c r="J4087" s="14"/>
      <c r="K4087" s="22"/>
    </row>
    <row r="4088" spans="1:11" ht="30" customHeight="1" x14ac:dyDescent="0.2">
      <c r="A4088" s="14" t="s">
        <v>11724</v>
      </c>
      <c r="B4088" s="31" t="s">
        <v>11737</v>
      </c>
      <c r="C4088" s="14" t="s">
        <v>11738</v>
      </c>
      <c r="D4088" s="32">
        <v>5</v>
      </c>
      <c r="E4088" s="32">
        <v>1</v>
      </c>
      <c r="F4088" s="14"/>
      <c r="G4088" s="14"/>
      <c r="H4088" s="32">
        <v>5</v>
      </c>
      <c r="I4088" s="32">
        <v>5</v>
      </c>
      <c r="J4088" s="14"/>
      <c r="K4088" s="22"/>
    </row>
    <row r="4089" spans="1:11" ht="15" customHeight="1" x14ac:dyDescent="0.2">
      <c r="A4089" s="14" t="s">
        <v>11724</v>
      </c>
      <c r="B4089" s="31" t="s">
        <v>11739</v>
      </c>
      <c r="C4089" s="20" t="s">
        <v>11740</v>
      </c>
      <c r="D4089" s="32">
        <v>0</v>
      </c>
      <c r="E4089" s="32">
        <v>0</v>
      </c>
      <c r="F4089" s="14"/>
      <c r="G4089" s="14"/>
      <c r="H4089" s="32">
        <v>0</v>
      </c>
      <c r="I4089" s="32">
        <v>120</v>
      </c>
      <c r="J4089" s="14"/>
      <c r="K4089" s="21"/>
    </row>
    <row r="4090" spans="1:11" ht="24.95" customHeight="1" x14ac:dyDescent="0.2">
      <c r="A4090" s="14" t="s">
        <v>11724</v>
      </c>
      <c r="B4090" s="31" t="s">
        <v>11741</v>
      </c>
      <c r="C4090" s="20" t="s">
        <v>11742</v>
      </c>
      <c r="D4090" s="32">
        <v>0</v>
      </c>
      <c r="E4090" s="32">
        <v>0</v>
      </c>
      <c r="F4090" s="14"/>
      <c r="G4090" s="14"/>
      <c r="H4090" s="32">
        <v>0</v>
      </c>
      <c r="I4090" s="32">
        <v>45</v>
      </c>
      <c r="J4090" s="14"/>
      <c r="K4090" s="22"/>
    </row>
    <row r="4091" spans="1:11" ht="30" customHeight="1" x14ac:dyDescent="0.2">
      <c r="A4091" s="14" t="s">
        <v>11724</v>
      </c>
      <c r="B4091" s="31" t="s">
        <v>11743</v>
      </c>
      <c r="C4091" s="14" t="s">
        <v>11744</v>
      </c>
      <c r="D4091" s="32">
        <v>0</v>
      </c>
      <c r="E4091" s="32">
        <v>0</v>
      </c>
      <c r="F4091" s="14"/>
      <c r="G4091" s="14"/>
      <c r="H4091" s="32">
        <v>0</v>
      </c>
      <c r="I4091" s="32">
        <v>45</v>
      </c>
      <c r="J4091" s="14"/>
      <c r="K4091" s="22"/>
    </row>
    <row r="4092" spans="1:11" ht="30" customHeight="1" x14ac:dyDescent="0.2">
      <c r="A4092" s="14" t="s">
        <v>11724</v>
      </c>
      <c r="B4092" s="31" t="s">
        <v>11745</v>
      </c>
      <c r="C4092" s="14" t="s">
        <v>11746</v>
      </c>
      <c r="D4092" s="32">
        <v>0</v>
      </c>
      <c r="E4092" s="32">
        <v>0</v>
      </c>
      <c r="F4092" s="14"/>
      <c r="G4092" s="14"/>
      <c r="H4092" s="32">
        <v>0</v>
      </c>
      <c r="I4092" s="32">
        <v>60</v>
      </c>
      <c r="J4092" s="14"/>
      <c r="K4092" s="22"/>
    </row>
    <row r="4093" spans="1:11" ht="15" customHeight="1" x14ac:dyDescent="0.2">
      <c r="A4093" s="14" t="s">
        <v>11724</v>
      </c>
      <c r="B4093" s="31" t="s">
        <v>11747</v>
      </c>
      <c r="C4093" s="20" t="s">
        <v>11748</v>
      </c>
      <c r="D4093" s="32">
        <v>0</v>
      </c>
      <c r="E4093" s="32">
        <v>0</v>
      </c>
      <c r="F4093" s="14"/>
      <c r="G4093" s="14"/>
      <c r="H4093" s="32">
        <v>0</v>
      </c>
      <c r="I4093" s="32">
        <v>60</v>
      </c>
      <c r="J4093" s="14"/>
      <c r="K4093" s="21"/>
    </row>
    <row r="4094" spans="1:11" ht="15.95" customHeight="1" x14ac:dyDescent="0.2">
      <c r="A4094" s="14" t="s">
        <v>11724</v>
      </c>
      <c r="B4094" s="31" t="s">
        <v>11749</v>
      </c>
      <c r="C4094" s="20" t="s">
        <v>11750</v>
      </c>
      <c r="D4094" s="32">
        <v>0</v>
      </c>
      <c r="E4094" s="32">
        <v>0</v>
      </c>
      <c r="F4094" s="14"/>
      <c r="G4094" s="14"/>
      <c r="H4094" s="32">
        <v>0</v>
      </c>
      <c r="I4094" s="32">
        <v>110</v>
      </c>
      <c r="J4094" s="14"/>
      <c r="K4094" s="21"/>
    </row>
    <row r="4095" spans="1:11" ht="30" customHeight="1" x14ac:dyDescent="0.2">
      <c r="A4095" s="14" t="s">
        <v>11724</v>
      </c>
      <c r="B4095" s="31" t="s">
        <v>11751</v>
      </c>
      <c r="C4095" s="14" t="s">
        <v>11752</v>
      </c>
      <c r="D4095" s="32">
        <v>0</v>
      </c>
      <c r="E4095" s="32">
        <v>0</v>
      </c>
      <c r="F4095" s="14"/>
      <c r="G4095" s="14"/>
      <c r="H4095" s="32">
        <v>0</v>
      </c>
      <c r="I4095" s="32">
        <v>5</v>
      </c>
      <c r="J4095" s="14"/>
      <c r="K4095" s="22"/>
    </row>
    <row r="4096" spans="1:11" ht="36.950000000000003" customHeight="1" x14ac:dyDescent="0.2">
      <c r="A4096" s="14" t="s">
        <v>11724</v>
      </c>
      <c r="B4096" s="31" t="s">
        <v>11753</v>
      </c>
      <c r="C4096" s="14" t="s">
        <v>11754</v>
      </c>
      <c r="D4096" s="32">
        <v>5</v>
      </c>
      <c r="E4096" s="32">
        <v>1</v>
      </c>
      <c r="F4096" s="14"/>
      <c r="G4096" s="14"/>
      <c r="H4096" s="32">
        <v>5</v>
      </c>
      <c r="I4096" s="32">
        <v>0</v>
      </c>
      <c r="J4096" s="14"/>
      <c r="K4096" s="22"/>
    </row>
    <row r="4097" spans="1:11" ht="24.95" customHeight="1" x14ac:dyDescent="0.2">
      <c r="A4097" s="14" t="s">
        <v>11724</v>
      </c>
      <c r="B4097" s="31" t="s">
        <v>11755</v>
      </c>
      <c r="C4097" s="20" t="s">
        <v>11756</v>
      </c>
      <c r="D4097" s="32">
        <v>10</v>
      </c>
      <c r="E4097" s="32">
        <v>1</v>
      </c>
      <c r="F4097" s="14"/>
      <c r="G4097" s="14"/>
      <c r="H4097" s="32">
        <v>10</v>
      </c>
      <c r="I4097" s="32">
        <v>0</v>
      </c>
      <c r="J4097" s="14"/>
      <c r="K4097" s="22"/>
    </row>
    <row r="4098" spans="1:11" ht="37.5" customHeight="1" x14ac:dyDescent="0.2">
      <c r="A4098" s="14" t="s">
        <v>11724</v>
      </c>
      <c r="B4098" s="31" t="s">
        <v>11757</v>
      </c>
      <c r="C4098" s="14" t="s">
        <v>11758</v>
      </c>
      <c r="D4098" s="32">
        <v>35</v>
      </c>
      <c r="E4098" s="32">
        <v>1</v>
      </c>
      <c r="F4098" s="14"/>
      <c r="G4098" s="14"/>
      <c r="H4098" s="32">
        <v>35</v>
      </c>
      <c r="I4098" s="32">
        <v>0</v>
      </c>
      <c r="J4098" s="14"/>
      <c r="K4098" s="22"/>
    </row>
    <row r="4099" spans="1:11" ht="36.950000000000003" customHeight="1" x14ac:dyDescent="0.2">
      <c r="A4099" s="14" t="s">
        <v>11724</v>
      </c>
      <c r="B4099" s="31" t="s">
        <v>11759</v>
      </c>
      <c r="C4099" s="14" t="s">
        <v>11760</v>
      </c>
      <c r="D4099" s="32">
        <v>2</v>
      </c>
      <c r="E4099" s="32">
        <v>1</v>
      </c>
      <c r="F4099" s="14"/>
      <c r="G4099" s="14"/>
      <c r="H4099" s="32">
        <v>2</v>
      </c>
      <c r="I4099" s="32">
        <v>0</v>
      </c>
      <c r="J4099" s="14"/>
      <c r="K4099" s="22"/>
    </row>
    <row r="4100" spans="1:11" ht="36.950000000000003" customHeight="1" x14ac:dyDescent="0.2">
      <c r="A4100" s="14" t="s">
        <v>11724</v>
      </c>
      <c r="B4100" s="31" t="s">
        <v>11761</v>
      </c>
      <c r="C4100" s="14" t="s">
        <v>11762</v>
      </c>
      <c r="D4100" s="32">
        <v>7</v>
      </c>
      <c r="E4100" s="32">
        <v>1</v>
      </c>
      <c r="F4100" s="14"/>
      <c r="G4100" s="14"/>
      <c r="H4100" s="32">
        <v>7</v>
      </c>
      <c r="I4100" s="32">
        <v>0</v>
      </c>
      <c r="J4100" s="14"/>
      <c r="K4100" s="22"/>
    </row>
    <row r="4101" spans="1:11" ht="36.950000000000003" customHeight="1" x14ac:dyDescent="0.2">
      <c r="A4101" s="14" t="s">
        <v>11724</v>
      </c>
      <c r="B4101" s="31" t="s">
        <v>11763</v>
      </c>
      <c r="C4101" s="14" t="s">
        <v>11764</v>
      </c>
      <c r="D4101" s="32">
        <v>27</v>
      </c>
      <c r="E4101" s="32">
        <v>1</v>
      </c>
      <c r="F4101" s="14"/>
      <c r="G4101" s="14"/>
      <c r="H4101" s="32">
        <v>27</v>
      </c>
      <c r="I4101" s="32">
        <v>0</v>
      </c>
      <c r="J4101" s="14"/>
      <c r="K4101" s="22"/>
    </row>
    <row r="4102" spans="1:11" ht="30" customHeight="1" x14ac:dyDescent="0.2">
      <c r="A4102" s="14" t="s">
        <v>11724</v>
      </c>
      <c r="B4102" s="31" t="s">
        <v>11765</v>
      </c>
      <c r="C4102" s="14" t="s">
        <v>11766</v>
      </c>
      <c r="D4102" s="32">
        <v>15</v>
      </c>
      <c r="E4102" s="32">
        <v>1</v>
      </c>
      <c r="F4102" s="14"/>
      <c r="G4102" s="14"/>
      <c r="H4102" s="32">
        <v>15</v>
      </c>
      <c r="I4102" s="32">
        <v>0</v>
      </c>
      <c r="J4102" s="14"/>
      <c r="K4102" s="22"/>
    </row>
    <row r="4103" spans="1:11" ht="24.95" customHeight="1" x14ac:dyDescent="0.2">
      <c r="A4103" s="14" t="s">
        <v>11724</v>
      </c>
      <c r="B4103" s="31" t="s">
        <v>11767</v>
      </c>
      <c r="C4103" s="20" t="s">
        <v>11768</v>
      </c>
      <c r="D4103" s="32">
        <v>2</v>
      </c>
      <c r="E4103" s="32">
        <v>1</v>
      </c>
      <c r="F4103" s="14"/>
      <c r="G4103" s="14"/>
      <c r="H4103" s="32">
        <v>2</v>
      </c>
      <c r="I4103" s="32">
        <v>0</v>
      </c>
      <c r="J4103" s="14"/>
      <c r="K4103" s="22"/>
    </row>
    <row r="4104" spans="1:11" ht="24.95" customHeight="1" x14ac:dyDescent="0.2">
      <c r="A4104" s="14" t="s">
        <v>11724</v>
      </c>
      <c r="B4104" s="31" t="s">
        <v>11769</v>
      </c>
      <c r="C4104" s="20" t="s">
        <v>11770</v>
      </c>
      <c r="D4104" s="32">
        <v>7</v>
      </c>
      <c r="E4104" s="32">
        <v>1</v>
      </c>
      <c r="F4104" s="14"/>
      <c r="G4104" s="14"/>
      <c r="H4104" s="32">
        <v>7</v>
      </c>
      <c r="I4104" s="32">
        <v>0</v>
      </c>
      <c r="J4104" s="14"/>
      <c r="K4104" s="22"/>
    </row>
    <row r="4105" spans="1:11" ht="36.950000000000003" customHeight="1" x14ac:dyDescent="0.2">
      <c r="A4105" s="14" t="s">
        <v>11724</v>
      </c>
      <c r="B4105" s="31" t="s">
        <v>11771</v>
      </c>
      <c r="C4105" s="14" t="s">
        <v>11772</v>
      </c>
      <c r="D4105" s="32">
        <v>13</v>
      </c>
      <c r="E4105" s="32">
        <v>1</v>
      </c>
      <c r="F4105" s="14"/>
      <c r="G4105" s="14"/>
      <c r="H4105" s="32">
        <v>13</v>
      </c>
      <c r="I4105" s="32">
        <v>0</v>
      </c>
      <c r="J4105" s="14"/>
      <c r="K4105" s="22"/>
    </row>
    <row r="4106" spans="1:11" ht="30" customHeight="1" x14ac:dyDescent="0.2">
      <c r="A4106" s="14" t="s">
        <v>11724</v>
      </c>
      <c r="B4106" s="31" t="s">
        <v>11773</v>
      </c>
      <c r="C4106" s="14" t="s">
        <v>11774</v>
      </c>
      <c r="D4106" s="32">
        <v>5</v>
      </c>
      <c r="E4106" s="32">
        <v>1</v>
      </c>
      <c r="F4106" s="14"/>
      <c r="G4106" s="14"/>
      <c r="H4106" s="32">
        <v>5</v>
      </c>
      <c r="I4106" s="32">
        <v>0</v>
      </c>
      <c r="J4106" s="14"/>
      <c r="K4106" s="22"/>
    </row>
    <row r="4107" spans="1:11" ht="30" customHeight="1" x14ac:dyDescent="0.2">
      <c r="A4107" s="14" t="s">
        <v>11724</v>
      </c>
      <c r="B4107" s="31" t="s">
        <v>11775</v>
      </c>
      <c r="C4107" s="14" t="s">
        <v>11776</v>
      </c>
      <c r="D4107" s="32">
        <v>10</v>
      </c>
      <c r="E4107" s="32">
        <v>1</v>
      </c>
      <c r="F4107" s="14"/>
      <c r="G4107" s="14"/>
      <c r="H4107" s="32">
        <v>10</v>
      </c>
      <c r="I4107" s="32">
        <v>0</v>
      </c>
      <c r="J4107" s="14"/>
      <c r="K4107" s="22"/>
    </row>
    <row r="4108" spans="1:11" ht="30" customHeight="1" x14ac:dyDescent="0.2">
      <c r="A4108" s="14" t="s">
        <v>11724</v>
      </c>
      <c r="B4108" s="31" t="s">
        <v>11777</v>
      </c>
      <c r="C4108" s="14" t="s">
        <v>11778</v>
      </c>
      <c r="D4108" s="32">
        <v>20</v>
      </c>
      <c r="E4108" s="32">
        <v>1</v>
      </c>
      <c r="F4108" s="14"/>
      <c r="G4108" s="14"/>
      <c r="H4108" s="32">
        <v>20</v>
      </c>
      <c r="I4108" s="32">
        <v>0</v>
      </c>
      <c r="J4108" s="14"/>
      <c r="K4108" s="22"/>
    </row>
    <row r="4109" spans="1:11" ht="24.95" customHeight="1" x14ac:dyDescent="0.2">
      <c r="A4109" s="14" t="s">
        <v>11724</v>
      </c>
      <c r="B4109" s="31" t="s">
        <v>11779</v>
      </c>
      <c r="C4109" s="20" t="s">
        <v>11780</v>
      </c>
      <c r="D4109" s="32">
        <v>5</v>
      </c>
      <c r="E4109" s="32">
        <v>1</v>
      </c>
      <c r="F4109" s="14"/>
      <c r="G4109" s="14"/>
      <c r="H4109" s="32">
        <v>5</v>
      </c>
      <c r="I4109" s="32">
        <v>0</v>
      </c>
      <c r="J4109" s="14"/>
      <c r="K4109" s="22"/>
    </row>
    <row r="4110" spans="1:11" ht="36.950000000000003" customHeight="1" x14ac:dyDescent="0.2">
      <c r="A4110" s="14" t="s">
        <v>11724</v>
      </c>
      <c r="B4110" s="31" t="s">
        <v>11781</v>
      </c>
      <c r="C4110" s="14" t="s">
        <v>11782</v>
      </c>
      <c r="D4110" s="32">
        <v>0</v>
      </c>
      <c r="E4110" s="32">
        <v>0</v>
      </c>
      <c r="F4110" s="14"/>
      <c r="G4110" s="14"/>
      <c r="H4110" s="32">
        <v>0</v>
      </c>
      <c r="I4110" s="32">
        <v>18</v>
      </c>
      <c r="J4110" s="14"/>
      <c r="K4110" s="22"/>
    </row>
    <row r="4111" spans="1:11" ht="24.95" customHeight="1" x14ac:dyDescent="0.2">
      <c r="A4111" s="14" t="s">
        <v>11724</v>
      </c>
      <c r="B4111" s="31" t="s">
        <v>11783</v>
      </c>
      <c r="C4111" s="20" t="s">
        <v>11784</v>
      </c>
      <c r="D4111" s="32">
        <v>0</v>
      </c>
      <c r="E4111" s="32">
        <v>0</v>
      </c>
      <c r="F4111" s="14"/>
      <c r="G4111" s="14"/>
      <c r="H4111" s="32">
        <v>0</v>
      </c>
      <c r="I4111" s="32">
        <v>6</v>
      </c>
      <c r="J4111" s="14"/>
      <c r="K4111" s="22"/>
    </row>
    <row r="4112" spans="1:11" ht="30" customHeight="1" x14ac:dyDescent="0.2">
      <c r="A4112" s="14" t="s">
        <v>11724</v>
      </c>
      <c r="B4112" s="31" t="s">
        <v>11785</v>
      </c>
      <c r="C4112" s="14" t="s">
        <v>11786</v>
      </c>
      <c r="D4112" s="32">
        <v>0</v>
      </c>
      <c r="E4112" s="32">
        <v>0</v>
      </c>
      <c r="F4112" s="14"/>
      <c r="G4112" s="14"/>
      <c r="H4112" s="32">
        <v>0</v>
      </c>
      <c r="I4112" s="32">
        <v>6</v>
      </c>
      <c r="J4112" s="14"/>
      <c r="K4112" s="22"/>
    </row>
    <row r="4113" spans="1:11" ht="30" customHeight="1" x14ac:dyDescent="0.2">
      <c r="A4113" s="14" t="s">
        <v>11724</v>
      </c>
      <c r="B4113" s="31" t="s">
        <v>11787</v>
      </c>
      <c r="C4113" s="14" t="s">
        <v>11788</v>
      </c>
      <c r="D4113" s="32">
        <v>0</v>
      </c>
      <c r="E4113" s="32">
        <v>0</v>
      </c>
      <c r="F4113" s="14"/>
      <c r="G4113" s="14"/>
      <c r="H4113" s="32">
        <v>0</v>
      </c>
      <c r="I4113" s="32">
        <v>10</v>
      </c>
      <c r="J4113" s="14"/>
      <c r="K4113" s="22"/>
    </row>
    <row r="4114" spans="1:11" ht="30" customHeight="1" x14ac:dyDescent="0.2">
      <c r="A4114" s="14" t="s">
        <v>11724</v>
      </c>
      <c r="B4114" s="31" t="s">
        <v>11789</v>
      </c>
      <c r="C4114" s="14" t="s">
        <v>11790</v>
      </c>
      <c r="D4114" s="32">
        <v>0</v>
      </c>
      <c r="E4114" s="32">
        <v>0</v>
      </c>
      <c r="F4114" s="14"/>
      <c r="G4114" s="14"/>
      <c r="H4114" s="32">
        <v>0</v>
      </c>
      <c r="I4114" s="32">
        <v>10</v>
      </c>
      <c r="J4114" s="14"/>
      <c r="K4114" s="22"/>
    </row>
    <row r="4115" spans="1:11" ht="24.95" customHeight="1" x14ac:dyDescent="0.2">
      <c r="A4115" s="14" t="s">
        <v>11724</v>
      </c>
      <c r="B4115" s="31" t="s">
        <v>11791</v>
      </c>
      <c r="C4115" s="20" t="s">
        <v>11792</v>
      </c>
      <c r="D4115" s="32">
        <v>0</v>
      </c>
      <c r="E4115" s="32">
        <v>0</v>
      </c>
      <c r="F4115" s="14"/>
      <c r="G4115" s="14"/>
      <c r="H4115" s="32">
        <v>0</v>
      </c>
      <c r="I4115" s="32">
        <v>5</v>
      </c>
      <c r="J4115" s="14"/>
      <c r="K4115" s="22"/>
    </row>
    <row r="4116" spans="1:11" ht="36.950000000000003" customHeight="1" x14ac:dyDescent="0.2">
      <c r="A4116" s="14" t="s">
        <v>11724</v>
      </c>
      <c r="B4116" s="31" t="s">
        <v>11793</v>
      </c>
      <c r="C4116" s="14" t="s">
        <v>11794</v>
      </c>
      <c r="D4116" s="32">
        <v>0</v>
      </c>
      <c r="E4116" s="32">
        <v>0</v>
      </c>
      <c r="F4116" s="14"/>
      <c r="G4116" s="14"/>
      <c r="H4116" s="32">
        <v>0</v>
      </c>
      <c r="I4116" s="32">
        <v>25</v>
      </c>
      <c r="J4116" s="14"/>
      <c r="K4116" s="22"/>
    </row>
    <row r="4117" spans="1:11" ht="30" customHeight="1" x14ac:dyDescent="0.2">
      <c r="A4117" s="14" t="s">
        <v>11724</v>
      </c>
      <c r="B4117" s="31" t="s">
        <v>11795</v>
      </c>
      <c r="C4117" s="14" t="s">
        <v>11796</v>
      </c>
      <c r="D4117" s="32">
        <v>0</v>
      </c>
      <c r="E4117" s="32">
        <v>0</v>
      </c>
      <c r="F4117" s="14"/>
      <c r="G4117" s="14"/>
      <c r="H4117" s="32">
        <v>0</v>
      </c>
      <c r="I4117" s="32">
        <v>120</v>
      </c>
      <c r="J4117" s="14"/>
      <c r="K4117" s="22"/>
    </row>
    <row r="4118" spans="1:11" ht="48.95" customHeight="1" x14ac:dyDescent="0.2">
      <c r="A4118" s="14" t="s">
        <v>11724</v>
      </c>
      <c r="B4118" s="31" t="s">
        <v>11797</v>
      </c>
      <c r="C4118" s="14" t="s">
        <v>11798</v>
      </c>
      <c r="D4118" s="32">
        <v>0</v>
      </c>
      <c r="E4118" s="32">
        <v>0</v>
      </c>
      <c r="F4118" s="14"/>
      <c r="G4118" s="14"/>
      <c r="H4118" s="32">
        <v>0</v>
      </c>
      <c r="I4118" s="32">
        <v>45</v>
      </c>
      <c r="J4118" s="14"/>
      <c r="K4118" s="19"/>
    </row>
    <row r="4119" spans="1:11" ht="48.95" customHeight="1" x14ac:dyDescent="0.2">
      <c r="A4119" s="14" t="s">
        <v>11724</v>
      </c>
      <c r="B4119" s="31" t="s">
        <v>11799</v>
      </c>
      <c r="C4119" s="14" t="s">
        <v>11800</v>
      </c>
      <c r="D4119" s="32">
        <v>0</v>
      </c>
      <c r="E4119" s="32">
        <v>0</v>
      </c>
      <c r="F4119" s="14"/>
      <c r="G4119" s="14"/>
      <c r="H4119" s="32">
        <v>0</v>
      </c>
      <c r="I4119" s="32">
        <v>70</v>
      </c>
      <c r="J4119" s="14"/>
      <c r="K4119" s="19"/>
    </row>
    <row r="4120" spans="1:11" ht="36.950000000000003" customHeight="1" x14ac:dyDescent="0.2">
      <c r="A4120" s="14" t="s">
        <v>11724</v>
      </c>
      <c r="B4120" s="31" t="s">
        <v>11801</v>
      </c>
      <c r="C4120" s="14" t="s">
        <v>11802</v>
      </c>
      <c r="D4120" s="32">
        <v>0</v>
      </c>
      <c r="E4120" s="32">
        <v>0</v>
      </c>
      <c r="F4120" s="14"/>
      <c r="G4120" s="14"/>
      <c r="H4120" s="32">
        <v>0</v>
      </c>
      <c r="I4120" s="32">
        <v>120</v>
      </c>
      <c r="J4120" s="14"/>
      <c r="K4120" s="22"/>
    </row>
    <row r="4121" spans="1:11" ht="15.75" customHeight="1" x14ac:dyDescent="0.2">
      <c r="A4121" s="14" t="s">
        <v>11724</v>
      </c>
      <c r="B4121" s="31" t="s">
        <v>11803</v>
      </c>
      <c r="C4121" s="20" t="s">
        <v>11804</v>
      </c>
      <c r="D4121" s="32">
        <v>0</v>
      </c>
      <c r="E4121" s="32">
        <v>0</v>
      </c>
      <c r="F4121" s="14"/>
      <c r="G4121" s="14"/>
      <c r="H4121" s="32">
        <v>0</v>
      </c>
      <c r="I4121" s="32">
        <v>180</v>
      </c>
      <c r="J4121" s="14"/>
      <c r="K4121" s="21"/>
    </row>
    <row r="4122" spans="1:11" ht="30" customHeight="1" x14ac:dyDescent="0.2">
      <c r="A4122" s="14" t="s">
        <v>11724</v>
      </c>
      <c r="B4122" s="31"/>
      <c r="C4122" s="14" t="s">
        <v>11805</v>
      </c>
      <c r="D4122" s="14"/>
      <c r="E4122" s="14"/>
      <c r="F4122" s="14"/>
      <c r="G4122" s="14"/>
      <c r="H4122" s="14"/>
      <c r="I4122" s="14"/>
      <c r="J4122" s="14"/>
      <c r="K4122" s="22"/>
    </row>
    <row r="4123" spans="1:11" ht="36.950000000000003" customHeight="1" x14ac:dyDescent="0.2">
      <c r="A4123" s="14" t="s">
        <v>11724</v>
      </c>
      <c r="B4123" s="31" t="s">
        <v>11806</v>
      </c>
      <c r="C4123" s="14" t="s">
        <v>11807</v>
      </c>
      <c r="D4123" s="32">
        <v>0</v>
      </c>
      <c r="E4123" s="32">
        <v>0</v>
      </c>
      <c r="F4123" s="14"/>
      <c r="G4123" s="14"/>
      <c r="H4123" s="32">
        <v>0</v>
      </c>
      <c r="I4123" s="32">
        <v>90</v>
      </c>
      <c r="J4123" s="14"/>
      <c r="K4123" s="22"/>
    </row>
    <row r="4124" spans="1:11" ht="36" customHeight="1" x14ac:dyDescent="0.2">
      <c r="A4124" s="14" t="s">
        <v>11724</v>
      </c>
      <c r="B4124" s="31" t="s">
        <v>11808</v>
      </c>
      <c r="C4124" s="14" t="s">
        <v>11809</v>
      </c>
      <c r="D4124" s="32">
        <v>0</v>
      </c>
      <c r="E4124" s="32">
        <v>0</v>
      </c>
      <c r="F4124" s="14"/>
      <c r="G4124" s="14"/>
      <c r="H4124" s="32">
        <v>0</v>
      </c>
      <c r="I4124" s="32">
        <v>120</v>
      </c>
      <c r="J4124" s="14"/>
      <c r="K4124" s="22"/>
    </row>
    <row r="4125" spans="1:11" ht="36.950000000000003" customHeight="1" x14ac:dyDescent="0.2">
      <c r="A4125" s="14" t="s">
        <v>11724</v>
      </c>
      <c r="B4125" s="31" t="s">
        <v>11810</v>
      </c>
      <c r="C4125" s="20" t="s">
        <v>11811</v>
      </c>
      <c r="D4125" s="32">
        <v>0</v>
      </c>
      <c r="E4125" s="32">
        <v>0</v>
      </c>
      <c r="F4125" s="14"/>
      <c r="G4125" s="14"/>
      <c r="H4125" s="32">
        <v>0</v>
      </c>
      <c r="I4125" s="32">
        <v>240</v>
      </c>
      <c r="J4125" s="14"/>
      <c r="K4125" s="22"/>
    </row>
    <row r="4126" spans="1:11" ht="36.950000000000003" customHeight="1" x14ac:dyDescent="0.2">
      <c r="A4126" s="14" t="s">
        <v>11724</v>
      </c>
      <c r="B4126" s="31" t="s">
        <v>11812</v>
      </c>
      <c r="C4126" s="14" t="s">
        <v>11813</v>
      </c>
      <c r="D4126" s="32">
        <v>0</v>
      </c>
      <c r="E4126" s="32">
        <v>0</v>
      </c>
      <c r="F4126" s="14"/>
      <c r="G4126" s="14"/>
      <c r="H4126" s="32">
        <v>0</v>
      </c>
      <c r="I4126" s="32">
        <v>240</v>
      </c>
      <c r="J4126" s="14"/>
      <c r="K4126" s="22"/>
    </row>
    <row r="4127" spans="1:11" ht="24.95" customHeight="1" x14ac:dyDescent="0.2">
      <c r="A4127" s="14" t="s">
        <v>11724</v>
      </c>
      <c r="B4127" s="31" t="s">
        <v>11814</v>
      </c>
      <c r="C4127" s="20" t="s">
        <v>11815</v>
      </c>
      <c r="D4127" s="32">
        <v>0</v>
      </c>
      <c r="E4127" s="32">
        <v>0</v>
      </c>
      <c r="F4127" s="14"/>
      <c r="G4127" s="14"/>
      <c r="H4127" s="32">
        <v>0</v>
      </c>
      <c r="I4127" s="32">
        <v>30</v>
      </c>
      <c r="J4127" s="14"/>
      <c r="K4127" s="22"/>
    </row>
    <row r="4128" spans="1:11" ht="24.95" customHeight="1" x14ac:dyDescent="0.2">
      <c r="A4128" s="14" t="s">
        <v>11724</v>
      </c>
      <c r="B4128" s="31" t="s">
        <v>11816</v>
      </c>
      <c r="C4128" s="20" t="s">
        <v>11817</v>
      </c>
      <c r="D4128" s="32">
        <v>0</v>
      </c>
      <c r="E4128" s="32">
        <v>0</v>
      </c>
      <c r="F4128" s="14"/>
      <c r="G4128" s="14"/>
      <c r="H4128" s="32">
        <v>0</v>
      </c>
      <c r="I4128" s="32">
        <v>360</v>
      </c>
      <c r="J4128" s="14"/>
      <c r="K4128" s="22"/>
    </row>
    <row r="4129" spans="1:11" ht="30" customHeight="1" x14ac:dyDescent="0.2">
      <c r="A4129" s="14" t="s">
        <v>11724</v>
      </c>
      <c r="B4129" s="31" t="s">
        <v>11818</v>
      </c>
      <c r="C4129" s="14" t="s">
        <v>11819</v>
      </c>
      <c r="D4129" s="32">
        <v>0</v>
      </c>
      <c r="E4129" s="32">
        <v>0</v>
      </c>
      <c r="F4129" s="14"/>
      <c r="G4129" s="14"/>
      <c r="H4129" s="32">
        <v>0</v>
      </c>
      <c r="I4129" s="32">
        <v>240</v>
      </c>
      <c r="J4129" s="14"/>
      <c r="K4129" s="22"/>
    </row>
    <row r="4130" spans="1:11" ht="36.950000000000003" customHeight="1" x14ac:dyDescent="0.2">
      <c r="A4130" s="14" t="s">
        <v>11724</v>
      </c>
      <c r="B4130" s="31" t="s">
        <v>11820</v>
      </c>
      <c r="C4130" s="14" t="s">
        <v>11821</v>
      </c>
      <c r="D4130" s="32">
        <v>0</v>
      </c>
      <c r="E4130" s="32">
        <v>0</v>
      </c>
      <c r="F4130" s="14"/>
      <c r="G4130" s="14"/>
      <c r="H4130" s="32">
        <v>0</v>
      </c>
      <c r="I4130" s="32">
        <v>480</v>
      </c>
      <c r="J4130" s="14"/>
      <c r="K4130" s="22"/>
    </row>
    <row r="4131" spans="1:11" ht="36.950000000000003" customHeight="1" x14ac:dyDescent="0.2">
      <c r="A4131" s="14" t="s">
        <v>11724</v>
      </c>
      <c r="B4131" s="31" t="s">
        <v>11822</v>
      </c>
      <c r="C4131" s="14" t="s">
        <v>11823</v>
      </c>
      <c r="D4131" s="32">
        <v>0</v>
      </c>
      <c r="E4131" s="32">
        <v>0</v>
      </c>
      <c r="F4131" s="14"/>
      <c r="G4131" s="14"/>
      <c r="H4131" s="32">
        <v>0</v>
      </c>
      <c r="I4131" s="32">
        <v>40</v>
      </c>
      <c r="J4131" s="14"/>
      <c r="K4131" s="22"/>
    </row>
    <row r="4132" spans="1:11" ht="36.950000000000003" customHeight="1" x14ac:dyDescent="0.2">
      <c r="A4132" s="14" t="s">
        <v>11724</v>
      </c>
      <c r="B4132" s="31" t="s">
        <v>11824</v>
      </c>
      <c r="C4132" s="14" t="s">
        <v>11825</v>
      </c>
      <c r="D4132" s="32">
        <v>0</v>
      </c>
      <c r="E4132" s="32">
        <v>0</v>
      </c>
      <c r="F4132" s="14"/>
      <c r="G4132" s="14"/>
      <c r="H4132" s="32">
        <v>0</v>
      </c>
      <c r="I4132" s="32">
        <v>20</v>
      </c>
      <c r="J4132" s="14"/>
      <c r="K4132" s="22"/>
    </row>
    <row r="4133" spans="1:11" ht="30" customHeight="1" x14ac:dyDescent="0.2">
      <c r="A4133" s="14" t="s">
        <v>11724</v>
      </c>
      <c r="B4133" s="31" t="s">
        <v>11826</v>
      </c>
      <c r="C4133" s="14" t="s">
        <v>11827</v>
      </c>
      <c r="D4133" s="32">
        <v>0</v>
      </c>
      <c r="E4133" s="32">
        <v>0</v>
      </c>
      <c r="F4133" s="14"/>
      <c r="G4133" s="14"/>
      <c r="H4133" s="32">
        <v>0</v>
      </c>
      <c r="I4133" s="32">
        <v>10</v>
      </c>
      <c r="J4133" s="14"/>
      <c r="K4133" s="22"/>
    </row>
    <row r="4134" spans="1:11" ht="24.95" customHeight="1" x14ac:dyDescent="0.2">
      <c r="A4134" s="14" t="s">
        <v>11724</v>
      </c>
      <c r="B4134" s="31" t="s">
        <v>11828</v>
      </c>
      <c r="C4134" s="20" t="s">
        <v>11829</v>
      </c>
      <c r="D4134" s="32">
        <v>0</v>
      </c>
      <c r="E4134" s="32">
        <v>0</v>
      </c>
      <c r="F4134" s="14"/>
      <c r="G4134" s="14"/>
      <c r="H4134" s="32">
        <v>0</v>
      </c>
      <c r="I4134" s="32">
        <v>3</v>
      </c>
      <c r="J4134" s="14"/>
      <c r="K4134" s="22"/>
    </row>
    <row r="4135" spans="1:11" ht="15.95" customHeight="1" x14ac:dyDescent="0.2">
      <c r="A4135" s="14" t="s">
        <v>11724</v>
      </c>
      <c r="B4135" s="31" t="s">
        <v>11830</v>
      </c>
      <c r="C4135" s="20" t="s">
        <v>11831</v>
      </c>
      <c r="D4135" s="32">
        <v>0</v>
      </c>
      <c r="E4135" s="32">
        <v>0</v>
      </c>
      <c r="F4135" s="14"/>
      <c r="G4135" s="14"/>
      <c r="H4135" s="32">
        <v>0</v>
      </c>
      <c r="I4135" s="32">
        <v>10</v>
      </c>
      <c r="J4135" s="14"/>
      <c r="K4135" s="21"/>
    </row>
    <row r="4136" spans="1:11" ht="36.950000000000003" customHeight="1" x14ac:dyDescent="0.2">
      <c r="A4136" s="14" t="s">
        <v>11724</v>
      </c>
      <c r="B4136" s="31" t="s">
        <v>11832</v>
      </c>
      <c r="C4136" s="14" t="s">
        <v>11833</v>
      </c>
      <c r="D4136" s="32">
        <v>0</v>
      </c>
      <c r="E4136" s="32">
        <v>0</v>
      </c>
      <c r="F4136" s="14"/>
      <c r="G4136" s="14"/>
      <c r="H4136" s="32">
        <v>0</v>
      </c>
      <c r="I4136" s="32">
        <v>25</v>
      </c>
      <c r="J4136" s="14"/>
      <c r="K4136" s="22"/>
    </row>
    <row r="4137" spans="1:11" ht="36.950000000000003" customHeight="1" x14ac:dyDescent="0.2">
      <c r="A4137" s="14" t="s">
        <v>11724</v>
      </c>
      <c r="B4137" s="31" t="s">
        <v>11834</v>
      </c>
      <c r="C4137" s="14" t="s">
        <v>11835</v>
      </c>
      <c r="D4137" s="32">
        <v>0</v>
      </c>
      <c r="E4137" s="32">
        <v>0</v>
      </c>
      <c r="F4137" s="14"/>
      <c r="G4137" s="14"/>
      <c r="H4137" s="32">
        <v>0</v>
      </c>
      <c r="I4137" s="32">
        <v>30</v>
      </c>
      <c r="J4137" s="14"/>
      <c r="K4137" s="22"/>
    </row>
    <row r="4138" spans="1:11" ht="36" customHeight="1" x14ac:dyDescent="0.2">
      <c r="A4138" s="14" t="s">
        <v>11724</v>
      </c>
      <c r="B4138" s="31" t="s">
        <v>11836</v>
      </c>
      <c r="C4138" s="14" t="s">
        <v>11837</v>
      </c>
      <c r="D4138" s="32">
        <v>0</v>
      </c>
      <c r="E4138" s="32">
        <v>0</v>
      </c>
      <c r="F4138" s="14"/>
      <c r="G4138" s="14"/>
      <c r="H4138" s="32">
        <v>0</v>
      </c>
      <c r="I4138" s="32">
        <v>35</v>
      </c>
      <c r="J4138" s="14"/>
      <c r="K4138" s="22"/>
    </row>
    <row r="4139" spans="1:11" ht="24.95" customHeight="1" x14ac:dyDescent="0.2">
      <c r="A4139" s="14" t="s">
        <v>11724</v>
      </c>
      <c r="B4139" s="31" t="s">
        <v>11838</v>
      </c>
      <c r="C4139" s="20" t="s">
        <v>11839</v>
      </c>
      <c r="D4139" s="32">
        <v>0</v>
      </c>
      <c r="E4139" s="32">
        <v>0</v>
      </c>
      <c r="F4139" s="14"/>
      <c r="G4139" s="14"/>
      <c r="H4139" s="32">
        <v>0</v>
      </c>
      <c r="I4139" s="32">
        <v>15</v>
      </c>
      <c r="J4139" s="14"/>
      <c r="K4139" s="22"/>
    </row>
    <row r="4140" spans="1:11" ht="24.95" customHeight="1" x14ac:dyDescent="0.2">
      <c r="A4140" s="14" t="s">
        <v>11724</v>
      </c>
      <c r="B4140" s="31" t="s">
        <v>11840</v>
      </c>
      <c r="C4140" s="20" t="s">
        <v>11841</v>
      </c>
      <c r="D4140" s="32">
        <v>0</v>
      </c>
      <c r="E4140" s="32">
        <v>0</v>
      </c>
      <c r="F4140" s="14"/>
      <c r="G4140" s="14"/>
      <c r="H4140" s="32">
        <v>0</v>
      </c>
      <c r="I4140" s="32">
        <v>120</v>
      </c>
      <c r="J4140" s="14"/>
      <c r="K4140" s="22"/>
    </row>
    <row r="4141" spans="1:11" ht="36.950000000000003" customHeight="1" x14ac:dyDescent="0.2">
      <c r="A4141" s="14" t="s">
        <v>11724</v>
      </c>
      <c r="B4141" s="31" t="s">
        <v>11842</v>
      </c>
      <c r="C4141" s="14" t="s">
        <v>11843</v>
      </c>
      <c r="D4141" s="32">
        <v>0</v>
      </c>
      <c r="E4141" s="32">
        <v>0</v>
      </c>
      <c r="F4141" s="14"/>
      <c r="G4141" s="14"/>
      <c r="H4141" s="32">
        <v>0</v>
      </c>
      <c r="I4141" s="32">
        <v>35</v>
      </c>
      <c r="J4141" s="14"/>
      <c r="K4141" s="22"/>
    </row>
    <row r="4142" spans="1:11" ht="36.950000000000003" customHeight="1" x14ac:dyDescent="0.2">
      <c r="A4142" s="14" t="s">
        <v>11724</v>
      </c>
      <c r="B4142" s="31" t="s">
        <v>11844</v>
      </c>
      <c r="C4142" s="14" t="s">
        <v>11845</v>
      </c>
      <c r="D4142" s="32">
        <v>0</v>
      </c>
      <c r="E4142" s="32">
        <v>0</v>
      </c>
      <c r="F4142" s="14"/>
      <c r="G4142" s="14"/>
      <c r="H4142" s="32">
        <v>0</v>
      </c>
      <c r="I4142" s="32">
        <v>9</v>
      </c>
      <c r="J4142" s="14"/>
      <c r="K4142" s="22"/>
    </row>
    <row r="4143" spans="1:11" ht="30" customHeight="1" x14ac:dyDescent="0.2">
      <c r="A4143" s="14" t="s">
        <v>11724</v>
      </c>
      <c r="B4143" s="31" t="s">
        <v>11846</v>
      </c>
      <c r="C4143" s="14" t="s">
        <v>11847</v>
      </c>
      <c r="D4143" s="32">
        <v>2</v>
      </c>
      <c r="E4143" s="32">
        <v>1</v>
      </c>
      <c r="F4143" s="14"/>
      <c r="G4143" s="14"/>
      <c r="H4143" s="32">
        <v>2</v>
      </c>
      <c r="I4143" s="32">
        <v>0</v>
      </c>
      <c r="J4143" s="14"/>
      <c r="K4143" s="22"/>
    </row>
    <row r="4144" spans="1:11" ht="24.95" customHeight="1" x14ac:dyDescent="0.2">
      <c r="A4144" s="14" t="s">
        <v>11848</v>
      </c>
      <c r="B4144" s="31" t="s">
        <v>11849</v>
      </c>
      <c r="C4144" s="20" t="s">
        <v>11850</v>
      </c>
      <c r="D4144" s="32">
        <v>0</v>
      </c>
      <c r="E4144" s="32">
        <v>0</v>
      </c>
      <c r="F4144" s="14"/>
      <c r="G4144" s="14"/>
      <c r="H4144" s="32">
        <v>0</v>
      </c>
      <c r="I4144" s="32">
        <v>0</v>
      </c>
      <c r="J4144" s="14"/>
      <c r="K4144" s="22"/>
    </row>
    <row r="4145" spans="1:11" ht="24.95" customHeight="1" x14ac:dyDescent="0.2">
      <c r="A4145" s="14" t="s">
        <v>11848</v>
      </c>
      <c r="B4145" s="31" t="s">
        <v>11851</v>
      </c>
      <c r="C4145" s="20" t="s">
        <v>11852</v>
      </c>
      <c r="D4145" s="32">
        <v>0</v>
      </c>
      <c r="E4145" s="32">
        <v>0</v>
      </c>
      <c r="F4145" s="14"/>
      <c r="G4145" s="14"/>
      <c r="H4145" s="32">
        <v>0</v>
      </c>
      <c r="I4145" s="32">
        <v>0</v>
      </c>
      <c r="J4145" s="14"/>
      <c r="K4145" s="22"/>
    </row>
    <row r="4146" spans="1:11" ht="15.95" customHeight="1" x14ac:dyDescent="0.2">
      <c r="A4146" s="14" t="s">
        <v>11848</v>
      </c>
      <c r="B4146" s="31" t="s">
        <v>11853</v>
      </c>
      <c r="C4146" s="20" t="s">
        <v>11854</v>
      </c>
      <c r="D4146" s="32">
        <v>0</v>
      </c>
      <c r="E4146" s="32">
        <v>0</v>
      </c>
      <c r="F4146" s="14"/>
      <c r="G4146" s="14"/>
      <c r="H4146" s="32">
        <v>0</v>
      </c>
      <c r="I4146" s="32">
        <v>0</v>
      </c>
      <c r="J4146" s="14"/>
      <c r="K4146" s="21"/>
    </row>
    <row r="4147" spans="1:11" ht="15" customHeight="1" x14ac:dyDescent="0.2">
      <c r="A4147" s="14" t="s">
        <v>11848</v>
      </c>
      <c r="B4147" s="31" t="s">
        <v>11855</v>
      </c>
      <c r="C4147" s="20" t="s">
        <v>11856</v>
      </c>
      <c r="D4147" s="32">
        <v>0</v>
      </c>
      <c r="E4147" s="32">
        <v>0</v>
      </c>
      <c r="F4147" s="14"/>
      <c r="G4147" s="14"/>
      <c r="H4147" s="32">
        <v>0</v>
      </c>
      <c r="I4147" s="32">
        <v>0</v>
      </c>
      <c r="J4147" s="14"/>
      <c r="K4147" s="21"/>
    </row>
    <row r="4148" spans="1:11" ht="15" customHeight="1" x14ac:dyDescent="0.2">
      <c r="A4148" s="14" t="s">
        <v>11848</v>
      </c>
      <c r="B4148" s="31" t="s">
        <v>11857</v>
      </c>
      <c r="C4148" s="20" t="s">
        <v>11858</v>
      </c>
      <c r="D4148" s="32">
        <v>0</v>
      </c>
      <c r="E4148" s="32">
        <v>0</v>
      </c>
      <c r="F4148" s="14"/>
      <c r="G4148" s="14"/>
      <c r="H4148" s="32">
        <v>0</v>
      </c>
      <c r="I4148" s="32">
        <v>0</v>
      </c>
      <c r="J4148" s="14"/>
      <c r="K4148" s="21"/>
    </row>
    <row r="4149" spans="1:11" ht="15.95" customHeight="1" x14ac:dyDescent="0.2">
      <c r="A4149" s="14" t="s">
        <v>11848</v>
      </c>
      <c r="B4149" s="31" t="s">
        <v>11859</v>
      </c>
      <c r="C4149" s="20" t="s">
        <v>11860</v>
      </c>
      <c r="D4149" s="32">
        <v>0</v>
      </c>
      <c r="E4149" s="32">
        <v>0</v>
      </c>
      <c r="F4149" s="14"/>
      <c r="G4149" s="14"/>
      <c r="H4149" s="32">
        <v>0</v>
      </c>
      <c r="I4149" s="32">
        <v>0</v>
      </c>
      <c r="J4149" s="14"/>
      <c r="K4149" s="21"/>
    </row>
    <row r="4150" spans="1:11" ht="15" customHeight="1" x14ac:dyDescent="0.2">
      <c r="A4150" s="14" t="s">
        <v>11848</v>
      </c>
      <c r="B4150" s="31" t="s">
        <v>11861</v>
      </c>
      <c r="C4150" s="20" t="s">
        <v>11862</v>
      </c>
      <c r="D4150" s="32">
        <v>0</v>
      </c>
      <c r="E4150" s="32">
        <v>0</v>
      </c>
      <c r="F4150" s="14"/>
      <c r="G4150" s="14"/>
      <c r="H4150" s="32">
        <v>0</v>
      </c>
      <c r="I4150" s="32">
        <v>0</v>
      </c>
      <c r="J4150" s="14"/>
      <c r="K4150" s="21"/>
    </row>
    <row r="4151" spans="1:11" ht="15.95" customHeight="1" x14ac:dyDescent="0.2">
      <c r="A4151" s="14" t="s">
        <v>11848</v>
      </c>
      <c r="B4151" s="31" t="s">
        <v>11863</v>
      </c>
      <c r="C4151" s="20" t="s">
        <v>11864</v>
      </c>
      <c r="D4151" s="32">
        <v>0</v>
      </c>
      <c r="E4151" s="32">
        <v>0</v>
      </c>
      <c r="F4151" s="14"/>
      <c r="G4151" s="14"/>
      <c r="H4151" s="32">
        <v>0</v>
      </c>
      <c r="I4151" s="32">
        <v>0</v>
      </c>
      <c r="J4151" s="14"/>
      <c r="K4151" s="21"/>
    </row>
    <row r="4152" spans="1:11" ht="15" customHeight="1" x14ac:dyDescent="0.2">
      <c r="A4152" s="14" t="s">
        <v>11848</v>
      </c>
      <c r="B4152" s="31" t="s">
        <v>11865</v>
      </c>
      <c r="C4152" s="20" t="s">
        <v>11866</v>
      </c>
      <c r="D4152" s="32">
        <v>0</v>
      </c>
      <c r="E4152" s="32">
        <v>0</v>
      </c>
      <c r="F4152" s="14"/>
      <c r="G4152" s="14"/>
      <c r="H4152" s="32">
        <v>0</v>
      </c>
      <c r="I4152" s="32">
        <v>0</v>
      </c>
      <c r="J4152" s="14"/>
      <c r="K4152" s="21"/>
    </row>
    <row r="4153" spans="1:11" ht="15.95" customHeight="1" x14ac:dyDescent="0.2">
      <c r="A4153" s="14" t="s">
        <v>11848</v>
      </c>
      <c r="B4153" s="31" t="s">
        <v>11867</v>
      </c>
      <c r="C4153" s="20" t="s">
        <v>11868</v>
      </c>
      <c r="D4153" s="32">
        <v>0</v>
      </c>
      <c r="E4153" s="32">
        <v>0</v>
      </c>
      <c r="F4153" s="14"/>
      <c r="G4153" s="14"/>
      <c r="H4153" s="32">
        <v>0</v>
      </c>
      <c r="I4153" s="32">
        <v>0</v>
      </c>
      <c r="J4153" s="14"/>
      <c r="K4153" s="21"/>
    </row>
    <row r="4154" spans="1:11" ht="15" customHeight="1" x14ac:dyDescent="0.2">
      <c r="A4154" s="14" t="s">
        <v>11848</v>
      </c>
      <c r="B4154" s="31" t="s">
        <v>11869</v>
      </c>
      <c r="C4154" s="20" t="s">
        <v>11870</v>
      </c>
      <c r="D4154" s="32">
        <v>0</v>
      </c>
      <c r="E4154" s="32">
        <v>0</v>
      </c>
      <c r="F4154" s="14"/>
      <c r="G4154" s="14"/>
      <c r="H4154" s="32">
        <v>0</v>
      </c>
      <c r="I4154" s="32">
        <v>0</v>
      </c>
      <c r="J4154" s="14"/>
      <c r="K4154" s="21"/>
    </row>
    <row r="4155" spans="1:11" ht="15" customHeight="1" x14ac:dyDescent="0.2">
      <c r="A4155" s="14" t="s">
        <v>11848</v>
      </c>
      <c r="B4155" s="31" t="s">
        <v>11871</v>
      </c>
      <c r="C4155" s="20" t="s">
        <v>11872</v>
      </c>
      <c r="D4155" s="32">
        <v>0</v>
      </c>
      <c r="E4155" s="32">
        <v>0</v>
      </c>
      <c r="F4155" s="14"/>
      <c r="G4155" s="14"/>
      <c r="H4155" s="32">
        <v>0</v>
      </c>
      <c r="I4155" s="32">
        <v>0</v>
      </c>
      <c r="J4155" s="14"/>
      <c r="K4155" s="21"/>
    </row>
    <row r="4156" spans="1:11" ht="15.95" customHeight="1" x14ac:dyDescent="0.2">
      <c r="A4156" s="14" t="s">
        <v>11848</v>
      </c>
      <c r="B4156" s="31" t="s">
        <v>11873</v>
      </c>
      <c r="C4156" s="20" t="s">
        <v>11874</v>
      </c>
      <c r="D4156" s="32">
        <v>0</v>
      </c>
      <c r="E4156" s="32">
        <v>0</v>
      </c>
      <c r="F4156" s="14"/>
      <c r="G4156" s="14"/>
      <c r="H4156" s="32">
        <v>0</v>
      </c>
      <c r="I4156" s="32">
        <v>0</v>
      </c>
      <c r="J4156" s="14"/>
      <c r="K4156" s="21"/>
    </row>
    <row r="4157" spans="1:11" ht="15" customHeight="1" x14ac:dyDescent="0.2">
      <c r="A4157" s="14" t="s">
        <v>11848</v>
      </c>
      <c r="B4157" s="31" t="s">
        <v>11875</v>
      </c>
      <c r="C4157" s="20" t="s">
        <v>11876</v>
      </c>
      <c r="D4157" s="32">
        <v>0</v>
      </c>
      <c r="E4157" s="32">
        <v>0</v>
      </c>
      <c r="F4157" s="14"/>
      <c r="G4157" s="14"/>
      <c r="H4157" s="32">
        <v>0</v>
      </c>
      <c r="I4157" s="32">
        <v>0</v>
      </c>
      <c r="J4157" s="14"/>
      <c r="K4157" s="21"/>
    </row>
    <row r="4158" spans="1:11" ht="15.95" customHeight="1" x14ac:dyDescent="0.2">
      <c r="A4158" s="14" t="s">
        <v>11848</v>
      </c>
      <c r="B4158" s="31" t="s">
        <v>11877</v>
      </c>
      <c r="C4158" s="20" t="s">
        <v>11878</v>
      </c>
      <c r="D4158" s="32">
        <v>0</v>
      </c>
      <c r="E4158" s="32">
        <v>0</v>
      </c>
      <c r="F4158" s="14"/>
      <c r="G4158" s="14"/>
      <c r="H4158" s="32">
        <v>0</v>
      </c>
      <c r="I4158" s="32">
        <v>0</v>
      </c>
      <c r="J4158" s="14"/>
      <c r="K4158" s="21"/>
    </row>
    <row r="4159" spans="1:11" ht="15" customHeight="1" x14ac:dyDescent="0.2">
      <c r="A4159" s="14" t="s">
        <v>11848</v>
      </c>
      <c r="B4159" s="31" t="s">
        <v>11879</v>
      </c>
      <c r="C4159" s="20" t="s">
        <v>11880</v>
      </c>
      <c r="D4159" s="32">
        <v>0</v>
      </c>
      <c r="E4159" s="32">
        <v>0</v>
      </c>
      <c r="F4159" s="14"/>
      <c r="G4159" s="14"/>
      <c r="H4159" s="32">
        <v>0</v>
      </c>
      <c r="I4159" s="32">
        <v>0</v>
      </c>
      <c r="J4159" s="14"/>
      <c r="K4159" s="21"/>
    </row>
    <row r="4160" spans="1:11" ht="15.95" customHeight="1" x14ac:dyDescent="0.2">
      <c r="A4160" s="14" t="s">
        <v>11848</v>
      </c>
      <c r="B4160" s="31" t="s">
        <v>11881</v>
      </c>
      <c r="C4160" s="20" t="s">
        <v>11882</v>
      </c>
      <c r="D4160" s="32">
        <v>0</v>
      </c>
      <c r="E4160" s="32">
        <v>0</v>
      </c>
      <c r="F4160" s="14"/>
      <c r="G4160" s="14"/>
      <c r="H4160" s="32">
        <v>0</v>
      </c>
      <c r="I4160" s="32">
        <v>0</v>
      </c>
      <c r="J4160" s="14"/>
      <c r="K4160" s="21"/>
    </row>
    <row r="4161" spans="1:11" ht="15" customHeight="1" x14ac:dyDescent="0.2">
      <c r="A4161" s="14" t="s">
        <v>11848</v>
      </c>
      <c r="B4161" s="31" t="s">
        <v>11883</v>
      </c>
      <c r="C4161" s="20" t="s">
        <v>11884</v>
      </c>
      <c r="D4161" s="32">
        <v>0</v>
      </c>
      <c r="E4161" s="32">
        <v>0</v>
      </c>
      <c r="F4161" s="14"/>
      <c r="G4161" s="14"/>
      <c r="H4161" s="32">
        <v>0</v>
      </c>
      <c r="I4161" s="32">
        <v>0</v>
      </c>
      <c r="J4161" s="14"/>
      <c r="K4161" s="21"/>
    </row>
    <row r="4162" spans="1:11" ht="15" customHeight="1" x14ac:dyDescent="0.2">
      <c r="A4162" s="14" t="s">
        <v>11848</v>
      </c>
      <c r="B4162" s="31" t="s">
        <v>11885</v>
      </c>
      <c r="C4162" s="20" t="s">
        <v>11886</v>
      </c>
      <c r="D4162" s="32">
        <v>0</v>
      </c>
      <c r="E4162" s="32">
        <v>0</v>
      </c>
      <c r="F4162" s="14"/>
      <c r="G4162" s="14"/>
      <c r="H4162" s="32">
        <v>0</v>
      </c>
      <c r="I4162" s="32">
        <v>0</v>
      </c>
      <c r="J4162" s="14"/>
      <c r="K4162" s="21"/>
    </row>
    <row r="4163" spans="1:11" ht="15.95" customHeight="1" x14ac:dyDescent="0.2">
      <c r="A4163" s="14" t="s">
        <v>11848</v>
      </c>
      <c r="B4163" s="31" t="s">
        <v>11887</v>
      </c>
      <c r="C4163" s="20" t="s">
        <v>11888</v>
      </c>
      <c r="D4163" s="32">
        <v>0</v>
      </c>
      <c r="E4163" s="32">
        <v>0</v>
      </c>
      <c r="F4163" s="14"/>
      <c r="G4163" s="14"/>
      <c r="H4163" s="32">
        <v>0</v>
      </c>
      <c r="I4163" s="32">
        <v>0</v>
      </c>
      <c r="J4163" s="14"/>
      <c r="K4163" s="21"/>
    </row>
    <row r="4164" spans="1:11" ht="15" customHeight="1" x14ac:dyDescent="0.2">
      <c r="A4164" s="14" t="s">
        <v>11848</v>
      </c>
      <c r="B4164" s="31" t="s">
        <v>11889</v>
      </c>
      <c r="C4164" s="20" t="s">
        <v>11890</v>
      </c>
      <c r="D4164" s="32">
        <v>0</v>
      </c>
      <c r="E4164" s="32">
        <v>0</v>
      </c>
      <c r="F4164" s="14"/>
      <c r="G4164" s="14"/>
      <c r="H4164" s="32">
        <v>0</v>
      </c>
      <c r="I4164" s="32">
        <v>0</v>
      </c>
      <c r="J4164" s="14"/>
      <c r="K4164" s="21"/>
    </row>
    <row r="4165" spans="1:11" ht="15.95" customHeight="1" x14ac:dyDescent="0.2">
      <c r="A4165" s="14" t="s">
        <v>11848</v>
      </c>
      <c r="B4165" s="31" t="s">
        <v>11891</v>
      </c>
      <c r="C4165" s="20" t="s">
        <v>11892</v>
      </c>
      <c r="D4165" s="32">
        <v>0</v>
      </c>
      <c r="E4165" s="32">
        <v>0</v>
      </c>
      <c r="F4165" s="14"/>
      <c r="G4165" s="14"/>
      <c r="H4165" s="32">
        <v>0</v>
      </c>
      <c r="I4165" s="32">
        <v>0</v>
      </c>
      <c r="J4165" s="14"/>
      <c r="K4165" s="21"/>
    </row>
    <row r="4166" spans="1:11" ht="30" customHeight="1" x14ac:dyDescent="0.2">
      <c r="A4166" s="14" t="s">
        <v>11848</v>
      </c>
      <c r="B4166" s="31" t="s">
        <v>11893</v>
      </c>
      <c r="C4166" s="14" t="s">
        <v>11894</v>
      </c>
      <c r="D4166" s="32">
        <v>0</v>
      </c>
      <c r="E4166" s="32">
        <v>0</v>
      </c>
      <c r="F4166" s="14"/>
      <c r="G4166" s="14"/>
      <c r="H4166" s="32">
        <v>0</v>
      </c>
      <c r="I4166" s="32">
        <v>0</v>
      </c>
      <c r="J4166" s="14"/>
      <c r="K4166" s="22"/>
    </row>
    <row r="4167" spans="1:11" ht="15.95" customHeight="1" x14ac:dyDescent="0.2">
      <c r="A4167" s="14" t="s">
        <v>11848</v>
      </c>
      <c r="B4167" s="31" t="s">
        <v>11895</v>
      </c>
      <c r="C4167" s="20" t="s">
        <v>11896</v>
      </c>
      <c r="D4167" s="32">
        <v>0</v>
      </c>
      <c r="E4167" s="32">
        <v>0</v>
      </c>
      <c r="F4167" s="14"/>
      <c r="G4167" s="14"/>
      <c r="H4167" s="32">
        <v>0</v>
      </c>
      <c r="I4167" s="32">
        <v>0</v>
      </c>
      <c r="J4167" s="14"/>
      <c r="K4167" s="21"/>
    </row>
    <row r="4168" spans="1:11" ht="15" customHeight="1" x14ac:dyDescent="0.2">
      <c r="A4168" s="14" t="s">
        <v>11848</v>
      </c>
      <c r="B4168" s="31" t="s">
        <v>11897</v>
      </c>
      <c r="C4168" s="20" t="s">
        <v>11898</v>
      </c>
      <c r="D4168" s="32">
        <v>0</v>
      </c>
      <c r="E4168" s="32">
        <v>0</v>
      </c>
      <c r="F4168" s="14"/>
      <c r="G4168" s="14"/>
      <c r="H4168" s="32">
        <v>0</v>
      </c>
      <c r="I4168" s="32">
        <v>0</v>
      </c>
      <c r="J4168" s="14"/>
      <c r="K4168" s="21"/>
    </row>
    <row r="4169" spans="1:11" ht="24.95" customHeight="1" x14ac:dyDescent="0.2">
      <c r="A4169" s="14" t="s">
        <v>11848</v>
      </c>
      <c r="B4169" s="31" t="s">
        <v>11899</v>
      </c>
      <c r="C4169" s="20" t="s">
        <v>11900</v>
      </c>
      <c r="D4169" s="32">
        <v>0</v>
      </c>
      <c r="E4169" s="32">
        <v>0</v>
      </c>
      <c r="F4169" s="14"/>
      <c r="G4169" s="14"/>
      <c r="H4169" s="32">
        <v>0</v>
      </c>
      <c r="I4169" s="32">
        <v>0</v>
      </c>
      <c r="J4169" s="14"/>
      <c r="K4169" s="22"/>
    </row>
    <row r="4170" spans="1:11" ht="15.95" customHeight="1" x14ac:dyDescent="0.2">
      <c r="A4170" s="14" t="s">
        <v>11848</v>
      </c>
      <c r="B4170" s="31" t="s">
        <v>11901</v>
      </c>
      <c r="C4170" s="20" t="s">
        <v>11902</v>
      </c>
      <c r="D4170" s="32">
        <v>0</v>
      </c>
      <c r="E4170" s="32">
        <v>0</v>
      </c>
      <c r="F4170" s="14"/>
      <c r="G4170" s="14"/>
      <c r="H4170" s="32">
        <v>0</v>
      </c>
      <c r="I4170" s="32">
        <v>0</v>
      </c>
      <c r="J4170" s="14"/>
      <c r="K4170" s="21"/>
    </row>
    <row r="4171" spans="1:11" ht="15" customHeight="1" x14ac:dyDescent="0.2">
      <c r="A4171" s="14" t="s">
        <v>11848</v>
      </c>
      <c r="B4171" s="31" t="s">
        <v>11903</v>
      </c>
      <c r="C4171" s="20" t="s">
        <v>11904</v>
      </c>
      <c r="D4171" s="32">
        <v>0</v>
      </c>
      <c r="E4171" s="32">
        <v>0</v>
      </c>
      <c r="F4171" s="14"/>
      <c r="G4171" s="14"/>
      <c r="H4171" s="32">
        <v>0</v>
      </c>
      <c r="I4171" s="32">
        <v>0</v>
      </c>
      <c r="J4171" s="14"/>
      <c r="K4171" s="21"/>
    </row>
    <row r="4172" spans="1:11" ht="15" customHeight="1" x14ac:dyDescent="0.2">
      <c r="A4172" s="14" t="s">
        <v>11848</v>
      </c>
      <c r="B4172" s="31" t="s">
        <v>11905</v>
      </c>
      <c r="C4172" s="20" t="s">
        <v>11906</v>
      </c>
      <c r="D4172" s="32">
        <v>0</v>
      </c>
      <c r="E4172" s="32">
        <v>0</v>
      </c>
      <c r="F4172" s="14"/>
      <c r="G4172" s="14"/>
      <c r="H4172" s="32">
        <v>0</v>
      </c>
      <c r="I4172" s="32">
        <v>0</v>
      </c>
      <c r="J4172" s="14"/>
      <c r="K4172" s="21"/>
    </row>
    <row r="4173" spans="1:11" ht="15.95" customHeight="1" x14ac:dyDescent="0.2">
      <c r="A4173" s="14" t="s">
        <v>11848</v>
      </c>
      <c r="B4173" s="31" t="s">
        <v>11907</v>
      </c>
      <c r="C4173" s="20" t="s">
        <v>11908</v>
      </c>
      <c r="D4173" s="32">
        <v>0</v>
      </c>
      <c r="E4173" s="32">
        <v>0</v>
      </c>
      <c r="F4173" s="14"/>
      <c r="G4173" s="14"/>
      <c r="H4173" s="32">
        <v>0</v>
      </c>
      <c r="I4173" s="32">
        <v>0</v>
      </c>
      <c r="J4173" s="14"/>
      <c r="K4173" s="21"/>
    </row>
    <row r="4174" spans="1:11" ht="15" customHeight="1" x14ac:dyDescent="0.2">
      <c r="A4174" s="14" t="s">
        <v>11848</v>
      </c>
      <c r="B4174" s="31" t="s">
        <v>11909</v>
      </c>
      <c r="C4174" s="20" t="s">
        <v>11910</v>
      </c>
      <c r="D4174" s="32">
        <v>0</v>
      </c>
      <c r="E4174" s="32">
        <v>0</v>
      </c>
      <c r="F4174" s="14"/>
      <c r="G4174" s="14"/>
      <c r="H4174" s="32">
        <v>0</v>
      </c>
      <c r="I4174" s="32">
        <v>0</v>
      </c>
      <c r="J4174" s="14"/>
      <c r="K4174" s="21"/>
    </row>
    <row r="4175" spans="1:11" ht="15.95" customHeight="1" x14ac:dyDescent="0.2">
      <c r="A4175" s="14" t="s">
        <v>11848</v>
      </c>
      <c r="B4175" s="31" t="s">
        <v>11911</v>
      </c>
      <c r="C4175" s="20" t="s">
        <v>11912</v>
      </c>
      <c r="D4175" s="32">
        <v>0</v>
      </c>
      <c r="E4175" s="32">
        <v>0</v>
      </c>
      <c r="F4175" s="14"/>
      <c r="G4175" s="14"/>
      <c r="H4175" s="32">
        <v>0</v>
      </c>
      <c r="I4175" s="32">
        <v>0</v>
      </c>
      <c r="J4175" s="14"/>
      <c r="K4175" s="21"/>
    </row>
    <row r="4176" spans="1:11" ht="15" customHeight="1" x14ac:dyDescent="0.2">
      <c r="A4176" s="14" t="s">
        <v>11848</v>
      </c>
      <c r="B4176" s="31" t="s">
        <v>11913</v>
      </c>
      <c r="C4176" s="20" t="s">
        <v>11914</v>
      </c>
      <c r="D4176" s="32">
        <v>0</v>
      </c>
      <c r="E4176" s="32">
        <v>0</v>
      </c>
      <c r="F4176" s="14"/>
      <c r="G4176" s="14"/>
      <c r="H4176" s="32">
        <v>0</v>
      </c>
      <c r="I4176" s="32">
        <v>0</v>
      </c>
      <c r="J4176" s="14"/>
      <c r="K4176" s="21"/>
    </row>
    <row r="4177" spans="1:11" ht="15.95" customHeight="1" x14ac:dyDescent="0.2">
      <c r="A4177" s="14" t="s">
        <v>11848</v>
      </c>
      <c r="B4177" s="31" t="s">
        <v>11915</v>
      </c>
      <c r="C4177" s="20" t="s">
        <v>11916</v>
      </c>
      <c r="D4177" s="32">
        <v>0</v>
      </c>
      <c r="E4177" s="32">
        <v>0</v>
      </c>
      <c r="F4177" s="14"/>
      <c r="G4177" s="14"/>
      <c r="H4177" s="32">
        <v>0</v>
      </c>
      <c r="I4177" s="32">
        <v>0</v>
      </c>
      <c r="J4177" s="14"/>
      <c r="K4177" s="21"/>
    </row>
    <row r="4178" spans="1:11" ht="15" customHeight="1" x14ac:dyDescent="0.2">
      <c r="A4178" s="14" t="s">
        <v>11848</v>
      </c>
      <c r="B4178" s="31" t="s">
        <v>11917</v>
      </c>
      <c r="C4178" s="20" t="s">
        <v>11918</v>
      </c>
      <c r="D4178" s="32">
        <v>0</v>
      </c>
      <c r="E4178" s="32">
        <v>0</v>
      </c>
      <c r="F4178" s="14"/>
      <c r="G4178" s="14"/>
      <c r="H4178" s="32">
        <v>0</v>
      </c>
      <c r="I4178" s="32">
        <v>0</v>
      </c>
      <c r="J4178" s="14"/>
      <c r="K4178" s="21"/>
    </row>
    <row r="4179" spans="1:11" ht="15" customHeight="1" x14ac:dyDescent="0.2">
      <c r="A4179" s="14" t="s">
        <v>11848</v>
      </c>
      <c r="B4179" s="31" t="s">
        <v>11919</v>
      </c>
      <c r="C4179" s="20" t="s">
        <v>11920</v>
      </c>
      <c r="D4179" s="32">
        <v>0</v>
      </c>
      <c r="E4179" s="32">
        <v>0</v>
      </c>
      <c r="F4179" s="14"/>
      <c r="G4179" s="14"/>
      <c r="H4179" s="32">
        <v>0</v>
      </c>
      <c r="I4179" s="32">
        <v>0</v>
      </c>
      <c r="J4179" s="14"/>
      <c r="K4179" s="21"/>
    </row>
    <row r="4180" spans="1:11" ht="15.95" customHeight="1" x14ac:dyDescent="0.2">
      <c r="A4180" s="14" t="s">
        <v>11848</v>
      </c>
      <c r="B4180" s="31" t="s">
        <v>11921</v>
      </c>
      <c r="C4180" s="20" t="s">
        <v>11922</v>
      </c>
      <c r="D4180" s="32">
        <v>0</v>
      </c>
      <c r="E4180" s="32">
        <v>0</v>
      </c>
      <c r="F4180" s="14"/>
      <c r="G4180" s="14"/>
      <c r="H4180" s="32">
        <v>0</v>
      </c>
      <c r="I4180" s="32">
        <v>0</v>
      </c>
      <c r="J4180" s="14"/>
      <c r="K4180" s="21"/>
    </row>
    <row r="4181" spans="1:11" ht="15" customHeight="1" x14ac:dyDescent="0.2">
      <c r="A4181" s="14" t="s">
        <v>11848</v>
      </c>
      <c r="B4181" s="31" t="s">
        <v>11923</v>
      </c>
      <c r="C4181" s="20" t="s">
        <v>11924</v>
      </c>
      <c r="D4181" s="32">
        <v>0</v>
      </c>
      <c r="E4181" s="32">
        <v>0</v>
      </c>
      <c r="F4181" s="14"/>
      <c r="G4181" s="14"/>
      <c r="H4181" s="32">
        <v>0</v>
      </c>
      <c r="I4181" s="32">
        <v>0</v>
      </c>
      <c r="J4181" s="14"/>
      <c r="K4181" s="21"/>
    </row>
    <row r="4182" spans="1:11" ht="24.95" customHeight="1" x14ac:dyDescent="0.2">
      <c r="A4182" s="14" t="s">
        <v>11848</v>
      </c>
      <c r="B4182" s="31" t="s">
        <v>11925</v>
      </c>
      <c r="C4182" s="20" t="s">
        <v>11926</v>
      </c>
      <c r="D4182" s="32">
        <v>0</v>
      </c>
      <c r="E4182" s="32">
        <v>0</v>
      </c>
      <c r="F4182" s="14"/>
      <c r="G4182" s="14"/>
      <c r="H4182" s="32">
        <v>0</v>
      </c>
      <c r="I4182" s="32">
        <v>0</v>
      </c>
      <c r="J4182" s="14"/>
      <c r="K4182" s="22"/>
    </row>
    <row r="4183" spans="1:11" ht="15.75" customHeight="1" x14ac:dyDescent="0.2">
      <c r="A4183" s="14" t="s">
        <v>11848</v>
      </c>
      <c r="B4183" s="31" t="s">
        <v>11927</v>
      </c>
      <c r="C4183" s="20" t="s">
        <v>11928</v>
      </c>
      <c r="D4183" s="32">
        <v>0</v>
      </c>
      <c r="E4183" s="32">
        <v>0</v>
      </c>
      <c r="F4183" s="14"/>
      <c r="G4183" s="14"/>
      <c r="H4183" s="32">
        <v>0</v>
      </c>
      <c r="I4183" s="32">
        <v>0</v>
      </c>
      <c r="J4183" s="14"/>
      <c r="K4183" s="21"/>
    </row>
    <row r="4184" spans="1:11" ht="30" customHeight="1" x14ac:dyDescent="0.2">
      <c r="A4184" s="14" t="s">
        <v>11848</v>
      </c>
      <c r="B4184" s="31" t="s">
        <v>11929</v>
      </c>
      <c r="C4184" s="14" t="s">
        <v>11930</v>
      </c>
      <c r="D4184" s="32">
        <v>0</v>
      </c>
      <c r="E4184" s="32">
        <v>0</v>
      </c>
      <c r="F4184" s="14"/>
      <c r="G4184" s="14"/>
      <c r="H4184" s="32">
        <v>0</v>
      </c>
      <c r="I4184" s="32">
        <v>0</v>
      </c>
      <c r="J4184" s="14"/>
      <c r="K4184" s="22"/>
    </row>
    <row r="4185" spans="1:11" ht="30" customHeight="1" x14ac:dyDescent="0.2">
      <c r="A4185" s="14" t="s">
        <v>11848</v>
      </c>
      <c r="B4185" s="31" t="s">
        <v>11931</v>
      </c>
      <c r="C4185" s="14" t="s">
        <v>11932</v>
      </c>
      <c r="D4185" s="32">
        <v>0</v>
      </c>
      <c r="E4185" s="32">
        <v>0</v>
      </c>
      <c r="F4185" s="14"/>
      <c r="G4185" s="14"/>
      <c r="H4185" s="32">
        <v>0</v>
      </c>
      <c r="I4185" s="32">
        <v>0</v>
      </c>
      <c r="J4185" s="14"/>
      <c r="K4185" s="22"/>
    </row>
    <row r="4186" spans="1:11" ht="15.95" customHeight="1" x14ac:dyDescent="0.2">
      <c r="A4186" s="14" t="s">
        <v>11848</v>
      </c>
      <c r="B4186" s="31" t="s">
        <v>11933</v>
      </c>
      <c r="C4186" s="20" t="s">
        <v>11934</v>
      </c>
      <c r="D4186" s="32">
        <v>0</v>
      </c>
      <c r="E4186" s="32">
        <v>0</v>
      </c>
      <c r="F4186" s="14"/>
      <c r="G4186" s="14"/>
      <c r="H4186" s="32">
        <v>0</v>
      </c>
      <c r="I4186" s="32">
        <v>0</v>
      </c>
      <c r="J4186" s="14"/>
      <c r="K4186" s="21"/>
    </row>
    <row r="4187" spans="1:11" ht="15" customHeight="1" x14ac:dyDescent="0.2">
      <c r="A4187" s="14" t="s">
        <v>11848</v>
      </c>
      <c r="B4187" s="31" t="s">
        <v>11935</v>
      </c>
      <c r="C4187" s="20" t="s">
        <v>11936</v>
      </c>
      <c r="D4187" s="32">
        <v>0</v>
      </c>
      <c r="E4187" s="32">
        <v>0</v>
      </c>
      <c r="F4187" s="14"/>
      <c r="G4187" s="14"/>
      <c r="H4187" s="32">
        <v>0</v>
      </c>
      <c r="I4187" s="32">
        <v>0</v>
      </c>
      <c r="J4187" s="14"/>
      <c r="K4187" s="21"/>
    </row>
    <row r="4188" spans="1:11" ht="15.95" customHeight="1" x14ac:dyDescent="0.2">
      <c r="A4188" s="14" t="s">
        <v>11848</v>
      </c>
      <c r="B4188" s="31" t="s">
        <v>11937</v>
      </c>
      <c r="C4188" s="20" t="s">
        <v>11938</v>
      </c>
      <c r="D4188" s="32">
        <v>0</v>
      </c>
      <c r="E4188" s="32">
        <v>0</v>
      </c>
      <c r="F4188" s="14"/>
      <c r="G4188" s="14"/>
      <c r="H4188" s="32">
        <v>0</v>
      </c>
      <c r="I4188" s="32">
        <v>0</v>
      </c>
      <c r="J4188" s="14"/>
      <c r="K4188" s="21"/>
    </row>
    <row r="4189" spans="1:11" ht="15" customHeight="1" x14ac:dyDescent="0.2">
      <c r="A4189" s="14" t="s">
        <v>11848</v>
      </c>
      <c r="B4189" s="31" t="s">
        <v>11939</v>
      </c>
      <c r="C4189" s="20" t="s">
        <v>11940</v>
      </c>
      <c r="D4189" s="32">
        <v>0</v>
      </c>
      <c r="E4189" s="32">
        <v>0</v>
      </c>
      <c r="F4189" s="14"/>
      <c r="G4189" s="14"/>
      <c r="H4189" s="32">
        <v>0</v>
      </c>
      <c r="I4189" s="32">
        <v>0</v>
      </c>
      <c r="J4189" s="14"/>
      <c r="K4189" s="21"/>
    </row>
    <row r="4190" spans="1:11" ht="15.95" customHeight="1" x14ac:dyDescent="0.2">
      <c r="A4190" s="14" t="s">
        <v>11848</v>
      </c>
      <c r="B4190" s="31" t="s">
        <v>11941</v>
      </c>
      <c r="C4190" s="20" t="s">
        <v>11942</v>
      </c>
      <c r="D4190" s="32">
        <v>0</v>
      </c>
      <c r="E4190" s="32">
        <v>0</v>
      </c>
      <c r="F4190" s="14"/>
      <c r="G4190" s="14"/>
      <c r="H4190" s="32">
        <v>0</v>
      </c>
      <c r="I4190" s="32">
        <v>0</v>
      </c>
      <c r="J4190" s="14"/>
      <c r="K4190" s="21"/>
    </row>
    <row r="4191" spans="1:11" ht="24.95" customHeight="1" x14ac:dyDescent="0.2">
      <c r="A4191" s="14" t="s">
        <v>11943</v>
      </c>
      <c r="B4191" s="31" t="s">
        <v>11944</v>
      </c>
      <c r="C4191" s="20" t="s">
        <v>11945</v>
      </c>
      <c r="D4191" s="32">
        <v>3</v>
      </c>
      <c r="E4191" s="32">
        <v>1</v>
      </c>
      <c r="F4191" s="14"/>
      <c r="G4191" s="14"/>
      <c r="H4191" s="32">
        <v>3</v>
      </c>
      <c r="I4191" s="32">
        <v>27</v>
      </c>
      <c r="J4191" s="14"/>
      <c r="K4191" s="22"/>
    </row>
    <row r="4192" spans="1:11" ht="30" customHeight="1" x14ac:dyDescent="0.2">
      <c r="A4192" s="14" t="s">
        <v>11943</v>
      </c>
      <c r="B4192" s="31" t="s">
        <v>11946</v>
      </c>
      <c r="C4192" s="14" t="s">
        <v>11947</v>
      </c>
      <c r="D4192" s="32">
        <v>3</v>
      </c>
      <c r="E4192" s="32">
        <v>1</v>
      </c>
      <c r="F4192" s="14"/>
      <c r="G4192" s="14"/>
      <c r="H4192" s="32">
        <v>3</v>
      </c>
      <c r="I4192" s="32">
        <v>27</v>
      </c>
      <c r="J4192" s="14"/>
      <c r="K4192" s="22"/>
    </row>
    <row r="4193" spans="1:11" ht="30" customHeight="1" x14ac:dyDescent="0.2">
      <c r="A4193" s="14" t="s">
        <v>11943</v>
      </c>
      <c r="B4193" s="31" t="s">
        <v>11948</v>
      </c>
      <c r="C4193" s="14" t="s">
        <v>11949</v>
      </c>
      <c r="D4193" s="32">
        <v>3</v>
      </c>
      <c r="E4193" s="32">
        <v>1</v>
      </c>
      <c r="F4193" s="14"/>
      <c r="G4193" s="14"/>
      <c r="H4193" s="32">
        <v>3</v>
      </c>
      <c r="I4193" s="32">
        <v>18</v>
      </c>
      <c r="J4193" s="14"/>
      <c r="K4193" s="22"/>
    </row>
    <row r="4194" spans="1:11" ht="30" customHeight="1" x14ac:dyDescent="0.2">
      <c r="A4194" s="14" t="s">
        <v>11943</v>
      </c>
      <c r="B4194" s="31" t="s">
        <v>11950</v>
      </c>
      <c r="C4194" s="14" t="s">
        <v>11951</v>
      </c>
      <c r="D4194" s="32">
        <v>3</v>
      </c>
      <c r="E4194" s="32">
        <v>1</v>
      </c>
      <c r="F4194" s="14"/>
      <c r="G4194" s="14"/>
      <c r="H4194" s="32">
        <v>3</v>
      </c>
      <c r="I4194" s="32">
        <v>18</v>
      </c>
      <c r="J4194" s="14"/>
      <c r="K4194" s="22"/>
    </row>
    <row r="4195" spans="1:11" ht="36.950000000000003" customHeight="1" x14ac:dyDescent="0.2">
      <c r="A4195" s="14" t="s">
        <v>11943</v>
      </c>
      <c r="B4195" s="31" t="s">
        <v>11952</v>
      </c>
      <c r="C4195" s="14" t="s">
        <v>11953</v>
      </c>
      <c r="D4195" s="32">
        <v>0</v>
      </c>
      <c r="E4195" s="32">
        <v>0</v>
      </c>
      <c r="F4195" s="14"/>
      <c r="G4195" s="14"/>
      <c r="H4195" s="32">
        <v>0</v>
      </c>
      <c r="I4195" s="32">
        <v>23</v>
      </c>
      <c r="J4195" s="14"/>
      <c r="K4195" s="22"/>
    </row>
    <row r="4196" spans="1:11" ht="36.950000000000003" customHeight="1" x14ac:dyDescent="0.2">
      <c r="A4196" s="14" t="s">
        <v>11943</v>
      </c>
      <c r="B4196" s="31" t="s">
        <v>11954</v>
      </c>
      <c r="C4196" s="14" t="s">
        <v>11955</v>
      </c>
      <c r="D4196" s="32">
        <v>0</v>
      </c>
      <c r="E4196" s="32">
        <v>0</v>
      </c>
      <c r="F4196" s="14"/>
      <c r="G4196" s="14"/>
      <c r="H4196" s="32">
        <v>0</v>
      </c>
      <c r="I4196" s="32">
        <v>23</v>
      </c>
      <c r="J4196" s="14"/>
      <c r="K4196" s="22"/>
    </row>
    <row r="4197" spans="1:11" ht="24.95" customHeight="1" x14ac:dyDescent="0.2">
      <c r="A4197" s="14" t="s">
        <v>11943</v>
      </c>
      <c r="B4197" s="31" t="s">
        <v>11956</v>
      </c>
      <c r="C4197" s="20" t="s">
        <v>11957</v>
      </c>
      <c r="D4197" s="32">
        <v>3</v>
      </c>
      <c r="E4197" s="32">
        <v>1</v>
      </c>
      <c r="F4197" s="14"/>
      <c r="G4197" s="14"/>
      <c r="H4197" s="32">
        <v>3</v>
      </c>
      <c r="I4197" s="32">
        <v>0</v>
      </c>
      <c r="J4197" s="14"/>
      <c r="K4197" s="22"/>
    </row>
    <row r="4198" spans="1:11" ht="24.95" customHeight="1" x14ac:dyDescent="0.2">
      <c r="A4198" s="14" t="s">
        <v>11943</v>
      </c>
      <c r="B4198" s="31" t="s">
        <v>11958</v>
      </c>
      <c r="C4198" s="20" t="s">
        <v>11959</v>
      </c>
      <c r="D4198" s="32">
        <v>15</v>
      </c>
      <c r="E4198" s="32">
        <v>1</v>
      </c>
      <c r="F4198" s="14"/>
      <c r="G4198" s="14"/>
      <c r="H4198" s="32">
        <v>15</v>
      </c>
      <c r="I4198" s="32">
        <v>0</v>
      </c>
      <c r="J4198" s="14"/>
      <c r="K4198" s="22"/>
    </row>
    <row r="4199" spans="1:11" ht="15" customHeight="1" x14ac:dyDescent="0.2">
      <c r="A4199" s="14" t="s">
        <v>11943</v>
      </c>
      <c r="B4199" s="31" t="s">
        <v>11960</v>
      </c>
      <c r="C4199" s="20" t="s">
        <v>11961</v>
      </c>
      <c r="D4199" s="32">
        <v>15</v>
      </c>
      <c r="E4199" s="32">
        <v>1</v>
      </c>
      <c r="F4199" s="14"/>
      <c r="G4199" s="14"/>
      <c r="H4199" s="32">
        <v>15</v>
      </c>
      <c r="I4199" s="32">
        <v>0</v>
      </c>
      <c r="J4199" s="14"/>
      <c r="K4199" s="21"/>
    </row>
    <row r="4200" spans="1:11" ht="24.95" customHeight="1" x14ac:dyDescent="0.2">
      <c r="A4200" s="14" t="s">
        <v>11943</v>
      </c>
      <c r="B4200" s="31" t="s">
        <v>11962</v>
      </c>
      <c r="C4200" s="20" t="s">
        <v>11963</v>
      </c>
      <c r="D4200" s="32">
        <v>0</v>
      </c>
      <c r="E4200" s="32">
        <v>1</v>
      </c>
      <c r="F4200" s="14"/>
      <c r="G4200" s="14"/>
      <c r="H4200" s="32">
        <v>0</v>
      </c>
      <c r="I4200" s="32">
        <v>0</v>
      </c>
      <c r="J4200" s="14"/>
      <c r="K4200" s="22"/>
    </row>
    <row r="4201" spans="1:11" ht="24.95" customHeight="1" x14ac:dyDescent="0.2">
      <c r="A4201" s="14" t="s">
        <v>11943</v>
      </c>
      <c r="B4201" s="31" t="s">
        <v>11964</v>
      </c>
      <c r="C4201" s="20" t="s">
        <v>11965</v>
      </c>
      <c r="D4201" s="32">
        <v>0</v>
      </c>
      <c r="E4201" s="32">
        <v>1</v>
      </c>
      <c r="F4201" s="14"/>
      <c r="G4201" s="32">
        <v>6</v>
      </c>
      <c r="H4201" s="32">
        <v>6</v>
      </c>
      <c r="I4201" s="32">
        <v>8</v>
      </c>
      <c r="J4201" s="14"/>
      <c r="K4201" s="22"/>
    </row>
    <row r="4202" spans="1:11" ht="30" customHeight="1" x14ac:dyDescent="0.2">
      <c r="A4202" s="14" t="s">
        <v>11943</v>
      </c>
      <c r="B4202" s="31" t="s">
        <v>11966</v>
      </c>
      <c r="C4202" s="14" t="s">
        <v>11967</v>
      </c>
      <c r="D4202" s="32">
        <v>0</v>
      </c>
      <c r="E4202" s="32">
        <v>1</v>
      </c>
      <c r="F4202" s="14"/>
      <c r="G4202" s="32">
        <v>2</v>
      </c>
      <c r="H4202" s="32">
        <v>2</v>
      </c>
      <c r="I4202" s="32">
        <v>4</v>
      </c>
      <c r="J4202" s="14"/>
      <c r="K4202" s="22"/>
    </row>
    <row r="4203" spans="1:11" ht="15" customHeight="1" x14ac:dyDescent="0.2">
      <c r="A4203" s="14" t="s">
        <v>11943</v>
      </c>
      <c r="B4203" s="31" t="s">
        <v>11968</v>
      </c>
      <c r="C4203" s="20" t="s">
        <v>11969</v>
      </c>
      <c r="D4203" s="32">
        <v>0</v>
      </c>
      <c r="E4203" s="32">
        <v>1</v>
      </c>
      <c r="F4203" s="14"/>
      <c r="G4203" s="32">
        <v>6</v>
      </c>
      <c r="H4203" s="32">
        <v>6</v>
      </c>
      <c r="I4203" s="32">
        <v>10</v>
      </c>
      <c r="J4203" s="14"/>
      <c r="K4203" s="21"/>
    </row>
    <row r="4204" spans="1:11" ht="24.95" customHeight="1" x14ac:dyDescent="0.2">
      <c r="A4204" s="14" t="s">
        <v>11943</v>
      </c>
      <c r="B4204" s="31" t="s">
        <v>11970</v>
      </c>
      <c r="C4204" s="20" t="s">
        <v>11971</v>
      </c>
      <c r="D4204" s="32">
        <v>0</v>
      </c>
      <c r="E4204" s="32">
        <v>1</v>
      </c>
      <c r="F4204" s="14"/>
      <c r="G4204" s="32">
        <v>2</v>
      </c>
      <c r="H4204" s="32">
        <v>2</v>
      </c>
      <c r="I4204" s="32">
        <v>5</v>
      </c>
      <c r="J4204" s="14"/>
      <c r="K4204" s="22"/>
    </row>
    <row r="4205" spans="1:11" ht="15" customHeight="1" x14ac:dyDescent="0.2">
      <c r="A4205" s="14" t="s">
        <v>11943</v>
      </c>
      <c r="B4205" s="31" t="s">
        <v>11972</v>
      </c>
      <c r="C4205" s="20" t="s">
        <v>11973</v>
      </c>
      <c r="D4205" s="32">
        <v>0</v>
      </c>
      <c r="E4205" s="32">
        <v>1</v>
      </c>
      <c r="F4205" s="14"/>
      <c r="G4205" s="32">
        <v>6</v>
      </c>
      <c r="H4205" s="32">
        <v>6</v>
      </c>
      <c r="I4205" s="32">
        <v>20</v>
      </c>
      <c r="J4205" s="14"/>
      <c r="K4205" s="21"/>
    </row>
    <row r="4206" spans="1:11" ht="24.95" customHeight="1" x14ac:dyDescent="0.2">
      <c r="A4206" s="14" t="s">
        <v>11943</v>
      </c>
      <c r="B4206" s="31" t="s">
        <v>11974</v>
      </c>
      <c r="C4206" s="20" t="s">
        <v>11975</v>
      </c>
      <c r="D4206" s="32">
        <v>0</v>
      </c>
      <c r="E4206" s="32">
        <v>1</v>
      </c>
      <c r="F4206" s="14"/>
      <c r="G4206" s="32">
        <v>6</v>
      </c>
      <c r="H4206" s="32">
        <v>6</v>
      </c>
      <c r="I4206" s="32">
        <v>8</v>
      </c>
      <c r="J4206" s="14"/>
      <c r="K4206" s="22"/>
    </row>
    <row r="4207" spans="1:11" ht="24.95" customHeight="1" x14ac:dyDescent="0.2">
      <c r="A4207" s="14" t="s">
        <v>11943</v>
      </c>
      <c r="B4207" s="31" t="s">
        <v>11976</v>
      </c>
      <c r="C4207" s="20" t="s">
        <v>11977</v>
      </c>
      <c r="D4207" s="32">
        <v>0</v>
      </c>
      <c r="E4207" s="32">
        <v>1</v>
      </c>
      <c r="F4207" s="14"/>
      <c r="G4207" s="32">
        <v>3</v>
      </c>
      <c r="H4207" s="32">
        <v>3</v>
      </c>
      <c r="I4207" s="32">
        <v>4</v>
      </c>
      <c r="J4207" s="14"/>
      <c r="K4207" s="22"/>
    </row>
    <row r="4208" spans="1:11" ht="15" customHeight="1" x14ac:dyDescent="0.2">
      <c r="A4208" s="14" t="s">
        <v>11943</v>
      </c>
      <c r="B4208" s="31" t="s">
        <v>11978</v>
      </c>
      <c r="C4208" s="20" t="s">
        <v>11979</v>
      </c>
      <c r="D4208" s="32">
        <v>0</v>
      </c>
      <c r="E4208" s="32">
        <v>1</v>
      </c>
      <c r="F4208" s="14"/>
      <c r="G4208" s="32">
        <v>6</v>
      </c>
      <c r="H4208" s="32">
        <v>6</v>
      </c>
      <c r="I4208" s="32">
        <v>8</v>
      </c>
      <c r="J4208" s="14"/>
      <c r="K4208" s="21"/>
    </row>
    <row r="4209" spans="1:11" ht="24.95" customHeight="1" x14ac:dyDescent="0.2">
      <c r="A4209" s="14" t="s">
        <v>11943</v>
      </c>
      <c r="B4209" s="31" t="s">
        <v>11980</v>
      </c>
      <c r="C4209" s="20" t="s">
        <v>11981</v>
      </c>
      <c r="D4209" s="32">
        <v>0</v>
      </c>
      <c r="E4209" s="32">
        <v>1</v>
      </c>
      <c r="F4209" s="14"/>
      <c r="G4209" s="32">
        <v>3</v>
      </c>
      <c r="H4209" s="32">
        <v>3</v>
      </c>
      <c r="I4209" s="32">
        <v>4</v>
      </c>
      <c r="J4209" s="14"/>
      <c r="K4209" s="22"/>
    </row>
    <row r="4210" spans="1:11" ht="15.95" customHeight="1" x14ac:dyDescent="0.2">
      <c r="A4210" s="14" t="s">
        <v>11943</v>
      </c>
      <c r="B4210" s="31" t="s">
        <v>11982</v>
      </c>
      <c r="C4210" s="20" t="s">
        <v>11983</v>
      </c>
      <c r="D4210" s="32">
        <v>0</v>
      </c>
      <c r="E4210" s="32">
        <v>1</v>
      </c>
      <c r="F4210" s="14"/>
      <c r="G4210" s="32">
        <v>6</v>
      </c>
      <c r="H4210" s="32">
        <v>6</v>
      </c>
      <c r="I4210" s="32">
        <v>7</v>
      </c>
      <c r="J4210" s="14"/>
      <c r="K4210" s="21"/>
    </row>
    <row r="4211" spans="1:11" ht="15" customHeight="1" x14ac:dyDescent="0.2">
      <c r="A4211" s="14" t="s">
        <v>11943</v>
      </c>
      <c r="B4211" s="31" t="s">
        <v>11984</v>
      </c>
      <c r="C4211" s="20" t="s">
        <v>11985</v>
      </c>
      <c r="D4211" s="32">
        <v>0</v>
      </c>
      <c r="E4211" s="32">
        <v>1</v>
      </c>
      <c r="F4211" s="14"/>
      <c r="G4211" s="32">
        <v>2</v>
      </c>
      <c r="H4211" s="32">
        <v>2</v>
      </c>
      <c r="I4211" s="32">
        <v>4</v>
      </c>
      <c r="J4211" s="14"/>
      <c r="K4211" s="21"/>
    </row>
    <row r="4212" spans="1:11" ht="15" customHeight="1" x14ac:dyDescent="0.2">
      <c r="A4212" s="14" t="s">
        <v>11943</v>
      </c>
      <c r="B4212" s="31" t="s">
        <v>11986</v>
      </c>
      <c r="C4212" s="20" t="s">
        <v>11987</v>
      </c>
      <c r="D4212" s="32">
        <v>0</v>
      </c>
      <c r="E4212" s="32">
        <v>1</v>
      </c>
      <c r="F4212" s="14"/>
      <c r="G4212" s="32">
        <v>5</v>
      </c>
      <c r="H4212" s="32">
        <v>5</v>
      </c>
      <c r="I4212" s="32">
        <v>8</v>
      </c>
      <c r="J4212" s="14"/>
      <c r="K4212" s="21"/>
    </row>
    <row r="4213" spans="1:11" ht="15.95" customHeight="1" x14ac:dyDescent="0.2">
      <c r="A4213" s="14" t="s">
        <v>11943</v>
      </c>
      <c r="B4213" s="31" t="s">
        <v>11988</v>
      </c>
      <c r="C4213" s="20" t="s">
        <v>11989</v>
      </c>
      <c r="D4213" s="32">
        <v>0</v>
      </c>
      <c r="E4213" s="32">
        <v>1</v>
      </c>
      <c r="F4213" s="14"/>
      <c r="G4213" s="32">
        <v>2</v>
      </c>
      <c r="H4213" s="32">
        <v>2</v>
      </c>
      <c r="I4213" s="32">
        <v>4</v>
      </c>
      <c r="J4213" s="14"/>
      <c r="K4213" s="21"/>
    </row>
    <row r="4214" spans="1:11" ht="15.75" customHeight="1" x14ac:dyDescent="0.2">
      <c r="A4214" s="14" t="s">
        <v>11943</v>
      </c>
      <c r="B4214" s="31" t="s">
        <v>11990</v>
      </c>
      <c r="C4214" s="20" t="s">
        <v>11991</v>
      </c>
      <c r="D4214" s="32">
        <v>0</v>
      </c>
      <c r="E4214" s="32">
        <v>1</v>
      </c>
      <c r="F4214" s="14"/>
      <c r="G4214" s="32">
        <v>8</v>
      </c>
      <c r="H4214" s="32">
        <v>8</v>
      </c>
      <c r="I4214" s="32">
        <v>10</v>
      </c>
      <c r="J4214" s="14"/>
      <c r="K4214" s="21"/>
    </row>
    <row r="4215" spans="1:11" ht="30" customHeight="1" x14ac:dyDescent="0.2">
      <c r="A4215" s="14" t="s">
        <v>11943</v>
      </c>
      <c r="B4215" s="31" t="s">
        <v>11992</v>
      </c>
      <c r="C4215" s="14" t="s">
        <v>11993</v>
      </c>
      <c r="D4215" s="32">
        <v>0</v>
      </c>
      <c r="E4215" s="32">
        <v>1</v>
      </c>
      <c r="F4215" s="14"/>
      <c r="G4215" s="32">
        <v>4</v>
      </c>
      <c r="H4215" s="32">
        <v>4</v>
      </c>
      <c r="I4215" s="32">
        <v>6</v>
      </c>
      <c r="J4215" s="14"/>
      <c r="K4215" s="22"/>
    </row>
    <row r="4216" spans="1:11" ht="30" customHeight="1" x14ac:dyDescent="0.2">
      <c r="A4216" s="14" t="s">
        <v>11943</v>
      </c>
      <c r="B4216" s="31" t="s">
        <v>11994</v>
      </c>
      <c r="C4216" s="14" t="s">
        <v>11995</v>
      </c>
      <c r="D4216" s="32">
        <v>0</v>
      </c>
      <c r="E4216" s="32">
        <v>1</v>
      </c>
      <c r="F4216" s="14"/>
      <c r="G4216" s="32">
        <v>5</v>
      </c>
      <c r="H4216" s="32">
        <v>5</v>
      </c>
      <c r="I4216" s="32">
        <v>8</v>
      </c>
      <c r="J4216" s="14"/>
      <c r="K4216" s="22"/>
    </row>
    <row r="4217" spans="1:11" ht="24.95" customHeight="1" x14ac:dyDescent="0.2">
      <c r="A4217" s="14" t="s">
        <v>11943</v>
      </c>
      <c r="B4217" s="31" t="s">
        <v>11996</v>
      </c>
      <c r="C4217" s="20" t="s">
        <v>11997</v>
      </c>
      <c r="D4217" s="32">
        <v>0</v>
      </c>
      <c r="E4217" s="32">
        <v>1</v>
      </c>
      <c r="F4217" s="14"/>
      <c r="G4217" s="32">
        <v>2</v>
      </c>
      <c r="H4217" s="32">
        <v>2</v>
      </c>
      <c r="I4217" s="32">
        <v>4</v>
      </c>
      <c r="J4217" s="14"/>
      <c r="K4217" s="22"/>
    </row>
    <row r="4218" spans="1:11" ht="24.95" customHeight="1" x14ac:dyDescent="0.2">
      <c r="A4218" s="14" t="s">
        <v>11943</v>
      </c>
      <c r="B4218" s="31" t="s">
        <v>11998</v>
      </c>
      <c r="C4218" s="20" t="s">
        <v>11999</v>
      </c>
      <c r="D4218" s="32">
        <v>0</v>
      </c>
      <c r="E4218" s="32">
        <v>1</v>
      </c>
      <c r="F4218" s="14"/>
      <c r="G4218" s="32">
        <v>7</v>
      </c>
      <c r="H4218" s="32">
        <v>7</v>
      </c>
      <c r="I4218" s="32">
        <v>6</v>
      </c>
      <c r="J4218" s="14"/>
      <c r="K4218" s="22"/>
    </row>
    <row r="4219" spans="1:11" ht="30" customHeight="1" x14ac:dyDescent="0.2">
      <c r="A4219" s="14" t="s">
        <v>11943</v>
      </c>
      <c r="B4219" s="31" t="s">
        <v>12000</v>
      </c>
      <c r="C4219" s="14" t="s">
        <v>12001</v>
      </c>
      <c r="D4219" s="32">
        <v>0</v>
      </c>
      <c r="E4219" s="32">
        <v>1</v>
      </c>
      <c r="F4219" s="14"/>
      <c r="G4219" s="32">
        <v>4</v>
      </c>
      <c r="H4219" s="32">
        <v>4</v>
      </c>
      <c r="I4219" s="32">
        <v>4</v>
      </c>
      <c r="J4219" s="14"/>
      <c r="K4219" s="22"/>
    </row>
    <row r="4220" spans="1:11" ht="15" customHeight="1" x14ac:dyDescent="0.2">
      <c r="A4220" s="14" t="s">
        <v>11943</v>
      </c>
      <c r="B4220" s="31" t="s">
        <v>12002</v>
      </c>
      <c r="C4220" s="20" t="s">
        <v>12003</v>
      </c>
      <c r="D4220" s="32">
        <v>0</v>
      </c>
      <c r="E4220" s="32">
        <v>1</v>
      </c>
      <c r="F4220" s="14"/>
      <c r="G4220" s="32">
        <v>7</v>
      </c>
      <c r="H4220" s="32">
        <v>7</v>
      </c>
      <c r="I4220" s="32">
        <v>7</v>
      </c>
      <c r="J4220" s="14"/>
      <c r="K4220" s="21"/>
    </row>
    <row r="4221" spans="1:11" ht="15.95" customHeight="1" x14ac:dyDescent="0.2">
      <c r="A4221" s="14" t="s">
        <v>11943</v>
      </c>
      <c r="B4221" s="31" t="s">
        <v>12004</v>
      </c>
      <c r="C4221" s="20" t="s">
        <v>12005</v>
      </c>
      <c r="D4221" s="32">
        <v>0</v>
      </c>
      <c r="E4221" s="32">
        <v>1</v>
      </c>
      <c r="F4221" s="14"/>
      <c r="G4221" s="32">
        <v>3</v>
      </c>
      <c r="H4221" s="32">
        <v>3</v>
      </c>
      <c r="I4221" s="32">
        <v>4</v>
      </c>
      <c r="J4221" s="14"/>
      <c r="K4221" s="21"/>
    </row>
    <row r="4222" spans="1:11" ht="15" customHeight="1" x14ac:dyDescent="0.2">
      <c r="A4222" s="14" t="s">
        <v>11943</v>
      </c>
      <c r="B4222" s="31" t="s">
        <v>12006</v>
      </c>
      <c r="C4222" s="20" t="s">
        <v>12007</v>
      </c>
      <c r="D4222" s="32">
        <v>0</v>
      </c>
      <c r="E4222" s="32">
        <v>1</v>
      </c>
      <c r="F4222" s="14"/>
      <c r="G4222" s="32">
        <v>6</v>
      </c>
      <c r="H4222" s="32">
        <v>6</v>
      </c>
      <c r="I4222" s="32">
        <v>9</v>
      </c>
      <c r="J4222" s="14"/>
      <c r="K4222" s="21"/>
    </row>
    <row r="4223" spans="1:11" ht="15.95" customHeight="1" x14ac:dyDescent="0.2">
      <c r="A4223" s="14" t="s">
        <v>11943</v>
      </c>
      <c r="B4223" s="31" t="s">
        <v>12008</v>
      </c>
      <c r="C4223" s="20" t="s">
        <v>12009</v>
      </c>
      <c r="D4223" s="32">
        <v>0</v>
      </c>
      <c r="E4223" s="32">
        <v>1</v>
      </c>
      <c r="F4223" s="14"/>
      <c r="G4223" s="32">
        <v>4</v>
      </c>
      <c r="H4223" s="32">
        <v>4</v>
      </c>
      <c r="I4223" s="32">
        <v>5</v>
      </c>
      <c r="J4223" s="14"/>
      <c r="K4223" s="21"/>
    </row>
    <row r="4224" spans="1:11" ht="30" customHeight="1" x14ac:dyDescent="0.2">
      <c r="A4224" s="14" t="s">
        <v>11943</v>
      </c>
      <c r="B4224" s="31" t="s">
        <v>12010</v>
      </c>
      <c r="C4224" s="14" t="s">
        <v>12011</v>
      </c>
      <c r="D4224" s="32">
        <v>0</v>
      </c>
      <c r="E4224" s="32">
        <v>1</v>
      </c>
      <c r="F4224" s="14"/>
      <c r="G4224" s="32">
        <v>6</v>
      </c>
      <c r="H4224" s="32">
        <v>6</v>
      </c>
      <c r="I4224" s="32">
        <v>8</v>
      </c>
      <c r="J4224" s="14"/>
      <c r="K4224" s="22"/>
    </row>
    <row r="4225" spans="1:11" ht="24.95" customHeight="1" x14ac:dyDescent="0.2">
      <c r="A4225" s="14" t="s">
        <v>11943</v>
      </c>
      <c r="B4225" s="31" t="s">
        <v>12012</v>
      </c>
      <c r="C4225" s="20" t="s">
        <v>12013</v>
      </c>
      <c r="D4225" s="32">
        <v>0</v>
      </c>
      <c r="E4225" s="32">
        <v>1</v>
      </c>
      <c r="F4225" s="14"/>
      <c r="G4225" s="32">
        <v>2</v>
      </c>
      <c r="H4225" s="32">
        <v>2</v>
      </c>
      <c r="I4225" s="32">
        <v>4</v>
      </c>
      <c r="J4225" s="14"/>
      <c r="K4225" s="22"/>
    </row>
    <row r="4226" spans="1:11" ht="15" customHeight="1" x14ac:dyDescent="0.2">
      <c r="A4226" s="14" t="s">
        <v>11943</v>
      </c>
      <c r="B4226" s="31" t="s">
        <v>12014</v>
      </c>
      <c r="C4226" s="20" t="s">
        <v>12015</v>
      </c>
      <c r="D4226" s="32">
        <v>0</v>
      </c>
      <c r="E4226" s="32">
        <v>1</v>
      </c>
      <c r="F4226" s="14"/>
      <c r="G4226" s="32">
        <v>5</v>
      </c>
      <c r="H4226" s="32">
        <v>5</v>
      </c>
      <c r="I4226" s="32">
        <v>9</v>
      </c>
      <c r="J4226" s="14"/>
      <c r="K4226" s="21"/>
    </row>
    <row r="4227" spans="1:11" ht="15.95" customHeight="1" x14ac:dyDescent="0.2">
      <c r="A4227" s="14" t="s">
        <v>11943</v>
      </c>
      <c r="B4227" s="31" t="s">
        <v>12016</v>
      </c>
      <c r="C4227" s="20" t="s">
        <v>12017</v>
      </c>
      <c r="D4227" s="32">
        <v>0</v>
      </c>
      <c r="E4227" s="32">
        <v>1</v>
      </c>
      <c r="F4227" s="14"/>
      <c r="G4227" s="32">
        <v>2</v>
      </c>
      <c r="H4227" s="32">
        <v>2</v>
      </c>
      <c r="I4227" s="32">
        <v>4</v>
      </c>
      <c r="J4227" s="14"/>
      <c r="K4227" s="21"/>
    </row>
    <row r="4228" spans="1:11" ht="15" customHeight="1" x14ac:dyDescent="0.2">
      <c r="A4228" s="14" t="s">
        <v>11943</v>
      </c>
      <c r="B4228" s="31" t="s">
        <v>12018</v>
      </c>
      <c r="C4228" s="20" t="s">
        <v>12019</v>
      </c>
      <c r="D4228" s="32">
        <v>0</v>
      </c>
      <c r="E4228" s="32">
        <v>1</v>
      </c>
      <c r="F4228" s="14"/>
      <c r="G4228" s="32">
        <v>6</v>
      </c>
      <c r="H4228" s="32">
        <v>6</v>
      </c>
      <c r="I4228" s="32">
        <v>10</v>
      </c>
      <c r="J4228" s="14"/>
      <c r="K4228" s="21"/>
    </row>
    <row r="4229" spans="1:11" ht="15.95" customHeight="1" x14ac:dyDescent="0.2">
      <c r="A4229" s="14" t="s">
        <v>11943</v>
      </c>
      <c r="B4229" s="31" t="s">
        <v>12020</v>
      </c>
      <c r="C4229" s="20" t="s">
        <v>12021</v>
      </c>
      <c r="D4229" s="32">
        <v>0</v>
      </c>
      <c r="E4229" s="32">
        <v>1</v>
      </c>
      <c r="F4229" s="14"/>
      <c r="G4229" s="32">
        <v>2</v>
      </c>
      <c r="H4229" s="32">
        <v>2</v>
      </c>
      <c r="I4229" s="32">
        <v>4</v>
      </c>
      <c r="J4229" s="14"/>
      <c r="K4229" s="21"/>
    </row>
    <row r="4230" spans="1:11" ht="15" customHeight="1" x14ac:dyDescent="0.2">
      <c r="A4230" s="14" t="s">
        <v>11943</v>
      </c>
      <c r="B4230" s="31" t="s">
        <v>12022</v>
      </c>
      <c r="C4230" s="20" t="s">
        <v>12023</v>
      </c>
      <c r="D4230" s="32">
        <v>0</v>
      </c>
      <c r="E4230" s="32">
        <v>1</v>
      </c>
      <c r="F4230" s="14"/>
      <c r="G4230" s="32">
        <v>5</v>
      </c>
      <c r="H4230" s="32">
        <v>5</v>
      </c>
      <c r="I4230" s="32">
        <v>9</v>
      </c>
      <c r="J4230" s="14"/>
      <c r="K4230" s="21"/>
    </row>
    <row r="4231" spans="1:11" ht="15.95" customHeight="1" x14ac:dyDescent="0.2">
      <c r="A4231" s="14" t="s">
        <v>11943</v>
      </c>
      <c r="B4231" s="31" t="s">
        <v>12024</v>
      </c>
      <c r="C4231" s="20" t="s">
        <v>12025</v>
      </c>
      <c r="D4231" s="32">
        <v>0</v>
      </c>
      <c r="E4231" s="32">
        <v>1</v>
      </c>
      <c r="F4231" s="14"/>
      <c r="G4231" s="32">
        <v>2</v>
      </c>
      <c r="H4231" s="32">
        <v>2</v>
      </c>
      <c r="I4231" s="32">
        <v>4</v>
      </c>
      <c r="J4231" s="14"/>
      <c r="K4231" s="21"/>
    </row>
    <row r="4232" spans="1:11" ht="15" customHeight="1" x14ac:dyDescent="0.2">
      <c r="A4232" s="14" t="s">
        <v>11943</v>
      </c>
      <c r="B4232" s="31" t="s">
        <v>12026</v>
      </c>
      <c r="C4232" s="20" t="s">
        <v>12027</v>
      </c>
      <c r="D4232" s="32">
        <v>0</v>
      </c>
      <c r="E4232" s="32">
        <v>1</v>
      </c>
      <c r="F4232" s="14"/>
      <c r="G4232" s="32">
        <v>6</v>
      </c>
      <c r="H4232" s="32">
        <v>6</v>
      </c>
      <c r="I4232" s="32">
        <v>9</v>
      </c>
      <c r="J4232" s="14"/>
      <c r="K4232" s="21"/>
    </row>
    <row r="4233" spans="1:11" ht="15" customHeight="1" x14ac:dyDescent="0.2">
      <c r="A4233" s="14" t="s">
        <v>11943</v>
      </c>
      <c r="B4233" s="31" t="s">
        <v>12028</v>
      </c>
      <c r="C4233" s="20" t="s">
        <v>12029</v>
      </c>
      <c r="D4233" s="32">
        <v>0</v>
      </c>
      <c r="E4233" s="32">
        <v>1</v>
      </c>
      <c r="F4233" s="14"/>
      <c r="G4233" s="32">
        <v>3</v>
      </c>
      <c r="H4233" s="32">
        <v>3</v>
      </c>
      <c r="I4233" s="32">
        <v>4</v>
      </c>
      <c r="J4233" s="14"/>
      <c r="K4233" s="21"/>
    </row>
    <row r="4234" spans="1:11" ht="15.95" customHeight="1" x14ac:dyDescent="0.2">
      <c r="A4234" s="14" t="s">
        <v>11943</v>
      </c>
      <c r="B4234" s="31" t="s">
        <v>12030</v>
      </c>
      <c r="C4234" s="20" t="s">
        <v>12031</v>
      </c>
      <c r="D4234" s="32">
        <v>0</v>
      </c>
      <c r="E4234" s="32">
        <v>1</v>
      </c>
      <c r="F4234" s="14"/>
      <c r="G4234" s="32">
        <v>6</v>
      </c>
      <c r="H4234" s="32">
        <v>6</v>
      </c>
      <c r="I4234" s="32">
        <v>9</v>
      </c>
      <c r="J4234" s="14"/>
      <c r="K4234" s="21"/>
    </row>
    <row r="4235" spans="1:11" ht="15" customHeight="1" x14ac:dyDescent="0.2">
      <c r="A4235" s="14" t="s">
        <v>11943</v>
      </c>
      <c r="B4235" s="31" t="s">
        <v>12032</v>
      </c>
      <c r="C4235" s="20" t="s">
        <v>12033</v>
      </c>
      <c r="D4235" s="32">
        <v>0</v>
      </c>
      <c r="E4235" s="32">
        <v>1</v>
      </c>
      <c r="F4235" s="14"/>
      <c r="G4235" s="32">
        <v>3</v>
      </c>
      <c r="H4235" s="32">
        <v>3</v>
      </c>
      <c r="I4235" s="32">
        <v>4</v>
      </c>
      <c r="J4235" s="14"/>
      <c r="K4235" s="21"/>
    </row>
    <row r="4236" spans="1:11" ht="15.95" customHeight="1" x14ac:dyDescent="0.2">
      <c r="A4236" s="14" t="s">
        <v>11943</v>
      </c>
      <c r="B4236" s="31" t="s">
        <v>12034</v>
      </c>
      <c r="C4236" s="20" t="s">
        <v>12035</v>
      </c>
      <c r="D4236" s="32">
        <v>0</v>
      </c>
      <c r="E4236" s="32">
        <v>1</v>
      </c>
      <c r="F4236" s="14"/>
      <c r="G4236" s="32">
        <v>3</v>
      </c>
      <c r="H4236" s="32">
        <v>3</v>
      </c>
      <c r="I4236" s="32">
        <v>6</v>
      </c>
      <c r="J4236" s="14"/>
      <c r="K4236" s="21"/>
    </row>
    <row r="4237" spans="1:11" ht="15" customHeight="1" x14ac:dyDescent="0.2">
      <c r="A4237" s="14" t="s">
        <v>11943</v>
      </c>
      <c r="B4237" s="31" t="s">
        <v>12036</v>
      </c>
      <c r="C4237" s="20" t="s">
        <v>12037</v>
      </c>
      <c r="D4237" s="32">
        <v>0</v>
      </c>
      <c r="E4237" s="32">
        <v>1</v>
      </c>
      <c r="F4237" s="14"/>
      <c r="G4237" s="32">
        <v>1</v>
      </c>
      <c r="H4237" s="32">
        <v>1</v>
      </c>
      <c r="I4237" s="32">
        <v>3</v>
      </c>
      <c r="J4237" s="14"/>
      <c r="K4237" s="21"/>
    </row>
    <row r="4238" spans="1:11" ht="15.95" customHeight="1" x14ac:dyDescent="0.2">
      <c r="A4238" s="14" t="s">
        <v>11943</v>
      </c>
      <c r="B4238" s="31" t="s">
        <v>12038</v>
      </c>
      <c r="C4238" s="20" t="s">
        <v>12039</v>
      </c>
      <c r="D4238" s="32">
        <v>0</v>
      </c>
      <c r="E4238" s="32">
        <v>1</v>
      </c>
      <c r="F4238" s="14"/>
      <c r="G4238" s="32">
        <v>5</v>
      </c>
      <c r="H4238" s="32">
        <v>5</v>
      </c>
      <c r="I4238" s="32">
        <v>7</v>
      </c>
      <c r="J4238" s="14"/>
      <c r="K4238" s="21"/>
    </row>
    <row r="4239" spans="1:11" ht="15" customHeight="1" x14ac:dyDescent="0.2">
      <c r="A4239" s="14" t="s">
        <v>11943</v>
      </c>
      <c r="B4239" s="31" t="s">
        <v>12040</v>
      </c>
      <c r="C4239" s="20" t="s">
        <v>12041</v>
      </c>
      <c r="D4239" s="32">
        <v>0</v>
      </c>
      <c r="E4239" s="32">
        <v>1</v>
      </c>
      <c r="F4239" s="14"/>
      <c r="G4239" s="32">
        <v>3</v>
      </c>
      <c r="H4239" s="32">
        <v>3</v>
      </c>
      <c r="I4239" s="32">
        <v>4</v>
      </c>
      <c r="J4239" s="14"/>
      <c r="K4239" s="21"/>
    </row>
    <row r="4240" spans="1:11" ht="15" customHeight="1" x14ac:dyDescent="0.2">
      <c r="A4240" s="14" t="s">
        <v>11943</v>
      </c>
      <c r="B4240" s="31" t="s">
        <v>12042</v>
      </c>
      <c r="C4240" s="20" t="s">
        <v>12041</v>
      </c>
      <c r="D4240" s="32">
        <v>0</v>
      </c>
      <c r="E4240" s="32">
        <v>1</v>
      </c>
      <c r="F4240" s="14"/>
      <c r="G4240" s="32">
        <v>3</v>
      </c>
      <c r="H4240" s="32">
        <v>3</v>
      </c>
      <c r="I4240" s="32">
        <v>4</v>
      </c>
      <c r="J4240" s="14"/>
      <c r="K4240" s="21"/>
    </row>
    <row r="4241" spans="1:11" ht="15.95" customHeight="1" x14ac:dyDescent="0.2">
      <c r="A4241" s="14" t="s">
        <v>11943</v>
      </c>
      <c r="B4241" s="31" t="s">
        <v>12043</v>
      </c>
      <c r="C4241" s="20" t="s">
        <v>12044</v>
      </c>
      <c r="D4241" s="32">
        <v>0</v>
      </c>
      <c r="E4241" s="32">
        <v>1</v>
      </c>
      <c r="F4241" s="14"/>
      <c r="G4241" s="32">
        <v>6</v>
      </c>
      <c r="H4241" s="32">
        <v>6</v>
      </c>
      <c r="I4241" s="32">
        <v>9</v>
      </c>
      <c r="J4241" s="14"/>
      <c r="K4241" s="21"/>
    </row>
    <row r="4242" spans="1:11" ht="15" customHeight="1" x14ac:dyDescent="0.2">
      <c r="A4242" s="14" t="s">
        <v>11943</v>
      </c>
      <c r="B4242" s="31" t="s">
        <v>12045</v>
      </c>
      <c r="C4242" s="20" t="s">
        <v>12046</v>
      </c>
      <c r="D4242" s="32">
        <v>0</v>
      </c>
      <c r="E4242" s="32">
        <v>1</v>
      </c>
      <c r="F4242" s="14"/>
      <c r="G4242" s="32">
        <v>2</v>
      </c>
      <c r="H4242" s="32">
        <v>2</v>
      </c>
      <c r="I4242" s="32">
        <v>4</v>
      </c>
      <c r="J4242" s="14"/>
      <c r="K4242" s="21"/>
    </row>
    <row r="4243" spans="1:11" ht="15.95" customHeight="1" x14ac:dyDescent="0.2">
      <c r="A4243" s="14" t="s">
        <v>11943</v>
      </c>
      <c r="B4243" s="31" t="s">
        <v>12047</v>
      </c>
      <c r="C4243" s="20" t="s">
        <v>12046</v>
      </c>
      <c r="D4243" s="32">
        <v>0</v>
      </c>
      <c r="E4243" s="32">
        <v>1</v>
      </c>
      <c r="F4243" s="14"/>
      <c r="G4243" s="32">
        <v>2</v>
      </c>
      <c r="H4243" s="32">
        <v>2</v>
      </c>
      <c r="I4243" s="32">
        <v>4</v>
      </c>
      <c r="J4243" s="14"/>
      <c r="K4243" s="21"/>
    </row>
    <row r="4244" spans="1:11" ht="15" customHeight="1" x14ac:dyDescent="0.2">
      <c r="A4244" s="14" t="s">
        <v>11943</v>
      </c>
      <c r="B4244" s="31" t="s">
        <v>12048</v>
      </c>
      <c r="C4244" s="20" t="s">
        <v>12049</v>
      </c>
      <c r="D4244" s="32">
        <v>0</v>
      </c>
      <c r="E4244" s="32">
        <v>1</v>
      </c>
      <c r="F4244" s="14"/>
      <c r="G4244" s="32">
        <v>6</v>
      </c>
      <c r="H4244" s="32">
        <v>6</v>
      </c>
      <c r="I4244" s="32">
        <v>7</v>
      </c>
      <c r="J4244" s="14"/>
      <c r="K4244" s="21"/>
    </row>
    <row r="4245" spans="1:11" ht="15.95" customHeight="1" x14ac:dyDescent="0.2">
      <c r="A4245" s="14" t="s">
        <v>11943</v>
      </c>
      <c r="B4245" s="31" t="s">
        <v>12050</v>
      </c>
      <c r="C4245" s="20" t="s">
        <v>12051</v>
      </c>
      <c r="D4245" s="32">
        <v>0</v>
      </c>
      <c r="E4245" s="32">
        <v>1</v>
      </c>
      <c r="F4245" s="14"/>
      <c r="G4245" s="32">
        <v>3</v>
      </c>
      <c r="H4245" s="32">
        <v>3</v>
      </c>
      <c r="I4245" s="32">
        <v>4</v>
      </c>
      <c r="J4245" s="14"/>
      <c r="K4245" s="21"/>
    </row>
    <row r="4246" spans="1:11" ht="15" customHeight="1" x14ac:dyDescent="0.2">
      <c r="A4246" s="14" t="s">
        <v>11943</v>
      </c>
      <c r="B4246" s="31" t="s">
        <v>12052</v>
      </c>
      <c r="C4246" s="20" t="s">
        <v>12051</v>
      </c>
      <c r="D4246" s="32">
        <v>0</v>
      </c>
      <c r="E4246" s="32">
        <v>1</v>
      </c>
      <c r="F4246" s="14"/>
      <c r="G4246" s="32">
        <v>3</v>
      </c>
      <c r="H4246" s="32">
        <v>3</v>
      </c>
      <c r="I4246" s="32">
        <v>4</v>
      </c>
      <c r="J4246" s="14"/>
      <c r="K4246" s="21"/>
    </row>
    <row r="4247" spans="1:11" ht="15" customHeight="1" x14ac:dyDescent="0.2">
      <c r="A4247" s="14" t="s">
        <v>11943</v>
      </c>
      <c r="B4247" s="31" t="s">
        <v>12053</v>
      </c>
      <c r="C4247" s="20" t="s">
        <v>12054</v>
      </c>
      <c r="D4247" s="32">
        <v>0</v>
      </c>
      <c r="E4247" s="32">
        <v>1</v>
      </c>
      <c r="F4247" s="14"/>
      <c r="G4247" s="32">
        <v>5</v>
      </c>
      <c r="H4247" s="32">
        <v>5</v>
      </c>
      <c r="I4247" s="32">
        <v>6</v>
      </c>
      <c r="J4247" s="14"/>
      <c r="K4247" s="21"/>
    </row>
    <row r="4248" spans="1:11" ht="15.95" customHeight="1" x14ac:dyDescent="0.2">
      <c r="A4248" s="14" t="s">
        <v>11943</v>
      </c>
      <c r="B4248" s="31" t="s">
        <v>12055</v>
      </c>
      <c r="C4248" s="20" t="s">
        <v>12056</v>
      </c>
      <c r="D4248" s="32">
        <v>0</v>
      </c>
      <c r="E4248" s="32">
        <v>1</v>
      </c>
      <c r="F4248" s="14"/>
      <c r="G4248" s="32">
        <v>2</v>
      </c>
      <c r="H4248" s="32">
        <v>2</v>
      </c>
      <c r="I4248" s="32">
        <v>4</v>
      </c>
      <c r="J4248" s="14"/>
      <c r="K4248" s="21"/>
    </row>
    <row r="4249" spans="1:11" ht="15" customHeight="1" x14ac:dyDescent="0.2">
      <c r="A4249" s="14" t="s">
        <v>11943</v>
      </c>
      <c r="B4249" s="31" t="s">
        <v>12057</v>
      </c>
      <c r="C4249" s="20" t="s">
        <v>12056</v>
      </c>
      <c r="D4249" s="32">
        <v>0</v>
      </c>
      <c r="E4249" s="32">
        <v>1</v>
      </c>
      <c r="F4249" s="14"/>
      <c r="G4249" s="32">
        <v>2</v>
      </c>
      <c r="H4249" s="32">
        <v>2</v>
      </c>
      <c r="I4249" s="32">
        <v>4</v>
      </c>
      <c r="J4249" s="14"/>
      <c r="K4249" s="21"/>
    </row>
    <row r="4250" spans="1:11" ht="15.95" customHeight="1" x14ac:dyDescent="0.2">
      <c r="A4250" s="14" t="s">
        <v>11943</v>
      </c>
      <c r="B4250" s="31" t="s">
        <v>12058</v>
      </c>
      <c r="C4250" s="20" t="s">
        <v>12059</v>
      </c>
      <c r="D4250" s="32">
        <v>0</v>
      </c>
      <c r="E4250" s="32">
        <v>1</v>
      </c>
      <c r="F4250" s="14"/>
      <c r="G4250" s="32">
        <v>5</v>
      </c>
      <c r="H4250" s="32">
        <v>5</v>
      </c>
      <c r="I4250" s="32">
        <v>9</v>
      </c>
      <c r="J4250" s="14"/>
      <c r="K4250" s="21"/>
    </row>
    <row r="4251" spans="1:11" ht="30" customHeight="1" x14ac:dyDescent="0.2">
      <c r="A4251" s="14" t="s">
        <v>11943</v>
      </c>
      <c r="B4251" s="31" t="s">
        <v>12060</v>
      </c>
      <c r="C4251" s="14" t="s">
        <v>12061</v>
      </c>
      <c r="D4251" s="32">
        <v>0</v>
      </c>
      <c r="E4251" s="32">
        <v>1</v>
      </c>
      <c r="F4251" s="14"/>
      <c r="G4251" s="32">
        <v>2</v>
      </c>
      <c r="H4251" s="32">
        <v>2</v>
      </c>
      <c r="I4251" s="32">
        <v>4</v>
      </c>
      <c r="J4251" s="14"/>
      <c r="K4251" s="22"/>
    </row>
    <row r="4252" spans="1:11" ht="30" customHeight="1" x14ac:dyDescent="0.2">
      <c r="A4252" s="14" t="s">
        <v>11943</v>
      </c>
      <c r="B4252" s="31" t="s">
        <v>12062</v>
      </c>
      <c r="C4252" s="14" t="s">
        <v>12061</v>
      </c>
      <c r="D4252" s="32">
        <v>0</v>
      </c>
      <c r="E4252" s="32">
        <v>1</v>
      </c>
      <c r="F4252" s="14"/>
      <c r="G4252" s="32">
        <v>2</v>
      </c>
      <c r="H4252" s="32">
        <v>2</v>
      </c>
      <c r="I4252" s="32">
        <v>4</v>
      </c>
      <c r="J4252" s="14"/>
      <c r="K4252" s="22"/>
    </row>
    <row r="4253" spans="1:11" ht="15.95" customHeight="1" x14ac:dyDescent="0.2">
      <c r="A4253" s="14" t="s">
        <v>11943</v>
      </c>
      <c r="B4253" s="31" t="s">
        <v>12063</v>
      </c>
      <c r="C4253" s="20" t="s">
        <v>12064</v>
      </c>
      <c r="D4253" s="32">
        <v>0</v>
      </c>
      <c r="E4253" s="32">
        <v>1</v>
      </c>
      <c r="F4253" s="14"/>
      <c r="G4253" s="32">
        <v>6</v>
      </c>
      <c r="H4253" s="32">
        <v>6</v>
      </c>
      <c r="I4253" s="32">
        <v>9</v>
      </c>
      <c r="J4253" s="14"/>
      <c r="K4253" s="21"/>
    </row>
    <row r="4254" spans="1:11" ht="15.6" customHeight="1" x14ac:dyDescent="0.2">
      <c r="A4254" s="14" t="s">
        <v>11943</v>
      </c>
      <c r="B4254" s="31" t="s">
        <v>12065</v>
      </c>
      <c r="C4254" s="20" t="s">
        <v>12066</v>
      </c>
      <c r="D4254" s="32">
        <v>0</v>
      </c>
      <c r="E4254" s="32">
        <v>1</v>
      </c>
      <c r="F4254" s="14"/>
      <c r="G4254" s="32">
        <v>3</v>
      </c>
      <c r="H4254" s="32">
        <v>3</v>
      </c>
      <c r="I4254" s="32">
        <v>4</v>
      </c>
      <c r="J4254" s="14"/>
      <c r="K4254" s="21"/>
    </row>
    <row r="4255" spans="1:11" ht="15" customHeight="1" x14ac:dyDescent="0.2">
      <c r="A4255" s="14" t="s">
        <v>11943</v>
      </c>
      <c r="B4255" s="31" t="s">
        <v>12067</v>
      </c>
      <c r="C4255" s="20" t="s">
        <v>12066</v>
      </c>
      <c r="D4255" s="32">
        <v>0</v>
      </c>
      <c r="E4255" s="32">
        <v>1</v>
      </c>
      <c r="F4255" s="14"/>
      <c r="G4255" s="32">
        <v>3</v>
      </c>
      <c r="H4255" s="32">
        <v>3</v>
      </c>
      <c r="I4255" s="32">
        <v>4</v>
      </c>
      <c r="J4255" s="14"/>
      <c r="K4255" s="21"/>
    </row>
    <row r="4256" spans="1:11" ht="24.95" customHeight="1" x14ac:dyDescent="0.2">
      <c r="A4256" s="14" t="s">
        <v>11943</v>
      </c>
      <c r="B4256" s="31" t="s">
        <v>12068</v>
      </c>
      <c r="C4256" s="20" t="s">
        <v>12069</v>
      </c>
      <c r="D4256" s="32">
        <v>0</v>
      </c>
      <c r="E4256" s="32">
        <v>1</v>
      </c>
      <c r="F4256" s="14"/>
      <c r="G4256" s="32">
        <v>6</v>
      </c>
      <c r="H4256" s="32">
        <v>6</v>
      </c>
      <c r="I4256" s="32">
        <v>8</v>
      </c>
      <c r="J4256" s="14"/>
      <c r="K4256" s="22"/>
    </row>
    <row r="4257" spans="1:11" ht="30" customHeight="1" x14ac:dyDescent="0.2">
      <c r="A4257" s="14" t="s">
        <v>11943</v>
      </c>
      <c r="B4257" s="31" t="s">
        <v>12070</v>
      </c>
      <c r="C4257" s="14" t="s">
        <v>12071</v>
      </c>
      <c r="D4257" s="32">
        <v>0</v>
      </c>
      <c r="E4257" s="32">
        <v>1</v>
      </c>
      <c r="F4257" s="14"/>
      <c r="G4257" s="32">
        <v>3</v>
      </c>
      <c r="H4257" s="32">
        <v>3</v>
      </c>
      <c r="I4257" s="32">
        <v>4</v>
      </c>
      <c r="J4257" s="14"/>
      <c r="K4257" s="22"/>
    </row>
    <row r="4258" spans="1:11" ht="30" customHeight="1" x14ac:dyDescent="0.2">
      <c r="A4258" s="14" t="s">
        <v>11943</v>
      </c>
      <c r="B4258" s="31" t="s">
        <v>12072</v>
      </c>
      <c r="C4258" s="14" t="s">
        <v>12071</v>
      </c>
      <c r="D4258" s="32">
        <v>0</v>
      </c>
      <c r="E4258" s="32">
        <v>1</v>
      </c>
      <c r="F4258" s="14"/>
      <c r="G4258" s="32">
        <v>3</v>
      </c>
      <c r="H4258" s="32">
        <v>3</v>
      </c>
      <c r="I4258" s="32">
        <v>4</v>
      </c>
      <c r="J4258" s="14"/>
      <c r="K4258" s="22"/>
    </row>
    <row r="4259" spans="1:11" ht="15" customHeight="1" x14ac:dyDescent="0.2">
      <c r="A4259" s="14" t="s">
        <v>11943</v>
      </c>
      <c r="B4259" s="31" t="s">
        <v>12073</v>
      </c>
      <c r="C4259" s="20" t="s">
        <v>12074</v>
      </c>
      <c r="D4259" s="32">
        <v>0</v>
      </c>
      <c r="E4259" s="32">
        <v>1</v>
      </c>
      <c r="F4259" s="14"/>
      <c r="G4259" s="32">
        <v>4</v>
      </c>
      <c r="H4259" s="32">
        <v>4</v>
      </c>
      <c r="I4259" s="32">
        <v>7</v>
      </c>
      <c r="J4259" s="14"/>
      <c r="K4259" s="21"/>
    </row>
    <row r="4260" spans="1:11" ht="15" customHeight="1" x14ac:dyDescent="0.2">
      <c r="A4260" s="14" t="s">
        <v>11943</v>
      </c>
      <c r="B4260" s="31" t="s">
        <v>12075</v>
      </c>
      <c r="C4260" s="20" t="s">
        <v>12076</v>
      </c>
      <c r="D4260" s="32">
        <v>0</v>
      </c>
      <c r="E4260" s="32">
        <v>1</v>
      </c>
      <c r="F4260" s="14"/>
      <c r="G4260" s="32">
        <v>2</v>
      </c>
      <c r="H4260" s="32">
        <v>2</v>
      </c>
      <c r="I4260" s="32">
        <v>4</v>
      </c>
      <c r="J4260" s="14"/>
      <c r="K4260" s="21"/>
    </row>
    <row r="4261" spans="1:11" ht="15.95" customHeight="1" x14ac:dyDescent="0.2">
      <c r="A4261" s="14" t="s">
        <v>11943</v>
      </c>
      <c r="B4261" s="31" t="s">
        <v>12077</v>
      </c>
      <c r="C4261" s="20" t="s">
        <v>12076</v>
      </c>
      <c r="D4261" s="32">
        <v>0</v>
      </c>
      <c r="E4261" s="32">
        <v>1</v>
      </c>
      <c r="F4261" s="14"/>
      <c r="G4261" s="32">
        <v>2</v>
      </c>
      <c r="H4261" s="32">
        <v>2</v>
      </c>
      <c r="I4261" s="32">
        <v>4</v>
      </c>
      <c r="J4261" s="14"/>
      <c r="K4261" s="21"/>
    </row>
    <row r="4262" spans="1:11" ht="15" customHeight="1" x14ac:dyDescent="0.2">
      <c r="A4262" s="14" t="s">
        <v>11943</v>
      </c>
      <c r="B4262" s="31" t="s">
        <v>12078</v>
      </c>
      <c r="C4262" s="20" t="s">
        <v>12079</v>
      </c>
      <c r="D4262" s="32">
        <v>0</v>
      </c>
      <c r="E4262" s="32">
        <v>1</v>
      </c>
      <c r="F4262" s="14"/>
      <c r="G4262" s="32">
        <v>7</v>
      </c>
      <c r="H4262" s="32">
        <v>7</v>
      </c>
      <c r="I4262" s="32">
        <v>10</v>
      </c>
      <c r="J4262" s="14"/>
      <c r="K4262" s="21"/>
    </row>
    <row r="4263" spans="1:11" ht="15.95" customHeight="1" x14ac:dyDescent="0.2">
      <c r="A4263" s="14" t="s">
        <v>11943</v>
      </c>
      <c r="B4263" s="31" t="s">
        <v>12080</v>
      </c>
      <c r="C4263" s="20" t="s">
        <v>12081</v>
      </c>
      <c r="D4263" s="32">
        <v>16</v>
      </c>
      <c r="E4263" s="32">
        <v>1</v>
      </c>
      <c r="F4263" s="32">
        <v>4</v>
      </c>
      <c r="G4263" s="32">
        <v>8</v>
      </c>
      <c r="H4263" s="32">
        <v>28</v>
      </c>
      <c r="I4263" s="32">
        <v>26</v>
      </c>
      <c r="J4263" s="14"/>
      <c r="K4263" s="21"/>
    </row>
    <row r="4264" spans="1:11" ht="30" customHeight="1" x14ac:dyDescent="0.2">
      <c r="A4264" s="14" t="s">
        <v>11943</v>
      </c>
      <c r="B4264" s="31" t="s">
        <v>12082</v>
      </c>
      <c r="C4264" s="14" t="s">
        <v>12083</v>
      </c>
      <c r="D4264" s="32">
        <v>16</v>
      </c>
      <c r="E4264" s="32">
        <v>1</v>
      </c>
      <c r="F4264" s="32">
        <v>4</v>
      </c>
      <c r="G4264" s="32">
        <v>4</v>
      </c>
      <c r="H4264" s="32">
        <v>24</v>
      </c>
      <c r="I4264" s="32">
        <v>20</v>
      </c>
      <c r="J4264" s="14"/>
      <c r="K4264" s="22"/>
    </row>
    <row r="4265" spans="1:11" ht="30" customHeight="1" x14ac:dyDescent="0.2">
      <c r="A4265" s="14" t="s">
        <v>11943</v>
      </c>
      <c r="B4265" s="31" t="s">
        <v>12084</v>
      </c>
      <c r="C4265" s="14" t="s">
        <v>12085</v>
      </c>
      <c r="D4265" s="32">
        <v>10</v>
      </c>
      <c r="E4265" s="32">
        <v>1</v>
      </c>
      <c r="F4265" s="32">
        <v>0</v>
      </c>
      <c r="G4265" s="32">
        <v>5</v>
      </c>
      <c r="H4265" s="32">
        <v>15</v>
      </c>
      <c r="I4265" s="32">
        <v>12</v>
      </c>
      <c r="J4265" s="14"/>
      <c r="K4265" s="22"/>
    </row>
    <row r="4266" spans="1:11" ht="15.95" customHeight="1" x14ac:dyDescent="0.2">
      <c r="A4266" s="14" t="s">
        <v>11943</v>
      </c>
      <c r="B4266" s="31" t="s">
        <v>12086</v>
      </c>
      <c r="C4266" s="20" t="s">
        <v>12087</v>
      </c>
      <c r="D4266" s="32">
        <v>15</v>
      </c>
      <c r="E4266" s="32">
        <v>1</v>
      </c>
      <c r="F4266" s="32">
        <v>0</v>
      </c>
      <c r="G4266" s="32">
        <v>6</v>
      </c>
      <c r="H4266" s="32">
        <v>21</v>
      </c>
      <c r="I4266" s="32">
        <v>15</v>
      </c>
      <c r="J4266" s="14"/>
      <c r="K4266" s="21"/>
    </row>
    <row r="4267" spans="1:11" ht="30" customHeight="1" x14ac:dyDescent="0.2">
      <c r="A4267" s="14" t="s">
        <v>11943</v>
      </c>
      <c r="B4267" s="31" t="s">
        <v>12088</v>
      </c>
      <c r="C4267" s="14" t="s">
        <v>12089</v>
      </c>
      <c r="D4267" s="32">
        <v>35</v>
      </c>
      <c r="E4267" s="32">
        <v>1</v>
      </c>
      <c r="F4267" s="32">
        <v>0</v>
      </c>
      <c r="G4267" s="32">
        <v>6</v>
      </c>
      <c r="H4267" s="32">
        <v>41</v>
      </c>
      <c r="I4267" s="32">
        <v>39</v>
      </c>
      <c r="J4267" s="14"/>
      <c r="K4267" s="22"/>
    </row>
    <row r="4268" spans="1:11" ht="15" customHeight="1" x14ac:dyDescent="0.2">
      <c r="A4268" s="14" t="s">
        <v>11943</v>
      </c>
      <c r="B4268" s="31" t="s">
        <v>12090</v>
      </c>
      <c r="C4268" s="20" t="s">
        <v>12091</v>
      </c>
      <c r="D4268" s="32">
        <v>26</v>
      </c>
      <c r="E4268" s="32">
        <v>1</v>
      </c>
      <c r="F4268" s="32">
        <v>0</v>
      </c>
      <c r="G4268" s="32">
        <v>4</v>
      </c>
      <c r="H4268" s="32">
        <v>30</v>
      </c>
      <c r="I4268" s="32">
        <v>30</v>
      </c>
      <c r="J4268" s="14"/>
      <c r="K4268" s="21"/>
    </row>
    <row r="4269" spans="1:11" ht="30" customHeight="1" x14ac:dyDescent="0.2">
      <c r="A4269" s="14" t="s">
        <v>11943</v>
      </c>
      <c r="B4269" s="31" t="s">
        <v>12092</v>
      </c>
      <c r="C4269" s="14" t="s">
        <v>12093</v>
      </c>
      <c r="D4269" s="32">
        <v>43</v>
      </c>
      <c r="E4269" s="32">
        <v>1</v>
      </c>
      <c r="F4269" s="32">
        <v>0</v>
      </c>
      <c r="G4269" s="32">
        <v>5</v>
      </c>
      <c r="H4269" s="32">
        <v>48</v>
      </c>
      <c r="I4269" s="32">
        <v>43</v>
      </c>
      <c r="J4269" s="14"/>
      <c r="K4269" s="22"/>
    </row>
    <row r="4270" spans="1:11" ht="15" customHeight="1" x14ac:dyDescent="0.2">
      <c r="A4270" s="14" t="s">
        <v>11943</v>
      </c>
      <c r="B4270" s="31" t="s">
        <v>12094</v>
      </c>
      <c r="C4270" s="20" t="s">
        <v>12095</v>
      </c>
      <c r="D4270" s="32">
        <v>30</v>
      </c>
      <c r="E4270" s="32">
        <v>1</v>
      </c>
      <c r="F4270" s="32">
        <v>0</v>
      </c>
      <c r="G4270" s="32">
        <v>8</v>
      </c>
      <c r="H4270" s="32">
        <v>38</v>
      </c>
      <c r="I4270" s="32">
        <v>44</v>
      </c>
      <c r="J4270" s="14"/>
      <c r="K4270" s="21"/>
    </row>
    <row r="4271" spans="1:11" ht="15.95" customHeight="1" x14ac:dyDescent="0.2">
      <c r="A4271" s="14" t="s">
        <v>11943</v>
      </c>
      <c r="B4271" s="31" t="s">
        <v>12096</v>
      </c>
      <c r="C4271" s="20" t="s">
        <v>12097</v>
      </c>
      <c r="D4271" s="32">
        <v>30</v>
      </c>
      <c r="E4271" s="32">
        <v>1</v>
      </c>
      <c r="F4271" s="32">
        <v>0</v>
      </c>
      <c r="G4271" s="32">
        <v>1</v>
      </c>
      <c r="H4271" s="32">
        <v>31</v>
      </c>
      <c r="I4271" s="32">
        <v>30</v>
      </c>
      <c r="J4271" s="14"/>
      <c r="K4271" s="21"/>
    </row>
    <row r="4272" spans="1:11" ht="15" customHeight="1" x14ac:dyDescent="0.2">
      <c r="A4272" s="14" t="s">
        <v>11943</v>
      </c>
      <c r="B4272" s="31" t="s">
        <v>12098</v>
      </c>
      <c r="C4272" s="20" t="s">
        <v>12099</v>
      </c>
      <c r="D4272" s="32">
        <v>47</v>
      </c>
      <c r="E4272" s="32">
        <v>1</v>
      </c>
      <c r="F4272" s="32">
        <v>0</v>
      </c>
      <c r="G4272" s="32">
        <v>9</v>
      </c>
      <c r="H4272" s="32">
        <v>56</v>
      </c>
      <c r="I4272" s="32">
        <v>47</v>
      </c>
      <c r="J4272" s="14"/>
      <c r="K4272" s="21"/>
    </row>
    <row r="4273" spans="1:11" ht="15" customHeight="1" x14ac:dyDescent="0.2">
      <c r="A4273" s="14" t="s">
        <v>11943</v>
      </c>
      <c r="B4273" s="31" t="s">
        <v>12100</v>
      </c>
      <c r="C4273" s="20" t="s">
        <v>12101</v>
      </c>
      <c r="D4273" s="32">
        <v>28</v>
      </c>
      <c r="E4273" s="32">
        <v>1</v>
      </c>
      <c r="F4273" s="32">
        <v>0</v>
      </c>
      <c r="G4273" s="32">
        <v>9</v>
      </c>
      <c r="H4273" s="32">
        <v>37</v>
      </c>
      <c r="I4273" s="32">
        <v>54</v>
      </c>
      <c r="J4273" s="14"/>
      <c r="K4273" s="21"/>
    </row>
    <row r="4274" spans="1:11" ht="15.95" customHeight="1" x14ac:dyDescent="0.2">
      <c r="A4274" s="14" t="s">
        <v>11943</v>
      </c>
      <c r="B4274" s="31" t="s">
        <v>12102</v>
      </c>
      <c r="C4274" s="20" t="s">
        <v>12103</v>
      </c>
      <c r="D4274" s="32">
        <v>21</v>
      </c>
      <c r="E4274" s="32">
        <v>1</v>
      </c>
      <c r="F4274" s="32">
        <v>0</v>
      </c>
      <c r="G4274" s="32">
        <v>6</v>
      </c>
      <c r="H4274" s="32">
        <v>27</v>
      </c>
      <c r="I4274" s="32">
        <v>36</v>
      </c>
      <c r="J4274" s="14"/>
      <c r="K4274" s="21"/>
    </row>
    <row r="4275" spans="1:11" ht="15" customHeight="1" x14ac:dyDescent="0.2">
      <c r="A4275" s="14" t="s">
        <v>11943</v>
      </c>
      <c r="B4275" s="31" t="s">
        <v>12104</v>
      </c>
      <c r="C4275" s="20" t="s">
        <v>12105</v>
      </c>
      <c r="D4275" s="32">
        <v>20</v>
      </c>
      <c r="E4275" s="32">
        <v>1</v>
      </c>
      <c r="F4275" s="32">
        <v>0</v>
      </c>
      <c r="G4275" s="32">
        <v>12</v>
      </c>
      <c r="H4275" s="32">
        <v>32</v>
      </c>
      <c r="I4275" s="32">
        <v>34</v>
      </c>
      <c r="J4275" s="14"/>
      <c r="K4275" s="21"/>
    </row>
    <row r="4276" spans="1:11" ht="15.95" customHeight="1" x14ac:dyDescent="0.2">
      <c r="A4276" s="14" t="s">
        <v>11943</v>
      </c>
      <c r="B4276" s="31" t="s">
        <v>12106</v>
      </c>
      <c r="C4276" s="20" t="s">
        <v>12107</v>
      </c>
      <c r="D4276" s="32">
        <v>27</v>
      </c>
      <c r="E4276" s="32">
        <v>1</v>
      </c>
      <c r="F4276" s="32">
        <v>0</v>
      </c>
      <c r="G4276" s="32">
        <v>9</v>
      </c>
      <c r="H4276" s="32">
        <v>36</v>
      </c>
      <c r="I4276" s="32">
        <v>40</v>
      </c>
      <c r="J4276" s="14"/>
      <c r="K4276" s="21"/>
    </row>
    <row r="4277" spans="1:11" ht="15" customHeight="1" x14ac:dyDescent="0.2">
      <c r="A4277" s="14" t="s">
        <v>11943</v>
      </c>
      <c r="B4277" s="31" t="s">
        <v>12108</v>
      </c>
      <c r="C4277" s="20" t="s">
        <v>12109</v>
      </c>
      <c r="D4277" s="32">
        <v>30</v>
      </c>
      <c r="E4277" s="32">
        <v>1</v>
      </c>
      <c r="F4277" s="32">
        <v>0</v>
      </c>
      <c r="G4277" s="32">
        <v>8</v>
      </c>
      <c r="H4277" s="32">
        <v>38</v>
      </c>
      <c r="I4277" s="32">
        <v>60</v>
      </c>
      <c r="J4277" s="14"/>
      <c r="K4277" s="21"/>
    </row>
    <row r="4278" spans="1:11" ht="24.95" customHeight="1" x14ac:dyDescent="0.2">
      <c r="A4278" s="14" t="s">
        <v>11943</v>
      </c>
      <c r="B4278" s="31" t="s">
        <v>12110</v>
      </c>
      <c r="C4278" s="20" t="s">
        <v>12111</v>
      </c>
      <c r="D4278" s="32">
        <v>20</v>
      </c>
      <c r="E4278" s="32">
        <v>1</v>
      </c>
      <c r="F4278" s="14"/>
      <c r="G4278" s="14"/>
      <c r="H4278" s="32">
        <v>20</v>
      </c>
      <c r="I4278" s="32">
        <v>20</v>
      </c>
      <c r="J4278" s="14"/>
      <c r="K4278" s="22"/>
    </row>
    <row r="4279" spans="1:11" ht="15" customHeight="1" x14ac:dyDescent="0.2">
      <c r="A4279" s="14" t="s">
        <v>11943</v>
      </c>
      <c r="B4279" s="31" t="s">
        <v>12112</v>
      </c>
      <c r="C4279" s="20" t="s">
        <v>12113</v>
      </c>
      <c r="D4279" s="32">
        <v>20</v>
      </c>
      <c r="E4279" s="32">
        <v>1</v>
      </c>
      <c r="F4279" s="32">
        <v>0</v>
      </c>
      <c r="G4279" s="32">
        <v>8</v>
      </c>
      <c r="H4279" s="32">
        <v>28</v>
      </c>
      <c r="I4279" s="32">
        <v>40</v>
      </c>
      <c r="J4279" s="14"/>
      <c r="K4279" s="21"/>
    </row>
    <row r="4280" spans="1:11" ht="15.95" customHeight="1" x14ac:dyDescent="0.2">
      <c r="A4280" s="14" t="s">
        <v>11943</v>
      </c>
      <c r="B4280" s="31" t="s">
        <v>12114</v>
      </c>
      <c r="C4280" s="20" t="s">
        <v>12115</v>
      </c>
      <c r="D4280" s="32">
        <v>25</v>
      </c>
      <c r="E4280" s="32">
        <v>1</v>
      </c>
      <c r="F4280" s="32">
        <v>0</v>
      </c>
      <c r="G4280" s="32">
        <v>8</v>
      </c>
      <c r="H4280" s="32">
        <v>33</v>
      </c>
      <c r="I4280" s="32">
        <v>49</v>
      </c>
      <c r="J4280" s="14"/>
      <c r="K4280" s="21"/>
    </row>
    <row r="4281" spans="1:11" ht="15" customHeight="1" x14ac:dyDescent="0.2">
      <c r="A4281" s="14" t="s">
        <v>11943</v>
      </c>
      <c r="B4281" s="31" t="s">
        <v>12116</v>
      </c>
      <c r="C4281" s="20" t="s">
        <v>12117</v>
      </c>
      <c r="D4281" s="32">
        <v>25</v>
      </c>
      <c r="E4281" s="32">
        <v>1</v>
      </c>
      <c r="F4281" s="32">
        <v>0</v>
      </c>
      <c r="G4281" s="32">
        <v>10</v>
      </c>
      <c r="H4281" s="32">
        <v>35</v>
      </c>
      <c r="I4281" s="32">
        <v>30</v>
      </c>
      <c r="J4281" s="14"/>
      <c r="K4281" s="21"/>
    </row>
    <row r="4282" spans="1:11" ht="15.95" customHeight="1" x14ac:dyDescent="0.2">
      <c r="A4282" s="14" t="s">
        <v>11943</v>
      </c>
      <c r="B4282" s="31" t="s">
        <v>12118</v>
      </c>
      <c r="C4282" s="20" t="s">
        <v>12119</v>
      </c>
      <c r="D4282" s="32">
        <v>13</v>
      </c>
      <c r="E4282" s="32">
        <v>1</v>
      </c>
      <c r="F4282" s="32">
        <v>0</v>
      </c>
      <c r="G4282" s="32">
        <v>6</v>
      </c>
      <c r="H4282" s="32">
        <v>19</v>
      </c>
      <c r="I4282" s="32">
        <v>25</v>
      </c>
      <c r="J4282" s="14"/>
      <c r="K4282" s="21"/>
    </row>
    <row r="4283" spans="1:11" ht="15" customHeight="1" x14ac:dyDescent="0.2">
      <c r="A4283" s="14" t="s">
        <v>11943</v>
      </c>
      <c r="B4283" s="31" t="s">
        <v>12120</v>
      </c>
      <c r="C4283" s="20" t="s">
        <v>12121</v>
      </c>
      <c r="D4283" s="32">
        <v>17</v>
      </c>
      <c r="E4283" s="32">
        <v>1</v>
      </c>
      <c r="F4283" s="32">
        <v>0</v>
      </c>
      <c r="G4283" s="32">
        <v>10</v>
      </c>
      <c r="H4283" s="32">
        <v>27</v>
      </c>
      <c r="I4283" s="32">
        <v>45</v>
      </c>
      <c r="J4283" s="14"/>
      <c r="K4283" s="21"/>
    </row>
    <row r="4284" spans="1:11" ht="15.95" customHeight="1" x14ac:dyDescent="0.2">
      <c r="A4284" s="14" t="s">
        <v>11943</v>
      </c>
      <c r="B4284" s="31" t="s">
        <v>12122</v>
      </c>
      <c r="C4284" s="20" t="s">
        <v>12123</v>
      </c>
      <c r="D4284" s="32">
        <v>12</v>
      </c>
      <c r="E4284" s="32">
        <v>1</v>
      </c>
      <c r="F4284" s="32">
        <v>0</v>
      </c>
      <c r="G4284" s="32">
        <v>8</v>
      </c>
      <c r="H4284" s="32">
        <v>20</v>
      </c>
      <c r="I4284" s="32">
        <v>20</v>
      </c>
      <c r="J4284" s="14"/>
      <c r="K4284" s="21"/>
    </row>
    <row r="4285" spans="1:11" ht="15" customHeight="1" x14ac:dyDescent="0.2">
      <c r="A4285" s="14" t="s">
        <v>11943</v>
      </c>
      <c r="B4285" s="31" t="s">
        <v>12124</v>
      </c>
      <c r="C4285" s="20" t="s">
        <v>458</v>
      </c>
      <c r="D4285" s="32">
        <v>14</v>
      </c>
      <c r="E4285" s="32">
        <v>1</v>
      </c>
      <c r="F4285" s="32">
        <v>0</v>
      </c>
      <c r="G4285" s="32">
        <v>11</v>
      </c>
      <c r="H4285" s="32">
        <v>25</v>
      </c>
      <c r="I4285" s="32">
        <v>58</v>
      </c>
      <c r="J4285" s="14"/>
      <c r="K4285" s="21"/>
    </row>
    <row r="4286" spans="1:11" ht="15" customHeight="1" x14ac:dyDescent="0.2">
      <c r="A4286" s="14" t="s">
        <v>11943</v>
      </c>
      <c r="B4286" s="31" t="s">
        <v>12125</v>
      </c>
      <c r="C4286" s="20" t="s">
        <v>12126</v>
      </c>
      <c r="D4286" s="32">
        <v>13</v>
      </c>
      <c r="E4286" s="32">
        <v>1</v>
      </c>
      <c r="F4286" s="32">
        <v>0</v>
      </c>
      <c r="G4286" s="32">
        <v>5</v>
      </c>
      <c r="H4286" s="32">
        <v>18</v>
      </c>
      <c r="I4286" s="32">
        <v>34</v>
      </c>
      <c r="J4286" s="14"/>
      <c r="K4286" s="21"/>
    </row>
    <row r="4287" spans="1:11" ht="15.95" customHeight="1" x14ac:dyDescent="0.2">
      <c r="A4287" s="14" t="s">
        <v>11943</v>
      </c>
      <c r="B4287" s="31" t="s">
        <v>12127</v>
      </c>
      <c r="C4287" s="20" t="s">
        <v>12128</v>
      </c>
      <c r="D4287" s="32">
        <v>12</v>
      </c>
      <c r="E4287" s="32">
        <v>1</v>
      </c>
      <c r="F4287" s="32">
        <v>0</v>
      </c>
      <c r="G4287" s="32">
        <v>6</v>
      </c>
      <c r="H4287" s="32">
        <v>18</v>
      </c>
      <c r="I4287" s="32">
        <v>22</v>
      </c>
      <c r="J4287" s="14"/>
      <c r="K4287" s="21"/>
    </row>
    <row r="4288" spans="1:11" ht="15" customHeight="1" x14ac:dyDescent="0.2">
      <c r="A4288" s="14" t="s">
        <v>11943</v>
      </c>
      <c r="B4288" s="31" t="s">
        <v>12129</v>
      </c>
      <c r="C4288" s="20" t="s">
        <v>12130</v>
      </c>
      <c r="D4288" s="32">
        <v>13</v>
      </c>
      <c r="E4288" s="32">
        <v>1</v>
      </c>
      <c r="F4288" s="32">
        <v>0</v>
      </c>
      <c r="G4288" s="32">
        <v>7</v>
      </c>
      <c r="H4288" s="32">
        <v>20</v>
      </c>
      <c r="I4288" s="32">
        <v>40</v>
      </c>
      <c r="J4288" s="14"/>
      <c r="K4288" s="21"/>
    </row>
    <row r="4289" spans="1:11" ht="15.95" customHeight="1" x14ac:dyDescent="0.2">
      <c r="A4289" s="14" t="s">
        <v>11943</v>
      </c>
      <c r="B4289" s="31" t="s">
        <v>12131</v>
      </c>
      <c r="C4289" s="20" t="s">
        <v>12132</v>
      </c>
      <c r="D4289" s="32">
        <v>25</v>
      </c>
      <c r="E4289" s="32">
        <v>1</v>
      </c>
      <c r="F4289" s="32">
        <v>0</v>
      </c>
      <c r="G4289" s="32">
        <v>6</v>
      </c>
      <c r="H4289" s="32">
        <v>31</v>
      </c>
      <c r="I4289" s="32">
        <v>30</v>
      </c>
      <c r="J4289" s="14"/>
      <c r="K4289" s="21"/>
    </row>
    <row r="4290" spans="1:11" ht="15" customHeight="1" x14ac:dyDescent="0.2">
      <c r="A4290" s="14" t="s">
        <v>11943</v>
      </c>
      <c r="B4290" s="31" t="s">
        <v>12133</v>
      </c>
      <c r="C4290" s="20" t="s">
        <v>12134</v>
      </c>
      <c r="D4290" s="32">
        <v>14</v>
      </c>
      <c r="E4290" s="32">
        <v>1</v>
      </c>
      <c r="F4290" s="32">
        <v>0</v>
      </c>
      <c r="G4290" s="32">
        <v>6</v>
      </c>
      <c r="H4290" s="32">
        <v>20</v>
      </c>
      <c r="I4290" s="32">
        <v>31</v>
      </c>
      <c r="J4290" s="14"/>
      <c r="K4290" s="21"/>
    </row>
    <row r="4291" spans="1:11" ht="15.95" customHeight="1" x14ac:dyDescent="0.2">
      <c r="A4291" s="14" t="s">
        <v>11943</v>
      </c>
      <c r="B4291" s="31" t="s">
        <v>12135</v>
      </c>
      <c r="C4291" s="20" t="s">
        <v>12136</v>
      </c>
      <c r="D4291" s="32">
        <v>25</v>
      </c>
      <c r="E4291" s="32">
        <v>1</v>
      </c>
      <c r="F4291" s="32">
        <v>0</v>
      </c>
      <c r="G4291" s="32">
        <v>6</v>
      </c>
      <c r="H4291" s="32">
        <v>31</v>
      </c>
      <c r="I4291" s="32">
        <v>46</v>
      </c>
      <c r="J4291" s="14"/>
      <c r="K4291" s="21"/>
    </row>
    <row r="4292" spans="1:11" ht="15" customHeight="1" x14ac:dyDescent="0.2">
      <c r="A4292" s="14" t="s">
        <v>11943</v>
      </c>
      <c r="B4292" s="31" t="s">
        <v>12137</v>
      </c>
      <c r="C4292" s="20" t="s">
        <v>12138</v>
      </c>
      <c r="D4292" s="32">
        <v>35</v>
      </c>
      <c r="E4292" s="32">
        <v>1</v>
      </c>
      <c r="F4292" s="32">
        <v>0</v>
      </c>
      <c r="G4292" s="32">
        <v>9</v>
      </c>
      <c r="H4292" s="32">
        <v>44</v>
      </c>
      <c r="I4292" s="32">
        <v>66</v>
      </c>
      <c r="J4292" s="14"/>
      <c r="K4292" s="21"/>
    </row>
    <row r="4293" spans="1:11" ht="15" customHeight="1" x14ac:dyDescent="0.2">
      <c r="A4293" s="14" t="s">
        <v>11943</v>
      </c>
      <c r="B4293" s="31" t="s">
        <v>12139</v>
      </c>
      <c r="C4293" s="20" t="s">
        <v>12140</v>
      </c>
      <c r="D4293" s="32">
        <v>15</v>
      </c>
      <c r="E4293" s="32">
        <v>1</v>
      </c>
      <c r="F4293" s="32">
        <v>0</v>
      </c>
      <c r="G4293" s="32">
        <v>8</v>
      </c>
      <c r="H4293" s="32">
        <v>23</v>
      </c>
      <c r="I4293" s="32">
        <v>21</v>
      </c>
      <c r="J4293" s="14"/>
      <c r="K4293" s="21"/>
    </row>
    <row r="4294" spans="1:11" ht="16.5" customHeight="1" x14ac:dyDescent="0.2">
      <c r="A4294" s="14" t="s">
        <v>11943</v>
      </c>
      <c r="B4294" s="31" t="s">
        <v>12141</v>
      </c>
      <c r="C4294" s="20" t="s">
        <v>12142</v>
      </c>
      <c r="D4294" s="32">
        <v>22</v>
      </c>
      <c r="E4294" s="32">
        <v>1</v>
      </c>
      <c r="F4294" s="32">
        <v>0</v>
      </c>
      <c r="G4294" s="32">
        <v>8</v>
      </c>
      <c r="H4294" s="32">
        <v>30</v>
      </c>
      <c r="I4294" s="32">
        <v>32</v>
      </c>
      <c r="J4294" s="14"/>
      <c r="K4294" s="21"/>
    </row>
    <row r="4295" spans="1:11" ht="30" customHeight="1" x14ac:dyDescent="0.2">
      <c r="A4295" s="14" t="s">
        <v>11943</v>
      </c>
      <c r="B4295" s="31" t="s">
        <v>12143</v>
      </c>
      <c r="C4295" s="14" t="s">
        <v>12144</v>
      </c>
      <c r="D4295" s="32">
        <v>12</v>
      </c>
      <c r="E4295" s="32">
        <v>1</v>
      </c>
      <c r="F4295" s="32">
        <v>4</v>
      </c>
      <c r="G4295" s="32">
        <v>2</v>
      </c>
      <c r="H4295" s="32">
        <v>18</v>
      </c>
      <c r="I4295" s="32">
        <v>12</v>
      </c>
      <c r="J4295" s="14"/>
      <c r="K4295" s="22"/>
    </row>
    <row r="4296" spans="1:11" ht="30" customHeight="1" x14ac:dyDescent="0.2">
      <c r="A4296" s="14" t="s">
        <v>11943</v>
      </c>
      <c r="B4296" s="31" t="s">
        <v>12145</v>
      </c>
      <c r="C4296" s="14" t="s">
        <v>12146</v>
      </c>
      <c r="D4296" s="32">
        <v>19</v>
      </c>
      <c r="E4296" s="32">
        <v>1</v>
      </c>
      <c r="F4296" s="32">
        <v>0</v>
      </c>
      <c r="G4296" s="32">
        <v>3</v>
      </c>
      <c r="H4296" s="32">
        <v>22</v>
      </c>
      <c r="I4296" s="32">
        <v>19</v>
      </c>
      <c r="J4296" s="14"/>
      <c r="K4296" s="22"/>
    </row>
    <row r="4297" spans="1:11" ht="24.95" customHeight="1" x14ac:dyDescent="0.2">
      <c r="A4297" s="14" t="s">
        <v>11943</v>
      </c>
      <c r="B4297" s="31" t="s">
        <v>12147</v>
      </c>
      <c r="C4297" s="20" t="s">
        <v>12148</v>
      </c>
      <c r="D4297" s="32">
        <v>25</v>
      </c>
      <c r="E4297" s="32">
        <v>1</v>
      </c>
      <c r="F4297" s="32">
        <v>0</v>
      </c>
      <c r="G4297" s="32">
        <v>4</v>
      </c>
      <c r="H4297" s="32">
        <v>29</v>
      </c>
      <c r="I4297" s="32">
        <v>25</v>
      </c>
      <c r="J4297" s="14"/>
      <c r="K4297" s="22"/>
    </row>
    <row r="4298" spans="1:11" ht="30" customHeight="1" x14ac:dyDescent="0.2">
      <c r="A4298" s="14" t="s">
        <v>11943</v>
      </c>
      <c r="B4298" s="31" t="s">
        <v>12149</v>
      </c>
      <c r="C4298" s="14" t="s">
        <v>12150</v>
      </c>
      <c r="D4298" s="32">
        <v>5</v>
      </c>
      <c r="E4298" s="32">
        <v>1</v>
      </c>
      <c r="F4298" s="14"/>
      <c r="G4298" s="14"/>
      <c r="H4298" s="32">
        <v>5</v>
      </c>
      <c r="I4298" s="32">
        <v>5</v>
      </c>
      <c r="J4298" s="14"/>
      <c r="K4298" s="22"/>
    </row>
    <row r="4299" spans="1:11" ht="30" customHeight="1" x14ac:dyDescent="0.2">
      <c r="A4299" s="14" t="s">
        <v>11943</v>
      </c>
      <c r="B4299" s="31" t="s">
        <v>12151</v>
      </c>
      <c r="C4299" s="14" t="s">
        <v>12152</v>
      </c>
      <c r="D4299" s="32">
        <v>40</v>
      </c>
      <c r="E4299" s="32">
        <v>1</v>
      </c>
      <c r="F4299" s="32">
        <v>0</v>
      </c>
      <c r="G4299" s="32">
        <v>4</v>
      </c>
      <c r="H4299" s="32">
        <v>44</v>
      </c>
      <c r="I4299" s="32">
        <v>40</v>
      </c>
      <c r="J4299" s="14"/>
      <c r="K4299" s="22"/>
    </row>
    <row r="4300" spans="1:11" ht="30" customHeight="1" x14ac:dyDescent="0.2">
      <c r="A4300" s="14" t="s">
        <v>11943</v>
      </c>
      <c r="B4300" s="31" t="s">
        <v>12153</v>
      </c>
      <c r="C4300" s="14" t="s">
        <v>12154</v>
      </c>
      <c r="D4300" s="32">
        <v>3</v>
      </c>
      <c r="E4300" s="32">
        <v>1</v>
      </c>
      <c r="F4300" s="32">
        <v>0</v>
      </c>
      <c r="G4300" s="32">
        <v>10</v>
      </c>
      <c r="H4300" s="32">
        <v>13</v>
      </c>
      <c r="I4300" s="32">
        <v>20</v>
      </c>
      <c r="J4300" s="32">
        <v>5</v>
      </c>
      <c r="K4300" s="22"/>
    </row>
    <row r="4301" spans="1:11" ht="30" customHeight="1" x14ac:dyDescent="0.2">
      <c r="A4301" s="14" t="s">
        <v>11943</v>
      </c>
      <c r="B4301" s="31" t="s">
        <v>12155</v>
      </c>
      <c r="C4301" s="14" t="s">
        <v>12156</v>
      </c>
      <c r="D4301" s="32">
        <v>0</v>
      </c>
      <c r="E4301" s="32">
        <v>1</v>
      </c>
      <c r="F4301" s="14"/>
      <c r="G4301" s="32">
        <v>10</v>
      </c>
      <c r="H4301" s="32">
        <v>10</v>
      </c>
      <c r="I4301" s="32">
        <v>10</v>
      </c>
      <c r="J4301" s="14"/>
      <c r="K4301" s="22"/>
    </row>
    <row r="4302" spans="1:11" ht="24.95" customHeight="1" x14ac:dyDescent="0.2">
      <c r="A4302" s="14" t="s">
        <v>11943</v>
      </c>
      <c r="B4302" s="31" t="s">
        <v>12157</v>
      </c>
      <c r="C4302" s="20" t="s">
        <v>12158</v>
      </c>
      <c r="D4302" s="32">
        <v>0</v>
      </c>
      <c r="E4302" s="32">
        <v>1</v>
      </c>
      <c r="F4302" s="14"/>
      <c r="G4302" s="32">
        <v>10</v>
      </c>
      <c r="H4302" s="32">
        <v>10</v>
      </c>
      <c r="I4302" s="32">
        <v>10</v>
      </c>
      <c r="J4302" s="14"/>
      <c r="K4302" s="22"/>
    </row>
    <row r="4303" spans="1:11" ht="15.95" customHeight="1" x14ac:dyDescent="0.2">
      <c r="A4303" s="14" t="s">
        <v>11943</v>
      </c>
      <c r="B4303" s="31" t="s">
        <v>12159</v>
      </c>
      <c r="C4303" s="20" t="s">
        <v>12160</v>
      </c>
      <c r="D4303" s="32">
        <v>0</v>
      </c>
      <c r="E4303" s="32">
        <v>1</v>
      </c>
      <c r="F4303" s="14"/>
      <c r="G4303" s="32">
        <v>9</v>
      </c>
      <c r="H4303" s="32">
        <v>9</v>
      </c>
      <c r="I4303" s="32">
        <v>10</v>
      </c>
      <c r="J4303" s="14"/>
      <c r="K4303" s="21"/>
    </row>
    <row r="4304" spans="1:11" ht="15" customHeight="1" x14ac:dyDescent="0.2">
      <c r="A4304" s="14" t="s">
        <v>11943</v>
      </c>
      <c r="B4304" s="31" t="s">
        <v>12161</v>
      </c>
      <c r="C4304" s="20" t="s">
        <v>12162</v>
      </c>
      <c r="D4304" s="32">
        <v>0</v>
      </c>
      <c r="E4304" s="32">
        <v>1</v>
      </c>
      <c r="F4304" s="14"/>
      <c r="G4304" s="32">
        <v>4</v>
      </c>
      <c r="H4304" s="32">
        <v>4</v>
      </c>
      <c r="I4304" s="32">
        <v>5</v>
      </c>
      <c r="J4304" s="14"/>
      <c r="K4304" s="21"/>
    </row>
    <row r="4305" spans="1:11" ht="15" customHeight="1" x14ac:dyDescent="0.2">
      <c r="A4305" s="14" t="s">
        <v>11943</v>
      </c>
      <c r="B4305" s="31" t="s">
        <v>12163</v>
      </c>
      <c r="C4305" s="20" t="s">
        <v>12164</v>
      </c>
      <c r="D4305" s="32">
        <v>0</v>
      </c>
      <c r="E4305" s="32">
        <v>1</v>
      </c>
      <c r="F4305" s="14"/>
      <c r="G4305" s="32">
        <v>9</v>
      </c>
      <c r="H4305" s="32">
        <v>9</v>
      </c>
      <c r="I4305" s="32">
        <v>10</v>
      </c>
      <c r="J4305" s="14"/>
      <c r="K4305" s="21"/>
    </row>
    <row r="4306" spans="1:11" ht="15.95" customHeight="1" x14ac:dyDescent="0.2">
      <c r="A4306" s="14" t="s">
        <v>11943</v>
      </c>
      <c r="B4306" s="31" t="s">
        <v>12165</v>
      </c>
      <c r="C4306" s="20" t="s">
        <v>12166</v>
      </c>
      <c r="D4306" s="32">
        <v>0</v>
      </c>
      <c r="E4306" s="32">
        <v>1</v>
      </c>
      <c r="F4306" s="14"/>
      <c r="G4306" s="32">
        <v>4</v>
      </c>
      <c r="H4306" s="32">
        <v>4</v>
      </c>
      <c r="I4306" s="32">
        <v>5</v>
      </c>
      <c r="J4306" s="14"/>
      <c r="K4306" s="21"/>
    </row>
    <row r="4307" spans="1:11" ht="15" customHeight="1" x14ac:dyDescent="0.2">
      <c r="A4307" s="14" t="s">
        <v>11943</v>
      </c>
      <c r="B4307" s="31" t="s">
        <v>12167</v>
      </c>
      <c r="C4307" s="20" t="s">
        <v>12168</v>
      </c>
      <c r="D4307" s="32">
        <v>34</v>
      </c>
      <c r="E4307" s="32">
        <v>1</v>
      </c>
      <c r="F4307" s="32">
        <v>0</v>
      </c>
      <c r="G4307" s="32">
        <v>3</v>
      </c>
      <c r="H4307" s="32">
        <v>37</v>
      </c>
      <c r="I4307" s="32">
        <v>35</v>
      </c>
      <c r="J4307" s="14"/>
      <c r="K4307" s="21"/>
    </row>
    <row r="4308" spans="1:11" ht="15.95" customHeight="1" x14ac:dyDescent="0.2">
      <c r="A4308" s="14" t="s">
        <v>11943</v>
      </c>
      <c r="B4308" s="31" t="s">
        <v>12169</v>
      </c>
      <c r="C4308" s="20" t="s">
        <v>12170</v>
      </c>
      <c r="D4308" s="32">
        <v>4</v>
      </c>
      <c r="E4308" s="32">
        <v>1</v>
      </c>
      <c r="F4308" s="32">
        <v>0</v>
      </c>
      <c r="G4308" s="32">
        <v>3</v>
      </c>
      <c r="H4308" s="32">
        <v>7</v>
      </c>
      <c r="I4308" s="32">
        <v>10</v>
      </c>
      <c r="J4308" s="14"/>
      <c r="K4308" s="21"/>
    </row>
    <row r="4309" spans="1:11" ht="30" customHeight="1" x14ac:dyDescent="0.2">
      <c r="A4309" s="14" t="s">
        <v>11943</v>
      </c>
      <c r="B4309" s="31" t="s">
        <v>12171</v>
      </c>
      <c r="C4309" s="14" t="s">
        <v>12172</v>
      </c>
      <c r="D4309" s="32">
        <v>4</v>
      </c>
      <c r="E4309" s="32">
        <v>1</v>
      </c>
      <c r="F4309" s="32">
        <v>0</v>
      </c>
      <c r="G4309" s="32">
        <v>3</v>
      </c>
      <c r="H4309" s="32">
        <v>7</v>
      </c>
      <c r="I4309" s="32">
        <v>4</v>
      </c>
      <c r="J4309" s="14"/>
      <c r="K4309" s="22"/>
    </row>
    <row r="4310" spans="1:11" ht="15" customHeight="1" x14ac:dyDescent="0.2">
      <c r="A4310" s="14" t="s">
        <v>11943</v>
      </c>
      <c r="B4310" s="31" t="s">
        <v>12173</v>
      </c>
      <c r="C4310" s="20" t="s">
        <v>12174</v>
      </c>
      <c r="D4310" s="32">
        <v>0</v>
      </c>
      <c r="E4310" s="32">
        <v>1</v>
      </c>
      <c r="F4310" s="32">
        <v>0</v>
      </c>
      <c r="G4310" s="32">
        <v>6</v>
      </c>
      <c r="H4310" s="32">
        <v>6</v>
      </c>
      <c r="I4310" s="32">
        <v>6</v>
      </c>
      <c r="J4310" s="14"/>
      <c r="K4310" s="21"/>
    </row>
    <row r="4311" spans="1:11" ht="15" customHeight="1" x14ac:dyDescent="0.2">
      <c r="A4311" s="14" t="s">
        <v>11943</v>
      </c>
      <c r="B4311" s="31" t="s">
        <v>12175</v>
      </c>
      <c r="C4311" s="20" t="s">
        <v>12176</v>
      </c>
      <c r="D4311" s="32">
        <v>35</v>
      </c>
      <c r="E4311" s="32">
        <v>1</v>
      </c>
      <c r="F4311" s="32">
        <v>0</v>
      </c>
      <c r="G4311" s="32">
        <v>6</v>
      </c>
      <c r="H4311" s="32">
        <v>41</v>
      </c>
      <c r="I4311" s="32">
        <v>45</v>
      </c>
      <c r="J4311" s="14"/>
      <c r="K4311" s="21"/>
    </row>
    <row r="4312" spans="1:11" ht="15.95" customHeight="1" x14ac:dyDescent="0.2">
      <c r="A4312" s="14" t="s">
        <v>11943</v>
      </c>
      <c r="B4312" s="31" t="s">
        <v>12177</v>
      </c>
      <c r="C4312" s="20" t="s">
        <v>12178</v>
      </c>
      <c r="D4312" s="32">
        <v>15</v>
      </c>
      <c r="E4312" s="32">
        <v>1</v>
      </c>
      <c r="F4312" s="32">
        <v>0</v>
      </c>
      <c r="G4312" s="32">
        <v>3</v>
      </c>
      <c r="H4312" s="32">
        <v>18</v>
      </c>
      <c r="I4312" s="32">
        <v>20</v>
      </c>
      <c r="J4312" s="14"/>
      <c r="K4312" s="21"/>
    </row>
    <row r="4313" spans="1:11" ht="36.950000000000003" customHeight="1" x14ac:dyDescent="0.2">
      <c r="A4313" s="14" t="s">
        <v>11943</v>
      </c>
      <c r="B4313" s="31" t="s">
        <v>12179</v>
      </c>
      <c r="C4313" s="14" t="s">
        <v>12180</v>
      </c>
      <c r="D4313" s="32">
        <v>60</v>
      </c>
      <c r="E4313" s="32">
        <v>1</v>
      </c>
      <c r="F4313" s="32">
        <v>4</v>
      </c>
      <c r="G4313" s="32">
        <v>2</v>
      </c>
      <c r="H4313" s="32">
        <v>66</v>
      </c>
      <c r="I4313" s="32">
        <v>60</v>
      </c>
      <c r="J4313" s="32">
        <v>10</v>
      </c>
      <c r="K4313" s="22"/>
    </row>
    <row r="4314" spans="1:11" ht="30" customHeight="1" x14ac:dyDescent="0.2">
      <c r="A4314" s="14" t="s">
        <v>11943</v>
      </c>
      <c r="B4314" s="31" t="s">
        <v>12181</v>
      </c>
      <c r="C4314" s="14" t="s">
        <v>12182</v>
      </c>
      <c r="D4314" s="32">
        <v>65</v>
      </c>
      <c r="E4314" s="32">
        <v>2</v>
      </c>
      <c r="F4314" s="32">
        <v>4</v>
      </c>
      <c r="G4314" s="32">
        <v>2</v>
      </c>
      <c r="H4314" s="32">
        <v>136</v>
      </c>
      <c r="I4314" s="32">
        <v>65</v>
      </c>
      <c r="J4314" s="32">
        <v>15</v>
      </c>
      <c r="K4314" s="22"/>
    </row>
    <row r="4315" spans="1:11" ht="36" customHeight="1" x14ac:dyDescent="0.2">
      <c r="A4315" s="14" t="s">
        <v>11943</v>
      </c>
      <c r="B4315" s="31" t="s">
        <v>12183</v>
      </c>
      <c r="C4315" s="14" t="s">
        <v>12184</v>
      </c>
      <c r="D4315" s="32">
        <v>44</v>
      </c>
      <c r="E4315" s="32">
        <v>2</v>
      </c>
      <c r="F4315" s="32">
        <v>4</v>
      </c>
      <c r="G4315" s="32">
        <v>2</v>
      </c>
      <c r="H4315" s="32">
        <v>94</v>
      </c>
      <c r="I4315" s="32">
        <v>50</v>
      </c>
      <c r="J4315" s="32">
        <v>10</v>
      </c>
      <c r="K4315" s="22"/>
    </row>
    <row r="4316" spans="1:11" ht="15.95" customHeight="1" x14ac:dyDescent="0.2">
      <c r="A4316" s="14" t="s">
        <v>11943</v>
      </c>
      <c r="B4316" s="31" t="s">
        <v>12185</v>
      </c>
      <c r="C4316" s="20" t="s">
        <v>12186</v>
      </c>
      <c r="D4316" s="32">
        <v>0</v>
      </c>
      <c r="E4316" s="32">
        <v>1</v>
      </c>
      <c r="F4316" s="32">
        <v>0</v>
      </c>
      <c r="G4316" s="32">
        <v>9</v>
      </c>
      <c r="H4316" s="32">
        <v>9</v>
      </c>
      <c r="I4316" s="32">
        <v>10</v>
      </c>
      <c r="J4316" s="14"/>
      <c r="K4316" s="21"/>
    </row>
    <row r="4317" spans="1:11" ht="30" customHeight="1" x14ac:dyDescent="0.2">
      <c r="A4317" s="14" t="s">
        <v>11943</v>
      </c>
      <c r="B4317" s="31" t="s">
        <v>12187</v>
      </c>
      <c r="C4317" s="14" t="s">
        <v>12188</v>
      </c>
      <c r="D4317" s="32">
        <v>0</v>
      </c>
      <c r="E4317" s="32">
        <v>0</v>
      </c>
      <c r="F4317" s="14"/>
      <c r="G4317" s="14"/>
      <c r="H4317" s="32">
        <v>0</v>
      </c>
      <c r="I4317" s="32">
        <v>0</v>
      </c>
      <c r="J4317" s="32">
        <v>5</v>
      </c>
      <c r="K4317" s="22"/>
    </row>
    <row r="4318" spans="1:11" ht="30" customHeight="1" x14ac:dyDescent="0.2">
      <c r="A4318" s="14" t="s">
        <v>11943</v>
      </c>
      <c r="B4318" s="31" t="s">
        <v>12189</v>
      </c>
      <c r="C4318" s="14" t="s">
        <v>12190</v>
      </c>
      <c r="D4318" s="32">
        <v>0</v>
      </c>
      <c r="E4318" s="32">
        <v>0</v>
      </c>
      <c r="F4318" s="14"/>
      <c r="G4318" s="14"/>
      <c r="H4318" s="32">
        <v>0</v>
      </c>
      <c r="I4318" s="32">
        <v>0</v>
      </c>
      <c r="J4318" s="32">
        <v>10</v>
      </c>
      <c r="K4318" s="22"/>
    </row>
    <row r="4319" spans="1:11" ht="30" customHeight="1" x14ac:dyDescent="0.2">
      <c r="A4319" s="14" t="s">
        <v>11943</v>
      </c>
      <c r="B4319" s="31" t="s">
        <v>12191</v>
      </c>
      <c r="C4319" s="14" t="s">
        <v>12192</v>
      </c>
      <c r="D4319" s="32">
        <v>0</v>
      </c>
      <c r="E4319" s="32">
        <v>0</v>
      </c>
      <c r="F4319" s="14"/>
      <c r="G4319" s="14"/>
      <c r="H4319" s="32">
        <v>0</v>
      </c>
      <c r="I4319" s="32">
        <v>0</v>
      </c>
      <c r="J4319" s="32">
        <v>40</v>
      </c>
      <c r="K4319" s="22"/>
    </row>
    <row r="4320" spans="1:11" ht="24.95" customHeight="1" x14ac:dyDescent="0.2">
      <c r="A4320" s="14" t="s">
        <v>11943</v>
      </c>
      <c r="B4320" s="31" t="s">
        <v>12193</v>
      </c>
      <c r="C4320" s="20" t="s">
        <v>12194</v>
      </c>
      <c r="D4320" s="32">
        <v>0</v>
      </c>
      <c r="E4320" s="32">
        <v>0</v>
      </c>
      <c r="F4320" s="14"/>
      <c r="G4320" s="14"/>
      <c r="H4320" s="32">
        <v>0</v>
      </c>
      <c r="I4320" s="32">
        <v>0</v>
      </c>
      <c r="J4320" s="32">
        <v>5</v>
      </c>
      <c r="K4320" s="22"/>
    </row>
    <row r="4321" spans="1:11" ht="30" customHeight="1" x14ac:dyDescent="0.2">
      <c r="A4321" s="14" t="s">
        <v>11943</v>
      </c>
      <c r="B4321" s="31" t="s">
        <v>12195</v>
      </c>
      <c r="C4321" s="14" t="s">
        <v>12196</v>
      </c>
      <c r="D4321" s="32">
        <v>0</v>
      </c>
      <c r="E4321" s="32">
        <v>0</v>
      </c>
      <c r="F4321" s="14"/>
      <c r="G4321" s="14"/>
      <c r="H4321" s="32">
        <v>0</v>
      </c>
      <c r="I4321" s="32">
        <v>0</v>
      </c>
      <c r="J4321" s="32">
        <v>10</v>
      </c>
      <c r="K4321" s="22"/>
    </row>
    <row r="4322" spans="1:11" ht="30" customHeight="1" x14ac:dyDescent="0.2">
      <c r="A4322" s="14" t="s">
        <v>11943</v>
      </c>
      <c r="B4322" s="31" t="s">
        <v>12197</v>
      </c>
      <c r="C4322" s="14" t="s">
        <v>12198</v>
      </c>
      <c r="D4322" s="32">
        <v>0</v>
      </c>
      <c r="E4322" s="32">
        <v>0</v>
      </c>
      <c r="F4322" s="14"/>
      <c r="G4322" s="14"/>
      <c r="H4322" s="32">
        <v>0</v>
      </c>
      <c r="I4322" s="32">
        <v>0</v>
      </c>
      <c r="J4322" s="32">
        <v>40</v>
      </c>
      <c r="K4322" s="22"/>
    </row>
    <row r="4323" spans="1:11" ht="30" customHeight="1" x14ac:dyDescent="0.2">
      <c r="A4323" s="14" t="s">
        <v>11943</v>
      </c>
      <c r="B4323" s="31" t="s">
        <v>12199</v>
      </c>
      <c r="C4323" s="14" t="s">
        <v>12200</v>
      </c>
      <c r="D4323" s="32">
        <v>0</v>
      </c>
      <c r="E4323" s="32">
        <v>0</v>
      </c>
      <c r="F4323" s="14"/>
      <c r="G4323" s="14"/>
      <c r="H4323" s="32">
        <v>0</v>
      </c>
      <c r="I4323" s="32">
        <v>0</v>
      </c>
      <c r="J4323" s="32">
        <v>5</v>
      </c>
      <c r="K4323" s="22"/>
    </row>
    <row r="4324" spans="1:11" ht="30" customHeight="1" x14ac:dyDescent="0.2">
      <c r="A4324" s="14" t="s">
        <v>11943</v>
      </c>
      <c r="B4324" s="31" t="s">
        <v>12201</v>
      </c>
      <c r="C4324" s="14" t="s">
        <v>12202</v>
      </c>
      <c r="D4324" s="32">
        <v>0</v>
      </c>
      <c r="E4324" s="32">
        <v>0</v>
      </c>
      <c r="F4324" s="14"/>
      <c r="G4324" s="14"/>
      <c r="H4324" s="32">
        <v>0</v>
      </c>
      <c r="I4324" s="32">
        <v>0</v>
      </c>
      <c r="J4324" s="32">
        <v>10</v>
      </c>
      <c r="K4324" s="22"/>
    </row>
    <row r="4325" spans="1:11" ht="25.5" customHeight="1" x14ac:dyDescent="0.2">
      <c r="A4325" s="14" t="s">
        <v>11943</v>
      </c>
      <c r="B4325" s="31" t="s">
        <v>12203</v>
      </c>
      <c r="C4325" s="20" t="s">
        <v>12204</v>
      </c>
      <c r="D4325" s="32">
        <v>0</v>
      </c>
      <c r="E4325" s="32">
        <v>0</v>
      </c>
      <c r="F4325" s="14"/>
      <c r="G4325" s="14"/>
      <c r="H4325" s="32">
        <v>0</v>
      </c>
      <c r="I4325" s="32">
        <v>0</v>
      </c>
      <c r="J4325" s="32">
        <v>40</v>
      </c>
      <c r="K4325" s="22"/>
    </row>
    <row r="4326" spans="1:11" ht="30" customHeight="1" x14ac:dyDescent="0.2">
      <c r="A4326" s="14" t="s">
        <v>11943</v>
      </c>
      <c r="B4326" s="31" t="s">
        <v>12205</v>
      </c>
      <c r="C4326" s="14" t="s">
        <v>12206</v>
      </c>
      <c r="D4326" s="32">
        <v>0</v>
      </c>
      <c r="E4326" s="32">
        <v>0</v>
      </c>
      <c r="F4326" s="14"/>
      <c r="G4326" s="14"/>
      <c r="H4326" s="32">
        <v>0</v>
      </c>
      <c r="I4326" s="32">
        <v>0</v>
      </c>
      <c r="J4326" s="32">
        <v>5</v>
      </c>
      <c r="K4326" s="22"/>
    </row>
    <row r="4327" spans="1:11" ht="30" customHeight="1" x14ac:dyDescent="0.2">
      <c r="A4327" s="14" t="s">
        <v>11943</v>
      </c>
      <c r="B4327" s="31" t="s">
        <v>12207</v>
      </c>
      <c r="C4327" s="14" t="s">
        <v>12208</v>
      </c>
      <c r="D4327" s="32">
        <v>0</v>
      </c>
      <c r="E4327" s="32">
        <v>0</v>
      </c>
      <c r="F4327" s="14"/>
      <c r="G4327" s="14"/>
      <c r="H4327" s="32">
        <v>0</v>
      </c>
      <c r="I4327" s="32">
        <v>0</v>
      </c>
      <c r="J4327" s="32">
        <v>10</v>
      </c>
      <c r="K4327" s="22"/>
    </row>
    <row r="4328" spans="1:11" ht="24.95" customHeight="1" x14ac:dyDescent="0.2">
      <c r="A4328" s="14" t="s">
        <v>11943</v>
      </c>
      <c r="B4328" s="31" t="s">
        <v>12209</v>
      </c>
      <c r="C4328" s="20" t="s">
        <v>12210</v>
      </c>
      <c r="D4328" s="32">
        <v>0</v>
      </c>
      <c r="E4328" s="32">
        <v>0</v>
      </c>
      <c r="F4328" s="14"/>
      <c r="G4328" s="14"/>
      <c r="H4328" s="32">
        <v>0</v>
      </c>
      <c r="I4328" s="32">
        <v>0</v>
      </c>
      <c r="J4328" s="32">
        <v>40</v>
      </c>
      <c r="K4328" s="22"/>
    </row>
    <row r="4329" spans="1:11" ht="24.95" customHeight="1" x14ac:dyDescent="0.2">
      <c r="A4329" s="14" t="s">
        <v>11943</v>
      </c>
      <c r="B4329" s="31" t="s">
        <v>12211</v>
      </c>
      <c r="C4329" s="20" t="s">
        <v>12212</v>
      </c>
      <c r="D4329" s="32">
        <v>0</v>
      </c>
      <c r="E4329" s="32">
        <v>0</v>
      </c>
      <c r="F4329" s="14"/>
      <c r="G4329" s="14"/>
      <c r="H4329" s="32">
        <v>0</v>
      </c>
      <c r="I4329" s="32">
        <v>0</v>
      </c>
      <c r="J4329" s="32">
        <v>30</v>
      </c>
      <c r="K4329" s="22"/>
    </row>
    <row r="4330" spans="1:11" ht="30" customHeight="1" x14ac:dyDescent="0.2">
      <c r="A4330" s="14" t="s">
        <v>11943</v>
      </c>
      <c r="B4330" s="31" t="s">
        <v>12213</v>
      </c>
      <c r="C4330" s="14" t="s">
        <v>12214</v>
      </c>
      <c r="D4330" s="32">
        <v>18</v>
      </c>
      <c r="E4330" s="32">
        <v>1</v>
      </c>
      <c r="F4330" s="32">
        <v>0</v>
      </c>
      <c r="G4330" s="32">
        <v>3</v>
      </c>
      <c r="H4330" s="32">
        <v>21</v>
      </c>
      <c r="I4330" s="32">
        <v>18</v>
      </c>
      <c r="J4330" s="14"/>
      <c r="K4330" s="22"/>
    </row>
    <row r="4331" spans="1:11" ht="30" customHeight="1" x14ac:dyDescent="0.2">
      <c r="A4331" s="14" t="s">
        <v>11943</v>
      </c>
      <c r="B4331" s="31" t="s">
        <v>12215</v>
      </c>
      <c r="C4331" s="14" t="s">
        <v>12216</v>
      </c>
      <c r="D4331" s="32">
        <v>25</v>
      </c>
      <c r="E4331" s="32">
        <v>1</v>
      </c>
      <c r="F4331" s="32">
        <v>0</v>
      </c>
      <c r="G4331" s="32">
        <v>4</v>
      </c>
      <c r="H4331" s="32">
        <v>29</v>
      </c>
      <c r="I4331" s="32">
        <v>25</v>
      </c>
      <c r="J4331" s="14"/>
      <c r="K4331" s="22"/>
    </row>
    <row r="4332" spans="1:11" ht="30" customHeight="1" x14ac:dyDescent="0.2">
      <c r="A4332" s="14" t="s">
        <v>11943</v>
      </c>
      <c r="B4332" s="31" t="s">
        <v>12217</v>
      </c>
      <c r="C4332" s="14" t="s">
        <v>12218</v>
      </c>
      <c r="D4332" s="32">
        <v>20</v>
      </c>
      <c r="E4332" s="32">
        <v>1</v>
      </c>
      <c r="F4332" s="32">
        <v>0</v>
      </c>
      <c r="G4332" s="32">
        <v>4</v>
      </c>
      <c r="H4332" s="32">
        <v>24</v>
      </c>
      <c r="I4332" s="32">
        <v>20</v>
      </c>
      <c r="J4332" s="14"/>
      <c r="K4332" s="22"/>
    </row>
    <row r="4333" spans="1:11" ht="15.95" customHeight="1" x14ac:dyDescent="0.2">
      <c r="A4333" s="14" t="s">
        <v>11943</v>
      </c>
      <c r="B4333" s="31" t="s">
        <v>12219</v>
      </c>
      <c r="C4333" s="20" t="s">
        <v>12220</v>
      </c>
      <c r="D4333" s="32">
        <v>40</v>
      </c>
      <c r="E4333" s="32">
        <v>1</v>
      </c>
      <c r="F4333" s="32">
        <v>0</v>
      </c>
      <c r="G4333" s="32">
        <v>6</v>
      </c>
      <c r="H4333" s="32">
        <v>46</v>
      </c>
      <c r="I4333" s="32">
        <v>40</v>
      </c>
      <c r="J4333" s="14"/>
      <c r="K4333" s="21"/>
    </row>
    <row r="4334" spans="1:11" ht="30" customHeight="1" x14ac:dyDescent="0.2">
      <c r="A4334" s="14" t="s">
        <v>11943</v>
      </c>
      <c r="B4334" s="31" t="s">
        <v>12221</v>
      </c>
      <c r="C4334" s="14" t="s">
        <v>12222</v>
      </c>
      <c r="D4334" s="32">
        <v>60</v>
      </c>
      <c r="E4334" s="32">
        <v>1</v>
      </c>
      <c r="F4334" s="32">
        <v>0</v>
      </c>
      <c r="G4334" s="32">
        <v>7</v>
      </c>
      <c r="H4334" s="32">
        <v>67</v>
      </c>
      <c r="I4334" s="32">
        <v>60</v>
      </c>
      <c r="J4334" s="14"/>
      <c r="K4334" s="22"/>
    </row>
    <row r="4335" spans="1:11" ht="30" customHeight="1" x14ac:dyDescent="0.2">
      <c r="A4335" s="14" t="s">
        <v>11943</v>
      </c>
      <c r="B4335" s="31" t="s">
        <v>12223</v>
      </c>
      <c r="C4335" s="14" t="s">
        <v>12224</v>
      </c>
      <c r="D4335" s="32">
        <v>10</v>
      </c>
      <c r="E4335" s="32">
        <v>1</v>
      </c>
      <c r="F4335" s="32">
        <v>0</v>
      </c>
      <c r="G4335" s="32">
        <v>3</v>
      </c>
      <c r="H4335" s="32">
        <v>13</v>
      </c>
      <c r="I4335" s="32">
        <v>10</v>
      </c>
      <c r="J4335" s="14"/>
      <c r="K4335" s="22"/>
    </row>
    <row r="4336" spans="1:11" ht="24.95" customHeight="1" x14ac:dyDescent="0.2">
      <c r="A4336" s="14" t="s">
        <v>11943</v>
      </c>
      <c r="B4336" s="31" t="s">
        <v>12225</v>
      </c>
      <c r="C4336" s="20" t="s">
        <v>12226</v>
      </c>
      <c r="D4336" s="32">
        <v>30</v>
      </c>
      <c r="E4336" s="32">
        <v>1</v>
      </c>
      <c r="F4336" s="32">
        <v>0</v>
      </c>
      <c r="G4336" s="32">
        <v>3</v>
      </c>
      <c r="H4336" s="32">
        <v>33</v>
      </c>
      <c r="I4336" s="32">
        <v>30</v>
      </c>
      <c r="J4336" s="14"/>
      <c r="K4336" s="22"/>
    </row>
    <row r="4337" spans="1:11" ht="24.95" customHeight="1" x14ac:dyDescent="0.2">
      <c r="A4337" s="14" t="s">
        <v>11943</v>
      </c>
      <c r="B4337" s="31" t="s">
        <v>12227</v>
      </c>
      <c r="C4337" s="20" t="s">
        <v>12228</v>
      </c>
      <c r="D4337" s="32">
        <v>30</v>
      </c>
      <c r="E4337" s="32">
        <v>2</v>
      </c>
      <c r="F4337" s="32">
        <v>0</v>
      </c>
      <c r="G4337" s="32">
        <v>3</v>
      </c>
      <c r="H4337" s="32">
        <v>63</v>
      </c>
      <c r="I4337" s="32">
        <v>30</v>
      </c>
      <c r="J4337" s="14"/>
      <c r="K4337" s="22"/>
    </row>
    <row r="4338" spans="1:11" ht="30" customHeight="1" x14ac:dyDescent="0.2">
      <c r="A4338" s="14" t="s">
        <v>11943</v>
      </c>
      <c r="B4338" s="31" t="s">
        <v>12229</v>
      </c>
      <c r="C4338" s="14" t="s">
        <v>12230</v>
      </c>
      <c r="D4338" s="32">
        <v>90</v>
      </c>
      <c r="E4338" s="32">
        <v>3</v>
      </c>
      <c r="F4338" s="32">
        <v>0</v>
      </c>
      <c r="G4338" s="32">
        <v>7</v>
      </c>
      <c r="H4338" s="32">
        <v>277</v>
      </c>
      <c r="I4338" s="32">
        <v>90</v>
      </c>
      <c r="J4338" s="14"/>
      <c r="K4338" s="22"/>
    </row>
    <row r="4339" spans="1:11" ht="30" customHeight="1" x14ac:dyDescent="0.2">
      <c r="A4339" s="14" t="s">
        <v>11943</v>
      </c>
      <c r="B4339" s="31" t="s">
        <v>12231</v>
      </c>
      <c r="C4339" s="14" t="s">
        <v>12232</v>
      </c>
      <c r="D4339" s="32">
        <v>120</v>
      </c>
      <c r="E4339" s="32">
        <v>3</v>
      </c>
      <c r="F4339" s="32">
        <v>0</v>
      </c>
      <c r="G4339" s="32">
        <v>7</v>
      </c>
      <c r="H4339" s="32">
        <v>367</v>
      </c>
      <c r="I4339" s="32">
        <v>120</v>
      </c>
      <c r="J4339" s="14"/>
      <c r="K4339" s="22"/>
    </row>
    <row r="4340" spans="1:11" ht="15" customHeight="1" x14ac:dyDescent="0.2">
      <c r="A4340" s="14" t="s">
        <v>11943</v>
      </c>
      <c r="B4340" s="31" t="s">
        <v>12233</v>
      </c>
      <c r="C4340" s="20" t="s">
        <v>12234</v>
      </c>
      <c r="D4340" s="32">
        <v>60</v>
      </c>
      <c r="E4340" s="32">
        <v>3</v>
      </c>
      <c r="F4340" s="32">
        <v>0</v>
      </c>
      <c r="G4340" s="32">
        <v>7</v>
      </c>
      <c r="H4340" s="32">
        <v>187</v>
      </c>
      <c r="I4340" s="32">
        <v>60</v>
      </c>
      <c r="J4340" s="14"/>
      <c r="K4340" s="21"/>
    </row>
    <row r="4341" spans="1:11" ht="15" customHeight="1" x14ac:dyDescent="0.2">
      <c r="A4341" s="14" t="s">
        <v>11943</v>
      </c>
      <c r="B4341" s="31" t="s">
        <v>12235</v>
      </c>
      <c r="C4341" s="20" t="s">
        <v>12236</v>
      </c>
      <c r="D4341" s="32">
        <v>90</v>
      </c>
      <c r="E4341" s="32">
        <v>3</v>
      </c>
      <c r="F4341" s="32">
        <v>0</v>
      </c>
      <c r="G4341" s="32">
        <v>7</v>
      </c>
      <c r="H4341" s="32">
        <v>277</v>
      </c>
      <c r="I4341" s="32">
        <v>90</v>
      </c>
      <c r="J4341" s="14"/>
      <c r="K4341" s="21"/>
    </row>
    <row r="4342" spans="1:11" ht="15.95" customHeight="1" x14ac:dyDescent="0.2">
      <c r="A4342" s="14" t="s">
        <v>11943</v>
      </c>
      <c r="B4342" s="31" t="s">
        <v>12237</v>
      </c>
      <c r="C4342" s="20" t="s">
        <v>12238</v>
      </c>
      <c r="D4342" s="32">
        <v>120</v>
      </c>
      <c r="E4342" s="32">
        <v>3</v>
      </c>
      <c r="F4342" s="32">
        <v>0</v>
      </c>
      <c r="G4342" s="32">
        <v>7</v>
      </c>
      <c r="H4342" s="32">
        <v>367</v>
      </c>
      <c r="I4342" s="32">
        <v>120</v>
      </c>
      <c r="J4342" s="14"/>
      <c r="K4342" s="21"/>
    </row>
    <row r="4343" spans="1:11" ht="30" customHeight="1" x14ac:dyDescent="0.2">
      <c r="A4343" s="14" t="s">
        <v>11943</v>
      </c>
      <c r="B4343" s="31" t="s">
        <v>12239</v>
      </c>
      <c r="C4343" s="14" t="s">
        <v>12240</v>
      </c>
      <c r="D4343" s="32">
        <v>120</v>
      </c>
      <c r="E4343" s="32">
        <v>3</v>
      </c>
      <c r="F4343" s="32">
        <v>0</v>
      </c>
      <c r="G4343" s="32">
        <v>7</v>
      </c>
      <c r="H4343" s="32">
        <v>367</v>
      </c>
      <c r="I4343" s="32">
        <v>120</v>
      </c>
      <c r="J4343" s="14"/>
      <c r="K4343" s="22"/>
    </row>
    <row r="4344" spans="1:11" ht="15" customHeight="1" x14ac:dyDescent="0.2">
      <c r="A4344" s="14" t="s">
        <v>11943</v>
      </c>
      <c r="B4344" s="31" t="s">
        <v>12241</v>
      </c>
      <c r="C4344" s="20" t="s">
        <v>12242</v>
      </c>
      <c r="D4344" s="32">
        <v>120</v>
      </c>
      <c r="E4344" s="32">
        <v>3</v>
      </c>
      <c r="F4344" s="32">
        <v>0</v>
      </c>
      <c r="G4344" s="32">
        <v>7</v>
      </c>
      <c r="H4344" s="32">
        <v>367</v>
      </c>
      <c r="I4344" s="32">
        <v>120</v>
      </c>
      <c r="J4344" s="14"/>
      <c r="K4344" s="21"/>
    </row>
    <row r="4345" spans="1:11" ht="15" customHeight="1" x14ac:dyDescent="0.2">
      <c r="A4345" s="14" t="s">
        <v>11943</v>
      </c>
      <c r="B4345" s="31" t="s">
        <v>12243</v>
      </c>
      <c r="C4345" s="20" t="s">
        <v>12244</v>
      </c>
      <c r="D4345" s="32">
        <v>60</v>
      </c>
      <c r="E4345" s="32">
        <v>2</v>
      </c>
      <c r="F4345" s="32">
        <v>0</v>
      </c>
      <c r="G4345" s="32">
        <v>6</v>
      </c>
      <c r="H4345" s="32">
        <v>126</v>
      </c>
      <c r="I4345" s="32">
        <v>60</v>
      </c>
      <c r="J4345" s="14"/>
      <c r="K4345" s="21"/>
    </row>
    <row r="4346" spans="1:11" ht="24.95" customHeight="1" x14ac:dyDescent="0.2">
      <c r="A4346" s="14" t="s">
        <v>11943</v>
      </c>
      <c r="B4346" s="31" t="s">
        <v>12245</v>
      </c>
      <c r="C4346" s="20" t="s">
        <v>12246</v>
      </c>
      <c r="D4346" s="32">
        <v>35</v>
      </c>
      <c r="E4346" s="32">
        <v>2</v>
      </c>
      <c r="F4346" s="32">
        <v>0</v>
      </c>
      <c r="G4346" s="32">
        <v>6</v>
      </c>
      <c r="H4346" s="32">
        <v>76</v>
      </c>
      <c r="I4346" s="32">
        <v>35</v>
      </c>
      <c r="J4346" s="14"/>
      <c r="K4346" s="22"/>
    </row>
    <row r="4347" spans="1:11" ht="15.95" customHeight="1" x14ac:dyDescent="0.2">
      <c r="A4347" s="14" t="s">
        <v>11943</v>
      </c>
      <c r="B4347" s="31" t="s">
        <v>12247</v>
      </c>
      <c r="C4347" s="20" t="s">
        <v>12248</v>
      </c>
      <c r="D4347" s="32">
        <v>15</v>
      </c>
      <c r="E4347" s="32">
        <v>1</v>
      </c>
      <c r="F4347" s="32">
        <v>0</v>
      </c>
      <c r="G4347" s="32">
        <v>3</v>
      </c>
      <c r="H4347" s="32">
        <v>18</v>
      </c>
      <c r="I4347" s="32">
        <v>15</v>
      </c>
      <c r="J4347" s="14"/>
      <c r="K4347" s="21"/>
    </row>
    <row r="4348" spans="1:11" ht="15" customHeight="1" x14ac:dyDescent="0.2">
      <c r="A4348" s="14" t="s">
        <v>11943</v>
      </c>
      <c r="B4348" s="31" t="s">
        <v>12249</v>
      </c>
      <c r="C4348" s="20" t="s">
        <v>12250</v>
      </c>
      <c r="D4348" s="32">
        <v>30</v>
      </c>
      <c r="E4348" s="32">
        <v>1</v>
      </c>
      <c r="F4348" s="32">
        <v>0</v>
      </c>
      <c r="G4348" s="32">
        <v>6</v>
      </c>
      <c r="H4348" s="32">
        <v>36</v>
      </c>
      <c r="I4348" s="32">
        <v>30</v>
      </c>
      <c r="J4348" s="14"/>
      <c r="K4348" s="21"/>
    </row>
    <row r="4349" spans="1:11" ht="15.95" customHeight="1" x14ac:dyDescent="0.2">
      <c r="A4349" s="14" t="s">
        <v>11943</v>
      </c>
      <c r="B4349" s="31" t="s">
        <v>12251</v>
      </c>
      <c r="C4349" s="20" t="s">
        <v>12252</v>
      </c>
      <c r="D4349" s="32">
        <v>9</v>
      </c>
      <c r="E4349" s="32">
        <v>1</v>
      </c>
      <c r="F4349" s="14"/>
      <c r="G4349" s="14"/>
      <c r="H4349" s="32">
        <v>9</v>
      </c>
      <c r="I4349" s="32">
        <v>9</v>
      </c>
      <c r="J4349" s="14"/>
      <c r="K4349" s="21"/>
    </row>
    <row r="4350" spans="1:11" ht="15" customHeight="1" x14ac:dyDescent="0.2">
      <c r="A4350" s="14" t="s">
        <v>11943</v>
      </c>
      <c r="B4350" s="31" t="s">
        <v>12253</v>
      </c>
      <c r="C4350" s="20" t="s">
        <v>12254</v>
      </c>
      <c r="D4350" s="32">
        <v>12</v>
      </c>
      <c r="E4350" s="32">
        <v>1</v>
      </c>
      <c r="F4350" s="14"/>
      <c r="G4350" s="14"/>
      <c r="H4350" s="32">
        <v>12</v>
      </c>
      <c r="I4350" s="32">
        <v>12</v>
      </c>
      <c r="J4350" s="14"/>
      <c r="K4350" s="21"/>
    </row>
    <row r="4351" spans="1:11" ht="15" customHeight="1" x14ac:dyDescent="0.2">
      <c r="A4351" s="14" t="s">
        <v>11943</v>
      </c>
      <c r="B4351" s="31" t="s">
        <v>12255</v>
      </c>
      <c r="C4351" s="20" t="s">
        <v>12256</v>
      </c>
      <c r="D4351" s="32">
        <v>22</v>
      </c>
      <c r="E4351" s="32">
        <v>1</v>
      </c>
      <c r="F4351" s="14"/>
      <c r="G4351" s="14"/>
      <c r="H4351" s="32">
        <v>22</v>
      </c>
      <c r="I4351" s="32">
        <v>22</v>
      </c>
      <c r="J4351" s="14"/>
      <c r="K4351" s="21"/>
    </row>
    <row r="4352" spans="1:11" ht="24.95" customHeight="1" x14ac:dyDescent="0.2">
      <c r="A4352" s="14" t="s">
        <v>11943</v>
      </c>
      <c r="B4352" s="31" t="s">
        <v>12257</v>
      </c>
      <c r="C4352" s="20" t="s">
        <v>12258</v>
      </c>
      <c r="D4352" s="32">
        <v>18</v>
      </c>
      <c r="E4352" s="32">
        <v>1</v>
      </c>
      <c r="F4352" s="14"/>
      <c r="G4352" s="14"/>
      <c r="H4352" s="32">
        <v>18</v>
      </c>
      <c r="I4352" s="32">
        <v>18</v>
      </c>
      <c r="J4352" s="14"/>
      <c r="K4352" s="22"/>
    </row>
    <row r="4353" spans="1:11" ht="24.95" customHeight="1" x14ac:dyDescent="0.2">
      <c r="A4353" s="14" t="s">
        <v>11943</v>
      </c>
      <c r="B4353" s="31" t="s">
        <v>12259</v>
      </c>
      <c r="C4353" s="20" t="s">
        <v>12260</v>
      </c>
      <c r="D4353" s="32">
        <v>20</v>
      </c>
      <c r="E4353" s="32">
        <v>1</v>
      </c>
      <c r="F4353" s="14"/>
      <c r="G4353" s="14"/>
      <c r="H4353" s="32">
        <v>20</v>
      </c>
      <c r="I4353" s="32">
        <v>20</v>
      </c>
      <c r="J4353" s="14"/>
      <c r="K4353" s="22"/>
    </row>
    <row r="4354" spans="1:11" ht="30" customHeight="1" x14ac:dyDescent="0.2">
      <c r="A4354" s="14" t="s">
        <v>11943</v>
      </c>
      <c r="B4354" s="31" t="s">
        <v>12261</v>
      </c>
      <c r="C4354" s="14" t="s">
        <v>12262</v>
      </c>
      <c r="D4354" s="32">
        <v>5</v>
      </c>
      <c r="E4354" s="32">
        <v>1</v>
      </c>
      <c r="F4354" s="32">
        <v>0</v>
      </c>
      <c r="G4354" s="32">
        <v>2</v>
      </c>
      <c r="H4354" s="32">
        <v>7</v>
      </c>
      <c r="I4354" s="32">
        <v>5</v>
      </c>
      <c r="J4354" s="14"/>
      <c r="K4354" s="22"/>
    </row>
    <row r="4355" spans="1:11" ht="15" customHeight="1" x14ac:dyDescent="0.2">
      <c r="A4355" s="14" t="s">
        <v>11943</v>
      </c>
      <c r="B4355" s="31" t="s">
        <v>12263</v>
      </c>
      <c r="C4355" s="20" t="s">
        <v>12264</v>
      </c>
      <c r="D4355" s="32">
        <v>22</v>
      </c>
      <c r="E4355" s="32">
        <v>1</v>
      </c>
      <c r="F4355" s="32">
        <v>0</v>
      </c>
      <c r="G4355" s="32">
        <v>6</v>
      </c>
      <c r="H4355" s="32">
        <v>28</v>
      </c>
      <c r="I4355" s="32">
        <v>22</v>
      </c>
      <c r="J4355" s="14"/>
      <c r="K4355" s="21"/>
    </row>
    <row r="4356" spans="1:11" ht="15.95" customHeight="1" x14ac:dyDescent="0.2">
      <c r="A4356" s="14" t="s">
        <v>11943</v>
      </c>
      <c r="B4356" s="31" t="s">
        <v>12265</v>
      </c>
      <c r="C4356" s="20" t="s">
        <v>88</v>
      </c>
      <c r="D4356" s="32">
        <v>15</v>
      </c>
      <c r="E4356" s="32">
        <v>1</v>
      </c>
      <c r="F4356" s="14"/>
      <c r="G4356" s="32">
        <v>4</v>
      </c>
      <c r="H4356" s="32">
        <v>19</v>
      </c>
      <c r="I4356" s="32">
        <v>15</v>
      </c>
      <c r="J4356" s="14"/>
      <c r="K4356" s="21"/>
    </row>
    <row r="4357" spans="1:11" ht="30" customHeight="1" x14ac:dyDescent="0.2">
      <c r="A4357" s="14" t="s">
        <v>11943</v>
      </c>
      <c r="B4357" s="31" t="s">
        <v>12266</v>
      </c>
      <c r="C4357" s="14" t="s">
        <v>12267</v>
      </c>
      <c r="D4357" s="32">
        <v>20</v>
      </c>
      <c r="E4357" s="32">
        <v>1</v>
      </c>
      <c r="F4357" s="14"/>
      <c r="G4357" s="32">
        <v>7</v>
      </c>
      <c r="H4357" s="32">
        <v>27</v>
      </c>
      <c r="I4357" s="32">
        <v>20</v>
      </c>
      <c r="J4357" s="14"/>
      <c r="K4357" s="22"/>
    </row>
    <row r="4358" spans="1:11" ht="15.6" customHeight="1" x14ac:dyDescent="0.2">
      <c r="A4358" s="14" t="s">
        <v>11943</v>
      </c>
      <c r="B4358" s="31" t="s">
        <v>12268</v>
      </c>
      <c r="C4358" s="20" t="s">
        <v>12269</v>
      </c>
      <c r="D4358" s="32">
        <v>15</v>
      </c>
      <c r="E4358" s="32">
        <v>1</v>
      </c>
      <c r="F4358" s="14"/>
      <c r="G4358" s="32">
        <v>5</v>
      </c>
      <c r="H4358" s="32">
        <v>20</v>
      </c>
      <c r="I4358" s="32">
        <v>15</v>
      </c>
      <c r="J4358" s="14"/>
      <c r="K4358" s="21"/>
    </row>
    <row r="4359" spans="1:11" ht="30" customHeight="1" x14ac:dyDescent="0.2">
      <c r="A4359" s="14" t="s">
        <v>11943</v>
      </c>
      <c r="B4359" s="31" t="s">
        <v>12270</v>
      </c>
      <c r="C4359" s="14" t="s">
        <v>12271</v>
      </c>
      <c r="D4359" s="32">
        <v>12</v>
      </c>
      <c r="E4359" s="32">
        <v>1</v>
      </c>
      <c r="F4359" s="14"/>
      <c r="G4359" s="32">
        <v>4</v>
      </c>
      <c r="H4359" s="32">
        <v>16</v>
      </c>
      <c r="I4359" s="32">
        <v>12</v>
      </c>
      <c r="J4359" s="14"/>
      <c r="K4359" s="22"/>
    </row>
    <row r="4360" spans="1:11" ht="15" customHeight="1" x14ac:dyDescent="0.2">
      <c r="A4360" s="14" t="s">
        <v>11943</v>
      </c>
      <c r="B4360" s="31" t="s">
        <v>12272</v>
      </c>
      <c r="C4360" s="20" t="s">
        <v>12273</v>
      </c>
      <c r="D4360" s="32">
        <v>10</v>
      </c>
      <c r="E4360" s="32">
        <v>1</v>
      </c>
      <c r="F4360" s="14"/>
      <c r="G4360" s="32">
        <v>3</v>
      </c>
      <c r="H4360" s="32">
        <v>13</v>
      </c>
      <c r="I4360" s="32">
        <v>10</v>
      </c>
      <c r="J4360" s="14"/>
      <c r="K4360" s="21"/>
    </row>
    <row r="4361" spans="1:11" ht="30" customHeight="1" x14ac:dyDescent="0.2">
      <c r="A4361" s="14" t="s">
        <v>11943</v>
      </c>
      <c r="B4361" s="31" t="s">
        <v>12274</v>
      </c>
      <c r="C4361" s="14" t="s">
        <v>12275</v>
      </c>
      <c r="D4361" s="32">
        <v>7</v>
      </c>
      <c r="E4361" s="32">
        <v>1</v>
      </c>
      <c r="F4361" s="14"/>
      <c r="G4361" s="32">
        <v>3</v>
      </c>
      <c r="H4361" s="32">
        <v>10</v>
      </c>
      <c r="I4361" s="32">
        <v>7</v>
      </c>
      <c r="J4361" s="14"/>
      <c r="K4361" s="22"/>
    </row>
    <row r="4362" spans="1:11" ht="15" customHeight="1" x14ac:dyDescent="0.2">
      <c r="A4362" s="14" t="s">
        <v>11943</v>
      </c>
      <c r="B4362" s="31" t="s">
        <v>12276</v>
      </c>
      <c r="C4362" s="20" t="s">
        <v>12277</v>
      </c>
      <c r="D4362" s="32">
        <v>6</v>
      </c>
      <c r="E4362" s="32">
        <v>1</v>
      </c>
      <c r="F4362" s="14"/>
      <c r="G4362" s="32">
        <v>1</v>
      </c>
      <c r="H4362" s="32">
        <v>7</v>
      </c>
      <c r="I4362" s="32">
        <v>6</v>
      </c>
      <c r="J4362" s="14"/>
      <c r="K4362" s="21"/>
    </row>
    <row r="4363" spans="1:11" ht="15.95" customHeight="1" x14ac:dyDescent="0.2">
      <c r="A4363" s="14" t="s">
        <v>11943</v>
      </c>
      <c r="B4363" s="31" t="s">
        <v>12278</v>
      </c>
      <c r="C4363" s="20" t="s">
        <v>12279</v>
      </c>
      <c r="D4363" s="32">
        <v>15</v>
      </c>
      <c r="E4363" s="32">
        <v>1</v>
      </c>
      <c r="F4363" s="32">
        <v>0</v>
      </c>
      <c r="G4363" s="32">
        <v>3</v>
      </c>
      <c r="H4363" s="32">
        <v>18</v>
      </c>
      <c r="I4363" s="32">
        <v>15</v>
      </c>
      <c r="J4363" s="14"/>
      <c r="K4363" s="21"/>
    </row>
    <row r="4364" spans="1:11" ht="36.950000000000003" customHeight="1" x14ac:dyDescent="0.2">
      <c r="A4364" s="14" t="s">
        <v>11943</v>
      </c>
      <c r="B4364" s="31" t="s">
        <v>12280</v>
      </c>
      <c r="C4364" s="14" t="s">
        <v>12281</v>
      </c>
      <c r="D4364" s="32">
        <v>30</v>
      </c>
      <c r="E4364" s="32">
        <v>1</v>
      </c>
      <c r="F4364" s="14"/>
      <c r="G4364" s="32">
        <v>6</v>
      </c>
      <c r="H4364" s="32">
        <v>36</v>
      </c>
      <c r="I4364" s="32">
        <v>30</v>
      </c>
      <c r="J4364" s="32">
        <v>20</v>
      </c>
      <c r="K4364" s="22"/>
    </row>
    <row r="4365" spans="1:11" ht="36" customHeight="1" x14ac:dyDescent="0.2">
      <c r="A4365" s="14" t="s">
        <v>11943</v>
      </c>
      <c r="B4365" s="31" t="s">
        <v>12282</v>
      </c>
      <c r="C4365" s="14" t="s">
        <v>12283</v>
      </c>
      <c r="D4365" s="32">
        <v>40</v>
      </c>
      <c r="E4365" s="32">
        <v>1</v>
      </c>
      <c r="F4365" s="14"/>
      <c r="G4365" s="32">
        <v>4</v>
      </c>
      <c r="H4365" s="32">
        <v>44</v>
      </c>
      <c r="I4365" s="32">
        <v>40</v>
      </c>
      <c r="J4365" s="32">
        <v>20</v>
      </c>
      <c r="K4365" s="22"/>
    </row>
    <row r="4366" spans="1:11" ht="15.95" customHeight="1" x14ac:dyDescent="0.2">
      <c r="A4366" s="14" t="s">
        <v>11943</v>
      </c>
      <c r="B4366" s="31" t="s">
        <v>12284</v>
      </c>
      <c r="C4366" s="20" t="s">
        <v>12285</v>
      </c>
      <c r="D4366" s="32">
        <v>20</v>
      </c>
      <c r="E4366" s="32">
        <v>1</v>
      </c>
      <c r="F4366" s="14"/>
      <c r="G4366" s="32">
        <v>4</v>
      </c>
      <c r="H4366" s="32">
        <v>24</v>
      </c>
      <c r="I4366" s="32">
        <v>20</v>
      </c>
      <c r="J4366" s="14"/>
      <c r="K4366" s="21"/>
    </row>
    <row r="4367" spans="1:11" ht="15" customHeight="1" x14ac:dyDescent="0.2">
      <c r="A4367" s="14" t="s">
        <v>11943</v>
      </c>
      <c r="B4367" s="31" t="s">
        <v>12286</v>
      </c>
      <c r="C4367" s="20" t="s">
        <v>12287</v>
      </c>
      <c r="D4367" s="32">
        <v>7</v>
      </c>
      <c r="E4367" s="32">
        <v>1</v>
      </c>
      <c r="F4367" s="14"/>
      <c r="G4367" s="32">
        <v>2</v>
      </c>
      <c r="H4367" s="32">
        <v>9</v>
      </c>
      <c r="I4367" s="32">
        <v>7</v>
      </c>
      <c r="J4367" s="14"/>
      <c r="K4367" s="21"/>
    </row>
    <row r="4368" spans="1:11" ht="15.95" customHeight="1" x14ac:dyDescent="0.2">
      <c r="A4368" s="14" t="s">
        <v>11943</v>
      </c>
      <c r="B4368" s="31" t="s">
        <v>12288</v>
      </c>
      <c r="C4368" s="20" t="s">
        <v>12289</v>
      </c>
      <c r="D4368" s="32">
        <v>30</v>
      </c>
      <c r="E4368" s="32">
        <v>1</v>
      </c>
      <c r="F4368" s="14"/>
      <c r="G4368" s="32">
        <v>6</v>
      </c>
      <c r="H4368" s="32">
        <v>36</v>
      </c>
      <c r="I4368" s="32">
        <v>30</v>
      </c>
      <c r="J4368" s="14"/>
      <c r="K4368" s="21"/>
    </row>
    <row r="4369" spans="1:11" ht="15" customHeight="1" x14ac:dyDescent="0.2">
      <c r="A4369" s="14" t="s">
        <v>11943</v>
      </c>
      <c r="B4369" s="31" t="s">
        <v>12290</v>
      </c>
      <c r="C4369" s="20" t="s">
        <v>12291</v>
      </c>
      <c r="D4369" s="32">
        <v>22</v>
      </c>
      <c r="E4369" s="32">
        <v>1</v>
      </c>
      <c r="F4369" s="14"/>
      <c r="G4369" s="32">
        <v>3</v>
      </c>
      <c r="H4369" s="32">
        <v>25</v>
      </c>
      <c r="I4369" s="32">
        <v>22</v>
      </c>
      <c r="J4369" s="14"/>
      <c r="K4369" s="21"/>
    </row>
    <row r="4370" spans="1:11" ht="15.95" customHeight="1" x14ac:dyDescent="0.2">
      <c r="A4370" s="14" t="s">
        <v>11943</v>
      </c>
      <c r="B4370" s="31" t="s">
        <v>12292</v>
      </c>
      <c r="C4370" s="20" t="s">
        <v>12293</v>
      </c>
      <c r="D4370" s="32">
        <v>15</v>
      </c>
      <c r="E4370" s="32">
        <v>1</v>
      </c>
      <c r="F4370" s="14"/>
      <c r="G4370" s="32">
        <v>3</v>
      </c>
      <c r="H4370" s="32">
        <v>18</v>
      </c>
      <c r="I4370" s="32">
        <v>15</v>
      </c>
      <c r="J4370" s="14"/>
      <c r="K4370" s="21"/>
    </row>
    <row r="4371" spans="1:11" ht="15" customHeight="1" x14ac:dyDescent="0.2">
      <c r="A4371" s="14" t="s">
        <v>11943</v>
      </c>
      <c r="B4371" s="31" t="s">
        <v>12294</v>
      </c>
      <c r="C4371" s="20" t="s">
        <v>12295</v>
      </c>
      <c r="D4371" s="32">
        <v>12</v>
      </c>
      <c r="E4371" s="32">
        <v>1</v>
      </c>
      <c r="F4371" s="14"/>
      <c r="G4371" s="32">
        <v>3</v>
      </c>
      <c r="H4371" s="32">
        <v>15</v>
      </c>
      <c r="I4371" s="32">
        <v>12</v>
      </c>
      <c r="J4371" s="14"/>
      <c r="K4371" s="21"/>
    </row>
    <row r="4372" spans="1:11" ht="24.95" customHeight="1" x14ac:dyDescent="0.2">
      <c r="A4372" s="14" t="s">
        <v>11943</v>
      </c>
      <c r="B4372" s="31" t="s">
        <v>12296</v>
      </c>
      <c r="C4372" s="20" t="s">
        <v>12297</v>
      </c>
      <c r="D4372" s="32">
        <v>12</v>
      </c>
      <c r="E4372" s="32">
        <v>1</v>
      </c>
      <c r="F4372" s="14"/>
      <c r="G4372" s="32">
        <v>3</v>
      </c>
      <c r="H4372" s="32">
        <v>15</v>
      </c>
      <c r="I4372" s="32">
        <v>12</v>
      </c>
      <c r="J4372" s="14"/>
      <c r="K4372" s="22"/>
    </row>
    <row r="4373" spans="1:11" ht="30" customHeight="1" x14ac:dyDescent="0.2">
      <c r="A4373" s="14" t="s">
        <v>11943</v>
      </c>
      <c r="B4373" s="31" t="s">
        <v>12298</v>
      </c>
      <c r="C4373" s="14" t="s">
        <v>12299</v>
      </c>
      <c r="D4373" s="32">
        <v>25</v>
      </c>
      <c r="E4373" s="32">
        <v>1</v>
      </c>
      <c r="F4373" s="14"/>
      <c r="G4373" s="32">
        <v>4</v>
      </c>
      <c r="H4373" s="32">
        <v>29</v>
      </c>
      <c r="I4373" s="32">
        <v>25</v>
      </c>
      <c r="J4373" s="14"/>
      <c r="K4373" s="22"/>
    </row>
    <row r="4374" spans="1:11" ht="15" customHeight="1" x14ac:dyDescent="0.2">
      <c r="A4374" s="14" t="s">
        <v>11943</v>
      </c>
      <c r="B4374" s="31" t="s">
        <v>12300</v>
      </c>
      <c r="C4374" s="20" t="s">
        <v>12301</v>
      </c>
      <c r="D4374" s="32">
        <v>10</v>
      </c>
      <c r="E4374" s="32">
        <v>1</v>
      </c>
      <c r="F4374" s="14"/>
      <c r="G4374" s="32">
        <v>3</v>
      </c>
      <c r="H4374" s="32">
        <v>13</v>
      </c>
      <c r="I4374" s="32">
        <v>10</v>
      </c>
      <c r="J4374" s="14"/>
      <c r="K4374" s="21"/>
    </row>
    <row r="4375" spans="1:11" ht="24.95" customHeight="1" x14ac:dyDescent="0.2">
      <c r="A4375" s="14" t="s">
        <v>11943</v>
      </c>
      <c r="B4375" s="31" t="s">
        <v>12302</v>
      </c>
      <c r="C4375" s="20" t="s">
        <v>12303</v>
      </c>
      <c r="D4375" s="32">
        <v>22</v>
      </c>
      <c r="E4375" s="32">
        <v>1</v>
      </c>
      <c r="F4375" s="14"/>
      <c r="G4375" s="32">
        <v>6</v>
      </c>
      <c r="H4375" s="32">
        <v>28</v>
      </c>
      <c r="I4375" s="32">
        <v>22</v>
      </c>
      <c r="J4375" s="14"/>
      <c r="K4375" s="22"/>
    </row>
    <row r="4376" spans="1:11" ht="15" customHeight="1" x14ac:dyDescent="0.2">
      <c r="A4376" s="14" t="s">
        <v>11943</v>
      </c>
      <c r="B4376" s="31" t="s">
        <v>12304</v>
      </c>
      <c r="C4376" s="20" t="s">
        <v>12305</v>
      </c>
      <c r="D4376" s="32">
        <v>7</v>
      </c>
      <c r="E4376" s="32">
        <v>1</v>
      </c>
      <c r="F4376" s="14"/>
      <c r="G4376" s="32">
        <v>3</v>
      </c>
      <c r="H4376" s="32">
        <v>10</v>
      </c>
      <c r="I4376" s="32">
        <v>7</v>
      </c>
      <c r="J4376" s="14"/>
      <c r="K4376" s="21"/>
    </row>
    <row r="4377" spans="1:11" ht="15.95" customHeight="1" x14ac:dyDescent="0.2">
      <c r="A4377" s="14" t="s">
        <v>11943</v>
      </c>
      <c r="B4377" s="31" t="s">
        <v>12306</v>
      </c>
      <c r="C4377" s="20" t="s">
        <v>12307</v>
      </c>
      <c r="D4377" s="32">
        <v>7</v>
      </c>
      <c r="E4377" s="32">
        <v>1</v>
      </c>
      <c r="F4377" s="14"/>
      <c r="G4377" s="32">
        <v>2</v>
      </c>
      <c r="H4377" s="32">
        <v>9</v>
      </c>
      <c r="I4377" s="32">
        <v>7</v>
      </c>
      <c r="J4377" s="14"/>
      <c r="K4377" s="21"/>
    </row>
    <row r="4378" spans="1:11" ht="30" customHeight="1" x14ac:dyDescent="0.2">
      <c r="A4378" s="14" t="s">
        <v>11943</v>
      </c>
      <c r="B4378" s="31" t="s">
        <v>12308</v>
      </c>
      <c r="C4378" s="14" t="s">
        <v>12309</v>
      </c>
      <c r="D4378" s="32">
        <v>15</v>
      </c>
      <c r="E4378" s="32">
        <v>1</v>
      </c>
      <c r="F4378" s="14"/>
      <c r="G4378" s="32">
        <v>3</v>
      </c>
      <c r="H4378" s="32">
        <v>18</v>
      </c>
      <c r="I4378" s="32">
        <v>15</v>
      </c>
      <c r="J4378" s="14"/>
      <c r="K4378" s="22"/>
    </row>
    <row r="4379" spans="1:11" ht="30" customHeight="1" x14ac:dyDescent="0.2">
      <c r="A4379" s="14" t="s">
        <v>11943</v>
      </c>
      <c r="B4379" s="31" t="s">
        <v>12310</v>
      </c>
      <c r="C4379" s="14" t="s">
        <v>12311</v>
      </c>
      <c r="D4379" s="32">
        <v>7</v>
      </c>
      <c r="E4379" s="32">
        <v>1</v>
      </c>
      <c r="F4379" s="14"/>
      <c r="G4379" s="32">
        <v>3</v>
      </c>
      <c r="H4379" s="32">
        <v>10</v>
      </c>
      <c r="I4379" s="32">
        <v>7</v>
      </c>
      <c r="J4379" s="14"/>
      <c r="K4379" s="22"/>
    </row>
    <row r="4380" spans="1:11" ht="15.95" customHeight="1" x14ac:dyDescent="0.2">
      <c r="A4380" s="14" t="s">
        <v>11943</v>
      </c>
      <c r="B4380" s="31" t="s">
        <v>12312</v>
      </c>
      <c r="C4380" s="20" t="s">
        <v>12313</v>
      </c>
      <c r="D4380" s="32">
        <v>12</v>
      </c>
      <c r="E4380" s="32">
        <v>1</v>
      </c>
      <c r="F4380" s="14"/>
      <c r="G4380" s="32">
        <v>2</v>
      </c>
      <c r="H4380" s="32">
        <v>14</v>
      </c>
      <c r="I4380" s="32">
        <v>12</v>
      </c>
      <c r="J4380" s="14"/>
      <c r="K4380" s="21"/>
    </row>
    <row r="4381" spans="1:11" ht="15" customHeight="1" x14ac:dyDescent="0.2">
      <c r="A4381" s="14" t="s">
        <v>11943</v>
      </c>
      <c r="B4381" s="31" t="s">
        <v>12314</v>
      </c>
      <c r="C4381" s="20" t="s">
        <v>12315</v>
      </c>
      <c r="D4381" s="32">
        <v>8</v>
      </c>
      <c r="E4381" s="32">
        <v>1</v>
      </c>
      <c r="F4381" s="14"/>
      <c r="G4381" s="32">
        <v>2</v>
      </c>
      <c r="H4381" s="32">
        <v>10</v>
      </c>
      <c r="I4381" s="32">
        <v>8</v>
      </c>
      <c r="J4381" s="14"/>
      <c r="K4381" s="21"/>
    </row>
    <row r="4382" spans="1:11" ht="15.95" customHeight="1" x14ac:dyDescent="0.2">
      <c r="A4382" s="14" t="s">
        <v>11943</v>
      </c>
      <c r="B4382" s="31" t="s">
        <v>12316</v>
      </c>
      <c r="C4382" s="20" t="s">
        <v>12317</v>
      </c>
      <c r="D4382" s="32">
        <v>28</v>
      </c>
      <c r="E4382" s="32">
        <v>1</v>
      </c>
      <c r="F4382" s="14"/>
      <c r="G4382" s="32">
        <v>3</v>
      </c>
      <c r="H4382" s="32">
        <v>31</v>
      </c>
      <c r="I4382" s="32">
        <v>28</v>
      </c>
      <c r="J4382" s="14"/>
      <c r="K4382" s="21"/>
    </row>
    <row r="4383" spans="1:11" ht="15" customHeight="1" x14ac:dyDescent="0.2">
      <c r="A4383" s="14" t="s">
        <v>11943</v>
      </c>
      <c r="B4383" s="31" t="s">
        <v>12318</v>
      </c>
      <c r="C4383" s="20" t="s">
        <v>12319</v>
      </c>
      <c r="D4383" s="32">
        <v>28</v>
      </c>
      <c r="E4383" s="32">
        <v>1</v>
      </c>
      <c r="F4383" s="14"/>
      <c r="G4383" s="32">
        <v>3</v>
      </c>
      <c r="H4383" s="32">
        <v>31</v>
      </c>
      <c r="I4383" s="32">
        <v>29</v>
      </c>
      <c r="J4383" s="14"/>
      <c r="K4383" s="21"/>
    </row>
    <row r="4384" spans="1:11" ht="24.95" customHeight="1" x14ac:dyDescent="0.2">
      <c r="A4384" s="14" t="s">
        <v>11943</v>
      </c>
      <c r="B4384" s="31" t="s">
        <v>12320</v>
      </c>
      <c r="C4384" s="20" t="s">
        <v>12321</v>
      </c>
      <c r="D4384" s="32">
        <v>32</v>
      </c>
      <c r="E4384" s="32">
        <v>1</v>
      </c>
      <c r="F4384" s="14"/>
      <c r="G4384" s="32">
        <v>6</v>
      </c>
      <c r="H4384" s="32">
        <v>38</v>
      </c>
      <c r="I4384" s="32">
        <v>32</v>
      </c>
      <c r="J4384" s="14"/>
      <c r="K4384" s="22"/>
    </row>
    <row r="4385" spans="1:11" ht="30" customHeight="1" x14ac:dyDescent="0.2">
      <c r="A4385" s="14" t="s">
        <v>11943</v>
      </c>
      <c r="B4385" s="31" t="s">
        <v>12322</v>
      </c>
      <c r="C4385" s="14" t="s">
        <v>12323</v>
      </c>
      <c r="D4385" s="32">
        <v>28</v>
      </c>
      <c r="E4385" s="32">
        <v>1</v>
      </c>
      <c r="F4385" s="14"/>
      <c r="G4385" s="32">
        <v>3</v>
      </c>
      <c r="H4385" s="32">
        <v>31</v>
      </c>
      <c r="I4385" s="32">
        <v>28</v>
      </c>
      <c r="J4385" s="14"/>
      <c r="K4385" s="22"/>
    </row>
    <row r="4386" spans="1:11" ht="30" customHeight="1" x14ac:dyDescent="0.2">
      <c r="A4386" s="14" t="s">
        <v>11943</v>
      </c>
      <c r="B4386" s="31" t="s">
        <v>12324</v>
      </c>
      <c r="C4386" s="14" t="s">
        <v>12325</v>
      </c>
      <c r="D4386" s="32">
        <v>5</v>
      </c>
      <c r="E4386" s="32">
        <v>1</v>
      </c>
      <c r="F4386" s="14"/>
      <c r="G4386" s="32">
        <v>0</v>
      </c>
      <c r="H4386" s="32">
        <v>5</v>
      </c>
      <c r="I4386" s="32">
        <v>5</v>
      </c>
      <c r="J4386" s="14"/>
      <c r="K4386" s="22"/>
    </row>
    <row r="4387" spans="1:11" ht="24.95" customHeight="1" x14ac:dyDescent="0.2">
      <c r="A4387" s="14" t="s">
        <v>11943</v>
      </c>
      <c r="B4387" s="31" t="s">
        <v>12326</v>
      </c>
      <c r="C4387" s="20" t="s">
        <v>12327</v>
      </c>
      <c r="D4387" s="32">
        <v>15</v>
      </c>
      <c r="E4387" s="32">
        <v>1</v>
      </c>
      <c r="F4387" s="14"/>
      <c r="G4387" s="32">
        <v>1</v>
      </c>
      <c r="H4387" s="32">
        <v>16</v>
      </c>
      <c r="I4387" s="32">
        <v>15</v>
      </c>
      <c r="J4387" s="14"/>
      <c r="K4387" s="22"/>
    </row>
    <row r="4388" spans="1:11" ht="15.95" customHeight="1" x14ac:dyDescent="0.2">
      <c r="A4388" s="14" t="s">
        <v>11943</v>
      </c>
      <c r="B4388" s="31" t="s">
        <v>12328</v>
      </c>
      <c r="C4388" s="20" t="s">
        <v>12329</v>
      </c>
      <c r="D4388" s="32">
        <v>23</v>
      </c>
      <c r="E4388" s="32">
        <v>1</v>
      </c>
      <c r="F4388" s="14"/>
      <c r="G4388" s="32">
        <v>6</v>
      </c>
      <c r="H4388" s="32">
        <v>29</v>
      </c>
      <c r="I4388" s="32">
        <v>23</v>
      </c>
      <c r="J4388" s="14"/>
      <c r="K4388" s="21"/>
    </row>
    <row r="4389" spans="1:11" ht="15" customHeight="1" x14ac:dyDescent="0.2">
      <c r="A4389" s="14" t="s">
        <v>11943</v>
      </c>
      <c r="B4389" s="31" t="s">
        <v>12330</v>
      </c>
      <c r="C4389" s="20" t="s">
        <v>12331</v>
      </c>
      <c r="D4389" s="32">
        <v>23</v>
      </c>
      <c r="E4389" s="32">
        <v>1</v>
      </c>
      <c r="F4389" s="14"/>
      <c r="G4389" s="32">
        <v>6</v>
      </c>
      <c r="H4389" s="32">
        <v>29</v>
      </c>
      <c r="I4389" s="32">
        <v>23</v>
      </c>
      <c r="J4389" s="14"/>
      <c r="K4389" s="21"/>
    </row>
    <row r="4390" spans="1:11" ht="15.95" customHeight="1" x14ac:dyDescent="0.2">
      <c r="A4390" s="14" t="s">
        <v>11943</v>
      </c>
      <c r="B4390" s="31" t="s">
        <v>12332</v>
      </c>
      <c r="C4390" s="20" t="s">
        <v>12333</v>
      </c>
      <c r="D4390" s="32">
        <v>18</v>
      </c>
      <c r="E4390" s="32">
        <v>1</v>
      </c>
      <c r="F4390" s="14"/>
      <c r="G4390" s="32">
        <v>6</v>
      </c>
      <c r="H4390" s="32">
        <v>24</v>
      </c>
      <c r="I4390" s="32">
        <v>18</v>
      </c>
      <c r="J4390" s="14"/>
      <c r="K4390" s="21"/>
    </row>
    <row r="4391" spans="1:11" ht="30" customHeight="1" x14ac:dyDescent="0.2">
      <c r="A4391" s="14" t="s">
        <v>11943</v>
      </c>
      <c r="B4391" s="31" t="s">
        <v>12334</v>
      </c>
      <c r="C4391" s="14" t="s">
        <v>12335</v>
      </c>
      <c r="D4391" s="32">
        <v>25</v>
      </c>
      <c r="E4391" s="32">
        <v>1</v>
      </c>
      <c r="F4391" s="14"/>
      <c r="G4391" s="32">
        <v>6</v>
      </c>
      <c r="H4391" s="32">
        <v>31</v>
      </c>
      <c r="I4391" s="32">
        <v>25</v>
      </c>
      <c r="J4391" s="14"/>
      <c r="K4391" s="22"/>
    </row>
    <row r="4392" spans="1:11" ht="25.5" customHeight="1" x14ac:dyDescent="0.2">
      <c r="A4392" s="14" t="s">
        <v>11943</v>
      </c>
      <c r="B4392" s="31" t="s">
        <v>12336</v>
      </c>
      <c r="C4392" s="20" t="s">
        <v>12337</v>
      </c>
      <c r="D4392" s="32">
        <v>22</v>
      </c>
      <c r="E4392" s="32">
        <v>1</v>
      </c>
      <c r="F4392" s="14"/>
      <c r="G4392" s="32">
        <v>4</v>
      </c>
      <c r="H4392" s="32">
        <v>26</v>
      </c>
      <c r="I4392" s="32">
        <v>22</v>
      </c>
      <c r="J4392" s="14"/>
      <c r="K4392" s="22"/>
    </row>
    <row r="4393" spans="1:11" ht="30" customHeight="1" x14ac:dyDescent="0.2">
      <c r="A4393" s="14" t="s">
        <v>11943</v>
      </c>
      <c r="B4393" s="31" t="s">
        <v>12338</v>
      </c>
      <c r="C4393" s="14" t="s">
        <v>12339</v>
      </c>
      <c r="D4393" s="32">
        <v>12</v>
      </c>
      <c r="E4393" s="32">
        <v>1</v>
      </c>
      <c r="F4393" s="14"/>
      <c r="G4393" s="32">
        <v>4</v>
      </c>
      <c r="H4393" s="32">
        <v>16</v>
      </c>
      <c r="I4393" s="32">
        <v>12</v>
      </c>
      <c r="J4393" s="14"/>
      <c r="K4393" s="22"/>
    </row>
    <row r="4394" spans="1:11" ht="15" customHeight="1" x14ac:dyDescent="0.2">
      <c r="A4394" s="14" t="s">
        <v>11943</v>
      </c>
      <c r="B4394" s="31" t="s">
        <v>12340</v>
      </c>
      <c r="C4394" s="20" t="s">
        <v>12341</v>
      </c>
      <c r="D4394" s="32">
        <v>15</v>
      </c>
      <c r="E4394" s="32">
        <v>1</v>
      </c>
      <c r="F4394" s="14"/>
      <c r="G4394" s="32">
        <v>4</v>
      </c>
      <c r="H4394" s="32">
        <v>19</v>
      </c>
      <c r="I4394" s="32">
        <v>15</v>
      </c>
      <c r="J4394" s="14"/>
      <c r="K4394" s="21"/>
    </row>
    <row r="4395" spans="1:11" ht="15" customHeight="1" x14ac:dyDescent="0.2">
      <c r="A4395" s="14" t="s">
        <v>11943</v>
      </c>
      <c r="B4395" s="31" t="s">
        <v>12342</v>
      </c>
      <c r="C4395" s="20" t="s">
        <v>12343</v>
      </c>
      <c r="D4395" s="32">
        <v>18</v>
      </c>
      <c r="E4395" s="32">
        <v>1</v>
      </c>
      <c r="F4395" s="14"/>
      <c r="G4395" s="32">
        <v>3</v>
      </c>
      <c r="H4395" s="32">
        <v>21</v>
      </c>
      <c r="I4395" s="32">
        <v>18</v>
      </c>
      <c r="J4395" s="14"/>
      <c r="K4395" s="21"/>
    </row>
    <row r="4396" spans="1:11" ht="24.95" customHeight="1" x14ac:dyDescent="0.2">
      <c r="A4396" s="14" t="s">
        <v>11943</v>
      </c>
      <c r="B4396" s="31" t="s">
        <v>12344</v>
      </c>
      <c r="C4396" s="20" t="s">
        <v>12345</v>
      </c>
      <c r="D4396" s="32">
        <v>16</v>
      </c>
      <c r="E4396" s="32">
        <v>1</v>
      </c>
      <c r="F4396" s="14"/>
      <c r="G4396" s="32">
        <v>3</v>
      </c>
      <c r="H4396" s="32">
        <v>19</v>
      </c>
      <c r="I4396" s="32">
        <v>16</v>
      </c>
      <c r="J4396" s="14"/>
      <c r="K4396" s="22"/>
    </row>
    <row r="4397" spans="1:11" ht="24.95" customHeight="1" x14ac:dyDescent="0.2">
      <c r="A4397" s="14" t="s">
        <v>11943</v>
      </c>
      <c r="B4397" s="31" t="s">
        <v>12346</v>
      </c>
      <c r="C4397" s="20" t="s">
        <v>12347</v>
      </c>
      <c r="D4397" s="32">
        <v>25</v>
      </c>
      <c r="E4397" s="32">
        <v>1</v>
      </c>
      <c r="F4397" s="14"/>
      <c r="G4397" s="32">
        <v>4</v>
      </c>
      <c r="H4397" s="32">
        <v>29</v>
      </c>
      <c r="I4397" s="32">
        <v>25</v>
      </c>
      <c r="J4397" s="14"/>
      <c r="K4397" s="22"/>
    </row>
    <row r="4398" spans="1:11" ht="30" customHeight="1" x14ac:dyDescent="0.2">
      <c r="A4398" s="14" t="s">
        <v>11943</v>
      </c>
      <c r="B4398" s="31" t="s">
        <v>12348</v>
      </c>
      <c r="C4398" s="14" t="s">
        <v>12349</v>
      </c>
      <c r="D4398" s="32">
        <v>18</v>
      </c>
      <c r="E4398" s="32">
        <v>1</v>
      </c>
      <c r="F4398" s="32">
        <v>4</v>
      </c>
      <c r="G4398" s="32">
        <v>3</v>
      </c>
      <c r="H4398" s="32">
        <v>25</v>
      </c>
      <c r="I4398" s="32">
        <v>18</v>
      </c>
      <c r="J4398" s="14"/>
      <c r="K4398" s="22"/>
    </row>
    <row r="4399" spans="1:11" ht="15" customHeight="1" x14ac:dyDescent="0.2">
      <c r="A4399" s="14" t="s">
        <v>11943</v>
      </c>
      <c r="B4399" s="31" t="s">
        <v>12350</v>
      </c>
      <c r="C4399" s="20" t="s">
        <v>12351</v>
      </c>
      <c r="D4399" s="32">
        <v>30</v>
      </c>
      <c r="E4399" s="32">
        <v>1</v>
      </c>
      <c r="F4399" s="32">
        <v>4</v>
      </c>
      <c r="G4399" s="32">
        <v>3</v>
      </c>
      <c r="H4399" s="32">
        <v>37</v>
      </c>
      <c r="I4399" s="32">
        <v>30</v>
      </c>
      <c r="J4399" s="14"/>
      <c r="K4399" s="21"/>
    </row>
    <row r="4400" spans="1:11" ht="24.95" customHeight="1" x14ac:dyDescent="0.2">
      <c r="A4400" s="14" t="s">
        <v>11943</v>
      </c>
      <c r="B4400" s="31" t="s">
        <v>12352</v>
      </c>
      <c r="C4400" s="20" t="s">
        <v>12353</v>
      </c>
      <c r="D4400" s="32">
        <v>20</v>
      </c>
      <c r="E4400" s="32">
        <v>1</v>
      </c>
      <c r="F4400" s="32">
        <v>9</v>
      </c>
      <c r="G4400" s="32">
        <v>4</v>
      </c>
      <c r="H4400" s="32">
        <v>33</v>
      </c>
      <c r="I4400" s="32">
        <v>20</v>
      </c>
      <c r="J4400" s="14"/>
      <c r="K4400" s="22"/>
    </row>
    <row r="4401" spans="1:11" ht="24.95" customHeight="1" x14ac:dyDescent="0.2">
      <c r="A4401" s="14" t="s">
        <v>11943</v>
      </c>
      <c r="B4401" s="31" t="s">
        <v>12354</v>
      </c>
      <c r="C4401" s="20" t="s">
        <v>12355</v>
      </c>
      <c r="D4401" s="32">
        <v>5</v>
      </c>
      <c r="E4401" s="32">
        <v>1</v>
      </c>
      <c r="F4401" s="14"/>
      <c r="G4401" s="14"/>
      <c r="H4401" s="32">
        <v>5</v>
      </c>
      <c r="I4401" s="32">
        <v>5</v>
      </c>
      <c r="J4401" s="14"/>
      <c r="K4401" s="22"/>
    </row>
    <row r="4402" spans="1:11" ht="15" customHeight="1" x14ac:dyDescent="0.2">
      <c r="A4402" s="14" t="s">
        <v>11943</v>
      </c>
      <c r="B4402" s="31" t="s">
        <v>12356</v>
      </c>
      <c r="C4402" s="20" t="s">
        <v>12357</v>
      </c>
      <c r="D4402" s="32">
        <v>20</v>
      </c>
      <c r="E4402" s="32">
        <v>1</v>
      </c>
      <c r="F4402" s="32">
        <v>0</v>
      </c>
      <c r="G4402" s="32">
        <v>3</v>
      </c>
      <c r="H4402" s="32">
        <v>23</v>
      </c>
      <c r="I4402" s="32">
        <v>20</v>
      </c>
      <c r="J4402" s="14"/>
      <c r="K4402" s="21"/>
    </row>
    <row r="4403" spans="1:11" ht="24.95" customHeight="1" x14ac:dyDescent="0.2">
      <c r="A4403" s="14" t="s">
        <v>11943</v>
      </c>
      <c r="B4403" s="31" t="s">
        <v>12358</v>
      </c>
      <c r="C4403" s="20" t="s">
        <v>12359</v>
      </c>
      <c r="D4403" s="32">
        <v>0</v>
      </c>
      <c r="E4403" s="32">
        <v>0</v>
      </c>
      <c r="F4403" s="14"/>
      <c r="G4403" s="14"/>
      <c r="H4403" s="32">
        <v>0</v>
      </c>
      <c r="I4403" s="14"/>
      <c r="J4403" s="32">
        <v>5</v>
      </c>
      <c r="K4403" s="22"/>
    </row>
    <row r="4404" spans="1:11" ht="24.95" customHeight="1" x14ac:dyDescent="0.2">
      <c r="A4404" s="14" t="s">
        <v>11943</v>
      </c>
      <c r="B4404" s="31" t="s">
        <v>12360</v>
      </c>
      <c r="C4404" s="20" t="s">
        <v>12361</v>
      </c>
      <c r="D4404" s="32">
        <v>0</v>
      </c>
      <c r="E4404" s="32">
        <v>0</v>
      </c>
      <c r="F4404" s="14"/>
      <c r="G4404" s="14"/>
      <c r="H4404" s="32">
        <v>0</v>
      </c>
      <c r="I4404" s="14"/>
      <c r="J4404" s="32">
        <v>10</v>
      </c>
      <c r="K4404" s="22"/>
    </row>
    <row r="4405" spans="1:11" ht="30" customHeight="1" x14ac:dyDescent="0.2">
      <c r="A4405" s="14" t="s">
        <v>11943</v>
      </c>
      <c r="B4405" s="31" t="s">
        <v>12362</v>
      </c>
      <c r="C4405" s="14" t="s">
        <v>12363</v>
      </c>
      <c r="D4405" s="32">
        <v>0</v>
      </c>
      <c r="E4405" s="32">
        <v>0</v>
      </c>
      <c r="F4405" s="14"/>
      <c r="G4405" s="14"/>
      <c r="H4405" s="32">
        <v>0</v>
      </c>
      <c r="I4405" s="14"/>
      <c r="J4405" s="32">
        <v>40</v>
      </c>
      <c r="K4405" s="22"/>
    </row>
    <row r="4406" spans="1:11" ht="30" customHeight="1" x14ac:dyDescent="0.2">
      <c r="A4406" s="14" t="s">
        <v>11943</v>
      </c>
      <c r="B4406" s="31" t="s">
        <v>12364</v>
      </c>
      <c r="C4406" s="14" t="s">
        <v>12365</v>
      </c>
      <c r="D4406" s="32">
        <v>0</v>
      </c>
      <c r="E4406" s="32">
        <v>0</v>
      </c>
      <c r="F4406" s="14"/>
      <c r="G4406" s="14"/>
      <c r="H4406" s="32">
        <v>0</v>
      </c>
      <c r="I4406" s="14"/>
      <c r="J4406" s="32">
        <v>5</v>
      </c>
      <c r="K4406" s="22"/>
    </row>
    <row r="4407" spans="1:11" ht="30" customHeight="1" x14ac:dyDescent="0.2">
      <c r="A4407" s="14" t="s">
        <v>11943</v>
      </c>
      <c r="B4407" s="31" t="s">
        <v>12366</v>
      </c>
      <c r="C4407" s="14" t="s">
        <v>12367</v>
      </c>
      <c r="D4407" s="32">
        <v>0</v>
      </c>
      <c r="E4407" s="32">
        <v>0</v>
      </c>
      <c r="F4407" s="14"/>
      <c r="G4407" s="14"/>
      <c r="H4407" s="32">
        <v>0</v>
      </c>
      <c r="I4407" s="14"/>
      <c r="J4407" s="32">
        <v>20</v>
      </c>
      <c r="K4407" s="22"/>
    </row>
    <row r="4408" spans="1:11" ht="15.95" customHeight="1" x14ac:dyDescent="0.2">
      <c r="A4408" s="14" t="s">
        <v>11943</v>
      </c>
      <c r="B4408" s="31" t="s">
        <v>12368</v>
      </c>
      <c r="C4408" s="20" t="s">
        <v>12369</v>
      </c>
      <c r="D4408" s="32">
        <v>6</v>
      </c>
      <c r="E4408" s="32">
        <v>1</v>
      </c>
      <c r="F4408" s="32">
        <v>0</v>
      </c>
      <c r="G4408" s="32">
        <v>13</v>
      </c>
      <c r="H4408" s="32">
        <v>19</v>
      </c>
      <c r="I4408" s="32">
        <v>28</v>
      </c>
      <c r="J4408" s="14"/>
      <c r="K4408" s="21"/>
    </row>
    <row r="4409" spans="1:11" ht="15" customHeight="1" x14ac:dyDescent="0.2">
      <c r="A4409" s="14" t="s">
        <v>11943</v>
      </c>
      <c r="B4409" s="31" t="s">
        <v>12370</v>
      </c>
      <c r="C4409" s="20" t="s">
        <v>12371</v>
      </c>
      <c r="D4409" s="32">
        <v>16</v>
      </c>
      <c r="E4409" s="32">
        <v>1</v>
      </c>
      <c r="F4409" s="32">
        <v>0</v>
      </c>
      <c r="G4409" s="32">
        <v>16</v>
      </c>
      <c r="H4409" s="32">
        <v>32</v>
      </c>
      <c r="I4409" s="32">
        <v>20</v>
      </c>
      <c r="J4409" s="14"/>
      <c r="K4409" s="21"/>
    </row>
    <row r="4410" spans="1:11" ht="24.95" customHeight="1" x14ac:dyDescent="0.2">
      <c r="A4410" s="14" t="s">
        <v>11943</v>
      </c>
      <c r="B4410" s="31" t="s">
        <v>12372</v>
      </c>
      <c r="C4410" s="20" t="s">
        <v>12373</v>
      </c>
      <c r="D4410" s="32">
        <v>18</v>
      </c>
      <c r="E4410" s="32">
        <v>1</v>
      </c>
      <c r="F4410" s="32">
        <v>0</v>
      </c>
      <c r="G4410" s="32">
        <v>18</v>
      </c>
      <c r="H4410" s="32">
        <v>36</v>
      </c>
      <c r="I4410" s="32">
        <v>20</v>
      </c>
      <c r="J4410" s="14"/>
      <c r="K4410" s="22"/>
    </row>
    <row r="4411" spans="1:11" ht="15" customHeight="1" x14ac:dyDescent="0.2">
      <c r="A4411" s="14" t="s">
        <v>11943</v>
      </c>
      <c r="B4411" s="31" t="s">
        <v>12374</v>
      </c>
      <c r="C4411" s="20" t="s">
        <v>12375</v>
      </c>
      <c r="D4411" s="32">
        <v>17</v>
      </c>
      <c r="E4411" s="32">
        <v>1</v>
      </c>
      <c r="F4411" s="32">
        <v>0</v>
      </c>
      <c r="G4411" s="32">
        <v>14</v>
      </c>
      <c r="H4411" s="32">
        <v>31</v>
      </c>
      <c r="I4411" s="32">
        <v>20</v>
      </c>
      <c r="J4411" s="14"/>
      <c r="K4411" s="21"/>
    </row>
    <row r="4412" spans="1:11" ht="15.95" customHeight="1" x14ac:dyDescent="0.2">
      <c r="A4412" s="14" t="s">
        <v>11943</v>
      </c>
      <c r="B4412" s="31" t="s">
        <v>12376</v>
      </c>
      <c r="C4412" s="20" t="s">
        <v>12377</v>
      </c>
      <c r="D4412" s="32">
        <v>16</v>
      </c>
      <c r="E4412" s="32">
        <v>1</v>
      </c>
      <c r="F4412" s="32">
        <v>0</v>
      </c>
      <c r="G4412" s="32">
        <v>16</v>
      </c>
      <c r="H4412" s="32">
        <v>32</v>
      </c>
      <c r="I4412" s="32">
        <v>22</v>
      </c>
      <c r="J4412" s="14"/>
      <c r="K4412" s="21"/>
    </row>
    <row r="4413" spans="1:11" ht="15" customHeight="1" x14ac:dyDescent="0.2">
      <c r="A4413" s="14" t="s">
        <v>11943</v>
      </c>
      <c r="B4413" s="31" t="s">
        <v>12378</v>
      </c>
      <c r="C4413" s="20" t="s">
        <v>12379</v>
      </c>
      <c r="D4413" s="32">
        <v>18</v>
      </c>
      <c r="E4413" s="32">
        <v>1</v>
      </c>
      <c r="F4413" s="32">
        <v>0</v>
      </c>
      <c r="G4413" s="32">
        <v>21</v>
      </c>
      <c r="H4413" s="32">
        <v>39</v>
      </c>
      <c r="I4413" s="32">
        <v>27</v>
      </c>
      <c r="J4413" s="14"/>
      <c r="K4413" s="21"/>
    </row>
    <row r="4414" spans="1:11" ht="15.95" customHeight="1" x14ac:dyDescent="0.2">
      <c r="A4414" s="14" t="s">
        <v>11943</v>
      </c>
      <c r="B4414" s="31" t="s">
        <v>12380</v>
      </c>
      <c r="C4414" s="20" t="s">
        <v>12381</v>
      </c>
      <c r="D4414" s="32">
        <v>17</v>
      </c>
      <c r="E4414" s="32">
        <v>1</v>
      </c>
      <c r="F4414" s="32">
        <v>0</v>
      </c>
      <c r="G4414" s="32">
        <v>16</v>
      </c>
      <c r="H4414" s="32">
        <v>33</v>
      </c>
      <c r="I4414" s="32">
        <v>23</v>
      </c>
      <c r="J4414" s="14"/>
      <c r="K4414" s="21"/>
    </row>
    <row r="4415" spans="1:11" ht="15" customHeight="1" x14ac:dyDescent="0.2">
      <c r="A4415" s="14" t="s">
        <v>11943</v>
      </c>
      <c r="B4415" s="31" t="s">
        <v>12382</v>
      </c>
      <c r="C4415" s="20" t="s">
        <v>12383</v>
      </c>
      <c r="D4415" s="32">
        <v>19</v>
      </c>
      <c r="E4415" s="32">
        <v>1</v>
      </c>
      <c r="F4415" s="32">
        <v>0</v>
      </c>
      <c r="G4415" s="32">
        <v>19</v>
      </c>
      <c r="H4415" s="32">
        <v>38</v>
      </c>
      <c r="I4415" s="32">
        <v>27</v>
      </c>
      <c r="J4415" s="14"/>
      <c r="K4415" s="21"/>
    </row>
    <row r="4416" spans="1:11" ht="15" customHeight="1" x14ac:dyDescent="0.2">
      <c r="A4416" s="14" t="s">
        <v>11943</v>
      </c>
      <c r="B4416" s="31" t="s">
        <v>12384</v>
      </c>
      <c r="C4416" s="20" t="s">
        <v>12385</v>
      </c>
      <c r="D4416" s="32">
        <v>19</v>
      </c>
      <c r="E4416" s="32">
        <v>1</v>
      </c>
      <c r="F4416" s="32">
        <v>0</v>
      </c>
      <c r="G4416" s="32">
        <v>17</v>
      </c>
      <c r="H4416" s="32">
        <v>36</v>
      </c>
      <c r="I4416" s="32">
        <v>24</v>
      </c>
      <c r="J4416" s="14"/>
      <c r="K4416" s="21"/>
    </row>
    <row r="4417" spans="1:11" ht="15.95" customHeight="1" x14ac:dyDescent="0.2">
      <c r="A4417" s="14" t="s">
        <v>11943</v>
      </c>
      <c r="B4417" s="31" t="s">
        <v>12386</v>
      </c>
      <c r="C4417" s="20" t="s">
        <v>12387</v>
      </c>
      <c r="D4417" s="32">
        <v>17</v>
      </c>
      <c r="E4417" s="32">
        <v>1</v>
      </c>
      <c r="F4417" s="32">
        <v>0</v>
      </c>
      <c r="G4417" s="32">
        <v>19</v>
      </c>
      <c r="H4417" s="32">
        <v>36</v>
      </c>
      <c r="I4417" s="32">
        <v>32</v>
      </c>
      <c r="J4417" s="14"/>
      <c r="K4417" s="21"/>
    </row>
    <row r="4418" spans="1:11" ht="15" customHeight="1" x14ac:dyDescent="0.2">
      <c r="A4418" s="14" t="s">
        <v>11943</v>
      </c>
      <c r="B4418" s="31" t="s">
        <v>12388</v>
      </c>
      <c r="C4418" s="20" t="s">
        <v>12389</v>
      </c>
      <c r="D4418" s="32">
        <v>16</v>
      </c>
      <c r="E4418" s="32">
        <v>1</v>
      </c>
      <c r="F4418" s="32">
        <v>0</v>
      </c>
      <c r="G4418" s="32">
        <v>14</v>
      </c>
      <c r="H4418" s="32">
        <v>30</v>
      </c>
      <c r="I4418" s="32">
        <v>22</v>
      </c>
      <c r="J4418" s="14"/>
      <c r="K4418" s="21"/>
    </row>
    <row r="4419" spans="1:11" ht="15.95" customHeight="1" x14ac:dyDescent="0.2">
      <c r="A4419" s="14" t="s">
        <v>11943</v>
      </c>
      <c r="B4419" s="31" t="s">
        <v>12390</v>
      </c>
      <c r="C4419" s="20" t="s">
        <v>12391</v>
      </c>
      <c r="D4419" s="32">
        <v>16</v>
      </c>
      <c r="E4419" s="32">
        <v>1</v>
      </c>
      <c r="F4419" s="32">
        <v>0</v>
      </c>
      <c r="G4419" s="32">
        <v>14</v>
      </c>
      <c r="H4419" s="32">
        <v>30</v>
      </c>
      <c r="I4419" s="32">
        <v>22</v>
      </c>
      <c r="J4419" s="14"/>
      <c r="K4419" s="21"/>
    </row>
    <row r="4420" spans="1:11" ht="15" customHeight="1" x14ac:dyDescent="0.2">
      <c r="A4420" s="14" t="s">
        <v>11943</v>
      </c>
      <c r="B4420" s="31" t="s">
        <v>12392</v>
      </c>
      <c r="C4420" s="20" t="s">
        <v>12393</v>
      </c>
      <c r="D4420" s="32">
        <v>17</v>
      </c>
      <c r="E4420" s="32">
        <v>1</v>
      </c>
      <c r="F4420" s="32">
        <v>0</v>
      </c>
      <c r="G4420" s="32">
        <v>15</v>
      </c>
      <c r="H4420" s="32">
        <v>32</v>
      </c>
      <c r="I4420" s="32">
        <v>22</v>
      </c>
      <c r="J4420" s="14"/>
      <c r="K4420" s="21"/>
    </row>
    <row r="4421" spans="1:11" ht="15.95" customHeight="1" x14ac:dyDescent="0.2">
      <c r="A4421" s="14" t="s">
        <v>11943</v>
      </c>
      <c r="B4421" s="31" t="s">
        <v>12394</v>
      </c>
      <c r="C4421" s="20" t="s">
        <v>12395</v>
      </c>
      <c r="D4421" s="32">
        <v>16</v>
      </c>
      <c r="E4421" s="32">
        <v>1</v>
      </c>
      <c r="F4421" s="32">
        <v>0</v>
      </c>
      <c r="G4421" s="32">
        <v>14</v>
      </c>
      <c r="H4421" s="32">
        <v>30</v>
      </c>
      <c r="I4421" s="32">
        <v>22</v>
      </c>
      <c r="J4421" s="14"/>
      <c r="K4421" s="21"/>
    </row>
    <row r="4422" spans="1:11" ht="15" customHeight="1" x14ac:dyDescent="0.2">
      <c r="A4422" s="14" t="s">
        <v>11943</v>
      </c>
      <c r="B4422" s="31" t="s">
        <v>12396</v>
      </c>
      <c r="C4422" s="20" t="s">
        <v>12397</v>
      </c>
      <c r="D4422" s="32">
        <v>16</v>
      </c>
      <c r="E4422" s="32">
        <v>1</v>
      </c>
      <c r="F4422" s="32">
        <v>0</v>
      </c>
      <c r="G4422" s="32">
        <v>14</v>
      </c>
      <c r="H4422" s="32">
        <v>30</v>
      </c>
      <c r="I4422" s="32">
        <v>22</v>
      </c>
      <c r="J4422" s="14"/>
      <c r="K4422" s="21"/>
    </row>
    <row r="4423" spans="1:11" ht="15" customHeight="1" x14ac:dyDescent="0.2">
      <c r="A4423" s="14" t="s">
        <v>11943</v>
      </c>
      <c r="B4423" s="31" t="s">
        <v>12398</v>
      </c>
      <c r="C4423" s="20" t="s">
        <v>12399</v>
      </c>
      <c r="D4423" s="32">
        <v>17</v>
      </c>
      <c r="E4423" s="32">
        <v>1</v>
      </c>
      <c r="F4423" s="32">
        <v>0</v>
      </c>
      <c r="G4423" s="32">
        <v>15</v>
      </c>
      <c r="H4423" s="32">
        <v>32</v>
      </c>
      <c r="I4423" s="32">
        <v>22</v>
      </c>
      <c r="J4423" s="14"/>
      <c r="K4423" s="21"/>
    </row>
    <row r="4424" spans="1:11" ht="15.95" customHeight="1" x14ac:dyDescent="0.2">
      <c r="A4424" s="14" t="s">
        <v>11943</v>
      </c>
      <c r="B4424" s="31" t="s">
        <v>12400</v>
      </c>
      <c r="C4424" s="20" t="s">
        <v>12401</v>
      </c>
      <c r="D4424" s="32">
        <v>12</v>
      </c>
      <c r="E4424" s="32">
        <v>1</v>
      </c>
      <c r="F4424" s="32">
        <v>0</v>
      </c>
      <c r="G4424" s="32">
        <v>7</v>
      </c>
      <c r="H4424" s="32">
        <v>19</v>
      </c>
      <c r="I4424" s="32">
        <v>14</v>
      </c>
      <c r="J4424" s="14"/>
      <c r="K4424" s="21"/>
    </row>
    <row r="4425" spans="1:11" ht="30" customHeight="1" x14ac:dyDescent="0.2">
      <c r="A4425" s="14" t="s">
        <v>11943</v>
      </c>
      <c r="B4425" s="31" t="s">
        <v>12402</v>
      </c>
      <c r="C4425" s="14" t="s">
        <v>12403</v>
      </c>
      <c r="D4425" s="32">
        <v>24</v>
      </c>
      <c r="E4425" s="32">
        <v>1</v>
      </c>
      <c r="F4425" s="32">
        <v>4</v>
      </c>
      <c r="G4425" s="32">
        <v>3</v>
      </c>
      <c r="H4425" s="32">
        <v>31</v>
      </c>
      <c r="I4425" s="32">
        <v>29</v>
      </c>
      <c r="J4425" s="14"/>
      <c r="K4425" s="22"/>
    </row>
    <row r="4426" spans="1:11" ht="30" customHeight="1" x14ac:dyDescent="0.2">
      <c r="A4426" s="14" t="s">
        <v>11943</v>
      </c>
      <c r="B4426" s="31" t="s">
        <v>12404</v>
      </c>
      <c r="C4426" s="14" t="s">
        <v>12405</v>
      </c>
      <c r="D4426" s="32">
        <v>19</v>
      </c>
      <c r="E4426" s="32">
        <v>1</v>
      </c>
      <c r="F4426" s="32">
        <v>0</v>
      </c>
      <c r="G4426" s="32">
        <v>3</v>
      </c>
      <c r="H4426" s="32">
        <v>22</v>
      </c>
      <c r="I4426" s="32">
        <v>19</v>
      </c>
      <c r="J4426" s="14"/>
      <c r="K4426" s="22"/>
    </row>
    <row r="4427" spans="1:11" ht="15.95" customHeight="1" x14ac:dyDescent="0.2">
      <c r="A4427" s="14" t="s">
        <v>11943</v>
      </c>
      <c r="B4427" s="31" t="s">
        <v>12406</v>
      </c>
      <c r="C4427" s="20" t="s">
        <v>12407</v>
      </c>
      <c r="D4427" s="32">
        <v>25</v>
      </c>
      <c r="E4427" s="32">
        <v>1</v>
      </c>
      <c r="F4427" s="32">
        <v>0</v>
      </c>
      <c r="G4427" s="32">
        <v>4</v>
      </c>
      <c r="H4427" s="32">
        <v>29</v>
      </c>
      <c r="I4427" s="32">
        <v>35</v>
      </c>
      <c r="J4427" s="14"/>
      <c r="K4427" s="21"/>
    </row>
    <row r="4428" spans="1:11" ht="30" customHeight="1" x14ac:dyDescent="0.2">
      <c r="A4428" s="14" t="s">
        <v>11943</v>
      </c>
      <c r="B4428" s="31" t="s">
        <v>12408</v>
      </c>
      <c r="C4428" s="14" t="s">
        <v>12409</v>
      </c>
      <c r="D4428" s="32">
        <v>16</v>
      </c>
      <c r="E4428" s="32">
        <v>1</v>
      </c>
      <c r="F4428" s="32">
        <v>0</v>
      </c>
      <c r="G4428" s="32">
        <v>5</v>
      </c>
      <c r="H4428" s="32">
        <v>21</v>
      </c>
      <c r="I4428" s="32">
        <v>42</v>
      </c>
      <c r="J4428" s="14"/>
      <c r="K4428" s="22"/>
    </row>
    <row r="4429" spans="1:11" ht="30" customHeight="1" x14ac:dyDescent="0.2">
      <c r="A4429" s="14" t="s">
        <v>11943</v>
      </c>
      <c r="B4429" s="31" t="s">
        <v>12410</v>
      </c>
      <c r="C4429" s="14" t="s">
        <v>11631</v>
      </c>
      <c r="D4429" s="14"/>
      <c r="E4429" s="32">
        <v>0</v>
      </c>
      <c r="F4429" s="14"/>
      <c r="G4429" s="14"/>
      <c r="H4429" s="32">
        <v>0</v>
      </c>
      <c r="I4429" s="14"/>
      <c r="J4429" s="32">
        <v>9</v>
      </c>
      <c r="K4429" s="22"/>
    </row>
    <row r="4430" spans="1:11" ht="30" customHeight="1" x14ac:dyDescent="0.2">
      <c r="A4430" s="14" t="s">
        <v>11943</v>
      </c>
      <c r="B4430" s="31" t="s">
        <v>12411</v>
      </c>
      <c r="C4430" s="14" t="s">
        <v>11633</v>
      </c>
      <c r="D4430" s="14"/>
      <c r="E4430" s="32">
        <v>0</v>
      </c>
      <c r="F4430" s="14"/>
      <c r="G4430" s="14"/>
      <c r="H4430" s="32">
        <v>0</v>
      </c>
      <c r="I4430" s="14"/>
      <c r="J4430" s="32">
        <v>12</v>
      </c>
      <c r="K4430" s="22"/>
    </row>
    <row r="4431" spans="1:11" ht="24.95" customHeight="1" x14ac:dyDescent="0.2">
      <c r="A4431" s="14" t="s">
        <v>11943</v>
      </c>
      <c r="B4431" s="31" t="s">
        <v>12412</v>
      </c>
      <c r="C4431" s="20" t="s">
        <v>12413</v>
      </c>
      <c r="D4431" s="14"/>
      <c r="E4431" s="32">
        <v>0</v>
      </c>
      <c r="F4431" s="14"/>
      <c r="G4431" s="14"/>
      <c r="H4431" s="32">
        <v>0</v>
      </c>
      <c r="I4431" s="14"/>
      <c r="J4431" s="32">
        <v>33</v>
      </c>
      <c r="K4431" s="22"/>
    </row>
    <row r="4432" spans="1:11" ht="15.95" customHeight="1" x14ac:dyDescent="0.2">
      <c r="A4432" s="14" t="s">
        <v>11943</v>
      </c>
      <c r="B4432" s="31" t="s">
        <v>12414</v>
      </c>
      <c r="C4432" s="20" t="s">
        <v>12415</v>
      </c>
      <c r="D4432" s="32">
        <v>6</v>
      </c>
      <c r="E4432" s="32">
        <v>1</v>
      </c>
      <c r="F4432" s="32">
        <v>0</v>
      </c>
      <c r="G4432" s="32">
        <v>14</v>
      </c>
      <c r="H4432" s="32">
        <v>20</v>
      </c>
      <c r="I4432" s="32">
        <v>26</v>
      </c>
      <c r="J4432" s="14"/>
      <c r="K4432" s="21"/>
    </row>
    <row r="4433" spans="1:11" ht="15" customHeight="1" x14ac:dyDescent="0.2">
      <c r="A4433" s="14" t="s">
        <v>11943</v>
      </c>
      <c r="B4433" s="31" t="s">
        <v>12416</v>
      </c>
      <c r="C4433" s="20" t="s">
        <v>12417</v>
      </c>
      <c r="D4433" s="32">
        <v>19</v>
      </c>
      <c r="E4433" s="32">
        <v>1</v>
      </c>
      <c r="F4433" s="32">
        <v>0</v>
      </c>
      <c r="G4433" s="32">
        <v>13</v>
      </c>
      <c r="H4433" s="32">
        <v>32</v>
      </c>
      <c r="I4433" s="32">
        <v>18</v>
      </c>
      <c r="J4433" s="14"/>
      <c r="K4433" s="21"/>
    </row>
    <row r="4434" spans="1:11" ht="15" customHeight="1" x14ac:dyDescent="0.2">
      <c r="A4434" s="14" t="s">
        <v>11943</v>
      </c>
      <c r="B4434" s="31" t="s">
        <v>12418</v>
      </c>
      <c r="C4434" s="20" t="s">
        <v>12419</v>
      </c>
      <c r="D4434" s="32">
        <v>27</v>
      </c>
      <c r="E4434" s="32">
        <v>1</v>
      </c>
      <c r="F4434" s="32">
        <v>0</v>
      </c>
      <c r="G4434" s="32">
        <v>10</v>
      </c>
      <c r="H4434" s="32">
        <v>37</v>
      </c>
      <c r="I4434" s="32">
        <v>18</v>
      </c>
      <c r="J4434" s="14"/>
      <c r="K4434" s="21"/>
    </row>
    <row r="4435" spans="1:11" ht="24.95" customHeight="1" x14ac:dyDescent="0.2">
      <c r="A4435" s="14" t="s">
        <v>11943</v>
      </c>
      <c r="B4435" s="31" t="s">
        <v>12420</v>
      </c>
      <c r="C4435" s="20" t="s">
        <v>12421</v>
      </c>
      <c r="D4435" s="32">
        <v>25</v>
      </c>
      <c r="E4435" s="32">
        <v>1</v>
      </c>
      <c r="F4435" s="32">
        <v>0</v>
      </c>
      <c r="G4435" s="32">
        <v>14</v>
      </c>
      <c r="H4435" s="32">
        <v>39</v>
      </c>
      <c r="I4435" s="32">
        <v>37</v>
      </c>
      <c r="J4435" s="14"/>
      <c r="K4435" s="22"/>
    </row>
    <row r="4436" spans="1:11" ht="15.95" customHeight="1" x14ac:dyDescent="0.2">
      <c r="A4436" s="14" t="s">
        <v>11943</v>
      </c>
      <c r="B4436" s="31" t="s">
        <v>12422</v>
      </c>
      <c r="C4436" s="20" t="s">
        <v>12423</v>
      </c>
      <c r="D4436" s="32">
        <v>24</v>
      </c>
      <c r="E4436" s="32">
        <v>1</v>
      </c>
      <c r="F4436" s="32">
        <v>0</v>
      </c>
      <c r="G4436" s="32">
        <v>22</v>
      </c>
      <c r="H4436" s="32">
        <v>46</v>
      </c>
      <c r="I4436" s="32">
        <v>37</v>
      </c>
      <c r="J4436" s="14"/>
      <c r="K4436" s="21"/>
    </row>
    <row r="4437" spans="1:11" ht="15" customHeight="1" x14ac:dyDescent="0.2">
      <c r="A4437" s="14" t="s">
        <v>11943</v>
      </c>
      <c r="B4437" s="31" t="s">
        <v>12424</v>
      </c>
      <c r="C4437" s="20" t="s">
        <v>12425</v>
      </c>
      <c r="D4437" s="32">
        <v>21</v>
      </c>
      <c r="E4437" s="32">
        <v>1</v>
      </c>
      <c r="F4437" s="32">
        <v>0</v>
      </c>
      <c r="G4437" s="32">
        <v>19</v>
      </c>
      <c r="H4437" s="32">
        <v>40</v>
      </c>
      <c r="I4437" s="32">
        <v>36</v>
      </c>
      <c r="J4437" s="14"/>
      <c r="K4437" s="21"/>
    </row>
    <row r="4438" spans="1:11" ht="15.95" customHeight="1" x14ac:dyDescent="0.2">
      <c r="A4438" s="14" t="s">
        <v>11943</v>
      </c>
      <c r="B4438" s="31" t="s">
        <v>12426</v>
      </c>
      <c r="C4438" s="20" t="s">
        <v>12427</v>
      </c>
      <c r="D4438" s="32">
        <v>21</v>
      </c>
      <c r="E4438" s="32">
        <v>1</v>
      </c>
      <c r="F4438" s="32">
        <v>0</v>
      </c>
      <c r="G4438" s="32">
        <v>19</v>
      </c>
      <c r="H4438" s="32">
        <v>40</v>
      </c>
      <c r="I4438" s="32">
        <v>28</v>
      </c>
      <c r="J4438" s="14"/>
      <c r="K4438" s="21"/>
    </row>
    <row r="4439" spans="1:11" ht="15" customHeight="1" x14ac:dyDescent="0.2">
      <c r="A4439" s="14" t="s">
        <v>11943</v>
      </c>
      <c r="B4439" s="31" t="s">
        <v>12428</v>
      </c>
      <c r="C4439" s="20" t="s">
        <v>12429</v>
      </c>
      <c r="D4439" s="32">
        <v>19</v>
      </c>
      <c r="E4439" s="32">
        <v>1</v>
      </c>
      <c r="F4439" s="32">
        <v>0</v>
      </c>
      <c r="G4439" s="32">
        <v>17</v>
      </c>
      <c r="H4439" s="32">
        <v>36</v>
      </c>
      <c r="I4439" s="32">
        <v>29</v>
      </c>
      <c r="J4439" s="14"/>
      <c r="K4439" s="21"/>
    </row>
    <row r="4440" spans="1:11" ht="15.95" customHeight="1" x14ac:dyDescent="0.2">
      <c r="A4440" s="14" t="s">
        <v>11943</v>
      </c>
      <c r="B4440" s="31" t="s">
        <v>12430</v>
      </c>
      <c r="C4440" s="20" t="s">
        <v>12431</v>
      </c>
      <c r="D4440" s="32">
        <v>21</v>
      </c>
      <c r="E4440" s="32">
        <v>1</v>
      </c>
      <c r="F4440" s="32">
        <v>0</v>
      </c>
      <c r="G4440" s="32">
        <v>17</v>
      </c>
      <c r="H4440" s="32">
        <v>38</v>
      </c>
      <c r="I4440" s="32">
        <v>29</v>
      </c>
      <c r="J4440" s="14"/>
      <c r="K4440" s="21"/>
    </row>
    <row r="4441" spans="1:11" ht="15" customHeight="1" x14ac:dyDescent="0.2">
      <c r="A4441" s="14" t="s">
        <v>11943</v>
      </c>
      <c r="B4441" s="31" t="s">
        <v>12432</v>
      </c>
      <c r="C4441" s="20" t="s">
        <v>12433</v>
      </c>
      <c r="D4441" s="32">
        <v>31</v>
      </c>
      <c r="E4441" s="32">
        <v>1</v>
      </c>
      <c r="F4441" s="32">
        <v>0</v>
      </c>
      <c r="G4441" s="32">
        <v>33</v>
      </c>
      <c r="H4441" s="32">
        <v>64</v>
      </c>
      <c r="I4441" s="32">
        <v>58</v>
      </c>
      <c r="J4441" s="14"/>
      <c r="K4441" s="21"/>
    </row>
    <row r="4442" spans="1:11" ht="15" customHeight="1" x14ac:dyDescent="0.2">
      <c r="A4442" s="14" t="s">
        <v>11943</v>
      </c>
      <c r="B4442" s="31" t="s">
        <v>12434</v>
      </c>
      <c r="C4442" s="20" t="s">
        <v>12435</v>
      </c>
      <c r="D4442" s="32">
        <v>20</v>
      </c>
      <c r="E4442" s="32">
        <v>1</v>
      </c>
      <c r="F4442" s="32">
        <v>0</v>
      </c>
      <c r="G4442" s="32">
        <v>17</v>
      </c>
      <c r="H4442" s="32">
        <v>37</v>
      </c>
      <c r="I4442" s="32">
        <v>34</v>
      </c>
      <c r="J4442" s="14"/>
      <c r="K4442" s="21"/>
    </row>
    <row r="4443" spans="1:11" ht="15.95" customHeight="1" x14ac:dyDescent="0.2">
      <c r="A4443" s="14" t="s">
        <v>11943</v>
      </c>
      <c r="B4443" s="31" t="s">
        <v>12436</v>
      </c>
      <c r="C4443" s="20" t="s">
        <v>12437</v>
      </c>
      <c r="D4443" s="32">
        <v>25</v>
      </c>
      <c r="E4443" s="32">
        <v>1</v>
      </c>
      <c r="F4443" s="32">
        <v>0</v>
      </c>
      <c r="G4443" s="32">
        <v>14</v>
      </c>
      <c r="H4443" s="32">
        <v>39</v>
      </c>
      <c r="I4443" s="32">
        <v>33</v>
      </c>
      <c r="J4443" s="14"/>
      <c r="K4443" s="21"/>
    </row>
    <row r="4444" spans="1:11" ht="15" customHeight="1" x14ac:dyDescent="0.2">
      <c r="A4444" s="14" t="s">
        <v>11943</v>
      </c>
      <c r="B4444" s="31" t="s">
        <v>12438</v>
      </c>
      <c r="C4444" s="20" t="s">
        <v>12439</v>
      </c>
      <c r="D4444" s="32">
        <v>19</v>
      </c>
      <c r="E4444" s="32">
        <v>1</v>
      </c>
      <c r="F4444" s="32">
        <v>0</v>
      </c>
      <c r="G4444" s="32">
        <v>14</v>
      </c>
      <c r="H4444" s="32">
        <v>33</v>
      </c>
      <c r="I4444" s="32">
        <v>33</v>
      </c>
      <c r="J4444" s="14"/>
      <c r="K4444" s="21"/>
    </row>
    <row r="4445" spans="1:11" ht="15" customHeight="1" x14ac:dyDescent="0.2">
      <c r="A4445" s="14" t="s">
        <v>11943</v>
      </c>
      <c r="B4445" s="31" t="s">
        <v>12440</v>
      </c>
      <c r="C4445" s="20" t="s">
        <v>12441</v>
      </c>
      <c r="D4445" s="32">
        <v>21</v>
      </c>
      <c r="E4445" s="32">
        <v>1</v>
      </c>
      <c r="F4445" s="32">
        <v>0</v>
      </c>
      <c r="G4445" s="32">
        <v>18</v>
      </c>
      <c r="H4445" s="32">
        <v>39</v>
      </c>
      <c r="I4445" s="32">
        <v>35</v>
      </c>
      <c r="J4445" s="14"/>
      <c r="K4445" s="21"/>
    </row>
    <row r="4446" spans="1:11" ht="15.95" customHeight="1" x14ac:dyDescent="0.2">
      <c r="A4446" s="14" t="s">
        <v>11943</v>
      </c>
      <c r="B4446" s="31" t="s">
        <v>12442</v>
      </c>
      <c r="C4446" s="20" t="s">
        <v>12443</v>
      </c>
      <c r="D4446" s="32">
        <v>19</v>
      </c>
      <c r="E4446" s="32">
        <v>1</v>
      </c>
      <c r="F4446" s="32">
        <v>0</v>
      </c>
      <c r="G4446" s="32">
        <v>15</v>
      </c>
      <c r="H4446" s="32">
        <v>34</v>
      </c>
      <c r="I4446" s="32">
        <v>34</v>
      </c>
      <c r="J4446" s="14"/>
      <c r="K4446" s="21"/>
    </row>
    <row r="4447" spans="1:11" ht="15" customHeight="1" x14ac:dyDescent="0.2">
      <c r="A4447" s="14" t="s">
        <v>11943</v>
      </c>
      <c r="B4447" s="31" t="s">
        <v>12444</v>
      </c>
      <c r="C4447" s="20" t="s">
        <v>12445</v>
      </c>
      <c r="D4447" s="32">
        <v>21</v>
      </c>
      <c r="E4447" s="32">
        <v>1</v>
      </c>
      <c r="F4447" s="32">
        <v>0</v>
      </c>
      <c r="G4447" s="32">
        <v>18</v>
      </c>
      <c r="H4447" s="32">
        <v>39</v>
      </c>
      <c r="I4447" s="32">
        <v>34</v>
      </c>
      <c r="J4447" s="14"/>
      <c r="K4447" s="21"/>
    </row>
    <row r="4448" spans="1:11" ht="15.95" customHeight="1" x14ac:dyDescent="0.2">
      <c r="A4448" s="14" t="s">
        <v>11943</v>
      </c>
      <c r="B4448" s="31" t="s">
        <v>12446</v>
      </c>
      <c r="C4448" s="20" t="s">
        <v>12447</v>
      </c>
      <c r="D4448" s="32">
        <v>20</v>
      </c>
      <c r="E4448" s="32">
        <v>1</v>
      </c>
      <c r="F4448" s="32">
        <v>0</v>
      </c>
      <c r="G4448" s="32">
        <v>17</v>
      </c>
      <c r="H4448" s="32">
        <v>37</v>
      </c>
      <c r="I4448" s="32">
        <v>34</v>
      </c>
      <c r="J4448" s="14"/>
      <c r="K4448" s="21"/>
    </row>
    <row r="4449" spans="1:11" ht="15" customHeight="1" x14ac:dyDescent="0.2">
      <c r="A4449" s="14" t="s">
        <v>11943</v>
      </c>
      <c r="B4449" s="31" t="s">
        <v>12448</v>
      </c>
      <c r="C4449" s="20" t="s">
        <v>12449</v>
      </c>
      <c r="D4449" s="32">
        <v>20</v>
      </c>
      <c r="E4449" s="32">
        <v>1</v>
      </c>
      <c r="F4449" s="32">
        <v>0</v>
      </c>
      <c r="G4449" s="32">
        <v>17</v>
      </c>
      <c r="H4449" s="32">
        <v>37</v>
      </c>
      <c r="I4449" s="32">
        <v>33</v>
      </c>
      <c r="J4449" s="14"/>
      <c r="K4449" s="21"/>
    </row>
    <row r="4450" spans="1:11" ht="24.95" customHeight="1" x14ac:dyDescent="0.2">
      <c r="A4450" s="14" t="s">
        <v>11943</v>
      </c>
      <c r="B4450" s="31" t="s">
        <v>12450</v>
      </c>
      <c r="C4450" s="20" t="s">
        <v>12451</v>
      </c>
      <c r="D4450" s="32">
        <v>19</v>
      </c>
      <c r="E4450" s="32">
        <v>1</v>
      </c>
      <c r="F4450" s="32">
        <v>0</v>
      </c>
      <c r="G4450" s="32">
        <v>15</v>
      </c>
      <c r="H4450" s="32">
        <v>34</v>
      </c>
      <c r="I4450" s="32">
        <v>34</v>
      </c>
      <c r="J4450" s="14"/>
      <c r="K4450" s="22"/>
    </row>
    <row r="4451" spans="1:11" ht="24.95" customHeight="1" x14ac:dyDescent="0.2">
      <c r="A4451" s="14" t="s">
        <v>11943</v>
      </c>
      <c r="B4451" s="31" t="s">
        <v>12452</v>
      </c>
      <c r="C4451" s="20" t="s">
        <v>12453</v>
      </c>
      <c r="D4451" s="32">
        <v>30</v>
      </c>
      <c r="E4451" s="32">
        <v>1</v>
      </c>
      <c r="F4451" s="32">
        <v>4</v>
      </c>
      <c r="G4451" s="32">
        <v>8</v>
      </c>
      <c r="H4451" s="32">
        <v>42</v>
      </c>
      <c r="I4451" s="32">
        <v>34</v>
      </c>
      <c r="J4451" s="14"/>
      <c r="K4451" s="22"/>
    </row>
    <row r="4452" spans="1:11" ht="30" customHeight="1" x14ac:dyDescent="0.2">
      <c r="A4452" s="14" t="s">
        <v>11943</v>
      </c>
      <c r="B4452" s="31" t="s">
        <v>12454</v>
      </c>
      <c r="C4452" s="14" t="s">
        <v>12455</v>
      </c>
      <c r="D4452" s="32">
        <v>19</v>
      </c>
      <c r="E4452" s="32">
        <v>1</v>
      </c>
      <c r="F4452" s="32">
        <v>0</v>
      </c>
      <c r="G4452" s="32">
        <v>3</v>
      </c>
      <c r="H4452" s="32">
        <v>22</v>
      </c>
      <c r="I4452" s="32">
        <v>19</v>
      </c>
      <c r="J4452" s="14"/>
      <c r="K4452" s="22"/>
    </row>
    <row r="4453" spans="1:11" ht="15" customHeight="1" x14ac:dyDescent="0.2">
      <c r="A4453" s="14" t="s">
        <v>11943</v>
      </c>
      <c r="B4453" s="31" t="s">
        <v>12456</v>
      </c>
      <c r="C4453" s="20" t="s">
        <v>12407</v>
      </c>
      <c r="D4453" s="32">
        <v>25</v>
      </c>
      <c r="E4453" s="32">
        <v>1</v>
      </c>
      <c r="F4453" s="32">
        <v>0</v>
      </c>
      <c r="G4453" s="32">
        <v>4</v>
      </c>
      <c r="H4453" s="32">
        <v>29</v>
      </c>
      <c r="I4453" s="32">
        <v>37</v>
      </c>
      <c r="J4453" s="14"/>
      <c r="K4453" s="21"/>
    </row>
    <row r="4454" spans="1:11" ht="24.95" customHeight="1" x14ac:dyDescent="0.2">
      <c r="A4454" s="14" t="s">
        <v>11943</v>
      </c>
      <c r="B4454" s="31" t="s">
        <v>12457</v>
      </c>
      <c r="C4454" s="20" t="s">
        <v>12458</v>
      </c>
      <c r="D4454" s="32">
        <v>16</v>
      </c>
      <c r="E4454" s="32">
        <v>1</v>
      </c>
      <c r="F4454" s="32">
        <v>0</v>
      </c>
      <c r="G4454" s="32">
        <v>5</v>
      </c>
      <c r="H4454" s="32">
        <v>21</v>
      </c>
      <c r="I4454" s="32">
        <v>43</v>
      </c>
      <c r="J4454" s="14"/>
      <c r="K4454" s="22"/>
    </row>
    <row r="4455" spans="1:11" ht="30" customHeight="1" x14ac:dyDescent="0.2">
      <c r="A4455" s="14" t="s">
        <v>11943</v>
      </c>
      <c r="B4455" s="31" t="s">
        <v>12459</v>
      </c>
      <c r="C4455" s="14" t="s">
        <v>12460</v>
      </c>
      <c r="D4455" s="14"/>
      <c r="E4455" s="32">
        <v>0</v>
      </c>
      <c r="F4455" s="14"/>
      <c r="G4455" s="14"/>
      <c r="H4455" s="32">
        <v>0</v>
      </c>
      <c r="I4455" s="14"/>
      <c r="J4455" s="32">
        <v>11</v>
      </c>
      <c r="K4455" s="22"/>
    </row>
    <row r="4456" spans="1:11" ht="30" customHeight="1" x14ac:dyDescent="0.2">
      <c r="A4456" s="14" t="s">
        <v>11943</v>
      </c>
      <c r="B4456" s="31" t="s">
        <v>12461</v>
      </c>
      <c r="C4456" s="14" t="s">
        <v>12462</v>
      </c>
      <c r="D4456" s="14"/>
      <c r="E4456" s="32">
        <v>0</v>
      </c>
      <c r="F4456" s="14"/>
      <c r="G4456" s="14"/>
      <c r="H4456" s="32">
        <v>0</v>
      </c>
      <c r="I4456" s="14"/>
      <c r="J4456" s="32">
        <v>15</v>
      </c>
      <c r="K4456" s="22"/>
    </row>
    <row r="4457" spans="1:11" ht="24.95" customHeight="1" x14ac:dyDescent="0.2">
      <c r="A4457" s="14" t="s">
        <v>11943</v>
      </c>
      <c r="B4457" s="31" t="s">
        <v>12463</v>
      </c>
      <c r="C4457" s="20" t="s">
        <v>12464</v>
      </c>
      <c r="D4457" s="14"/>
      <c r="E4457" s="32">
        <v>0</v>
      </c>
      <c r="F4457" s="14"/>
      <c r="G4457" s="14"/>
      <c r="H4457" s="32">
        <v>0</v>
      </c>
      <c r="I4457" s="14"/>
      <c r="J4457" s="32">
        <v>34</v>
      </c>
      <c r="K4457" s="22"/>
    </row>
    <row r="4458" spans="1:11" ht="15.95" customHeight="1" x14ac:dyDescent="0.2">
      <c r="A4458" s="14" t="s">
        <v>11943</v>
      </c>
      <c r="B4458" s="31" t="s">
        <v>12465</v>
      </c>
      <c r="C4458" s="20" t="s">
        <v>12466</v>
      </c>
      <c r="D4458" s="32">
        <v>15</v>
      </c>
      <c r="E4458" s="32">
        <v>1</v>
      </c>
      <c r="F4458" s="14"/>
      <c r="G4458" s="14"/>
      <c r="H4458" s="32">
        <v>15</v>
      </c>
      <c r="I4458" s="32">
        <v>10</v>
      </c>
      <c r="J4458" s="14"/>
      <c r="K4458" s="21"/>
    </row>
    <row r="4459" spans="1:11" ht="15" customHeight="1" x14ac:dyDescent="0.2">
      <c r="A4459" s="14" t="s">
        <v>11943</v>
      </c>
      <c r="B4459" s="31" t="s">
        <v>12467</v>
      </c>
      <c r="C4459" s="20" t="s">
        <v>7553</v>
      </c>
      <c r="D4459" s="32">
        <v>25</v>
      </c>
      <c r="E4459" s="32">
        <v>1</v>
      </c>
      <c r="F4459" s="14"/>
      <c r="G4459" s="14"/>
      <c r="H4459" s="32">
        <v>25</v>
      </c>
      <c r="I4459" s="32">
        <v>25</v>
      </c>
      <c r="J4459" s="14"/>
      <c r="K4459" s="21"/>
    </row>
    <row r="4460" spans="1:11" ht="24.95" customHeight="1" x14ac:dyDescent="0.2">
      <c r="A4460" s="14" t="s">
        <v>11943</v>
      </c>
      <c r="B4460" s="31" t="s">
        <v>12468</v>
      </c>
      <c r="C4460" s="20" t="s">
        <v>12469</v>
      </c>
      <c r="D4460" s="32">
        <v>15</v>
      </c>
      <c r="E4460" s="32">
        <v>1</v>
      </c>
      <c r="F4460" s="14"/>
      <c r="G4460" s="14"/>
      <c r="H4460" s="32">
        <v>15</v>
      </c>
      <c r="I4460" s="32">
        <v>15</v>
      </c>
      <c r="J4460" s="14"/>
      <c r="K4460" s="22"/>
    </row>
    <row r="4461" spans="1:11" ht="30" customHeight="1" x14ac:dyDescent="0.2">
      <c r="A4461" s="14" t="s">
        <v>11943</v>
      </c>
      <c r="B4461" s="31" t="s">
        <v>12470</v>
      </c>
      <c r="C4461" s="14" t="s">
        <v>12471</v>
      </c>
      <c r="D4461" s="32">
        <v>25</v>
      </c>
      <c r="E4461" s="32">
        <v>1</v>
      </c>
      <c r="F4461" s="14"/>
      <c r="G4461" s="14"/>
      <c r="H4461" s="32">
        <v>25</v>
      </c>
      <c r="I4461" s="32">
        <v>25</v>
      </c>
      <c r="J4461" s="14"/>
      <c r="K4461" s="22"/>
    </row>
    <row r="4462" spans="1:11" ht="30" customHeight="1" x14ac:dyDescent="0.2">
      <c r="A4462" s="14" t="s">
        <v>11943</v>
      </c>
      <c r="B4462" s="31" t="s">
        <v>12472</v>
      </c>
      <c r="C4462" s="14" t="s">
        <v>12473</v>
      </c>
      <c r="D4462" s="32">
        <v>40</v>
      </c>
      <c r="E4462" s="32">
        <v>1</v>
      </c>
      <c r="F4462" s="14"/>
      <c r="G4462" s="14"/>
      <c r="H4462" s="32">
        <v>40</v>
      </c>
      <c r="I4462" s="32">
        <v>40</v>
      </c>
      <c r="J4462" s="14"/>
      <c r="K4462" s="22"/>
    </row>
    <row r="4463" spans="1:11" ht="24.95" customHeight="1" x14ac:dyDescent="0.2">
      <c r="A4463" s="14" t="s">
        <v>11943</v>
      </c>
      <c r="B4463" s="31" t="s">
        <v>12474</v>
      </c>
      <c r="C4463" s="20" t="s">
        <v>12475</v>
      </c>
      <c r="D4463" s="32">
        <v>60</v>
      </c>
      <c r="E4463" s="32">
        <v>1</v>
      </c>
      <c r="F4463" s="14"/>
      <c r="G4463" s="14"/>
      <c r="H4463" s="32">
        <v>60</v>
      </c>
      <c r="I4463" s="32">
        <v>60</v>
      </c>
      <c r="J4463" s="14"/>
      <c r="K4463" s="22"/>
    </row>
    <row r="4464" spans="1:11" ht="16.350000000000001" customHeight="1" x14ac:dyDescent="0.2">
      <c r="A4464" s="14" t="s">
        <v>11943</v>
      </c>
      <c r="B4464" s="31" t="s">
        <v>12476</v>
      </c>
      <c r="C4464" s="20" t="s">
        <v>12477</v>
      </c>
      <c r="D4464" s="32">
        <v>55</v>
      </c>
      <c r="E4464" s="32">
        <v>1</v>
      </c>
      <c r="F4464" s="32">
        <v>4</v>
      </c>
      <c r="G4464" s="32">
        <v>0</v>
      </c>
      <c r="H4464" s="32">
        <v>59</v>
      </c>
      <c r="I4464" s="32">
        <v>25</v>
      </c>
      <c r="J4464" s="14"/>
      <c r="K4464" s="21"/>
    </row>
    <row r="4465" spans="1:11" ht="36.950000000000003" customHeight="1" x14ac:dyDescent="0.2">
      <c r="A4465" s="14" t="s">
        <v>11943</v>
      </c>
      <c r="B4465" s="31" t="s">
        <v>12478</v>
      </c>
      <c r="C4465" s="14" t="s">
        <v>12479</v>
      </c>
      <c r="D4465" s="32">
        <v>10</v>
      </c>
      <c r="E4465" s="32">
        <v>1</v>
      </c>
      <c r="F4465" s="14"/>
      <c r="G4465" s="14"/>
      <c r="H4465" s="32">
        <v>10</v>
      </c>
      <c r="I4465" s="32">
        <v>10</v>
      </c>
      <c r="J4465" s="14"/>
      <c r="K4465" s="22"/>
    </row>
    <row r="4466" spans="1:11" ht="15" customHeight="1" x14ac:dyDescent="0.2">
      <c r="A4466" s="14" t="s">
        <v>11943</v>
      </c>
      <c r="B4466" s="31" t="s">
        <v>12480</v>
      </c>
      <c r="C4466" s="20" t="s">
        <v>12481</v>
      </c>
      <c r="D4466" s="32">
        <v>15</v>
      </c>
      <c r="E4466" s="32">
        <v>1</v>
      </c>
      <c r="F4466" s="14"/>
      <c r="G4466" s="14"/>
      <c r="H4466" s="32">
        <v>15</v>
      </c>
      <c r="I4466" s="32">
        <v>15</v>
      </c>
      <c r="J4466" s="14"/>
      <c r="K4466" s="21"/>
    </row>
    <row r="4467" spans="1:11" ht="15.95" customHeight="1" x14ac:dyDescent="0.2">
      <c r="A4467" s="14" t="s">
        <v>11943</v>
      </c>
      <c r="B4467" s="31" t="s">
        <v>12482</v>
      </c>
      <c r="C4467" s="20" t="s">
        <v>12483</v>
      </c>
      <c r="D4467" s="32">
        <v>10</v>
      </c>
      <c r="E4467" s="32">
        <v>1</v>
      </c>
      <c r="F4467" s="32">
        <v>4</v>
      </c>
      <c r="G4467" s="32">
        <v>0</v>
      </c>
      <c r="H4467" s="32">
        <v>14</v>
      </c>
      <c r="I4467" s="32">
        <v>10</v>
      </c>
      <c r="J4467" s="14"/>
      <c r="K4467" s="21"/>
    </row>
    <row r="4468" spans="1:11" ht="36.950000000000003" customHeight="1" x14ac:dyDescent="0.2">
      <c r="A4468" s="14" t="s">
        <v>11943</v>
      </c>
      <c r="B4468" s="31" t="s">
        <v>12484</v>
      </c>
      <c r="C4468" s="14" t="s">
        <v>12485</v>
      </c>
      <c r="D4468" s="32">
        <v>0</v>
      </c>
      <c r="E4468" s="32">
        <v>0</v>
      </c>
      <c r="F4468" s="14"/>
      <c r="G4468" s="14"/>
      <c r="H4468" s="32">
        <v>0</v>
      </c>
      <c r="I4468" s="32">
        <v>0</v>
      </c>
      <c r="J4468" s="14"/>
      <c r="K4468" s="22"/>
    </row>
    <row r="4469" spans="1:11" ht="30" customHeight="1" x14ac:dyDescent="0.2">
      <c r="A4469" s="14" t="s">
        <v>11943</v>
      </c>
      <c r="B4469" s="31" t="s">
        <v>12486</v>
      </c>
      <c r="C4469" s="14" t="s">
        <v>12487</v>
      </c>
      <c r="D4469" s="32">
        <v>25</v>
      </c>
      <c r="E4469" s="32">
        <v>1</v>
      </c>
      <c r="F4469" s="14"/>
      <c r="G4469" s="14"/>
      <c r="H4469" s="32">
        <v>25</v>
      </c>
      <c r="I4469" s="32">
        <v>25</v>
      </c>
      <c r="J4469" s="14"/>
      <c r="K4469" s="22"/>
    </row>
    <row r="4470" spans="1:11" ht="15.95" customHeight="1" x14ac:dyDescent="0.2">
      <c r="A4470" s="14" t="s">
        <v>11943</v>
      </c>
      <c r="B4470" s="31" t="s">
        <v>12488</v>
      </c>
      <c r="C4470" s="20" t="s">
        <v>12489</v>
      </c>
      <c r="D4470" s="32">
        <v>30</v>
      </c>
      <c r="E4470" s="32">
        <v>1</v>
      </c>
      <c r="F4470" s="14"/>
      <c r="G4470" s="14"/>
      <c r="H4470" s="32">
        <v>30</v>
      </c>
      <c r="I4470" s="32">
        <v>30</v>
      </c>
      <c r="J4470" s="14"/>
      <c r="K4470" s="21"/>
    </row>
    <row r="4471" spans="1:11" ht="15" customHeight="1" x14ac:dyDescent="0.2">
      <c r="A4471" s="14" t="s">
        <v>11943</v>
      </c>
      <c r="B4471" s="31" t="s">
        <v>12490</v>
      </c>
      <c r="C4471" s="20" t="s">
        <v>12491</v>
      </c>
      <c r="D4471" s="32">
        <v>18</v>
      </c>
      <c r="E4471" s="32">
        <v>1</v>
      </c>
      <c r="F4471" s="14"/>
      <c r="G4471" s="14"/>
      <c r="H4471" s="32">
        <v>18</v>
      </c>
      <c r="I4471" s="32">
        <v>18</v>
      </c>
      <c r="J4471" s="14"/>
      <c r="K4471" s="21"/>
    </row>
    <row r="4472" spans="1:11" ht="15.95" customHeight="1" x14ac:dyDescent="0.2">
      <c r="A4472" s="14" t="s">
        <v>11943</v>
      </c>
      <c r="B4472" s="31" t="s">
        <v>12492</v>
      </c>
      <c r="C4472" s="20" t="s">
        <v>12493</v>
      </c>
      <c r="D4472" s="32">
        <v>15</v>
      </c>
      <c r="E4472" s="32">
        <v>1</v>
      </c>
      <c r="F4472" s="14"/>
      <c r="G4472" s="14"/>
      <c r="H4472" s="32">
        <v>15</v>
      </c>
      <c r="I4472" s="32">
        <v>15</v>
      </c>
      <c r="J4472" s="14"/>
      <c r="K4472" s="21"/>
    </row>
    <row r="4473" spans="1:11" ht="15" customHeight="1" x14ac:dyDescent="0.2">
      <c r="A4473" s="14" t="s">
        <v>11943</v>
      </c>
      <c r="B4473" s="31" t="s">
        <v>12494</v>
      </c>
      <c r="C4473" s="20" t="s">
        <v>12495</v>
      </c>
      <c r="D4473" s="32">
        <v>15</v>
      </c>
      <c r="E4473" s="32">
        <v>1</v>
      </c>
      <c r="F4473" s="14"/>
      <c r="G4473" s="14"/>
      <c r="H4473" s="32">
        <v>15</v>
      </c>
      <c r="I4473" s="32">
        <v>15</v>
      </c>
      <c r="J4473" s="14"/>
      <c r="K4473" s="21"/>
    </row>
    <row r="4474" spans="1:11" ht="15" customHeight="1" x14ac:dyDescent="0.2">
      <c r="A4474" s="14" t="s">
        <v>11943</v>
      </c>
      <c r="B4474" s="31" t="s">
        <v>12496</v>
      </c>
      <c r="C4474" s="20" t="s">
        <v>12497</v>
      </c>
      <c r="D4474" s="32">
        <v>30</v>
      </c>
      <c r="E4474" s="32">
        <v>1</v>
      </c>
      <c r="F4474" s="14"/>
      <c r="G4474" s="14"/>
      <c r="H4474" s="32">
        <v>30</v>
      </c>
      <c r="I4474" s="32">
        <v>30</v>
      </c>
      <c r="J4474" s="14"/>
      <c r="K4474" s="21"/>
    </row>
    <row r="4475" spans="1:11" ht="15.95" customHeight="1" x14ac:dyDescent="0.2">
      <c r="A4475" s="14" t="s">
        <v>11943</v>
      </c>
      <c r="B4475" s="31" t="s">
        <v>12498</v>
      </c>
      <c r="C4475" s="20" t="s">
        <v>12499</v>
      </c>
      <c r="D4475" s="32">
        <v>30</v>
      </c>
      <c r="E4475" s="32">
        <v>1</v>
      </c>
      <c r="F4475" s="14"/>
      <c r="G4475" s="14"/>
      <c r="H4475" s="32">
        <v>30</v>
      </c>
      <c r="I4475" s="32">
        <v>30</v>
      </c>
      <c r="J4475" s="14"/>
      <c r="K4475" s="21"/>
    </row>
    <row r="4476" spans="1:11" ht="15" customHeight="1" x14ac:dyDescent="0.2">
      <c r="A4476" s="14" t="s">
        <v>11943</v>
      </c>
      <c r="B4476" s="31" t="s">
        <v>12500</v>
      </c>
      <c r="C4476" s="20" t="s">
        <v>12501</v>
      </c>
      <c r="D4476" s="32">
        <v>15</v>
      </c>
      <c r="E4476" s="32">
        <v>1</v>
      </c>
      <c r="F4476" s="14"/>
      <c r="G4476" s="14"/>
      <c r="H4476" s="32">
        <v>15</v>
      </c>
      <c r="I4476" s="32">
        <v>15</v>
      </c>
      <c r="J4476" s="14"/>
      <c r="K4476" s="21"/>
    </row>
    <row r="4477" spans="1:11" ht="24.95" customHeight="1" x14ac:dyDescent="0.2">
      <c r="A4477" s="14" t="s">
        <v>11943</v>
      </c>
      <c r="B4477" s="31" t="s">
        <v>12502</v>
      </c>
      <c r="C4477" s="20" t="s">
        <v>12503</v>
      </c>
      <c r="D4477" s="32">
        <v>55</v>
      </c>
      <c r="E4477" s="32">
        <v>1</v>
      </c>
      <c r="F4477" s="32">
        <v>0</v>
      </c>
      <c r="G4477" s="32">
        <v>5</v>
      </c>
      <c r="H4477" s="32">
        <v>60</v>
      </c>
      <c r="I4477" s="32">
        <v>55</v>
      </c>
      <c r="J4477" s="14"/>
      <c r="K4477" s="22"/>
    </row>
    <row r="4478" spans="1:11" ht="30" customHeight="1" x14ac:dyDescent="0.2">
      <c r="A4478" s="14" t="s">
        <v>11943</v>
      </c>
      <c r="B4478" s="31" t="s">
        <v>12504</v>
      </c>
      <c r="C4478" s="14" t="s">
        <v>12505</v>
      </c>
      <c r="D4478" s="32">
        <v>20</v>
      </c>
      <c r="E4478" s="32">
        <v>1</v>
      </c>
      <c r="F4478" s="14"/>
      <c r="G4478" s="14"/>
      <c r="H4478" s="32">
        <v>20</v>
      </c>
      <c r="I4478" s="32">
        <v>20</v>
      </c>
      <c r="J4478" s="14"/>
      <c r="K4478" s="22"/>
    </row>
    <row r="4479" spans="1:11" ht="30" customHeight="1" x14ac:dyDescent="0.2">
      <c r="A4479" s="14" t="s">
        <v>11943</v>
      </c>
      <c r="B4479" s="31" t="s">
        <v>12506</v>
      </c>
      <c r="C4479" s="14" t="s">
        <v>12507</v>
      </c>
      <c r="D4479" s="32">
        <v>45</v>
      </c>
      <c r="E4479" s="32">
        <v>1</v>
      </c>
      <c r="F4479" s="14"/>
      <c r="G4479" s="14"/>
      <c r="H4479" s="32">
        <v>45</v>
      </c>
      <c r="I4479" s="32">
        <v>45</v>
      </c>
      <c r="J4479" s="14"/>
      <c r="K4479" s="22"/>
    </row>
    <row r="4480" spans="1:11" ht="15" customHeight="1" x14ac:dyDescent="0.2">
      <c r="A4480" s="14" t="s">
        <v>11943</v>
      </c>
      <c r="B4480" s="31" t="s">
        <v>12508</v>
      </c>
      <c r="C4480" s="20" t="s">
        <v>12509</v>
      </c>
      <c r="D4480" s="32">
        <v>120</v>
      </c>
      <c r="E4480" s="32">
        <v>1</v>
      </c>
      <c r="F4480" s="14"/>
      <c r="G4480" s="14"/>
      <c r="H4480" s="32">
        <v>120</v>
      </c>
      <c r="I4480" s="32">
        <v>120</v>
      </c>
      <c r="J4480" s="14"/>
      <c r="K4480" s="21"/>
    </row>
    <row r="4481" spans="1:11" ht="24.95" customHeight="1" x14ac:dyDescent="0.2">
      <c r="A4481" s="14" t="s">
        <v>11943</v>
      </c>
      <c r="B4481" s="31" t="s">
        <v>12510</v>
      </c>
      <c r="C4481" s="20" t="s">
        <v>12511</v>
      </c>
      <c r="D4481" s="32">
        <v>45</v>
      </c>
      <c r="E4481" s="32">
        <v>1</v>
      </c>
      <c r="F4481" s="14"/>
      <c r="G4481" s="14"/>
      <c r="H4481" s="32">
        <v>45</v>
      </c>
      <c r="I4481" s="32">
        <v>45</v>
      </c>
      <c r="J4481" s="14"/>
      <c r="K4481" s="22"/>
    </row>
    <row r="4482" spans="1:11" ht="15" customHeight="1" x14ac:dyDescent="0.2">
      <c r="A4482" s="14" t="s">
        <v>11943</v>
      </c>
      <c r="B4482" s="31" t="s">
        <v>12512</v>
      </c>
      <c r="C4482" s="20" t="s">
        <v>12513</v>
      </c>
      <c r="D4482" s="32">
        <v>20</v>
      </c>
      <c r="E4482" s="32">
        <v>1</v>
      </c>
      <c r="F4482" s="14"/>
      <c r="G4482" s="14"/>
      <c r="H4482" s="32">
        <v>20</v>
      </c>
      <c r="I4482" s="32">
        <v>20</v>
      </c>
      <c r="J4482" s="14"/>
      <c r="K4482" s="21"/>
    </row>
    <row r="4483" spans="1:11" ht="24.95" customHeight="1" x14ac:dyDescent="0.2">
      <c r="A4483" s="14" t="s">
        <v>11943</v>
      </c>
      <c r="B4483" s="31" t="s">
        <v>12514</v>
      </c>
      <c r="C4483" s="20" t="s">
        <v>12515</v>
      </c>
      <c r="D4483" s="32">
        <v>25</v>
      </c>
      <c r="E4483" s="32">
        <v>1</v>
      </c>
      <c r="F4483" s="14"/>
      <c r="G4483" s="14"/>
      <c r="H4483" s="32">
        <v>25</v>
      </c>
      <c r="I4483" s="32">
        <v>25</v>
      </c>
      <c r="J4483" s="14"/>
      <c r="K4483" s="22"/>
    </row>
    <row r="4484" spans="1:11" ht="15.95" customHeight="1" x14ac:dyDescent="0.2">
      <c r="A4484" s="14" t="s">
        <v>11943</v>
      </c>
      <c r="B4484" s="31" t="s">
        <v>12516</v>
      </c>
      <c r="C4484" s="20" t="s">
        <v>12517</v>
      </c>
      <c r="D4484" s="32">
        <v>25</v>
      </c>
      <c r="E4484" s="32">
        <v>1</v>
      </c>
      <c r="F4484" s="14"/>
      <c r="G4484" s="14"/>
      <c r="H4484" s="32">
        <v>25</v>
      </c>
      <c r="I4484" s="32">
        <v>25</v>
      </c>
      <c r="J4484" s="14"/>
      <c r="K4484" s="21"/>
    </row>
    <row r="4485" spans="1:11" ht="30" customHeight="1" x14ac:dyDescent="0.2">
      <c r="A4485" s="14" t="s">
        <v>11943</v>
      </c>
      <c r="B4485" s="31" t="s">
        <v>12518</v>
      </c>
      <c r="C4485" s="14" t="s">
        <v>12519</v>
      </c>
      <c r="D4485" s="32">
        <v>15</v>
      </c>
      <c r="E4485" s="32">
        <v>1</v>
      </c>
      <c r="F4485" s="14"/>
      <c r="G4485" s="14"/>
      <c r="H4485" s="32">
        <v>15</v>
      </c>
      <c r="I4485" s="32">
        <v>15</v>
      </c>
      <c r="J4485" s="14"/>
      <c r="K4485" s="22"/>
    </row>
    <row r="4486" spans="1:11" ht="15.95" customHeight="1" x14ac:dyDescent="0.2">
      <c r="A4486" s="14" t="s">
        <v>11943</v>
      </c>
      <c r="B4486" s="31" t="s">
        <v>12520</v>
      </c>
      <c r="C4486" s="20" t="s">
        <v>12521</v>
      </c>
      <c r="D4486" s="32">
        <v>165</v>
      </c>
      <c r="E4486" s="32">
        <v>1</v>
      </c>
      <c r="F4486" s="32">
        <v>0</v>
      </c>
      <c r="G4486" s="32">
        <v>3</v>
      </c>
      <c r="H4486" s="32">
        <v>168</v>
      </c>
      <c r="I4486" s="32">
        <v>175</v>
      </c>
      <c r="J4486" s="14"/>
      <c r="K4486" s="21"/>
    </row>
    <row r="4487" spans="1:11" ht="15" customHeight="1" x14ac:dyDescent="0.2">
      <c r="A4487" s="14" t="s">
        <v>11943</v>
      </c>
      <c r="B4487" s="31" t="s">
        <v>12522</v>
      </c>
      <c r="C4487" s="20" t="s">
        <v>12523</v>
      </c>
      <c r="D4487" s="32">
        <v>60</v>
      </c>
      <c r="E4487" s="32">
        <v>1</v>
      </c>
      <c r="F4487" s="32">
        <v>0</v>
      </c>
      <c r="G4487" s="32">
        <v>3</v>
      </c>
      <c r="H4487" s="32">
        <v>63</v>
      </c>
      <c r="I4487" s="32">
        <v>60</v>
      </c>
      <c r="J4487" s="14"/>
      <c r="K4487" s="21"/>
    </row>
    <row r="4488" spans="1:11" ht="24.95" customHeight="1" x14ac:dyDescent="0.2">
      <c r="A4488" s="14" t="s">
        <v>11943</v>
      </c>
      <c r="B4488" s="31" t="s">
        <v>12524</v>
      </c>
      <c r="C4488" s="20" t="s">
        <v>12525</v>
      </c>
      <c r="D4488" s="32">
        <v>120</v>
      </c>
      <c r="E4488" s="32">
        <v>1</v>
      </c>
      <c r="F4488" s="32">
        <v>0</v>
      </c>
      <c r="G4488" s="32">
        <v>5</v>
      </c>
      <c r="H4488" s="32">
        <v>125</v>
      </c>
      <c r="I4488" s="32">
        <v>120</v>
      </c>
      <c r="J4488" s="14"/>
      <c r="K4488" s="22"/>
    </row>
    <row r="4489" spans="1:11" ht="24.95" customHeight="1" x14ac:dyDescent="0.2">
      <c r="A4489" s="14" t="s">
        <v>11943</v>
      </c>
      <c r="B4489" s="31" t="s">
        <v>12526</v>
      </c>
      <c r="C4489" s="20" t="s">
        <v>12527</v>
      </c>
      <c r="D4489" s="32">
        <v>140</v>
      </c>
      <c r="E4489" s="32">
        <v>1</v>
      </c>
      <c r="F4489" s="32">
        <v>0</v>
      </c>
      <c r="G4489" s="32">
        <v>5</v>
      </c>
      <c r="H4489" s="32">
        <v>145</v>
      </c>
      <c r="I4489" s="32">
        <v>140</v>
      </c>
      <c r="J4489" s="14"/>
      <c r="K4489" s="22"/>
    </row>
    <row r="4490" spans="1:11" ht="30" customHeight="1" x14ac:dyDescent="0.2">
      <c r="A4490" s="14" t="s">
        <v>11943</v>
      </c>
      <c r="B4490" s="31" t="s">
        <v>12528</v>
      </c>
      <c r="C4490" s="14" t="s">
        <v>12529</v>
      </c>
      <c r="D4490" s="32">
        <v>25</v>
      </c>
      <c r="E4490" s="32">
        <v>1</v>
      </c>
      <c r="F4490" s="14"/>
      <c r="G4490" s="14"/>
      <c r="H4490" s="32">
        <v>25</v>
      </c>
      <c r="I4490" s="32">
        <v>25</v>
      </c>
      <c r="J4490" s="14"/>
      <c r="K4490" s="22"/>
    </row>
    <row r="4491" spans="1:11" ht="30" customHeight="1" x14ac:dyDescent="0.2">
      <c r="A4491" s="14" t="s">
        <v>11943</v>
      </c>
      <c r="B4491" s="31" t="s">
        <v>12530</v>
      </c>
      <c r="C4491" s="14" t="s">
        <v>12531</v>
      </c>
      <c r="D4491" s="32">
        <v>25</v>
      </c>
      <c r="E4491" s="32">
        <v>1</v>
      </c>
      <c r="F4491" s="14"/>
      <c r="G4491" s="14"/>
      <c r="H4491" s="32">
        <v>25</v>
      </c>
      <c r="I4491" s="32">
        <v>25</v>
      </c>
      <c r="J4491" s="14"/>
      <c r="K4491" s="22"/>
    </row>
    <row r="4492" spans="1:11" ht="15.95" customHeight="1" x14ac:dyDescent="0.2">
      <c r="A4492" s="14" t="s">
        <v>11943</v>
      </c>
      <c r="B4492" s="31" t="s">
        <v>12532</v>
      </c>
      <c r="C4492" s="20" t="s">
        <v>12533</v>
      </c>
      <c r="D4492" s="32">
        <v>30</v>
      </c>
      <c r="E4492" s="32">
        <v>1</v>
      </c>
      <c r="F4492" s="14"/>
      <c r="G4492" s="14"/>
      <c r="H4492" s="32">
        <v>30</v>
      </c>
      <c r="I4492" s="32">
        <v>30</v>
      </c>
      <c r="J4492" s="14"/>
      <c r="K4492" s="21"/>
    </row>
    <row r="4493" spans="1:11" ht="30" customHeight="1" x14ac:dyDescent="0.2">
      <c r="A4493" s="14" t="s">
        <v>11943</v>
      </c>
      <c r="B4493" s="31" t="s">
        <v>12534</v>
      </c>
      <c r="C4493" s="14" t="s">
        <v>12535</v>
      </c>
      <c r="D4493" s="32">
        <v>13</v>
      </c>
      <c r="E4493" s="32">
        <v>1</v>
      </c>
      <c r="F4493" s="14"/>
      <c r="G4493" s="14"/>
      <c r="H4493" s="32">
        <v>13</v>
      </c>
      <c r="I4493" s="32">
        <v>13</v>
      </c>
      <c r="J4493" s="14"/>
      <c r="K4493" s="22"/>
    </row>
    <row r="4494" spans="1:11" ht="15" customHeight="1" x14ac:dyDescent="0.2">
      <c r="A4494" s="14" t="s">
        <v>11943</v>
      </c>
      <c r="B4494" s="31" t="s">
        <v>12536</v>
      </c>
      <c r="C4494" s="20" t="s">
        <v>12537</v>
      </c>
      <c r="D4494" s="32">
        <v>60</v>
      </c>
      <c r="E4494" s="32">
        <v>1</v>
      </c>
      <c r="F4494" s="14"/>
      <c r="G4494" s="14"/>
      <c r="H4494" s="32">
        <v>60</v>
      </c>
      <c r="I4494" s="32">
        <v>60</v>
      </c>
      <c r="J4494" s="14"/>
      <c r="K4494" s="21"/>
    </row>
    <row r="4495" spans="1:11" ht="30" customHeight="1" x14ac:dyDescent="0.2">
      <c r="A4495" s="14" t="s">
        <v>11943</v>
      </c>
      <c r="B4495" s="31" t="s">
        <v>12538</v>
      </c>
      <c r="C4495" s="14" t="s">
        <v>12539</v>
      </c>
      <c r="D4495" s="32">
        <v>40</v>
      </c>
      <c r="E4495" s="32">
        <v>1</v>
      </c>
      <c r="F4495" s="14"/>
      <c r="G4495" s="14"/>
      <c r="H4495" s="32">
        <v>40</v>
      </c>
      <c r="I4495" s="32">
        <v>40</v>
      </c>
      <c r="J4495" s="14"/>
      <c r="K4495" s="22"/>
    </row>
    <row r="4496" spans="1:11" ht="30" customHeight="1" x14ac:dyDescent="0.2">
      <c r="A4496" s="14" t="s">
        <v>11943</v>
      </c>
      <c r="B4496" s="31" t="s">
        <v>12540</v>
      </c>
      <c r="C4496" s="14" t="s">
        <v>12541</v>
      </c>
      <c r="D4496" s="32">
        <v>10</v>
      </c>
      <c r="E4496" s="32">
        <v>1</v>
      </c>
      <c r="F4496" s="32">
        <v>0</v>
      </c>
      <c r="G4496" s="32">
        <v>3</v>
      </c>
      <c r="H4496" s="32">
        <v>13</v>
      </c>
      <c r="I4496" s="32">
        <v>10</v>
      </c>
      <c r="J4496" s="14"/>
      <c r="K4496" s="22"/>
    </row>
    <row r="4497" spans="1:11" ht="15" customHeight="1" x14ac:dyDescent="0.2">
      <c r="A4497" s="14" t="s">
        <v>11943</v>
      </c>
      <c r="B4497" s="31" t="s">
        <v>12542</v>
      </c>
      <c r="C4497" s="20" t="s">
        <v>12543</v>
      </c>
      <c r="D4497" s="32">
        <v>20</v>
      </c>
      <c r="E4497" s="32">
        <v>1</v>
      </c>
      <c r="F4497" s="14"/>
      <c r="G4497" s="14"/>
      <c r="H4497" s="32">
        <v>20</v>
      </c>
      <c r="I4497" s="32">
        <v>20</v>
      </c>
      <c r="J4497" s="14"/>
      <c r="K4497" s="21"/>
    </row>
    <row r="4498" spans="1:11" ht="16.350000000000001" customHeight="1" x14ac:dyDescent="0.2">
      <c r="A4498" s="14" t="s">
        <v>11943</v>
      </c>
      <c r="B4498" s="31" t="s">
        <v>12544</v>
      </c>
      <c r="C4498" s="20" t="s">
        <v>12545</v>
      </c>
      <c r="D4498" s="32">
        <v>60</v>
      </c>
      <c r="E4498" s="32">
        <v>1</v>
      </c>
      <c r="F4498" s="14"/>
      <c r="G4498" s="14"/>
      <c r="H4498" s="32">
        <v>60</v>
      </c>
      <c r="I4498" s="32">
        <v>60</v>
      </c>
      <c r="J4498" s="14"/>
      <c r="K4498" s="21"/>
    </row>
    <row r="4499" spans="1:11" ht="30" customHeight="1" x14ac:dyDescent="0.2">
      <c r="A4499" s="14" t="s">
        <v>11943</v>
      </c>
      <c r="B4499" s="31" t="s">
        <v>12546</v>
      </c>
      <c r="C4499" s="14" t="s">
        <v>12547</v>
      </c>
      <c r="D4499" s="32">
        <v>60</v>
      </c>
      <c r="E4499" s="32">
        <v>1</v>
      </c>
      <c r="F4499" s="14"/>
      <c r="G4499" s="14"/>
      <c r="H4499" s="32">
        <v>60</v>
      </c>
      <c r="I4499" s="32">
        <v>60</v>
      </c>
      <c r="J4499" s="14"/>
      <c r="K4499" s="22"/>
    </row>
    <row r="4500" spans="1:11" ht="30" customHeight="1" x14ac:dyDescent="0.2">
      <c r="A4500" s="14" t="s">
        <v>11943</v>
      </c>
      <c r="B4500" s="31" t="s">
        <v>12548</v>
      </c>
      <c r="C4500" s="14" t="s">
        <v>12549</v>
      </c>
      <c r="D4500" s="32">
        <v>60</v>
      </c>
      <c r="E4500" s="32">
        <v>1</v>
      </c>
      <c r="F4500" s="14"/>
      <c r="G4500" s="14"/>
      <c r="H4500" s="32">
        <v>60</v>
      </c>
      <c r="I4500" s="32">
        <v>60</v>
      </c>
      <c r="J4500" s="14"/>
      <c r="K4500" s="22"/>
    </row>
    <row r="4501" spans="1:11" ht="24.95" customHeight="1" x14ac:dyDescent="0.2">
      <c r="A4501" s="14" t="s">
        <v>11943</v>
      </c>
      <c r="B4501" s="31" t="s">
        <v>12550</v>
      </c>
      <c r="C4501" s="20" t="s">
        <v>12551</v>
      </c>
      <c r="D4501" s="32">
        <v>60</v>
      </c>
      <c r="E4501" s="32">
        <v>1</v>
      </c>
      <c r="F4501" s="14"/>
      <c r="G4501" s="14"/>
      <c r="H4501" s="32">
        <v>60</v>
      </c>
      <c r="I4501" s="32">
        <v>60</v>
      </c>
      <c r="J4501" s="14"/>
      <c r="K4501" s="22"/>
    </row>
    <row r="4502" spans="1:11" ht="15.95" customHeight="1" x14ac:dyDescent="0.2">
      <c r="A4502" s="14" t="s">
        <v>11943</v>
      </c>
      <c r="B4502" s="31" t="s">
        <v>12552</v>
      </c>
      <c r="C4502" s="20" t="s">
        <v>12553</v>
      </c>
      <c r="D4502" s="32">
        <v>60</v>
      </c>
      <c r="E4502" s="32">
        <v>1</v>
      </c>
      <c r="F4502" s="14"/>
      <c r="G4502" s="14"/>
      <c r="H4502" s="32">
        <v>60</v>
      </c>
      <c r="I4502" s="32">
        <v>60</v>
      </c>
      <c r="J4502" s="14"/>
      <c r="K4502" s="21"/>
    </row>
    <row r="4503" spans="1:11" ht="15" customHeight="1" x14ac:dyDescent="0.2">
      <c r="A4503" s="14" t="s">
        <v>11943</v>
      </c>
      <c r="B4503" s="31" t="s">
        <v>12554</v>
      </c>
      <c r="C4503" s="20" t="s">
        <v>12555</v>
      </c>
      <c r="D4503" s="32">
        <v>90</v>
      </c>
      <c r="E4503" s="32">
        <v>1</v>
      </c>
      <c r="F4503" s="14"/>
      <c r="G4503" s="14"/>
      <c r="H4503" s="32">
        <v>90</v>
      </c>
      <c r="I4503" s="32">
        <v>90</v>
      </c>
      <c r="J4503" s="14"/>
      <c r="K4503" s="21"/>
    </row>
    <row r="4504" spans="1:11" ht="15" customHeight="1" x14ac:dyDescent="0.2">
      <c r="A4504" s="14" t="s">
        <v>11943</v>
      </c>
      <c r="B4504" s="31" t="s">
        <v>12556</v>
      </c>
      <c r="C4504" s="20" t="s">
        <v>12557</v>
      </c>
      <c r="D4504" s="32">
        <v>60</v>
      </c>
      <c r="E4504" s="32">
        <v>1</v>
      </c>
      <c r="F4504" s="14"/>
      <c r="G4504" s="14"/>
      <c r="H4504" s="32">
        <v>60</v>
      </c>
      <c r="I4504" s="32">
        <v>60</v>
      </c>
      <c r="J4504" s="14"/>
      <c r="K4504" s="21"/>
    </row>
    <row r="4505" spans="1:11" ht="24.95" customHeight="1" x14ac:dyDescent="0.2">
      <c r="A4505" s="14" t="s">
        <v>11943</v>
      </c>
      <c r="B4505" s="31" t="s">
        <v>12558</v>
      </c>
      <c r="C4505" s="20" t="s">
        <v>12559</v>
      </c>
      <c r="D4505" s="32">
        <v>30</v>
      </c>
      <c r="E4505" s="32">
        <v>1</v>
      </c>
      <c r="F4505" s="14"/>
      <c r="G4505" s="14"/>
      <c r="H4505" s="32">
        <v>30</v>
      </c>
      <c r="I4505" s="32">
        <v>30</v>
      </c>
      <c r="J4505" s="14"/>
      <c r="K4505" s="22"/>
    </row>
    <row r="4506" spans="1:11" ht="15.95" customHeight="1" x14ac:dyDescent="0.2">
      <c r="A4506" s="14" t="s">
        <v>11943</v>
      </c>
      <c r="B4506" s="31" t="s">
        <v>12560</v>
      </c>
      <c r="C4506" s="20" t="s">
        <v>12561</v>
      </c>
      <c r="D4506" s="32">
        <v>180</v>
      </c>
      <c r="E4506" s="32">
        <v>1</v>
      </c>
      <c r="F4506" s="14"/>
      <c r="G4506" s="14"/>
      <c r="H4506" s="32">
        <v>180</v>
      </c>
      <c r="I4506" s="32">
        <v>180</v>
      </c>
      <c r="J4506" s="14"/>
      <c r="K4506" s="21"/>
    </row>
    <row r="4507" spans="1:11" ht="30" customHeight="1" x14ac:dyDescent="0.2">
      <c r="A4507" s="14" t="s">
        <v>11943</v>
      </c>
      <c r="B4507" s="31" t="s">
        <v>12562</v>
      </c>
      <c r="C4507" s="14" t="s">
        <v>12563</v>
      </c>
      <c r="D4507" s="32">
        <v>20</v>
      </c>
      <c r="E4507" s="32">
        <v>1</v>
      </c>
      <c r="F4507" s="14"/>
      <c r="G4507" s="14"/>
      <c r="H4507" s="32">
        <v>20</v>
      </c>
      <c r="I4507" s="32">
        <v>20</v>
      </c>
      <c r="J4507" s="14"/>
      <c r="K4507" s="22"/>
    </row>
    <row r="4508" spans="1:11" ht="15" customHeight="1" x14ac:dyDescent="0.2">
      <c r="A4508" s="14" t="s">
        <v>11943</v>
      </c>
      <c r="B4508" s="31" t="s">
        <v>12564</v>
      </c>
      <c r="C4508" s="20" t="s">
        <v>12565</v>
      </c>
      <c r="D4508" s="32">
        <v>45</v>
      </c>
      <c r="E4508" s="32">
        <v>1</v>
      </c>
      <c r="F4508" s="14"/>
      <c r="G4508" s="14"/>
      <c r="H4508" s="32">
        <v>45</v>
      </c>
      <c r="I4508" s="32">
        <v>45</v>
      </c>
      <c r="J4508" s="14"/>
      <c r="K4508" s="21"/>
    </row>
    <row r="4509" spans="1:11" ht="30" customHeight="1" x14ac:dyDescent="0.2">
      <c r="A4509" s="14" t="s">
        <v>11943</v>
      </c>
      <c r="B4509" s="31" t="s">
        <v>12566</v>
      </c>
      <c r="C4509" s="14" t="s">
        <v>12567</v>
      </c>
      <c r="D4509" s="32">
        <v>30</v>
      </c>
      <c r="E4509" s="32">
        <v>1</v>
      </c>
      <c r="F4509" s="14"/>
      <c r="G4509" s="14"/>
      <c r="H4509" s="32">
        <v>30</v>
      </c>
      <c r="I4509" s="32">
        <v>30</v>
      </c>
      <c r="J4509" s="14"/>
      <c r="K4509" s="22"/>
    </row>
    <row r="4510" spans="1:11" ht="30" customHeight="1" x14ac:dyDescent="0.2">
      <c r="A4510" s="14" t="s">
        <v>11943</v>
      </c>
      <c r="B4510" s="31" t="s">
        <v>12568</v>
      </c>
      <c r="C4510" s="14" t="s">
        <v>12569</v>
      </c>
      <c r="D4510" s="32">
        <v>120</v>
      </c>
      <c r="E4510" s="32">
        <v>1</v>
      </c>
      <c r="F4510" s="14"/>
      <c r="G4510" s="14"/>
      <c r="H4510" s="32">
        <v>120</v>
      </c>
      <c r="I4510" s="32">
        <v>120</v>
      </c>
      <c r="J4510" s="14"/>
      <c r="K4510" s="22"/>
    </row>
    <row r="4511" spans="1:11" ht="15.95" customHeight="1" x14ac:dyDescent="0.2">
      <c r="A4511" s="14" t="s">
        <v>11943</v>
      </c>
      <c r="B4511" s="31" t="s">
        <v>12570</v>
      </c>
      <c r="C4511" s="20" t="s">
        <v>12571</v>
      </c>
      <c r="D4511" s="32">
        <v>30</v>
      </c>
      <c r="E4511" s="32">
        <v>1</v>
      </c>
      <c r="F4511" s="14"/>
      <c r="G4511" s="14"/>
      <c r="H4511" s="32">
        <v>30</v>
      </c>
      <c r="I4511" s="32">
        <v>30</v>
      </c>
      <c r="J4511" s="14"/>
      <c r="K4511" s="21"/>
    </row>
    <row r="4512" spans="1:11" ht="15" customHeight="1" x14ac:dyDescent="0.2">
      <c r="A4512" s="14" t="s">
        <v>11943</v>
      </c>
      <c r="B4512" s="31" t="s">
        <v>12572</v>
      </c>
      <c r="C4512" s="20" t="s">
        <v>12573</v>
      </c>
      <c r="D4512" s="32">
        <v>30</v>
      </c>
      <c r="E4512" s="32">
        <v>1</v>
      </c>
      <c r="F4512" s="14"/>
      <c r="G4512" s="14"/>
      <c r="H4512" s="32">
        <v>30</v>
      </c>
      <c r="I4512" s="32">
        <v>30</v>
      </c>
      <c r="J4512" s="14"/>
      <c r="K4512" s="21"/>
    </row>
    <row r="4513" spans="1:11" ht="15.95" customHeight="1" x14ac:dyDescent="0.2">
      <c r="A4513" s="14" t="s">
        <v>11943</v>
      </c>
      <c r="B4513" s="31" t="s">
        <v>12574</v>
      </c>
      <c r="C4513" s="20" t="s">
        <v>12575</v>
      </c>
      <c r="D4513" s="32">
        <v>20</v>
      </c>
      <c r="E4513" s="32">
        <v>1</v>
      </c>
      <c r="F4513" s="14"/>
      <c r="G4513" s="14"/>
      <c r="H4513" s="32">
        <v>20</v>
      </c>
      <c r="I4513" s="32">
        <v>20</v>
      </c>
      <c r="J4513" s="14"/>
      <c r="K4513" s="21"/>
    </row>
    <row r="4514" spans="1:11" ht="15" customHeight="1" x14ac:dyDescent="0.2">
      <c r="A4514" s="14" t="s">
        <v>11943</v>
      </c>
      <c r="B4514" s="31" t="s">
        <v>12576</v>
      </c>
      <c r="C4514" s="20" t="s">
        <v>12577</v>
      </c>
      <c r="D4514" s="32">
        <v>10</v>
      </c>
      <c r="E4514" s="32">
        <v>1</v>
      </c>
      <c r="F4514" s="14"/>
      <c r="G4514" s="14"/>
      <c r="H4514" s="32">
        <v>10</v>
      </c>
      <c r="I4514" s="32">
        <v>10</v>
      </c>
      <c r="J4514" s="14"/>
      <c r="K4514" s="21"/>
    </row>
    <row r="4515" spans="1:11" ht="24.95" customHeight="1" x14ac:dyDescent="0.2">
      <c r="A4515" s="14" t="s">
        <v>11943</v>
      </c>
      <c r="B4515" s="31" t="s">
        <v>12578</v>
      </c>
      <c r="C4515" s="20" t="s">
        <v>12579</v>
      </c>
      <c r="D4515" s="32">
        <v>30</v>
      </c>
      <c r="E4515" s="32">
        <v>1</v>
      </c>
      <c r="F4515" s="14"/>
      <c r="G4515" s="14"/>
      <c r="H4515" s="32">
        <v>30</v>
      </c>
      <c r="I4515" s="32">
        <v>30</v>
      </c>
      <c r="J4515" s="14"/>
      <c r="K4515" s="22"/>
    </row>
    <row r="4516" spans="1:11" ht="15" customHeight="1" x14ac:dyDescent="0.2">
      <c r="A4516" s="14" t="s">
        <v>11943</v>
      </c>
      <c r="B4516" s="31" t="s">
        <v>12580</v>
      </c>
      <c r="C4516" s="20" t="s">
        <v>12581</v>
      </c>
      <c r="D4516" s="32">
        <v>10</v>
      </c>
      <c r="E4516" s="32">
        <v>1</v>
      </c>
      <c r="F4516" s="14"/>
      <c r="G4516" s="14"/>
      <c r="H4516" s="32">
        <v>10</v>
      </c>
      <c r="I4516" s="32">
        <v>10</v>
      </c>
      <c r="J4516" s="14"/>
      <c r="K4516" s="21"/>
    </row>
    <row r="4517" spans="1:11" ht="15.95" customHeight="1" x14ac:dyDescent="0.2">
      <c r="A4517" s="14" t="s">
        <v>11943</v>
      </c>
      <c r="B4517" s="31" t="s">
        <v>12582</v>
      </c>
      <c r="C4517" s="20" t="s">
        <v>12583</v>
      </c>
      <c r="D4517" s="32">
        <v>20</v>
      </c>
      <c r="E4517" s="32">
        <v>1</v>
      </c>
      <c r="F4517" s="14"/>
      <c r="G4517" s="14"/>
      <c r="H4517" s="32">
        <v>20</v>
      </c>
      <c r="I4517" s="32">
        <v>20</v>
      </c>
      <c r="J4517" s="14"/>
      <c r="K4517" s="21"/>
    </row>
    <row r="4518" spans="1:11" ht="30" customHeight="1" x14ac:dyDescent="0.2">
      <c r="A4518" s="14" t="s">
        <v>11943</v>
      </c>
      <c r="B4518" s="31" t="s">
        <v>12584</v>
      </c>
      <c r="C4518" s="14" t="s">
        <v>12585</v>
      </c>
      <c r="D4518" s="32">
        <v>15</v>
      </c>
      <c r="E4518" s="32">
        <v>1</v>
      </c>
      <c r="F4518" s="14"/>
      <c r="G4518" s="14"/>
      <c r="H4518" s="32">
        <v>15</v>
      </c>
      <c r="I4518" s="32">
        <v>15</v>
      </c>
      <c r="J4518" s="14"/>
      <c r="K4518" s="22"/>
    </row>
    <row r="4519" spans="1:11" ht="15" customHeight="1" x14ac:dyDescent="0.2">
      <c r="A4519" s="14" t="s">
        <v>11943</v>
      </c>
      <c r="B4519" s="31" t="s">
        <v>12586</v>
      </c>
      <c r="C4519" s="20" t="s">
        <v>12587</v>
      </c>
      <c r="D4519" s="32">
        <v>10</v>
      </c>
      <c r="E4519" s="32">
        <v>1</v>
      </c>
      <c r="F4519" s="14"/>
      <c r="G4519" s="14"/>
      <c r="H4519" s="32">
        <v>10</v>
      </c>
      <c r="I4519" s="32">
        <v>18</v>
      </c>
      <c r="J4519" s="14"/>
      <c r="K4519" s="21"/>
    </row>
    <row r="4520" spans="1:11" ht="30" customHeight="1" x14ac:dyDescent="0.2">
      <c r="A4520" s="14" t="s">
        <v>11943</v>
      </c>
      <c r="B4520" s="31" t="s">
        <v>12588</v>
      </c>
      <c r="C4520" s="14" t="s">
        <v>12589</v>
      </c>
      <c r="D4520" s="32">
        <v>20</v>
      </c>
      <c r="E4520" s="32">
        <v>1</v>
      </c>
      <c r="F4520" s="14"/>
      <c r="G4520" s="14"/>
      <c r="H4520" s="32">
        <v>20</v>
      </c>
      <c r="I4520" s="32">
        <v>20</v>
      </c>
      <c r="J4520" s="14"/>
      <c r="K4520" s="22"/>
    </row>
    <row r="4521" spans="1:11" ht="15" customHeight="1" x14ac:dyDescent="0.2">
      <c r="A4521" s="14" t="s">
        <v>11943</v>
      </c>
      <c r="B4521" s="31" t="s">
        <v>12590</v>
      </c>
      <c r="C4521" s="20" t="s">
        <v>12591</v>
      </c>
      <c r="D4521" s="32">
        <v>30</v>
      </c>
      <c r="E4521" s="32">
        <v>1</v>
      </c>
      <c r="F4521" s="14"/>
      <c r="G4521" s="14"/>
      <c r="H4521" s="32">
        <v>30</v>
      </c>
      <c r="I4521" s="32">
        <v>30</v>
      </c>
      <c r="J4521" s="14"/>
      <c r="K4521" s="21"/>
    </row>
    <row r="4522" spans="1:11" ht="15.95" customHeight="1" x14ac:dyDescent="0.2">
      <c r="A4522" s="14" t="s">
        <v>11943</v>
      </c>
      <c r="B4522" s="31" t="s">
        <v>12592</v>
      </c>
      <c r="C4522" s="20" t="s">
        <v>12593</v>
      </c>
      <c r="D4522" s="32">
        <v>40</v>
      </c>
      <c r="E4522" s="32">
        <v>1</v>
      </c>
      <c r="F4522" s="14"/>
      <c r="G4522" s="14"/>
      <c r="H4522" s="32">
        <v>40</v>
      </c>
      <c r="I4522" s="32">
        <v>40</v>
      </c>
      <c r="J4522" s="14"/>
      <c r="K4522" s="21"/>
    </row>
    <row r="4523" spans="1:11" ht="15" customHeight="1" x14ac:dyDescent="0.2">
      <c r="A4523" s="14" t="s">
        <v>11943</v>
      </c>
      <c r="B4523" s="31" t="s">
        <v>12594</v>
      </c>
      <c r="C4523" s="20" t="s">
        <v>12595</v>
      </c>
      <c r="D4523" s="32">
        <v>30</v>
      </c>
      <c r="E4523" s="32">
        <v>1</v>
      </c>
      <c r="F4523" s="14"/>
      <c r="G4523" s="14"/>
      <c r="H4523" s="32">
        <v>30</v>
      </c>
      <c r="I4523" s="32">
        <v>30</v>
      </c>
      <c r="J4523" s="14"/>
      <c r="K4523" s="21"/>
    </row>
    <row r="4524" spans="1:11" ht="30" customHeight="1" x14ac:dyDescent="0.2">
      <c r="A4524" s="14" t="s">
        <v>11943</v>
      </c>
      <c r="B4524" s="31" t="s">
        <v>12596</v>
      </c>
      <c r="C4524" s="14" t="s">
        <v>12597</v>
      </c>
      <c r="D4524" s="32">
        <v>30</v>
      </c>
      <c r="E4524" s="32">
        <v>1</v>
      </c>
      <c r="F4524" s="14"/>
      <c r="G4524" s="14"/>
      <c r="H4524" s="32">
        <v>30</v>
      </c>
      <c r="I4524" s="32">
        <v>30</v>
      </c>
      <c r="J4524" s="14"/>
      <c r="K4524" s="22"/>
    </row>
    <row r="4525" spans="1:11" ht="15" customHeight="1" x14ac:dyDescent="0.2">
      <c r="A4525" s="14" t="s">
        <v>11943</v>
      </c>
      <c r="B4525" s="31" t="s">
        <v>12598</v>
      </c>
      <c r="C4525" s="20" t="s">
        <v>12599</v>
      </c>
      <c r="D4525" s="32">
        <v>30</v>
      </c>
      <c r="E4525" s="32">
        <v>1</v>
      </c>
      <c r="F4525" s="14"/>
      <c r="G4525" s="14"/>
      <c r="H4525" s="32">
        <v>30</v>
      </c>
      <c r="I4525" s="32">
        <v>30</v>
      </c>
      <c r="J4525" s="14"/>
      <c r="K4525" s="21"/>
    </row>
    <row r="4526" spans="1:11" ht="24.95" customHeight="1" x14ac:dyDescent="0.2">
      <c r="A4526" s="14" t="s">
        <v>11943</v>
      </c>
      <c r="B4526" s="31" t="s">
        <v>12600</v>
      </c>
      <c r="C4526" s="20" t="s">
        <v>12601</v>
      </c>
      <c r="D4526" s="32">
        <v>15</v>
      </c>
      <c r="E4526" s="32">
        <v>1</v>
      </c>
      <c r="F4526" s="14"/>
      <c r="G4526" s="14"/>
      <c r="H4526" s="32">
        <v>15</v>
      </c>
      <c r="I4526" s="32">
        <v>15</v>
      </c>
      <c r="J4526" s="14"/>
      <c r="K4526" s="22"/>
    </row>
    <row r="4527" spans="1:11" ht="15.95" customHeight="1" x14ac:dyDescent="0.2">
      <c r="A4527" s="14" t="s">
        <v>11943</v>
      </c>
      <c r="B4527" s="31" t="s">
        <v>12602</v>
      </c>
      <c r="C4527" s="20" t="s">
        <v>12603</v>
      </c>
      <c r="D4527" s="32">
        <v>25</v>
      </c>
      <c r="E4527" s="32">
        <v>1</v>
      </c>
      <c r="F4527" s="14"/>
      <c r="G4527" s="14"/>
      <c r="H4527" s="32">
        <v>25</v>
      </c>
      <c r="I4527" s="32">
        <v>25</v>
      </c>
      <c r="J4527" s="14"/>
      <c r="K4527" s="21"/>
    </row>
    <row r="4528" spans="1:11" ht="30" customHeight="1" x14ac:dyDescent="0.2">
      <c r="A4528" s="14" t="s">
        <v>11943</v>
      </c>
      <c r="B4528" s="31" t="s">
        <v>12604</v>
      </c>
      <c r="C4528" s="14" t="s">
        <v>12605</v>
      </c>
      <c r="D4528" s="32">
        <v>25</v>
      </c>
      <c r="E4528" s="32">
        <v>1</v>
      </c>
      <c r="F4528" s="14"/>
      <c r="G4528" s="14"/>
      <c r="H4528" s="32">
        <v>25</v>
      </c>
      <c r="I4528" s="32">
        <v>25</v>
      </c>
      <c r="J4528" s="14"/>
      <c r="K4528" s="22"/>
    </row>
    <row r="4529" spans="1:11" ht="24.95" customHeight="1" x14ac:dyDescent="0.2">
      <c r="A4529" s="14" t="s">
        <v>11943</v>
      </c>
      <c r="B4529" s="31" t="s">
        <v>12606</v>
      </c>
      <c r="C4529" s="20" t="s">
        <v>12607</v>
      </c>
      <c r="D4529" s="32">
        <v>10</v>
      </c>
      <c r="E4529" s="32">
        <v>1</v>
      </c>
      <c r="F4529" s="14"/>
      <c r="G4529" s="14"/>
      <c r="H4529" s="32">
        <v>10</v>
      </c>
      <c r="I4529" s="32">
        <v>10</v>
      </c>
      <c r="J4529" s="14"/>
      <c r="K4529" s="22"/>
    </row>
    <row r="4530" spans="1:11" ht="15.95" customHeight="1" x14ac:dyDescent="0.2">
      <c r="A4530" s="14" t="s">
        <v>11943</v>
      </c>
      <c r="B4530" s="31" t="s">
        <v>12608</v>
      </c>
      <c r="C4530" s="20" t="s">
        <v>12609</v>
      </c>
      <c r="D4530" s="32">
        <v>20</v>
      </c>
      <c r="E4530" s="32">
        <v>1</v>
      </c>
      <c r="F4530" s="14"/>
      <c r="G4530" s="14"/>
      <c r="H4530" s="32">
        <v>20</v>
      </c>
      <c r="I4530" s="32">
        <v>20</v>
      </c>
      <c r="J4530" s="14"/>
      <c r="K4530" s="21"/>
    </row>
    <row r="4531" spans="1:11" ht="15" customHeight="1" x14ac:dyDescent="0.2">
      <c r="A4531" s="14" t="s">
        <v>11943</v>
      </c>
      <c r="B4531" s="31" t="s">
        <v>12610</v>
      </c>
      <c r="C4531" s="20" t="s">
        <v>12611</v>
      </c>
      <c r="D4531" s="32">
        <v>20</v>
      </c>
      <c r="E4531" s="32">
        <v>1</v>
      </c>
      <c r="F4531" s="14"/>
      <c r="G4531" s="14"/>
      <c r="H4531" s="32">
        <v>20</v>
      </c>
      <c r="I4531" s="32">
        <v>20</v>
      </c>
      <c r="J4531" s="14"/>
      <c r="K4531" s="21"/>
    </row>
    <row r="4532" spans="1:11" ht="15" customHeight="1" x14ac:dyDescent="0.2">
      <c r="A4532" s="14" t="s">
        <v>11943</v>
      </c>
      <c r="B4532" s="31" t="s">
        <v>12612</v>
      </c>
      <c r="C4532" s="20" t="s">
        <v>12613</v>
      </c>
      <c r="D4532" s="32">
        <v>25</v>
      </c>
      <c r="E4532" s="32">
        <v>1</v>
      </c>
      <c r="F4532" s="14"/>
      <c r="G4532" s="14"/>
      <c r="H4532" s="32">
        <v>25</v>
      </c>
      <c r="I4532" s="32">
        <v>25</v>
      </c>
      <c r="J4532" s="14"/>
      <c r="K4532" s="21"/>
    </row>
    <row r="4533" spans="1:11" ht="24.95" customHeight="1" x14ac:dyDescent="0.2">
      <c r="A4533" s="14" t="s">
        <v>11943</v>
      </c>
      <c r="B4533" s="31" t="s">
        <v>12614</v>
      </c>
      <c r="C4533" s="20" t="s">
        <v>12615</v>
      </c>
      <c r="D4533" s="32">
        <v>20</v>
      </c>
      <c r="E4533" s="32">
        <v>1</v>
      </c>
      <c r="F4533" s="14"/>
      <c r="G4533" s="14"/>
      <c r="H4533" s="32">
        <v>20</v>
      </c>
      <c r="I4533" s="32">
        <v>20</v>
      </c>
      <c r="J4533" s="14"/>
      <c r="K4533" s="22"/>
    </row>
    <row r="4534" spans="1:11" ht="16.350000000000001" customHeight="1" x14ac:dyDescent="0.2">
      <c r="A4534" s="14" t="s">
        <v>11943</v>
      </c>
      <c r="B4534" s="31" t="s">
        <v>12616</v>
      </c>
      <c r="C4534" s="20" t="s">
        <v>12617</v>
      </c>
      <c r="D4534" s="32">
        <v>30</v>
      </c>
      <c r="E4534" s="32">
        <v>1</v>
      </c>
      <c r="F4534" s="14"/>
      <c r="G4534" s="14"/>
      <c r="H4534" s="32">
        <v>30</v>
      </c>
      <c r="I4534" s="32">
        <v>30</v>
      </c>
      <c r="J4534" s="14"/>
      <c r="K4534" s="21"/>
    </row>
    <row r="4535" spans="1:11" ht="15" customHeight="1" x14ac:dyDescent="0.2">
      <c r="A4535" s="14" t="s">
        <v>11943</v>
      </c>
      <c r="B4535" s="31"/>
      <c r="C4535" s="20" t="s">
        <v>12618</v>
      </c>
      <c r="D4535" s="14"/>
      <c r="E4535" s="14"/>
      <c r="F4535" s="14"/>
      <c r="G4535" s="14"/>
      <c r="H4535" s="14"/>
      <c r="I4535" s="14"/>
      <c r="J4535" s="14"/>
      <c r="K4535" s="21"/>
    </row>
    <row r="4536" spans="1:11" ht="15.95" customHeight="1" x14ac:dyDescent="0.2">
      <c r="A4536" s="14" t="s">
        <v>11943</v>
      </c>
      <c r="B4536" s="31" t="s">
        <v>12619</v>
      </c>
      <c r="C4536" s="20" t="s">
        <v>12620</v>
      </c>
      <c r="D4536" s="32">
        <v>45</v>
      </c>
      <c r="E4536" s="32">
        <v>1</v>
      </c>
      <c r="F4536" s="14"/>
      <c r="G4536" s="14"/>
      <c r="H4536" s="32">
        <v>45</v>
      </c>
      <c r="I4536" s="32">
        <v>45</v>
      </c>
      <c r="J4536" s="14"/>
      <c r="K4536" s="21"/>
    </row>
    <row r="4537" spans="1:11" ht="15" customHeight="1" x14ac:dyDescent="0.2">
      <c r="A4537" s="14" t="s">
        <v>11943</v>
      </c>
      <c r="B4537" s="31" t="s">
        <v>12621</v>
      </c>
      <c r="C4537" s="20" t="s">
        <v>12622</v>
      </c>
      <c r="D4537" s="32">
        <v>60</v>
      </c>
      <c r="E4537" s="32">
        <v>1</v>
      </c>
      <c r="F4537" s="14"/>
      <c r="G4537" s="14"/>
      <c r="H4537" s="32">
        <v>60</v>
      </c>
      <c r="I4537" s="32">
        <v>60</v>
      </c>
      <c r="J4537" s="14"/>
      <c r="K4537" s="21"/>
    </row>
    <row r="4538" spans="1:11" ht="15" customHeight="1" x14ac:dyDescent="0.2">
      <c r="A4538" s="14" t="s">
        <v>11943</v>
      </c>
      <c r="B4538" s="31" t="s">
        <v>12623</v>
      </c>
      <c r="C4538" s="20" t="s">
        <v>12624</v>
      </c>
      <c r="D4538" s="32">
        <v>90</v>
      </c>
      <c r="E4538" s="32">
        <v>1</v>
      </c>
      <c r="F4538" s="14"/>
      <c r="G4538" s="14"/>
      <c r="H4538" s="32">
        <v>90</v>
      </c>
      <c r="I4538" s="32">
        <v>90</v>
      </c>
      <c r="J4538" s="14"/>
      <c r="K4538" s="21"/>
    </row>
    <row r="4539" spans="1:11" ht="15.95" customHeight="1" x14ac:dyDescent="0.2">
      <c r="A4539" s="14" t="s">
        <v>11943</v>
      </c>
      <c r="B4539" s="31" t="s">
        <v>12625</v>
      </c>
      <c r="C4539" s="20" t="s">
        <v>12626</v>
      </c>
      <c r="D4539" s="32">
        <v>75</v>
      </c>
      <c r="E4539" s="32">
        <v>1</v>
      </c>
      <c r="F4539" s="14"/>
      <c r="G4539" s="14"/>
      <c r="H4539" s="32">
        <v>75</v>
      </c>
      <c r="I4539" s="32">
        <v>75</v>
      </c>
      <c r="J4539" s="14"/>
      <c r="K4539" s="21"/>
    </row>
    <row r="4540" spans="1:11" ht="30" customHeight="1" x14ac:dyDescent="0.2">
      <c r="A4540" s="14" t="s">
        <v>11943</v>
      </c>
      <c r="B4540" s="31" t="s">
        <v>12627</v>
      </c>
      <c r="C4540" s="14" t="s">
        <v>12628</v>
      </c>
      <c r="D4540" s="32">
        <v>30</v>
      </c>
      <c r="E4540" s="32">
        <v>1</v>
      </c>
      <c r="F4540" s="14"/>
      <c r="G4540" s="14"/>
      <c r="H4540" s="32">
        <v>30</v>
      </c>
      <c r="I4540" s="32">
        <v>30</v>
      </c>
      <c r="J4540" s="14"/>
      <c r="K4540" s="22"/>
    </row>
    <row r="4541" spans="1:11" ht="15" customHeight="1" x14ac:dyDescent="0.2">
      <c r="A4541" s="14" t="s">
        <v>11943</v>
      </c>
      <c r="B4541" s="31" t="s">
        <v>12629</v>
      </c>
      <c r="C4541" s="20" t="s">
        <v>12630</v>
      </c>
      <c r="D4541" s="32">
        <v>30</v>
      </c>
      <c r="E4541" s="32">
        <v>1</v>
      </c>
      <c r="F4541" s="32">
        <v>9</v>
      </c>
      <c r="G4541" s="32">
        <v>6</v>
      </c>
      <c r="H4541" s="32">
        <v>45</v>
      </c>
      <c r="I4541" s="32">
        <v>40</v>
      </c>
      <c r="J4541" s="14"/>
      <c r="K4541" s="21"/>
    </row>
    <row r="4542" spans="1:11" ht="24.95" customHeight="1" x14ac:dyDescent="0.2">
      <c r="A4542" s="14" t="s">
        <v>11943</v>
      </c>
      <c r="B4542" s="31" t="s">
        <v>12631</v>
      </c>
      <c r="C4542" s="20" t="s">
        <v>12632</v>
      </c>
      <c r="D4542" s="32">
        <v>25</v>
      </c>
      <c r="E4542" s="32">
        <v>1</v>
      </c>
      <c r="F4542" s="32">
        <v>0</v>
      </c>
      <c r="G4542" s="32">
        <v>1</v>
      </c>
      <c r="H4542" s="32">
        <v>26</v>
      </c>
      <c r="I4542" s="32">
        <v>25</v>
      </c>
      <c r="J4542" s="14"/>
      <c r="K4542" s="22"/>
    </row>
    <row r="4543" spans="1:11" ht="30" customHeight="1" x14ac:dyDescent="0.2">
      <c r="A4543" s="14" t="s">
        <v>11943</v>
      </c>
      <c r="B4543" s="31" t="s">
        <v>12633</v>
      </c>
      <c r="C4543" s="14" t="s">
        <v>12634</v>
      </c>
      <c r="D4543" s="32">
        <v>45</v>
      </c>
      <c r="E4543" s="32">
        <v>1</v>
      </c>
      <c r="F4543" s="14"/>
      <c r="G4543" s="14"/>
      <c r="H4543" s="32">
        <v>45</v>
      </c>
      <c r="I4543" s="32">
        <v>45</v>
      </c>
      <c r="J4543" s="14"/>
      <c r="K4543" s="22"/>
    </row>
    <row r="4544" spans="1:11" ht="30" customHeight="1" x14ac:dyDescent="0.2">
      <c r="A4544" s="14" t="s">
        <v>11943</v>
      </c>
      <c r="B4544" s="31" t="s">
        <v>12635</v>
      </c>
      <c r="C4544" s="14" t="s">
        <v>12636</v>
      </c>
      <c r="D4544" s="32">
        <v>30</v>
      </c>
      <c r="E4544" s="32">
        <v>1</v>
      </c>
      <c r="F4544" s="14"/>
      <c r="G4544" s="14"/>
      <c r="H4544" s="32">
        <v>30</v>
      </c>
      <c r="I4544" s="32">
        <v>30</v>
      </c>
      <c r="J4544" s="14"/>
      <c r="K4544" s="22"/>
    </row>
    <row r="4545" spans="1:11" ht="30" customHeight="1" x14ac:dyDescent="0.2">
      <c r="A4545" s="14" t="s">
        <v>11943</v>
      </c>
      <c r="B4545" s="31" t="s">
        <v>12637</v>
      </c>
      <c r="C4545" s="14" t="s">
        <v>12638</v>
      </c>
      <c r="D4545" s="32">
        <v>40</v>
      </c>
      <c r="E4545" s="32">
        <v>1</v>
      </c>
      <c r="F4545" s="32">
        <v>0</v>
      </c>
      <c r="G4545" s="32">
        <v>3</v>
      </c>
      <c r="H4545" s="32">
        <v>43</v>
      </c>
      <c r="I4545" s="32">
        <v>40</v>
      </c>
      <c r="J4545" s="14"/>
      <c r="K4545" s="22"/>
    </row>
    <row r="4546" spans="1:11" ht="15.95" customHeight="1" x14ac:dyDescent="0.2">
      <c r="A4546" s="14" t="s">
        <v>11943</v>
      </c>
      <c r="B4546" s="31" t="s">
        <v>12639</v>
      </c>
      <c r="C4546" s="20" t="s">
        <v>12640</v>
      </c>
      <c r="D4546" s="32">
        <v>18</v>
      </c>
      <c r="E4546" s="32">
        <v>1</v>
      </c>
      <c r="F4546" s="14"/>
      <c r="G4546" s="14"/>
      <c r="H4546" s="32">
        <v>18</v>
      </c>
      <c r="I4546" s="32">
        <v>18</v>
      </c>
      <c r="J4546" s="14"/>
      <c r="K4546" s="21"/>
    </row>
    <row r="4547" spans="1:11" ht="15" customHeight="1" x14ac:dyDescent="0.2">
      <c r="A4547" s="14" t="s">
        <v>11943</v>
      </c>
      <c r="B4547" s="31" t="s">
        <v>12641</v>
      </c>
      <c r="C4547" s="20" t="s">
        <v>12642</v>
      </c>
      <c r="D4547" s="32">
        <v>30</v>
      </c>
      <c r="E4547" s="32">
        <v>1</v>
      </c>
      <c r="F4547" s="14"/>
      <c r="G4547" s="14"/>
      <c r="H4547" s="32">
        <v>30</v>
      </c>
      <c r="I4547" s="32">
        <v>30</v>
      </c>
      <c r="J4547" s="14"/>
      <c r="K4547" s="21"/>
    </row>
    <row r="4548" spans="1:11" ht="24.95" customHeight="1" x14ac:dyDescent="0.2">
      <c r="A4548" s="14" t="s">
        <v>11943</v>
      </c>
      <c r="B4548" s="31" t="s">
        <v>12643</v>
      </c>
      <c r="C4548" s="20" t="s">
        <v>12644</v>
      </c>
      <c r="D4548" s="32">
        <v>12</v>
      </c>
      <c r="E4548" s="32">
        <v>1</v>
      </c>
      <c r="F4548" s="14"/>
      <c r="G4548" s="14"/>
      <c r="H4548" s="32">
        <v>12</v>
      </c>
      <c r="I4548" s="32">
        <v>12</v>
      </c>
      <c r="J4548" s="14"/>
      <c r="K4548" s="22"/>
    </row>
    <row r="4549" spans="1:11" ht="30" customHeight="1" x14ac:dyDescent="0.2">
      <c r="A4549" s="14" t="s">
        <v>11943</v>
      </c>
      <c r="B4549" s="31" t="s">
        <v>12645</v>
      </c>
      <c r="C4549" s="14" t="s">
        <v>12646</v>
      </c>
      <c r="D4549" s="32">
        <v>45</v>
      </c>
      <c r="E4549" s="32">
        <v>1</v>
      </c>
      <c r="F4549" s="14"/>
      <c r="G4549" s="14"/>
      <c r="H4549" s="32">
        <v>45</v>
      </c>
      <c r="I4549" s="32">
        <v>45</v>
      </c>
      <c r="J4549" s="14"/>
      <c r="K4549" s="22"/>
    </row>
    <row r="4550" spans="1:11" ht="30" customHeight="1" x14ac:dyDescent="0.2">
      <c r="A4550" s="14" t="s">
        <v>11943</v>
      </c>
      <c r="B4550" s="31" t="s">
        <v>12647</v>
      </c>
      <c r="C4550" s="14" t="s">
        <v>12648</v>
      </c>
      <c r="D4550" s="32">
        <v>60</v>
      </c>
      <c r="E4550" s="32">
        <v>1</v>
      </c>
      <c r="F4550" s="14"/>
      <c r="G4550" s="14"/>
      <c r="H4550" s="32">
        <v>60</v>
      </c>
      <c r="I4550" s="32">
        <v>60</v>
      </c>
      <c r="J4550" s="14"/>
      <c r="K4550" s="22"/>
    </row>
    <row r="4551" spans="1:11" ht="30" customHeight="1" x14ac:dyDescent="0.2">
      <c r="A4551" s="14" t="s">
        <v>11943</v>
      </c>
      <c r="B4551" s="31" t="s">
        <v>12649</v>
      </c>
      <c r="C4551" s="14" t="s">
        <v>12650</v>
      </c>
      <c r="D4551" s="32">
        <v>60</v>
      </c>
      <c r="E4551" s="32">
        <v>1</v>
      </c>
      <c r="F4551" s="14"/>
      <c r="G4551" s="14"/>
      <c r="H4551" s="32">
        <v>60</v>
      </c>
      <c r="I4551" s="32">
        <v>60</v>
      </c>
      <c r="J4551" s="14"/>
      <c r="K4551" s="22"/>
    </row>
    <row r="4552" spans="1:11" ht="24.95" customHeight="1" x14ac:dyDescent="0.2">
      <c r="A4552" s="14" t="s">
        <v>11943</v>
      </c>
      <c r="B4552" s="31" t="s">
        <v>12651</v>
      </c>
      <c r="C4552" s="20" t="s">
        <v>12652</v>
      </c>
      <c r="D4552" s="32">
        <v>30</v>
      </c>
      <c r="E4552" s="32">
        <v>1</v>
      </c>
      <c r="F4552" s="14"/>
      <c r="G4552" s="14"/>
      <c r="H4552" s="32">
        <v>30</v>
      </c>
      <c r="I4552" s="32">
        <v>30</v>
      </c>
      <c r="J4552" s="14"/>
      <c r="K4552" s="22"/>
    </row>
    <row r="4553" spans="1:11" ht="24.95" customHeight="1" x14ac:dyDescent="0.2">
      <c r="A4553" s="14" t="s">
        <v>11943</v>
      </c>
      <c r="B4553" s="31" t="s">
        <v>12653</v>
      </c>
      <c r="C4553" s="20" t="s">
        <v>12654</v>
      </c>
      <c r="D4553" s="32">
        <v>30</v>
      </c>
      <c r="E4553" s="32">
        <v>1</v>
      </c>
      <c r="F4553" s="14"/>
      <c r="G4553" s="14"/>
      <c r="H4553" s="32">
        <v>30</v>
      </c>
      <c r="I4553" s="32">
        <v>30</v>
      </c>
      <c r="J4553" s="14"/>
      <c r="K4553" s="22"/>
    </row>
    <row r="4554" spans="1:11" ht="30" customHeight="1" x14ac:dyDescent="0.2">
      <c r="A4554" s="14" t="s">
        <v>11943</v>
      </c>
      <c r="B4554" s="31" t="s">
        <v>12655</v>
      </c>
      <c r="C4554" s="14" t="s">
        <v>12656</v>
      </c>
      <c r="D4554" s="32">
        <v>15</v>
      </c>
      <c r="E4554" s="32">
        <v>1</v>
      </c>
      <c r="F4554" s="14"/>
      <c r="G4554" s="14"/>
      <c r="H4554" s="32">
        <v>15</v>
      </c>
      <c r="I4554" s="32">
        <v>15</v>
      </c>
      <c r="J4554" s="14"/>
      <c r="K4554" s="22"/>
    </row>
    <row r="4555" spans="1:11" ht="15" customHeight="1" x14ac:dyDescent="0.2">
      <c r="A4555" s="14" t="s">
        <v>11943</v>
      </c>
      <c r="B4555" s="31" t="s">
        <v>12657</v>
      </c>
      <c r="C4555" s="20" t="s">
        <v>12658</v>
      </c>
      <c r="D4555" s="32">
        <v>45</v>
      </c>
      <c r="E4555" s="32">
        <v>1</v>
      </c>
      <c r="F4555" s="32">
        <v>9</v>
      </c>
      <c r="G4555" s="32">
        <v>6</v>
      </c>
      <c r="H4555" s="32">
        <v>60</v>
      </c>
      <c r="I4555" s="32">
        <v>45</v>
      </c>
      <c r="J4555" s="14"/>
      <c r="K4555" s="21"/>
    </row>
    <row r="4556" spans="1:11" ht="15.95" customHeight="1" x14ac:dyDescent="0.2">
      <c r="A4556" s="14" t="s">
        <v>11943</v>
      </c>
      <c r="B4556" s="31" t="s">
        <v>12659</v>
      </c>
      <c r="C4556" s="20" t="s">
        <v>12660</v>
      </c>
      <c r="D4556" s="32">
        <v>30</v>
      </c>
      <c r="E4556" s="32">
        <v>1</v>
      </c>
      <c r="F4556" s="32">
        <v>0</v>
      </c>
      <c r="G4556" s="32">
        <v>1</v>
      </c>
      <c r="H4556" s="32">
        <v>31</v>
      </c>
      <c r="I4556" s="32">
        <v>30</v>
      </c>
      <c r="J4556" s="14"/>
      <c r="K4556" s="21"/>
    </row>
    <row r="4557" spans="1:11" ht="30" customHeight="1" x14ac:dyDescent="0.2">
      <c r="A4557" s="14" t="s">
        <v>11943</v>
      </c>
      <c r="B4557" s="31" t="s">
        <v>12661</v>
      </c>
      <c r="C4557" s="14" t="s">
        <v>12662</v>
      </c>
      <c r="D4557" s="32">
        <v>25</v>
      </c>
      <c r="E4557" s="32">
        <v>1</v>
      </c>
      <c r="F4557" s="32">
        <v>0</v>
      </c>
      <c r="G4557" s="32">
        <v>1</v>
      </c>
      <c r="H4557" s="32">
        <v>26</v>
      </c>
      <c r="I4557" s="32">
        <v>25</v>
      </c>
      <c r="J4557" s="14"/>
      <c r="K4557" s="22"/>
    </row>
    <row r="4558" spans="1:11" ht="24.95" customHeight="1" x14ac:dyDescent="0.2">
      <c r="A4558" s="14" t="s">
        <v>11943</v>
      </c>
      <c r="B4558" s="31" t="s">
        <v>12663</v>
      </c>
      <c r="C4558" s="20" t="s">
        <v>12664</v>
      </c>
      <c r="D4558" s="32">
        <v>40</v>
      </c>
      <c r="E4558" s="32">
        <v>1</v>
      </c>
      <c r="F4558" s="32">
        <v>0</v>
      </c>
      <c r="G4558" s="32">
        <v>3</v>
      </c>
      <c r="H4558" s="32">
        <v>43</v>
      </c>
      <c r="I4558" s="32">
        <v>40</v>
      </c>
      <c r="J4558" s="14"/>
      <c r="K4558" s="22"/>
    </row>
    <row r="4559" spans="1:11" ht="15.95" customHeight="1" x14ac:dyDescent="0.2">
      <c r="A4559" s="14" t="s">
        <v>11943</v>
      </c>
      <c r="B4559" s="31" t="s">
        <v>12665</v>
      </c>
      <c r="C4559" s="20" t="s">
        <v>12666</v>
      </c>
      <c r="D4559" s="32">
        <v>15</v>
      </c>
      <c r="E4559" s="32">
        <v>1</v>
      </c>
      <c r="F4559" s="32">
        <v>9</v>
      </c>
      <c r="G4559" s="32">
        <v>3</v>
      </c>
      <c r="H4559" s="32">
        <v>27</v>
      </c>
      <c r="I4559" s="32">
        <v>15</v>
      </c>
      <c r="J4559" s="14"/>
      <c r="K4559" s="21"/>
    </row>
    <row r="4560" spans="1:11" ht="30" customHeight="1" x14ac:dyDescent="0.2">
      <c r="A4560" s="14" t="s">
        <v>11943</v>
      </c>
      <c r="B4560" s="31" t="s">
        <v>12667</v>
      </c>
      <c r="C4560" s="14" t="s">
        <v>12668</v>
      </c>
      <c r="D4560" s="32">
        <v>20</v>
      </c>
      <c r="E4560" s="32">
        <v>1</v>
      </c>
      <c r="F4560" s="14"/>
      <c r="G4560" s="14"/>
      <c r="H4560" s="32">
        <v>20</v>
      </c>
      <c r="I4560" s="32">
        <v>20</v>
      </c>
      <c r="J4560" s="14"/>
      <c r="K4560" s="22"/>
    </row>
    <row r="4561" spans="1:11" ht="24.95" customHeight="1" x14ac:dyDescent="0.2">
      <c r="A4561" s="14" t="s">
        <v>11943</v>
      </c>
      <c r="B4561" s="31" t="s">
        <v>12669</v>
      </c>
      <c r="C4561" s="20" t="s">
        <v>12670</v>
      </c>
      <c r="D4561" s="32">
        <v>20</v>
      </c>
      <c r="E4561" s="32">
        <v>1</v>
      </c>
      <c r="F4561" s="14"/>
      <c r="G4561" s="14"/>
      <c r="H4561" s="32">
        <v>20</v>
      </c>
      <c r="I4561" s="32">
        <v>20</v>
      </c>
      <c r="J4561" s="14"/>
      <c r="K4561" s="22"/>
    </row>
    <row r="4562" spans="1:11" ht="24.95" customHeight="1" x14ac:dyDescent="0.2">
      <c r="A4562" s="14" t="s">
        <v>11943</v>
      </c>
      <c r="B4562" s="31" t="s">
        <v>12671</v>
      </c>
      <c r="C4562" s="20" t="s">
        <v>12672</v>
      </c>
      <c r="D4562" s="32">
        <v>20</v>
      </c>
      <c r="E4562" s="32">
        <v>1</v>
      </c>
      <c r="F4562" s="14"/>
      <c r="G4562" s="14"/>
      <c r="H4562" s="32">
        <v>20</v>
      </c>
      <c r="I4562" s="32">
        <v>20</v>
      </c>
      <c r="J4562" s="14"/>
      <c r="K4562" s="22"/>
    </row>
    <row r="4563" spans="1:11" ht="15" customHeight="1" x14ac:dyDescent="0.2">
      <c r="A4563" s="14" t="s">
        <v>11943</v>
      </c>
      <c r="B4563" s="31" t="s">
        <v>12673</v>
      </c>
      <c r="C4563" s="20" t="s">
        <v>12674</v>
      </c>
      <c r="D4563" s="32">
        <v>25</v>
      </c>
      <c r="E4563" s="32">
        <v>1</v>
      </c>
      <c r="F4563" s="14"/>
      <c r="G4563" s="14"/>
      <c r="H4563" s="32">
        <v>25</v>
      </c>
      <c r="I4563" s="32">
        <v>25</v>
      </c>
      <c r="J4563" s="14"/>
      <c r="K4563" s="21"/>
    </row>
    <row r="4564" spans="1:11" ht="24.95" customHeight="1" x14ac:dyDescent="0.2">
      <c r="A4564" s="14" t="s">
        <v>11943</v>
      </c>
      <c r="B4564" s="31" t="s">
        <v>12675</v>
      </c>
      <c r="C4564" s="20" t="s">
        <v>12676</v>
      </c>
      <c r="D4564" s="32">
        <v>30</v>
      </c>
      <c r="E4564" s="32">
        <v>1</v>
      </c>
      <c r="F4564" s="14"/>
      <c r="G4564" s="14"/>
      <c r="H4564" s="32">
        <v>30</v>
      </c>
      <c r="I4564" s="32">
        <v>30</v>
      </c>
      <c r="J4564" s="14"/>
      <c r="K4564" s="22"/>
    </row>
    <row r="4565" spans="1:11" ht="24.95" customHeight="1" x14ac:dyDescent="0.2">
      <c r="A4565" s="14" t="s">
        <v>11943</v>
      </c>
      <c r="B4565" s="31" t="s">
        <v>12677</v>
      </c>
      <c r="C4565" s="20" t="s">
        <v>12678</v>
      </c>
      <c r="D4565" s="32">
        <v>60</v>
      </c>
      <c r="E4565" s="32">
        <v>1</v>
      </c>
      <c r="F4565" s="14"/>
      <c r="G4565" s="14"/>
      <c r="H4565" s="32">
        <v>60</v>
      </c>
      <c r="I4565" s="32">
        <v>60</v>
      </c>
      <c r="J4565" s="14"/>
      <c r="K4565" s="22"/>
    </row>
    <row r="4566" spans="1:11" ht="15.95" customHeight="1" x14ac:dyDescent="0.2">
      <c r="A4566" s="14" t="s">
        <v>11943</v>
      </c>
      <c r="B4566" s="31" t="s">
        <v>12679</v>
      </c>
      <c r="C4566" s="20" t="s">
        <v>12680</v>
      </c>
      <c r="D4566" s="32">
        <v>10</v>
      </c>
      <c r="E4566" s="32">
        <v>1</v>
      </c>
      <c r="F4566" s="14"/>
      <c r="G4566" s="14"/>
      <c r="H4566" s="32">
        <v>10</v>
      </c>
      <c r="I4566" s="32">
        <v>10</v>
      </c>
      <c r="J4566" s="14"/>
      <c r="K4566" s="21"/>
    </row>
    <row r="4567" spans="1:11" ht="15.6" customHeight="1" x14ac:dyDescent="0.2">
      <c r="A4567" s="14" t="s">
        <v>11943</v>
      </c>
      <c r="B4567" s="31" t="s">
        <v>12681</v>
      </c>
      <c r="C4567" s="20" t="s">
        <v>12682</v>
      </c>
      <c r="D4567" s="32">
        <v>20</v>
      </c>
      <c r="E4567" s="32">
        <v>1</v>
      </c>
      <c r="F4567" s="14"/>
      <c r="G4567" s="14"/>
      <c r="H4567" s="32">
        <v>20</v>
      </c>
      <c r="I4567" s="32">
        <v>20</v>
      </c>
      <c r="J4567" s="14"/>
      <c r="K4567" s="21"/>
    </row>
    <row r="4568" spans="1:11" ht="30" customHeight="1" x14ac:dyDescent="0.2">
      <c r="A4568" s="14" t="s">
        <v>11943</v>
      </c>
      <c r="B4568" s="31" t="s">
        <v>12683</v>
      </c>
      <c r="C4568" s="14" t="s">
        <v>12684</v>
      </c>
      <c r="D4568" s="32">
        <v>0</v>
      </c>
      <c r="E4568" s="32">
        <v>0</v>
      </c>
      <c r="F4568" s="14"/>
      <c r="G4568" s="14"/>
      <c r="H4568" s="32">
        <v>0</v>
      </c>
      <c r="I4568" s="32">
        <v>0</v>
      </c>
      <c r="J4568" s="32">
        <v>10</v>
      </c>
      <c r="K4568" s="22"/>
    </row>
    <row r="4569" spans="1:11" ht="30" customHeight="1" x14ac:dyDescent="0.2">
      <c r="A4569" s="14" t="s">
        <v>11943</v>
      </c>
      <c r="B4569" s="31" t="s">
        <v>12685</v>
      </c>
      <c r="C4569" s="14" t="s">
        <v>12686</v>
      </c>
      <c r="D4569" s="32">
        <v>0</v>
      </c>
      <c r="E4569" s="32">
        <v>0</v>
      </c>
      <c r="F4569" s="14"/>
      <c r="G4569" s="14"/>
      <c r="H4569" s="32">
        <v>0</v>
      </c>
      <c r="I4569" s="32">
        <v>0</v>
      </c>
      <c r="J4569" s="32">
        <v>20</v>
      </c>
      <c r="K4569" s="22"/>
    </row>
    <row r="4570" spans="1:11" ht="36.950000000000003" customHeight="1" x14ac:dyDescent="0.2">
      <c r="A4570" s="14" t="s">
        <v>11943</v>
      </c>
      <c r="B4570" s="31" t="s">
        <v>12687</v>
      </c>
      <c r="C4570" s="20" t="s">
        <v>12688</v>
      </c>
      <c r="D4570" s="32">
        <v>0</v>
      </c>
      <c r="E4570" s="32">
        <v>0</v>
      </c>
      <c r="F4570" s="14"/>
      <c r="G4570" s="14"/>
      <c r="H4570" s="32">
        <v>0</v>
      </c>
      <c r="I4570" s="32">
        <v>0</v>
      </c>
      <c r="J4570" s="32">
        <v>40</v>
      </c>
      <c r="K4570" s="22"/>
    </row>
    <row r="4571" spans="1:11" ht="36.950000000000003" customHeight="1" x14ac:dyDescent="0.2">
      <c r="A4571" s="14" t="s">
        <v>11943</v>
      </c>
      <c r="B4571" s="31" t="s">
        <v>12689</v>
      </c>
      <c r="C4571" s="14" t="s">
        <v>12690</v>
      </c>
      <c r="D4571" s="32">
        <v>5</v>
      </c>
      <c r="E4571" s="32">
        <v>1</v>
      </c>
      <c r="F4571" s="14"/>
      <c r="G4571" s="14"/>
      <c r="H4571" s="32">
        <v>5</v>
      </c>
      <c r="I4571" s="32">
        <v>5</v>
      </c>
      <c r="J4571" s="14"/>
      <c r="K4571" s="22"/>
    </row>
    <row r="4572" spans="1:11" ht="36.950000000000003" customHeight="1" x14ac:dyDescent="0.2">
      <c r="A4572" s="14" t="s">
        <v>11943</v>
      </c>
      <c r="B4572" s="31" t="s">
        <v>12691</v>
      </c>
      <c r="C4572" s="14" t="s">
        <v>12692</v>
      </c>
      <c r="D4572" s="32">
        <v>5</v>
      </c>
      <c r="E4572" s="32">
        <v>1</v>
      </c>
      <c r="F4572" s="14"/>
      <c r="G4572" s="14"/>
      <c r="H4572" s="32">
        <v>5</v>
      </c>
      <c r="I4572" s="32">
        <v>5</v>
      </c>
      <c r="J4572" s="14"/>
      <c r="K4572" s="22"/>
    </row>
    <row r="4573" spans="1:11" ht="36.950000000000003" customHeight="1" x14ac:dyDescent="0.2">
      <c r="A4573" s="14" t="s">
        <v>11943</v>
      </c>
      <c r="B4573" s="31" t="s">
        <v>12693</v>
      </c>
      <c r="C4573" s="14" t="s">
        <v>12694</v>
      </c>
      <c r="D4573" s="32">
        <v>5</v>
      </c>
      <c r="E4573" s="32">
        <v>1</v>
      </c>
      <c r="F4573" s="14"/>
      <c r="G4573" s="14"/>
      <c r="H4573" s="32">
        <v>5</v>
      </c>
      <c r="I4573" s="32">
        <v>5</v>
      </c>
      <c r="J4573" s="14"/>
      <c r="K4573" s="22"/>
    </row>
    <row r="4574" spans="1:11" ht="15.95" customHeight="1" x14ac:dyDescent="0.2">
      <c r="A4574" s="14" t="s">
        <v>11943</v>
      </c>
      <c r="B4574" s="31" t="s">
        <v>12695</v>
      </c>
      <c r="C4574" s="20" t="s">
        <v>12696</v>
      </c>
      <c r="D4574" s="32">
        <v>0</v>
      </c>
      <c r="E4574" s="32">
        <v>0</v>
      </c>
      <c r="F4574" s="14"/>
      <c r="G4574" s="14"/>
      <c r="H4574" s="32">
        <v>0</v>
      </c>
      <c r="I4574" s="32">
        <v>0</v>
      </c>
      <c r="J4574" s="32">
        <v>33</v>
      </c>
      <c r="K4574" s="21"/>
    </row>
    <row r="4575" spans="1:11" ht="15" customHeight="1" x14ac:dyDescent="0.2">
      <c r="A4575" s="14" t="s">
        <v>11943</v>
      </c>
      <c r="B4575" s="31" t="s">
        <v>12697</v>
      </c>
      <c r="C4575" s="20" t="s">
        <v>12698</v>
      </c>
      <c r="D4575" s="32">
        <v>0</v>
      </c>
      <c r="E4575" s="32">
        <v>0</v>
      </c>
      <c r="F4575" s="14"/>
      <c r="G4575" s="14"/>
      <c r="H4575" s="32">
        <v>0</v>
      </c>
      <c r="I4575" s="32">
        <v>0</v>
      </c>
      <c r="J4575" s="32">
        <v>34</v>
      </c>
      <c r="K4575" s="21"/>
    </row>
    <row r="4576" spans="1:11" ht="24.95" customHeight="1" x14ac:dyDescent="0.2">
      <c r="A4576" s="14" t="s">
        <v>11943</v>
      </c>
      <c r="B4576" s="31" t="s">
        <v>12699</v>
      </c>
      <c r="C4576" s="20" t="s">
        <v>12700</v>
      </c>
      <c r="D4576" s="32">
        <v>0</v>
      </c>
      <c r="E4576" s="32">
        <v>0</v>
      </c>
      <c r="F4576" s="14"/>
      <c r="G4576" s="14"/>
      <c r="H4576" s="32">
        <v>0</v>
      </c>
      <c r="I4576" s="32">
        <v>0</v>
      </c>
      <c r="J4576" s="32">
        <v>40</v>
      </c>
      <c r="K4576" s="22"/>
    </row>
    <row r="4577" spans="1:11" ht="16.5" customHeight="1" x14ac:dyDescent="0.2">
      <c r="A4577" s="14" t="s">
        <v>11943</v>
      </c>
      <c r="B4577" s="14"/>
      <c r="C4577" s="14"/>
      <c r="D4577" s="14"/>
      <c r="E4577" s="14"/>
      <c r="F4577" s="14"/>
      <c r="G4577" s="14"/>
      <c r="H4577" s="14"/>
      <c r="I4577" s="14"/>
      <c r="J4577" s="14"/>
      <c r="K4577" s="21"/>
    </row>
    <row r="4578" spans="1:11" ht="53.1" customHeight="1" x14ac:dyDescent="0.2">
      <c r="A4578" s="46"/>
      <c r="B4578" s="46"/>
      <c r="C4578" s="46"/>
      <c r="D4578" s="46"/>
      <c r="E4578" s="46"/>
      <c r="F4578" s="46"/>
      <c r="G4578" s="46"/>
      <c r="H4578" s="46"/>
      <c r="I4578" s="46"/>
      <c r="J4578" s="46"/>
      <c r="K4578" s="46"/>
    </row>
  </sheetData>
  <mergeCells count="3">
    <mergeCell ref="K29:K30"/>
    <mergeCell ref="K258:K259"/>
    <mergeCell ref="A4578:K4578"/>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8DD8-7EC2-41F9-A6C0-E32594FDEBFE}">
  <dimension ref="A1:C83"/>
  <sheetViews>
    <sheetView topLeftCell="A4" workbookViewId="0">
      <selection activeCell="C22" sqref="C22"/>
    </sheetView>
    <sheetView workbookViewId="1"/>
  </sheetViews>
  <sheetFormatPr baseColWidth="10" defaultRowHeight="14.25" x14ac:dyDescent="0.2"/>
  <cols>
    <col min="1" max="1" width="46.75" bestFit="1" customWidth="1"/>
    <col min="2" max="2" width="66" customWidth="1"/>
  </cols>
  <sheetData>
    <row r="1" spans="1:3" ht="38.25" x14ac:dyDescent="0.2">
      <c r="A1" s="24" t="s">
        <v>3617</v>
      </c>
      <c r="B1" s="25" t="s">
        <v>12701</v>
      </c>
      <c r="C1" s="26" t="s">
        <v>12702</v>
      </c>
    </row>
    <row r="2" spans="1:3" ht="25.5" x14ac:dyDescent="0.2">
      <c r="A2" s="5" t="s">
        <v>12703</v>
      </c>
      <c r="B2" s="27" t="s">
        <v>12706</v>
      </c>
      <c r="C2" s="27" t="s">
        <v>12707</v>
      </c>
    </row>
    <row r="3" spans="1:3" x14ac:dyDescent="0.2">
      <c r="A3" s="5" t="s">
        <v>12703</v>
      </c>
      <c r="B3" s="27" t="s">
        <v>12708</v>
      </c>
      <c r="C3" s="27" t="s">
        <v>12709</v>
      </c>
    </row>
    <row r="4" spans="1:3" ht="25.5" x14ac:dyDescent="0.2">
      <c r="A4" s="5" t="s">
        <v>12703</v>
      </c>
      <c r="B4" s="27" t="s">
        <v>12710</v>
      </c>
      <c r="C4" s="27" t="s">
        <v>12711</v>
      </c>
    </row>
    <row r="5" spans="1:3" x14ac:dyDescent="0.2">
      <c r="A5" s="5" t="s">
        <v>12703</v>
      </c>
      <c r="B5" s="27" t="s">
        <v>12712</v>
      </c>
      <c r="C5" s="27" t="s">
        <v>12713</v>
      </c>
    </row>
    <row r="6" spans="1:3" x14ac:dyDescent="0.2">
      <c r="A6" s="5" t="s">
        <v>12703</v>
      </c>
      <c r="B6" s="27" t="s">
        <v>12714</v>
      </c>
      <c r="C6" s="27" t="s">
        <v>12715</v>
      </c>
    </row>
    <row r="7" spans="1:3" x14ac:dyDescent="0.2">
      <c r="A7" s="5" t="s">
        <v>12703</v>
      </c>
      <c r="B7" s="27" t="s">
        <v>12716</v>
      </c>
      <c r="C7" s="27" t="s">
        <v>12717</v>
      </c>
    </row>
    <row r="8" spans="1:3" ht="25.5" x14ac:dyDescent="0.2">
      <c r="A8" s="5" t="s">
        <v>12703</v>
      </c>
      <c r="B8" s="29" t="s">
        <v>12853</v>
      </c>
      <c r="C8" s="27" t="s">
        <v>12718</v>
      </c>
    </row>
    <row r="9" spans="1:3" x14ac:dyDescent="0.2">
      <c r="A9" s="5" t="s">
        <v>12703</v>
      </c>
      <c r="B9" s="27" t="s">
        <v>12719</v>
      </c>
      <c r="C9" s="27" t="s">
        <v>12720</v>
      </c>
    </row>
    <row r="10" spans="1:3" x14ac:dyDescent="0.2">
      <c r="A10" s="5" t="s">
        <v>12703</v>
      </c>
      <c r="B10" s="27" t="s">
        <v>12721</v>
      </c>
      <c r="C10" s="27" t="s">
        <v>12722</v>
      </c>
    </row>
    <row r="11" spans="1:3" x14ac:dyDescent="0.2">
      <c r="A11" s="5" t="s">
        <v>12703</v>
      </c>
      <c r="B11" s="27" t="s">
        <v>12723</v>
      </c>
      <c r="C11" s="27" t="s">
        <v>12724</v>
      </c>
    </row>
    <row r="12" spans="1:3" x14ac:dyDescent="0.2">
      <c r="A12" s="5" t="s">
        <v>12703</v>
      </c>
      <c r="B12" s="27" t="s">
        <v>12725</v>
      </c>
      <c r="C12" s="27" t="s">
        <v>12726</v>
      </c>
    </row>
    <row r="13" spans="1:3" x14ac:dyDescent="0.2">
      <c r="A13" s="5" t="s">
        <v>12703</v>
      </c>
      <c r="B13" s="27" t="s">
        <v>12727</v>
      </c>
      <c r="C13" s="27" t="s">
        <v>12728</v>
      </c>
    </row>
    <row r="14" spans="1:3" x14ac:dyDescent="0.2">
      <c r="A14" s="5" t="s">
        <v>12703</v>
      </c>
      <c r="B14" s="27" t="s">
        <v>12729</v>
      </c>
      <c r="C14" s="27" t="s">
        <v>12726</v>
      </c>
    </row>
    <row r="15" spans="1:3" x14ac:dyDescent="0.2">
      <c r="A15" s="5" t="s">
        <v>12703</v>
      </c>
      <c r="B15" s="27" t="s">
        <v>12730</v>
      </c>
      <c r="C15" s="27" t="s">
        <v>12731</v>
      </c>
    </row>
    <row r="16" spans="1:3" x14ac:dyDescent="0.2">
      <c r="A16" s="5" t="s">
        <v>12703</v>
      </c>
      <c r="B16" s="27" t="s">
        <v>12732</v>
      </c>
      <c r="C16" s="27" t="s">
        <v>12733</v>
      </c>
    </row>
    <row r="17" spans="1:3" x14ac:dyDescent="0.2">
      <c r="A17" s="5" t="s">
        <v>12703</v>
      </c>
      <c r="B17" s="27" t="s">
        <v>12734</v>
      </c>
      <c r="C17" s="27" t="s">
        <v>12735</v>
      </c>
    </row>
    <row r="18" spans="1:3" x14ac:dyDescent="0.2">
      <c r="A18" s="5" t="s">
        <v>12703</v>
      </c>
      <c r="B18" s="27" t="s">
        <v>12736</v>
      </c>
      <c r="C18" s="27" t="s">
        <v>12737</v>
      </c>
    </row>
    <row r="19" spans="1:3" x14ac:dyDescent="0.2">
      <c r="A19" s="5" t="s">
        <v>12703</v>
      </c>
      <c r="B19" s="27" t="s">
        <v>12738</v>
      </c>
      <c r="C19" s="27" t="s">
        <v>12739</v>
      </c>
    </row>
    <row r="20" spans="1:3" ht="25.5" x14ac:dyDescent="0.2">
      <c r="A20" s="5" t="s">
        <v>12703</v>
      </c>
      <c r="B20" s="27" t="s">
        <v>12740</v>
      </c>
      <c r="C20" s="27" t="s">
        <v>12741</v>
      </c>
    </row>
    <row r="21" spans="1:3" ht="25.5" x14ac:dyDescent="0.2">
      <c r="A21" s="5" t="s">
        <v>12703</v>
      </c>
      <c r="B21" s="27" t="s">
        <v>12742</v>
      </c>
      <c r="C21" s="27" t="s">
        <v>12743</v>
      </c>
    </row>
    <row r="22" spans="1:3" ht="25.5" x14ac:dyDescent="0.2">
      <c r="A22" s="5" t="s">
        <v>12703</v>
      </c>
      <c r="B22" s="29" t="s">
        <v>12854</v>
      </c>
      <c r="C22" s="27" t="s">
        <v>12744</v>
      </c>
    </row>
    <row r="23" spans="1:3" x14ac:dyDescent="0.2">
      <c r="A23" s="5" t="s">
        <v>12703</v>
      </c>
      <c r="B23" s="27" t="s">
        <v>12745</v>
      </c>
      <c r="C23" s="27" t="s">
        <v>12746</v>
      </c>
    </row>
    <row r="24" spans="1:3" x14ac:dyDescent="0.2">
      <c r="A24" s="5" t="s">
        <v>12703</v>
      </c>
      <c r="B24" s="27" t="s">
        <v>12747</v>
      </c>
      <c r="C24" s="27" t="s">
        <v>12743</v>
      </c>
    </row>
    <row r="25" spans="1:3" ht="25.5" x14ac:dyDescent="0.2">
      <c r="A25" s="5" t="s">
        <v>12703</v>
      </c>
      <c r="B25" s="27" t="s">
        <v>12748</v>
      </c>
      <c r="C25" s="27" t="s">
        <v>12749</v>
      </c>
    </row>
    <row r="26" spans="1:3" ht="25.5" x14ac:dyDescent="0.2">
      <c r="A26" s="5" t="s">
        <v>12703</v>
      </c>
      <c r="B26" s="29" t="s">
        <v>12855</v>
      </c>
      <c r="C26" s="27" t="s">
        <v>12750</v>
      </c>
    </row>
    <row r="27" spans="1:3" x14ac:dyDescent="0.2">
      <c r="A27" s="5" t="s">
        <v>12703</v>
      </c>
      <c r="B27" s="27" t="s">
        <v>12751</v>
      </c>
      <c r="C27" s="27" t="s">
        <v>12752</v>
      </c>
    </row>
    <row r="28" spans="1:3" x14ac:dyDescent="0.2">
      <c r="A28" s="5" t="s">
        <v>12703</v>
      </c>
      <c r="B28" s="27" t="s">
        <v>12753</v>
      </c>
      <c r="C28" s="27" t="s">
        <v>12754</v>
      </c>
    </row>
    <row r="29" spans="1:3" x14ac:dyDescent="0.2">
      <c r="A29" s="5" t="s">
        <v>12703</v>
      </c>
      <c r="B29" s="27" t="s">
        <v>12755</v>
      </c>
      <c r="C29" s="27" t="s">
        <v>12756</v>
      </c>
    </row>
    <row r="30" spans="1:3" x14ac:dyDescent="0.2">
      <c r="A30" s="30" t="s">
        <v>12704</v>
      </c>
      <c r="B30" s="27" t="s">
        <v>12757</v>
      </c>
      <c r="C30" s="28" t="s">
        <v>12758</v>
      </c>
    </row>
    <row r="31" spans="1:3" x14ac:dyDescent="0.2">
      <c r="A31" s="30" t="s">
        <v>12704</v>
      </c>
      <c r="B31" s="27" t="s">
        <v>12759</v>
      </c>
      <c r="C31" s="28" t="s">
        <v>12760</v>
      </c>
    </row>
    <row r="32" spans="1:3" x14ac:dyDescent="0.2">
      <c r="A32" s="30" t="s">
        <v>12704</v>
      </c>
      <c r="B32" s="27" t="s">
        <v>12761</v>
      </c>
      <c r="C32" s="28" t="s">
        <v>12762</v>
      </c>
    </row>
    <row r="33" spans="1:3" x14ac:dyDescent="0.2">
      <c r="A33" s="30" t="s">
        <v>12704</v>
      </c>
      <c r="B33" s="27" t="s">
        <v>12763</v>
      </c>
      <c r="C33" s="28" t="s">
        <v>12764</v>
      </c>
    </row>
    <row r="34" spans="1:3" x14ac:dyDescent="0.2">
      <c r="A34" s="30" t="s">
        <v>12704</v>
      </c>
      <c r="B34" s="27" t="s">
        <v>12765</v>
      </c>
      <c r="C34" s="28" t="s">
        <v>12766</v>
      </c>
    </row>
    <row r="35" spans="1:3" x14ac:dyDescent="0.2">
      <c r="A35" s="30" t="s">
        <v>12704</v>
      </c>
      <c r="B35" s="27" t="s">
        <v>12767</v>
      </c>
      <c r="C35" s="28" t="s">
        <v>12768</v>
      </c>
    </row>
    <row r="36" spans="1:3" x14ac:dyDescent="0.2">
      <c r="A36" s="30" t="s">
        <v>12704</v>
      </c>
      <c r="B36" s="27" t="s">
        <v>12769</v>
      </c>
      <c r="C36" s="28" t="s">
        <v>12770</v>
      </c>
    </row>
    <row r="37" spans="1:3" x14ac:dyDescent="0.2">
      <c r="A37" s="30" t="s">
        <v>12704</v>
      </c>
      <c r="B37" s="27" t="s">
        <v>12771</v>
      </c>
      <c r="C37" s="28" t="s">
        <v>12772</v>
      </c>
    </row>
    <row r="38" spans="1:3" x14ac:dyDescent="0.2">
      <c r="A38" s="30" t="s">
        <v>12704</v>
      </c>
      <c r="B38" s="27" t="s">
        <v>12773</v>
      </c>
      <c r="C38" s="28" t="s">
        <v>12774</v>
      </c>
    </row>
    <row r="39" spans="1:3" x14ac:dyDescent="0.2">
      <c r="A39" s="30" t="s">
        <v>12704</v>
      </c>
      <c r="B39" s="27" t="s">
        <v>12775</v>
      </c>
      <c r="C39" s="28" t="s">
        <v>12776</v>
      </c>
    </row>
    <row r="40" spans="1:3" x14ac:dyDescent="0.2">
      <c r="A40" s="30" t="s">
        <v>12704</v>
      </c>
      <c r="B40" s="27" t="s">
        <v>12777</v>
      </c>
      <c r="C40" s="28" t="s">
        <v>12778</v>
      </c>
    </row>
    <row r="41" spans="1:3" x14ac:dyDescent="0.2">
      <c r="A41" s="30" t="s">
        <v>12704</v>
      </c>
      <c r="B41" s="27" t="s">
        <v>12779</v>
      </c>
      <c r="C41" s="28" t="s">
        <v>12780</v>
      </c>
    </row>
    <row r="42" spans="1:3" x14ac:dyDescent="0.2">
      <c r="A42" s="30" t="s">
        <v>12704</v>
      </c>
      <c r="B42" s="27" t="s">
        <v>12781</v>
      </c>
      <c r="C42" s="28" t="s">
        <v>12782</v>
      </c>
    </row>
    <row r="43" spans="1:3" x14ac:dyDescent="0.2">
      <c r="A43" s="30" t="s">
        <v>12704</v>
      </c>
      <c r="B43" s="27" t="s">
        <v>12783</v>
      </c>
      <c r="C43" s="28" t="s">
        <v>12784</v>
      </c>
    </row>
    <row r="44" spans="1:3" x14ac:dyDescent="0.2">
      <c r="A44" s="30" t="s">
        <v>12704</v>
      </c>
      <c r="B44" s="27" t="s">
        <v>12785</v>
      </c>
      <c r="C44" s="28" t="s">
        <v>12786</v>
      </c>
    </row>
    <row r="45" spans="1:3" x14ac:dyDescent="0.2">
      <c r="A45" s="30" t="s">
        <v>12704</v>
      </c>
      <c r="B45" s="27" t="s">
        <v>12787</v>
      </c>
      <c r="C45" s="28" t="s">
        <v>12788</v>
      </c>
    </row>
    <row r="46" spans="1:3" x14ac:dyDescent="0.2">
      <c r="A46" s="30" t="s">
        <v>12704</v>
      </c>
      <c r="B46" s="27" t="s">
        <v>12789</v>
      </c>
      <c r="C46" s="28" t="s">
        <v>12762</v>
      </c>
    </row>
    <row r="47" spans="1:3" x14ac:dyDescent="0.2">
      <c r="A47" s="30" t="s">
        <v>12704</v>
      </c>
      <c r="B47" s="27" t="s">
        <v>12790</v>
      </c>
      <c r="C47" s="28" t="s">
        <v>12791</v>
      </c>
    </row>
    <row r="48" spans="1:3" x14ac:dyDescent="0.2">
      <c r="A48" s="30" t="s">
        <v>12704</v>
      </c>
      <c r="B48" s="27" t="s">
        <v>12792</v>
      </c>
      <c r="C48" s="28" t="s">
        <v>12793</v>
      </c>
    </row>
    <row r="49" spans="1:3" x14ac:dyDescent="0.2">
      <c r="A49" s="30" t="s">
        <v>12704</v>
      </c>
      <c r="B49" s="27" t="s">
        <v>12794</v>
      </c>
      <c r="C49" s="28" t="s">
        <v>12770</v>
      </c>
    </row>
    <row r="50" spans="1:3" x14ac:dyDescent="0.2">
      <c r="A50" s="30" t="s">
        <v>12704</v>
      </c>
      <c r="B50" s="27" t="s">
        <v>12795</v>
      </c>
      <c r="C50" s="28" t="s">
        <v>12796</v>
      </c>
    </row>
    <row r="51" spans="1:3" x14ac:dyDescent="0.2">
      <c r="A51" s="30" t="s">
        <v>12704</v>
      </c>
      <c r="B51" s="27" t="s">
        <v>12797</v>
      </c>
      <c r="C51" s="28" t="s">
        <v>12798</v>
      </c>
    </row>
    <row r="52" spans="1:3" x14ac:dyDescent="0.2">
      <c r="A52" s="30" t="s">
        <v>12704</v>
      </c>
      <c r="B52" s="27" t="s">
        <v>12799</v>
      </c>
      <c r="C52" s="28" t="s">
        <v>12800</v>
      </c>
    </row>
    <row r="53" spans="1:3" x14ac:dyDescent="0.2">
      <c r="A53" s="30" t="s">
        <v>12704</v>
      </c>
      <c r="B53" s="27" t="s">
        <v>12801</v>
      </c>
      <c r="C53" s="28" t="s">
        <v>12802</v>
      </c>
    </row>
    <row r="54" spans="1:3" x14ac:dyDescent="0.2">
      <c r="A54" s="30" t="s">
        <v>12704</v>
      </c>
      <c r="B54" s="27" t="s">
        <v>12803</v>
      </c>
      <c r="C54" s="28" t="s">
        <v>12804</v>
      </c>
    </row>
    <row r="55" spans="1:3" x14ac:dyDescent="0.2">
      <c r="A55" s="30" t="s">
        <v>12704</v>
      </c>
      <c r="B55" s="27" t="s">
        <v>12805</v>
      </c>
      <c r="C55" s="28" t="s">
        <v>12802</v>
      </c>
    </row>
    <row r="56" spans="1:3" x14ac:dyDescent="0.2">
      <c r="A56" s="30" t="s">
        <v>12704</v>
      </c>
      <c r="B56" s="27" t="s">
        <v>12806</v>
      </c>
      <c r="C56" s="28" t="s">
        <v>12807</v>
      </c>
    </row>
    <row r="57" spans="1:3" x14ac:dyDescent="0.2">
      <c r="A57" s="30" t="s">
        <v>12704</v>
      </c>
      <c r="B57" s="27" t="s">
        <v>12808</v>
      </c>
      <c r="C57" s="28" t="s">
        <v>12809</v>
      </c>
    </row>
    <row r="58" spans="1:3" x14ac:dyDescent="0.2">
      <c r="A58" s="30" t="s">
        <v>12704</v>
      </c>
      <c r="B58" s="27" t="s">
        <v>12810</v>
      </c>
      <c r="C58" s="28" t="s">
        <v>12807</v>
      </c>
    </row>
    <row r="59" spans="1:3" x14ac:dyDescent="0.2">
      <c r="A59" s="30" t="s">
        <v>12704</v>
      </c>
      <c r="B59" s="27" t="s">
        <v>12811</v>
      </c>
      <c r="C59" s="28" t="s">
        <v>12812</v>
      </c>
    </row>
    <row r="60" spans="1:3" x14ac:dyDescent="0.2">
      <c r="A60" s="30" t="s">
        <v>12704</v>
      </c>
      <c r="B60" s="27" t="s">
        <v>12813</v>
      </c>
      <c r="C60" s="28" t="s">
        <v>12814</v>
      </c>
    </row>
    <row r="61" spans="1:3" x14ac:dyDescent="0.2">
      <c r="A61" s="30" t="s">
        <v>12704</v>
      </c>
      <c r="B61" s="27" t="s">
        <v>12815</v>
      </c>
      <c r="C61" s="28" t="s">
        <v>12809</v>
      </c>
    </row>
    <row r="62" spans="1:3" x14ac:dyDescent="0.2">
      <c r="A62" s="30" t="s">
        <v>12704</v>
      </c>
      <c r="B62" s="27" t="s">
        <v>12816</v>
      </c>
      <c r="C62" s="28" t="s">
        <v>12817</v>
      </c>
    </row>
    <row r="63" spans="1:3" x14ac:dyDescent="0.2">
      <c r="A63" s="30" t="s">
        <v>12704</v>
      </c>
      <c r="B63" s="27" t="s">
        <v>12818</v>
      </c>
      <c r="C63" s="28" t="s">
        <v>12819</v>
      </c>
    </row>
    <row r="64" spans="1:3" x14ac:dyDescent="0.2">
      <c r="A64" s="30" t="s">
        <v>12704</v>
      </c>
      <c r="B64" s="27" t="s">
        <v>12820</v>
      </c>
      <c r="C64" s="28" t="s">
        <v>12817</v>
      </c>
    </row>
    <row r="65" spans="1:3" x14ac:dyDescent="0.2">
      <c r="A65" s="30" t="s">
        <v>12704</v>
      </c>
      <c r="B65" s="27" t="s">
        <v>12821</v>
      </c>
      <c r="C65" s="28" t="s">
        <v>12822</v>
      </c>
    </row>
    <row r="66" spans="1:3" x14ac:dyDescent="0.2">
      <c r="A66" s="30" t="s">
        <v>12704</v>
      </c>
      <c r="B66" s="27" t="s">
        <v>12823</v>
      </c>
      <c r="C66" s="28" t="s">
        <v>12824</v>
      </c>
    </row>
    <row r="67" spans="1:3" x14ac:dyDescent="0.2">
      <c r="A67" s="30" t="s">
        <v>12704</v>
      </c>
      <c r="B67" s="27" t="s">
        <v>12825</v>
      </c>
      <c r="C67" s="28" t="s">
        <v>12809</v>
      </c>
    </row>
    <row r="68" spans="1:3" x14ac:dyDescent="0.2">
      <c r="A68" s="30" t="s">
        <v>12704</v>
      </c>
      <c r="B68" s="27" t="s">
        <v>12826</v>
      </c>
      <c r="C68" s="28" t="s">
        <v>12827</v>
      </c>
    </row>
    <row r="69" spans="1:3" x14ac:dyDescent="0.2">
      <c r="A69" s="30" t="s">
        <v>12704</v>
      </c>
      <c r="B69" s="27" t="s">
        <v>12828</v>
      </c>
      <c r="C69" s="28" t="s">
        <v>12817</v>
      </c>
    </row>
    <row r="70" spans="1:3" x14ac:dyDescent="0.2">
      <c r="A70" s="30" t="s">
        <v>12704</v>
      </c>
      <c r="B70" s="27" t="s">
        <v>12829</v>
      </c>
      <c r="C70" s="28" t="s">
        <v>12830</v>
      </c>
    </row>
    <row r="71" spans="1:3" x14ac:dyDescent="0.2">
      <c r="A71" s="30" t="s">
        <v>12704</v>
      </c>
      <c r="B71" s="27" t="s">
        <v>12831</v>
      </c>
      <c r="C71" s="28" t="s">
        <v>12832</v>
      </c>
    </row>
    <row r="72" spans="1:3" x14ac:dyDescent="0.2">
      <c r="A72" s="30" t="s">
        <v>12705</v>
      </c>
      <c r="B72" s="27" t="s">
        <v>12833</v>
      </c>
      <c r="C72" s="28" t="s">
        <v>12834</v>
      </c>
    </row>
    <row r="73" spans="1:3" x14ac:dyDescent="0.2">
      <c r="A73" s="30" t="s">
        <v>12705</v>
      </c>
      <c r="B73" s="27" t="s">
        <v>12835</v>
      </c>
      <c r="C73" s="28" t="s">
        <v>12836</v>
      </c>
    </row>
    <row r="74" spans="1:3" x14ac:dyDescent="0.2">
      <c r="A74" s="30" t="s">
        <v>12705</v>
      </c>
      <c r="B74" s="27" t="s">
        <v>12837</v>
      </c>
      <c r="C74" s="28" t="s">
        <v>12836</v>
      </c>
    </row>
    <row r="75" spans="1:3" x14ac:dyDescent="0.2">
      <c r="A75" s="30" t="s">
        <v>12705</v>
      </c>
      <c r="B75" s="27" t="s">
        <v>12838</v>
      </c>
      <c r="C75" s="28" t="s">
        <v>12836</v>
      </c>
    </row>
    <row r="76" spans="1:3" x14ac:dyDescent="0.2">
      <c r="A76" s="30" t="s">
        <v>12705</v>
      </c>
      <c r="B76" s="27" t="s">
        <v>12839</v>
      </c>
      <c r="C76" s="28" t="s">
        <v>12840</v>
      </c>
    </row>
    <row r="77" spans="1:3" x14ac:dyDescent="0.2">
      <c r="A77" s="30" t="s">
        <v>12705</v>
      </c>
      <c r="B77" s="27" t="s">
        <v>12841</v>
      </c>
      <c r="C77" s="28" t="s">
        <v>12842</v>
      </c>
    </row>
    <row r="78" spans="1:3" x14ac:dyDescent="0.2">
      <c r="A78" s="30" t="s">
        <v>12705</v>
      </c>
      <c r="B78" s="27" t="s">
        <v>12843</v>
      </c>
      <c r="C78" s="28" t="s">
        <v>12844</v>
      </c>
    </row>
    <row r="79" spans="1:3" x14ac:dyDescent="0.2">
      <c r="A79" s="30" t="s">
        <v>12705</v>
      </c>
      <c r="B79" s="27" t="s">
        <v>12845</v>
      </c>
      <c r="C79" s="28" t="s">
        <v>12844</v>
      </c>
    </row>
    <row r="80" spans="1:3" x14ac:dyDescent="0.2">
      <c r="A80" s="30" t="s">
        <v>12705</v>
      </c>
      <c r="B80" s="27" t="s">
        <v>12846</v>
      </c>
      <c r="C80" s="28" t="s">
        <v>12844</v>
      </c>
    </row>
    <row r="81" spans="1:3" x14ac:dyDescent="0.2">
      <c r="A81" s="30" t="s">
        <v>12705</v>
      </c>
      <c r="B81" s="27" t="s">
        <v>12847</v>
      </c>
      <c r="C81" s="28" t="s">
        <v>12848</v>
      </c>
    </row>
    <row r="82" spans="1:3" x14ac:dyDescent="0.2">
      <c r="A82" s="30" t="s">
        <v>12705</v>
      </c>
      <c r="B82" s="27" t="s">
        <v>12849</v>
      </c>
      <c r="C82" s="28" t="s">
        <v>12850</v>
      </c>
    </row>
    <row r="83" spans="1:3" x14ac:dyDescent="0.2">
      <c r="A83" s="30" t="s">
        <v>12705</v>
      </c>
      <c r="B83" s="27" t="s">
        <v>12851</v>
      </c>
      <c r="C83" s="28" t="s">
        <v>12852</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F99B-E416-48C7-9EED-08FD944259E1}">
  <dimension ref="A1:I2043"/>
  <sheetViews>
    <sheetView workbookViewId="0">
      <pane ySplit="1" topLeftCell="A2" activePane="bottomLeft" state="frozen"/>
      <selection pane="bottomLeft" activeCell="D11" sqref="D11"/>
    </sheetView>
    <sheetView workbookViewId="1"/>
  </sheetViews>
  <sheetFormatPr baseColWidth="10" defaultColWidth="8" defaultRowHeight="15" x14ac:dyDescent="0.25"/>
  <cols>
    <col min="1" max="1" width="43.75" style="47" customWidth="1"/>
    <col min="2" max="2" width="36.75" style="47" customWidth="1"/>
    <col min="3" max="3" width="24.5" style="47" customWidth="1"/>
    <col min="4" max="5" width="43.75" style="47" customWidth="1"/>
    <col min="6" max="6" width="9.5" style="47" customWidth="1"/>
    <col min="7" max="7" width="65.625" style="47" customWidth="1"/>
    <col min="8" max="8" width="10.625" style="47" customWidth="1"/>
    <col min="9" max="9" width="12.625" style="47" customWidth="1"/>
    <col min="10" max="16384" width="8" style="47"/>
  </cols>
  <sheetData>
    <row r="1" spans="1:9" ht="30" customHeight="1" x14ac:dyDescent="0.25">
      <c r="A1" s="49" t="s">
        <v>13159</v>
      </c>
      <c r="B1" s="49" t="s">
        <v>13160</v>
      </c>
      <c r="C1" s="49" t="s">
        <v>16231</v>
      </c>
      <c r="D1" s="49" t="s">
        <v>13161</v>
      </c>
      <c r="E1" s="48" t="s">
        <v>17489</v>
      </c>
      <c r="F1" s="49" t="s">
        <v>13162</v>
      </c>
      <c r="G1" s="49" t="s">
        <v>10396</v>
      </c>
      <c r="H1" s="49" t="s">
        <v>13163</v>
      </c>
      <c r="I1" s="49" t="s">
        <v>13164</v>
      </c>
    </row>
    <row r="2" spans="1:9" x14ac:dyDescent="0.25">
      <c r="A2" s="50" t="s">
        <v>13165</v>
      </c>
      <c r="B2" s="50" t="s">
        <v>13166</v>
      </c>
      <c r="C2" s="50"/>
      <c r="D2" s="51"/>
      <c r="E2" s="84">
        <v>1</v>
      </c>
      <c r="F2" s="52" t="s">
        <v>13167</v>
      </c>
      <c r="G2" s="50" t="s">
        <v>13168</v>
      </c>
      <c r="H2" s="53">
        <v>80</v>
      </c>
      <c r="I2" s="53" t="s">
        <v>13169</v>
      </c>
    </row>
    <row r="3" spans="1:9" ht="48" x14ac:dyDescent="0.25">
      <c r="A3" s="50" t="s">
        <v>13165</v>
      </c>
      <c r="B3" s="50" t="s">
        <v>13166</v>
      </c>
      <c r="C3" s="50"/>
      <c r="D3" s="51"/>
      <c r="E3" s="84">
        <v>2</v>
      </c>
      <c r="F3" s="52" t="s">
        <v>13170</v>
      </c>
      <c r="G3" s="50" t="s">
        <v>13171</v>
      </c>
      <c r="H3" s="53">
        <v>30</v>
      </c>
      <c r="I3" s="53" t="s">
        <v>13172</v>
      </c>
    </row>
    <row r="4" spans="1:9" x14ac:dyDescent="0.25">
      <c r="A4" s="50" t="s">
        <v>13165</v>
      </c>
      <c r="B4" s="50" t="s">
        <v>13166</v>
      </c>
      <c r="C4" s="50"/>
      <c r="D4" s="51"/>
      <c r="E4" s="84">
        <v>3</v>
      </c>
      <c r="F4" s="52" t="s">
        <v>13173</v>
      </c>
      <c r="G4" s="50" t="s">
        <v>13174</v>
      </c>
      <c r="H4" s="53">
        <v>150</v>
      </c>
      <c r="I4" s="53" t="s">
        <v>13175</v>
      </c>
    </row>
    <row r="5" spans="1:9" ht="24" x14ac:dyDescent="0.25">
      <c r="A5" s="50" t="s">
        <v>13165</v>
      </c>
      <c r="B5" s="50" t="s">
        <v>13166</v>
      </c>
      <c r="C5" s="50"/>
      <c r="D5" s="51"/>
      <c r="E5" s="84">
        <v>4</v>
      </c>
      <c r="F5" s="52" t="s">
        <v>13176</v>
      </c>
      <c r="G5" s="50" t="s">
        <v>13177</v>
      </c>
      <c r="H5" s="53">
        <v>220</v>
      </c>
      <c r="I5" s="53" t="s">
        <v>13178</v>
      </c>
    </row>
    <row r="6" spans="1:9" x14ac:dyDescent="0.25">
      <c r="A6" s="50" t="s">
        <v>13165</v>
      </c>
      <c r="B6" s="50" t="s">
        <v>13166</v>
      </c>
      <c r="C6" s="50"/>
      <c r="D6" s="51"/>
      <c r="E6" s="84">
        <v>5</v>
      </c>
      <c r="F6" s="52" t="s">
        <v>13179</v>
      </c>
      <c r="G6" s="50" t="s">
        <v>13180</v>
      </c>
      <c r="H6" s="53">
        <v>80</v>
      </c>
      <c r="I6" s="53" t="s">
        <v>13169</v>
      </c>
    </row>
    <row r="7" spans="1:9" ht="60" x14ac:dyDescent="0.25">
      <c r="A7" s="50" t="s">
        <v>13165</v>
      </c>
      <c r="B7" s="50" t="s">
        <v>13166</v>
      </c>
      <c r="C7" s="50"/>
      <c r="D7" s="51"/>
      <c r="E7" s="84">
        <v>6</v>
      </c>
      <c r="F7" s="52" t="s">
        <v>13181</v>
      </c>
      <c r="G7" s="50" t="s">
        <v>13182</v>
      </c>
      <c r="H7" s="53">
        <v>100</v>
      </c>
      <c r="I7" s="53" t="s">
        <v>13183</v>
      </c>
    </row>
    <row r="8" spans="1:9" ht="48" x14ac:dyDescent="0.25">
      <c r="A8" s="50" t="s">
        <v>13165</v>
      </c>
      <c r="B8" s="50" t="s">
        <v>13166</v>
      </c>
      <c r="C8" s="50"/>
      <c r="D8" s="51"/>
      <c r="E8" s="84">
        <v>7</v>
      </c>
      <c r="F8" s="52" t="s">
        <v>13184</v>
      </c>
      <c r="G8" s="50" t="s">
        <v>13185</v>
      </c>
      <c r="H8" s="53">
        <v>160</v>
      </c>
      <c r="I8" s="53" t="s">
        <v>13186</v>
      </c>
    </row>
    <row r="9" spans="1:9" ht="24" x14ac:dyDescent="0.25">
      <c r="A9" s="50" t="s">
        <v>13165</v>
      </c>
      <c r="B9" s="50" t="s">
        <v>13166</v>
      </c>
      <c r="C9" s="50"/>
      <c r="D9" s="51"/>
      <c r="E9" s="84">
        <v>8</v>
      </c>
      <c r="F9" s="52" t="s">
        <v>13187</v>
      </c>
      <c r="G9" s="50" t="s">
        <v>13188</v>
      </c>
      <c r="H9" s="53">
        <v>260</v>
      </c>
      <c r="I9" s="53" t="s">
        <v>13189</v>
      </c>
    </row>
    <row r="10" spans="1:9" x14ac:dyDescent="0.25">
      <c r="A10" s="50" t="s">
        <v>13165</v>
      </c>
      <c r="B10" s="50" t="s">
        <v>13166</v>
      </c>
      <c r="C10" s="50"/>
      <c r="D10" s="51"/>
      <c r="E10" s="84">
        <v>11</v>
      </c>
      <c r="F10" s="52" t="s">
        <v>13190</v>
      </c>
      <c r="G10" s="50" t="s">
        <v>13191</v>
      </c>
      <c r="H10" s="53">
        <v>60</v>
      </c>
      <c r="I10" s="53" t="s">
        <v>13192</v>
      </c>
    </row>
    <row r="11" spans="1:9" ht="24" x14ac:dyDescent="0.25">
      <c r="A11" s="50" t="s">
        <v>13165</v>
      </c>
      <c r="B11" s="50" t="s">
        <v>13166</v>
      </c>
      <c r="C11" s="50"/>
      <c r="D11" s="51"/>
      <c r="E11" s="84">
        <v>15</v>
      </c>
      <c r="F11" s="52" t="s">
        <v>13193</v>
      </c>
      <c r="G11" s="50" t="s">
        <v>13194</v>
      </c>
      <c r="H11" s="53">
        <v>300</v>
      </c>
      <c r="I11" s="53" t="s">
        <v>13195</v>
      </c>
    </row>
    <row r="12" spans="1:9" ht="56.25" x14ac:dyDescent="0.25">
      <c r="A12" s="50" t="s">
        <v>13165</v>
      </c>
      <c r="B12" s="50" t="s">
        <v>13196</v>
      </c>
      <c r="C12" s="50"/>
      <c r="D12" s="51" t="s">
        <v>13197</v>
      </c>
      <c r="E12" s="82" t="s">
        <v>13198</v>
      </c>
      <c r="F12" s="52" t="s">
        <v>13198</v>
      </c>
      <c r="G12" s="50" t="s">
        <v>13199</v>
      </c>
      <c r="H12" s="53">
        <v>70</v>
      </c>
      <c r="I12" s="53" t="s">
        <v>13200</v>
      </c>
    </row>
    <row r="13" spans="1:9" ht="56.25" x14ac:dyDescent="0.25">
      <c r="A13" s="50" t="s">
        <v>13165</v>
      </c>
      <c r="B13" s="50" t="s">
        <v>13196</v>
      </c>
      <c r="C13" s="50"/>
      <c r="D13" s="51" t="s">
        <v>13197</v>
      </c>
      <c r="E13" s="82" t="s">
        <v>13201</v>
      </c>
      <c r="F13" s="52" t="s">
        <v>13201</v>
      </c>
      <c r="G13" s="50" t="s">
        <v>13202</v>
      </c>
      <c r="H13" s="53">
        <v>180</v>
      </c>
      <c r="I13" s="53" t="s">
        <v>13203</v>
      </c>
    </row>
    <row r="14" spans="1:9" ht="56.25" x14ac:dyDescent="0.25">
      <c r="A14" s="50" t="s">
        <v>13165</v>
      </c>
      <c r="B14" s="50" t="s">
        <v>13196</v>
      </c>
      <c r="C14" s="50"/>
      <c r="D14" s="51" t="s">
        <v>13197</v>
      </c>
      <c r="E14" s="82" t="s">
        <v>13204</v>
      </c>
      <c r="F14" s="52" t="s">
        <v>13204</v>
      </c>
      <c r="G14" s="50" t="s">
        <v>13205</v>
      </c>
      <c r="H14" s="53">
        <v>320</v>
      </c>
      <c r="I14" s="53" t="s">
        <v>13206</v>
      </c>
    </row>
    <row r="15" spans="1:9" ht="56.25" x14ac:dyDescent="0.25">
      <c r="A15" s="50" t="s">
        <v>13165</v>
      </c>
      <c r="B15" s="50" t="s">
        <v>13196</v>
      </c>
      <c r="C15" s="50"/>
      <c r="D15" s="51" t="s">
        <v>13197</v>
      </c>
      <c r="E15" s="82" t="s">
        <v>13207</v>
      </c>
      <c r="F15" s="52" t="s">
        <v>13207</v>
      </c>
      <c r="G15" s="50" t="s">
        <v>13208</v>
      </c>
      <c r="H15" s="53">
        <v>220</v>
      </c>
      <c r="I15" s="53" t="s">
        <v>13178</v>
      </c>
    </row>
    <row r="16" spans="1:9" ht="56.25" x14ac:dyDescent="0.25">
      <c r="A16" s="50" t="s">
        <v>13165</v>
      </c>
      <c r="B16" s="50" t="s">
        <v>13196</v>
      </c>
      <c r="C16" s="50"/>
      <c r="D16" s="51" t="s">
        <v>13197</v>
      </c>
      <c r="E16" s="82" t="s">
        <v>13209</v>
      </c>
      <c r="F16" s="52" t="s">
        <v>13209</v>
      </c>
      <c r="G16" s="50" t="s">
        <v>13210</v>
      </c>
      <c r="H16" s="53">
        <v>120</v>
      </c>
      <c r="I16" s="53" t="s">
        <v>13211</v>
      </c>
    </row>
    <row r="17" spans="1:9" ht="56.25" x14ac:dyDescent="0.25">
      <c r="A17" s="50" t="s">
        <v>13165</v>
      </c>
      <c r="B17" s="50" t="s">
        <v>13196</v>
      </c>
      <c r="C17" s="50"/>
      <c r="D17" s="51" t="s">
        <v>13197</v>
      </c>
      <c r="E17" s="84">
        <v>20</v>
      </c>
      <c r="F17" s="52" t="s">
        <v>13212</v>
      </c>
      <c r="G17" s="50" t="s">
        <v>13213</v>
      </c>
      <c r="H17" s="53">
        <v>120</v>
      </c>
      <c r="I17" s="53" t="s">
        <v>13211</v>
      </c>
    </row>
    <row r="18" spans="1:9" ht="56.25" x14ac:dyDescent="0.25">
      <c r="A18" s="50" t="s">
        <v>13165</v>
      </c>
      <c r="B18" s="50" t="s">
        <v>13196</v>
      </c>
      <c r="C18" s="50"/>
      <c r="D18" s="51" t="s">
        <v>13197</v>
      </c>
      <c r="E18" s="84">
        <v>21</v>
      </c>
      <c r="F18" s="52" t="s">
        <v>13214</v>
      </c>
      <c r="G18" s="50" t="s">
        <v>13215</v>
      </c>
      <c r="H18" s="53">
        <v>360</v>
      </c>
      <c r="I18" s="53" t="s">
        <v>13216</v>
      </c>
    </row>
    <row r="19" spans="1:9" ht="56.25" x14ac:dyDescent="0.25">
      <c r="A19" s="50" t="s">
        <v>13165</v>
      </c>
      <c r="B19" s="50" t="s">
        <v>13196</v>
      </c>
      <c r="C19" s="50"/>
      <c r="D19" s="51" t="s">
        <v>13197</v>
      </c>
      <c r="E19" s="84">
        <v>22</v>
      </c>
      <c r="F19" s="52" t="s">
        <v>13217</v>
      </c>
      <c r="G19" s="50" t="s">
        <v>13218</v>
      </c>
      <c r="H19" s="53">
        <v>300</v>
      </c>
      <c r="I19" s="53" t="s">
        <v>13195</v>
      </c>
    </row>
    <row r="20" spans="1:9" ht="56.25" x14ac:dyDescent="0.25">
      <c r="A20" s="50" t="s">
        <v>13165</v>
      </c>
      <c r="B20" s="50" t="s">
        <v>13196</v>
      </c>
      <c r="C20" s="50"/>
      <c r="D20" s="51" t="s">
        <v>13197</v>
      </c>
      <c r="E20" s="84">
        <v>23</v>
      </c>
      <c r="F20" s="52" t="s">
        <v>13219</v>
      </c>
      <c r="G20" s="50" t="s">
        <v>13220</v>
      </c>
      <c r="H20" s="53">
        <v>300</v>
      </c>
      <c r="I20" s="53" t="s">
        <v>13195</v>
      </c>
    </row>
    <row r="21" spans="1:9" ht="56.25" x14ac:dyDescent="0.25">
      <c r="A21" s="50" t="s">
        <v>13165</v>
      </c>
      <c r="B21" s="50" t="s">
        <v>13196</v>
      </c>
      <c r="C21" s="50"/>
      <c r="D21" s="51" t="s">
        <v>13197</v>
      </c>
      <c r="E21" s="84">
        <v>24</v>
      </c>
      <c r="F21" s="52" t="s">
        <v>13221</v>
      </c>
      <c r="G21" s="50" t="s">
        <v>13222</v>
      </c>
      <c r="H21" s="53">
        <v>200</v>
      </c>
      <c r="I21" s="53" t="s">
        <v>13223</v>
      </c>
    </row>
    <row r="22" spans="1:9" ht="56.25" x14ac:dyDescent="0.25">
      <c r="A22" s="50" t="s">
        <v>13165</v>
      </c>
      <c r="B22" s="50" t="s">
        <v>13196</v>
      </c>
      <c r="C22" s="50"/>
      <c r="D22" s="51" t="s">
        <v>13197</v>
      </c>
      <c r="E22" s="84">
        <v>25</v>
      </c>
      <c r="F22" s="52" t="s">
        <v>13224</v>
      </c>
      <c r="G22" s="50" t="s">
        <v>13225</v>
      </c>
      <c r="H22" s="53">
        <v>200</v>
      </c>
      <c r="I22" s="53" t="s">
        <v>13223</v>
      </c>
    </row>
    <row r="23" spans="1:9" ht="56.25" x14ac:dyDescent="0.25">
      <c r="A23" s="50" t="s">
        <v>13165</v>
      </c>
      <c r="B23" s="50" t="s">
        <v>13196</v>
      </c>
      <c r="C23" s="50"/>
      <c r="D23" s="51" t="s">
        <v>13197</v>
      </c>
      <c r="E23" s="84">
        <v>26</v>
      </c>
      <c r="F23" s="52" t="s">
        <v>13226</v>
      </c>
      <c r="G23" s="50" t="s">
        <v>13227</v>
      </c>
      <c r="H23" s="53">
        <v>450</v>
      </c>
      <c r="I23" s="53" t="s">
        <v>13228</v>
      </c>
    </row>
    <row r="24" spans="1:9" ht="56.25" x14ac:dyDescent="0.25">
      <c r="A24" s="50" t="s">
        <v>13165</v>
      </c>
      <c r="B24" s="50" t="s">
        <v>13196</v>
      </c>
      <c r="C24" s="50"/>
      <c r="D24" s="51" t="s">
        <v>13197</v>
      </c>
      <c r="E24" s="84">
        <v>27</v>
      </c>
      <c r="F24" s="52" t="s">
        <v>13229</v>
      </c>
      <c r="G24" s="50" t="s">
        <v>13230</v>
      </c>
      <c r="H24" s="53">
        <v>320</v>
      </c>
      <c r="I24" s="53" t="s">
        <v>13206</v>
      </c>
    </row>
    <row r="25" spans="1:9" ht="56.25" x14ac:dyDescent="0.25">
      <c r="A25" s="50" t="s">
        <v>13165</v>
      </c>
      <c r="B25" s="50" t="s">
        <v>13196</v>
      </c>
      <c r="C25" s="50"/>
      <c r="D25" s="51" t="s">
        <v>13197</v>
      </c>
      <c r="E25" s="84">
        <v>28</v>
      </c>
      <c r="F25" s="52" t="s">
        <v>13231</v>
      </c>
      <c r="G25" s="50" t="s">
        <v>13232</v>
      </c>
      <c r="H25" s="53">
        <v>280</v>
      </c>
      <c r="I25" s="53" t="s">
        <v>13233</v>
      </c>
    </row>
    <row r="26" spans="1:9" ht="56.25" x14ac:dyDescent="0.25">
      <c r="A26" s="50" t="s">
        <v>13165</v>
      </c>
      <c r="B26" s="50" t="s">
        <v>13196</v>
      </c>
      <c r="C26" s="50"/>
      <c r="D26" s="51" t="s">
        <v>13197</v>
      </c>
      <c r="E26" s="84">
        <v>29</v>
      </c>
      <c r="F26" s="52" t="s">
        <v>13234</v>
      </c>
      <c r="G26" s="50" t="s">
        <v>13235</v>
      </c>
      <c r="H26" s="53">
        <v>440</v>
      </c>
      <c r="I26" s="53" t="s">
        <v>13236</v>
      </c>
    </row>
    <row r="27" spans="1:9" ht="96" x14ac:dyDescent="0.25">
      <c r="A27" s="50" t="s">
        <v>13165</v>
      </c>
      <c r="B27" s="50" t="s">
        <v>13196</v>
      </c>
      <c r="C27" s="50"/>
      <c r="D27" s="51" t="s">
        <v>13197</v>
      </c>
      <c r="E27" s="84">
        <v>30</v>
      </c>
      <c r="F27" s="52" t="s">
        <v>13237</v>
      </c>
      <c r="G27" s="50" t="s">
        <v>13238</v>
      </c>
      <c r="H27" s="53">
        <v>900</v>
      </c>
      <c r="I27" s="53" t="s">
        <v>13239</v>
      </c>
    </row>
    <row r="28" spans="1:9" ht="56.25" x14ac:dyDescent="0.25">
      <c r="A28" s="50" t="s">
        <v>13165</v>
      </c>
      <c r="B28" s="50" t="s">
        <v>13196</v>
      </c>
      <c r="C28" s="50"/>
      <c r="D28" s="51" t="s">
        <v>13197</v>
      </c>
      <c r="E28" s="84">
        <v>31</v>
      </c>
      <c r="F28" s="52" t="s">
        <v>13240</v>
      </c>
      <c r="G28" s="50" t="s">
        <v>13241</v>
      </c>
      <c r="H28" s="53">
        <v>450</v>
      </c>
      <c r="I28" s="53" t="s">
        <v>13228</v>
      </c>
    </row>
    <row r="29" spans="1:9" ht="60" x14ac:dyDescent="0.25">
      <c r="A29" s="50" t="s">
        <v>13165</v>
      </c>
      <c r="B29" s="50" t="s">
        <v>13196</v>
      </c>
      <c r="C29" s="50"/>
      <c r="D29" s="51" t="s">
        <v>13197</v>
      </c>
      <c r="E29" s="84">
        <v>32</v>
      </c>
      <c r="F29" s="52" t="s">
        <v>13242</v>
      </c>
      <c r="G29" s="50" t="s">
        <v>13243</v>
      </c>
      <c r="H29" s="53">
        <v>400</v>
      </c>
      <c r="I29" s="53" t="s">
        <v>13244</v>
      </c>
    </row>
    <row r="30" spans="1:9" ht="60" x14ac:dyDescent="0.25">
      <c r="A30" s="50" t="s">
        <v>13165</v>
      </c>
      <c r="B30" s="50" t="s">
        <v>13196</v>
      </c>
      <c r="C30" s="50"/>
      <c r="D30" s="51" t="s">
        <v>13197</v>
      </c>
      <c r="E30" s="84">
        <v>33</v>
      </c>
      <c r="F30" s="52" t="s">
        <v>13245</v>
      </c>
      <c r="G30" s="50" t="s">
        <v>13246</v>
      </c>
      <c r="H30" s="53">
        <v>300</v>
      </c>
      <c r="I30" s="53" t="s">
        <v>13195</v>
      </c>
    </row>
    <row r="31" spans="1:9" ht="72" x14ac:dyDescent="0.25">
      <c r="A31" s="50" t="s">
        <v>13165</v>
      </c>
      <c r="B31" s="50" t="s">
        <v>13196</v>
      </c>
      <c r="C31" s="50"/>
      <c r="D31" s="51" t="s">
        <v>13197</v>
      </c>
      <c r="E31" s="84">
        <v>34</v>
      </c>
      <c r="F31" s="52" t="s">
        <v>13247</v>
      </c>
      <c r="G31" s="50" t="s">
        <v>13248</v>
      </c>
      <c r="H31" s="53">
        <v>300</v>
      </c>
      <c r="I31" s="53" t="s">
        <v>13195</v>
      </c>
    </row>
    <row r="32" spans="1:9" x14ac:dyDescent="0.25">
      <c r="A32" s="50" t="s">
        <v>13165</v>
      </c>
      <c r="B32" s="50" t="s">
        <v>13249</v>
      </c>
      <c r="C32" s="50"/>
      <c r="D32" s="51"/>
      <c r="E32" s="84">
        <v>45</v>
      </c>
      <c r="F32" s="52" t="s">
        <v>13250</v>
      </c>
      <c r="G32" s="50" t="s">
        <v>13251</v>
      </c>
      <c r="H32" s="53">
        <v>70</v>
      </c>
      <c r="I32" s="53" t="s">
        <v>13200</v>
      </c>
    </row>
    <row r="33" spans="1:9" x14ac:dyDescent="0.25">
      <c r="A33" s="50" t="s">
        <v>13165</v>
      </c>
      <c r="B33" s="50" t="s">
        <v>13249</v>
      </c>
      <c r="C33" s="50"/>
      <c r="D33" s="51"/>
      <c r="E33" s="84">
        <v>46</v>
      </c>
      <c r="F33" s="52" t="s">
        <v>13252</v>
      </c>
      <c r="G33" s="50" t="s">
        <v>13253</v>
      </c>
      <c r="H33" s="53">
        <v>50</v>
      </c>
      <c r="I33" s="53" t="s">
        <v>13254</v>
      </c>
    </row>
    <row r="34" spans="1:9" ht="24" x14ac:dyDescent="0.25">
      <c r="A34" s="50" t="s">
        <v>13165</v>
      </c>
      <c r="B34" s="50" t="s">
        <v>13249</v>
      </c>
      <c r="C34" s="50"/>
      <c r="D34" s="51"/>
      <c r="E34" s="84">
        <v>48</v>
      </c>
      <c r="F34" s="52" t="s">
        <v>13255</v>
      </c>
      <c r="G34" s="50" t="s">
        <v>13256</v>
      </c>
      <c r="H34" s="53">
        <v>120</v>
      </c>
      <c r="I34" s="53" t="s">
        <v>13211</v>
      </c>
    </row>
    <row r="35" spans="1:9" x14ac:dyDescent="0.25">
      <c r="A35" s="50" t="s">
        <v>13165</v>
      </c>
      <c r="B35" s="50" t="s">
        <v>13249</v>
      </c>
      <c r="C35" s="50"/>
      <c r="D35" s="51"/>
      <c r="E35" s="84">
        <v>50</v>
      </c>
      <c r="F35" s="52" t="s">
        <v>13257</v>
      </c>
      <c r="G35" s="50" t="s">
        <v>13258</v>
      </c>
      <c r="H35" s="53">
        <v>320</v>
      </c>
      <c r="I35" s="53" t="s">
        <v>13206</v>
      </c>
    </row>
    <row r="36" spans="1:9" ht="36" x14ac:dyDescent="0.25">
      <c r="A36" s="50" t="s">
        <v>13165</v>
      </c>
      <c r="B36" s="50" t="s">
        <v>13249</v>
      </c>
      <c r="C36" s="50"/>
      <c r="D36" s="51"/>
      <c r="E36" s="84">
        <v>51</v>
      </c>
      <c r="F36" s="52" t="s">
        <v>13259</v>
      </c>
      <c r="G36" s="50" t="s">
        <v>13260</v>
      </c>
      <c r="H36" s="53">
        <v>250</v>
      </c>
      <c r="I36" s="53" t="s">
        <v>13261</v>
      </c>
    </row>
    <row r="37" spans="1:9" ht="48" x14ac:dyDescent="0.25">
      <c r="A37" s="50" t="s">
        <v>13165</v>
      </c>
      <c r="B37" s="50" t="s">
        <v>13249</v>
      </c>
      <c r="C37" s="50"/>
      <c r="D37" s="51"/>
      <c r="E37" s="84">
        <v>52</v>
      </c>
      <c r="F37" s="52" t="s">
        <v>13262</v>
      </c>
      <c r="G37" s="50" t="s">
        <v>13263</v>
      </c>
      <c r="H37" s="53">
        <v>100</v>
      </c>
      <c r="I37" s="53" t="s">
        <v>13183</v>
      </c>
    </row>
    <row r="38" spans="1:9" ht="24" x14ac:dyDescent="0.25">
      <c r="A38" s="50" t="s">
        <v>13165</v>
      </c>
      <c r="B38" s="50" t="s">
        <v>13249</v>
      </c>
      <c r="C38" s="50"/>
      <c r="D38" s="51"/>
      <c r="E38" s="84">
        <v>56</v>
      </c>
      <c r="F38" s="52" t="s">
        <v>13264</v>
      </c>
      <c r="G38" s="50" t="s">
        <v>13265</v>
      </c>
      <c r="H38" s="53">
        <v>180</v>
      </c>
      <c r="I38" s="53" t="s">
        <v>13203</v>
      </c>
    </row>
    <row r="39" spans="1:9" ht="24" x14ac:dyDescent="0.25">
      <c r="A39" s="50" t="s">
        <v>13165</v>
      </c>
      <c r="B39" s="50" t="s">
        <v>13249</v>
      </c>
      <c r="C39" s="50"/>
      <c r="D39" s="51"/>
      <c r="E39" s="84">
        <v>60</v>
      </c>
      <c r="F39" s="52" t="s">
        <v>13266</v>
      </c>
      <c r="G39" s="50" t="s">
        <v>13267</v>
      </c>
      <c r="H39" s="53">
        <v>120</v>
      </c>
      <c r="I39" s="53" t="s">
        <v>13211</v>
      </c>
    </row>
    <row r="40" spans="1:9" ht="24" x14ac:dyDescent="0.25">
      <c r="A40" s="50" t="s">
        <v>13165</v>
      </c>
      <c r="B40" s="50" t="s">
        <v>13249</v>
      </c>
      <c r="C40" s="50"/>
      <c r="D40" s="51"/>
      <c r="E40" s="84">
        <v>61</v>
      </c>
      <c r="F40" s="52" t="s">
        <v>13268</v>
      </c>
      <c r="G40" s="50" t="s">
        <v>13269</v>
      </c>
      <c r="H40" s="53">
        <v>130</v>
      </c>
      <c r="I40" s="53" t="s">
        <v>13270</v>
      </c>
    </row>
    <row r="41" spans="1:9" ht="24" x14ac:dyDescent="0.25">
      <c r="A41" s="50" t="s">
        <v>13165</v>
      </c>
      <c r="B41" s="50" t="s">
        <v>13249</v>
      </c>
      <c r="C41" s="50"/>
      <c r="D41" s="51"/>
      <c r="E41" s="84">
        <v>62</v>
      </c>
      <c r="F41" s="52" t="s">
        <v>13271</v>
      </c>
      <c r="G41" s="50" t="s">
        <v>13272</v>
      </c>
      <c r="H41" s="53">
        <v>150</v>
      </c>
      <c r="I41" s="53" t="s">
        <v>13175</v>
      </c>
    </row>
    <row r="42" spans="1:9" ht="157.5" x14ac:dyDescent="0.25">
      <c r="A42" s="50" t="s">
        <v>13165</v>
      </c>
      <c r="B42" s="50" t="s">
        <v>13273</v>
      </c>
      <c r="C42" s="50"/>
      <c r="D42" s="51" t="s">
        <v>13274</v>
      </c>
      <c r="E42" s="82" t="s">
        <v>13275</v>
      </c>
      <c r="F42" s="52" t="s">
        <v>13275</v>
      </c>
      <c r="G42" s="50" t="s">
        <v>13276</v>
      </c>
      <c r="H42" s="53">
        <v>160</v>
      </c>
      <c r="I42" s="53" t="s">
        <v>13186</v>
      </c>
    </row>
    <row r="43" spans="1:9" ht="157.5" x14ac:dyDescent="0.25">
      <c r="A43" s="50" t="s">
        <v>13165</v>
      </c>
      <c r="B43" s="50" t="s">
        <v>13273</v>
      </c>
      <c r="C43" s="50"/>
      <c r="D43" s="51" t="s">
        <v>13274</v>
      </c>
      <c r="E43" s="82" t="s">
        <v>13277</v>
      </c>
      <c r="F43" s="52" t="s">
        <v>13277</v>
      </c>
      <c r="G43" s="50" t="s">
        <v>13278</v>
      </c>
      <c r="H43" s="53">
        <v>260</v>
      </c>
      <c r="I43" s="53" t="s">
        <v>13189</v>
      </c>
    </row>
    <row r="44" spans="1:9" ht="157.5" x14ac:dyDescent="0.25">
      <c r="A44" s="50" t="s">
        <v>13165</v>
      </c>
      <c r="B44" s="50" t="s">
        <v>13273</v>
      </c>
      <c r="C44" s="50"/>
      <c r="D44" s="51" t="s">
        <v>13274</v>
      </c>
      <c r="E44" s="82" t="s">
        <v>13279</v>
      </c>
      <c r="F44" s="52" t="s">
        <v>13279</v>
      </c>
      <c r="G44" s="50" t="s">
        <v>13205</v>
      </c>
      <c r="H44" s="53">
        <v>450</v>
      </c>
      <c r="I44" s="53" t="s">
        <v>13228</v>
      </c>
    </row>
    <row r="45" spans="1:9" ht="157.5" x14ac:dyDescent="0.25">
      <c r="A45" s="50" t="s">
        <v>13165</v>
      </c>
      <c r="B45" s="50" t="s">
        <v>13273</v>
      </c>
      <c r="C45" s="50"/>
      <c r="D45" s="51" t="s">
        <v>13274</v>
      </c>
      <c r="E45" s="82" t="s">
        <v>13280</v>
      </c>
      <c r="F45" s="52" t="s">
        <v>13280</v>
      </c>
      <c r="G45" s="50" t="s">
        <v>13208</v>
      </c>
      <c r="H45" s="53">
        <v>340</v>
      </c>
      <c r="I45" s="53" t="s">
        <v>13281</v>
      </c>
    </row>
    <row r="46" spans="1:9" ht="157.5" x14ac:dyDescent="0.25">
      <c r="A46" s="50" t="s">
        <v>13165</v>
      </c>
      <c r="B46" s="50" t="s">
        <v>13273</v>
      </c>
      <c r="C46" s="50"/>
      <c r="D46" s="51" t="s">
        <v>13274</v>
      </c>
      <c r="E46" s="82" t="s">
        <v>13282</v>
      </c>
      <c r="F46" s="52" t="s">
        <v>13282</v>
      </c>
      <c r="G46" s="50" t="s">
        <v>13283</v>
      </c>
      <c r="H46" s="53">
        <v>80</v>
      </c>
      <c r="I46" s="53" t="s">
        <v>13169</v>
      </c>
    </row>
    <row r="47" spans="1:9" ht="157.5" x14ac:dyDescent="0.25">
      <c r="A47" s="50" t="s">
        <v>13165</v>
      </c>
      <c r="B47" s="50" t="s">
        <v>13273</v>
      </c>
      <c r="C47" s="50"/>
      <c r="D47" s="51" t="s">
        <v>13274</v>
      </c>
      <c r="E47" s="82" t="s">
        <v>13284</v>
      </c>
      <c r="F47" s="52" t="s">
        <v>13284</v>
      </c>
      <c r="G47" s="50" t="s">
        <v>13285</v>
      </c>
      <c r="H47" s="53">
        <v>120</v>
      </c>
      <c r="I47" s="53" t="s">
        <v>13211</v>
      </c>
    </row>
    <row r="48" spans="1:9" x14ac:dyDescent="0.25">
      <c r="A48" s="50" t="s">
        <v>13165</v>
      </c>
      <c r="B48" s="50" t="s">
        <v>13286</v>
      </c>
      <c r="C48" s="50"/>
      <c r="D48" s="51"/>
      <c r="E48" s="84">
        <v>70</v>
      </c>
      <c r="F48" s="52" t="s">
        <v>13287</v>
      </c>
      <c r="G48" s="50" t="s">
        <v>13288</v>
      </c>
      <c r="H48" s="53">
        <v>40</v>
      </c>
      <c r="I48" s="53" t="s">
        <v>13289</v>
      </c>
    </row>
    <row r="49" spans="1:9" ht="36" x14ac:dyDescent="0.25">
      <c r="A49" s="50" t="s">
        <v>13165</v>
      </c>
      <c r="B49" s="50" t="s">
        <v>13286</v>
      </c>
      <c r="C49" s="50"/>
      <c r="D49" s="51"/>
      <c r="E49" s="84">
        <v>75</v>
      </c>
      <c r="F49" s="52" t="s">
        <v>13290</v>
      </c>
      <c r="G49" s="50" t="s">
        <v>13291</v>
      </c>
      <c r="H49" s="53">
        <v>130</v>
      </c>
      <c r="I49" s="53" t="s">
        <v>13270</v>
      </c>
    </row>
    <row r="50" spans="1:9" x14ac:dyDescent="0.25">
      <c r="A50" s="50" t="s">
        <v>13165</v>
      </c>
      <c r="B50" s="50" t="s">
        <v>13286</v>
      </c>
      <c r="C50" s="50"/>
      <c r="D50" s="51"/>
      <c r="E50" s="84">
        <v>76</v>
      </c>
      <c r="F50" s="52" t="s">
        <v>13292</v>
      </c>
      <c r="G50" s="50" t="s">
        <v>13293</v>
      </c>
      <c r="H50" s="53">
        <v>70</v>
      </c>
      <c r="I50" s="53" t="s">
        <v>13200</v>
      </c>
    </row>
    <row r="51" spans="1:9" ht="36" x14ac:dyDescent="0.25">
      <c r="A51" s="50" t="s">
        <v>13165</v>
      </c>
      <c r="B51" s="50" t="s">
        <v>13286</v>
      </c>
      <c r="C51" s="50"/>
      <c r="D51" s="51"/>
      <c r="E51" s="84">
        <v>77</v>
      </c>
      <c r="F51" s="52" t="s">
        <v>13294</v>
      </c>
      <c r="G51" s="50" t="s">
        <v>13295</v>
      </c>
      <c r="H51" s="53">
        <v>150</v>
      </c>
      <c r="I51" s="53" t="s">
        <v>13175</v>
      </c>
    </row>
    <row r="52" spans="1:9" ht="24" x14ac:dyDescent="0.25">
      <c r="A52" s="50" t="s">
        <v>13165</v>
      </c>
      <c r="B52" s="50" t="s">
        <v>13286</v>
      </c>
      <c r="C52" s="50"/>
      <c r="D52" s="51"/>
      <c r="E52" s="84">
        <v>78</v>
      </c>
      <c r="F52" s="52" t="s">
        <v>13296</v>
      </c>
      <c r="G52" s="50" t="s">
        <v>13297</v>
      </c>
      <c r="H52" s="53">
        <v>180</v>
      </c>
      <c r="I52" s="53" t="s">
        <v>13203</v>
      </c>
    </row>
    <row r="53" spans="1:9" x14ac:dyDescent="0.25">
      <c r="A53" s="50" t="s">
        <v>13165</v>
      </c>
      <c r="B53" s="50" t="s">
        <v>13286</v>
      </c>
      <c r="C53" s="50"/>
      <c r="D53" s="51"/>
      <c r="E53" s="84">
        <v>80</v>
      </c>
      <c r="F53" s="52" t="s">
        <v>13298</v>
      </c>
      <c r="G53" s="50" t="s">
        <v>13299</v>
      </c>
      <c r="H53" s="53">
        <v>300</v>
      </c>
      <c r="I53" s="53" t="s">
        <v>13195</v>
      </c>
    </row>
    <row r="54" spans="1:9" ht="24" x14ac:dyDescent="0.25">
      <c r="A54" s="50" t="s">
        <v>13165</v>
      </c>
      <c r="B54" s="50" t="s">
        <v>13286</v>
      </c>
      <c r="C54" s="50"/>
      <c r="D54" s="51"/>
      <c r="E54" s="84">
        <v>90</v>
      </c>
      <c r="F54" s="52" t="s">
        <v>13300</v>
      </c>
      <c r="G54" s="50" t="s">
        <v>13301</v>
      </c>
      <c r="H54" s="53">
        <v>120</v>
      </c>
      <c r="I54" s="53" t="s">
        <v>13211</v>
      </c>
    </row>
    <row r="55" spans="1:9" x14ac:dyDescent="0.25">
      <c r="A55" s="50" t="s">
        <v>13165</v>
      </c>
      <c r="B55" s="50" t="s">
        <v>13286</v>
      </c>
      <c r="C55" s="50"/>
      <c r="D55" s="51"/>
      <c r="E55" s="84">
        <v>95</v>
      </c>
      <c r="F55" s="52" t="s">
        <v>13302</v>
      </c>
      <c r="G55" s="50" t="s">
        <v>13303</v>
      </c>
      <c r="H55" s="53">
        <v>60</v>
      </c>
      <c r="I55" s="53" t="s">
        <v>13192</v>
      </c>
    </row>
    <row r="56" spans="1:9" x14ac:dyDescent="0.25">
      <c r="A56" s="50" t="s">
        <v>13165</v>
      </c>
      <c r="B56" s="50" t="s">
        <v>13286</v>
      </c>
      <c r="C56" s="50"/>
      <c r="D56" s="51"/>
      <c r="E56" s="84">
        <v>96</v>
      </c>
      <c r="F56" s="52" t="s">
        <v>13304</v>
      </c>
      <c r="G56" s="50" t="s">
        <v>13305</v>
      </c>
      <c r="H56" s="53">
        <v>3</v>
      </c>
      <c r="I56" s="53" t="s">
        <v>13306</v>
      </c>
    </row>
    <row r="57" spans="1:9" ht="45" x14ac:dyDescent="0.25">
      <c r="A57" s="54" t="s">
        <v>13307</v>
      </c>
      <c r="B57" s="54" t="s">
        <v>13308</v>
      </c>
      <c r="C57" s="54"/>
      <c r="D57" s="55" t="s">
        <v>13309</v>
      </c>
      <c r="E57" s="85">
        <v>200</v>
      </c>
      <c r="F57" s="56" t="s">
        <v>13404</v>
      </c>
      <c r="G57" s="54" t="s">
        <v>16232</v>
      </c>
      <c r="H57" s="57">
        <v>45</v>
      </c>
      <c r="I57" s="57" t="s">
        <v>13421</v>
      </c>
    </row>
    <row r="58" spans="1:9" ht="45" x14ac:dyDescent="0.25">
      <c r="A58" s="54" t="s">
        <v>13307</v>
      </c>
      <c r="B58" s="54" t="s">
        <v>13308</v>
      </c>
      <c r="C58" s="54"/>
      <c r="D58" s="55" t="s">
        <v>13309</v>
      </c>
      <c r="E58" s="85">
        <v>201</v>
      </c>
      <c r="F58" s="56" t="s">
        <v>16233</v>
      </c>
      <c r="G58" s="54" t="s">
        <v>16234</v>
      </c>
      <c r="H58" s="57">
        <v>65</v>
      </c>
      <c r="I58" s="57" t="s">
        <v>13693</v>
      </c>
    </row>
    <row r="59" spans="1:9" ht="45" x14ac:dyDescent="0.25">
      <c r="A59" s="54" t="s">
        <v>13307</v>
      </c>
      <c r="B59" s="54" t="s">
        <v>13308</v>
      </c>
      <c r="C59" s="54"/>
      <c r="D59" s="55" t="s">
        <v>13309</v>
      </c>
      <c r="E59" s="85">
        <v>204</v>
      </c>
      <c r="F59" s="56" t="s">
        <v>16235</v>
      </c>
      <c r="G59" s="54" t="s">
        <v>16236</v>
      </c>
      <c r="H59" s="57">
        <v>95</v>
      </c>
      <c r="I59" s="57" t="s">
        <v>13349</v>
      </c>
    </row>
    <row r="60" spans="1:9" ht="45" x14ac:dyDescent="0.25">
      <c r="A60" s="54" t="s">
        <v>13307</v>
      </c>
      <c r="B60" s="54" t="s">
        <v>13308</v>
      </c>
      <c r="C60" s="54"/>
      <c r="D60" s="55" t="s">
        <v>13309</v>
      </c>
      <c r="E60" s="85">
        <v>206</v>
      </c>
      <c r="F60" s="56" t="s">
        <v>13310</v>
      </c>
      <c r="G60" s="54" t="s">
        <v>13311</v>
      </c>
      <c r="H60" s="57">
        <v>70</v>
      </c>
      <c r="I60" s="57" t="s">
        <v>13200</v>
      </c>
    </row>
    <row r="61" spans="1:9" ht="45" x14ac:dyDescent="0.25">
      <c r="A61" s="54" t="s">
        <v>13307</v>
      </c>
      <c r="B61" s="54" t="s">
        <v>13308</v>
      </c>
      <c r="C61" s="54"/>
      <c r="D61" s="55" t="s">
        <v>13309</v>
      </c>
      <c r="E61" s="85">
        <v>207</v>
      </c>
      <c r="F61" s="56" t="s">
        <v>13312</v>
      </c>
      <c r="G61" s="54" t="s">
        <v>13088</v>
      </c>
      <c r="H61" s="57">
        <v>100</v>
      </c>
      <c r="I61" s="57" t="s">
        <v>13183</v>
      </c>
    </row>
    <row r="62" spans="1:9" ht="45" x14ac:dyDescent="0.25">
      <c r="A62" s="54" t="s">
        <v>13307</v>
      </c>
      <c r="B62" s="54" t="s">
        <v>13308</v>
      </c>
      <c r="C62" s="54"/>
      <c r="D62" s="55" t="s">
        <v>13309</v>
      </c>
      <c r="E62" s="85">
        <v>208</v>
      </c>
      <c r="F62" s="56" t="s">
        <v>13313</v>
      </c>
      <c r="G62" s="54" t="s">
        <v>12865</v>
      </c>
      <c r="H62" s="57">
        <v>30</v>
      </c>
      <c r="I62" s="57" t="s">
        <v>13172</v>
      </c>
    </row>
    <row r="63" spans="1:9" ht="45" x14ac:dyDescent="0.25">
      <c r="A63" s="54" t="s">
        <v>13307</v>
      </c>
      <c r="B63" s="54" t="s">
        <v>13308</v>
      </c>
      <c r="C63" s="54"/>
      <c r="D63" s="55" t="s">
        <v>13309</v>
      </c>
      <c r="E63" s="85">
        <v>209</v>
      </c>
      <c r="F63" s="56" t="s">
        <v>16237</v>
      </c>
      <c r="G63" s="54" t="s">
        <v>16238</v>
      </c>
      <c r="H63" s="57">
        <v>150</v>
      </c>
      <c r="I63" s="57" t="s">
        <v>13175</v>
      </c>
    </row>
    <row r="64" spans="1:9" ht="45" x14ac:dyDescent="0.25">
      <c r="A64" s="54" t="s">
        <v>13307</v>
      </c>
      <c r="B64" s="54" t="s">
        <v>13308</v>
      </c>
      <c r="C64" s="54"/>
      <c r="D64" s="55" t="s">
        <v>13309</v>
      </c>
      <c r="E64" s="85">
        <v>210</v>
      </c>
      <c r="F64" s="56" t="s">
        <v>13314</v>
      </c>
      <c r="G64" s="54" t="s">
        <v>12867</v>
      </c>
      <c r="H64" s="57">
        <v>75</v>
      </c>
      <c r="I64" s="57" t="s">
        <v>13315</v>
      </c>
    </row>
    <row r="65" spans="1:9" ht="45" x14ac:dyDescent="0.25">
      <c r="A65" s="54" t="s">
        <v>13307</v>
      </c>
      <c r="B65" s="54" t="s">
        <v>13308</v>
      </c>
      <c r="C65" s="54"/>
      <c r="D65" s="55" t="s">
        <v>13309</v>
      </c>
      <c r="E65" s="85">
        <v>211</v>
      </c>
      <c r="F65" s="56" t="s">
        <v>16239</v>
      </c>
      <c r="G65" s="54" t="s">
        <v>16240</v>
      </c>
      <c r="H65" s="57">
        <v>60</v>
      </c>
      <c r="I65" s="57" t="s">
        <v>13192</v>
      </c>
    </row>
    <row r="66" spans="1:9" ht="45" x14ac:dyDescent="0.25">
      <c r="A66" s="54" t="s">
        <v>13307</v>
      </c>
      <c r="B66" s="54" t="s">
        <v>13308</v>
      </c>
      <c r="C66" s="54"/>
      <c r="D66" s="55" t="s">
        <v>13309</v>
      </c>
      <c r="E66" s="85">
        <v>212</v>
      </c>
      <c r="F66" s="56" t="s">
        <v>16241</v>
      </c>
      <c r="G66" s="54" t="s">
        <v>16242</v>
      </c>
      <c r="H66" s="57">
        <v>160</v>
      </c>
      <c r="I66" s="57" t="s">
        <v>13186</v>
      </c>
    </row>
    <row r="67" spans="1:9" ht="45" x14ac:dyDescent="0.25">
      <c r="A67" s="54" t="s">
        <v>13307</v>
      </c>
      <c r="B67" s="54" t="s">
        <v>13308</v>
      </c>
      <c r="C67" s="54"/>
      <c r="D67" s="55" t="s">
        <v>13309</v>
      </c>
      <c r="E67" s="85">
        <v>213</v>
      </c>
      <c r="F67" s="56" t="s">
        <v>16243</v>
      </c>
      <c r="G67" s="54" t="s">
        <v>16244</v>
      </c>
      <c r="H67" s="57">
        <v>100</v>
      </c>
      <c r="I67" s="57" t="s">
        <v>13183</v>
      </c>
    </row>
    <row r="68" spans="1:9" ht="45" x14ac:dyDescent="0.25">
      <c r="A68" s="54" t="s">
        <v>13307</v>
      </c>
      <c r="B68" s="54" t="s">
        <v>13308</v>
      </c>
      <c r="C68" s="54"/>
      <c r="D68" s="55" t="s">
        <v>13309</v>
      </c>
      <c r="E68" s="85">
        <v>214</v>
      </c>
      <c r="F68" s="56" t="s">
        <v>13316</v>
      </c>
      <c r="G68" s="54" t="s">
        <v>12868</v>
      </c>
      <c r="H68" s="57">
        <v>240</v>
      </c>
      <c r="I68" s="57" t="s">
        <v>13317</v>
      </c>
    </row>
    <row r="69" spans="1:9" ht="45" x14ac:dyDescent="0.25">
      <c r="A69" s="54" t="s">
        <v>13307</v>
      </c>
      <c r="B69" s="54" t="s">
        <v>13308</v>
      </c>
      <c r="C69" s="54"/>
      <c r="D69" s="55" t="s">
        <v>13309</v>
      </c>
      <c r="E69" s="85">
        <v>217</v>
      </c>
      <c r="F69" s="56" t="s">
        <v>13318</v>
      </c>
      <c r="G69" s="54" t="s">
        <v>18</v>
      </c>
      <c r="H69" s="57">
        <v>230</v>
      </c>
      <c r="I69" s="57" t="s">
        <v>13319</v>
      </c>
    </row>
    <row r="70" spans="1:9" ht="45" x14ac:dyDescent="0.25">
      <c r="A70" s="54" t="s">
        <v>13307</v>
      </c>
      <c r="B70" s="54" t="s">
        <v>13308</v>
      </c>
      <c r="C70" s="54"/>
      <c r="D70" s="55" t="s">
        <v>13309</v>
      </c>
      <c r="E70" s="85">
        <v>218</v>
      </c>
      <c r="F70" s="56" t="s">
        <v>13320</v>
      </c>
      <c r="G70" s="54" t="s">
        <v>12869</v>
      </c>
      <c r="H70" s="57">
        <v>660</v>
      </c>
      <c r="I70" s="57" t="s">
        <v>13321</v>
      </c>
    </row>
    <row r="71" spans="1:9" ht="45" x14ac:dyDescent="0.25">
      <c r="A71" s="54" t="s">
        <v>13307</v>
      </c>
      <c r="B71" s="54" t="s">
        <v>13308</v>
      </c>
      <c r="C71" s="54"/>
      <c r="D71" s="55" t="s">
        <v>13309</v>
      </c>
      <c r="E71" s="85">
        <v>225</v>
      </c>
      <c r="F71" s="56" t="s">
        <v>13322</v>
      </c>
      <c r="G71" s="54" t="s">
        <v>12870</v>
      </c>
      <c r="H71" s="57">
        <v>70</v>
      </c>
      <c r="I71" s="57" t="s">
        <v>13200</v>
      </c>
    </row>
    <row r="72" spans="1:9" ht="45" x14ac:dyDescent="0.25">
      <c r="A72" s="54" t="s">
        <v>13307</v>
      </c>
      <c r="B72" s="54" t="s">
        <v>13308</v>
      </c>
      <c r="C72" s="54"/>
      <c r="D72" s="55" t="s">
        <v>13309</v>
      </c>
      <c r="E72" s="85">
        <v>227</v>
      </c>
      <c r="F72" s="56" t="s">
        <v>13323</v>
      </c>
      <c r="G72" s="54" t="s">
        <v>20</v>
      </c>
      <c r="H72" s="57">
        <v>300</v>
      </c>
      <c r="I72" s="57" t="s">
        <v>13195</v>
      </c>
    </row>
    <row r="73" spans="1:9" ht="45" x14ac:dyDescent="0.25">
      <c r="A73" s="54" t="s">
        <v>13307</v>
      </c>
      <c r="B73" s="54" t="s">
        <v>13308</v>
      </c>
      <c r="C73" s="54"/>
      <c r="D73" s="55" t="s">
        <v>13309</v>
      </c>
      <c r="E73" s="85">
        <v>228</v>
      </c>
      <c r="F73" s="56" t="s">
        <v>13324</v>
      </c>
      <c r="G73" s="54" t="s">
        <v>21</v>
      </c>
      <c r="H73" s="57">
        <v>190</v>
      </c>
      <c r="I73" s="57" t="s">
        <v>13325</v>
      </c>
    </row>
    <row r="74" spans="1:9" ht="45" x14ac:dyDescent="0.25">
      <c r="A74" s="54" t="s">
        <v>13307</v>
      </c>
      <c r="B74" s="54" t="s">
        <v>13308</v>
      </c>
      <c r="C74" s="54"/>
      <c r="D74" s="55" t="s">
        <v>13309</v>
      </c>
      <c r="E74" s="85">
        <v>229</v>
      </c>
      <c r="F74" s="56" t="s">
        <v>16245</v>
      </c>
      <c r="G74" s="54" t="s">
        <v>16246</v>
      </c>
      <c r="H74" s="57">
        <v>130</v>
      </c>
      <c r="I74" s="57" t="s">
        <v>13270</v>
      </c>
    </row>
    <row r="75" spans="1:9" ht="45" x14ac:dyDescent="0.25">
      <c r="A75" s="54" t="s">
        <v>13307</v>
      </c>
      <c r="B75" s="54" t="s">
        <v>13308</v>
      </c>
      <c r="C75" s="54"/>
      <c r="D75" s="55" t="s">
        <v>13309</v>
      </c>
      <c r="E75" s="85">
        <v>230</v>
      </c>
      <c r="F75" s="56" t="s">
        <v>13326</v>
      </c>
      <c r="G75" s="54" t="s">
        <v>13327</v>
      </c>
      <c r="H75" s="57">
        <v>300</v>
      </c>
      <c r="I75" s="57" t="s">
        <v>13195</v>
      </c>
    </row>
    <row r="76" spans="1:9" ht="45" x14ac:dyDescent="0.25">
      <c r="A76" s="54" t="s">
        <v>13307</v>
      </c>
      <c r="B76" s="54" t="s">
        <v>13308</v>
      </c>
      <c r="C76" s="54"/>
      <c r="D76" s="55" t="s">
        <v>13309</v>
      </c>
      <c r="E76" s="85">
        <v>231</v>
      </c>
      <c r="F76" s="56" t="s">
        <v>13328</v>
      </c>
      <c r="G76" s="54" t="s">
        <v>23</v>
      </c>
      <c r="H76" s="57">
        <v>360</v>
      </c>
      <c r="I76" s="57" t="s">
        <v>13216</v>
      </c>
    </row>
    <row r="77" spans="1:9" ht="45" x14ac:dyDescent="0.25">
      <c r="A77" s="54" t="s">
        <v>13307</v>
      </c>
      <c r="B77" s="54" t="s">
        <v>13308</v>
      </c>
      <c r="C77" s="54"/>
      <c r="D77" s="55" t="s">
        <v>13309</v>
      </c>
      <c r="E77" s="85">
        <v>232</v>
      </c>
      <c r="F77" s="56" t="s">
        <v>16247</v>
      </c>
      <c r="G77" s="54" t="s">
        <v>16248</v>
      </c>
      <c r="H77" s="57">
        <v>430</v>
      </c>
      <c r="I77" s="57" t="s">
        <v>16249</v>
      </c>
    </row>
    <row r="78" spans="1:9" ht="45" x14ac:dyDescent="0.25">
      <c r="A78" s="54" t="s">
        <v>13307</v>
      </c>
      <c r="B78" s="54" t="s">
        <v>13308</v>
      </c>
      <c r="C78" s="54"/>
      <c r="D78" s="55" t="s">
        <v>13309</v>
      </c>
      <c r="E78" s="85">
        <v>235</v>
      </c>
      <c r="F78" s="56" t="s">
        <v>16250</v>
      </c>
      <c r="G78" s="54" t="s">
        <v>16251</v>
      </c>
      <c r="H78" s="57">
        <v>750</v>
      </c>
      <c r="I78" s="57" t="s">
        <v>13332</v>
      </c>
    </row>
    <row r="79" spans="1:9" ht="45" x14ac:dyDescent="0.25">
      <c r="A79" s="54" t="s">
        <v>13307</v>
      </c>
      <c r="B79" s="54" t="s">
        <v>13308</v>
      </c>
      <c r="C79" s="54"/>
      <c r="D79" s="55" t="s">
        <v>13309</v>
      </c>
      <c r="E79" s="85">
        <v>236</v>
      </c>
      <c r="F79" s="56" t="s">
        <v>13329</v>
      </c>
      <c r="G79" s="54" t="s">
        <v>12875</v>
      </c>
      <c r="H79" s="57">
        <v>940</v>
      </c>
      <c r="I79" s="57" t="s">
        <v>13330</v>
      </c>
    </row>
    <row r="80" spans="1:9" ht="45" x14ac:dyDescent="0.25">
      <c r="A80" s="54" t="s">
        <v>13307</v>
      </c>
      <c r="B80" s="54" t="s">
        <v>13308</v>
      </c>
      <c r="C80" s="54"/>
      <c r="D80" s="55" t="s">
        <v>13309</v>
      </c>
      <c r="E80" s="85">
        <v>237</v>
      </c>
      <c r="F80" s="56" t="s">
        <v>16252</v>
      </c>
      <c r="G80" s="54" t="s">
        <v>16253</v>
      </c>
      <c r="H80" s="57">
        <v>370</v>
      </c>
      <c r="I80" s="57" t="s">
        <v>13887</v>
      </c>
    </row>
    <row r="81" spans="1:9" ht="45" x14ac:dyDescent="0.25">
      <c r="A81" s="54" t="s">
        <v>13307</v>
      </c>
      <c r="B81" s="54" t="s">
        <v>13308</v>
      </c>
      <c r="C81" s="54"/>
      <c r="D81" s="55" t="s">
        <v>13309</v>
      </c>
      <c r="E81" s="85">
        <v>238</v>
      </c>
      <c r="F81" s="56" t="s">
        <v>16254</v>
      </c>
      <c r="G81" s="54" t="s">
        <v>16255</v>
      </c>
      <c r="H81" s="57">
        <v>200</v>
      </c>
      <c r="I81" s="57" t="s">
        <v>13223</v>
      </c>
    </row>
    <row r="82" spans="1:9" ht="45" x14ac:dyDescent="0.25">
      <c r="A82" s="54" t="s">
        <v>13307</v>
      </c>
      <c r="B82" s="54" t="s">
        <v>13308</v>
      </c>
      <c r="C82" s="54"/>
      <c r="D82" s="55" t="s">
        <v>13309</v>
      </c>
      <c r="E82" s="85">
        <v>239</v>
      </c>
      <c r="F82" s="56" t="s">
        <v>13331</v>
      </c>
      <c r="G82" s="54" t="s">
        <v>12878</v>
      </c>
      <c r="H82" s="57">
        <v>750</v>
      </c>
      <c r="I82" s="57" t="s">
        <v>13332</v>
      </c>
    </row>
    <row r="83" spans="1:9" ht="45" x14ac:dyDescent="0.25">
      <c r="A83" s="54" t="s">
        <v>13307</v>
      </c>
      <c r="B83" s="54" t="s">
        <v>13308</v>
      </c>
      <c r="C83" s="54"/>
      <c r="D83" s="55" t="s">
        <v>13309</v>
      </c>
      <c r="E83" s="85">
        <v>240</v>
      </c>
      <c r="F83" s="56" t="s">
        <v>13333</v>
      </c>
      <c r="G83" s="54" t="s">
        <v>12879</v>
      </c>
      <c r="H83" s="57">
        <v>940</v>
      </c>
      <c r="I83" s="57" t="s">
        <v>13330</v>
      </c>
    </row>
    <row r="84" spans="1:9" ht="45" x14ac:dyDescent="0.25">
      <c r="A84" s="54" t="s">
        <v>13307</v>
      </c>
      <c r="B84" s="54" t="s">
        <v>13308</v>
      </c>
      <c r="C84" s="54"/>
      <c r="D84" s="55" t="s">
        <v>13309</v>
      </c>
      <c r="E84" s="85">
        <v>245</v>
      </c>
      <c r="F84" s="56" t="s">
        <v>13334</v>
      </c>
      <c r="G84" s="54" t="s">
        <v>12880</v>
      </c>
      <c r="H84" s="57">
        <v>110</v>
      </c>
      <c r="I84" s="57" t="s">
        <v>13335</v>
      </c>
    </row>
    <row r="85" spans="1:9" ht="45" x14ac:dyDescent="0.25">
      <c r="A85" s="54" t="s">
        <v>13307</v>
      </c>
      <c r="B85" s="54" t="s">
        <v>13308</v>
      </c>
      <c r="C85" s="54"/>
      <c r="D85" s="55" t="s">
        <v>13309</v>
      </c>
      <c r="E85" s="85">
        <v>246</v>
      </c>
      <c r="F85" s="56" t="s">
        <v>13336</v>
      </c>
      <c r="G85" s="54" t="s">
        <v>13337</v>
      </c>
      <c r="H85" s="57">
        <v>150</v>
      </c>
      <c r="I85" s="57" t="s">
        <v>13175</v>
      </c>
    </row>
    <row r="86" spans="1:9" ht="45" x14ac:dyDescent="0.25">
      <c r="A86" s="54" t="s">
        <v>13307</v>
      </c>
      <c r="B86" s="54" t="s">
        <v>13308</v>
      </c>
      <c r="C86" s="54"/>
      <c r="D86" s="55" t="s">
        <v>13309</v>
      </c>
      <c r="E86" s="85">
        <v>247</v>
      </c>
      <c r="F86" s="56" t="s">
        <v>16256</v>
      </c>
      <c r="G86" s="54" t="s">
        <v>16257</v>
      </c>
      <c r="H86" s="57">
        <v>110</v>
      </c>
      <c r="I86" s="57" t="s">
        <v>13335</v>
      </c>
    </row>
    <row r="87" spans="1:9" ht="157.5" x14ac:dyDescent="0.25">
      <c r="A87" s="54" t="s">
        <v>13307</v>
      </c>
      <c r="B87" s="54" t="s">
        <v>13338</v>
      </c>
      <c r="C87" s="54"/>
      <c r="D87" s="55" t="s">
        <v>13339</v>
      </c>
      <c r="E87" s="85">
        <v>250</v>
      </c>
      <c r="F87" s="56" t="s">
        <v>13340</v>
      </c>
      <c r="G87" s="54" t="s">
        <v>12883</v>
      </c>
      <c r="H87" s="57">
        <v>40</v>
      </c>
      <c r="I87" s="57" t="s">
        <v>13289</v>
      </c>
    </row>
    <row r="88" spans="1:9" ht="157.5" x14ac:dyDescent="0.25">
      <c r="A88" s="54" t="s">
        <v>13307</v>
      </c>
      <c r="B88" s="54" t="s">
        <v>13338</v>
      </c>
      <c r="C88" s="54"/>
      <c r="D88" s="55" t="s">
        <v>13339</v>
      </c>
      <c r="E88" s="85">
        <v>251</v>
      </c>
      <c r="F88" s="56" t="s">
        <v>13341</v>
      </c>
      <c r="G88" s="54" t="s">
        <v>13342</v>
      </c>
      <c r="H88" s="57">
        <v>60</v>
      </c>
      <c r="I88" s="57" t="s">
        <v>13192</v>
      </c>
    </row>
    <row r="89" spans="1:9" ht="157.5" x14ac:dyDescent="0.25">
      <c r="A89" s="54" t="s">
        <v>13307</v>
      </c>
      <c r="B89" s="54" t="s">
        <v>13338</v>
      </c>
      <c r="C89" s="54"/>
      <c r="D89" s="55" t="s">
        <v>13339</v>
      </c>
      <c r="E89" s="85">
        <v>252</v>
      </c>
      <c r="F89" s="56" t="s">
        <v>13343</v>
      </c>
      <c r="G89" s="54" t="s">
        <v>13344</v>
      </c>
      <c r="H89" s="57">
        <v>40</v>
      </c>
      <c r="I89" s="57" t="s">
        <v>13289</v>
      </c>
    </row>
    <row r="90" spans="1:9" ht="157.5" x14ac:dyDescent="0.25">
      <c r="A90" s="54" t="s">
        <v>13307</v>
      </c>
      <c r="B90" s="54" t="s">
        <v>13338</v>
      </c>
      <c r="C90" s="54"/>
      <c r="D90" s="55" t="s">
        <v>13339</v>
      </c>
      <c r="E90" s="85">
        <v>253</v>
      </c>
      <c r="F90" s="56" t="s">
        <v>13345</v>
      </c>
      <c r="G90" s="54" t="s">
        <v>26</v>
      </c>
      <c r="H90" s="57">
        <v>70</v>
      </c>
      <c r="I90" s="57" t="s">
        <v>13200</v>
      </c>
    </row>
    <row r="91" spans="1:9" ht="157.5" x14ac:dyDescent="0.25">
      <c r="A91" s="54" t="s">
        <v>13307</v>
      </c>
      <c r="B91" s="54" t="s">
        <v>13338</v>
      </c>
      <c r="C91" s="54"/>
      <c r="D91" s="55" t="s">
        <v>13339</v>
      </c>
      <c r="E91" s="85">
        <v>254</v>
      </c>
      <c r="F91" s="56" t="s">
        <v>13346</v>
      </c>
      <c r="G91" s="54" t="s">
        <v>27</v>
      </c>
      <c r="H91" s="57">
        <v>80</v>
      </c>
      <c r="I91" s="57" t="s">
        <v>13169</v>
      </c>
    </row>
    <row r="92" spans="1:9" ht="157.5" x14ac:dyDescent="0.25">
      <c r="A92" s="54" t="s">
        <v>13307</v>
      </c>
      <c r="B92" s="54" t="s">
        <v>13338</v>
      </c>
      <c r="C92" s="54"/>
      <c r="D92" s="55" t="s">
        <v>13339</v>
      </c>
      <c r="E92" s="85">
        <v>255</v>
      </c>
      <c r="F92" s="56" t="s">
        <v>13347</v>
      </c>
      <c r="G92" s="54" t="s">
        <v>13348</v>
      </c>
      <c r="H92" s="57">
        <v>95</v>
      </c>
      <c r="I92" s="57" t="s">
        <v>13349</v>
      </c>
    </row>
    <row r="93" spans="1:9" ht="157.5" x14ac:dyDescent="0.25">
      <c r="A93" s="54" t="s">
        <v>13307</v>
      </c>
      <c r="B93" s="54" t="s">
        <v>13338</v>
      </c>
      <c r="C93" s="54"/>
      <c r="D93" s="55" t="s">
        <v>13339</v>
      </c>
      <c r="E93" s="85">
        <v>256</v>
      </c>
      <c r="F93" s="56" t="s">
        <v>13350</v>
      </c>
      <c r="G93" s="54" t="s">
        <v>13351</v>
      </c>
      <c r="H93" s="57">
        <v>185</v>
      </c>
      <c r="I93" s="57" t="s">
        <v>13352</v>
      </c>
    </row>
    <row r="94" spans="1:9" ht="157.5" x14ac:dyDescent="0.25">
      <c r="A94" s="54" t="s">
        <v>13307</v>
      </c>
      <c r="B94" s="54" t="s">
        <v>13338</v>
      </c>
      <c r="C94" s="54"/>
      <c r="D94" s="55" t="s">
        <v>13339</v>
      </c>
      <c r="E94" s="85">
        <v>257</v>
      </c>
      <c r="F94" s="56" t="s">
        <v>13353</v>
      </c>
      <c r="G94" s="54" t="s">
        <v>13354</v>
      </c>
      <c r="H94" s="57">
        <v>400</v>
      </c>
      <c r="I94" s="57" t="s">
        <v>13244</v>
      </c>
    </row>
    <row r="95" spans="1:9" ht="157.5" x14ac:dyDescent="0.25">
      <c r="A95" s="54" t="s">
        <v>13307</v>
      </c>
      <c r="B95" s="54" t="s">
        <v>13338</v>
      </c>
      <c r="C95" s="54"/>
      <c r="D95" s="55" t="s">
        <v>13339</v>
      </c>
      <c r="E95" s="85">
        <v>258</v>
      </c>
      <c r="F95" s="56" t="s">
        <v>16258</v>
      </c>
      <c r="G95" s="54" t="s">
        <v>16259</v>
      </c>
      <c r="H95" s="57">
        <v>180</v>
      </c>
      <c r="I95" s="57" t="s">
        <v>13203</v>
      </c>
    </row>
    <row r="96" spans="1:9" ht="157.5" x14ac:dyDescent="0.25">
      <c r="A96" s="54" t="s">
        <v>13307</v>
      </c>
      <c r="B96" s="54" t="s">
        <v>13338</v>
      </c>
      <c r="C96" s="54"/>
      <c r="D96" s="55" t="s">
        <v>13339</v>
      </c>
      <c r="E96" s="85">
        <v>259</v>
      </c>
      <c r="F96" s="56" t="s">
        <v>16260</v>
      </c>
      <c r="G96" s="54" t="s">
        <v>16261</v>
      </c>
      <c r="H96" s="57">
        <v>600</v>
      </c>
      <c r="I96" s="57" t="s">
        <v>13461</v>
      </c>
    </row>
    <row r="97" spans="1:9" ht="157.5" x14ac:dyDescent="0.25">
      <c r="A97" s="54" t="s">
        <v>13307</v>
      </c>
      <c r="B97" s="54" t="s">
        <v>13338</v>
      </c>
      <c r="C97" s="54"/>
      <c r="D97" s="55" t="s">
        <v>13339</v>
      </c>
      <c r="E97" s="85">
        <v>260</v>
      </c>
      <c r="F97" s="56" t="s">
        <v>16262</v>
      </c>
      <c r="G97" s="54" t="s">
        <v>16263</v>
      </c>
      <c r="H97" s="57">
        <v>200</v>
      </c>
      <c r="I97" s="57" t="s">
        <v>13223</v>
      </c>
    </row>
    <row r="98" spans="1:9" ht="157.5" x14ac:dyDescent="0.25">
      <c r="A98" s="54" t="s">
        <v>13307</v>
      </c>
      <c r="B98" s="54" t="s">
        <v>13338</v>
      </c>
      <c r="C98" s="54"/>
      <c r="D98" s="55" t="s">
        <v>13339</v>
      </c>
      <c r="E98" s="85">
        <v>261</v>
      </c>
      <c r="F98" s="56" t="s">
        <v>13355</v>
      </c>
      <c r="G98" s="54" t="s">
        <v>13356</v>
      </c>
      <c r="H98" s="57">
        <v>30</v>
      </c>
      <c r="I98" s="57" t="s">
        <v>13172</v>
      </c>
    </row>
    <row r="99" spans="1:9" ht="157.5" x14ac:dyDescent="0.25">
      <c r="A99" s="54" t="s">
        <v>13307</v>
      </c>
      <c r="B99" s="54" t="s">
        <v>13338</v>
      </c>
      <c r="C99" s="54"/>
      <c r="D99" s="55" t="s">
        <v>13339</v>
      </c>
      <c r="E99" s="85">
        <v>262</v>
      </c>
      <c r="F99" s="56" t="s">
        <v>13357</v>
      </c>
      <c r="G99" s="54" t="s">
        <v>13358</v>
      </c>
      <c r="H99" s="57">
        <v>450</v>
      </c>
      <c r="I99" s="57" t="s">
        <v>13228</v>
      </c>
    </row>
    <row r="100" spans="1:9" ht="157.5" x14ac:dyDescent="0.25">
      <c r="A100" s="54" t="s">
        <v>13307</v>
      </c>
      <c r="B100" s="54" t="s">
        <v>13338</v>
      </c>
      <c r="C100" s="54"/>
      <c r="D100" s="55" t="s">
        <v>13339</v>
      </c>
      <c r="E100" s="85">
        <v>263</v>
      </c>
      <c r="F100" s="56" t="s">
        <v>13359</v>
      </c>
      <c r="G100" s="54" t="s">
        <v>13360</v>
      </c>
      <c r="H100" s="57">
        <v>90</v>
      </c>
      <c r="I100" s="57" t="s">
        <v>13361</v>
      </c>
    </row>
    <row r="101" spans="1:9" ht="157.5" x14ac:dyDescent="0.25">
      <c r="A101" s="54" t="s">
        <v>13307</v>
      </c>
      <c r="B101" s="54" t="s">
        <v>13338</v>
      </c>
      <c r="C101" s="54"/>
      <c r="D101" s="55" t="s">
        <v>13339</v>
      </c>
      <c r="E101" s="85">
        <v>264</v>
      </c>
      <c r="F101" s="56" t="s">
        <v>13362</v>
      </c>
      <c r="G101" s="54" t="s">
        <v>13363</v>
      </c>
      <c r="H101" s="57">
        <v>120</v>
      </c>
      <c r="I101" s="57" t="s">
        <v>13211</v>
      </c>
    </row>
    <row r="102" spans="1:9" ht="157.5" x14ac:dyDescent="0.25">
      <c r="A102" s="54" t="s">
        <v>13307</v>
      </c>
      <c r="B102" s="54" t="s">
        <v>13338</v>
      </c>
      <c r="C102" s="54"/>
      <c r="D102" s="55" t="s">
        <v>13339</v>
      </c>
      <c r="E102" s="85">
        <v>265</v>
      </c>
      <c r="F102" s="56" t="s">
        <v>13364</v>
      </c>
      <c r="G102" s="54" t="s">
        <v>13365</v>
      </c>
      <c r="H102" s="57">
        <v>60</v>
      </c>
      <c r="I102" s="57" t="s">
        <v>13192</v>
      </c>
    </row>
    <row r="103" spans="1:9" ht="157.5" x14ac:dyDescent="0.25">
      <c r="A103" s="54" t="s">
        <v>13307</v>
      </c>
      <c r="B103" s="54" t="s">
        <v>13338</v>
      </c>
      <c r="C103" s="54"/>
      <c r="D103" s="55" t="s">
        <v>13339</v>
      </c>
      <c r="E103" s="85">
        <v>266</v>
      </c>
      <c r="F103" s="56" t="s">
        <v>13366</v>
      </c>
      <c r="G103" s="54" t="s">
        <v>13367</v>
      </c>
      <c r="H103" s="57">
        <v>60</v>
      </c>
      <c r="I103" s="57" t="s">
        <v>13192</v>
      </c>
    </row>
    <row r="104" spans="1:9" ht="157.5" x14ac:dyDescent="0.25">
      <c r="A104" s="54" t="s">
        <v>13307</v>
      </c>
      <c r="B104" s="54" t="s">
        <v>13338</v>
      </c>
      <c r="C104" s="54"/>
      <c r="D104" s="55" t="s">
        <v>13339</v>
      </c>
      <c r="E104" s="85">
        <v>267</v>
      </c>
      <c r="F104" s="56" t="s">
        <v>13368</v>
      </c>
      <c r="G104" s="54" t="s">
        <v>13369</v>
      </c>
      <c r="H104" s="57">
        <v>80</v>
      </c>
      <c r="I104" s="57" t="s">
        <v>13169</v>
      </c>
    </row>
    <row r="105" spans="1:9" ht="157.5" x14ac:dyDescent="0.25">
      <c r="A105" s="54" t="s">
        <v>13307</v>
      </c>
      <c r="B105" s="54" t="s">
        <v>13338</v>
      </c>
      <c r="C105" s="54"/>
      <c r="D105" s="55" t="s">
        <v>13339</v>
      </c>
      <c r="E105" s="85">
        <v>268</v>
      </c>
      <c r="F105" s="56" t="s">
        <v>13370</v>
      </c>
      <c r="G105" s="54" t="s">
        <v>13371</v>
      </c>
      <c r="H105" s="57">
        <v>130</v>
      </c>
      <c r="I105" s="57" t="s">
        <v>13270</v>
      </c>
    </row>
    <row r="106" spans="1:9" ht="157.5" x14ac:dyDescent="0.25">
      <c r="A106" s="54" t="s">
        <v>13307</v>
      </c>
      <c r="B106" s="54" t="s">
        <v>13338</v>
      </c>
      <c r="C106" s="54"/>
      <c r="D106" s="55" t="s">
        <v>13339</v>
      </c>
      <c r="E106" s="85">
        <v>269</v>
      </c>
      <c r="F106" s="56" t="s">
        <v>13372</v>
      </c>
      <c r="G106" s="54" t="s">
        <v>13373</v>
      </c>
      <c r="H106" s="57">
        <v>200</v>
      </c>
      <c r="I106" s="57" t="s">
        <v>13223</v>
      </c>
    </row>
    <row r="107" spans="1:9" ht="157.5" x14ac:dyDescent="0.25">
      <c r="A107" s="54" t="s">
        <v>13307</v>
      </c>
      <c r="B107" s="54" t="s">
        <v>13338</v>
      </c>
      <c r="C107" s="54"/>
      <c r="D107" s="55" t="s">
        <v>13339</v>
      </c>
      <c r="E107" s="85">
        <v>270</v>
      </c>
      <c r="F107" s="56" t="s">
        <v>13374</v>
      </c>
      <c r="G107" s="54" t="s">
        <v>13375</v>
      </c>
      <c r="H107" s="57">
        <v>80</v>
      </c>
      <c r="I107" s="57" t="s">
        <v>13169</v>
      </c>
    </row>
    <row r="108" spans="1:9" ht="157.5" x14ac:dyDescent="0.25">
      <c r="A108" s="54" t="s">
        <v>13307</v>
      </c>
      <c r="B108" s="54" t="s">
        <v>13338</v>
      </c>
      <c r="C108" s="54"/>
      <c r="D108" s="55" t="s">
        <v>13339</v>
      </c>
      <c r="E108" s="85">
        <v>271</v>
      </c>
      <c r="F108" s="56" t="s">
        <v>13376</v>
      </c>
      <c r="G108" s="54" t="s">
        <v>13377</v>
      </c>
      <c r="H108" s="57">
        <v>120</v>
      </c>
      <c r="I108" s="57" t="s">
        <v>13211</v>
      </c>
    </row>
    <row r="109" spans="1:9" ht="157.5" x14ac:dyDescent="0.25">
      <c r="A109" s="54" t="s">
        <v>13307</v>
      </c>
      <c r="B109" s="54" t="s">
        <v>13338</v>
      </c>
      <c r="C109" s="54"/>
      <c r="D109" s="55" t="s">
        <v>13339</v>
      </c>
      <c r="E109" s="85">
        <v>272</v>
      </c>
      <c r="F109" s="56" t="s">
        <v>13378</v>
      </c>
      <c r="G109" s="54" t="s">
        <v>13379</v>
      </c>
      <c r="H109" s="57">
        <v>180</v>
      </c>
      <c r="I109" s="57" t="s">
        <v>13203</v>
      </c>
    </row>
    <row r="110" spans="1:9" ht="157.5" x14ac:dyDescent="0.25">
      <c r="A110" s="54" t="s">
        <v>13307</v>
      </c>
      <c r="B110" s="54" t="s">
        <v>13338</v>
      </c>
      <c r="C110" s="54"/>
      <c r="D110" s="55" t="s">
        <v>13339</v>
      </c>
      <c r="E110" s="85">
        <v>273</v>
      </c>
      <c r="F110" s="56" t="s">
        <v>13380</v>
      </c>
      <c r="G110" s="54" t="s">
        <v>13381</v>
      </c>
      <c r="H110" s="57">
        <v>180</v>
      </c>
      <c r="I110" s="57" t="s">
        <v>13203</v>
      </c>
    </row>
    <row r="111" spans="1:9" ht="157.5" x14ac:dyDescent="0.25">
      <c r="A111" s="54" t="s">
        <v>13307</v>
      </c>
      <c r="B111" s="54" t="s">
        <v>13338</v>
      </c>
      <c r="C111" s="54"/>
      <c r="D111" s="55" t="s">
        <v>13339</v>
      </c>
      <c r="E111" s="85">
        <v>274</v>
      </c>
      <c r="F111" s="56" t="s">
        <v>13382</v>
      </c>
      <c r="G111" s="54" t="s">
        <v>13383</v>
      </c>
      <c r="H111" s="57">
        <v>320</v>
      </c>
      <c r="I111" s="57" t="s">
        <v>13206</v>
      </c>
    </row>
    <row r="112" spans="1:9" ht="157.5" x14ac:dyDescent="0.25">
      <c r="A112" s="54" t="s">
        <v>13307</v>
      </c>
      <c r="B112" s="54" t="s">
        <v>13338</v>
      </c>
      <c r="C112" s="54"/>
      <c r="D112" s="55" t="s">
        <v>13339</v>
      </c>
      <c r="E112" s="85">
        <v>275</v>
      </c>
      <c r="F112" s="56" t="s">
        <v>13384</v>
      </c>
      <c r="G112" s="54" t="s">
        <v>13385</v>
      </c>
      <c r="H112" s="57">
        <v>360</v>
      </c>
      <c r="I112" s="57" t="s">
        <v>13216</v>
      </c>
    </row>
    <row r="113" spans="1:9" ht="157.5" x14ac:dyDescent="0.25">
      <c r="A113" s="54" t="s">
        <v>13307</v>
      </c>
      <c r="B113" s="54" t="s">
        <v>13338</v>
      </c>
      <c r="C113" s="54"/>
      <c r="D113" s="55" t="s">
        <v>13339</v>
      </c>
      <c r="E113" s="85">
        <v>276</v>
      </c>
      <c r="F113" s="56" t="s">
        <v>13386</v>
      </c>
      <c r="G113" s="54" t="s">
        <v>13387</v>
      </c>
      <c r="H113" s="57">
        <v>540</v>
      </c>
      <c r="I113" s="57" t="s">
        <v>13388</v>
      </c>
    </row>
    <row r="114" spans="1:9" ht="157.5" x14ac:dyDescent="0.25">
      <c r="A114" s="54" t="s">
        <v>13307</v>
      </c>
      <c r="B114" s="54" t="s">
        <v>13338</v>
      </c>
      <c r="C114" s="54"/>
      <c r="D114" s="55" t="s">
        <v>13339</v>
      </c>
      <c r="E114" s="85">
        <v>277</v>
      </c>
      <c r="F114" s="56" t="s">
        <v>13389</v>
      </c>
      <c r="G114" s="54" t="s">
        <v>13390</v>
      </c>
      <c r="H114" s="57">
        <v>180</v>
      </c>
      <c r="I114" s="57" t="s">
        <v>13203</v>
      </c>
    </row>
    <row r="115" spans="1:9" ht="157.5" x14ac:dyDescent="0.25">
      <c r="A115" s="54" t="s">
        <v>13307</v>
      </c>
      <c r="B115" s="54" t="s">
        <v>13338</v>
      </c>
      <c r="C115" s="54"/>
      <c r="D115" s="55" t="s">
        <v>13339</v>
      </c>
      <c r="E115" s="85">
        <v>278</v>
      </c>
      <c r="F115" s="56" t="s">
        <v>13391</v>
      </c>
      <c r="G115" s="54" t="s">
        <v>13392</v>
      </c>
      <c r="H115" s="57">
        <v>240</v>
      </c>
      <c r="I115" s="57" t="s">
        <v>13317</v>
      </c>
    </row>
    <row r="116" spans="1:9" ht="157.5" x14ac:dyDescent="0.25">
      <c r="A116" s="54" t="s">
        <v>13307</v>
      </c>
      <c r="B116" s="54" t="s">
        <v>13338</v>
      </c>
      <c r="C116" s="54"/>
      <c r="D116" s="55" t="s">
        <v>13339</v>
      </c>
      <c r="E116" s="85">
        <v>279</v>
      </c>
      <c r="F116" s="56" t="s">
        <v>13393</v>
      </c>
      <c r="G116" s="54" t="s">
        <v>13394</v>
      </c>
      <c r="H116" s="57">
        <v>180</v>
      </c>
      <c r="I116" s="57" t="s">
        <v>13203</v>
      </c>
    </row>
    <row r="117" spans="1:9" ht="157.5" x14ac:dyDescent="0.25">
      <c r="A117" s="54" t="s">
        <v>13307</v>
      </c>
      <c r="B117" s="54" t="s">
        <v>13338</v>
      </c>
      <c r="C117" s="54"/>
      <c r="D117" s="55" t="s">
        <v>13339</v>
      </c>
      <c r="E117" s="85">
        <v>280</v>
      </c>
      <c r="F117" s="56" t="s">
        <v>13395</v>
      </c>
      <c r="G117" s="54" t="s">
        <v>13396</v>
      </c>
      <c r="H117" s="57">
        <v>330</v>
      </c>
      <c r="I117" s="57" t="s">
        <v>13397</v>
      </c>
    </row>
    <row r="118" spans="1:9" ht="157.5" x14ac:dyDescent="0.25">
      <c r="A118" s="54" t="s">
        <v>13307</v>
      </c>
      <c r="B118" s="54" t="s">
        <v>13338</v>
      </c>
      <c r="C118" s="54"/>
      <c r="D118" s="55" t="s">
        <v>13339</v>
      </c>
      <c r="E118" s="85">
        <v>281</v>
      </c>
      <c r="F118" s="56" t="s">
        <v>13398</v>
      </c>
      <c r="G118" s="54" t="s">
        <v>13399</v>
      </c>
      <c r="H118" s="57">
        <v>450</v>
      </c>
      <c r="I118" s="57" t="s">
        <v>13228</v>
      </c>
    </row>
    <row r="119" spans="1:9" ht="157.5" x14ac:dyDescent="0.25">
      <c r="A119" s="54" t="s">
        <v>13307</v>
      </c>
      <c r="B119" s="54" t="s">
        <v>13338</v>
      </c>
      <c r="C119" s="54"/>
      <c r="D119" s="55" t="s">
        <v>13339</v>
      </c>
      <c r="E119" s="85">
        <v>282</v>
      </c>
      <c r="F119" s="56" t="s">
        <v>13400</v>
      </c>
      <c r="G119" s="54" t="s">
        <v>13401</v>
      </c>
      <c r="H119" s="57">
        <v>150</v>
      </c>
      <c r="I119" s="57" t="s">
        <v>13175</v>
      </c>
    </row>
    <row r="120" spans="1:9" ht="157.5" x14ac:dyDescent="0.25">
      <c r="A120" s="54" t="s">
        <v>13307</v>
      </c>
      <c r="B120" s="54" t="s">
        <v>13338</v>
      </c>
      <c r="C120" s="54"/>
      <c r="D120" s="55" t="s">
        <v>13339</v>
      </c>
      <c r="E120" s="85">
        <v>284</v>
      </c>
      <c r="F120" s="56" t="s">
        <v>13402</v>
      </c>
      <c r="G120" s="54" t="s">
        <v>13403</v>
      </c>
      <c r="H120" s="57">
        <v>90</v>
      </c>
      <c r="I120" s="57" t="s">
        <v>13361</v>
      </c>
    </row>
    <row r="121" spans="1:9" ht="157.5" x14ac:dyDescent="0.25">
      <c r="A121" s="54" t="s">
        <v>13307</v>
      </c>
      <c r="B121" s="54" t="s">
        <v>13338</v>
      </c>
      <c r="C121" s="54"/>
      <c r="D121" s="55" t="s">
        <v>13339</v>
      </c>
      <c r="E121" s="85">
        <v>200</v>
      </c>
      <c r="F121" s="56" t="s">
        <v>13404</v>
      </c>
      <c r="G121" s="54" t="s">
        <v>13405</v>
      </c>
      <c r="H121" s="57">
        <v>110</v>
      </c>
      <c r="I121" s="57" t="s">
        <v>13335</v>
      </c>
    </row>
    <row r="122" spans="1:9" ht="157.5" x14ac:dyDescent="0.25">
      <c r="A122" s="54" t="s">
        <v>13307</v>
      </c>
      <c r="B122" s="54" t="s">
        <v>13338</v>
      </c>
      <c r="C122" s="54"/>
      <c r="D122" s="55" t="s">
        <v>13339</v>
      </c>
      <c r="E122" s="85">
        <v>286</v>
      </c>
      <c r="F122" s="56" t="s">
        <v>13406</v>
      </c>
      <c r="G122" s="54" t="s">
        <v>13407</v>
      </c>
      <c r="H122" s="57">
        <v>220</v>
      </c>
      <c r="I122" s="57" t="s">
        <v>13178</v>
      </c>
    </row>
    <row r="123" spans="1:9" ht="157.5" x14ac:dyDescent="0.25">
      <c r="A123" s="54" t="s">
        <v>13307</v>
      </c>
      <c r="B123" s="54" t="s">
        <v>13338</v>
      </c>
      <c r="C123" s="54"/>
      <c r="D123" s="55" t="s">
        <v>13339</v>
      </c>
      <c r="E123" s="85">
        <v>287</v>
      </c>
      <c r="F123" s="56" t="s">
        <v>13408</v>
      </c>
      <c r="G123" s="54" t="s">
        <v>13409</v>
      </c>
      <c r="H123" s="57">
        <v>800</v>
      </c>
      <c r="I123" s="57" t="s">
        <v>13410</v>
      </c>
    </row>
    <row r="124" spans="1:9" ht="157.5" x14ac:dyDescent="0.25">
      <c r="A124" s="54" t="s">
        <v>13307</v>
      </c>
      <c r="B124" s="54" t="s">
        <v>13338</v>
      </c>
      <c r="C124" s="54"/>
      <c r="D124" s="55" t="s">
        <v>13339</v>
      </c>
      <c r="E124" s="85">
        <v>400</v>
      </c>
      <c r="F124" s="56" t="s">
        <v>13411</v>
      </c>
      <c r="G124" s="54" t="s">
        <v>13412</v>
      </c>
      <c r="H124" s="57">
        <v>230</v>
      </c>
      <c r="I124" s="57" t="s">
        <v>13319</v>
      </c>
    </row>
    <row r="125" spans="1:9" ht="157.5" x14ac:dyDescent="0.25">
      <c r="A125" s="54" t="s">
        <v>13307</v>
      </c>
      <c r="B125" s="54" t="s">
        <v>13338</v>
      </c>
      <c r="C125" s="54"/>
      <c r="D125" s="55" t="s">
        <v>13339</v>
      </c>
      <c r="E125" s="83" t="s">
        <v>13204</v>
      </c>
      <c r="F125" s="56" t="s">
        <v>13204</v>
      </c>
      <c r="G125" s="54" t="s">
        <v>13413</v>
      </c>
      <c r="H125" s="57">
        <v>350</v>
      </c>
      <c r="I125" s="57" t="s">
        <v>13414</v>
      </c>
    </row>
    <row r="126" spans="1:9" ht="157.5" x14ac:dyDescent="0.25">
      <c r="A126" s="54" t="s">
        <v>13307</v>
      </c>
      <c r="B126" s="54" t="s">
        <v>13338</v>
      </c>
      <c r="C126" s="54"/>
      <c r="D126" s="55" t="s">
        <v>13339</v>
      </c>
      <c r="E126" s="85">
        <v>290</v>
      </c>
      <c r="F126" s="56" t="s">
        <v>13415</v>
      </c>
      <c r="G126" s="54" t="s">
        <v>13416</v>
      </c>
      <c r="H126" s="57">
        <v>120</v>
      </c>
      <c r="I126" s="57" t="s">
        <v>13211</v>
      </c>
    </row>
    <row r="127" spans="1:9" ht="157.5" x14ac:dyDescent="0.25">
      <c r="A127" s="54" t="s">
        <v>13307</v>
      </c>
      <c r="B127" s="54" t="s">
        <v>13338</v>
      </c>
      <c r="C127" s="54"/>
      <c r="D127" s="55" t="s">
        <v>13339</v>
      </c>
      <c r="E127" s="85">
        <v>291</v>
      </c>
      <c r="F127" s="56" t="s">
        <v>13417</v>
      </c>
      <c r="G127" s="54" t="s">
        <v>13418</v>
      </c>
      <c r="H127" s="57">
        <v>70</v>
      </c>
      <c r="I127" s="57" t="s">
        <v>13200</v>
      </c>
    </row>
    <row r="128" spans="1:9" ht="157.5" x14ac:dyDescent="0.25">
      <c r="A128" s="54" t="s">
        <v>13307</v>
      </c>
      <c r="B128" s="54" t="s">
        <v>13338</v>
      </c>
      <c r="C128" s="54"/>
      <c r="D128" s="55" t="s">
        <v>13339</v>
      </c>
      <c r="E128" s="85">
        <v>297</v>
      </c>
      <c r="F128" s="56" t="s">
        <v>13419</v>
      </c>
      <c r="G128" s="54" t="s">
        <v>13420</v>
      </c>
      <c r="H128" s="57">
        <v>45</v>
      </c>
      <c r="I128" s="57" t="s">
        <v>13421</v>
      </c>
    </row>
    <row r="129" spans="1:9" ht="157.5" x14ac:dyDescent="0.25">
      <c r="A129" s="54" t="s">
        <v>13307</v>
      </c>
      <c r="B129" s="54" t="s">
        <v>13338</v>
      </c>
      <c r="C129" s="54"/>
      <c r="D129" s="55" t="s">
        <v>13339</v>
      </c>
      <c r="E129" s="85">
        <v>298</v>
      </c>
      <c r="F129" s="56" t="s">
        <v>16264</v>
      </c>
      <c r="G129" s="54" t="s">
        <v>16265</v>
      </c>
      <c r="H129" s="57">
        <v>40</v>
      </c>
      <c r="I129" s="57" t="s">
        <v>13289</v>
      </c>
    </row>
    <row r="130" spans="1:9" ht="36" x14ac:dyDescent="0.25">
      <c r="A130" s="54" t="s">
        <v>13307</v>
      </c>
      <c r="B130" s="54" t="s">
        <v>13338</v>
      </c>
      <c r="C130" s="54"/>
      <c r="D130" s="55" t="s">
        <v>13422</v>
      </c>
      <c r="E130" s="85">
        <v>300</v>
      </c>
      <c r="F130" s="56" t="s">
        <v>13423</v>
      </c>
      <c r="G130" s="54" t="s">
        <v>37</v>
      </c>
      <c r="H130" s="57">
        <v>120</v>
      </c>
      <c r="I130" s="57" t="s">
        <v>13211</v>
      </c>
    </row>
    <row r="131" spans="1:9" ht="36" x14ac:dyDescent="0.25">
      <c r="A131" s="54" t="s">
        <v>13307</v>
      </c>
      <c r="B131" s="54" t="s">
        <v>13338</v>
      </c>
      <c r="C131" s="54"/>
      <c r="D131" s="55" t="s">
        <v>13422</v>
      </c>
      <c r="E131" s="85">
        <v>301</v>
      </c>
      <c r="F131" s="56" t="s">
        <v>13424</v>
      </c>
      <c r="G131" s="54" t="s">
        <v>13425</v>
      </c>
      <c r="H131" s="57">
        <v>160</v>
      </c>
      <c r="I131" s="57" t="s">
        <v>13186</v>
      </c>
    </row>
    <row r="132" spans="1:9" ht="36" x14ac:dyDescent="0.25">
      <c r="A132" s="54" t="s">
        <v>13307</v>
      </c>
      <c r="B132" s="54" t="s">
        <v>13338</v>
      </c>
      <c r="C132" s="54"/>
      <c r="D132" s="55" t="s">
        <v>13422</v>
      </c>
      <c r="E132" s="85">
        <v>302</v>
      </c>
      <c r="F132" s="56" t="s">
        <v>13426</v>
      </c>
      <c r="G132" s="54" t="s">
        <v>13427</v>
      </c>
      <c r="H132" s="57">
        <v>250</v>
      </c>
      <c r="I132" s="57" t="s">
        <v>13261</v>
      </c>
    </row>
    <row r="133" spans="1:9" ht="36" x14ac:dyDescent="0.25">
      <c r="A133" s="54" t="s">
        <v>13307</v>
      </c>
      <c r="B133" s="54" t="s">
        <v>13338</v>
      </c>
      <c r="C133" s="54"/>
      <c r="D133" s="55" t="s">
        <v>13422</v>
      </c>
      <c r="E133" s="85">
        <v>303</v>
      </c>
      <c r="F133" s="56" t="s">
        <v>16266</v>
      </c>
      <c r="G133" s="54" t="s">
        <v>16267</v>
      </c>
      <c r="H133" s="57">
        <v>80</v>
      </c>
      <c r="I133" s="57" t="s">
        <v>13169</v>
      </c>
    </row>
    <row r="134" spans="1:9" ht="36" x14ac:dyDescent="0.25">
      <c r="A134" s="54" t="s">
        <v>13307</v>
      </c>
      <c r="B134" s="54" t="s">
        <v>13338</v>
      </c>
      <c r="C134" s="54"/>
      <c r="D134" s="55" t="s">
        <v>13422</v>
      </c>
      <c r="E134" s="85">
        <v>304</v>
      </c>
      <c r="F134" s="56" t="s">
        <v>13428</v>
      </c>
      <c r="G134" s="54" t="s">
        <v>40</v>
      </c>
      <c r="H134" s="57">
        <v>160</v>
      </c>
      <c r="I134" s="57" t="s">
        <v>13186</v>
      </c>
    </row>
    <row r="135" spans="1:9" ht="36" x14ac:dyDescent="0.25">
      <c r="A135" s="54" t="s">
        <v>13307</v>
      </c>
      <c r="B135" s="54" t="s">
        <v>13338</v>
      </c>
      <c r="C135" s="54"/>
      <c r="D135" s="55" t="s">
        <v>13422</v>
      </c>
      <c r="E135" s="85">
        <v>305</v>
      </c>
      <c r="F135" s="56" t="s">
        <v>13429</v>
      </c>
      <c r="G135" s="54" t="s">
        <v>13430</v>
      </c>
      <c r="H135" s="57">
        <v>350</v>
      </c>
      <c r="I135" s="57" t="s">
        <v>13414</v>
      </c>
    </row>
    <row r="136" spans="1:9" ht="36" x14ac:dyDescent="0.25">
      <c r="A136" s="54" t="s">
        <v>13307</v>
      </c>
      <c r="B136" s="54" t="s">
        <v>13338</v>
      </c>
      <c r="C136" s="54"/>
      <c r="D136" s="55" t="s">
        <v>13422</v>
      </c>
      <c r="E136" s="85">
        <v>307</v>
      </c>
      <c r="F136" s="56" t="s">
        <v>13431</v>
      </c>
      <c r="G136" s="54" t="s">
        <v>13432</v>
      </c>
      <c r="H136" s="57">
        <v>250</v>
      </c>
      <c r="I136" s="57" t="s">
        <v>13261</v>
      </c>
    </row>
    <row r="137" spans="1:9" ht="36" x14ac:dyDescent="0.25">
      <c r="A137" s="54" t="s">
        <v>13307</v>
      </c>
      <c r="B137" s="54" t="s">
        <v>13338</v>
      </c>
      <c r="C137" s="54"/>
      <c r="D137" s="55" t="s">
        <v>13422</v>
      </c>
      <c r="E137" s="85">
        <v>308</v>
      </c>
      <c r="F137" s="56" t="s">
        <v>16268</v>
      </c>
      <c r="G137" s="54" t="s">
        <v>16269</v>
      </c>
      <c r="H137" s="57">
        <v>350</v>
      </c>
      <c r="I137" s="57" t="s">
        <v>13414</v>
      </c>
    </row>
    <row r="138" spans="1:9" ht="36" x14ac:dyDescent="0.25">
      <c r="A138" s="54" t="s">
        <v>13307</v>
      </c>
      <c r="B138" s="54" t="s">
        <v>13338</v>
      </c>
      <c r="C138" s="54"/>
      <c r="D138" s="55" t="s">
        <v>13422</v>
      </c>
      <c r="E138" s="85">
        <v>310</v>
      </c>
      <c r="F138" s="56" t="s">
        <v>13433</v>
      </c>
      <c r="G138" s="54" t="s">
        <v>45</v>
      </c>
      <c r="H138" s="57">
        <v>350</v>
      </c>
      <c r="I138" s="57" t="s">
        <v>13414</v>
      </c>
    </row>
    <row r="139" spans="1:9" ht="36" x14ac:dyDescent="0.25">
      <c r="A139" s="54" t="s">
        <v>13307</v>
      </c>
      <c r="B139" s="54" t="s">
        <v>13338</v>
      </c>
      <c r="C139" s="54"/>
      <c r="D139" s="55" t="s">
        <v>13422</v>
      </c>
      <c r="E139" s="85">
        <v>311</v>
      </c>
      <c r="F139" s="56" t="s">
        <v>13434</v>
      </c>
      <c r="G139" s="54" t="s">
        <v>13435</v>
      </c>
      <c r="H139" s="57">
        <v>200</v>
      </c>
      <c r="I139" s="57" t="s">
        <v>13223</v>
      </c>
    </row>
    <row r="140" spans="1:9" ht="36" x14ac:dyDescent="0.25">
      <c r="A140" s="54" t="s">
        <v>13307</v>
      </c>
      <c r="B140" s="54" t="s">
        <v>13338</v>
      </c>
      <c r="C140" s="54"/>
      <c r="D140" s="55" t="s">
        <v>13422</v>
      </c>
      <c r="E140" s="85">
        <v>312</v>
      </c>
      <c r="F140" s="56" t="s">
        <v>16270</v>
      </c>
      <c r="G140" s="54" t="s">
        <v>16271</v>
      </c>
      <c r="H140" s="57">
        <v>300</v>
      </c>
      <c r="I140" s="57" t="s">
        <v>13195</v>
      </c>
    </row>
    <row r="141" spans="1:9" ht="36" x14ac:dyDescent="0.25">
      <c r="A141" s="54" t="s">
        <v>13307</v>
      </c>
      <c r="B141" s="54" t="s">
        <v>13338</v>
      </c>
      <c r="C141" s="54"/>
      <c r="D141" s="55" t="s">
        <v>13422</v>
      </c>
      <c r="E141" s="85">
        <v>314</v>
      </c>
      <c r="F141" s="56" t="s">
        <v>13436</v>
      </c>
      <c r="G141" s="54" t="s">
        <v>12890</v>
      </c>
      <c r="H141" s="57">
        <v>120</v>
      </c>
      <c r="I141" s="57" t="s">
        <v>13211</v>
      </c>
    </row>
    <row r="142" spans="1:9" ht="36" x14ac:dyDescent="0.25">
      <c r="A142" s="54" t="s">
        <v>13307</v>
      </c>
      <c r="B142" s="54" t="s">
        <v>13338</v>
      </c>
      <c r="C142" s="54"/>
      <c r="D142" s="55" t="s">
        <v>13422</v>
      </c>
      <c r="E142" s="85">
        <v>315</v>
      </c>
      <c r="F142" s="56" t="s">
        <v>13437</v>
      </c>
      <c r="G142" s="54" t="s">
        <v>13438</v>
      </c>
      <c r="H142" s="57">
        <v>250</v>
      </c>
      <c r="I142" s="57" t="s">
        <v>13261</v>
      </c>
    </row>
    <row r="143" spans="1:9" ht="36" x14ac:dyDescent="0.25">
      <c r="A143" s="54" t="s">
        <v>13307</v>
      </c>
      <c r="B143" s="54" t="s">
        <v>13338</v>
      </c>
      <c r="C143" s="54"/>
      <c r="D143" s="55" t="s">
        <v>13422</v>
      </c>
      <c r="E143" s="85">
        <v>316</v>
      </c>
      <c r="F143" s="56" t="s">
        <v>13439</v>
      </c>
      <c r="G143" s="54" t="s">
        <v>13440</v>
      </c>
      <c r="H143" s="57">
        <v>250</v>
      </c>
      <c r="I143" s="57" t="s">
        <v>13261</v>
      </c>
    </row>
    <row r="144" spans="1:9" ht="36" x14ac:dyDescent="0.25">
      <c r="A144" s="54" t="s">
        <v>13307</v>
      </c>
      <c r="B144" s="54" t="s">
        <v>13338</v>
      </c>
      <c r="C144" s="54"/>
      <c r="D144" s="55" t="s">
        <v>13422</v>
      </c>
      <c r="E144" s="85">
        <v>317</v>
      </c>
      <c r="F144" s="56" t="s">
        <v>13441</v>
      </c>
      <c r="G144" s="54" t="s">
        <v>13442</v>
      </c>
      <c r="H144" s="57">
        <v>350</v>
      </c>
      <c r="I144" s="57" t="s">
        <v>13414</v>
      </c>
    </row>
    <row r="145" spans="1:9" ht="36" x14ac:dyDescent="0.25">
      <c r="A145" s="54" t="s">
        <v>13307</v>
      </c>
      <c r="B145" s="54" t="s">
        <v>13338</v>
      </c>
      <c r="C145" s="54"/>
      <c r="D145" s="55" t="s">
        <v>13422</v>
      </c>
      <c r="E145" s="85">
        <v>318</v>
      </c>
      <c r="F145" s="56" t="s">
        <v>13443</v>
      </c>
      <c r="G145" s="54" t="s">
        <v>13444</v>
      </c>
      <c r="H145" s="57">
        <v>120</v>
      </c>
      <c r="I145" s="57" t="s">
        <v>13211</v>
      </c>
    </row>
    <row r="146" spans="1:9" ht="36" x14ac:dyDescent="0.25">
      <c r="A146" s="54" t="s">
        <v>13307</v>
      </c>
      <c r="B146" s="54" t="s">
        <v>13338</v>
      </c>
      <c r="C146" s="54"/>
      <c r="D146" s="55" t="s">
        <v>13422</v>
      </c>
      <c r="E146" s="85">
        <v>319</v>
      </c>
      <c r="F146" s="56" t="s">
        <v>13445</v>
      </c>
      <c r="G146" s="54" t="s">
        <v>13446</v>
      </c>
      <c r="H146" s="57">
        <v>200</v>
      </c>
      <c r="I146" s="57" t="s">
        <v>13223</v>
      </c>
    </row>
    <row r="147" spans="1:9" ht="36" x14ac:dyDescent="0.25">
      <c r="A147" s="54" t="s">
        <v>13307</v>
      </c>
      <c r="B147" s="54" t="s">
        <v>13338</v>
      </c>
      <c r="C147" s="54"/>
      <c r="D147" s="55" t="s">
        <v>13422</v>
      </c>
      <c r="E147" s="85">
        <v>321</v>
      </c>
      <c r="F147" s="56" t="s">
        <v>16272</v>
      </c>
      <c r="G147" s="54" t="s">
        <v>16273</v>
      </c>
      <c r="H147" s="57">
        <v>50</v>
      </c>
      <c r="I147" s="57" t="s">
        <v>13254</v>
      </c>
    </row>
    <row r="148" spans="1:9" ht="78.75" x14ac:dyDescent="0.25">
      <c r="A148" s="54" t="s">
        <v>13307</v>
      </c>
      <c r="B148" s="54" t="s">
        <v>13447</v>
      </c>
      <c r="C148" s="54"/>
      <c r="D148" s="55" t="s">
        <v>13448</v>
      </c>
      <c r="E148" s="85">
        <v>340</v>
      </c>
      <c r="F148" s="56" t="s">
        <v>13449</v>
      </c>
      <c r="G148" s="54" t="s">
        <v>13450</v>
      </c>
      <c r="H148" s="57">
        <v>400</v>
      </c>
      <c r="I148" s="57" t="s">
        <v>13244</v>
      </c>
    </row>
    <row r="149" spans="1:9" ht="78.75" x14ac:dyDescent="0.25">
      <c r="A149" s="54" t="s">
        <v>13307</v>
      </c>
      <c r="B149" s="54" t="s">
        <v>13447</v>
      </c>
      <c r="C149" s="54"/>
      <c r="D149" s="55" t="s">
        <v>13448</v>
      </c>
      <c r="E149" s="85">
        <v>344</v>
      </c>
      <c r="F149" s="56" t="s">
        <v>13451</v>
      </c>
      <c r="G149" s="54" t="s">
        <v>13452</v>
      </c>
      <c r="H149" s="57">
        <v>100</v>
      </c>
      <c r="I149" s="57" t="s">
        <v>13183</v>
      </c>
    </row>
    <row r="150" spans="1:9" ht="78.75" x14ac:dyDescent="0.25">
      <c r="A150" s="54" t="s">
        <v>13307</v>
      </c>
      <c r="B150" s="54" t="s">
        <v>13447</v>
      </c>
      <c r="C150" s="54"/>
      <c r="D150" s="55" t="s">
        <v>13448</v>
      </c>
      <c r="E150" s="85">
        <v>345</v>
      </c>
      <c r="F150" s="56" t="s">
        <v>13453</v>
      </c>
      <c r="G150" s="54" t="s">
        <v>13454</v>
      </c>
      <c r="H150" s="57">
        <v>130</v>
      </c>
      <c r="I150" s="57" t="s">
        <v>13270</v>
      </c>
    </row>
    <row r="151" spans="1:9" ht="78.75" x14ac:dyDescent="0.25">
      <c r="A151" s="54" t="s">
        <v>13307</v>
      </c>
      <c r="B151" s="54" t="s">
        <v>13447</v>
      </c>
      <c r="C151" s="54"/>
      <c r="D151" s="55" t="s">
        <v>13448</v>
      </c>
      <c r="E151" s="85">
        <v>346</v>
      </c>
      <c r="F151" s="56" t="s">
        <v>13455</v>
      </c>
      <c r="G151" s="54" t="s">
        <v>56</v>
      </c>
      <c r="H151" s="57">
        <v>300</v>
      </c>
      <c r="I151" s="57" t="s">
        <v>13195</v>
      </c>
    </row>
    <row r="152" spans="1:9" ht="78.75" x14ac:dyDescent="0.25">
      <c r="A152" s="54" t="s">
        <v>13307</v>
      </c>
      <c r="B152" s="54" t="s">
        <v>13447</v>
      </c>
      <c r="C152" s="54"/>
      <c r="D152" s="55" t="s">
        <v>13448</v>
      </c>
      <c r="E152" s="85">
        <v>347</v>
      </c>
      <c r="F152" s="56" t="s">
        <v>13456</v>
      </c>
      <c r="G152" s="54" t="s">
        <v>13457</v>
      </c>
      <c r="H152" s="57">
        <v>150</v>
      </c>
      <c r="I152" s="57" t="s">
        <v>13175</v>
      </c>
    </row>
    <row r="153" spans="1:9" ht="78.75" x14ac:dyDescent="0.25">
      <c r="A153" s="54" t="s">
        <v>13307</v>
      </c>
      <c r="B153" s="54" t="s">
        <v>13447</v>
      </c>
      <c r="C153" s="54"/>
      <c r="D153" s="55" t="s">
        <v>13448</v>
      </c>
      <c r="E153" s="85">
        <v>350</v>
      </c>
      <c r="F153" s="56" t="s">
        <v>13458</v>
      </c>
      <c r="G153" s="54" t="s">
        <v>57</v>
      </c>
      <c r="H153" s="57">
        <v>150</v>
      </c>
      <c r="I153" s="57" t="s">
        <v>13175</v>
      </c>
    </row>
    <row r="154" spans="1:9" ht="78.75" x14ac:dyDescent="0.25">
      <c r="A154" s="54" t="s">
        <v>13307</v>
      </c>
      <c r="B154" s="54" t="s">
        <v>13447</v>
      </c>
      <c r="C154" s="54"/>
      <c r="D154" s="55" t="s">
        <v>13448</v>
      </c>
      <c r="E154" s="85">
        <v>355</v>
      </c>
      <c r="F154" s="56" t="s">
        <v>13459</v>
      </c>
      <c r="G154" s="54" t="s">
        <v>13460</v>
      </c>
      <c r="H154" s="57">
        <v>600</v>
      </c>
      <c r="I154" s="57" t="s">
        <v>13461</v>
      </c>
    </row>
    <row r="155" spans="1:9" ht="78.75" x14ac:dyDescent="0.25">
      <c r="A155" s="54" t="s">
        <v>13307</v>
      </c>
      <c r="B155" s="54" t="s">
        <v>13447</v>
      </c>
      <c r="C155" s="54"/>
      <c r="D155" s="55" t="s">
        <v>13448</v>
      </c>
      <c r="E155" s="85">
        <v>356</v>
      </c>
      <c r="F155" s="56" t="s">
        <v>13462</v>
      </c>
      <c r="G155" s="54" t="s">
        <v>13463</v>
      </c>
      <c r="H155" s="57">
        <v>400</v>
      </c>
      <c r="I155" s="57" t="s">
        <v>13244</v>
      </c>
    </row>
    <row r="156" spans="1:9" ht="78.75" x14ac:dyDescent="0.25">
      <c r="A156" s="54" t="s">
        <v>13307</v>
      </c>
      <c r="B156" s="54" t="s">
        <v>13447</v>
      </c>
      <c r="C156" s="54"/>
      <c r="D156" s="55" t="s">
        <v>13448</v>
      </c>
      <c r="E156" s="85">
        <v>361</v>
      </c>
      <c r="F156" s="56" t="s">
        <v>13464</v>
      </c>
      <c r="G156" s="54" t="s">
        <v>13465</v>
      </c>
      <c r="H156" s="57">
        <v>600</v>
      </c>
      <c r="I156" s="57" t="s">
        <v>13461</v>
      </c>
    </row>
    <row r="157" spans="1:9" ht="78.75" x14ac:dyDescent="0.25">
      <c r="A157" s="54" t="s">
        <v>13307</v>
      </c>
      <c r="B157" s="54" t="s">
        <v>13447</v>
      </c>
      <c r="C157" s="54"/>
      <c r="D157" s="55" t="s">
        <v>13448</v>
      </c>
      <c r="E157" s="85">
        <v>365</v>
      </c>
      <c r="F157" s="56" t="s">
        <v>13466</v>
      </c>
      <c r="G157" s="54" t="s">
        <v>62</v>
      </c>
      <c r="H157" s="57">
        <v>400</v>
      </c>
      <c r="I157" s="57" t="s">
        <v>13244</v>
      </c>
    </row>
    <row r="158" spans="1:9" ht="78.75" x14ac:dyDescent="0.25">
      <c r="A158" s="54" t="s">
        <v>13307</v>
      </c>
      <c r="B158" s="54" t="s">
        <v>13447</v>
      </c>
      <c r="C158" s="54"/>
      <c r="D158" s="55" t="s">
        <v>13448</v>
      </c>
      <c r="E158" s="85">
        <v>368</v>
      </c>
      <c r="F158" s="56" t="s">
        <v>13467</v>
      </c>
      <c r="G158" s="54" t="s">
        <v>63</v>
      </c>
      <c r="H158" s="57">
        <v>400</v>
      </c>
      <c r="I158" s="57" t="s">
        <v>13244</v>
      </c>
    </row>
    <row r="159" spans="1:9" ht="78.75" x14ac:dyDescent="0.25">
      <c r="A159" s="54" t="s">
        <v>13307</v>
      </c>
      <c r="B159" s="54" t="s">
        <v>13447</v>
      </c>
      <c r="C159" s="54"/>
      <c r="D159" s="55" t="s">
        <v>13448</v>
      </c>
      <c r="E159" s="85">
        <v>370</v>
      </c>
      <c r="F159" s="56" t="s">
        <v>13468</v>
      </c>
      <c r="G159" s="54" t="s">
        <v>13469</v>
      </c>
      <c r="H159" s="57">
        <v>200</v>
      </c>
      <c r="I159" s="57" t="s">
        <v>13223</v>
      </c>
    </row>
    <row r="160" spans="1:9" ht="78.75" x14ac:dyDescent="0.25">
      <c r="A160" s="54" t="s">
        <v>13307</v>
      </c>
      <c r="B160" s="54" t="s">
        <v>13447</v>
      </c>
      <c r="C160" s="54"/>
      <c r="D160" s="55" t="s">
        <v>13448</v>
      </c>
      <c r="E160" s="85">
        <v>372</v>
      </c>
      <c r="F160" s="56" t="s">
        <v>13470</v>
      </c>
      <c r="G160" s="54" t="s">
        <v>65</v>
      </c>
      <c r="H160" s="57">
        <v>280</v>
      </c>
      <c r="I160" s="57" t="s">
        <v>13233</v>
      </c>
    </row>
    <row r="161" spans="1:9" ht="78.75" x14ac:dyDescent="0.25">
      <c r="A161" s="54" t="s">
        <v>13307</v>
      </c>
      <c r="B161" s="54" t="s">
        <v>13447</v>
      </c>
      <c r="C161" s="54"/>
      <c r="D161" s="55" t="s">
        <v>13448</v>
      </c>
      <c r="E161" s="85">
        <v>373</v>
      </c>
      <c r="F161" s="56" t="s">
        <v>13471</v>
      </c>
      <c r="G161" s="54" t="s">
        <v>66</v>
      </c>
      <c r="H161" s="57">
        <v>250</v>
      </c>
      <c r="I161" s="57" t="s">
        <v>13261</v>
      </c>
    </row>
    <row r="162" spans="1:9" ht="78.75" x14ac:dyDescent="0.25">
      <c r="A162" s="54" t="s">
        <v>13307</v>
      </c>
      <c r="B162" s="54" t="s">
        <v>13447</v>
      </c>
      <c r="C162" s="54"/>
      <c r="D162" s="55" t="s">
        <v>13448</v>
      </c>
      <c r="E162" s="85">
        <v>374</v>
      </c>
      <c r="F162" s="56" t="s">
        <v>13472</v>
      </c>
      <c r="G162" s="54" t="s">
        <v>13473</v>
      </c>
      <c r="H162" s="57">
        <v>150</v>
      </c>
      <c r="I162" s="57" t="s">
        <v>13175</v>
      </c>
    </row>
    <row r="163" spans="1:9" ht="135" x14ac:dyDescent="0.25">
      <c r="A163" s="54" t="s">
        <v>13307</v>
      </c>
      <c r="B163" s="54" t="s">
        <v>13474</v>
      </c>
      <c r="C163" s="54"/>
      <c r="D163" s="55" t="s">
        <v>13475</v>
      </c>
      <c r="E163" s="85">
        <v>375</v>
      </c>
      <c r="F163" s="56" t="s">
        <v>13476</v>
      </c>
      <c r="G163" s="54" t="s">
        <v>13477</v>
      </c>
      <c r="H163" s="57">
        <v>80</v>
      </c>
      <c r="I163" s="57" t="s">
        <v>13169</v>
      </c>
    </row>
    <row r="164" spans="1:9" ht="135" x14ac:dyDescent="0.25">
      <c r="A164" s="54" t="s">
        <v>13307</v>
      </c>
      <c r="B164" s="54" t="s">
        <v>13474</v>
      </c>
      <c r="C164" s="54"/>
      <c r="D164" s="55" t="s">
        <v>13475</v>
      </c>
      <c r="E164" s="85">
        <v>376</v>
      </c>
      <c r="F164" s="56" t="s">
        <v>13478</v>
      </c>
      <c r="G164" s="54" t="s">
        <v>13479</v>
      </c>
      <c r="H164" s="57">
        <v>80</v>
      </c>
      <c r="I164" s="57" t="s">
        <v>13169</v>
      </c>
    </row>
    <row r="165" spans="1:9" ht="135" x14ac:dyDescent="0.25">
      <c r="A165" s="54" t="s">
        <v>13307</v>
      </c>
      <c r="B165" s="54" t="s">
        <v>13474</v>
      </c>
      <c r="C165" s="54"/>
      <c r="D165" s="55" t="s">
        <v>13475</v>
      </c>
      <c r="E165" s="85">
        <v>377</v>
      </c>
      <c r="F165" s="56" t="s">
        <v>13480</v>
      </c>
      <c r="G165" s="54" t="s">
        <v>13481</v>
      </c>
      <c r="H165" s="57">
        <v>50</v>
      </c>
      <c r="I165" s="57" t="s">
        <v>13254</v>
      </c>
    </row>
    <row r="166" spans="1:9" ht="135" x14ac:dyDescent="0.25">
      <c r="A166" s="54" t="s">
        <v>13307</v>
      </c>
      <c r="B166" s="54" t="s">
        <v>13474</v>
      </c>
      <c r="C166" s="54"/>
      <c r="D166" s="55" t="s">
        <v>13475</v>
      </c>
      <c r="E166" s="85">
        <v>378</v>
      </c>
      <c r="F166" s="56" t="s">
        <v>13482</v>
      </c>
      <c r="G166" s="54" t="s">
        <v>13483</v>
      </c>
      <c r="H166" s="57">
        <v>120</v>
      </c>
      <c r="I166" s="57" t="s">
        <v>13211</v>
      </c>
    </row>
    <row r="167" spans="1:9" ht="135" x14ac:dyDescent="0.25">
      <c r="A167" s="54" t="s">
        <v>13307</v>
      </c>
      <c r="B167" s="54" t="s">
        <v>13474</v>
      </c>
      <c r="C167" s="54"/>
      <c r="D167" s="55" t="s">
        <v>13475</v>
      </c>
      <c r="E167" s="85">
        <v>380</v>
      </c>
      <c r="F167" s="56" t="s">
        <v>13484</v>
      </c>
      <c r="G167" s="54" t="s">
        <v>13485</v>
      </c>
      <c r="H167" s="57">
        <v>30</v>
      </c>
      <c r="I167" s="57" t="s">
        <v>13172</v>
      </c>
    </row>
    <row r="168" spans="1:9" ht="135" x14ac:dyDescent="0.25">
      <c r="A168" s="54" t="s">
        <v>13307</v>
      </c>
      <c r="B168" s="54" t="s">
        <v>13474</v>
      </c>
      <c r="C168" s="54"/>
      <c r="D168" s="55" t="s">
        <v>13475</v>
      </c>
      <c r="E168" s="85">
        <v>381</v>
      </c>
      <c r="F168" s="56" t="s">
        <v>13486</v>
      </c>
      <c r="G168" s="54" t="s">
        <v>13487</v>
      </c>
      <c r="H168" s="57">
        <v>20</v>
      </c>
      <c r="I168" s="57" t="s">
        <v>13488</v>
      </c>
    </row>
    <row r="169" spans="1:9" ht="135" x14ac:dyDescent="0.25">
      <c r="A169" s="54" t="s">
        <v>13307</v>
      </c>
      <c r="B169" s="54" t="s">
        <v>13474</v>
      </c>
      <c r="C169" s="54"/>
      <c r="D169" s="55" t="s">
        <v>13475</v>
      </c>
      <c r="E169" s="85">
        <v>382</v>
      </c>
      <c r="F169" s="56" t="s">
        <v>13489</v>
      </c>
      <c r="G169" s="54" t="s">
        <v>13490</v>
      </c>
      <c r="H169" s="57">
        <v>15</v>
      </c>
      <c r="I169" s="57" t="s">
        <v>13491</v>
      </c>
    </row>
    <row r="170" spans="1:9" ht="135" x14ac:dyDescent="0.25">
      <c r="A170" s="54" t="s">
        <v>13307</v>
      </c>
      <c r="B170" s="54" t="s">
        <v>13474</v>
      </c>
      <c r="C170" s="54"/>
      <c r="D170" s="55" t="s">
        <v>13475</v>
      </c>
      <c r="E170" s="85">
        <v>383</v>
      </c>
      <c r="F170" s="56" t="s">
        <v>13492</v>
      </c>
      <c r="G170" s="54" t="s">
        <v>13493</v>
      </c>
      <c r="H170" s="57">
        <v>30</v>
      </c>
      <c r="I170" s="57" t="s">
        <v>13172</v>
      </c>
    </row>
    <row r="171" spans="1:9" ht="135" x14ac:dyDescent="0.25">
      <c r="A171" s="54" t="s">
        <v>13307</v>
      </c>
      <c r="B171" s="54" t="s">
        <v>13474</v>
      </c>
      <c r="C171" s="54"/>
      <c r="D171" s="55" t="s">
        <v>13475</v>
      </c>
      <c r="E171" s="85">
        <v>384</v>
      </c>
      <c r="F171" s="56" t="s">
        <v>13494</v>
      </c>
      <c r="G171" s="54" t="s">
        <v>13495</v>
      </c>
      <c r="H171" s="57">
        <v>40</v>
      </c>
      <c r="I171" s="57" t="s">
        <v>13289</v>
      </c>
    </row>
    <row r="172" spans="1:9" ht="135" x14ac:dyDescent="0.25">
      <c r="A172" s="54" t="s">
        <v>13307</v>
      </c>
      <c r="B172" s="54" t="s">
        <v>13474</v>
      </c>
      <c r="C172" s="54"/>
      <c r="D172" s="55" t="s">
        <v>13475</v>
      </c>
      <c r="E172" s="85">
        <v>385</v>
      </c>
      <c r="F172" s="56" t="s">
        <v>13496</v>
      </c>
      <c r="G172" s="54" t="s">
        <v>13497</v>
      </c>
      <c r="H172" s="57">
        <v>45</v>
      </c>
      <c r="I172" s="57" t="s">
        <v>13421</v>
      </c>
    </row>
    <row r="173" spans="1:9" ht="135" x14ac:dyDescent="0.25">
      <c r="A173" s="54" t="s">
        <v>13307</v>
      </c>
      <c r="B173" s="54" t="s">
        <v>13474</v>
      </c>
      <c r="C173" s="54"/>
      <c r="D173" s="55" t="s">
        <v>13475</v>
      </c>
      <c r="E173" s="85">
        <v>386</v>
      </c>
      <c r="F173" s="56" t="s">
        <v>13498</v>
      </c>
      <c r="G173" s="54" t="s">
        <v>13499</v>
      </c>
      <c r="H173" s="57">
        <v>30</v>
      </c>
      <c r="I173" s="57" t="s">
        <v>13172</v>
      </c>
    </row>
    <row r="174" spans="1:9" ht="135" x14ac:dyDescent="0.25">
      <c r="A174" s="54" t="s">
        <v>13307</v>
      </c>
      <c r="B174" s="54" t="s">
        <v>13474</v>
      </c>
      <c r="C174" s="54"/>
      <c r="D174" s="55" t="s">
        <v>13475</v>
      </c>
      <c r="E174" s="85">
        <v>387</v>
      </c>
      <c r="F174" s="56" t="s">
        <v>13500</v>
      </c>
      <c r="G174" s="54" t="s">
        <v>13501</v>
      </c>
      <c r="H174" s="57">
        <v>20</v>
      </c>
      <c r="I174" s="57" t="s">
        <v>13488</v>
      </c>
    </row>
    <row r="175" spans="1:9" ht="135" x14ac:dyDescent="0.25">
      <c r="A175" s="54" t="s">
        <v>13307</v>
      </c>
      <c r="B175" s="54" t="s">
        <v>13474</v>
      </c>
      <c r="C175" s="54"/>
      <c r="D175" s="55" t="s">
        <v>13475</v>
      </c>
      <c r="E175" s="85">
        <v>388</v>
      </c>
      <c r="F175" s="56" t="s">
        <v>13502</v>
      </c>
      <c r="G175" s="54" t="s">
        <v>13503</v>
      </c>
      <c r="H175" s="57">
        <v>35</v>
      </c>
      <c r="I175" s="57" t="s">
        <v>13504</v>
      </c>
    </row>
    <row r="176" spans="1:9" ht="135" x14ac:dyDescent="0.25">
      <c r="A176" s="54" t="s">
        <v>13307</v>
      </c>
      <c r="B176" s="54" t="s">
        <v>13474</v>
      </c>
      <c r="C176" s="54"/>
      <c r="D176" s="55" t="s">
        <v>13475</v>
      </c>
      <c r="E176" s="85">
        <v>389</v>
      </c>
      <c r="F176" s="56" t="s">
        <v>13505</v>
      </c>
      <c r="G176" s="54" t="s">
        <v>13506</v>
      </c>
      <c r="H176" s="57">
        <v>25</v>
      </c>
      <c r="I176" s="57" t="s">
        <v>13507</v>
      </c>
    </row>
    <row r="177" spans="1:9" ht="135" x14ac:dyDescent="0.25">
      <c r="A177" s="54" t="s">
        <v>13307</v>
      </c>
      <c r="B177" s="54" t="s">
        <v>13474</v>
      </c>
      <c r="C177" s="54"/>
      <c r="D177" s="55" t="s">
        <v>13475</v>
      </c>
      <c r="E177" s="85">
        <v>390</v>
      </c>
      <c r="F177" s="56" t="s">
        <v>13508</v>
      </c>
      <c r="G177" s="54" t="s">
        <v>13509</v>
      </c>
      <c r="H177" s="57">
        <v>60</v>
      </c>
      <c r="I177" s="57" t="s">
        <v>13192</v>
      </c>
    </row>
    <row r="178" spans="1:9" ht="135" x14ac:dyDescent="0.25">
      <c r="A178" s="54" t="s">
        <v>13307</v>
      </c>
      <c r="B178" s="54" t="s">
        <v>13474</v>
      </c>
      <c r="C178" s="54"/>
      <c r="D178" s="55" t="s">
        <v>13475</v>
      </c>
      <c r="E178" s="85">
        <v>391</v>
      </c>
      <c r="F178" s="56" t="s">
        <v>13510</v>
      </c>
      <c r="G178" s="54" t="s">
        <v>13511</v>
      </c>
      <c r="H178" s="57">
        <v>40</v>
      </c>
      <c r="I178" s="57" t="s">
        <v>13289</v>
      </c>
    </row>
    <row r="179" spans="1:9" ht="135" x14ac:dyDescent="0.25">
      <c r="A179" s="54" t="s">
        <v>13307</v>
      </c>
      <c r="B179" s="54" t="s">
        <v>13474</v>
      </c>
      <c r="C179" s="54"/>
      <c r="D179" s="55" t="s">
        <v>13475</v>
      </c>
      <c r="E179" s="85">
        <v>393</v>
      </c>
      <c r="F179" s="56" t="s">
        <v>13512</v>
      </c>
      <c r="G179" s="54" t="s">
        <v>13513</v>
      </c>
      <c r="H179" s="57">
        <v>100</v>
      </c>
      <c r="I179" s="57" t="s">
        <v>13183</v>
      </c>
    </row>
    <row r="180" spans="1:9" ht="135" x14ac:dyDescent="0.25">
      <c r="A180" s="54" t="s">
        <v>13307</v>
      </c>
      <c r="B180" s="54" t="s">
        <v>13474</v>
      </c>
      <c r="C180" s="54"/>
      <c r="D180" s="55" t="s">
        <v>13475</v>
      </c>
      <c r="E180" s="85">
        <v>394</v>
      </c>
      <c r="F180" s="56" t="s">
        <v>13514</v>
      </c>
      <c r="G180" s="54" t="s">
        <v>13515</v>
      </c>
      <c r="H180" s="57">
        <v>300</v>
      </c>
      <c r="I180" s="57" t="s">
        <v>13195</v>
      </c>
    </row>
    <row r="181" spans="1:9" ht="135" x14ac:dyDescent="0.25">
      <c r="A181" s="54" t="s">
        <v>13307</v>
      </c>
      <c r="B181" s="54" t="s">
        <v>13474</v>
      </c>
      <c r="C181" s="54"/>
      <c r="D181" s="55" t="s">
        <v>13475</v>
      </c>
      <c r="E181" s="85">
        <v>395</v>
      </c>
      <c r="F181" s="56" t="s">
        <v>13516</v>
      </c>
      <c r="G181" s="54" t="s">
        <v>13517</v>
      </c>
      <c r="H181" s="57">
        <v>280</v>
      </c>
      <c r="I181" s="57" t="s">
        <v>13233</v>
      </c>
    </row>
    <row r="182" spans="1:9" ht="135" x14ac:dyDescent="0.25">
      <c r="A182" s="54" t="s">
        <v>13307</v>
      </c>
      <c r="B182" s="54" t="s">
        <v>13474</v>
      </c>
      <c r="C182" s="54"/>
      <c r="D182" s="55" t="s">
        <v>13475</v>
      </c>
      <c r="E182" s="85">
        <v>396</v>
      </c>
      <c r="F182" s="56" t="s">
        <v>13518</v>
      </c>
      <c r="G182" s="54" t="s">
        <v>13519</v>
      </c>
      <c r="H182" s="57">
        <v>560</v>
      </c>
      <c r="I182" s="57" t="s">
        <v>13520</v>
      </c>
    </row>
    <row r="183" spans="1:9" ht="135" x14ac:dyDescent="0.25">
      <c r="A183" s="54" t="s">
        <v>13307</v>
      </c>
      <c r="B183" s="54" t="s">
        <v>13474</v>
      </c>
      <c r="C183" s="54"/>
      <c r="D183" s="55" t="s">
        <v>13475</v>
      </c>
      <c r="E183" s="85">
        <v>397</v>
      </c>
      <c r="F183" s="56" t="s">
        <v>13521</v>
      </c>
      <c r="G183" s="54" t="s">
        <v>13522</v>
      </c>
      <c r="H183" s="57">
        <v>380</v>
      </c>
      <c r="I183" s="57" t="s">
        <v>13523</v>
      </c>
    </row>
    <row r="184" spans="1:9" ht="135" x14ac:dyDescent="0.25">
      <c r="A184" s="54" t="s">
        <v>13307</v>
      </c>
      <c r="B184" s="54" t="s">
        <v>13474</v>
      </c>
      <c r="C184" s="54"/>
      <c r="D184" s="55" t="s">
        <v>13475</v>
      </c>
      <c r="E184" s="85">
        <v>398</v>
      </c>
      <c r="F184" s="56" t="s">
        <v>13524</v>
      </c>
      <c r="G184" s="54" t="s">
        <v>13525</v>
      </c>
      <c r="H184" s="57">
        <v>760</v>
      </c>
      <c r="I184" s="57" t="s">
        <v>13526</v>
      </c>
    </row>
    <row r="185" spans="1:9" ht="135" x14ac:dyDescent="0.25">
      <c r="A185" s="54" t="s">
        <v>13307</v>
      </c>
      <c r="B185" s="54" t="s">
        <v>13474</v>
      </c>
      <c r="C185" s="54"/>
      <c r="D185" s="55" t="s">
        <v>13475</v>
      </c>
      <c r="E185" s="85">
        <v>399</v>
      </c>
      <c r="F185" s="56" t="s">
        <v>13527</v>
      </c>
      <c r="G185" s="54" t="s">
        <v>13528</v>
      </c>
      <c r="H185" s="57">
        <v>200</v>
      </c>
      <c r="I185" s="57" t="s">
        <v>13223</v>
      </c>
    </row>
    <row r="186" spans="1:9" ht="270" x14ac:dyDescent="0.25">
      <c r="A186" s="54" t="s">
        <v>13307</v>
      </c>
      <c r="B186" s="54" t="s">
        <v>13529</v>
      </c>
      <c r="C186" s="54"/>
      <c r="D186" s="55" t="s">
        <v>13530</v>
      </c>
      <c r="E186" s="85">
        <v>410</v>
      </c>
      <c r="F186" s="56" t="s">
        <v>13531</v>
      </c>
      <c r="G186" s="54" t="s">
        <v>13532</v>
      </c>
      <c r="H186" s="57">
        <v>400</v>
      </c>
      <c r="I186" s="57" t="s">
        <v>13244</v>
      </c>
    </row>
    <row r="187" spans="1:9" ht="270" x14ac:dyDescent="0.25">
      <c r="A187" s="54" t="s">
        <v>13307</v>
      </c>
      <c r="B187" s="54" t="s">
        <v>13529</v>
      </c>
      <c r="C187" s="54"/>
      <c r="D187" s="55" t="s">
        <v>13530</v>
      </c>
      <c r="E187" s="85">
        <v>402</v>
      </c>
      <c r="F187" s="56" t="s">
        <v>13533</v>
      </c>
      <c r="G187" s="54" t="s">
        <v>13534</v>
      </c>
      <c r="H187" s="57">
        <v>250</v>
      </c>
      <c r="I187" s="57" t="s">
        <v>13261</v>
      </c>
    </row>
    <row r="188" spans="1:9" ht="270" x14ac:dyDescent="0.25">
      <c r="A188" s="54" t="s">
        <v>13307</v>
      </c>
      <c r="B188" s="54" t="s">
        <v>13529</v>
      </c>
      <c r="C188" s="54"/>
      <c r="D188" s="55" t="s">
        <v>13530</v>
      </c>
      <c r="E188" s="85">
        <v>403</v>
      </c>
      <c r="F188" s="56" t="s">
        <v>13535</v>
      </c>
      <c r="G188" s="54" t="s">
        <v>13536</v>
      </c>
      <c r="H188" s="57">
        <v>150</v>
      </c>
      <c r="I188" s="57" t="s">
        <v>13175</v>
      </c>
    </row>
    <row r="189" spans="1:9" ht="270" x14ac:dyDescent="0.25">
      <c r="A189" s="54" t="s">
        <v>13307</v>
      </c>
      <c r="B189" s="54" t="s">
        <v>13529</v>
      </c>
      <c r="C189" s="54"/>
      <c r="D189" s="55" t="s">
        <v>13530</v>
      </c>
      <c r="E189" s="85">
        <v>404</v>
      </c>
      <c r="F189" s="56" t="s">
        <v>13537</v>
      </c>
      <c r="G189" s="54" t="s">
        <v>13538</v>
      </c>
      <c r="H189" s="57">
        <v>250</v>
      </c>
      <c r="I189" s="57" t="s">
        <v>13261</v>
      </c>
    </row>
    <row r="190" spans="1:9" ht="270" x14ac:dyDescent="0.25">
      <c r="A190" s="54" t="s">
        <v>13307</v>
      </c>
      <c r="B190" s="54" t="s">
        <v>13529</v>
      </c>
      <c r="C190" s="54"/>
      <c r="D190" s="55" t="s">
        <v>13530</v>
      </c>
      <c r="E190" s="85">
        <v>405</v>
      </c>
      <c r="F190" s="56" t="s">
        <v>13539</v>
      </c>
      <c r="G190" s="54" t="s">
        <v>13540</v>
      </c>
      <c r="H190" s="57">
        <v>200</v>
      </c>
      <c r="I190" s="57" t="s">
        <v>13223</v>
      </c>
    </row>
    <row r="191" spans="1:9" ht="270" x14ac:dyDescent="0.25">
      <c r="A191" s="54" t="s">
        <v>13307</v>
      </c>
      <c r="B191" s="54" t="s">
        <v>13529</v>
      </c>
      <c r="C191" s="54"/>
      <c r="D191" s="55" t="s">
        <v>13530</v>
      </c>
      <c r="E191" s="85">
        <v>406</v>
      </c>
      <c r="F191" s="56" t="s">
        <v>13541</v>
      </c>
      <c r="G191" s="54" t="s">
        <v>13542</v>
      </c>
      <c r="H191" s="57">
        <v>200</v>
      </c>
      <c r="I191" s="57" t="s">
        <v>13223</v>
      </c>
    </row>
    <row r="192" spans="1:9" ht="270" x14ac:dyDescent="0.25">
      <c r="A192" s="54" t="s">
        <v>13307</v>
      </c>
      <c r="B192" s="54" t="s">
        <v>13529</v>
      </c>
      <c r="C192" s="54"/>
      <c r="D192" s="55" t="s">
        <v>13530</v>
      </c>
      <c r="E192" s="85">
        <v>408</v>
      </c>
      <c r="F192" s="56" t="s">
        <v>16274</v>
      </c>
      <c r="G192" s="54" t="s">
        <v>16275</v>
      </c>
      <c r="H192" s="57">
        <v>200</v>
      </c>
      <c r="I192" s="57" t="s">
        <v>13223</v>
      </c>
    </row>
    <row r="193" spans="1:9" ht="270" x14ac:dyDescent="0.25">
      <c r="A193" s="54" t="s">
        <v>13307</v>
      </c>
      <c r="B193" s="54" t="s">
        <v>13529</v>
      </c>
      <c r="C193" s="54"/>
      <c r="D193" s="55" t="s">
        <v>13530</v>
      </c>
      <c r="E193" s="85">
        <v>410</v>
      </c>
      <c r="F193" s="56" t="s">
        <v>13531</v>
      </c>
      <c r="G193" s="54" t="s">
        <v>84</v>
      </c>
      <c r="H193" s="57">
        <v>200</v>
      </c>
      <c r="I193" s="57" t="s">
        <v>13223</v>
      </c>
    </row>
    <row r="194" spans="1:9" ht="270" x14ac:dyDescent="0.25">
      <c r="A194" s="54" t="s">
        <v>13307</v>
      </c>
      <c r="B194" s="54" t="s">
        <v>13529</v>
      </c>
      <c r="C194" s="54"/>
      <c r="D194" s="55" t="s">
        <v>13530</v>
      </c>
      <c r="E194" s="85">
        <v>412</v>
      </c>
      <c r="F194" s="56" t="s">
        <v>13543</v>
      </c>
      <c r="G194" s="54" t="s">
        <v>13544</v>
      </c>
      <c r="H194" s="57">
        <v>280</v>
      </c>
      <c r="I194" s="57" t="s">
        <v>13233</v>
      </c>
    </row>
    <row r="195" spans="1:9" ht="270" x14ac:dyDescent="0.25">
      <c r="A195" s="54" t="s">
        <v>13307</v>
      </c>
      <c r="B195" s="54" t="s">
        <v>13529</v>
      </c>
      <c r="C195" s="54"/>
      <c r="D195" s="55" t="s">
        <v>13530</v>
      </c>
      <c r="E195" s="85">
        <v>413</v>
      </c>
      <c r="F195" s="56" t="s">
        <v>13545</v>
      </c>
      <c r="G195" s="54" t="s">
        <v>13546</v>
      </c>
      <c r="H195" s="57">
        <v>280</v>
      </c>
      <c r="I195" s="57" t="s">
        <v>13233</v>
      </c>
    </row>
    <row r="196" spans="1:9" ht="270" x14ac:dyDescent="0.25">
      <c r="A196" s="54" t="s">
        <v>13307</v>
      </c>
      <c r="B196" s="54" t="s">
        <v>13529</v>
      </c>
      <c r="C196" s="54"/>
      <c r="D196" s="55" t="s">
        <v>13530</v>
      </c>
      <c r="E196" s="85">
        <v>415</v>
      </c>
      <c r="F196" s="56" t="s">
        <v>13547</v>
      </c>
      <c r="G196" s="54" t="s">
        <v>13548</v>
      </c>
      <c r="H196" s="57">
        <v>300</v>
      </c>
      <c r="I196" s="57" t="s">
        <v>13195</v>
      </c>
    </row>
    <row r="197" spans="1:9" ht="270" x14ac:dyDescent="0.25">
      <c r="A197" s="54" t="s">
        <v>13307</v>
      </c>
      <c r="B197" s="54" t="s">
        <v>13529</v>
      </c>
      <c r="C197" s="54"/>
      <c r="D197" s="55" t="s">
        <v>13530</v>
      </c>
      <c r="E197" s="85">
        <v>417</v>
      </c>
      <c r="F197" s="56" t="s">
        <v>13549</v>
      </c>
      <c r="G197" s="54" t="s">
        <v>13550</v>
      </c>
      <c r="H197" s="57">
        <v>210</v>
      </c>
      <c r="I197" s="57" t="s">
        <v>13551</v>
      </c>
    </row>
    <row r="198" spans="1:9" ht="270" x14ac:dyDescent="0.25">
      <c r="A198" s="54" t="s">
        <v>13307</v>
      </c>
      <c r="B198" s="54" t="s">
        <v>13529</v>
      </c>
      <c r="C198" s="54"/>
      <c r="D198" s="55" t="s">
        <v>13530</v>
      </c>
      <c r="E198" s="85">
        <v>418</v>
      </c>
      <c r="F198" s="56" t="s">
        <v>13552</v>
      </c>
      <c r="G198" s="54" t="s">
        <v>13553</v>
      </c>
      <c r="H198" s="57">
        <v>210</v>
      </c>
      <c r="I198" s="57" t="s">
        <v>13551</v>
      </c>
    </row>
    <row r="199" spans="1:9" ht="270" x14ac:dyDescent="0.25">
      <c r="A199" s="54" t="s">
        <v>13307</v>
      </c>
      <c r="B199" s="54" t="s">
        <v>13529</v>
      </c>
      <c r="C199" s="54"/>
      <c r="D199" s="55" t="s">
        <v>13530</v>
      </c>
      <c r="E199" s="85">
        <v>420</v>
      </c>
      <c r="F199" s="56" t="s">
        <v>13554</v>
      </c>
      <c r="G199" s="54" t="s">
        <v>13555</v>
      </c>
      <c r="H199" s="57">
        <v>80</v>
      </c>
      <c r="I199" s="57" t="s">
        <v>13169</v>
      </c>
    </row>
    <row r="200" spans="1:9" ht="270" x14ac:dyDescent="0.25">
      <c r="A200" s="54" t="s">
        <v>13307</v>
      </c>
      <c r="B200" s="54" t="s">
        <v>13529</v>
      </c>
      <c r="C200" s="54"/>
      <c r="D200" s="55" t="s">
        <v>13530</v>
      </c>
      <c r="E200" s="85">
        <v>422</v>
      </c>
      <c r="F200" s="56" t="s">
        <v>13556</v>
      </c>
      <c r="G200" s="54" t="s">
        <v>13557</v>
      </c>
      <c r="H200" s="57">
        <v>200</v>
      </c>
      <c r="I200" s="57" t="s">
        <v>13223</v>
      </c>
    </row>
    <row r="201" spans="1:9" ht="270" x14ac:dyDescent="0.25">
      <c r="A201" s="54" t="s">
        <v>13307</v>
      </c>
      <c r="B201" s="54" t="s">
        <v>13529</v>
      </c>
      <c r="C201" s="54"/>
      <c r="D201" s="55" t="s">
        <v>13530</v>
      </c>
      <c r="E201" s="85">
        <v>424</v>
      </c>
      <c r="F201" s="56" t="s">
        <v>13558</v>
      </c>
      <c r="G201" s="54" t="s">
        <v>13559</v>
      </c>
      <c r="H201" s="57">
        <v>700</v>
      </c>
      <c r="I201" s="57" t="s">
        <v>13560</v>
      </c>
    </row>
    <row r="202" spans="1:9" ht="24" x14ac:dyDescent="0.25">
      <c r="A202" s="54" t="s">
        <v>13307</v>
      </c>
      <c r="B202" s="54" t="s">
        <v>13561</v>
      </c>
      <c r="C202" s="54"/>
      <c r="D202" s="55"/>
      <c r="E202" s="85">
        <v>427</v>
      </c>
      <c r="F202" s="56" t="s">
        <v>13562</v>
      </c>
      <c r="G202" s="54" t="s">
        <v>13563</v>
      </c>
      <c r="H202" s="57">
        <v>150</v>
      </c>
      <c r="I202" s="57" t="s">
        <v>13175</v>
      </c>
    </row>
    <row r="203" spans="1:9" ht="24" x14ac:dyDescent="0.25">
      <c r="A203" s="54" t="s">
        <v>13307</v>
      </c>
      <c r="B203" s="54" t="s">
        <v>13561</v>
      </c>
      <c r="C203" s="54"/>
      <c r="D203" s="55"/>
      <c r="E203" s="85">
        <v>428</v>
      </c>
      <c r="F203" s="56" t="s">
        <v>13564</v>
      </c>
      <c r="G203" s="54" t="s">
        <v>13565</v>
      </c>
      <c r="H203" s="57">
        <v>220</v>
      </c>
      <c r="I203" s="57" t="s">
        <v>13178</v>
      </c>
    </row>
    <row r="204" spans="1:9" ht="24" x14ac:dyDescent="0.25">
      <c r="A204" s="54" t="s">
        <v>13307</v>
      </c>
      <c r="B204" s="54" t="s">
        <v>13561</v>
      </c>
      <c r="C204" s="54"/>
      <c r="D204" s="55"/>
      <c r="E204" s="85">
        <v>429</v>
      </c>
      <c r="F204" s="56" t="s">
        <v>13566</v>
      </c>
      <c r="G204" s="54" t="s">
        <v>13567</v>
      </c>
      <c r="H204" s="57">
        <v>400</v>
      </c>
      <c r="I204" s="57" t="s">
        <v>13244</v>
      </c>
    </row>
    <row r="205" spans="1:9" x14ac:dyDescent="0.25">
      <c r="A205" s="54" t="s">
        <v>13307</v>
      </c>
      <c r="B205" s="54" t="s">
        <v>13561</v>
      </c>
      <c r="C205" s="54"/>
      <c r="D205" s="55"/>
      <c r="E205" s="85">
        <v>430</v>
      </c>
      <c r="F205" s="56" t="s">
        <v>13568</v>
      </c>
      <c r="G205" s="54" t="s">
        <v>13569</v>
      </c>
      <c r="H205" s="57">
        <v>400</v>
      </c>
      <c r="I205" s="57" t="s">
        <v>13244</v>
      </c>
    </row>
    <row r="206" spans="1:9" x14ac:dyDescent="0.25">
      <c r="A206" s="54" t="s">
        <v>13307</v>
      </c>
      <c r="B206" s="54" t="s">
        <v>13561</v>
      </c>
      <c r="C206" s="54"/>
      <c r="D206" s="55"/>
      <c r="E206" s="85">
        <v>431</v>
      </c>
      <c r="F206" s="56" t="s">
        <v>13570</v>
      </c>
      <c r="G206" s="54" t="s">
        <v>13571</v>
      </c>
      <c r="H206" s="57">
        <v>100</v>
      </c>
      <c r="I206" s="57" t="s">
        <v>13183</v>
      </c>
    </row>
    <row r="207" spans="1:9" ht="24" x14ac:dyDescent="0.25">
      <c r="A207" s="54" t="s">
        <v>13307</v>
      </c>
      <c r="B207" s="54" t="s">
        <v>13561</v>
      </c>
      <c r="C207" s="54"/>
      <c r="D207" s="55"/>
      <c r="E207" s="85">
        <v>433</v>
      </c>
      <c r="F207" s="56" t="s">
        <v>13572</v>
      </c>
      <c r="G207" s="54" t="s">
        <v>12907</v>
      </c>
      <c r="H207" s="57">
        <v>140</v>
      </c>
      <c r="I207" s="57" t="s">
        <v>13573</v>
      </c>
    </row>
    <row r="208" spans="1:9" ht="60" x14ac:dyDescent="0.25">
      <c r="A208" s="54" t="s">
        <v>13307</v>
      </c>
      <c r="B208" s="54" t="s">
        <v>13561</v>
      </c>
      <c r="C208" s="54"/>
      <c r="D208" s="55"/>
      <c r="E208" s="85">
        <v>435</v>
      </c>
      <c r="F208" s="56" t="s">
        <v>13574</v>
      </c>
      <c r="G208" s="54" t="s">
        <v>13575</v>
      </c>
      <c r="H208" s="57">
        <v>900</v>
      </c>
      <c r="I208" s="57" t="s">
        <v>13239</v>
      </c>
    </row>
    <row r="209" spans="1:9" ht="24" x14ac:dyDescent="0.25">
      <c r="A209" s="54" t="s">
        <v>13307</v>
      </c>
      <c r="B209" s="54" t="s">
        <v>13561</v>
      </c>
      <c r="C209" s="54"/>
      <c r="D209" s="55"/>
      <c r="E209" s="85">
        <v>440</v>
      </c>
      <c r="F209" s="56" t="s">
        <v>16276</v>
      </c>
      <c r="G209" s="54" t="s">
        <v>16277</v>
      </c>
      <c r="H209" s="57">
        <v>400</v>
      </c>
      <c r="I209" s="57" t="s">
        <v>13244</v>
      </c>
    </row>
    <row r="210" spans="1:9" ht="24" x14ac:dyDescent="0.25">
      <c r="A210" s="54" t="s">
        <v>13307</v>
      </c>
      <c r="B210" s="54" t="s">
        <v>13561</v>
      </c>
      <c r="C210" s="54"/>
      <c r="D210" s="55"/>
      <c r="E210" s="85">
        <v>442</v>
      </c>
      <c r="F210" s="56" t="s">
        <v>13576</v>
      </c>
      <c r="G210" s="54" t="s">
        <v>13577</v>
      </c>
      <c r="H210" s="57">
        <v>400</v>
      </c>
      <c r="I210" s="57" t="s">
        <v>13244</v>
      </c>
    </row>
    <row r="211" spans="1:9" ht="24" x14ac:dyDescent="0.25">
      <c r="A211" s="54" t="s">
        <v>13307</v>
      </c>
      <c r="B211" s="54" t="s">
        <v>13561</v>
      </c>
      <c r="C211" s="54"/>
      <c r="D211" s="55"/>
      <c r="E211" s="85">
        <v>443</v>
      </c>
      <c r="F211" s="56" t="s">
        <v>13578</v>
      </c>
      <c r="G211" s="54" t="s">
        <v>13579</v>
      </c>
      <c r="H211" s="57">
        <v>750</v>
      </c>
      <c r="I211" s="57" t="s">
        <v>13332</v>
      </c>
    </row>
    <row r="212" spans="1:9" ht="24" x14ac:dyDescent="0.25">
      <c r="A212" s="54" t="s">
        <v>13307</v>
      </c>
      <c r="B212" s="54" t="s">
        <v>13561</v>
      </c>
      <c r="C212" s="54"/>
      <c r="D212" s="55"/>
      <c r="E212" s="85">
        <v>444</v>
      </c>
      <c r="F212" s="56" t="s">
        <v>13580</v>
      </c>
      <c r="G212" s="54" t="s">
        <v>13581</v>
      </c>
      <c r="H212" s="57">
        <v>1300</v>
      </c>
      <c r="I212" s="57" t="s">
        <v>13582</v>
      </c>
    </row>
    <row r="213" spans="1:9" ht="24" x14ac:dyDescent="0.25">
      <c r="A213" s="54" t="s">
        <v>13307</v>
      </c>
      <c r="B213" s="54" t="s">
        <v>13561</v>
      </c>
      <c r="C213" s="54"/>
      <c r="D213" s="55"/>
      <c r="E213" s="85">
        <v>445</v>
      </c>
      <c r="F213" s="56" t="s">
        <v>13583</v>
      </c>
      <c r="G213" s="54" t="s">
        <v>13584</v>
      </c>
      <c r="H213" s="57">
        <v>2200</v>
      </c>
      <c r="I213" s="57" t="s">
        <v>13585</v>
      </c>
    </row>
    <row r="214" spans="1:9" ht="24" x14ac:dyDescent="0.25">
      <c r="A214" s="54" t="s">
        <v>13307</v>
      </c>
      <c r="B214" s="54" t="s">
        <v>13561</v>
      </c>
      <c r="C214" s="54"/>
      <c r="D214" s="55"/>
      <c r="E214" s="85">
        <v>446</v>
      </c>
      <c r="F214" s="56" t="s">
        <v>13586</v>
      </c>
      <c r="G214" s="54" t="s">
        <v>13587</v>
      </c>
      <c r="H214" s="57">
        <v>300</v>
      </c>
      <c r="I214" s="57" t="s">
        <v>13195</v>
      </c>
    </row>
    <row r="215" spans="1:9" ht="24" x14ac:dyDescent="0.25">
      <c r="A215" s="54" t="s">
        <v>13307</v>
      </c>
      <c r="B215" s="54" t="s">
        <v>13561</v>
      </c>
      <c r="C215" s="54"/>
      <c r="D215" s="55"/>
      <c r="E215" s="85">
        <v>447</v>
      </c>
      <c r="F215" s="56" t="s">
        <v>13588</v>
      </c>
      <c r="G215" s="54" t="s">
        <v>13589</v>
      </c>
      <c r="H215" s="57">
        <v>650</v>
      </c>
      <c r="I215" s="57" t="s">
        <v>13590</v>
      </c>
    </row>
    <row r="216" spans="1:9" ht="48" x14ac:dyDescent="0.25">
      <c r="A216" s="54" t="s">
        <v>13307</v>
      </c>
      <c r="B216" s="54" t="s">
        <v>13561</v>
      </c>
      <c r="C216" s="54"/>
      <c r="D216" s="55"/>
      <c r="E216" s="85">
        <v>448</v>
      </c>
      <c r="F216" s="56" t="s">
        <v>13591</v>
      </c>
      <c r="G216" s="54" t="s">
        <v>13592</v>
      </c>
      <c r="H216" s="57">
        <v>600</v>
      </c>
      <c r="I216" s="57" t="s">
        <v>13461</v>
      </c>
    </row>
    <row r="217" spans="1:9" ht="48" x14ac:dyDescent="0.25">
      <c r="A217" s="54" t="s">
        <v>13307</v>
      </c>
      <c r="B217" s="54" t="s">
        <v>13561</v>
      </c>
      <c r="C217" s="54"/>
      <c r="D217" s="55"/>
      <c r="E217" s="85">
        <v>449</v>
      </c>
      <c r="F217" s="56" t="s">
        <v>16278</v>
      </c>
      <c r="G217" s="54" t="s">
        <v>16279</v>
      </c>
      <c r="H217" s="57">
        <v>900</v>
      </c>
      <c r="I217" s="57" t="s">
        <v>13239</v>
      </c>
    </row>
    <row r="218" spans="1:9" x14ac:dyDescent="0.25">
      <c r="A218" s="58" t="s">
        <v>13593</v>
      </c>
      <c r="B218" s="58"/>
      <c r="C218" s="58"/>
      <c r="D218" s="59"/>
      <c r="E218" s="86">
        <v>450</v>
      </c>
      <c r="F218" s="60" t="s">
        <v>13594</v>
      </c>
      <c r="G218" s="58" t="s">
        <v>13595</v>
      </c>
      <c r="H218" s="61">
        <v>76</v>
      </c>
      <c r="I218" s="61" t="s">
        <v>13596</v>
      </c>
    </row>
    <row r="219" spans="1:9" x14ac:dyDescent="0.25">
      <c r="A219" s="58" t="s">
        <v>13593</v>
      </c>
      <c r="B219" s="58"/>
      <c r="C219" s="58"/>
      <c r="D219" s="59"/>
      <c r="E219" s="86">
        <v>451</v>
      </c>
      <c r="F219" s="60" t="s">
        <v>13597</v>
      </c>
      <c r="G219" s="58" t="s">
        <v>96</v>
      </c>
      <c r="H219" s="61">
        <v>121</v>
      </c>
      <c r="I219" s="61" t="s">
        <v>13598</v>
      </c>
    </row>
    <row r="220" spans="1:9" x14ac:dyDescent="0.25">
      <c r="A220" s="58" t="s">
        <v>13593</v>
      </c>
      <c r="B220" s="58"/>
      <c r="C220" s="58"/>
      <c r="D220" s="59"/>
      <c r="E220" s="86">
        <v>452</v>
      </c>
      <c r="F220" s="60" t="s">
        <v>13599</v>
      </c>
      <c r="G220" s="58" t="s">
        <v>13600</v>
      </c>
      <c r="H220" s="61">
        <v>190</v>
      </c>
      <c r="I220" s="61" t="s">
        <v>13325</v>
      </c>
    </row>
    <row r="221" spans="1:9" x14ac:dyDescent="0.25">
      <c r="A221" s="58" t="s">
        <v>13593</v>
      </c>
      <c r="B221" s="58"/>
      <c r="C221" s="58"/>
      <c r="D221" s="59"/>
      <c r="E221" s="86">
        <v>453</v>
      </c>
      <c r="F221" s="60" t="s">
        <v>13601</v>
      </c>
      <c r="G221" s="58" t="s">
        <v>98</v>
      </c>
      <c r="H221" s="61">
        <v>210</v>
      </c>
      <c r="I221" s="61" t="s">
        <v>13551</v>
      </c>
    </row>
    <row r="222" spans="1:9" x14ac:dyDescent="0.25">
      <c r="A222" s="58" t="s">
        <v>13593</v>
      </c>
      <c r="B222" s="58"/>
      <c r="C222" s="58"/>
      <c r="D222" s="59"/>
      <c r="E222" s="86">
        <v>460</v>
      </c>
      <c r="F222" s="60" t="s">
        <v>16280</v>
      </c>
      <c r="G222" s="58" t="s">
        <v>16281</v>
      </c>
      <c r="H222" s="61">
        <v>404</v>
      </c>
      <c r="I222" s="61" t="s">
        <v>16282</v>
      </c>
    </row>
    <row r="223" spans="1:9" ht="24" x14ac:dyDescent="0.25">
      <c r="A223" s="58" t="s">
        <v>13593</v>
      </c>
      <c r="B223" s="58"/>
      <c r="C223" s="58"/>
      <c r="D223" s="59"/>
      <c r="E223" s="86">
        <v>461</v>
      </c>
      <c r="F223" s="60" t="s">
        <v>13602</v>
      </c>
      <c r="G223" s="58" t="s">
        <v>13603</v>
      </c>
      <c r="H223" s="61">
        <v>202</v>
      </c>
      <c r="I223" s="61" t="s">
        <v>13604</v>
      </c>
    </row>
    <row r="224" spans="1:9" x14ac:dyDescent="0.25">
      <c r="A224" s="58" t="s">
        <v>13593</v>
      </c>
      <c r="B224" s="58"/>
      <c r="C224" s="58"/>
      <c r="D224" s="59"/>
      <c r="E224" s="86">
        <v>462</v>
      </c>
      <c r="F224" s="60" t="s">
        <v>13605</v>
      </c>
      <c r="G224" s="58" t="s">
        <v>13606</v>
      </c>
      <c r="H224" s="61">
        <v>510</v>
      </c>
      <c r="I224" s="61" t="s">
        <v>13607</v>
      </c>
    </row>
    <row r="225" spans="1:9" ht="24" x14ac:dyDescent="0.25">
      <c r="A225" s="58" t="s">
        <v>13593</v>
      </c>
      <c r="B225" s="58"/>
      <c r="C225" s="58"/>
      <c r="D225" s="59"/>
      <c r="E225" s="86">
        <v>463</v>
      </c>
      <c r="F225" s="60" t="s">
        <v>13608</v>
      </c>
      <c r="G225" s="58" t="s">
        <v>13609</v>
      </c>
      <c r="H225" s="61">
        <v>348</v>
      </c>
      <c r="I225" s="61" t="s">
        <v>13610</v>
      </c>
    </row>
    <row r="226" spans="1:9" x14ac:dyDescent="0.25">
      <c r="A226" s="58" t="s">
        <v>13593</v>
      </c>
      <c r="B226" s="58"/>
      <c r="C226" s="58"/>
      <c r="D226" s="59"/>
      <c r="E226" s="86">
        <v>469</v>
      </c>
      <c r="F226" s="60" t="s">
        <v>13611</v>
      </c>
      <c r="G226" s="58" t="s">
        <v>13612</v>
      </c>
      <c r="H226" s="61">
        <v>250</v>
      </c>
      <c r="I226" s="61" t="s">
        <v>13261</v>
      </c>
    </row>
    <row r="227" spans="1:9" ht="36" x14ac:dyDescent="0.25">
      <c r="A227" s="58" t="s">
        <v>13593</v>
      </c>
      <c r="B227" s="58"/>
      <c r="C227" s="58"/>
      <c r="D227" s="59"/>
      <c r="E227" s="86">
        <v>470</v>
      </c>
      <c r="F227" s="60" t="s">
        <v>13613</v>
      </c>
      <c r="G227" s="58" t="s">
        <v>13614</v>
      </c>
      <c r="H227" s="61">
        <v>400</v>
      </c>
      <c r="I227" s="61" t="s">
        <v>13244</v>
      </c>
    </row>
    <row r="228" spans="1:9" ht="36" x14ac:dyDescent="0.25">
      <c r="A228" s="58" t="s">
        <v>13593</v>
      </c>
      <c r="B228" s="58"/>
      <c r="C228" s="58"/>
      <c r="D228" s="59"/>
      <c r="E228" s="86">
        <v>471</v>
      </c>
      <c r="F228" s="60" t="s">
        <v>13615</v>
      </c>
      <c r="G228" s="58" t="s">
        <v>13616</v>
      </c>
      <c r="H228" s="61">
        <v>600</v>
      </c>
      <c r="I228" s="61" t="s">
        <v>13461</v>
      </c>
    </row>
    <row r="229" spans="1:9" ht="36" x14ac:dyDescent="0.25">
      <c r="A229" s="58" t="s">
        <v>13593</v>
      </c>
      <c r="B229" s="58"/>
      <c r="C229" s="58"/>
      <c r="D229" s="59"/>
      <c r="E229" s="86">
        <v>472</v>
      </c>
      <c r="F229" s="60" t="s">
        <v>13617</v>
      </c>
      <c r="G229" s="58" t="s">
        <v>13618</v>
      </c>
      <c r="H229" s="61">
        <v>800</v>
      </c>
      <c r="I229" s="61" t="s">
        <v>13410</v>
      </c>
    </row>
    <row r="230" spans="1:9" ht="36" x14ac:dyDescent="0.25">
      <c r="A230" s="58" t="s">
        <v>13593</v>
      </c>
      <c r="B230" s="58"/>
      <c r="C230" s="58"/>
      <c r="D230" s="59"/>
      <c r="E230" s="86">
        <v>473</v>
      </c>
      <c r="F230" s="60" t="s">
        <v>13619</v>
      </c>
      <c r="G230" s="58" t="s">
        <v>13620</v>
      </c>
      <c r="H230" s="61">
        <v>600</v>
      </c>
      <c r="I230" s="61" t="s">
        <v>13461</v>
      </c>
    </row>
    <row r="231" spans="1:9" ht="36" x14ac:dyDescent="0.25">
      <c r="A231" s="58" t="s">
        <v>13593</v>
      </c>
      <c r="B231" s="58"/>
      <c r="C231" s="58"/>
      <c r="D231" s="59"/>
      <c r="E231" s="86">
        <v>474</v>
      </c>
      <c r="F231" s="60" t="s">
        <v>13621</v>
      </c>
      <c r="G231" s="58" t="s">
        <v>13622</v>
      </c>
      <c r="H231" s="61">
        <v>900</v>
      </c>
      <c r="I231" s="61" t="s">
        <v>13239</v>
      </c>
    </row>
    <row r="232" spans="1:9" ht="36" x14ac:dyDescent="0.25">
      <c r="A232" s="58" t="s">
        <v>13593</v>
      </c>
      <c r="B232" s="58"/>
      <c r="C232" s="58"/>
      <c r="D232" s="59"/>
      <c r="E232" s="86">
        <v>475</v>
      </c>
      <c r="F232" s="60" t="s">
        <v>13623</v>
      </c>
      <c r="G232" s="58" t="s">
        <v>13624</v>
      </c>
      <c r="H232" s="61">
        <v>450</v>
      </c>
      <c r="I232" s="61" t="s">
        <v>13228</v>
      </c>
    </row>
    <row r="233" spans="1:9" ht="24" x14ac:dyDescent="0.25">
      <c r="A233" s="58" t="s">
        <v>13593</v>
      </c>
      <c r="B233" s="58"/>
      <c r="C233" s="58"/>
      <c r="D233" s="59"/>
      <c r="E233" s="86">
        <v>476</v>
      </c>
      <c r="F233" s="60" t="s">
        <v>13625</v>
      </c>
      <c r="G233" s="58" t="s">
        <v>13626</v>
      </c>
      <c r="H233" s="61">
        <v>380</v>
      </c>
      <c r="I233" s="61" t="s">
        <v>13523</v>
      </c>
    </row>
    <row r="234" spans="1:9" ht="24" x14ac:dyDescent="0.25">
      <c r="A234" s="58" t="s">
        <v>13593</v>
      </c>
      <c r="B234" s="58"/>
      <c r="C234" s="58"/>
      <c r="D234" s="59"/>
      <c r="E234" s="86">
        <v>477</v>
      </c>
      <c r="F234" s="60" t="s">
        <v>13627</v>
      </c>
      <c r="G234" s="58" t="s">
        <v>13628</v>
      </c>
      <c r="H234" s="61">
        <v>190</v>
      </c>
      <c r="I234" s="61" t="s">
        <v>13325</v>
      </c>
    </row>
    <row r="235" spans="1:9" x14ac:dyDescent="0.25">
      <c r="A235" s="58" t="s">
        <v>13593</v>
      </c>
      <c r="B235" s="58"/>
      <c r="C235" s="58"/>
      <c r="D235" s="59"/>
      <c r="E235" s="86">
        <v>478</v>
      </c>
      <c r="F235" s="60" t="s">
        <v>13629</v>
      </c>
      <c r="G235" s="58" t="s">
        <v>13630</v>
      </c>
      <c r="H235" s="61">
        <v>230</v>
      </c>
      <c r="I235" s="61" t="s">
        <v>13319</v>
      </c>
    </row>
    <row r="236" spans="1:9" x14ac:dyDescent="0.25">
      <c r="A236" s="58" t="s">
        <v>13593</v>
      </c>
      <c r="B236" s="58"/>
      <c r="C236" s="58"/>
      <c r="D236" s="59"/>
      <c r="E236" s="86">
        <v>479</v>
      </c>
      <c r="F236" s="60" t="s">
        <v>13631</v>
      </c>
      <c r="G236" s="58" t="s">
        <v>13632</v>
      </c>
      <c r="H236" s="61">
        <v>115</v>
      </c>
      <c r="I236" s="61" t="s">
        <v>13633</v>
      </c>
    </row>
    <row r="237" spans="1:9" x14ac:dyDescent="0.25">
      <c r="A237" s="58" t="s">
        <v>13593</v>
      </c>
      <c r="B237" s="58"/>
      <c r="C237" s="58"/>
      <c r="D237" s="59"/>
      <c r="E237" s="86">
        <v>480</v>
      </c>
      <c r="F237" s="60" t="s">
        <v>13634</v>
      </c>
      <c r="G237" s="58" t="s">
        <v>13635</v>
      </c>
      <c r="H237" s="61">
        <v>222</v>
      </c>
      <c r="I237" s="61" t="s">
        <v>13636</v>
      </c>
    </row>
    <row r="238" spans="1:9" x14ac:dyDescent="0.25">
      <c r="A238" s="58" t="s">
        <v>13593</v>
      </c>
      <c r="B238" s="58"/>
      <c r="C238" s="58"/>
      <c r="D238" s="59"/>
      <c r="E238" s="86">
        <v>481</v>
      </c>
      <c r="F238" s="60" t="s">
        <v>13637</v>
      </c>
      <c r="G238" s="58" t="s">
        <v>13638</v>
      </c>
      <c r="H238" s="61">
        <v>475</v>
      </c>
      <c r="I238" s="61" t="s">
        <v>13639</v>
      </c>
    </row>
    <row r="239" spans="1:9" ht="24" x14ac:dyDescent="0.25">
      <c r="A239" s="58" t="s">
        <v>13593</v>
      </c>
      <c r="B239" s="58"/>
      <c r="C239" s="58"/>
      <c r="D239" s="59"/>
      <c r="E239" s="86">
        <v>483</v>
      </c>
      <c r="F239" s="60" t="s">
        <v>13640</v>
      </c>
      <c r="G239" s="58" t="s">
        <v>13641</v>
      </c>
      <c r="H239" s="61">
        <v>46</v>
      </c>
      <c r="I239" s="61" t="s">
        <v>13642</v>
      </c>
    </row>
    <row r="240" spans="1:9" x14ac:dyDescent="0.25">
      <c r="A240" s="58" t="s">
        <v>13593</v>
      </c>
      <c r="B240" s="58"/>
      <c r="C240" s="58"/>
      <c r="D240" s="59"/>
      <c r="E240" s="86">
        <v>484</v>
      </c>
      <c r="F240" s="60" t="s">
        <v>13643</v>
      </c>
      <c r="G240" s="58" t="s">
        <v>105</v>
      </c>
      <c r="H240" s="61">
        <v>46</v>
      </c>
      <c r="I240" s="61" t="s">
        <v>13642</v>
      </c>
    </row>
    <row r="241" spans="1:9" x14ac:dyDescent="0.25">
      <c r="A241" s="58" t="s">
        <v>13593</v>
      </c>
      <c r="B241" s="58"/>
      <c r="C241" s="58"/>
      <c r="D241" s="59"/>
      <c r="E241" s="86">
        <v>485</v>
      </c>
      <c r="F241" s="60" t="s">
        <v>13644</v>
      </c>
      <c r="G241" s="58" t="s">
        <v>13645</v>
      </c>
      <c r="H241" s="61">
        <v>46</v>
      </c>
      <c r="I241" s="61" t="s">
        <v>13642</v>
      </c>
    </row>
    <row r="242" spans="1:9" x14ac:dyDescent="0.25">
      <c r="A242" s="58" t="s">
        <v>13593</v>
      </c>
      <c r="B242" s="58"/>
      <c r="C242" s="58"/>
      <c r="D242" s="59"/>
      <c r="E242" s="86">
        <v>488</v>
      </c>
      <c r="F242" s="60" t="s">
        <v>13646</v>
      </c>
      <c r="G242" s="58" t="s">
        <v>106</v>
      </c>
      <c r="H242" s="61">
        <v>46</v>
      </c>
      <c r="I242" s="61" t="s">
        <v>13642</v>
      </c>
    </row>
    <row r="243" spans="1:9" ht="24" x14ac:dyDescent="0.25">
      <c r="A243" s="58" t="s">
        <v>13593</v>
      </c>
      <c r="B243" s="58"/>
      <c r="C243" s="58"/>
      <c r="D243" s="59"/>
      <c r="E243" s="86">
        <v>489</v>
      </c>
      <c r="F243" s="60" t="s">
        <v>13647</v>
      </c>
      <c r="G243" s="58" t="s">
        <v>13648</v>
      </c>
      <c r="H243" s="61">
        <v>145</v>
      </c>
      <c r="I243" s="61" t="s">
        <v>13649</v>
      </c>
    </row>
    <row r="244" spans="1:9" x14ac:dyDescent="0.25">
      <c r="A244" s="58" t="s">
        <v>13593</v>
      </c>
      <c r="B244" s="58"/>
      <c r="C244" s="58"/>
      <c r="D244" s="59"/>
      <c r="E244" s="86">
        <v>490</v>
      </c>
      <c r="F244" s="60" t="s">
        <v>13650</v>
      </c>
      <c r="G244" s="58" t="s">
        <v>107</v>
      </c>
      <c r="H244" s="61">
        <v>61</v>
      </c>
      <c r="I244" s="61" t="s">
        <v>13651</v>
      </c>
    </row>
    <row r="245" spans="1:9" x14ac:dyDescent="0.25">
      <c r="A245" s="58" t="s">
        <v>13593</v>
      </c>
      <c r="B245" s="58"/>
      <c r="C245" s="58"/>
      <c r="D245" s="59"/>
      <c r="E245" s="86">
        <v>491</v>
      </c>
      <c r="F245" s="60" t="s">
        <v>13652</v>
      </c>
      <c r="G245" s="58" t="s">
        <v>13653</v>
      </c>
      <c r="H245" s="61">
        <v>121</v>
      </c>
      <c r="I245" s="61" t="s">
        <v>13598</v>
      </c>
    </row>
    <row r="246" spans="1:9" x14ac:dyDescent="0.25">
      <c r="A246" s="58" t="s">
        <v>13593</v>
      </c>
      <c r="B246" s="58"/>
      <c r="C246" s="58"/>
      <c r="D246" s="59"/>
      <c r="E246" s="86">
        <v>493</v>
      </c>
      <c r="F246" s="60" t="s">
        <v>13654</v>
      </c>
      <c r="G246" s="58" t="s">
        <v>13655</v>
      </c>
      <c r="H246" s="61">
        <v>61</v>
      </c>
      <c r="I246" s="61" t="s">
        <v>13651</v>
      </c>
    </row>
    <row r="247" spans="1:9" x14ac:dyDescent="0.25">
      <c r="A247" s="58" t="s">
        <v>13593</v>
      </c>
      <c r="B247" s="58"/>
      <c r="C247" s="58"/>
      <c r="D247" s="59"/>
      <c r="E247" s="86">
        <v>494</v>
      </c>
      <c r="F247" s="60" t="s">
        <v>13656</v>
      </c>
      <c r="G247" s="58" t="s">
        <v>13657</v>
      </c>
      <c r="H247" s="61">
        <v>121</v>
      </c>
      <c r="I247" s="61" t="s">
        <v>13598</v>
      </c>
    </row>
    <row r="248" spans="1:9" x14ac:dyDescent="0.25">
      <c r="A248" s="58" t="s">
        <v>13593</v>
      </c>
      <c r="B248" s="58"/>
      <c r="C248" s="58"/>
      <c r="D248" s="59"/>
      <c r="E248" s="86">
        <v>495</v>
      </c>
      <c r="F248" s="60" t="s">
        <v>13658</v>
      </c>
      <c r="G248" s="58" t="s">
        <v>13659</v>
      </c>
      <c r="H248" s="61">
        <v>121</v>
      </c>
      <c r="I248" s="61" t="s">
        <v>13598</v>
      </c>
    </row>
    <row r="249" spans="1:9" ht="24" x14ac:dyDescent="0.25">
      <c r="A249" s="58" t="s">
        <v>13593</v>
      </c>
      <c r="B249" s="58"/>
      <c r="C249" s="58"/>
      <c r="D249" s="59"/>
      <c r="E249" s="86">
        <v>497</v>
      </c>
      <c r="F249" s="60" t="s">
        <v>13660</v>
      </c>
      <c r="G249" s="58" t="s">
        <v>13661</v>
      </c>
      <c r="H249" s="61">
        <v>220</v>
      </c>
      <c r="I249" s="61" t="s">
        <v>13178</v>
      </c>
    </row>
    <row r="250" spans="1:9" ht="24" x14ac:dyDescent="0.25">
      <c r="A250" s="58" t="s">
        <v>13593</v>
      </c>
      <c r="B250" s="58"/>
      <c r="C250" s="58"/>
      <c r="D250" s="59"/>
      <c r="E250" s="86">
        <v>498</v>
      </c>
      <c r="F250" s="60" t="s">
        <v>13662</v>
      </c>
      <c r="G250" s="58" t="s">
        <v>13663</v>
      </c>
      <c r="H250" s="61">
        <v>300</v>
      </c>
      <c r="I250" s="61" t="s">
        <v>13195</v>
      </c>
    </row>
    <row r="251" spans="1:9" ht="33.75" x14ac:dyDescent="0.25">
      <c r="A251" s="62" t="s">
        <v>13664</v>
      </c>
      <c r="B251" s="62"/>
      <c r="C251" s="62"/>
      <c r="D251" s="63" t="s">
        <v>13665</v>
      </c>
      <c r="E251" s="87">
        <v>500</v>
      </c>
      <c r="F251" s="64" t="s">
        <v>13666</v>
      </c>
      <c r="G251" s="62" t="s">
        <v>13667</v>
      </c>
      <c r="H251" s="65">
        <v>38</v>
      </c>
      <c r="I251" s="65" t="s">
        <v>13668</v>
      </c>
    </row>
    <row r="252" spans="1:9" ht="33.75" x14ac:dyDescent="0.25">
      <c r="A252" s="62" t="s">
        <v>13664</v>
      </c>
      <c r="B252" s="62"/>
      <c r="C252" s="62"/>
      <c r="D252" s="63" t="s">
        <v>13665</v>
      </c>
      <c r="E252" s="87">
        <v>501</v>
      </c>
      <c r="F252" s="64" t="s">
        <v>13669</v>
      </c>
      <c r="G252" s="62" t="s">
        <v>13670</v>
      </c>
      <c r="H252" s="65">
        <v>86</v>
      </c>
      <c r="I252" s="65" t="s">
        <v>13671</v>
      </c>
    </row>
    <row r="253" spans="1:9" x14ac:dyDescent="0.25">
      <c r="A253" s="62" t="s">
        <v>13664</v>
      </c>
      <c r="B253" s="62" t="s">
        <v>13672</v>
      </c>
      <c r="C253" s="62"/>
      <c r="D253" s="63"/>
      <c r="E253" s="87">
        <v>505</v>
      </c>
      <c r="F253" s="64" t="s">
        <v>13673</v>
      </c>
      <c r="G253" s="62" t="s">
        <v>13674</v>
      </c>
      <c r="H253" s="65">
        <v>85</v>
      </c>
      <c r="I253" s="65" t="s">
        <v>13675</v>
      </c>
    </row>
    <row r="254" spans="1:9" ht="24" x14ac:dyDescent="0.25">
      <c r="A254" s="62" t="s">
        <v>13664</v>
      </c>
      <c r="B254" s="62" t="s">
        <v>13672</v>
      </c>
      <c r="C254" s="62"/>
      <c r="D254" s="63"/>
      <c r="E254" s="87">
        <v>506</v>
      </c>
      <c r="F254" s="64" t="s">
        <v>13676</v>
      </c>
      <c r="G254" s="62" t="s">
        <v>13677</v>
      </c>
      <c r="H254" s="65">
        <v>120</v>
      </c>
      <c r="I254" s="65" t="s">
        <v>13211</v>
      </c>
    </row>
    <row r="255" spans="1:9" ht="24" x14ac:dyDescent="0.25">
      <c r="A255" s="62" t="s">
        <v>13664</v>
      </c>
      <c r="B255" s="62" t="s">
        <v>13672</v>
      </c>
      <c r="C255" s="62"/>
      <c r="D255" s="63"/>
      <c r="E255" s="87">
        <v>507</v>
      </c>
      <c r="F255" s="64" t="s">
        <v>13678</v>
      </c>
      <c r="G255" s="62" t="s">
        <v>13679</v>
      </c>
      <c r="H255" s="65">
        <v>80</v>
      </c>
      <c r="I255" s="65" t="s">
        <v>13169</v>
      </c>
    </row>
    <row r="256" spans="1:9" x14ac:dyDescent="0.25">
      <c r="A256" s="62" t="s">
        <v>13664</v>
      </c>
      <c r="B256" s="62" t="s">
        <v>13672</v>
      </c>
      <c r="C256" s="62"/>
      <c r="D256" s="63"/>
      <c r="E256" s="87">
        <v>508</v>
      </c>
      <c r="F256" s="64" t="s">
        <v>13680</v>
      </c>
      <c r="G256" s="62" t="s">
        <v>13681</v>
      </c>
      <c r="H256" s="65">
        <v>110</v>
      </c>
      <c r="I256" s="65" t="s">
        <v>13335</v>
      </c>
    </row>
    <row r="257" spans="1:9" ht="24" x14ac:dyDescent="0.25">
      <c r="A257" s="62" t="s">
        <v>13664</v>
      </c>
      <c r="B257" s="62" t="s">
        <v>13672</v>
      </c>
      <c r="C257" s="62"/>
      <c r="D257" s="63"/>
      <c r="E257" s="87">
        <v>509</v>
      </c>
      <c r="F257" s="64" t="s">
        <v>13682</v>
      </c>
      <c r="G257" s="62" t="s">
        <v>13683</v>
      </c>
      <c r="H257" s="65">
        <v>38</v>
      </c>
      <c r="I257" s="65" t="s">
        <v>13668</v>
      </c>
    </row>
    <row r="258" spans="1:9" x14ac:dyDescent="0.25">
      <c r="A258" s="62" t="s">
        <v>13664</v>
      </c>
      <c r="B258" s="62" t="s">
        <v>13672</v>
      </c>
      <c r="C258" s="62"/>
      <c r="D258" s="63"/>
      <c r="E258" s="87">
        <v>510</v>
      </c>
      <c r="F258" s="64" t="s">
        <v>13684</v>
      </c>
      <c r="G258" s="62" t="s">
        <v>13685</v>
      </c>
      <c r="H258" s="65">
        <v>70</v>
      </c>
      <c r="I258" s="65" t="s">
        <v>13200</v>
      </c>
    </row>
    <row r="259" spans="1:9" x14ac:dyDescent="0.25">
      <c r="A259" s="62" t="s">
        <v>13664</v>
      </c>
      <c r="B259" s="62" t="s">
        <v>13672</v>
      </c>
      <c r="C259" s="62"/>
      <c r="D259" s="63"/>
      <c r="E259" s="87">
        <v>514</v>
      </c>
      <c r="F259" s="64" t="s">
        <v>13686</v>
      </c>
      <c r="G259" s="62" t="s">
        <v>13687</v>
      </c>
      <c r="H259" s="65">
        <v>105</v>
      </c>
      <c r="I259" s="65" t="s">
        <v>13688</v>
      </c>
    </row>
    <row r="260" spans="1:9" x14ac:dyDescent="0.25">
      <c r="A260" s="62" t="s">
        <v>13664</v>
      </c>
      <c r="B260" s="62" t="s">
        <v>13672</v>
      </c>
      <c r="C260" s="62"/>
      <c r="D260" s="63"/>
      <c r="E260" s="87">
        <v>515</v>
      </c>
      <c r="F260" s="64" t="s">
        <v>13689</v>
      </c>
      <c r="G260" s="62" t="s">
        <v>13690</v>
      </c>
      <c r="H260" s="65">
        <v>38</v>
      </c>
      <c r="I260" s="65" t="s">
        <v>13668</v>
      </c>
    </row>
    <row r="261" spans="1:9" x14ac:dyDescent="0.25">
      <c r="A261" s="62" t="s">
        <v>13664</v>
      </c>
      <c r="B261" s="62" t="s">
        <v>13672</v>
      </c>
      <c r="C261" s="62"/>
      <c r="D261" s="63"/>
      <c r="E261" s="87">
        <v>516</v>
      </c>
      <c r="F261" s="64" t="s">
        <v>13691</v>
      </c>
      <c r="G261" s="62" t="s">
        <v>13692</v>
      </c>
      <c r="H261" s="65">
        <v>65</v>
      </c>
      <c r="I261" s="65" t="s">
        <v>13693</v>
      </c>
    </row>
    <row r="262" spans="1:9" ht="36" x14ac:dyDescent="0.25">
      <c r="A262" s="62" t="s">
        <v>13664</v>
      </c>
      <c r="B262" s="62" t="s">
        <v>13672</v>
      </c>
      <c r="C262" s="62"/>
      <c r="D262" s="63"/>
      <c r="E262" s="87">
        <v>518</v>
      </c>
      <c r="F262" s="64" t="s">
        <v>13694</v>
      </c>
      <c r="G262" s="62" t="s">
        <v>13695</v>
      </c>
      <c r="H262" s="65">
        <v>120</v>
      </c>
      <c r="I262" s="65" t="s">
        <v>13211</v>
      </c>
    </row>
    <row r="263" spans="1:9" x14ac:dyDescent="0.25">
      <c r="A263" s="62" t="s">
        <v>13664</v>
      </c>
      <c r="B263" s="62" t="s">
        <v>13696</v>
      </c>
      <c r="C263" s="62"/>
      <c r="D263" s="63"/>
      <c r="E263" s="87">
        <v>520</v>
      </c>
      <c r="F263" s="64" t="s">
        <v>13697</v>
      </c>
      <c r="G263" s="62" t="s">
        <v>12921</v>
      </c>
      <c r="H263" s="65">
        <v>45</v>
      </c>
      <c r="I263" s="65" t="s">
        <v>13421</v>
      </c>
    </row>
    <row r="264" spans="1:9" ht="48" x14ac:dyDescent="0.25">
      <c r="A264" s="62" t="s">
        <v>13664</v>
      </c>
      <c r="B264" s="62" t="s">
        <v>13696</v>
      </c>
      <c r="C264" s="62"/>
      <c r="D264" s="63"/>
      <c r="E264" s="87">
        <v>521</v>
      </c>
      <c r="F264" s="64" t="s">
        <v>13698</v>
      </c>
      <c r="G264" s="62" t="s">
        <v>13699</v>
      </c>
      <c r="H264" s="65">
        <v>65</v>
      </c>
      <c r="I264" s="65" t="s">
        <v>13693</v>
      </c>
    </row>
    <row r="265" spans="1:9" ht="24" x14ac:dyDescent="0.25">
      <c r="A265" s="62" t="s">
        <v>13664</v>
      </c>
      <c r="B265" s="62" t="s">
        <v>13696</v>
      </c>
      <c r="C265" s="62"/>
      <c r="D265" s="63"/>
      <c r="E265" s="87">
        <v>523</v>
      </c>
      <c r="F265" s="64" t="s">
        <v>13700</v>
      </c>
      <c r="G265" s="62" t="s">
        <v>13701</v>
      </c>
      <c r="H265" s="65">
        <v>65</v>
      </c>
      <c r="I265" s="65" t="s">
        <v>13693</v>
      </c>
    </row>
    <row r="266" spans="1:9" x14ac:dyDescent="0.25">
      <c r="A266" s="62" t="s">
        <v>13664</v>
      </c>
      <c r="B266" s="62" t="s">
        <v>13696</v>
      </c>
      <c r="C266" s="62"/>
      <c r="D266" s="63"/>
      <c r="E266" s="87">
        <v>525</v>
      </c>
      <c r="F266" s="64" t="s">
        <v>13702</v>
      </c>
      <c r="G266" s="62" t="s">
        <v>13703</v>
      </c>
      <c r="H266" s="65">
        <v>35</v>
      </c>
      <c r="I266" s="65" t="s">
        <v>13504</v>
      </c>
    </row>
    <row r="267" spans="1:9" x14ac:dyDescent="0.25">
      <c r="A267" s="62" t="s">
        <v>13664</v>
      </c>
      <c r="B267" s="62" t="s">
        <v>13696</v>
      </c>
      <c r="C267" s="62"/>
      <c r="D267" s="63"/>
      <c r="E267" s="87">
        <v>526</v>
      </c>
      <c r="F267" s="64" t="s">
        <v>13704</v>
      </c>
      <c r="G267" s="62" t="s">
        <v>13705</v>
      </c>
      <c r="H267" s="65">
        <v>55</v>
      </c>
      <c r="I267" s="65" t="s">
        <v>13706</v>
      </c>
    </row>
    <row r="268" spans="1:9" ht="24" x14ac:dyDescent="0.25">
      <c r="A268" s="62" t="s">
        <v>13664</v>
      </c>
      <c r="B268" s="62" t="s">
        <v>13696</v>
      </c>
      <c r="C268" s="62"/>
      <c r="D268" s="63"/>
      <c r="E268" s="87">
        <v>527</v>
      </c>
      <c r="F268" s="64" t="s">
        <v>13707</v>
      </c>
      <c r="G268" s="62" t="s">
        <v>13708</v>
      </c>
      <c r="H268" s="65">
        <v>94</v>
      </c>
      <c r="I268" s="65" t="s">
        <v>13709</v>
      </c>
    </row>
    <row r="269" spans="1:9" x14ac:dyDescent="0.25">
      <c r="A269" s="62" t="s">
        <v>13664</v>
      </c>
      <c r="B269" s="62" t="s">
        <v>13710</v>
      </c>
      <c r="C269" s="62"/>
      <c r="D269" s="63"/>
      <c r="E269" s="87">
        <v>530</v>
      </c>
      <c r="F269" s="64" t="s">
        <v>13711</v>
      </c>
      <c r="G269" s="62" t="s">
        <v>13712</v>
      </c>
      <c r="H269" s="65">
        <v>35</v>
      </c>
      <c r="I269" s="65" t="s">
        <v>13504</v>
      </c>
    </row>
    <row r="270" spans="1:9" x14ac:dyDescent="0.25">
      <c r="A270" s="62" t="s">
        <v>13664</v>
      </c>
      <c r="B270" s="62" t="s">
        <v>13710</v>
      </c>
      <c r="C270" s="62"/>
      <c r="D270" s="63"/>
      <c r="E270" s="87">
        <v>531</v>
      </c>
      <c r="F270" s="64" t="s">
        <v>13713</v>
      </c>
      <c r="G270" s="62" t="s">
        <v>12927</v>
      </c>
      <c r="H270" s="65">
        <v>46</v>
      </c>
      <c r="I270" s="65" t="s">
        <v>13642</v>
      </c>
    </row>
    <row r="271" spans="1:9" x14ac:dyDescent="0.25">
      <c r="A271" s="62" t="s">
        <v>13664</v>
      </c>
      <c r="B271" s="62" t="s">
        <v>13710</v>
      </c>
      <c r="C271" s="62"/>
      <c r="D271" s="63"/>
      <c r="E271" s="87">
        <v>532</v>
      </c>
      <c r="F271" s="64" t="s">
        <v>13714</v>
      </c>
      <c r="G271" s="62" t="s">
        <v>12928</v>
      </c>
      <c r="H271" s="65">
        <v>76</v>
      </c>
      <c r="I271" s="65" t="s">
        <v>13596</v>
      </c>
    </row>
    <row r="272" spans="1:9" x14ac:dyDescent="0.25">
      <c r="A272" s="62" t="s">
        <v>13664</v>
      </c>
      <c r="B272" s="62" t="s">
        <v>13710</v>
      </c>
      <c r="C272" s="62"/>
      <c r="D272" s="63"/>
      <c r="E272" s="87">
        <v>533</v>
      </c>
      <c r="F272" s="64" t="s">
        <v>13715</v>
      </c>
      <c r="G272" s="62" t="s">
        <v>12929</v>
      </c>
      <c r="H272" s="65">
        <v>150</v>
      </c>
      <c r="I272" s="65" t="s">
        <v>13175</v>
      </c>
    </row>
    <row r="273" spans="1:9" x14ac:dyDescent="0.25">
      <c r="A273" s="62" t="s">
        <v>13664</v>
      </c>
      <c r="B273" s="62" t="s">
        <v>13716</v>
      </c>
      <c r="C273" s="62"/>
      <c r="D273" s="63"/>
      <c r="E273" s="87">
        <v>535</v>
      </c>
      <c r="F273" s="64" t="s">
        <v>13717</v>
      </c>
      <c r="G273" s="62" t="s">
        <v>12930</v>
      </c>
      <c r="H273" s="65">
        <v>33</v>
      </c>
      <c r="I273" s="65" t="s">
        <v>13718</v>
      </c>
    </row>
    <row r="274" spans="1:9" x14ac:dyDescent="0.25">
      <c r="A274" s="62" t="s">
        <v>13664</v>
      </c>
      <c r="B274" s="62" t="s">
        <v>13716</v>
      </c>
      <c r="C274" s="62"/>
      <c r="D274" s="63"/>
      <c r="E274" s="87">
        <v>536</v>
      </c>
      <c r="F274" s="64" t="s">
        <v>13719</v>
      </c>
      <c r="G274" s="62" t="s">
        <v>12931</v>
      </c>
      <c r="H274" s="65">
        <v>51</v>
      </c>
      <c r="I274" s="65" t="s">
        <v>13720</v>
      </c>
    </row>
    <row r="275" spans="1:9" x14ac:dyDescent="0.25">
      <c r="A275" s="62" t="s">
        <v>13664</v>
      </c>
      <c r="B275" s="62" t="s">
        <v>13716</v>
      </c>
      <c r="C275" s="62"/>
      <c r="D275" s="63"/>
      <c r="E275" s="87">
        <v>538</v>
      </c>
      <c r="F275" s="64" t="s">
        <v>13721</v>
      </c>
      <c r="G275" s="62" t="s">
        <v>13722</v>
      </c>
      <c r="H275" s="65">
        <v>40</v>
      </c>
      <c r="I275" s="65" t="s">
        <v>13289</v>
      </c>
    </row>
    <row r="276" spans="1:9" x14ac:dyDescent="0.25">
      <c r="A276" s="62" t="s">
        <v>13664</v>
      </c>
      <c r="B276" s="62" t="s">
        <v>13716</v>
      </c>
      <c r="C276" s="62"/>
      <c r="D276" s="63"/>
      <c r="E276" s="87">
        <v>539</v>
      </c>
      <c r="F276" s="64" t="s">
        <v>13723</v>
      </c>
      <c r="G276" s="62" t="s">
        <v>12933</v>
      </c>
      <c r="H276" s="65">
        <v>44</v>
      </c>
      <c r="I276" s="65" t="s">
        <v>13724</v>
      </c>
    </row>
    <row r="277" spans="1:9" x14ac:dyDescent="0.25">
      <c r="A277" s="62" t="s">
        <v>13664</v>
      </c>
      <c r="B277" s="62" t="s">
        <v>13725</v>
      </c>
      <c r="C277" s="62"/>
      <c r="D277" s="63"/>
      <c r="E277" s="87">
        <v>548</v>
      </c>
      <c r="F277" s="64" t="s">
        <v>13726</v>
      </c>
      <c r="G277" s="62" t="s">
        <v>13727</v>
      </c>
      <c r="H277" s="65">
        <v>37</v>
      </c>
      <c r="I277" s="65" t="s">
        <v>13728</v>
      </c>
    </row>
    <row r="278" spans="1:9" ht="24" x14ac:dyDescent="0.25">
      <c r="A278" s="62" t="s">
        <v>13664</v>
      </c>
      <c r="B278" s="62" t="s">
        <v>13725</v>
      </c>
      <c r="C278" s="62"/>
      <c r="D278" s="63"/>
      <c r="E278" s="87">
        <v>549</v>
      </c>
      <c r="F278" s="64" t="s">
        <v>13729</v>
      </c>
      <c r="G278" s="62" t="s">
        <v>13730</v>
      </c>
      <c r="H278" s="65">
        <v>55</v>
      </c>
      <c r="I278" s="65" t="s">
        <v>13706</v>
      </c>
    </row>
    <row r="279" spans="1:9" ht="36" x14ac:dyDescent="0.25">
      <c r="A279" s="62" t="s">
        <v>13664</v>
      </c>
      <c r="B279" s="62" t="s">
        <v>13725</v>
      </c>
      <c r="C279" s="62"/>
      <c r="D279" s="63"/>
      <c r="E279" s="87">
        <v>551</v>
      </c>
      <c r="F279" s="64" t="s">
        <v>13731</v>
      </c>
      <c r="G279" s="62" t="s">
        <v>13732</v>
      </c>
      <c r="H279" s="65">
        <v>48</v>
      </c>
      <c r="I279" s="65" t="s">
        <v>13733</v>
      </c>
    </row>
    <row r="280" spans="1:9" x14ac:dyDescent="0.25">
      <c r="A280" s="62" t="s">
        <v>13664</v>
      </c>
      <c r="B280" s="62" t="s">
        <v>13725</v>
      </c>
      <c r="C280" s="62"/>
      <c r="D280" s="63"/>
      <c r="E280" s="87">
        <v>552</v>
      </c>
      <c r="F280" s="64" t="s">
        <v>13734</v>
      </c>
      <c r="G280" s="62" t="s">
        <v>12935</v>
      </c>
      <c r="H280" s="65">
        <v>44</v>
      </c>
      <c r="I280" s="65" t="s">
        <v>13724</v>
      </c>
    </row>
    <row r="281" spans="1:9" x14ac:dyDescent="0.25">
      <c r="A281" s="62" t="s">
        <v>13664</v>
      </c>
      <c r="B281" s="62" t="s">
        <v>13725</v>
      </c>
      <c r="C281" s="62"/>
      <c r="D281" s="63"/>
      <c r="E281" s="87">
        <v>553</v>
      </c>
      <c r="F281" s="64" t="s">
        <v>13735</v>
      </c>
      <c r="G281" s="62" t="s">
        <v>12936</v>
      </c>
      <c r="H281" s="65">
        <v>46</v>
      </c>
      <c r="I281" s="65" t="s">
        <v>13642</v>
      </c>
    </row>
    <row r="282" spans="1:9" x14ac:dyDescent="0.25">
      <c r="A282" s="62" t="s">
        <v>13664</v>
      </c>
      <c r="B282" s="62" t="s">
        <v>13725</v>
      </c>
      <c r="C282" s="62"/>
      <c r="D282" s="63"/>
      <c r="E282" s="87">
        <v>554</v>
      </c>
      <c r="F282" s="64" t="s">
        <v>13736</v>
      </c>
      <c r="G282" s="62" t="s">
        <v>12937</v>
      </c>
      <c r="H282" s="65">
        <v>91</v>
      </c>
      <c r="I282" s="65" t="s">
        <v>13737</v>
      </c>
    </row>
    <row r="283" spans="1:9" ht="24" x14ac:dyDescent="0.25">
      <c r="A283" s="62" t="s">
        <v>13664</v>
      </c>
      <c r="B283" s="62" t="s">
        <v>13725</v>
      </c>
      <c r="C283" s="62"/>
      <c r="D283" s="63"/>
      <c r="E283" s="87">
        <v>555</v>
      </c>
      <c r="F283" s="64" t="s">
        <v>13738</v>
      </c>
      <c r="G283" s="62" t="s">
        <v>13739</v>
      </c>
      <c r="H283" s="65">
        <v>120</v>
      </c>
      <c r="I283" s="65" t="s">
        <v>13211</v>
      </c>
    </row>
    <row r="284" spans="1:9" x14ac:dyDescent="0.25">
      <c r="A284" s="62" t="s">
        <v>13664</v>
      </c>
      <c r="B284" s="62" t="s">
        <v>13725</v>
      </c>
      <c r="C284" s="62"/>
      <c r="D284" s="63"/>
      <c r="E284" s="87">
        <v>558</v>
      </c>
      <c r="F284" s="64" t="s">
        <v>13740</v>
      </c>
      <c r="G284" s="62" t="s">
        <v>13741</v>
      </c>
      <c r="H284" s="65">
        <v>120</v>
      </c>
      <c r="I284" s="65" t="s">
        <v>13211</v>
      </c>
    </row>
    <row r="285" spans="1:9" x14ac:dyDescent="0.25">
      <c r="A285" s="62" t="s">
        <v>13664</v>
      </c>
      <c r="B285" s="62" t="s">
        <v>13725</v>
      </c>
      <c r="C285" s="62"/>
      <c r="D285" s="63"/>
      <c r="E285" s="87">
        <v>560</v>
      </c>
      <c r="F285" s="64" t="s">
        <v>13742</v>
      </c>
      <c r="G285" s="62" t="s">
        <v>13743</v>
      </c>
      <c r="H285" s="65">
        <v>31</v>
      </c>
      <c r="I285" s="65" t="s">
        <v>13744</v>
      </c>
    </row>
    <row r="286" spans="1:9" x14ac:dyDescent="0.25">
      <c r="A286" s="62" t="s">
        <v>13664</v>
      </c>
      <c r="B286" s="62" t="s">
        <v>13725</v>
      </c>
      <c r="C286" s="62"/>
      <c r="D286" s="63"/>
      <c r="E286" s="87">
        <v>561</v>
      </c>
      <c r="F286" s="64" t="s">
        <v>13745</v>
      </c>
      <c r="G286" s="62" t="s">
        <v>13746</v>
      </c>
      <c r="H286" s="65">
        <v>31</v>
      </c>
      <c r="I286" s="65" t="s">
        <v>13744</v>
      </c>
    </row>
    <row r="287" spans="1:9" x14ac:dyDescent="0.25">
      <c r="A287" s="62" t="s">
        <v>13664</v>
      </c>
      <c r="B287" s="62" t="s">
        <v>13725</v>
      </c>
      <c r="C287" s="62"/>
      <c r="D287" s="63"/>
      <c r="E287" s="87">
        <v>562</v>
      </c>
      <c r="F287" s="64" t="s">
        <v>13747</v>
      </c>
      <c r="G287" s="62" t="s">
        <v>13748</v>
      </c>
      <c r="H287" s="65">
        <v>46</v>
      </c>
      <c r="I287" s="65" t="s">
        <v>13642</v>
      </c>
    </row>
    <row r="288" spans="1:9" x14ac:dyDescent="0.25">
      <c r="A288" s="62" t="s">
        <v>13664</v>
      </c>
      <c r="B288" s="62" t="s">
        <v>13725</v>
      </c>
      <c r="C288" s="62"/>
      <c r="D288" s="63"/>
      <c r="E288" s="87">
        <v>563</v>
      </c>
      <c r="F288" s="64" t="s">
        <v>13749</v>
      </c>
      <c r="G288" s="62" t="s">
        <v>12943</v>
      </c>
      <c r="H288" s="65">
        <v>46</v>
      </c>
      <c r="I288" s="65" t="s">
        <v>13642</v>
      </c>
    </row>
    <row r="289" spans="1:9" x14ac:dyDescent="0.25">
      <c r="A289" s="62" t="s">
        <v>13664</v>
      </c>
      <c r="B289" s="62" t="s">
        <v>13725</v>
      </c>
      <c r="C289" s="62"/>
      <c r="D289" s="63"/>
      <c r="E289" s="87">
        <v>564</v>
      </c>
      <c r="F289" s="64" t="s">
        <v>13750</v>
      </c>
      <c r="G289" s="62" t="s">
        <v>13751</v>
      </c>
      <c r="H289" s="65">
        <v>91</v>
      </c>
      <c r="I289" s="65" t="s">
        <v>13737</v>
      </c>
    </row>
    <row r="290" spans="1:9" x14ac:dyDescent="0.25">
      <c r="A290" s="62" t="s">
        <v>13664</v>
      </c>
      <c r="B290" s="62" t="s">
        <v>13725</v>
      </c>
      <c r="C290" s="62"/>
      <c r="D290" s="63"/>
      <c r="E290" s="87">
        <v>565</v>
      </c>
      <c r="F290" s="64" t="s">
        <v>13752</v>
      </c>
      <c r="G290" s="62" t="s">
        <v>13753</v>
      </c>
      <c r="H290" s="65">
        <v>120</v>
      </c>
      <c r="I290" s="65" t="s">
        <v>13211</v>
      </c>
    </row>
    <row r="291" spans="1:9" x14ac:dyDescent="0.25">
      <c r="A291" s="62" t="s">
        <v>13664</v>
      </c>
      <c r="B291" s="62" t="s">
        <v>13725</v>
      </c>
      <c r="C291" s="62"/>
      <c r="D291" s="63"/>
      <c r="E291" s="87">
        <v>567</v>
      </c>
      <c r="F291" s="64" t="s">
        <v>13754</v>
      </c>
      <c r="G291" s="62" t="s">
        <v>13755</v>
      </c>
      <c r="H291" s="65">
        <v>91</v>
      </c>
      <c r="I291" s="65" t="s">
        <v>13737</v>
      </c>
    </row>
    <row r="292" spans="1:9" x14ac:dyDescent="0.25">
      <c r="A292" s="62" t="s">
        <v>13664</v>
      </c>
      <c r="B292" s="62" t="s">
        <v>13725</v>
      </c>
      <c r="C292" s="62"/>
      <c r="D292" s="63"/>
      <c r="E292" s="87">
        <v>569</v>
      </c>
      <c r="F292" s="64" t="s">
        <v>13756</v>
      </c>
      <c r="G292" s="62" t="s">
        <v>13757</v>
      </c>
      <c r="H292" s="65">
        <v>30</v>
      </c>
      <c r="I292" s="65" t="s">
        <v>13172</v>
      </c>
    </row>
    <row r="293" spans="1:9" x14ac:dyDescent="0.25">
      <c r="A293" s="66" t="s">
        <v>13758</v>
      </c>
      <c r="B293" s="66"/>
      <c r="C293" s="66"/>
      <c r="D293" s="67"/>
      <c r="E293" s="88">
        <v>600</v>
      </c>
      <c r="F293" s="68" t="s">
        <v>13759</v>
      </c>
      <c r="G293" s="66" t="s">
        <v>13760</v>
      </c>
      <c r="H293" s="69">
        <v>73</v>
      </c>
      <c r="I293" s="69" t="s">
        <v>13761</v>
      </c>
    </row>
    <row r="294" spans="1:9" x14ac:dyDescent="0.25">
      <c r="A294" s="66" t="s">
        <v>13758</v>
      </c>
      <c r="B294" s="66"/>
      <c r="C294" s="66"/>
      <c r="D294" s="67"/>
      <c r="E294" s="88">
        <v>601</v>
      </c>
      <c r="F294" s="68" t="s">
        <v>13762</v>
      </c>
      <c r="G294" s="66" t="s">
        <v>13763</v>
      </c>
      <c r="H294" s="69">
        <v>44</v>
      </c>
      <c r="I294" s="69" t="s">
        <v>13724</v>
      </c>
    </row>
    <row r="295" spans="1:9" ht="24" x14ac:dyDescent="0.25">
      <c r="A295" s="66" t="s">
        <v>13758</v>
      </c>
      <c r="B295" s="66"/>
      <c r="C295" s="66"/>
      <c r="D295" s="67"/>
      <c r="E295" s="88">
        <v>602</v>
      </c>
      <c r="F295" s="68" t="s">
        <v>13764</v>
      </c>
      <c r="G295" s="66" t="s">
        <v>13765</v>
      </c>
      <c r="H295" s="69">
        <v>152</v>
      </c>
      <c r="I295" s="69" t="s">
        <v>13766</v>
      </c>
    </row>
    <row r="296" spans="1:9" ht="24" x14ac:dyDescent="0.25">
      <c r="A296" s="66" t="s">
        <v>13758</v>
      </c>
      <c r="B296" s="66"/>
      <c r="C296" s="66"/>
      <c r="D296" s="67"/>
      <c r="E296" s="88">
        <v>603</v>
      </c>
      <c r="F296" s="68" t="s">
        <v>13767</v>
      </c>
      <c r="G296" s="66" t="s">
        <v>13768</v>
      </c>
      <c r="H296" s="69">
        <v>90</v>
      </c>
      <c r="I296" s="69" t="s">
        <v>13361</v>
      </c>
    </row>
    <row r="297" spans="1:9" ht="48" x14ac:dyDescent="0.25">
      <c r="A297" s="66" t="s">
        <v>13758</v>
      </c>
      <c r="B297" s="66"/>
      <c r="C297" s="66"/>
      <c r="D297" s="67"/>
      <c r="E297" s="88">
        <v>604</v>
      </c>
      <c r="F297" s="68" t="s">
        <v>16283</v>
      </c>
      <c r="G297" s="66" t="s">
        <v>16284</v>
      </c>
      <c r="H297" s="69">
        <v>160</v>
      </c>
      <c r="I297" s="69" t="s">
        <v>13186</v>
      </c>
    </row>
    <row r="298" spans="1:9" ht="24" x14ac:dyDescent="0.25">
      <c r="A298" s="66" t="s">
        <v>13758</v>
      </c>
      <c r="B298" s="66"/>
      <c r="C298" s="66"/>
      <c r="D298" s="67"/>
      <c r="E298" s="88">
        <v>605</v>
      </c>
      <c r="F298" s="68" t="s">
        <v>13769</v>
      </c>
      <c r="G298" s="66" t="s">
        <v>13770</v>
      </c>
      <c r="H298" s="69">
        <v>242</v>
      </c>
      <c r="I298" s="69" t="s">
        <v>13771</v>
      </c>
    </row>
    <row r="299" spans="1:9" ht="24" x14ac:dyDescent="0.25">
      <c r="A299" s="66" t="s">
        <v>13758</v>
      </c>
      <c r="B299" s="66"/>
      <c r="C299" s="66"/>
      <c r="D299" s="67"/>
      <c r="E299" s="88">
        <v>606</v>
      </c>
      <c r="F299" s="68" t="s">
        <v>13772</v>
      </c>
      <c r="G299" s="66" t="s">
        <v>13773</v>
      </c>
      <c r="H299" s="69">
        <v>379</v>
      </c>
      <c r="I299" s="69" t="s">
        <v>13774</v>
      </c>
    </row>
    <row r="300" spans="1:9" x14ac:dyDescent="0.25">
      <c r="A300" s="66" t="s">
        <v>13758</v>
      </c>
      <c r="B300" s="66"/>
      <c r="C300" s="66"/>
      <c r="D300" s="67"/>
      <c r="E300" s="88">
        <v>607</v>
      </c>
      <c r="F300" s="68" t="s">
        <v>13775</v>
      </c>
      <c r="G300" s="66" t="s">
        <v>13776</v>
      </c>
      <c r="H300" s="69">
        <v>242</v>
      </c>
      <c r="I300" s="69" t="s">
        <v>13771</v>
      </c>
    </row>
    <row r="301" spans="1:9" ht="24" x14ac:dyDescent="0.25">
      <c r="A301" s="66" t="s">
        <v>13758</v>
      </c>
      <c r="B301" s="66"/>
      <c r="C301" s="66"/>
      <c r="D301" s="67"/>
      <c r="E301" s="88">
        <v>608</v>
      </c>
      <c r="F301" s="68" t="s">
        <v>13777</v>
      </c>
      <c r="G301" s="66" t="s">
        <v>13778</v>
      </c>
      <c r="H301" s="69">
        <v>76</v>
      </c>
      <c r="I301" s="69" t="s">
        <v>13596</v>
      </c>
    </row>
    <row r="302" spans="1:9" ht="24" x14ac:dyDescent="0.25">
      <c r="A302" s="66" t="s">
        <v>13758</v>
      </c>
      <c r="B302" s="66"/>
      <c r="C302" s="66"/>
      <c r="D302" s="67"/>
      <c r="E302" s="88">
        <v>609</v>
      </c>
      <c r="F302" s="68" t="s">
        <v>13779</v>
      </c>
      <c r="G302" s="66" t="s">
        <v>13780</v>
      </c>
      <c r="H302" s="69">
        <v>182</v>
      </c>
      <c r="I302" s="69" t="s">
        <v>13781</v>
      </c>
    </row>
    <row r="303" spans="1:9" ht="36" x14ac:dyDescent="0.25">
      <c r="A303" s="66" t="s">
        <v>13758</v>
      </c>
      <c r="B303" s="66"/>
      <c r="C303" s="66"/>
      <c r="D303" s="67"/>
      <c r="E303" s="88">
        <v>610</v>
      </c>
      <c r="F303" s="68" t="s">
        <v>13782</v>
      </c>
      <c r="G303" s="66" t="s">
        <v>13783</v>
      </c>
      <c r="H303" s="69">
        <v>605</v>
      </c>
      <c r="I303" s="69" t="s">
        <v>13784</v>
      </c>
    </row>
    <row r="304" spans="1:9" ht="24" x14ac:dyDescent="0.25">
      <c r="A304" s="66" t="s">
        <v>13758</v>
      </c>
      <c r="B304" s="66"/>
      <c r="C304" s="66"/>
      <c r="D304" s="67"/>
      <c r="E304" s="88">
        <v>611</v>
      </c>
      <c r="F304" s="68" t="s">
        <v>13785</v>
      </c>
      <c r="G304" s="66" t="s">
        <v>13786</v>
      </c>
      <c r="H304" s="69">
        <v>605</v>
      </c>
      <c r="I304" s="69" t="s">
        <v>13784</v>
      </c>
    </row>
    <row r="305" spans="1:9" ht="36" x14ac:dyDescent="0.25">
      <c r="A305" s="66" t="s">
        <v>13758</v>
      </c>
      <c r="B305" s="66"/>
      <c r="C305" s="66"/>
      <c r="D305" s="67"/>
      <c r="E305" s="88">
        <v>612</v>
      </c>
      <c r="F305" s="68" t="s">
        <v>13787</v>
      </c>
      <c r="G305" s="66" t="s">
        <v>13788</v>
      </c>
      <c r="H305" s="69">
        <v>757</v>
      </c>
      <c r="I305" s="69" t="s">
        <v>13789</v>
      </c>
    </row>
    <row r="306" spans="1:9" x14ac:dyDescent="0.25">
      <c r="A306" s="66" t="s">
        <v>13758</v>
      </c>
      <c r="B306" s="66"/>
      <c r="C306" s="66"/>
      <c r="D306" s="67"/>
      <c r="E306" s="88">
        <v>614</v>
      </c>
      <c r="F306" s="68" t="s">
        <v>13790</v>
      </c>
      <c r="G306" s="66" t="s">
        <v>13791</v>
      </c>
      <c r="H306" s="69">
        <v>150</v>
      </c>
      <c r="I306" s="69" t="s">
        <v>13175</v>
      </c>
    </row>
    <row r="307" spans="1:9" x14ac:dyDescent="0.25">
      <c r="A307" s="66" t="s">
        <v>13758</v>
      </c>
      <c r="B307" s="66"/>
      <c r="C307" s="66"/>
      <c r="D307" s="67"/>
      <c r="E307" s="88">
        <v>615</v>
      </c>
      <c r="F307" s="68" t="s">
        <v>13792</v>
      </c>
      <c r="G307" s="66" t="s">
        <v>13793</v>
      </c>
      <c r="H307" s="69">
        <v>227</v>
      </c>
      <c r="I307" s="69" t="s">
        <v>13794</v>
      </c>
    </row>
    <row r="308" spans="1:9" ht="24" x14ac:dyDescent="0.25">
      <c r="A308" s="66" t="s">
        <v>13758</v>
      </c>
      <c r="B308" s="66"/>
      <c r="C308" s="66"/>
      <c r="D308" s="67"/>
      <c r="E308" s="88">
        <v>616</v>
      </c>
      <c r="F308" s="68" t="s">
        <v>13795</v>
      </c>
      <c r="G308" s="66" t="s">
        <v>13796</v>
      </c>
      <c r="H308" s="69">
        <v>303</v>
      </c>
      <c r="I308" s="69" t="s">
        <v>13797</v>
      </c>
    </row>
    <row r="309" spans="1:9" x14ac:dyDescent="0.25">
      <c r="A309" s="66" t="s">
        <v>13758</v>
      </c>
      <c r="B309" s="66"/>
      <c r="C309" s="66"/>
      <c r="D309" s="67"/>
      <c r="E309" s="88">
        <v>617</v>
      </c>
      <c r="F309" s="68" t="s">
        <v>13798</v>
      </c>
      <c r="G309" s="66" t="s">
        <v>13799</v>
      </c>
      <c r="H309" s="69">
        <v>341</v>
      </c>
      <c r="I309" s="69" t="s">
        <v>13800</v>
      </c>
    </row>
    <row r="310" spans="1:9" x14ac:dyDescent="0.25">
      <c r="A310" s="66" t="s">
        <v>13758</v>
      </c>
      <c r="B310" s="66"/>
      <c r="C310" s="66"/>
      <c r="D310" s="67"/>
      <c r="E310" s="88">
        <v>620</v>
      </c>
      <c r="F310" s="68" t="s">
        <v>13801</v>
      </c>
      <c r="G310" s="66" t="s">
        <v>124</v>
      </c>
      <c r="H310" s="69">
        <v>152</v>
      </c>
      <c r="I310" s="69" t="s">
        <v>13766</v>
      </c>
    </row>
    <row r="311" spans="1:9" x14ac:dyDescent="0.25">
      <c r="A311" s="66" t="s">
        <v>13758</v>
      </c>
      <c r="B311" s="66"/>
      <c r="C311" s="66"/>
      <c r="D311" s="67"/>
      <c r="E311" s="88">
        <v>621</v>
      </c>
      <c r="F311" s="68" t="s">
        <v>13802</v>
      </c>
      <c r="G311" s="66" t="s">
        <v>13803</v>
      </c>
      <c r="H311" s="69">
        <v>127</v>
      </c>
      <c r="I311" s="69" t="s">
        <v>13804</v>
      </c>
    </row>
    <row r="312" spans="1:9" x14ac:dyDescent="0.25">
      <c r="A312" s="66" t="s">
        <v>13758</v>
      </c>
      <c r="B312" s="66"/>
      <c r="C312" s="66"/>
      <c r="D312" s="67"/>
      <c r="E312" s="88">
        <v>622</v>
      </c>
      <c r="F312" s="68" t="s">
        <v>13805</v>
      </c>
      <c r="G312" s="66" t="s">
        <v>126</v>
      </c>
      <c r="H312" s="69">
        <v>182</v>
      </c>
      <c r="I312" s="69" t="s">
        <v>13781</v>
      </c>
    </row>
    <row r="313" spans="1:9" ht="24" x14ac:dyDescent="0.25">
      <c r="A313" s="66" t="s">
        <v>13758</v>
      </c>
      <c r="B313" s="66"/>
      <c r="C313" s="66"/>
      <c r="D313" s="67"/>
      <c r="E313" s="88">
        <v>623</v>
      </c>
      <c r="F313" s="68" t="s">
        <v>13806</v>
      </c>
      <c r="G313" s="66" t="s">
        <v>13807</v>
      </c>
      <c r="H313" s="69">
        <v>140</v>
      </c>
      <c r="I313" s="69" t="s">
        <v>13573</v>
      </c>
    </row>
    <row r="314" spans="1:9" ht="24" x14ac:dyDescent="0.25">
      <c r="A314" s="66" t="s">
        <v>13758</v>
      </c>
      <c r="B314" s="66"/>
      <c r="C314" s="66"/>
      <c r="D314" s="67"/>
      <c r="E314" s="88">
        <v>624</v>
      </c>
      <c r="F314" s="68" t="s">
        <v>13808</v>
      </c>
      <c r="G314" s="66" t="s">
        <v>13809</v>
      </c>
      <c r="H314" s="69">
        <v>330</v>
      </c>
      <c r="I314" s="69" t="s">
        <v>13397</v>
      </c>
    </row>
    <row r="315" spans="1:9" ht="36" x14ac:dyDescent="0.25">
      <c r="A315" s="66" t="s">
        <v>13758</v>
      </c>
      <c r="B315" s="66"/>
      <c r="C315" s="66"/>
      <c r="D315" s="67"/>
      <c r="E315" s="88">
        <v>628</v>
      </c>
      <c r="F315" s="68" t="s">
        <v>16285</v>
      </c>
      <c r="G315" s="66" t="s">
        <v>16286</v>
      </c>
      <c r="H315" s="69">
        <v>800</v>
      </c>
      <c r="I315" s="69" t="s">
        <v>13410</v>
      </c>
    </row>
    <row r="316" spans="1:9" ht="24" x14ac:dyDescent="0.25">
      <c r="A316" s="66" t="s">
        <v>13758</v>
      </c>
      <c r="B316" s="66"/>
      <c r="C316" s="66"/>
      <c r="D316" s="67"/>
      <c r="E316" s="88">
        <v>630</v>
      </c>
      <c r="F316" s="68" t="s">
        <v>16287</v>
      </c>
      <c r="G316" s="66" t="s">
        <v>16288</v>
      </c>
      <c r="H316" s="69">
        <v>908</v>
      </c>
      <c r="I316" s="69" t="s">
        <v>16289</v>
      </c>
    </row>
    <row r="317" spans="1:9" ht="36" x14ac:dyDescent="0.25">
      <c r="A317" s="66" t="s">
        <v>13758</v>
      </c>
      <c r="B317" s="66"/>
      <c r="C317" s="66"/>
      <c r="D317" s="67"/>
      <c r="E317" s="88">
        <v>631</v>
      </c>
      <c r="F317" s="68" t="s">
        <v>16290</v>
      </c>
      <c r="G317" s="66" t="s">
        <v>16291</v>
      </c>
      <c r="H317" s="69">
        <v>1110</v>
      </c>
      <c r="I317" s="69" t="s">
        <v>14121</v>
      </c>
    </row>
    <row r="318" spans="1:9" ht="36" x14ac:dyDescent="0.25">
      <c r="A318" s="66" t="s">
        <v>13758</v>
      </c>
      <c r="B318" s="66"/>
      <c r="C318" s="66"/>
      <c r="D318" s="67"/>
      <c r="E318" s="88">
        <v>632</v>
      </c>
      <c r="F318" s="68" t="s">
        <v>13810</v>
      </c>
      <c r="G318" s="66" t="s">
        <v>13811</v>
      </c>
      <c r="H318" s="69">
        <v>1210</v>
      </c>
      <c r="I318" s="69" t="s">
        <v>13812</v>
      </c>
    </row>
    <row r="319" spans="1:9" x14ac:dyDescent="0.25">
      <c r="A319" s="66" t="s">
        <v>13758</v>
      </c>
      <c r="B319" s="66"/>
      <c r="C319" s="66"/>
      <c r="D319" s="67"/>
      <c r="E319" s="88">
        <v>634</v>
      </c>
      <c r="F319" s="68" t="s">
        <v>13813</v>
      </c>
      <c r="G319" s="66" t="s">
        <v>133</v>
      </c>
      <c r="H319" s="69">
        <v>120</v>
      </c>
      <c r="I319" s="69" t="s">
        <v>13211</v>
      </c>
    </row>
    <row r="320" spans="1:9" x14ac:dyDescent="0.25">
      <c r="A320" s="66" t="s">
        <v>13758</v>
      </c>
      <c r="B320" s="66"/>
      <c r="C320" s="66"/>
      <c r="D320" s="67"/>
      <c r="E320" s="88">
        <v>635</v>
      </c>
      <c r="F320" s="68" t="s">
        <v>13814</v>
      </c>
      <c r="G320" s="66" t="s">
        <v>13815</v>
      </c>
      <c r="H320" s="69">
        <v>227</v>
      </c>
      <c r="I320" s="69" t="s">
        <v>13794</v>
      </c>
    </row>
    <row r="321" spans="1:9" ht="24" x14ac:dyDescent="0.25">
      <c r="A321" s="66" t="s">
        <v>13758</v>
      </c>
      <c r="B321" s="66"/>
      <c r="C321" s="66"/>
      <c r="D321" s="67"/>
      <c r="E321" s="88">
        <v>636</v>
      </c>
      <c r="F321" s="68" t="s">
        <v>13816</v>
      </c>
      <c r="G321" s="66" t="s">
        <v>13817</v>
      </c>
      <c r="H321" s="69">
        <v>379</v>
      </c>
      <c r="I321" s="69" t="s">
        <v>13774</v>
      </c>
    </row>
    <row r="322" spans="1:9" ht="24" x14ac:dyDescent="0.25">
      <c r="A322" s="66" t="s">
        <v>13758</v>
      </c>
      <c r="B322" s="66"/>
      <c r="C322" s="66"/>
      <c r="D322" s="67"/>
      <c r="E322" s="88">
        <v>637</v>
      </c>
      <c r="F322" s="68" t="s">
        <v>13818</v>
      </c>
      <c r="G322" s="66" t="s">
        <v>13819</v>
      </c>
      <c r="H322" s="69">
        <v>227</v>
      </c>
      <c r="I322" s="69" t="s">
        <v>13794</v>
      </c>
    </row>
    <row r="323" spans="1:9" x14ac:dyDescent="0.25">
      <c r="A323" s="66" t="s">
        <v>13758</v>
      </c>
      <c r="B323" s="66"/>
      <c r="C323" s="66"/>
      <c r="D323" s="67"/>
      <c r="E323" s="88">
        <v>638</v>
      </c>
      <c r="F323" s="68" t="s">
        <v>13820</v>
      </c>
      <c r="G323" s="66" t="s">
        <v>13821</v>
      </c>
      <c r="H323" s="69">
        <v>121</v>
      </c>
      <c r="I323" s="69" t="s">
        <v>13598</v>
      </c>
    </row>
    <row r="324" spans="1:9" ht="48" x14ac:dyDescent="0.25">
      <c r="A324" s="66" t="s">
        <v>13758</v>
      </c>
      <c r="B324" s="66"/>
      <c r="C324" s="66"/>
      <c r="D324" s="67"/>
      <c r="E324" s="88">
        <v>639</v>
      </c>
      <c r="F324" s="68" t="s">
        <v>13822</v>
      </c>
      <c r="G324" s="66" t="s">
        <v>13823</v>
      </c>
      <c r="H324" s="69">
        <v>454</v>
      </c>
      <c r="I324" s="69" t="s">
        <v>13824</v>
      </c>
    </row>
    <row r="325" spans="1:9" x14ac:dyDescent="0.25">
      <c r="A325" s="66" t="s">
        <v>13758</v>
      </c>
      <c r="B325" s="66"/>
      <c r="C325" s="66"/>
      <c r="D325" s="67"/>
      <c r="E325" s="88">
        <v>640</v>
      </c>
      <c r="F325" s="68" t="s">
        <v>13825</v>
      </c>
      <c r="G325" s="66" t="s">
        <v>13826</v>
      </c>
      <c r="H325" s="69">
        <v>650</v>
      </c>
      <c r="I325" s="69" t="s">
        <v>13590</v>
      </c>
    </row>
    <row r="326" spans="1:9" x14ac:dyDescent="0.25">
      <c r="A326" s="66" t="s">
        <v>13758</v>
      </c>
      <c r="B326" s="66"/>
      <c r="C326" s="66"/>
      <c r="D326" s="67"/>
      <c r="E326" s="88">
        <v>641</v>
      </c>
      <c r="F326" s="68" t="s">
        <v>13827</v>
      </c>
      <c r="G326" s="66" t="s">
        <v>13828</v>
      </c>
      <c r="H326" s="69">
        <v>413</v>
      </c>
      <c r="I326" s="69" t="s">
        <v>13829</v>
      </c>
    </row>
    <row r="327" spans="1:9" x14ac:dyDescent="0.25">
      <c r="A327" s="66" t="s">
        <v>13758</v>
      </c>
      <c r="B327" s="66"/>
      <c r="C327" s="66"/>
      <c r="D327" s="67"/>
      <c r="E327" s="88">
        <v>642</v>
      </c>
      <c r="F327" s="68" t="s">
        <v>13830</v>
      </c>
      <c r="G327" s="66" t="s">
        <v>13831</v>
      </c>
      <c r="H327" s="69">
        <v>554</v>
      </c>
      <c r="I327" s="69" t="s">
        <v>13832</v>
      </c>
    </row>
    <row r="328" spans="1:9" x14ac:dyDescent="0.25">
      <c r="A328" s="66" t="s">
        <v>13758</v>
      </c>
      <c r="B328" s="66"/>
      <c r="C328" s="66"/>
      <c r="D328" s="67"/>
      <c r="E328" s="88">
        <v>643</v>
      </c>
      <c r="F328" s="68" t="s">
        <v>13833</v>
      </c>
      <c r="G328" s="66" t="s">
        <v>13834</v>
      </c>
      <c r="H328" s="69">
        <v>120</v>
      </c>
      <c r="I328" s="69" t="s">
        <v>13211</v>
      </c>
    </row>
    <row r="329" spans="1:9" ht="24" x14ac:dyDescent="0.25">
      <c r="A329" s="66" t="s">
        <v>13758</v>
      </c>
      <c r="B329" s="66"/>
      <c r="C329" s="66"/>
      <c r="D329" s="67"/>
      <c r="E329" s="88">
        <v>644</v>
      </c>
      <c r="F329" s="68" t="s">
        <v>13835</v>
      </c>
      <c r="G329" s="66" t="s">
        <v>13836</v>
      </c>
      <c r="H329" s="69">
        <v>180</v>
      </c>
      <c r="I329" s="69" t="s">
        <v>13203</v>
      </c>
    </row>
    <row r="330" spans="1:9" ht="36" x14ac:dyDescent="0.25">
      <c r="A330" s="66" t="s">
        <v>13758</v>
      </c>
      <c r="B330" s="66"/>
      <c r="C330" s="66"/>
      <c r="D330" s="67"/>
      <c r="E330" s="88">
        <v>645</v>
      </c>
      <c r="F330" s="68" t="s">
        <v>13837</v>
      </c>
      <c r="G330" s="66" t="s">
        <v>13838</v>
      </c>
      <c r="H330" s="69">
        <v>650</v>
      </c>
      <c r="I330" s="69" t="s">
        <v>13590</v>
      </c>
    </row>
    <row r="331" spans="1:9" ht="36" x14ac:dyDescent="0.25">
      <c r="A331" s="66" t="s">
        <v>13758</v>
      </c>
      <c r="B331" s="66"/>
      <c r="C331" s="66"/>
      <c r="D331" s="67"/>
      <c r="E331" s="88">
        <v>646</v>
      </c>
      <c r="F331" s="68" t="s">
        <v>13839</v>
      </c>
      <c r="G331" s="66" t="s">
        <v>13840</v>
      </c>
      <c r="H331" s="69">
        <v>605</v>
      </c>
      <c r="I331" s="69" t="s">
        <v>13784</v>
      </c>
    </row>
    <row r="332" spans="1:9" ht="36" x14ac:dyDescent="0.25">
      <c r="A332" s="66" t="s">
        <v>13758</v>
      </c>
      <c r="B332" s="66"/>
      <c r="C332" s="66"/>
      <c r="D332" s="67"/>
      <c r="E332" s="88">
        <v>647</v>
      </c>
      <c r="F332" s="68" t="s">
        <v>13841</v>
      </c>
      <c r="G332" s="66" t="s">
        <v>13842</v>
      </c>
      <c r="H332" s="69">
        <v>220</v>
      </c>
      <c r="I332" s="69" t="s">
        <v>13178</v>
      </c>
    </row>
    <row r="333" spans="1:9" ht="36" x14ac:dyDescent="0.25">
      <c r="A333" s="66" t="s">
        <v>13758</v>
      </c>
      <c r="B333" s="66"/>
      <c r="C333" s="66"/>
      <c r="D333" s="67"/>
      <c r="E333" s="88">
        <v>648</v>
      </c>
      <c r="F333" s="68" t="s">
        <v>13843</v>
      </c>
      <c r="G333" s="66" t="s">
        <v>13844</v>
      </c>
      <c r="H333" s="69">
        <v>605</v>
      </c>
      <c r="I333" s="69" t="s">
        <v>13784</v>
      </c>
    </row>
    <row r="334" spans="1:9" ht="24" x14ac:dyDescent="0.25">
      <c r="A334" s="66" t="s">
        <v>13758</v>
      </c>
      <c r="B334" s="66"/>
      <c r="C334" s="66"/>
      <c r="D334" s="67"/>
      <c r="E334" s="88">
        <v>649</v>
      </c>
      <c r="F334" s="68" t="s">
        <v>13845</v>
      </c>
      <c r="G334" s="66" t="s">
        <v>13846</v>
      </c>
      <c r="H334" s="69">
        <v>650</v>
      </c>
      <c r="I334" s="69" t="s">
        <v>13590</v>
      </c>
    </row>
    <row r="335" spans="1:9" ht="24" x14ac:dyDescent="0.25">
      <c r="A335" s="66" t="s">
        <v>13758</v>
      </c>
      <c r="B335" s="66"/>
      <c r="C335" s="66"/>
      <c r="D335" s="67"/>
      <c r="E335" s="88">
        <v>650</v>
      </c>
      <c r="F335" s="68" t="s">
        <v>13847</v>
      </c>
      <c r="G335" s="66" t="s">
        <v>13848</v>
      </c>
      <c r="H335" s="69">
        <v>152</v>
      </c>
      <c r="I335" s="69" t="s">
        <v>13766</v>
      </c>
    </row>
    <row r="336" spans="1:9" ht="24" x14ac:dyDescent="0.25">
      <c r="A336" s="66" t="s">
        <v>13758</v>
      </c>
      <c r="B336" s="66"/>
      <c r="C336" s="66"/>
      <c r="D336" s="67"/>
      <c r="E336" s="88">
        <v>651</v>
      </c>
      <c r="F336" s="68" t="s">
        <v>13849</v>
      </c>
      <c r="G336" s="66" t="s">
        <v>13850</v>
      </c>
      <c r="H336" s="69">
        <v>253</v>
      </c>
      <c r="I336" s="69" t="s">
        <v>13851</v>
      </c>
    </row>
    <row r="337" spans="1:9" ht="36" x14ac:dyDescent="0.25">
      <c r="A337" s="66" t="s">
        <v>13758</v>
      </c>
      <c r="B337" s="66"/>
      <c r="C337" s="66"/>
      <c r="D337" s="67"/>
      <c r="E337" s="88">
        <v>652</v>
      </c>
      <c r="F337" s="68" t="s">
        <v>13852</v>
      </c>
      <c r="G337" s="66" t="s">
        <v>13853</v>
      </c>
      <c r="H337" s="69">
        <v>445</v>
      </c>
      <c r="I337" s="69" t="s">
        <v>13854</v>
      </c>
    </row>
    <row r="338" spans="1:9" x14ac:dyDescent="0.25">
      <c r="A338" s="66" t="s">
        <v>13758</v>
      </c>
      <c r="B338" s="66"/>
      <c r="C338" s="66"/>
      <c r="D338" s="67"/>
      <c r="E338" s="88">
        <v>653</v>
      </c>
      <c r="F338" s="68" t="s">
        <v>13855</v>
      </c>
      <c r="G338" s="66" t="s">
        <v>13856</v>
      </c>
      <c r="H338" s="69">
        <v>253</v>
      </c>
      <c r="I338" s="69" t="s">
        <v>13851</v>
      </c>
    </row>
    <row r="339" spans="1:9" ht="24" x14ac:dyDescent="0.25">
      <c r="A339" s="66" t="s">
        <v>13758</v>
      </c>
      <c r="B339" s="66"/>
      <c r="C339" s="66"/>
      <c r="D339" s="67"/>
      <c r="E339" s="88">
        <v>654</v>
      </c>
      <c r="F339" s="68" t="s">
        <v>13857</v>
      </c>
      <c r="G339" s="66" t="s">
        <v>13858</v>
      </c>
      <c r="H339" s="69">
        <v>150</v>
      </c>
      <c r="I339" s="69" t="s">
        <v>13175</v>
      </c>
    </row>
    <row r="340" spans="1:9" x14ac:dyDescent="0.25">
      <c r="A340" s="66" t="s">
        <v>13758</v>
      </c>
      <c r="B340" s="66"/>
      <c r="C340" s="66"/>
      <c r="D340" s="67"/>
      <c r="E340" s="88">
        <v>651</v>
      </c>
      <c r="F340" s="68" t="s">
        <v>13849</v>
      </c>
      <c r="G340" s="66" t="s">
        <v>13859</v>
      </c>
      <c r="H340" s="69">
        <v>152</v>
      </c>
      <c r="I340" s="69" t="s">
        <v>13766</v>
      </c>
    </row>
    <row r="341" spans="1:9" ht="24" x14ac:dyDescent="0.25">
      <c r="A341" s="66" t="s">
        <v>13758</v>
      </c>
      <c r="B341" s="66"/>
      <c r="C341" s="66"/>
      <c r="D341" s="67"/>
      <c r="E341" s="88">
        <v>656</v>
      </c>
      <c r="F341" s="68" t="s">
        <v>13860</v>
      </c>
      <c r="G341" s="66" t="s">
        <v>13861</v>
      </c>
      <c r="H341" s="69">
        <v>1820</v>
      </c>
      <c r="I341" s="69" t="s">
        <v>13862</v>
      </c>
    </row>
    <row r="342" spans="1:9" x14ac:dyDescent="0.25">
      <c r="A342" s="66" t="s">
        <v>13758</v>
      </c>
      <c r="B342" s="66"/>
      <c r="C342" s="66"/>
      <c r="D342" s="67"/>
      <c r="E342" s="88">
        <v>657</v>
      </c>
      <c r="F342" s="68" t="s">
        <v>13863</v>
      </c>
      <c r="G342" s="66" t="s">
        <v>13864</v>
      </c>
      <c r="H342" s="69">
        <v>253</v>
      </c>
      <c r="I342" s="69" t="s">
        <v>13851</v>
      </c>
    </row>
    <row r="343" spans="1:9" ht="36" x14ac:dyDescent="0.25">
      <c r="A343" s="66" t="s">
        <v>13758</v>
      </c>
      <c r="B343" s="66"/>
      <c r="C343" s="66"/>
      <c r="D343" s="67"/>
      <c r="E343" s="88">
        <v>659</v>
      </c>
      <c r="F343" s="68" t="s">
        <v>13865</v>
      </c>
      <c r="G343" s="66" t="s">
        <v>13866</v>
      </c>
      <c r="H343" s="69">
        <v>400</v>
      </c>
      <c r="I343" s="69" t="s">
        <v>13244</v>
      </c>
    </row>
    <row r="344" spans="1:9" ht="48" x14ac:dyDescent="0.25">
      <c r="A344" s="66" t="s">
        <v>13758</v>
      </c>
      <c r="B344" s="66"/>
      <c r="C344" s="66"/>
      <c r="D344" s="67"/>
      <c r="E344" s="88">
        <v>660</v>
      </c>
      <c r="F344" s="68" t="s">
        <v>13867</v>
      </c>
      <c r="G344" s="66" t="s">
        <v>13868</v>
      </c>
      <c r="H344" s="69">
        <v>303</v>
      </c>
      <c r="I344" s="69" t="s">
        <v>13797</v>
      </c>
    </row>
    <row r="345" spans="1:9" ht="24" x14ac:dyDescent="0.25">
      <c r="A345" s="66" t="s">
        <v>13758</v>
      </c>
      <c r="B345" s="66"/>
      <c r="C345" s="66"/>
      <c r="D345" s="67"/>
      <c r="E345" s="88">
        <v>661</v>
      </c>
      <c r="F345" s="68" t="s">
        <v>13869</v>
      </c>
      <c r="G345" s="66" t="s">
        <v>13870</v>
      </c>
      <c r="H345" s="69">
        <v>530</v>
      </c>
      <c r="I345" s="69" t="s">
        <v>13871</v>
      </c>
    </row>
    <row r="346" spans="1:9" x14ac:dyDescent="0.25">
      <c r="A346" s="66" t="s">
        <v>13758</v>
      </c>
      <c r="B346" s="66"/>
      <c r="C346" s="66"/>
      <c r="D346" s="67"/>
      <c r="E346" s="88">
        <v>665</v>
      </c>
      <c r="F346" s="68" t="s">
        <v>13872</v>
      </c>
      <c r="G346" s="66" t="s">
        <v>13873</v>
      </c>
      <c r="H346" s="69">
        <v>121</v>
      </c>
      <c r="I346" s="69" t="s">
        <v>13598</v>
      </c>
    </row>
    <row r="347" spans="1:9" x14ac:dyDescent="0.25">
      <c r="A347" s="66" t="s">
        <v>13758</v>
      </c>
      <c r="B347" s="66"/>
      <c r="C347" s="66"/>
      <c r="D347" s="67"/>
      <c r="E347" s="88">
        <v>666</v>
      </c>
      <c r="F347" s="68" t="s">
        <v>13874</v>
      </c>
      <c r="G347" s="66" t="s">
        <v>13875</v>
      </c>
      <c r="H347" s="69">
        <v>227</v>
      </c>
      <c r="I347" s="69" t="s">
        <v>13794</v>
      </c>
    </row>
    <row r="348" spans="1:9" x14ac:dyDescent="0.25">
      <c r="A348" s="66" t="s">
        <v>13758</v>
      </c>
      <c r="B348" s="66"/>
      <c r="C348" s="66"/>
      <c r="D348" s="67"/>
      <c r="E348" s="88">
        <v>669</v>
      </c>
      <c r="F348" s="68" t="s">
        <v>13876</v>
      </c>
      <c r="G348" s="66" t="s">
        <v>13877</v>
      </c>
      <c r="H348" s="69">
        <v>212</v>
      </c>
      <c r="I348" s="69" t="s">
        <v>13878</v>
      </c>
    </row>
    <row r="349" spans="1:9" x14ac:dyDescent="0.25">
      <c r="A349" s="66" t="s">
        <v>13758</v>
      </c>
      <c r="B349" s="66"/>
      <c r="C349" s="66"/>
      <c r="D349" s="67"/>
      <c r="E349" s="88">
        <v>670</v>
      </c>
      <c r="F349" s="68" t="s">
        <v>13879</v>
      </c>
      <c r="G349" s="66" t="s">
        <v>13880</v>
      </c>
      <c r="H349" s="69">
        <v>120</v>
      </c>
      <c r="I349" s="69" t="s">
        <v>13211</v>
      </c>
    </row>
    <row r="350" spans="1:9" ht="24" x14ac:dyDescent="0.25">
      <c r="A350" s="66" t="s">
        <v>13758</v>
      </c>
      <c r="B350" s="66"/>
      <c r="C350" s="66"/>
      <c r="D350" s="67"/>
      <c r="E350" s="88">
        <v>671</v>
      </c>
      <c r="F350" s="68" t="s">
        <v>13881</v>
      </c>
      <c r="G350" s="66" t="s">
        <v>13882</v>
      </c>
      <c r="H350" s="69">
        <v>120</v>
      </c>
      <c r="I350" s="69" t="s">
        <v>13211</v>
      </c>
    </row>
    <row r="351" spans="1:9" ht="24" x14ac:dyDescent="0.25">
      <c r="A351" s="66" t="s">
        <v>13758</v>
      </c>
      <c r="B351" s="66"/>
      <c r="C351" s="66"/>
      <c r="D351" s="67"/>
      <c r="E351" s="88">
        <v>672</v>
      </c>
      <c r="F351" s="68" t="s">
        <v>13883</v>
      </c>
      <c r="G351" s="66" t="s">
        <v>13884</v>
      </c>
      <c r="H351" s="69">
        <v>120</v>
      </c>
      <c r="I351" s="69" t="s">
        <v>13211</v>
      </c>
    </row>
    <row r="352" spans="1:9" ht="24" x14ac:dyDescent="0.25">
      <c r="A352" s="66" t="s">
        <v>13758</v>
      </c>
      <c r="B352" s="66"/>
      <c r="C352" s="66"/>
      <c r="D352" s="67"/>
      <c r="E352" s="88">
        <v>674</v>
      </c>
      <c r="F352" s="68" t="s">
        <v>13885</v>
      </c>
      <c r="G352" s="66" t="s">
        <v>13886</v>
      </c>
      <c r="H352" s="69">
        <v>370</v>
      </c>
      <c r="I352" s="69" t="s">
        <v>13887</v>
      </c>
    </row>
    <row r="353" spans="1:9" ht="24" x14ac:dyDescent="0.25">
      <c r="A353" s="66" t="s">
        <v>13758</v>
      </c>
      <c r="B353" s="66"/>
      <c r="C353" s="66"/>
      <c r="D353" s="67"/>
      <c r="E353" s="88">
        <v>675</v>
      </c>
      <c r="F353" s="68" t="s">
        <v>13888</v>
      </c>
      <c r="G353" s="66" t="s">
        <v>13889</v>
      </c>
      <c r="H353" s="69">
        <v>275</v>
      </c>
      <c r="I353" s="69" t="s">
        <v>13890</v>
      </c>
    </row>
    <row r="354" spans="1:9" ht="24" x14ac:dyDescent="0.25">
      <c r="A354" s="66" t="s">
        <v>13758</v>
      </c>
      <c r="B354" s="66"/>
      <c r="C354" s="66"/>
      <c r="D354" s="67"/>
      <c r="E354" s="88">
        <v>676</v>
      </c>
      <c r="F354" s="68" t="s">
        <v>13891</v>
      </c>
      <c r="G354" s="66" t="s">
        <v>13892</v>
      </c>
      <c r="H354" s="69">
        <v>800</v>
      </c>
      <c r="I354" s="69" t="s">
        <v>13410</v>
      </c>
    </row>
    <row r="355" spans="1:9" x14ac:dyDescent="0.25">
      <c r="A355" s="66" t="s">
        <v>13758</v>
      </c>
      <c r="B355" s="66"/>
      <c r="C355" s="66"/>
      <c r="D355" s="67"/>
      <c r="E355" s="88">
        <v>677</v>
      </c>
      <c r="F355" s="68" t="s">
        <v>13893</v>
      </c>
      <c r="G355" s="66" t="s">
        <v>13894</v>
      </c>
      <c r="H355" s="69">
        <v>600</v>
      </c>
      <c r="I355" s="69" t="s">
        <v>13461</v>
      </c>
    </row>
    <row r="356" spans="1:9" ht="24" x14ac:dyDescent="0.25">
      <c r="A356" s="66" t="s">
        <v>13758</v>
      </c>
      <c r="B356" s="66"/>
      <c r="C356" s="66"/>
      <c r="D356" s="67"/>
      <c r="E356" s="88">
        <v>678</v>
      </c>
      <c r="F356" s="68" t="s">
        <v>13895</v>
      </c>
      <c r="G356" s="66" t="s">
        <v>13896</v>
      </c>
      <c r="H356" s="69">
        <v>900</v>
      </c>
      <c r="I356" s="69" t="s">
        <v>13239</v>
      </c>
    </row>
    <row r="357" spans="1:9" ht="24" x14ac:dyDescent="0.25">
      <c r="A357" s="66" t="s">
        <v>13758</v>
      </c>
      <c r="B357" s="66"/>
      <c r="C357" s="66"/>
      <c r="D357" s="67"/>
      <c r="E357" s="88">
        <v>679</v>
      </c>
      <c r="F357" s="68" t="s">
        <v>13897</v>
      </c>
      <c r="G357" s="66" t="s">
        <v>13898</v>
      </c>
      <c r="H357" s="69">
        <v>1100</v>
      </c>
      <c r="I357" s="69" t="s">
        <v>13899</v>
      </c>
    </row>
    <row r="358" spans="1:9" x14ac:dyDescent="0.25">
      <c r="A358" s="66" t="s">
        <v>13758</v>
      </c>
      <c r="B358" s="66"/>
      <c r="C358" s="66"/>
      <c r="D358" s="67"/>
      <c r="E358" s="88">
        <v>680</v>
      </c>
      <c r="F358" s="68" t="s">
        <v>13900</v>
      </c>
      <c r="G358" s="66" t="s">
        <v>13901</v>
      </c>
      <c r="H358" s="69">
        <v>550</v>
      </c>
      <c r="I358" s="69" t="s">
        <v>13902</v>
      </c>
    </row>
    <row r="359" spans="1:9" ht="24" x14ac:dyDescent="0.25">
      <c r="A359" s="66" t="s">
        <v>13758</v>
      </c>
      <c r="B359" s="66"/>
      <c r="C359" s="66"/>
      <c r="D359" s="67"/>
      <c r="E359" s="88">
        <v>681</v>
      </c>
      <c r="F359" s="68" t="s">
        <v>13903</v>
      </c>
      <c r="G359" s="66" t="s">
        <v>13904</v>
      </c>
      <c r="H359" s="69">
        <v>825</v>
      </c>
      <c r="I359" s="69" t="s">
        <v>13905</v>
      </c>
    </row>
    <row r="360" spans="1:9" ht="24" x14ac:dyDescent="0.25">
      <c r="A360" s="66" t="s">
        <v>13758</v>
      </c>
      <c r="B360" s="66"/>
      <c r="C360" s="66"/>
      <c r="D360" s="67"/>
      <c r="E360" s="88">
        <v>682</v>
      </c>
      <c r="F360" s="68" t="s">
        <v>13906</v>
      </c>
      <c r="G360" s="66" t="s">
        <v>13907</v>
      </c>
      <c r="H360" s="69">
        <v>850</v>
      </c>
      <c r="I360" s="69" t="s">
        <v>13908</v>
      </c>
    </row>
    <row r="361" spans="1:9" ht="24" x14ac:dyDescent="0.25">
      <c r="A361" s="66" t="s">
        <v>13758</v>
      </c>
      <c r="B361" s="66"/>
      <c r="C361" s="66"/>
      <c r="D361" s="67"/>
      <c r="E361" s="88">
        <v>684</v>
      </c>
      <c r="F361" s="68" t="s">
        <v>13909</v>
      </c>
      <c r="G361" s="66" t="s">
        <v>13910</v>
      </c>
      <c r="H361" s="69">
        <v>1200</v>
      </c>
      <c r="I361" s="69" t="s">
        <v>13911</v>
      </c>
    </row>
    <row r="362" spans="1:9" ht="24" x14ac:dyDescent="0.25">
      <c r="A362" s="66" t="s">
        <v>13758</v>
      </c>
      <c r="B362" s="66"/>
      <c r="C362" s="66"/>
      <c r="D362" s="67"/>
      <c r="E362" s="88">
        <v>685</v>
      </c>
      <c r="F362" s="68" t="s">
        <v>13912</v>
      </c>
      <c r="G362" s="66" t="s">
        <v>13913</v>
      </c>
      <c r="H362" s="69">
        <v>1350</v>
      </c>
      <c r="I362" s="69" t="s">
        <v>13914</v>
      </c>
    </row>
    <row r="363" spans="1:9" ht="24" x14ac:dyDescent="0.25">
      <c r="A363" s="66" t="s">
        <v>13758</v>
      </c>
      <c r="B363" s="66"/>
      <c r="C363" s="66"/>
      <c r="D363" s="67"/>
      <c r="E363" s="88">
        <v>688</v>
      </c>
      <c r="F363" s="68" t="s">
        <v>13915</v>
      </c>
      <c r="G363" s="66" t="s">
        <v>13916</v>
      </c>
      <c r="H363" s="69">
        <v>900</v>
      </c>
      <c r="I363" s="69" t="s">
        <v>13239</v>
      </c>
    </row>
    <row r="364" spans="1:9" ht="24" x14ac:dyDescent="0.25">
      <c r="A364" s="66" t="s">
        <v>13758</v>
      </c>
      <c r="B364" s="66"/>
      <c r="C364" s="66"/>
      <c r="D364" s="67"/>
      <c r="E364" s="88">
        <v>689</v>
      </c>
      <c r="F364" s="68" t="s">
        <v>13917</v>
      </c>
      <c r="G364" s="66" t="s">
        <v>13918</v>
      </c>
      <c r="H364" s="69">
        <v>700</v>
      </c>
      <c r="I364" s="69" t="s">
        <v>13560</v>
      </c>
    </row>
    <row r="365" spans="1:9" x14ac:dyDescent="0.25">
      <c r="A365" s="66" t="s">
        <v>13758</v>
      </c>
      <c r="B365" s="66"/>
      <c r="C365" s="66"/>
      <c r="D365" s="67"/>
      <c r="E365" s="88">
        <v>690</v>
      </c>
      <c r="F365" s="68" t="s">
        <v>13919</v>
      </c>
      <c r="G365" s="66" t="s">
        <v>13920</v>
      </c>
      <c r="H365" s="69">
        <v>350</v>
      </c>
      <c r="I365" s="69" t="s">
        <v>13414</v>
      </c>
    </row>
    <row r="366" spans="1:9" ht="24" x14ac:dyDescent="0.25">
      <c r="A366" s="66" t="s">
        <v>13758</v>
      </c>
      <c r="B366" s="66"/>
      <c r="C366" s="66"/>
      <c r="D366" s="67"/>
      <c r="E366" s="88">
        <v>691</v>
      </c>
      <c r="F366" s="68" t="s">
        <v>13921</v>
      </c>
      <c r="G366" s="66" t="s">
        <v>13922</v>
      </c>
      <c r="H366" s="69">
        <v>1400</v>
      </c>
      <c r="I366" s="69" t="s">
        <v>13923</v>
      </c>
    </row>
    <row r="367" spans="1:9" ht="36" x14ac:dyDescent="0.25">
      <c r="A367" s="66" t="s">
        <v>13758</v>
      </c>
      <c r="B367" s="66"/>
      <c r="C367" s="66"/>
      <c r="D367" s="67"/>
      <c r="E367" s="88">
        <v>692</v>
      </c>
      <c r="F367" s="68" t="s">
        <v>13924</v>
      </c>
      <c r="G367" s="66" t="s">
        <v>13925</v>
      </c>
      <c r="H367" s="69">
        <v>1900</v>
      </c>
      <c r="I367" s="69" t="s">
        <v>13926</v>
      </c>
    </row>
    <row r="368" spans="1:9" x14ac:dyDescent="0.25">
      <c r="A368" s="66" t="s">
        <v>13758</v>
      </c>
      <c r="B368" s="66"/>
      <c r="C368" s="66"/>
      <c r="D368" s="67"/>
      <c r="E368" s="88">
        <v>693</v>
      </c>
      <c r="F368" s="68" t="s">
        <v>13927</v>
      </c>
      <c r="G368" s="66" t="s">
        <v>13928</v>
      </c>
      <c r="H368" s="69">
        <v>300</v>
      </c>
      <c r="I368" s="69" t="s">
        <v>13195</v>
      </c>
    </row>
    <row r="369" spans="1:9" x14ac:dyDescent="0.25">
      <c r="A369" s="66" t="s">
        <v>13758</v>
      </c>
      <c r="B369" s="66"/>
      <c r="C369" s="66"/>
      <c r="D369" s="67"/>
      <c r="E369" s="88">
        <v>682</v>
      </c>
      <c r="F369" s="68" t="s">
        <v>13906</v>
      </c>
      <c r="G369" s="66" t="s">
        <v>13929</v>
      </c>
      <c r="H369" s="69">
        <v>400</v>
      </c>
      <c r="I369" s="69" t="s">
        <v>13244</v>
      </c>
    </row>
    <row r="370" spans="1:9" ht="36" x14ac:dyDescent="0.25">
      <c r="A370" s="66" t="s">
        <v>13758</v>
      </c>
      <c r="B370" s="66"/>
      <c r="C370" s="66"/>
      <c r="D370" s="67"/>
      <c r="E370" s="88">
        <v>696</v>
      </c>
      <c r="F370" s="68" t="s">
        <v>13930</v>
      </c>
      <c r="G370" s="66" t="s">
        <v>13931</v>
      </c>
      <c r="H370" s="69">
        <v>200</v>
      </c>
      <c r="I370" s="69" t="s">
        <v>13223</v>
      </c>
    </row>
    <row r="371" spans="1:9" ht="24" x14ac:dyDescent="0.25">
      <c r="A371" s="66" t="s">
        <v>13758</v>
      </c>
      <c r="B371" s="66"/>
      <c r="C371" s="66"/>
      <c r="D371" s="67"/>
      <c r="E371" s="88">
        <v>697</v>
      </c>
      <c r="F371" s="68" t="s">
        <v>13932</v>
      </c>
      <c r="G371" s="66" t="s">
        <v>13933</v>
      </c>
      <c r="H371" s="69">
        <v>400</v>
      </c>
      <c r="I371" s="69" t="s">
        <v>13244</v>
      </c>
    </row>
    <row r="372" spans="1:9" x14ac:dyDescent="0.25">
      <c r="A372" s="66" t="s">
        <v>13758</v>
      </c>
      <c r="B372" s="66"/>
      <c r="C372" s="66"/>
      <c r="D372" s="67"/>
      <c r="E372" s="88">
        <v>698</v>
      </c>
      <c r="F372" s="68" t="s">
        <v>13934</v>
      </c>
      <c r="G372" s="66" t="s">
        <v>13935</v>
      </c>
      <c r="H372" s="69">
        <v>200</v>
      </c>
      <c r="I372" s="69" t="s">
        <v>13223</v>
      </c>
    </row>
    <row r="373" spans="1:9" x14ac:dyDescent="0.25">
      <c r="A373" s="66" t="s">
        <v>13758</v>
      </c>
      <c r="B373" s="66"/>
      <c r="C373" s="66"/>
      <c r="D373" s="67"/>
      <c r="E373" s="88">
        <v>699</v>
      </c>
      <c r="F373" s="68" t="s">
        <v>13936</v>
      </c>
      <c r="G373" s="66" t="s">
        <v>13937</v>
      </c>
      <c r="H373" s="69">
        <v>120</v>
      </c>
      <c r="I373" s="69" t="s">
        <v>13211</v>
      </c>
    </row>
    <row r="374" spans="1:9" ht="24" x14ac:dyDescent="0.25">
      <c r="A374" s="66" t="s">
        <v>13758</v>
      </c>
      <c r="B374" s="66"/>
      <c r="C374" s="66"/>
      <c r="D374" s="67"/>
      <c r="E374" s="88">
        <v>700</v>
      </c>
      <c r="F374" s="68" t="s">
        <v>13938</v>
      </c>
      <c r="G374" s="66" t="s">
        <v>13939</v>
      </c>
      <c r="H374" s="69">
        <v>800</v>
      </c>
      <c r="I374" s="69" t="s">
        <v>13410</v>
      </c>
    </row>
    <row r="375" spans="1:9" ht="24" x14ac:dyDescent="0.25">
      <c r="A375" s="66" t="s">
        <v>13758</v>
      </c>
      <c r="B375" s="66"/>
      <c r="C375" s="66"/>
      <c r="D375" s="67"/>
      <c r="E375" s="88">
        <v>701</v>
      </c>
      <c r="F375" s="68" t="s">
        <v>13940</v>
      </c>
      <c r="G375" s="66" t="s">
        <v>13941</v>
      </c>
      <c r="H375" s="69">
        <v>1050</v>
      </c>
      <c r="I375" s="69" t="s">
        <v>13942</v>
      </c>
    </row>
    <row r="376" spans="1:9" x14ac:dyDescent="0.25">
      <c r="A376" s="66" t="s">
        <v>13758</v>
      </c>
      <c r="B376" s="66"/>
      <c r="C376" s="66"/>
      <c r="D376" s="67"/>
      <c r="E376" s="88">
        <v>705</v>
      </c>
      <c r="F376" s="68" t="s">
        <v>13943</v>
      </c>
      <c r="G376" s="66" t="s">
        <v>176</v>
      </c>
      <c r="H376" s="69">
        <v>152</v>
      </c>
      <c r="I376" s="69" t="s">
        <v>13766</v>
      </c>
    </row>
    <row r="377" spans="1:9" ht="24" x14ac:dyDescent="0.25">
      <c r="A377" s="66" t="s">
        <v>13758</v>
      </c>
      <c r="B377" s="66"/>
      <c r="C377" s="66"/>
      <c r="D377" s="67"/>
      <c r="E377" s="88">
        <v>706</v>
      </c>
      <c r="F377" s="68" t="s">
        <v>13944</v>
      </c>
      <c r="G377" s="66" t="s">
        <v>13945</v>
      </c>
      <c r="H377" s="69">
        <v>600</v>
      </c>
      <c r="I377" s="69" t="s">
        <v>13461</v>
      </c>
    </row>
    <row r="378" spans="1:9" ht="24" x14ac:dyDescent="0.25">
      <c r="A378" s="66" t="s">
        <v>13758</v>
      </c>
      <c r="B378" s="66"/>
      <c r="C378" s="66"/>
      <c r="D378" s="67"/>
      <c r="E378" s="88">
        <v>714</v>
      </c>
      <c r="F378" s="68" t="s">
        <v>13946</v>
      </c>
      <c r="G378" s="66" t="s">
        <v>13947</v>
      </c>
      <c r="H378" s="69">
        <v>180</v>
      </c>
      <c r="I378" s="69" t="s">
        <v>13203</v>
      </c>
    </row>
    <row r="379" spans="1:9" ht="36" x14ac:dyDescent="0.25">
      <c r="A379" s="66" t="s">
        <v>13758</v>
      </c>
      <c r="B379" s="66"/>
      <c r="C379" s="66"/>
      <c r="D379" s="67"/>
      <c r="E379" s="88">
        <v>715</v>
      </c>
      <c r="F379" s="68" t="s">
        <v>13948</v>
      </c>
      <c r="G379" s="66" t="s">
        <v>13949</v>
      </c>
      <c r="H379" s="69">
        <v>220</v>
      </c>
      <c r="I379" s="69" t="s">
        <v>13178</v>
      </c>
    </row>
    <row r="380" spans="1:9" ht="36" x14ac:dyDescent="0.25">
      <c r="A380" s="66" t="s">
        <v>13758</v>
      </c>
      <c r="B380" s="66"/>
      <c r="C380" s="66"/>
      <c r="D380" s="67"/>
      <c r="E380" s="88">
        <v>716</v>
      </c>
      <c r="F380" s="68" t="s">
        <v>13950</v>
      </c>
      <c r="G380" s="66" t="s">
        <v>13951</v>
      </c>
      <c r="H380" s="69">
        <v>69</v>
      </c>
      <c r="I380" s="69" t="s">
        <v>13952</v>
      </c>
    </row>
    <row r="381" spans="1:9" ht="36" x14ac:dyDescent="0.25">
      <c r="A381" s="66" t="s">
        <v>13758</v>
      </c>
      <c r="B381" s="66"/>
      <c r="C381" s="66"/>
      <c r="D381" s="67"/>
      <c r="E381" s="88">
        <v>717</v>
      </c>
      <c r="F381" s="68" t="s">
        <v>13953</v>
      </c>
      <c r="G381" s="66" t="s">
        <v>13954</v>
      </c>
      <c r="H381" s="69">
        <v>110</v>
      </c>
      <c r="I381" s="69" t="s">
        <v>13335</v>
      </c>
    </row>
    <row r="382" spans="1:9" ht="24" x14ac:dyDescent="0.25">
      <c r="A382" s="66" t="s">
        <v>13758</v>
      </c>
      <c r="B382" s="66"/>
      <c r="C382" s="66"/>
      <c r="D382" s="67"/>
      <c r="E382" s="88">
        <v>718</v>
      </c>
      <c r="F382" s="68" t="s">
        <v>13955</v>
      </c>
      <c r="G382" s="66" t="s">
        <v>13956</v>
      </c>
      <c r="H382" s="69">
        <v>251</v>
      </c>
      <c r="I382" s="69" t="s">
        <v>13957</v>
      </c>
    </row>
    <row r="383" spans="1:9" ht="36" x14ac:dyDescent="0.25">
      <c r="A383" s="66" t="s">
        <v>13758</v>
      </c>
      <c r="B383" s="66"/>
      <c r="C383" s="66"/>
      <c r="D383" s="67"/>
      <c r="E383" s="88">
        <v>719</v>
      </c>
      <c r="F383" s="68" t="s">
        <v>13958</v>
      </c>
      <c r="G383" s="66" t="s">
        <v>13959</v>
      </c>
      <c r="H383" s="69">
        <v>251</v>
      </c>
      <c r="I383" s="69" t="s">
        <v>13957</v>
      </c>
    </row>
    <row r="384" spans="1:9" ht="48" x14ac:dyDescent="0.25">
      <c r="A384" s="66" t="s">
        <v>13758</v>
      </c>
      <c r="B384" s="66"/>
      <c r="C384" s="66"/>
      <c r="D384" s="67"/>
      <c r="E384" s="88">
        <v>725</v>
      </c>
      <c r="F384" s="68" t="s">
        <v>13960</v>
      </c>
      <c r="G384" s="66" t="s">
        <v>13961</v>
      </c>
      <c r="H384" s="69">
        <v>300</v>
      </c>
      <c r="I384" s="69" t="s">
        <v>13195</v>
      </c>
    </row>
    <row r="385" spans="1:9" ht="48" x14ac:dyDescent="0.25">
      <c r="A385" s="66" t="s">
        <v>13758</v>
      </c>
      <c r="B385" s="66"/>
      <c r="C385" s="66"/>
      <c r="D385" s="67"/>
      <c r="E385" s="88">
        <v>726</v>
      </c>
      <c r="F385" s="68" t="s">
        <v>13962</v>
      </c>
      <c r="G385" s="66" t="s">
        <v>13963</v>
      </c>
      <c r="H385" s="69">
        <v>300</v>
      </c>
      <c r="I385" s="69" t="s">
        <v>13195</v>
      </c>
    </row>
    <row r="386" spans="1:9" x14ac:dyDescent="0.25">
      <c r="A386" s="66" t="s">
        <v>13758</v>
      </c>
      <c r="B386" s="66"/>
      <c r="C386" s="66"/>
      <c r="D386" s="67"/>
      <c r="E386" s="88">
        <v>740</v>
      </c>
      <c r="F386" s="68" t="s">
        <v>13964</v>
      </c>
      <c r="G386" s="66" t="s">
        <v>13965</v>
      </c>
      <c r="H386" s="69">
        <v>71</v>
      </c>
      <c r="I386" s="69" t="s">
        <v>13966</v>
      </c>
    </row>
    <row r="387" spans="1:9" x14ac:dyDescent="0.25">
      <c r="A387" s="66" t="s">
        <v>13758</v>
      </c>
      <c r="B387" s="66"/>
      <c r="C387" s="66"/>
      <c r="D387" s="67"/>
      <c r="E387" s="88">
        <v>741</v>
      </c>
      <c r="F387" s="68" t="s">
        <v>13967</v>
      </c>
      <c r="G387" s="66" t="s">
        <v>13968</v>
      </c>
      <c r="H387" s="69">
        <v>76</v>
      </c>
      <c r="I387" s="69" t="s">
        <v>13596</v>
      </c>
    </row>
    <row r="388" spans="1:9" ht="24" x14ac:dyDescent="0.25">
      <c r="A388" s="66" t="s">
        <v>13758</v>
      </c>
      <c r="B388" s="66"/>
      <c r="C388" s="66"/>
      <c r="D388" s="67"/>
      <c r="E388" s="88">
        <v>742</v>
      </c>
      <c r="F388" s="68" t="s">
        <v>13969</v>
      </c>
      <c r="G388" s="66" t="s">
        <v>13970</v>
      </c>
      <c r="H388" s="69">
        <v>165</v>
      </c>
      <c r="I388" s="69" t="s">
        <v>13971</v>
      </c>
    </row>
    <row r="389" spans="1:9" x14ac:dyDescent="0.25">
      <c r="A389" s="66" t="s">
        <v>13758</v>
      </c>
      <c r="B389" s="66"/>
      <c r="C389" s="66"/>
      <c r="D389" s="67"/>
      <c r="E389" s="88">
        <v>743</v>
      </c>
      <c r="F389" s="68" t="s">
        <v>13972</v>
      </c>
      <c r="G389" s="66" t="s">
        <v>13973</v>
      </c>
      <c r="H389" s="69">
        <v>75</v>
      </c>
      <c r="I389" s="69" t="s">
        <v>13315</v>
      </c>
    </row>
    <row r="390" spans="1:9" x14ac:dyDescent="0.25">
      <c r="A390" s="66" t="s">
        <v>13758</v>
      </c>
      <c r="B390" s="66"/>
      <c r="C390" s="66"/>
      <c r="D390" s="67"/>
      <c r="E390" s="88">
        <v>744</v>
      </c>
      <c r="F390" s="68" t="s">
        <v>13974</v>
      </c>
      <c r="G390" s="66" t="s">
        <v>13975</v>
      </c>
      <c r="H390" s="69">
        <v>80</v>
      </c>
      <c r="I390" s="69" t="s">
        <v>13169</v>
      </c>
    </row>
    <row r="391" spans="1:9" ht="24" x14ac:dyDescent="0.25">
      <c r="A391" s="66" t="s">
        <v>13758</v>
      </c>
      <c r="B391" s="66"/>
      <c r="C391" s="66"/>
      <c r="D391" s="67"/>
      <c r="E391" s="88">
        <v>745</v>
      </c>
      <c r="F391" s="68" t="s">
        <v>13976</v>
      </c>
      <c r="G391" s="66" t="s">
        <v>13977</v>
      </c>
      <c r="H391" s="69">
        <v>46</v>
      </c>
      <c r="I391" s="69" t="s">
        <v>13642</v>
      </c>
    </row>
    <row r="392" spans="1:9" x14ac:dyDescent="0.25">
      <c r="A392" s="66" t="s">
        <v>13758</v>
      </c>
      <c r="B392" s="66"/>
      <c r="C392" s="66"/>
      <c r="D392" s="67"/>
      <c r="E392" s="88">
        <v>746</v>
      </c>
      <c r="F392" s="68" t="s">
        <v>13978</v>
      </c>
      <c r="G392" s="66" t="s">
        <v>13979</v>
      </c>
      <c r="H392" s="69">
        <v>46</v>
      </c>
      <c r="I392" s="69" t="s">
        <v>13642</v>
      </c>
    </row>
    <row r="393" spans="1:9" x14ac:dyDescent="0.25">
      <c r="A393" s="66" t="s">
        <v>13758</v>
      </c>
      <c r="B393" s="66"/>
      <c r="C393" s="66"/>
      <c r="D393" s="67"/>
      <c r="E393" s="88">
        <v>747</v>
      </c>
      <c r="F393" s="68" t="s">
        <v>13980</v>
      </c>
      <c r="G393" s="66" t="s">
        <v>13981</v>
      </c>
      <c r="H393" s="69">
        <v>44</v>
      </c>
      <c r="I393" s="69" t="s">
        <v>13724</v>
      </c>
    </row>
    <row r="394" spans="1:9" x14ac:dyDescent="0.25">
      <c r="A394" s="66" t="s">
        <v>13758</v>
      </c>
      <c r="B394" s="66"/>
      <c r="C394" s="66"/>
      <c r="D394" s="67"/>
      <c r="E394" s="88">
        <v>748</v>
      </c>
      <c r="F394" s="68" t="s">
        <v>13982</v>
      </c>
      <c r="G394" s="66" t="s">
        <v>13983</v>
      </c>
      <c r="H394" s="69">
        <v>76</v>
      </c>
      <c r="I394" s="69" t="s">
        <v>13596</v>
      </c>
    </row>
    <row r="395" spans="1:9" x14ac:dyDescent="0.25">
      <c r="A395" s="66" t="s">
        <v>13758</v>
      </c>
      <c r="B395" s="66"/>
      <c r="C395" s="66"/>
      <c r="D395" s="67"/>
      <c r="E395" s="88">
        <v>750</v>
      </c>
      <c r="F395" s="68" t="s">
        <v>13984</v>
      </c>
      <c r="G395" s="66" t="s">
        <v>13985</v>
      </c>
      <c r="H395" s="69">
        <v>120</v>
      </c>
      <c r="I395" s="69" t="s">
        <v>13211</v>
      </c>
    </row>
    <row r="396" spans="1:9" ht="24" x14ac:dyDescent="0.25">
      <c r="A396" s="66" t="s">
        <v>13758</v>
      </c>
      <c r="B396" s="66"/>
      <c r="C396" s="66"/>
      <c r="D396" s="67"/>
      <c r="E396" s="88">
        <v>752</v>
      </c>
      <c r="F396" s="68" t="s">
        <v>13986</v>
      </c>
      <c r="G396" s="66" t="s">
        <v>13987</v>
      </c>
      <c r="H396" s="69">
        <v>150</v>
      </c>
      <c r="I396" s="69" t="s">
        <v>13175</v>
      </c>
    </row>
    <row r="397" spans="1:9" ht="24" x14ac:dyDescent="0.25">
      <c r="A397" s="66" t="s">
        <v>13758</v>
      </c>
      <c r="B397" s="66"/>
      <c r="C397" s="66"/>
      <c r="D397" s="67"/>
      <c r="E397" s="88">
        <v>755</v>
      </c>
      <c r="F397" s="68" t="s">
        <v>13988</v>
      </c>
      <c r="G397" s="66" t="s">
        <v>13989</v>
      </c>
      <c r="H397" s="69">
        <v>240</v>
      </c>
      <c r="I397" s="69" t="s">
        <v>13317</v>
      </c>
    </row>
    <row r="398" spans="1:9" x14ac:dyDescent="0.25">
      <c r="A398" s="66" t="s">
        <v>13758</v>
      </c>
      <c r="B398" s="66"/>
      <c r="C398" s="66"/>
      <c r="D398" s="67"/>
      <c r="E398" s="88">
        <v>756</v>
      </c>
      <c r="F398" s="68" t="s">
        <v>13990</v>
      </c>
      <c r="G398" s="66" t="s">
        <v>13991</v>
      </c>
      <c r="H398" s="69">
        <v>121</v>
      </c>
      <c r="I398" s="69" t="s">
        <v>13598</v>
      </c>
    </row>
    <row r="399" spans="1:9" ht="24" x14ac:dyDescent="0.25">
      <c r="A399" s="66" t="s">
        <v>13758</v>
      </c>
      <c r="B399" s="66"/>
      <c r="C399" s="66"/>
      <c r="D399" s="67"/>
      <c r="E399" s="88">
        <v>757</v>
      </c>
      <c r="F399" s="68" t="s">
        <v>13992</v>
      </c>
      <c r="G399" s="66" t="s">
        <v>13993</v>
      </c>
      <c r="H399" s="69">
        <v>150</v>
      </c>
      <c r="I399" s="69" t="s">
        <v>13175</v>
      </c>
    </row>
    <row r="400" spans="1:9" x14ac:dyDescent="0.25">
      <c r="A400" s="66" t="s">
        <v>13758</v>
      </c>
      <c r="B400" s="66"/>
      <c r="C400" s="66"/>
      <c r="D400" s="67"/>
      <c r="E400" s="88">
        <v>758</v>
      </c>
      <c r="F400" s="68" t="s">
        <v>13994</v>
      </c>
      <c r="G400" s="66" t="s">
        <v>13995</v>
      </c>
      <c r="H400" s="69">
        <v>75</v>
      </c>
      <c r="I400" s="69" t="s">
        <v>13315</v>
      </c>
    </row>
    <row r="401" spans="1:9" x14ac:dyDescent="0.25">
      <c r="A401" s="66" t="s">
        <v>13758</v>
      </c>
      <c r="B401" s="66"/>
      <c r="C401" s="66"/>
      <c r="D401" s="67"/>
      <c r="E401" s="88">
        <v>759</v>
      </c>
      <c r="F401" s="68" t="s">
        <v>13996</v>
      </c>
      <c r="G401" s="66" t="s">
        <v>13997</v>
      </c>
      <c r="H401" s="69">
        <v>76</v>
      </c>
      <c r="I401" s="69" t="s">
        <v>13596</v>
      </c>
    </row>
    <row r="402" spans="1:9" x14ac:dyDescent="0.25">
      <c r="A402" s="66" t="s">
        <v>13758</v>
      </c>
      <c r="B402" s="66"/>
      <c r="C402" s="66"/>
      <c r="D402" s="67"/>
      <c r="E402" s="88">
        <v>760</v>
      </c>
      <c r="F402" s="68" t="s">
        <v>13998</v>
      </c>
      <c r="G402" s="66" t="s">
        <v>13999</v>
      </c>
      <c r="H402" s="69">
        <v>121</v>
      </c>
      <c r="I402" s="69" t="s">
        <v>13598</v>
      </c>
    </row>
    <row r="403" spans="1:9" x14ac:dyDescent="0.25">
      <c r="A403" s="66" t="s">
        <v>13758</v>
      </c>
      <c r="B403" s="66"/>
      <c r="C403" s="66"/>
      <c r="D403" s="67"/>
      <c r="E403" s="88">
        <v>761</v>
      </c>
      <c r="F403" s="68" t="s">
        <v>14000</v>
      </c>
      <c r="G403" s="66" t="s">
        <v>14001</v>
      </c>
      <c r="H403" s="69">
        <v>76</v>
      </c>
      <c r="I403" s="69" t="s">
        <v>13596</v>
      </c>
    </row>
    <row r="404" spans="1:9" x14ac:dyDescent="0.25">
      <c r="A404" s="66" t="s">
        <v>13758</v>
      </c>
      <c r="B404" s="66"/>
      <c r="C404" s="66"/>
      <c r="D404" s="67"/>
      <c r="E404" s="88">
        <v>762</v>
      </c>
      <c r="F404" s="68" t="s">
        <v>14002</v>
      </c>
      <c r="G404" s="66" t="s">
        <v>14003</v>
      </c>
      <c r="H404" s="69">
        <v>130</v>
      </c>
      <c r="I404" s="69" t="s">
        <v>13270</v>
      </c>
    </row>
    <row r="405" spans="1:9" ht="24" x14ac:dyDescent="0.25">
      <c r="A405" s="66" t="s">
        <v>13758</v>
      </c>
      <c r="B405" s="66"/>
      <c r="C405" s="66"/>
      <c r="D405" s="67"/>
      <c r="E405" s="88">
        <v>763</v>
      </c>
      <c r="F405" s="68" t="s">
        <v>14004</v>
      </c>
      <c r="G405" s="66" t="s">
        <v>14005</v>
      </c>
      <c r="H405" s="69">
        <v>148</v>
      </c>
      <c r="I405" s="69" t="s">
        <v>14006</v>
      </c>
    </row>
    <row r="406" spans="1:9" x14ac:dyDescent="0.25">
      <c r="A406" s="66" t="s">
        <v>13758</v>
      </c>
      <c r="B406" s="66"/>
      <c r="C406" s="66"/>
      <c r="D406" s="67"/>
      <c r="E406" s="88">
        <v>764</v>
      </c>
      <c r="F406" s="68" t="s">
        <v>14007</v>
      </c>
      <c r="G406" s="66" t="s">
        <v>14008</v>
      </c>
      <c r="H406" s="69">
        <v>190</v>
      </c>
      <c r="I406" s="69" t="s">
        <v>13325</v>
      </c>
    </row>
    <row r="407" spans="1:9" x14ac:dyDescent="0.25">
      <c r="A407" s="66" t="s">
        <v>13758</v>
      </c>
      <c r="B407" s="66"/>
      <c r="C407" s="66"/>
      <c r="D407" s="67"/>
      <c r="E407" s="88">
        <v>765</v>
      </c>
      <c r="F407" s="68" t="s">
        <v>14009</v>
      </c>
      <c r="G407" s="66" t="s">
        <v>14010</v>
      </c>
      <c r="H407" s="69">
        <v>280</v>
      </c>
      <c r="I407" s="69" t="s">
        <v>13233</v>
      </c>
    </row>
    <row r="408" spans="1:9" x14ac:dyDescent="0.25">
      <c r="A408" s="66" t="s">
        <v>13758</v>
      </c>
      <c r="B408" s="66"/>
      <c r="C408" s="66"/>
      <c r="D408" s="67"/>
      <c r="E408" s="88">
        <v>766</v>
      </c>
      <c r="F408" s="68" t="s">
        <v>14011</v>
      </c>
      <c r="G408" s="66" t="s">
        <v>14012</v>
      </c>
      <c r="H408" s="69">
        <v>225</v>
      </c>
      <c r="I408" s="69" t="s">
        <v>14013</v>
      </c>
    </row>
    <row r="409" spans="1:9" x14ac:dyDescent="0.25">
      <c r="A409" s="66" t="s">
        <v>13758</v>
      </c>
      <c r="B409" s="66"/>
      <c r="C409" s="66"/>
      <c r="D409" s="67"/>
      <c r="E409" s="88">
        <v>768</v>
      </c>
      <c r="F409" s="68" t="s">
        <v>14014</v>
      </c>
      <c r="G409" s="66" t="s">
        <v>14015</v>
      </c>
      <c r="H409" s="69">
        <v>50</v>
      </c>
      <c r="I409" s="69" t="s">
        <v>13254</v>
      </c>
    </row>
    <row r="410" spans="1:9" x14ac:dyDescent="0.25">
      <c r="A410" s="66" t="s">
        <v>13758</v>
      </c>
      <c r="B410" s="66"/>
      <c r="C410" s="66"/>
      <c r="D410" s="67"/>
      <c r="E410" s="88">
        <v>770</v>
      </c>
      <c r="F410" s="68" t="s">
        <v>14016</v>
      </c>
      <c r="G410" s="66" t="s">
        <v>186</v>
      </c>
      <c r="H410" s="69">
        <v>140</v>
      </c>
      <c r="I410" s="69" t="s">
        <v>13573</v>
      </c>
    </row>
    <row r="411" spans="1:9" x14ac:dyDescent="0.25">
      <c r="A411" s="66" t="s">
        <v>13758</v>
      </c>
      <c r="B411" s="66"/>
      <c r="C411" s="66"/>
      <c r="D411" s="67"/>
      <c r="E411" s="88">
        <v>780</v>
      </c>
      <c r="F411" s="68" t="s">
        <v>14017</v>
      </c>
      <c r="G411" s="66" t="s">
        <v>14018</v>
      </c>
      <c r="H411" s="69">
        <v>242</v>
      </c>
      <c r="I411" s="69" t="s">
        <v>13771</v>
      </c>
    </row>
    <row r="412" spans="1:9" x14ac:dyDescent="0.25">
      <c r="A412" s="66" t="s">
        <v>13758</v>
      </c>
      <c r="B412" s="66"/>
      <c r="C412" s="66"/>
      <c r="D412" s="67"/>
      <c r="E412" s="88">
        <v>781</v>
      </c>
      <c r="F412" s="68" t="s">
        <v>14019</v>
      </c>
      <c r="G412" s="66" t="s">
        <v>14020</v>
      </c>
      <c r="H412" s="69">
        <v>76</v>
      </c>
      <c r="I412" s="69" t="s">
        <v>13596</v>
      </c>
    </row>
    <row r="413" spans="1:9" ht="24" x14ac:dyDescent="0.25">
      <c r="A413" s="66" t="s">
        <v>13758</v>
      </c>
      <c r="B413" s="66"/>
      <c r="C413" s="66"/>
      <c r="D413" s="67"/>
      <c r="E413" s="88">
        <v>784</v>
      </c>
      <c r="F413" s="68" t="s">
        <v>16292</v>
      </c>
      <c r="G413" s="66" t="s">
        <v>16293</v>
      </c>
      <c r="H413" s="69">
        <v>275</v>
      </c>
      <c r="I413" s="69" t="s">
        <v>13890</v>
      </c>
    </row>
    <row r="414" spans="1:9" x14ac:dyDescent="0.25">
      <c r="A414" s="66" t="s">
        <v>13758</v>
      </c>
      <c r="B414" s="66"/>
      <c r="C414" s="66"/>
      <c r="D414" s="67"/>
      <c r="E414" s="88">
        <v>785</v>
      </c>
      <c r="F414" s="68" t="s">
        <v>16294</v>
      </c>
      <c r="G414" s="66" t="s">
        <v>16295</v>
      </c>
      <c r="H414" s="69">
        <v>330</v>
      </c>
      <c r="I414" s="69" t="s">
        <v>13397</v>
      </c>
    </row>
    <row r="415" spans="1:9" ht="24" x14ac:dyDescent="0.25">
      <c r="A415" s="66" t="s">
        <v>13758</v>
      </c>
      <c r="B415" s="66"/>
      <c r="C415" s="66"/>
      <c r="D415" s="67"/>
      <c r="E415" s="88">
        <v>786</v>
      </c>
      <c r="F415" s="68" t="s">
        <v>16296</v>
      </c>
      <c r="G415" s="66" t="s">
        <v>16297</v>
      </c>
      <c r="H415" s="69">
        <v>55</v>
      </c>
      <c r="I415" s="69" t="s">
        <v>13706</v>
      </c>
    </row>
    <row r="416" spans="1:9" ht="24" x14ac:dyDescent="0.25">
      <c r="A416" s="66" t="s">
        <v>13758</v>
      </c>
      <c r="B416" s="66"/>
      <c r="C416" s="66"/>
      <c r="D416" s="67"/>
      <c r="E416" s="88">
        <v>791</v>
      </c>
      <c r="F416" s="68" t="s">
        <v>16298</v>
      </c>
      <c r="G416" s="66" t="s">
        <v>16299</v>
      </c>
      <c r="H416" s="69">
        <v>320</v>
      </c>
      <c r="I416" s="69" t="s">
        <v>13206</v>
      </c>
    </row>
    <row r="417" spans="1:9" ht="36" x14ac:dyDescent="0.25">
      <c r="A417" s="66" t="s">
        <v>13758</v>
      </c>
      <c r="B417" s="66"/>
      <c r="C417" s="66"/>
      <c r="D417" s="67"/>
      <c r="E417" s="88">
        <v>792</v>
      </c>
      <c r="F417" s="68" t="s">
        <v>16300</v>
      </c>
      <c r="G417" s="66" t="s">
        <v>16301</v>
      </c>
      <c r="H417" s="69">
        <v>440</v>
      </c>
      <c r="I417" s="69" t="s">
        <v>13236</v>
      </c>
    </row>
    <row r="418" spans="1:9" ht="24" x14ac:dyDescent="0.25">
      <c r="A418" s="66" t="s">
        <v>13758</v>
      </c>
      <c r="B418" s="66"/>
      <c r="C418" s="66"/>
      <c r="D418" s="67"/>
      <c r="E418" s="88">
        <v>793</v>
      </c>
      <c r="F418" s="68" t="s">
        <v>16302</v>
      </c>
      <c r="G418" s="66" t="s">
        <v>16303</v>
      </c>
      <c r="H418" s="69">
        <v>115</v>
      </c>
      <c r="I418" s="69" t="s">
        <v>13633</v>
      </c>
    </row>
    <row r="419" spans="1:9" ht="24" x14ac:dyDescent="0.25">
      <c r="A419" s="70" t="s">
        <v>14021</v>
      </c>
      <c r="B419" s="70"/>
      <c r="C419" s="70"/>
      <c r="D419" s="71"/>
      <c r="E419" s="89">
        <v>800</v>
      </c>
      <c r="F419" s="72" t="s">
        <v>16304</v>
      </c>
      <c r="G419" s="70" t="s">
        <v>16305</v>
      </c>
      <c r="H419" s="73">
        <v>195</v>
      </c>
      <c r="I419" s="73" t="s">
        <v>16306</v>
      </c>
    </row>
    <row r="420" spans="1:9" ht="24" x14ac:dyDescent="0.25">
      <c r="A420" s="70" t="s">
        <v>14021</v>
      </c>
      <c r="B420" s="70"/>
      <c r="C420" s="70"/>
      <c r="D420" s="71"/>
      <c r="E420" s="89">
        <v>801</v>
      </c>
      <c r="F420" s="72" t="s">
        <v>16307</v>
      </c>
      <c r="G420" s="70" t="s">
        <v>16308</v>
      </c>
      <c r="H420" s="73">
        <v>250</v>
      </c>
      <c r="I420" s="73" t="s">
        <v>13261</v>
      </c>
    </row>
    <row r="421" spans="1:9" ht="24" x14ac:dyDescent="0.25">
      <c r="A421" s="70" t="s">
        <v>14021</v>
      </c>
      <c r="B421" s="70"/>
      <c r="C421" s="70"/>
      <c r="D421" s="71"/>
      <c r="E421" s="89">
        <v>804</v>
      </c>
      <c r="F421" s="72" t="s">
        <v>16309</v>
      </c>
      <c r="G421" s="70" t="s">
        <v>16310</v>
      </c>
      <c r="H421" s="73">
        <v>150</v>
      </c>
      <c r="I421" s="73" t="s">
        <v>13175</v>
      </c>
    </row>
    <row r="422" spans="1:9" x14ac:dyDescent="0.25">
      <c r="A422" s="70" t="s">
        <v>14021</v>
      </c>
      <c r="B422" s="70"/>
      <c r="C422" s="70"/>
      <c r="D422" s="71"/>
      <c r="E422" s="89">
        <v>20</v>
      </c>
      <c r="F422" s="72" t="s">
        <v>13212</v>
      </c>
      <c r="G422" s="70" t="s">
        <v>14022</v>
      </c>
      <c r="H422" s="73">
        <v>250</v>
      </c>
      <c r="I422" s="73" t="s">
        <v>13261</v>
      </c>
    </row>
    <row r="423" spans="1:9" ht="36" x14ac:dyDescent="0.25">
      <c r="A423" s="70" t="s">
        <v>14021</v>
      </c>
      <c r="B423" s="70"/>
      <c r="C423" s="70"/>
      <c r="D423" s="71"/>
      <c r="E423" s="89">
        <v>807</v>
      </c>
      <c r="F423" s="72" t="s">
        <v>14023</v>
      </c>
      <c r="G423" s="70" t="s">
        <v>14024</v>
      </c>
      <c r="H423" s="73">
        <v>400</v>
      </c>
      <c r="I423" s="73" t="s">
        <v>13244</v>
      </c>
    </row>
    <row r="424" spans="1:9" ht="48" x14ac:dyDescent="0.25">
      <c r="A424" s="70" t="s">
        <v>14021</v>
      </c>
      <c r="B424" s="70"/>
      <c r="C424" s="70"/>
      <c r="D424" s="71"/>
      <c r="E424" s="89">
        <v>808</v>
      </c>
      <c r="F424" s="72" t="s">
        <v>14025</v>
      </c>
      <c r="G424" s="70" t="s">
        <v>14026</v>
      </c>
      <c r="H424" s="73">
        <v>400</v>
      </c>
      <c r="I424" s="73" t="s">
        <v>13244</v>
      </c>
    </row>
    <row r="425" spans="1:9" ht="36" x14ac:dyDescent="0.25">
      <c r="A425" s="70" t="s">
        <v>14021</v>
      </c>
      <c r="B425" s="70"/>
      <c r="C425" s="70"/>
      <c r="D425" s="71"/>
      <c r="E425" s="89">
        <v>816</v>
      </c>
      <c r="F425" s="72" t="s">
        <v>14027</v>
      </c>
      <c r="G425" s="70" t="s">
        <v>14028</v>
      </c>
      <c r="H425" s="73">
        <v>180</v>
      </c>
      <c r="I425" s="73" t="s">
        <v>13203</v>
      </c>
    </row>
    <row r="426" spans="1:9" ht="36" x14ac:dyDescent="0.25">
      <c r="A426" s="70" t="s">
        <v>14021</v>
      </c>
      <c r="B426" s="70"/>
      <c r="C426" s="70"/>
      <c r="D426" s="71"/>
      <c r="E426" s="89">
        <v>817</v>
      </c>
      <c r="F426" s="72" t="s">
        <v>14029</v>
      </c>
      <c r="G426" s="70" t="s">
        <v>14030</v>
      </c>
      <c r="H426" s="73">
        <v>180</v>
      </c>
      <c r="I426" s="73" t="s">
        <v>13203</v>
      </c>
    </row>
    <row r="427" spans="1:9" ht="24" x14ac:dyDescent="0.25">
      <c r="A427" s="70" t="s">
        <v>14021</v>
      </c>
      <c r="B427" s="70"/>
      <c r="C427" s="70"/>
      <c r="D427" s="71"/>
      <c r="E427" s="89">
        <v>825</v>
      </c>
      <c r="F427" s="72" t="s">
        <v>14031</v>
      </c>
      <c r="G427" s="70" t="s">
        <v>14032</v>
      </c>
      <c r="H427" s="73">
        <v>83</v>
      </c>
      <c r="I427" s="73" t="s">
        <v>14033</v>
      </c>
    </row>
    <row r="428" spans="1:9" ht="24" x14ac:dyDescent="0.25">
      <c r="A428" s="70" t="s">
        <v>14021</v>
      </c>
      <c r="B428" s="70"/>
      <c r="C428" s="70"/>
      <c r="D428" s="71"/>
      <c r="E428" s="89">
        <v>826</v>
      </c>
      <c r="F428" s="72" t="s">
        <v>14034</v>
      </c>
      <c r="G428" s="70" t="s">
        <v>14035</v>
      </c>
      <c r="H428" s="73">
        <v>99</v>
      </c>
      <c r="I428" s="73" t="s">
        <v>14036</v>
      </c>
    </row>
    <row r="429" spans="1:9" x14ac:dyDescent="0.25">
      <c r="A429" s="70" t="s">
        <v>14021</v>
      </c>
      <c r="B429" s="70"/>
      <c r="C429" s="70"/>
      <c r="D429" s="71"/>
      <c r="E429" s="89">
        <v>827</v>
      </c>
      <c r="F429" s="72" t="s">
        <v>14037</v>
      </c>
      <c r="G429" s="70" t="s">
        <v>14038</v>
      </c>
      <c r="H429" s="73">
        <v>605</v>
      </c>
      <c r="I429" s="73" t="s">
        <v>13784</v>
      </c>
    </row>
    <row r="430" spans="1:9" x14ac:dyDescent="0.25">
      <c r="A430" s="70" t="s">
        <v>14021</v>
      </c>
      <c r="B430" s="70"/>
      <c r="C430" s="70"/>
      <c r="D430" s="71"/>
      <c r="E430" s="89">
        <v>18</v>
      </c>
      <c r="F430" s="72" t="s">
        <v>14039</v>
      </c>
      <c r="G430" s="70" t="s">
        <v>14040</v>
      </c>
      <c r="H430" s="73">
        <v>950</v>
      </c>
      <c r="I430" s="73" t="s">
        <v>14041</v>
      </c>
    </row>
    <row r="431" spans="1:9" ht="24" x14ac:dyDescent="0.25">
      <c r="A431" s="70" t="s">
        <v>14021</v>
      </c>
      <c r="B431" s="70"/>
      <c r="C431" s="70"/>
      <c r="D431" s="71"/>
      <c r="E431" s="89">
        <v>828</v>
      </c>
      <c r="F431" s="72" t="s">
        <v>14042</v>
      </c>
      <c r="G431" s="70" t="s">
        <v>14043</v>
      </c>
      <c r="H431" s="73">
        <v>605</v>
      </c>
      <c r="I431" s="73" t="s">
        <v>13784</v>
      </c>
    </row>
    <row r="432" spans="1:9" ht="24" x14ac:dyDescent="0.25">
      <c r="A432" s="70" t="s">
        <v>14021</v>
      </c>
      <c r="B432" s="70"/>
      <c r="C432" s="70"/>
      <c r="D432" s="71"/>
      <c r="E432" s="89">
        <v>829</v>
      </c>
      <c r="F432" s="72" t="s">
        <v>14044</v>
      </c>
      <c r="G432" s="70" t="s">
        <v>14045</v>
      </c>
      <c r="H432" s="73">
        <v>160</v>
      </c>
      <c r="I432" s="73" t="s">
        <v>13186</v>
      </c>
    </row>
    <row r="433" spans="1:9" ht="24" x14ac:dyDescent="0.25">
      <c r="A433" s="70" t="s">
        <v>14021</v>
      </c>
      <c r="B433" s="70"/>
      <c r="C433" s="70"/>
      <c r="D433" s="71"/>
      <c r="E433" s="89">
        <v>830</v>
      </c>
      <c r="F433" s="72" t="s">
        <v>14046</v>
      </c>
      <c r="G433" s="70" t="s">
        <v>14047</v>
      </c>
      <c r="H433" s="73">
        <v>80</v>
      </c>
      <c r="I433" s="73" t="s">
        <v>13169</v>
      </c>
    </row>
    <row r="434" spans="1:9" ht="24" x14ac:dyDescent="0.25">
      <c r="A434" s="70" t="s">
        <v>14021</v>
      </c>
      <c r="B434" s="70"/>
      <c r="C434" s="70"/>
      <c r="D434" s="71"/>
      <c r="E434" s="89">
        <v>831</v>
      </c>
      <c r="F434" s="72" t="s">
        <v>14048</v>
      </c>
      <c r="G434" s="70" t="s">
        <v>14049</v>
      </c>
      <c r="H434" s="73">
        <v>80</v>
      </c>
      <c r="I434" s="73" t="s">
        <v>13169</v>
      </c>
    </row>
    <row r="435" spans="1:9" x14ac:dyDescent="0.25">
      <c r="A435" s="70" t="s">
        <v>14021</v>
      </c>
      <c r="B435" s="70"/>
      <c r="C435" s="70"/>
      <c r="D435" s="71"/>
      <c r="E435" s="89">
        <v>832</v>
      </c>
      <c r="F435" s="72" t="s">
        <v>14050</v>
      </c>
      <c r="G435" s="70" t="s">
        <v>14051</v>
      </c>
      <c r="H435" s="73">
        <v>158</v>
      </c>
      <c r="I435" s="73" t="s">
        <v>14052</v>
      </c>
    </row>
    <row r="436" spans="1:9" ht="24" x14ac:dyDescent="0.25">
      <c r="A436" s="70" t="s">
        <v>14021</v>
      </c>
      <c r="B436" s="70"/>
      <c r="C436" s="70"/>
      <c r="D436" s="71"/>
      <c r="E436" s="89">
        <v>833</v>
      </c>
      <c r="F436" s="72" t="s">
        <v>14053</v>
      </c>
      <c r="G436" s="70" t="s">
        <v>14054</v>
      </c>
      <c r="H436" s="73">
        <v>285</v>
      </c>
      <c r="I436" s="73" t="s">
        <v>14055</v>
      </c>
    </row>
    <row r="437" spans="1:9" ht="36" x14ac:dyDescent="0.25">
      <c r="A437" s="70" t="s">
        <v>14021</v>
      </c>
      <c r="B437" s="70"/>
      <c r="C437" s="70"/>
      <c r="D437" s="71"/>
      <c r="E437" s="89">
        <v>835</v>
      </c>
      <c r="F437" s="72" t="s">
        <v>14056</v>
      </c>
      <c r="G437" s="70" t="s">
        <v>14057</v>
      </c>
      <c r="H437" s="73">
        <v>64</v>
      </c>
      <c r="I437" s="73" t="s">
        <v>14058</v>
      </c>
    </row>
    <row r="438" spans="1:9" x14ac:dyDescent="0.25">
      <c r="A438" s="70" t="s">
        <v>14021</v>
      </c>
      <c r="B438" s="70"/>
      <c r="C438" s="70"/>
      <c r="D438" s="71"/>
      <c r="E438" s="89">
        <v>836</v>
      </c>
      <c r="F438" s="72" t="s">
        <v>14059</v>
      </c>
      <c r="G438" s="70" t="s">
        <v>206</v>
      </c>
      <c r="H438" s="73">
        <v>190</v>
      </c>
      <c r="I438" s="73" t="s">
        <v>13325</v>
      </c>
    </row>
    <row r="439" spans="1:9" x14ac:dyDescent="0.25">
      <c r="A439" s="70" t="s">
        <v>14021</v>
      </c>
      <c r="B439" s="70"/>
      <c r="C439" s="70"/>
      <c r="D439" s="71"/>
      <c r="E439" s="89">
        <v>837</v>
      </c>
      <c r="F439" s="72" t="s">
        <v>14060</v>
      </c>
      <c r="G439" s="70" t="s">
        <v>207</v>
      </c>
      <c r="H439" s="73">
        <v>273</v>
      </c>
      <c r="I439" s="73" t="s">
        <v>14061</v>
      </c>
    </row>
    <row r="440" spans="1:9" ht="24" x14ac:dyDescent="0.25">
      <c r="A440" s="70" t="s">
        <v>14021</v>
      </c>
      <c r="B440" s="70"/>
      <c r="C440" s="70"/>
      <c r="D440" s="71"/>
      <c r="E440" s="89">
        <v>838</v>
      </c>
      <c r="F440" s="72" t="s">
        <v>14062</v>
      </c>
      <c r="G440" s="70" t="s">
        <v>14063</v>
      </c>
      <c r="H440" s="73">
        <v>550</v>
      </c>
      <c r="I440" s="73" t="s">
        <v>13902</v>
      </c>
    </row>
    <row r="441" spans="1:9" ht="24" x14ac:dyDescent="0.25">
      <c r="A441" s="70" t="s">
        <v>14021</v>
      </c>
      <c r="B441" s="70"/>
      <c r="C441" s="70"/>
      <c r="D441" s="71"/>
      <c r="E441" s="89">
        <v>839</v>
      </c>
      <c r="F441" s="72" t="s">
        <v>14064</v>
      </c>
      <c r="G441" s="70" t="s">
        <v>14065</v>
      </c>
      <c r="H441" s="73">
        <v>700</v>
      </c>
      <c r="I441" s="73" t="s">
        <v>13560</v>
      </c>
    </row>
    <row r="442" spans="1:9" ht="24" x14ac:dyDescent="0.25">
      <c r="A442" s="70" t="s">
        <v>14021</v>
      </c>
      <c r="B442" s="70"/>
      <c r="C442" s="70"/>
      <c r="D442" s="71"/>
      <c r="E442" s="89">
        <v>840</v>
      </c>
      <c r="F442" s="72" t="s">
        <v>14066</v>
      </c>
      <c r="G442" s="70" t="s">
        <v>14067</v>
      </c>
      <c r="H442" s="73">
        <v>700</v>
      </c>
      <c r="I442" s="73" t="s">
        <v>13560</v>
      </c>
    </row>
    <row r="443" spans="1:9" x14ac:dyDescent="0.25">
      <c r="A443" s="70" t="s">
        <v>14021</v>
      </c>
      <c r="B443" s="70"/>
      <c r="C443" s="70"/>
      <c r="D443" s="71"/>
      <c r="E443" s="89">
        <v>845</v>
      </c>
      <c r="F443" s="72" t="s">
        <v>14068</v>
      </c>
      <c r="G443" s="70" t="s">
        <v>212</v>
      </c>
      <c r="H443" s="73">
        <v>150</v>
      </c>
      <c r="I443" s="73" t="s">
        <v>13175</v>
      </c>
    </row>
    <row r="444" spans="1:9" ht="24" x14ac:dyDescent="0.25">
      <c r="A444" s="70" t="s">
        <v>14021</v>
      </c>
      <c r="B444" s="70"/>
      <c r="C444" s="70"/>
      <c r="D444" s="71"/>
      <c r="E444" s="89">
        <v>846</v>
      </c>
      <c r="F444" s="72" t="s">
        <v>14069</v>
      </c>
      <c r="G444" s="70" t="s">
        <v>14070</v>
      </c>
      <c r="H444" s="73">
        <v>150</v>
      </c>
      <c r="I444" s="73" t="s">
        <v>13175</v>
      </c>
    </row>
    <row r="445" spans="1:9" ht="24" x14ac:dyDescent="0.25">
      <c r="A445" s="70" t="s">
        <v>14021</v>
      </c>
      <c r="B445" s="70"/>
      <c r="C445" s="70"/>
      <c r="D445" s="71"/>
      <c r="E445" s="89">
        <v>847</v>
      </c>
      <c r="F445" s="72" t="s">
        <v>14071</v>
      </c>
      <c r="G445" s="70" t="s">
        <v>14072</v>
      </c>
      <c r="H445" s="73">
        <v>45</v>
      </c>
      <c r="I445" s="73" t="s">
        <v>13421</v>
      </c>
    </row>
    <row r="446" spans="1:9" x14ac:dyDescent="0.25">
      <c r="A446" s="70" t="s">
        <v>14021</v>
      </c>
      <c r="B446" s="70"/>
      <c r="C446" s="70"/>
      <c r="D446" s="71"/>
      <c r="E446" s="89">
        <v>20</v>
      </c>
      <c r="F446" s="72" t="s">
        <v>13212</v>
      </c>
      <c r="G446" s="70" t="s">
        <v>14022</v>
      </c>
      <c r="H446" s="73">
        <v>230</v>
      </c>
      <c r="I446" s="73" t="s">
        <v>13319</v>
      </c>
    </row>
    <row r="447" spans="1:9" ht="24" x14ac:dyDescent="0.25">
      <c r="A447" s="70" t="s">
        <v>14021</v>
      </c>
      <c r="B447" s="70"/>
      <c r="C447" s="70"/>
      <c r="D447" s="71"/>
      <c r="E447" s="89">
        <v>855</v>
      </c>
      <c r="F447" s="72" t="s">
        <v>14073</v>
      </c>
      <c r="G447" s="70" t="s">
        <v>14074</v>
      </c>
      <c r="H447" s="73">
        <v>722</v>
      </c>
      <c r="I447" s="73" t="s">
        <v>14075</v>
      </c>
    </row>
    <row r="448" spans="1:9" ht="36" x14ac:dyDescent="0.25">
      <c r="A448" s="70" t="s">
        <v>14021</v>
      </c>
      <c r="B448" s="70"/>
      <c r="C448" s="70"/>
      <c r="D448" s="71"/>
      <c r="E448" s="89">
        <v>856</v>
      </c>
      <c r="F448" s="72" t="s">
        <v>14076</v>
      </c>
      <c r="G448" s="70" t="s">
        <v>14077</v>
      </c>
      <c r="H448" s="73">
        <v>361</v>
      </c>
      <c r="I448" s="73" t="s">
        <v>14078</v>
      </c>
    </row>
    <row r="449" spans="1:9" ht="36" x14ac:dyDescent="0.25">
      <c r="A449" s="70" t="s">
        <v>14021</v>
      </c>
      <c r="B449" s="70"/>
      <c r="C449" s="70"/>
      <c r="D449" s="71"/>
      <c r="E449" s="89">
        <v>857</v>
      </c>
      <c r="F449" s="72" t="s">
        <v>14079</v>
      </c>
      <c r="G449" s="70" t="s">
        <v>14080</v>
      </c>
      <c r="H449" s="73">
        <v>116</v>
      </c>
      <c r="I449" s="73" t="s">
        <v>14081</v>
      </c>
    </row>
    <row r="450" spans="1:9" ht="36" x14ac:dyDescent="0.25">
      <c r="A450" s="70" t="s">
        <v>14021</v>
      </c>
      <c r="B450" s="70"/>
      <c r="C450" s="70"/>
      <c r="D450" s="71"/>
      <c r="E450" s="89">
        <v>860</v>
      </c>
      <c r="F450" s="72" t="s">
        <v>14082</v>
      </c>
      <c r="G450" s="70" t="s">
        <v>14083</v>
      </c>
      <c r="H450" s="73">
        <v>920</v>
      </c>
      <c r="I450" s="73" t="s">
        <v>14084</v>
      </c>
    </row>
    <row r="451" spans="1:9" ht="24" x14ac:dyDescent="0.25">
      <c r="A451" s="70" t="s">
        <v>14021</v>
      </c>
      <c r="B451" s="70"/>
      <c r="C451" s="70"/>
      <c r="D451" s="71"/>
      <c r="E451" s="89">
        <v>861</v>
      </c>
      <c r="F451" s="72" t="s">
        <v>14085</v>
      </c>
      <c r="G451" s="70" t="s">
        <v>14086</v>
      </c>
      <c r="H451" s="73">
        <v>690</v>
      </c>
      <c r="I451" s="73" t="s">
        <v>14087</v>
      </c>
    </row>
    <row r="452" spans="1:9" ht="36" x14ac:dyDescent="0.25">
      <c r="A452" s="70" t="s">
        <v>14021</v>
      </c>
      <c r="B452" s="70"/>
      <c r="C452" s="70"/>
      <c r="D452" s="71"/>
      <c r="E452" s="89">
        <v>862</v>
      </c>
      <c r="F452" s="72" t="s">
        <v>14088</v>
      </c>
      <c r="G452" s="70" t="s">
        <v>14089</v>
      </c>
      <c r="H452" s="73">
        <v>345</v>
      </c>
      <c r="I452" s="73" t="s">
        <v>14090</v>
      </c>
    </row>
    <row r="453" spans="1:9" x14ac:dyDescent="0.25">
      <c r="A453" s="70" t="s">
        <v>14021</v>
      </c>
      <c r="B453" s="70"/>
      <c r="C453" s="70"/>
      <c r="D453" s="71"/>
      <c r="E453" s="89">
        <v>863</v>
      </c>
      <c r="F453" s="72" t="s">
        <v>14091</v>
      </c>
      <c r="G453" s="70" t="s">
        <v>14092</v>
      </c>
      <c r="H453" s="73">
        <v>690</v>
      </c>
      <c r="I453" s="73" t="s">
        <v>14087</v>
      </c>
    </row>
    <row r="454" spans="1:9" ht="24" x14ac:dyDescent="0.25">
      <c r="A454" s="70" t="s">
        <v>14021</v>
      </c>
      <c r="B454" s="70"/>
      <c r="C454" s="70"/>
      <c r="D454" s="71"/>
      <c r="E454" s="89">
        <v>864</v>
      </c>
      <c r="F454" s="72" t="s">
        <v>14093</v>
      </c>
      <c r="G454" s="70" t="s">
        <v>14094</v>
      </c>
      <c r="H454" s="73">
        <v>345</v>
      </c>
      <c r="I454" s="73" t="s">
        <v>14090</v>
      </c>
    </row>
    <row r="455" spans="1:9" ht="24" x14ac:dyDescent="0.25">
      <c r="A455" s="70" t="s">
        <v>14021</v>
      </c>
      <c r="B455" s="70"/>
      <c r="C455" s="70"/>
      <c r="D455" s="71"/>
      <c r="E455" s="89">
        <v>865</v>
      </c>
      <c r="F455" s="72" t="s">
        <v>16311</v>
      </c>
      <c r="G455" s="70" t="s">
        <v>16312</v>
      </c>
      <c r="H455" s="73">
        <v>345</v>
      </c>
      <c r="I455" s="73" t="s">
        <v>14090</v>
      </c>
    </row>
    <row r="456" spans="1:9" x14ac:dyDescent="0.25">
      <c r="A456" s="70" t="s">
        <v>14021</v>
      </c>
      <c r="B456" s="70"/>
      <c r="C456" s="70"/>
      <c r="D456" s="71"/>
      <c r="E456" s="89">
        <v>25</v>
      </c>
      <c r="F456" s="72" t="s">
        <v>13224</v>
      </c>
      <c r="G456" s="70" t="s">
        <v>14095</v>
      </c>
      <c r="H456" s="73">
        <v>750</v>
      </c>
      <c r="I456" s="73" t="s">
        <v>13332</v>
      </c>
    </row>
    <row r="457" spans="1:9" ht="24" x14ac:dyDescent="0.25">
      <c r="A457" s="70" t="s">
        <v>14021</v>
      </c>
      <c r="B457" s="70"/>
      <c r="C457" s="70"/>
      <c r="D457" s="71"/>
      <c r="E457" s="89">
        <v>871</v>
      </c>
      <c r="F457" s="72" t="s">
        <v>16313</v>
      </c>
      <c r="G457" s="70" t="s">
        <v>16314</v>
      </c>
      <c r="H457" s="73">
        <v>150</v>
      </c>
      <c r="I457" s="73" t="s">
        <v>13175</v>
      </c>
    </row>
    <row r="458" spans="1:9" ht="36" x14ac:dyDescent="0.25">
      <c r="A458" s="70" t="s">
        <v>14021</v>
      </c>
      <c r="B458" s="70"/>
      <c r="C458" s="70"/>
      <c r="D458" s="71"/>
      <c r="E458" s="89">
        <v>886</v>
      </c>
      <c r="F458" s="72" t="s">
        <v>16315</v>
      </c>
      <c r="G458" s="70" t="s">
        <v>16316</v>
      </c>
      <c r="H458" s="73">
        <v>700</v>
      </c>
      <c r="I458" s="73" t="s">
        <v>13560</v>
      </c>
    </row>
    <row r="459" spans="1:9" ht="36" x14ac:dyDescent="0.25">
      <c r="A459" s="70" t="s">
        <v>14021</v>
      </c>
      <c r="B459" s="70"/>
      <c r="C459" s="70"/>
      <c r="D459" s="71"/>
      <c r="E459" s="89">
        <v>887</v>
      </c>
      <c r="F459" s="72" t="s">
        <v>16317</v>
      </c>
      <c r="G459" s="70" t="s">
        <v>16318</v>
      </c>
      <c r="H459" s="73">
        <v>200</v>
      </c>
      <c r="I459" s="73" t="s">
        <v>13223</v>
      </c>
    </row>
    <row r="460" spans="1:9" ht="56.25" x14ac:dyDescent="0.25">
      <c r="A460" s="74" t="s">
        <v>14096</v>
      </c>
      <c r="B460" s="74"/>
      <c r="C460" s="74"/>
      <c r="D460" s="75" t="s">
        <v>14097</v>
      </c>
      <c r="E460" s="90">
        <v>1001</v>
      </c>
      <c r="F460" s="76" t="s">
        <v>14098</v>
      </c>
      <c r="G460" s="74" t="s">
        <v>14099</v>
      </c>
      <c r="H460" s="77">
        <v>120</v>
      </c>
      <c r="I460" s="77" t="s">
        <v>13211</v>
      </c>
    </row>
    <row r="461" spans="1:9" ht="56.25" x14ac:dyDescent="0.25">
      <c r="A461" s="74" t="s">
        <v>14096</v>
      </c>
      <c r="B461" s="74"/>
      <c r="C461" s="74"/>
      <c r="D461" s="75" t="s">
        <v>14097</v>
      </c>
      <c r="E461" s="90">
        <v>1002</v>
      </c>
      <c r="F461" s="76" t="s">
        <v>14100</v>
      </c>
      <c r="G461" s="74" t="s">
        <v>14101</v>
      </c>
      <c r="H461" s="77">
        <v>200</v>
      </c>
      <c r="I461" s="77" t="s">
        <v>13223</v>
      </c>
    </row>
    <row r="462" spans="1:9" ht="56.25" x14ac:dyDescent="0.25">
      <c r="A462" s="74" t="s">
        <v>14096</v>
      </c>
      <c r="B462" s="74"/>
      <c r="C462" s="74"/>
      <c r="D462" s="75" t="s">
        <v>14097</v>
      </c>
      <c r="E462" s="90">
        <v>1003</v>
      </c>
      <c r="F462" s="76" t="s">
        <v>16319</v>
      </c>
      <c r="G462" s="74" t="s">
        <v>16320</v>
      </c>
      <c r="H462" s="77">
        <v>379</v>
      </c>
      <c r="I462" s="77" t="s">
        <v>13774</v>
      </c>
    </row>
    <row r="463" spans="1:9" ht="56.25" x14ac:dyDescent="0.25">
      <c r="A463" s="74" t="s">
        <v>14096</v>
      </c>
      <c r="B463" s="74"/>
      <c r="C463" s="74"/>
      <c r="D463" s="75" t="s">
        <v>14097</v>
      </c>
      <c r="E463" s="90">
        <v>1010</v>
      </c>
      <c r="F463" s="76" t="s">
        <v>14102</v>
      </c>
      <c r="G463" s="74" t="s">
        <v>229</v>
      </c>
      <c r="H463" s="77">
        <v>148</v>
      </c>
      <c r="I463" s="77" t="s">
        <v>14006</v>
      </c>
    </row>
    <row r="464" spans="1:9" ht="56.25" x14ac:dyDescent="0.25">
      <c r="A464" s="74" t="s">
        <v>14096</v>
      </c>
      <c r="B464" s="74"/>
      <c r="C464" s="74"/>
      <c r="D464" s="75" t="s">
        <v>14097</v>
      </c>
      <c r="E464" s="90">
        <v>1011</v>
      </c>
      <c r="F464" s="76" t="s">
        <v>14103</v>
      </c>
      <c r="G464" s="74" t="s">
        <v>14104</v>
      </c>
      <c r="H464" s="77">
        <v>266</v>
      </c>
      <c r="I464" s="77" t="s">
        <v>14105</v>
      </c>
    </row>
    <row r="465" spans="1:9" ht="56.25" x14ac:dyDescent="0.25">
      <c r="A465" s="74" t="s">
        <v>14096</v>
      </c>
      <c r="B465" s="74"/>
      <c r="C465" s="74"/>
      <c r="D465" s="75" t="s">
        <v>14097</v>
      </c>
      <c r="E465" s="90">
        <v>1012</v>
      </c>
      <c r="F465" s="76" t="s">
        <v>14106</v>
      </c>
      <c r="G465" s="74" t="s">
        <v>231</v>
      </c>
      <c r="H465" s="77">
        <v>74</v>
      </c>
      <c r="I465" s="77" t="s">
        <v>14107</v>
      </c>
    </row>
    <row r="466" spans="1:9" ht="56.25" x14ac:dyDescent="0.25">
      <c r="A466" s="74" t="s">
        <v>14096</v>
      </c>
      <c r="B466" s="74"/>
      <c r="C466" s="74"/>
      <c r="D466" s="75" t="s">
        <v>14097</v>
      </c>
      <c r="E466" s="90">
        <v>1013</v>
      </c>
      <c r="F466" s="76" t="s">
        <v>14108</v>
      </c>
      <c r="G466" s="74" t="s">
        <v>14109</v>
      </c>
      <c r="H466" s="77">
        <v>178</v>
      </c>
      <c r="I466" s="77" t="s">
        <v>14110</v>
      </c>
    </row>
    <row r="467" spans="1:9" ht="56.25" x14ac:dyDescent="0.25">
      <c r="A467" s="74" t="s">
        <v>14096</v>
      </c>
      <c r="B467" s="74"/>
      <c r="C467" s="74"/>
      <c r="D467" s="75" t="s">
        <v>14097</v>
      </c>
      <c r="E467" s="90">
        <v>1014</v>
      </c>
      <c r="F467" s="76" t="s">
        <v>16321</v>
      </c>
      <c r="G467" s="74" t="s">
        <v>16322</v>
      </c>
      <c r="H467" s="77">
        <v>296</v>
      </c>
      <c r="I467" s="77" t="s">
        <v>14156</v>
      </c>
    </row>
    <row r="468" spans="1:9" ht="56.25" x14ac:dyDescent="0.25">
      <c r="A468" s="74" t="s">
        <v>14096</v>
      </c>
      <c r="B468" s="74"/>
      <c r="C468" s="74"/>
      <c r="D468" s="75" t="s">
        <v>14097</v>
      </c>
      <c r="E468" s="90">
        <v>1020</v>
      </c>
      <c r="F468" s="76" t="s">
        <v>16323</v>
      </c>
      <c r="G468" s="74" t="s">
        <v>16324</v>
      </c>
      <c r="H468" s="77">
        <v>148</v>
      </c>
      <c r="I468" s="77" t="s">
        <v>14006</v>
      </c>
    </row>
    <row r="469" spans="1:9" ht="56.25" x14ac:dyDescent="0.25">
      <c r="A469" s="74" t="s">
        <v>14096</v>
      </c>
      <c r="B469" s="74"/>
      <c r="C469" s="74"/>
      <c r="D469" s="75" t="s">
        <v>14097</v>
      </c>
      <c r="E469" s="90">
        <v>1021</v>
      </c>
      <c r="F469" s="76" t="s">
        <v>16325</v>
      </c>
      <c r="G469" s="74" t="s">
        <v>16326</v>
      </c>
      <c r="H469" s="77">
        <v>266</v>
      </c>
      <c r="I469" s="77" t="s">
        <v>14105</v>
      </c>
    </row>
    <row r="470" spans="1:9" ht="56.25" x14ac:dyDescent="0.25">
      <c r="A470" s="74" t="s">
        <v>14096</v>
      </c>
      <c r="B470" s="74"/>
      <c r="C470" s="74"/>
      <c r="D470" s="75" t="s">
        <v>14097</v>
      </c>
      <c r="E470" s="90">
        <v>1022</v>
      </c>
      <c r="F470" s="76" t="s">
        <v>16327</v>
      </c>
      <c r="G470" s="74" t="s">
        <v>16328</v>
      </c>
      <c r="H470" s="77">
        <v>1300</v>
      </c>
      <c r="I470" s="77" t="s">
        <v>13582</v>
      </c>
    </row>
    <row r="471" spans="1:9" ht="56.25" x14ac:dyDescent="0.25">
      <c r="A471" s="74" t="s">
        <v>14096</v>
      </c>
      <c r="B471" s="74"/>
      <c r="C471" s="74"/>
      <c r="D471" s="75" t="s">
        <v>14097</v>
      </c>
      <c r="E471" s="90">
        <v>1025</v>
      </c>
      <c r="F471" s="76" t="s">
        <v>14111</v>
      </c>
      <c r="G471" s="74" t="s">
        <v>14112</v>
      </c>
      <c r="H471" s="77">
        <v>554</v>
      </c>
      <c r="I471" s="77" t="s">
        <v>13832</v>
      </c>
    </row>
    <row r="472" spans="1:9" ht="56.25" x14ac:dyDescent="0.25">
      <c r="A472" s="74" t="s">
        <v>14096</v>
      </c>
      <c r="B472" s="74"/>
      <c r="C472" s="74"/>
      <c r="D472" s="75" t="s">
        <v>14097</v>
      </c>
      <c r="E472" s="90">
        <v>1026</v>
      </c>
      <c r="F472" s="76" t="s">
        <v>14113</v>
      </c>
      <c r="G472" s="74" t="s">
        <v>14114</v>
      </c>
      <c r="H472" s="77">
        <v>832</v>
      </c>
      <c r="I472" s="77" t="s">
        <v>14115</v>
      </c>
    </row>
    <row r="473" spans="1:9" ht="56.25" x14ac:dyDescent="0.25">
      <c r="A473" s="74" t="s">
        <v>14096</v>
      </c>
      <c r="B473" s="74"/>
      <c r="C473" s="74"/>
      <c r="D473" s="75" t="s">
        <v>14097</v>
      </c>
      <c r="E473" s="90">
        <v>1027</v>
      </c>
      <c r="F473" s="76" t="s">
        <v>14116</v>
      </c>
      <c r="G473" s="74" t="s">
        <v>14117</v>
      </c>
      <c r="H473" s="77">
        <v>832</v>
      </c>
      <c r="I473" s="77" t="s">
        <v>14115</v>
      </c>
    </row>
    <row r="474" spans="1:9" ht="56.25" x14ac:dyDescent="0.25">
      <c r="A474" s="74" t="s">
        <v>14096</v>
      </c>
      <c r="B474" s="74"/>
      <c r="C474" s="74"/>
      <c r="D474" s="75" t="s">
        <v>14097</v>
      </c>
      <c r="E474" s="90">
        <v>1028</v>
      </c>
      <c r="F474" s="76" t="s">
        <v>14118</v>
      </c>
      <c r="G474" s="74" t="s">
        <v>1334</v>
      </c>
      <c r="H474" s="77">
        <v>370</v>
      </c>
      <c r="I474" s="77" t="s">
        <v>13887</v>
      </c>
    </row>
    <row r="475" spans="1:9" ht="56.25" x14ac:dyDescent="0.25">
      <c r="A475" s="74" t="s">
        <v>14096</v>
      </c>
      <c r="B475" s="74"/>
      <c r="C475" s="74"/>
      <c r="D475" s="75" t="s">
        <v>14097</v>
      </c>
      <c r="E475" s="90">
        <v>1029</v>
      </c>
      <c r="F475" s="76" t="s">
        <v>14119</v>
      </c>
      <c r="G475" s="74" t="s">
        <v>14120</v>
      </c>
      <c r="H475" s="77">
        <v>1110</v>
      </c>
      <c r="I475" s="77" t="s">
        <v>14121</v>
      </c>
    </row>
    <row r="476" spans="1:9" ht="56.25" x14ac:dyDescent="0.25">
      <c r="A476" s="74" t="s">
        <v>14096</v>
      </c>
      <c r="B476" s="74"/>
      <c r="C476" s="74"/>
      <c r="D476" s="75" t="s">
        <v>14097</v>
      </c>
      <c r="E476" s="90">
        <v>1030</v>
      </c>
      <c r="F476" s="76" t="s">
        <v>14122</v>
      </c>
      <c r="G476" s="74" t="s">
        <v>14123</v>
      </c>
      <c r="H476" s="77">
        <v>370</v>
      </c>
      <c r="I476" s="77" t="s">
        <v>13887</v>
      </c>
    </row>
    <row r="477" spans="1:9" ht="56.25" x14ac:dyDescent="0.25">
      <c r="A477" s="74" t="s">
        <v>14096</v>
      </c>
      <c r="B477" s="74"/>
      <c r="C477" s="74"/>
      <c r="D477" s="75" t="s">
        <v>14097</v>
      </c>
      <c r="E477" s="90">
        <v>1031</v>
      </c>
      <c r="F477" s="76" t="s">
        <v>14124</v>
      </c>
      <c r="G477" s="74" t="s">
        <v>14125</v>
      </c>
      <c r="H477" s="77">
        <v>1950</v>
      </c>
      <c r="I477" s="77" t="s">
        <v>14126</v>
      </c>
    </row>
    <row r="478" spans="1:9" ht="56.25" x14ac:dyDescent="0.25">
      <c r="A478" s="74" t="s">
        <v>14096</v>
      </c>
      <c r="B478" s="74"/>
      <c r="C478" s="74"/>
      <c r="D478" s="75" t="s">
        <v>14097</v>
      </c>
      <c r="E478" s="90">
        <v>1032</v>
      </c>
      <c r="F478" s="76" t="s">
        <v>14127</v>
      </c>
      <c r="G478" s="74" t="s">
        <v>14128</v>
      </c>
      <c r="H478" s="77">
        <v>2310</v>
      </c>
      <c r="I478" s="77" t="s">
        <v>14129</v>
      </c>
    </row>
    <row r="479" spans="1:9" ht="56.25" x14ac:dyDescent="0.25">
      <c r="A479" s="74" t="s">
        <v>14096</v>
      </c>
      <c r="B479" s="74"/>
      <c r="C479" s="74"/>
      <c r="D479" s="75" t="s">
        <v>14097</v>
      </c>
      <c r="E479" s="90">
        <v>1035</v>
      </c>
      <c r="F479" s="76" t="s">
        <v>14130</v>
      </c>
      <c r="G479" s="74" t="s">
        <v>14131</v>
      </c>
      <c r="H479" s="77">
        <v>2030</v>
      </c>
      <c r="I479" s="77" t="s">
        <v>14132</v>
      </c>
    </row>
    <row r="480" spans="1:9" ht="56.25" x14ac:dyDescent="0.25">
      <c r="A480" s="74" t="s">
        <v>14096</v>
      </c>
      <c r="B480" s="74"/>
      <c r="C480" s="74"/>
      <c r="D480" s="75" t="s">
        <v>14097</v>
      </c>
      <c r="E480" s="90">
        <v>1036</v>
      </c>
      <c r="F480" s="76" t="s">
        <v>14133</v>
      </c>
      <c r="G480" s="74" t="s">
        <v>14134</v>
      </c>
      <c r="H480" s="77">
        <v>2770</v>
      </c>
      <c r="I480" s="77" t="s">
        <v>14135</v>
      </c>
    </row>
    <row r="481" spans="1:9" ht="56.25" x14ac:dyDescent="0.25">
      <c r="A481" s="74" t="s">
        <v>14096</v>
      </c>
      <c r="B481" s="74"/>
      <c r="C481" s="74"/>
      <c r="D481" s="75" t="s">
        <v>14097</v>
      </c>
      <c r="E481" s="90">
        <v>1040</v>
      </c>
      <c r="F481" s="76" t="s">
        <v>14136</v>
      </c>
      <c r="G481" s="74" t="s">
        <v>14137</v>
      </c>
      <c r="H481" s="77">
        <v>350</v>
      </c>
      <c r="I481" s="77" t="s">
        <v>13414</v>
      </c>
    </row>
    <row r="482" spans="1:9" ht="56.25" x14ac:dyDescent="0.25">
      <c r="A482" s="74" t="s">
        <v>14096</v>
      </c>
      <c r="B482" s="74"/>
      <c r="C482" s="74"/>
      <c r="D482" s="75" t="s">
        <v>14097</v>
      </c>
      <c r="E482" s="90">
        <v>1041</v>
      </c>
      <c r="F482" s="76" t="s">
        <v>14138</v>
      </c>
      <c r="G482" s="74" t="s">
        <v>14139</v>
      </c>
      <c r="H482" s="77">
        <v>824</v>
      </c>
      <c r="I482" s="77" t="s">
        <v>14140</v>
      </c>
    </row>
    <row r="483" spans="1:9" ht="56.25" x14ac:dyDescent="0.25">
      <c r="A483" s="74" t="s">
        <v>14096</v>
      </c>
      <c r="B483" s="74"/>
      <c r="C483" s="74"/>
      <c r="D483" s="75" t="s">
        <v>14097</v>
      </c>
      <c r="E483" s="90">
        <v>1042</v>
      </c>
      <c r="F483" s="76" t="s">
        <v>14141</v>
      </c>
      <c r="G483" s="74" t="s">
        <v>14142</v>
      </c>
      <c r="H483" s="77">
        <v>554</v>
      </c>
      <c r="I483" s="77" t="s">
        <v>13832</v>
      </c>
    </row>
    <row r="484" spans="1:9" ht="56.25" x14ac:dyDescent="0.25">
      <c r="A484" s="74" t="s">
        <v>14096</v>
      </c>
      <c r="B484" s="74"/>
      <c r="C484" s="74"/>
      <c r="D484" s="75" t="s">
        <v>14097</v>
      </c>
      <c r="E484" s="90">
        <v>1043</v>
      </c>
      <c r="F484" s="76" t="s">
        <v>14143</v>
      </c>
      <c r="G484" s="74" t="s">
        <v>14144</v>
      </c>
      <c r="H484" s="77">
        <v>620</v>
      </c>
      <c r="I484" s="77" t="s">
        <v>14145</v>
      </c>
    </row>
    <row r="485" spans="1:9" ht="56.25" x14ac:dyDescent="0.25">
      <c r="A485" s="74" t="s">
        <v>14096</v>
      </c>
      <c r="B485" s="74"/>
      <c r="C485" s="74"/>
      <c r="D485" s="75" t="s">
        <v>14097</v>
      </c>
      <c r="E485" s="90">
        <v>1044</v>
      </c>
      <c r="F485" s="76" t="s">
        <v>14146</v>
      </c>
      <c r="G485" s="74" t="s">
        <v>14147</v>
      </c>
      <c r="H485" s="77">
        <v>420</v>
      </c>
      <c r="I485" s="77" t="s">
        <v>14148</v>
      </c>
    </row>
    <row r="486" spans="1:9" ht="56.25" x14ac:dyDescent="0.25">
      <c r="A486" s="74" t="s">
        <v>14096</v>
      </c>
      <c r="B486" s="74"/>
      <c r="C486" s="74"/>
      <c r="D486" s="75" t="s">
        <v>14097</v>
      </c>
      <c r="E486" s="90">
        <v>1045</v>
      </c>
      <c r="F486" s="76" t="s">
        <v>14149</v>
      </c>
      <c r="G486" s="74" t="s">
        <v>14150</v>
      </c>
      <c r="H486" s="77">
        <v>924</v>
      </c>
      <c r="I486" s="77" t="s">
        <v>14151</v>
      </c>
    </row>
    <row r="487" spans="1:9" ht="56.25" x14ac:dyDescent="0.25">
      <c r="A487" s="74" t="s">
        <v>14096</v>
      </c>
      <c r="B487" s="74"/>
      <c r="C487" s="74"/>
      <c r="D487" s="75" t="s">
        <v>14097</v>
      </c>
      <c r="E487" s="90">
        <v>1048</v>
      </c>
      <c r="F487" s="76" t="s">
        <v>14152</v>
      </c>
      <c r="G487" s="74" t="s">
        <v>14153</v>
      </c>
      <c r="H487" s="77">
        <v>2310</v>
      </c>
      <c r="I487" s="77" t="s">
        <v>14129</v>
      </c>
    </row>
    <row r="488" spans="1:9" ht="56.25" x14ac:dyDescent="0.25">
      <c r="A488" s="74" t="s">
        <v>14096</v>
      </c>
      <c r="B488" s="74"/>
      <c r="C488" s="74"/>
      <c r="D488" s="75" t="s">
        <v>14097</v>
      </c>
      <c r="E488" s="90">
        <v>1049</v>
      </c>
      <c r="F488" s="76" t="s">
        <v>14154</v>
      </c>
      <c r="G488" s="74" t="s">
        <v>14155</v>
      </c>
      <c r="H488" s="77">
        <v>296</v>
      </c>
      <c r="I488" s="77" t="s">
        <v>14156</v>
      </c>
    </row>
    <row r="489" spans="1:9" ht="56.25" x14ac:dyDescent="0.25">
      <c r="A489" s="74" t="s">
        <v>14096</v>
      </c>
      <c r="B489" s="74"/>
      <c r="C489" s="74"/>
      <c r="D489" s="75" t="s">
        <v>14097</v>
      </c>
      <c r="E489" s="90">
        <v>1050</v>
      </c>
      <c r="F489" s="76" t="s">
        <v>14157</v>
      </c>
      <c r="G489" s="74" t="s">
        <v>14158</v>
      </c>
      <c r="H489" s="77">
        <v>296</v>
      </c>
      <c r="I489" s="77" t="s">
        <v>14156</v>
      </c>
    </row>
    <row r="490" spans="1:9" ht="56.25" x14ac:dyDescent="0.25">
      <c r="A490" s="74" t="s">
        <v>14096</v>
      </c>
      <c r="B490" s="74"/>
      <c r="C490" s="74"/>
      <c r="D490" s="75" t="s">
        <v>14097</v>
      </c>
      <c r="E490" s="90">
        <v>1051</v>
      </c>
      <c r="F490" s="76" t="s">
        <v>14159</v>
      </c>
      <c r="G490" s="74" t="s">
        <v>14160</v>
      </c>
      <c r="H490" s="77">
        <v>185</v>
      </c>
      <c r="I490" s="77" t="s">
        <v>13352</v>
      </c>
    </row>
    <row r="491" spans="1:9" ht="56.25" x14ac:dyDescent="0.25">
      <c r="A491" s="74" t="s">
        <v>14096</v>
      </c>
      <c r="B491" s="74"/>
      <c r="C491" s="74"/>
      <c r="D491" s="75" t="s">
        <v>14097</v>
      </c>
      <c r="E491" s="90">
        <v>1052</v>
      </c>
      <c r="F491" s="76" t="s">
        <v>14161</v>
      </c>
      <c r="G491" s="74" t="s">
        <v>14162</v>
      </c>
      <c r="H491" s="77">
        <v>739</v>
      </c>
      <c r="I491" s="77" t="s">
        <v>14163</v>
      </c>
    </row>
    <row r="492" spans="1:9" ht="56.25" x14ac:dyDescent="0.25">
      <c r="A492" s="74" t="s">
        <v>14096</v>
      </c>
      <c r="B492" s="74"/>
      <c r="C492" s="74"/>
      <c r="D492" s="75" t="s">
        <v>14097</v>
      </c>
      <c r="E492" s="90">
        <v>1055</v>
      </c>
      <c r="F492" s="76" t="s">
        <v>14164</v>
      </c>
      <c r="G492" s="74" t="s">
        <v>14165</v>
      </c>
      <c r="H492" s="77">
        <v>800</v>
      </c>
      <c r="I492" s="77" t="s">
        <v>13410</v>
      </c>
    </row>
    <row r="493" spans="1:9" ht="56.25" x14ac:dyDescent="0.25">
      <c r="A493" s="74" t="s">
        <v>14096</v>
      </c>
      <c r="B493" s="74"/>
      <c r="C493" s="74"/>
      <c r="D493" s="75" t="s">
        <v>14097</v>
      </c>
      <c r="E493" s="90">
        <v>1056</v>
      </c>
      <c r="F493" s="76" t="s">
        <v>14166</v>
      </c>
      <c r="G493" s="74" t="s">
        <v>14167</v>
      </c>
      <c r="H493" s="77">
        <v>1200</v>
      </c>
      <c r="I493" s="77" t="s">
        <v>13911</v>
      </c>
    </row>
    <row r="494" spans="1:9" ht="56.25" x14ac:dyDescent="0.25">
      <c r="A494" s="74" t="s">
        <v>14096</v>
      </c>
      <c r="B494" s="74"/>
      <c r="C494" s="74"/>
      <c r="D494" s="75" t="s">
        <v>14097</v>
      </c>
      <c r="E494" s="90">
        <v>1060</v>
      </c>
      <c r="F494" s="76" t="s">
        <v>14168</v>
      </c>
      <c r="G494" s="74" t="s">
        <v>14169</v>
      </c>
      <c r="H494" s="77">
        <v>924</v>
      </c>
      <c r="I494" s="77" t="s">
        <v>14151</v>
      </c>
    </row>
    <row r="495" spans="1:9" ht="56.25" x14ac:dyDescent="0.25">
      <c r="A495" s="74" t="s">
        <v>14096</v>
      </c>
      <c r="B495" s="74"/>
      <c r="C495" s="74"/>
      <c r="D495" s="75" t="s">
        <v>14097</v>
      </c>
      <c r="E495" s="90">
        <v>1061</v>
      </c>
      <c r="F495" s="76" t="s">
        <v>14170</v>
      </c>
      <c r="G495" s="74" t="s">
        <v>14171</v>
      </c>
      <c r="H495" s="77">
        <v>185</v>
      </c>
      <c r="I495" s="77" t="s">
        <v>13352</v>
      </c>
    </row>
    <row r="496" spans="1:9" ht="56.25" x14ac:dyDescent="0.25">
      <c r="A496" s="74" t="s">
        <v>14096</v>
      </c>
      <c r="B496" s="74"/>
      <c r="C496" s="74"/>
      <c r="D496" s="75" t="s">
        <v>14097</v>
      </c>
      <c r="E496" s="90">
        <v>1062</v>
      </c>
      <c r="F496" s="76" t="s">
        <v>14172</v>
      </c>
      <c r="G496" s="74" t="s">
        <v>14173</v>
      </c>
      <c r="H496" s="77">
        <v>178</v>
      </c>
      <c r="I496" s="77" t="s">
        <v>14110</v>
      </c>
    </row>
    <row r="497" spans="1:9" ht="56.25" x14ac:dyDescent="0.25">
      <c r="A497" s="74" t="s">
        <v>14096</v>
      </c>
      <c r="B497" s="74"/>
      <c r="C497" s="74"/>
      <c r="D497" s="75" t="s">
        <v>14097</v>
      </c>
      <c r="E497" s="90">
        <v>1063</v>
      </c>
      <c r="F497" s="76" t="s">
        <v>14174</v>
      </c>
      <c r="G497" s="74" t="s">
        <v>14175</v>
      </c>
      <c r="H497" s="77">
        <v>240</v>
      </c>
      <c r="I497" s="77" t="s">
        <v>13317</v>
      </c>
    </row>
    <row r="498" spans="1:9" ht="56.25" x14ac:dyDescent="0.25">
      <c r="A498" s="74" t="s">
        <v>14096</v>
      </c>
      <c r="B498" s="74"/>
      <c r="C498" s="74"/>
      <c r="D498" s="75" t="s">
        <v>14097</v>
      </c>
      <c r="E498" s="90">
        <v>1070</v>
      </c>
      <c r="F498" s="76" t="s">
        <v>14176</v>
      </c>
      <c r="G498" s="74" t="s">
        <v>234</v>
      </c>
      <c r="H498" s="77">
        <v>73</v>
      </c>
      <c r="I498" s="77" t="s">
        <v>13761</v>
      </c>
    </row>
    <row r="499" spans="1:9" ht="56.25" x14ac:dyDescent="0.25">
      <c r="A499" s="74" t="s">
        <v>14096</v>
      </c>
      <c r="B499" s="74"/>
      <c r="C499" s="74"/>
      <c r="D499" s="75" t="s">
        <v>14097</v>
      </c>
      <c r="E499" s="90">
        <v>1075</v>
      </c>
      <c r="F499" s="76" t="s">
        <v>14177</v>
      </c>
      <c r="G499" s="74" t="s">
        <v>14178</v>
      </c>
      <c r="H499" s="77">
        <v>45</v>
      </c>
      <c r="I499" s="77" t="s">
        <v>13421</v>
      </c>
    </row>
    <row r="500" spans="1:9" ht="56.25" x14ac:dyDescent="0.25">
      <c r="A500" s="74" t="s">
        <v>14096</v>
      </c>
      <c r="B500" s="74"/>
      <c r="C500" s="74"/>
      <c r="D500" s="75" t="s">
        <v>14097</v>
      </c>
      <c r="E500" s="90">
        <v>1080</v>
      </c>
      <c r="F500" s="76" t="s">
        <v>14179</v>
      </c>
      <c r="G500" s="74" t="s">
        <v>14180</v>
      </c>
      <c r="H500" s="77">
        <v>106</v>
      </c>
      <c r="I500" s="77" t="s">
        <v>14181</v>
      </c>
    </row>
    <row r="501" spans="1:9" ht="56.25" x14ac:dyDescent="0.25">
      <c r="A501" s="74" t="s">
        <v>14096</v>
      </c>
      <c r="B501" s="74"/>
      <c r="C501" s="74"/>
      <c r="D501" s="75" t="s">
        <v>14097</v>
      </c>
      <c r="E501" s="90">
        <v>1081</v>
      </c>
      <c r="F501" s="76" t="s">
        <v>14182</v>
      </c>
      <c r="G501" s="74" t="s">
        <v>14183</v>
      </c>
      <c r="H501" s="77">
        <v>59</v>
      </c>
      <c r="I501" s="77" t="s">
        <v>14184</v>
      </c>
    </row>
    <row r="502" spans="1:9" ht="56.25" x14ac:dyDescent="0.25">
      <c r="A502" s="74" t="s">
        <v>14096</v>
      </c>
      <c r="B502" s="74"/>
      <c r="C502" s="74"/>
      <c r="D502" s="75" t="s">
        <v>14097</v>
      </c>
      <c r="E502" s="90">
        <v>1082</v>
      </c>
      <c r="F502" s="76" t="s">
        <v>14185</v>
      </c>
      <c r="G502" s="74" t="s">
        <v>14186</v>
      </c>
      <c r="H502" s="77">
        <v>178</v>
      </c>
      <c r="I502" s="77" t="s">
        <v>14110</v>
      </c>
    </row>
    <row r="503" spans="1:9" ht="56.25" x14ac:dyDescent="0.25">
      <c r="A503" s="74" t="s">
        <v>14096</v>
      </c>
      <c r="B503" s="74"/>
      <c r="C503" s="74"/>
      <c r="D503" s="75" t="s">
        <v>14097</v>
      </c>
      <c r="E503" s="90">
        <v>1083</v>
      </c>
      <c r="F503" s="76" t="s">
        <v>14187</v>
      </c>
      <c r="G503" s="74" t="s">
        <v>14188</v>
      </c>
      <c r="H503" s="77">
        <v>70</v>
      </c>
      <c r="I503" s="77" t="s">
        <v>13200</v>
      </c>
    </row>
    <row r="504" spans="1:9" ht="56.25" x14ac:dyDescent="0.25">
      <c r="A504" s="74" t="s">
        <v>14096</v>
      </c>
      <c r="B504" s="74"/>
      <c r="C504" s="74"/>
      <c r="D504" s="75" t="s">
        <v>14097</v>
      </c>
      <c r="E504" s="90">
        <v>1084</v>
      </c>
      <c r="F504" s="76" t="s">
        <v>14189</v>
      </c>
      <c r="G504" s="74" t="s">
        <v>14190</v>
      </c>
      <c r="H504" s="77">
        <v>118</v>
      </c>
      <c r="I504" s="77" t="s">
        <v>14191</v>
      </c>
    </row>
    <row r="505" spans="1:9" ht="56.25" x14ac:dyDescent="0.25">
      <c r="A505" s="74" t="s">
        <v>14096</v>
      </c>
      <c r="B505" s="74"/>
      <c r="C505" s="74"/>
      <c r="D505" s="75" t="s">
        <v>14097</v>
      </c>
      <c r="E505" s="90">
        <v>1085</v>
      </c>
      <c r="F505" s="76" t="s">
        <v>14192</v>
      </c>
      <c r="G505" s="74" t="s">
        <v>14193</v>
      </c>
      <c r="H505" s="77">
        <v>296</v>
      </c>
      <c r="I505" s="77" t="s">
        <v>14156</v>
      </c>
    </row>
    <row r="506" spans="1:9" ht="56.25" x14ac:dyDescent="0.25">
      <c r="A506" s="74" t="s">
        <v>14096</v>
      </c>
      <c r="B506" s="74"/>
      <c r="C506" s="74"/>
      <c r="D506" s="75" t="s">
        <v>14097</v>
      </c>
      <c r="E506" s="90">
        <v>1086</v>
      </c>
      <c r="F506" s="76" t="s">
        <v>14194</v>
      </c>
      <c r="G506" s="74" t="s">
        <v>14195</v>
      </c>
      <c r="H506" s="77">
        <v>296</v>
      </c>
      <c r="I506" s="77" t="s">
        <v>14156</v>
      </c>
    </row>
    <row r="507" spans="1:9" ht="56.25" x14ac:dyDescent="0.25">
      <c r="A507" s="74" t="s">
        <v>14096</v>
      </c>
      <c r="B507" s="74"/>
      <c r="C507" s="74"/>
      <c r="D507" s="75" t="s">
        <v>14097</v>
      </c>
      <c r="E507" s="90">
        <v>1087</v>
      </c>
      <c r="F507" s="76" t="s">
        <v>14196</v>
      </c>
      <c r="G507" s="74" t="s">
        <v>14197</v>
      </c>
      <c r="H507" s="77">
        <v>55</v>
      </c>
      <c r="I507" s="77" t="s">
        <v>13706</v>
      </c>
    </row>
    <row r="508" spans="1:9" ht="56.25" x14ac:dyDescent="0.25">
      <c r="A508" s="74" t="s">
        <v>14096</v>
      </c>
      <c r="B508" s="74"/>
      <c r="C508" s="74"/>
      <c r="D508" s="75" t="s">
        <v>14097</v>
      </c>
      <c r="E508" s="90">
        <v>1088</v>
      </c>
      <c r="F508" s="76" t="s">
        <v>14198</v>
      </c>
      <c r="G508" s="74" t="s">
        <v>14199</v>
      </c>
      <c r="H508" s="77">
        <v>93</v>
      </c>
      <c r="I508" s="77" t="s">
        <v>14200</v>
      </c>
    </row>
    <row r="509" spans="1:9" ht="56.25" x14ac:dyDescent="0.25">
      <c r="A509" s="74" t="s">
        <v>14096</v>
      </c>
      <c r="B509" s="74"/>
      <c r="C509" s="74"/>
      <c r="D509" s="75" t="s">
        <v>14097</v>
      </c>
      <c r="E509" s="90">
        <v>1089</v>
      </c>
      <c r="F509" s="76" t="s">
        <v>14201</v>
      </c>
      <c r="G509" s="74" t="s">
        <v>14202</v>
      </c>
      <c r="H509" s="77">
        <v>463</v>
      </c>
      <c r="I509" s="77" t="s">
        <v>14203</v>
      </c>
    </row>
    <row r="510" spans="1:9" ht="56.25" x14ac:dyDescent="0.25">
      <c r="A510" s="74" t="s">
        <v>14096</v>
      </c>
      <c r="B510" s="74"/>
      <c r="C510" s="74"/>
      <c r="D510" s="75" t="s">
        <v>14097</v>
      </c>
      <c r="E510" s="90">
        <v>1090</v>
      </c>
      <c r="F510" s="76" t="s">
        <v>14204</v>
      </c>
      <c r="G510" s="74" t="s">
        <v>14205</v>
      </c>
      <c r="H510" s="77">
        <v>52</v>
      </c>
      <c r="I510" s="77" t="s">
        <v>14206</v>
      </c>
    </row>
    <row r="511" spans="1:9" ht="56.25" x14ac:dyDescent="0.25">
      <c r="A511" s="74" t="s">
        <v>14096</v>
      </c>
      <c r="B511" s="74"/>
      <c r="C511" s="74"/>
      <c r="D511" s="75" t="s">
        <v>14097</v>
      </c>
      <c r="E511" s="90">
        <v>1091</v>
      </c>
      <c r="F511" s="76" t="s">
        <v>14207</v>
      </c>
      <c r="G511" s="74" t="s">
        <v>14208</v>
      </c>
      <c r="H511" s="77">
        <v>106</v>
      </c>
      <c r="I511" s="77" t="s">
        <v>14181</v>
      </c>
    </row>
    <row r="512" spans="1:9" ht="56.25" x14ac:dyDescent="0.25">
      <c r="A512" s="74" t="s">
        <v>14096</v>
      </c>
      <c r="B512" s="74"/>
      <c r="C512" s="74"/>
      <c r="D512" s="75" t="s">
        <v>14097</v>
      </c>
      <c r="E512" s="90">
        <v>1092</v>
      </c>
      <c r="F512" s="76" t="s">
        <v>14209</v>
      </c>
      <c r="G512" s="74" t="s">
        <v>236</v>
      </c>
      <c r="H512" s="77">
        <v>52</v>
      </c>
      <c r="I512" s="77" t="s">
        <v>14206</v>
      </c>
    </row>
    <row r="513" spans="1:9" ht="56.25" x14ac:dyDescent="0.25">
      <c r="A513" s="74" t="s">
        <v>14096</v>
      </c>
      <c r="B513" s="74"/>
      <c r="C513" s="74"/>
      <c r="D513" s="75" t="s">
        <v>14097</v>
      </c>
      <c r="E513" s="90">
        <v>1095</v>
      </c>
      <c r="F513" s="76" t="s">
        <v>14210</v>
      </c>
      <c r="G513" s="74" t="s">
        <v>14211</v>
      </c>
      <c r="H513" s="77">
        <v>2310</v>
      </c>
      <c r="I513" s="77" t="s">
        <v>14129</v>
      </c>
    </row>
    <row r="514" spans="1:9" ht="56.25" x14ac:dyDescent="0.25">
      <c r="A514" s="74" t="s">
        <v>14096</v>
      </c>
      <c r="B514" s="74"/>
      <c r="C514" s="74"/>
      <c r="D514" s="75" t="s">
        <v>14097</v>
      </c>
      <c r="E514" s="90">
        <v>1096</v>
      </c>
      <c r="F514" s="76" t="s">
        <v>14212</v>
      </c>
      <c r="G514" s="74" t="s">
        <v>14213</v>
      </c>
      <c r="H514" s="77">
        <v>148</v>
      </c>
      <c r="I514" s="77" t="s">
        <v>14006</v>
      </c>
    </row>
    <row r="515" spans="1:9" ht="56.25" x14ac:dyDescent="0.25">
      <c r="A515" s="74" t="s">
        <v>14096</v>
      </c>
      <c r="B515" s="74"/>
      <c r="C515" s="74"/>
      <c r="D515" s="75" t="s">
        <v>14097</v>
      </c>
      <c r="E515" s="90">
        <v>1097</v>
      </c>
      <c r="F515" s="76" t="s">
        <v>14214</v>
      </c>
      <c r="G515" s="74" t="s">
        <v>14215</v>
      </c>
      <c r="H515" s="77">
        <v>296</v>
      </c>
      <c r="I515" s="77" t="s">
        <v>14156</v>
      </c>
    </row>
    <row r="516" spans="1:9" ht="56.25" x14ac:dyDescent="0.25">
      <c r="A516" s="74" t="s">
        <v>14096</v>
      </c>
      <c r="B516" s="74"/>
      <c r="C516" s="74"/>
      <c r="D516" s="75" t="s">
        <v>14097</v>
      </c>
      <c r="E516" s="90">
        <v>1098</v>
      </c>
      <c r="F516" s="76" t="s">
        <v>14216</v>
      </c>
      <c r="G516" s="74" t="s">
        <v>14217</v>
      </c>
      <c r="H516" s="77">
        <v>296</v>
      </c>
      <c r="I516" s="77" t="s">
        <v>14156</v>
      </c>
    </row>
    <row r="517" spans="1:9" ht="56.25" x14ac:dyDescent="0.25">
      <c r="A517" s="74" t="s">
        <v>14096</v>
      </c>
      <c r="B517" s="74"/>
      <c r="C517" s="74"/>
      <c r="D517" s="75" t="s">
        <v>14097</v>
      </c>
      <c r="E517" s="90">
        <v>1099</v>
      </c>
      <c r="F517" s="76" t="s">
        <v>14218</v>
      </c>
      <c r="G517" s="74" t="s">
        <v>14219</v>
      </c>
      <c r="H517" s="77">
        <v>647</v>
      </c>
      <c r="I517" s="77" t="s">
        <v>14220</v>
      </c>
    </row>
    <row r="518" spans="1:9" ht="56.25" x14ac:dyDescent="0.25">
      <c r="A518" s="74" t="s">
        <v>14096</v>
      </c>
      <c r="B518" s="74"/>
      <c r="C518" s="74"/>
      <c r="D518" s="75" t="s">
        <v>14097</v>
      </c>
      <c r="E518" s="90">
        <v>1102</v>
      </c>
      <c r="F518" s="76" t="s">
        <v>14221</v>
      </c>
      <c r="G518" s="74" t="s">
        <v>14222</v>
      </c>
      <c r="H518" s="77">
        <v>148</v>
      </c>
      <c r="I518" s="77" t="s">
        <v>14006</v>
      </c>
    </row>
    <row r="519" spans="1:9" ht="56.25" x14ac:dyDescent="0.25">
      <c r="A519" s="74" t="s">
        <v>14096</v>
      </c>
      <c r="B519" s="74"/>
      <c r="C519" s="74"/>
      <c r="D519" s="75" t="s">
        <v>14097</v>
      </c>
      <c r="E519" s="90">
        <v>1103</v>
      </c>
      <c r="F519" s="76" t="s">
        <v>14223</v>
      </c>
      <c r="G519" s="74" t="s">
        <v>14224</v>
      </c>
      <c r="H519" s="77">
        <v>185</v>
      </c>
      <c r="I519" s="77" t="s">
        <v>13352</v>
      </c>
    </row>
    <row r="520" spans="1:9" ht="56.25" x14ac:dyDescent="0.25">
      <c r="A520" s="74" t="s">
        <v>14096</v>
      </c>
      <c r="B520" s="74"/>
      <c r="C520" s="74"/>
      <c r="D520" s="75" t="s">
        <v>14097</v>
      </c>
      <c r="E520" s="90">
        <v>1104</v>
      </c>
      <c r="F520" s="76" t="s">
        <v>14225</v>
      </c>
      <c r="G520" s="74" t="s">
        <v>14226</v>
      </c>
      <c r="H520" s="77">
        <v>647</v>
      </c>
      <c r="I520" s="77" t="s">
        <v>14220</v>
      </c>
    </row>
    <row r="521" spans="1:9" ht="56.25" x14ac:dyDescent="0.25">
      <c r="A521" s="74" t="s">
        <v>14096</v>
      </c>
      <c r="B521" s="74"/>
      <c r="C521" s="74"/>
      <c r="D521" s="75" t="s">
        <v>14097</v>
      </c>
      <c r="E521" s="90">
        <v>1105</v>
      </c>
      <c r="F521" s="76" t="s">
        <v>14227</v>
      </c>
      <c r="G521" s="74" t="s">
        <v>14228</v>
      </c>
      <c r="H521" s="77">
        <v>180</v>
      </c>
      <c r="I521" s="77" t="s">
        <v>13203</v>
      </c>
    </row>
    <row r="522" spans="1:9" ht="56.25" x14ac:dyDescent="0.25">
      <c r="A522" s="74" t="s">
        <v>14096</v>
      </c>
      <c r="B522" s="74"/>
      <c r="C522" s="74"/>
      <c r="D522" s="75" t="s">
        <v>14097</v>
      </c>
      <c r="E522" s="90">
        <v>1110</v>
      </c>
      <c r="F522" s="76" t="s">
        <v>14229</v>
      </c>
      <c r="G522" s="74" t="s">
        <v>237</v>
      </c>
      <c r="H522" s="77">
        <v>444</v>
      </c>
      <c r="I522" s="77" t="s">
        <v>14230</v>
      </c>
    </row>
    <row r="523" spans="1:9" ht="56.25" x14ac:dyDescent="0.25">
      <c r="A523" s="74" t="s">
        <v>14096</v>
      </c>
      <c r="B523" s="74"/>
      <c r="C523" s="74"/>
      <c r="D523" s="75" t="s">
        <v>14097</v>
      </c>
      <c r="E523" s="90">
        <v>1111</v>
      </c>
      <c r="F523" s="76" t="s">
        <v>14231</v>
      </c>
      <c r="G523" s="74" t="s">
        <v>14232</v>
      </c>
      <c r="H523" s="77">
        <v>739</v>
      </c>
      <c r="I523" s="77" t="s">
        <v>14163</v>
      </c>
    </row>
    <row r="524" spans="1:9" ht="56.25" x14ac:dyDescent="0.25">
      <c r="A524" s="74" t="s">
        <v>14096</v>
      </c>
      <c r="B524" s="74"/>
      <c r="C524" s="74"/>
      <c r="D524" s="75" t="s">
        <v>14097</v>
      </c>
      <c r="E524" s="90">
        <v>1112</v>
      </c>
      <c r="F524" s="76" t="s">
        <v>14233</v>
      </c>
      <c r="G524" s="74" t="s">
        <v>238</v>
      </c>
      <c r="H524" s="77">
        <v>296</v>
      </c>
      <c r="I524" s="77" t="s">
        <v>14156</v>
      </c>
    </row>
    <row r="525" spans="1:9" ht="56.25" x14ac:dyDescent="0.25">
      <c r="A525" s="74" t="s">
        <v>14096</v>
      </c>
      <c r="B525" s="74"/>
      <c r="C525" s="74"/>
      <c r="D525" s="75" t="s">
        <v>14097</v>
      </c>
      <c r="E525" s="90">
        <v>1113</v>
      </c>
      <c r="F525" s="76" t="s">
        <v>14234</v>
      </c>
      <c r="G525" s="74" t="s">
        <v>14235</v>
      </c>
      <c r="H525" s="77">
        <v>420</v>
      </c>
      <c r="I525" s="77" t="s">
        <v>14148</v>
      </c>
    </row>
    <row r="526" spans="1:9" ht="56.25" x14ac:dyDescent="0.25">
      <c r="A526" s="74" t="s">
        <v>14096</v>
      </c>
      <c r="B526" s="74"/>
      <c r="C526" s="74"/>
      <c r="D526" s="75" t="s">
        <v>14097</v>
      </c>
      <c r="E526" s="90">
        <v>1114</v>
      </c>
      <c r="F526" s="76" t="s">
        <v>14236</v>
      </c>
      <c r="G526" s="74" t="s">
        <v>14237</v>
      </c>
      <c r="H526" s="77">
        <v>370</v>
      </c>
      <c r="I526" s="77" t="s">
        <v>13887</v>
      </c>
    </row>
    <row r="527" spans="1:9" ht="56.25" x14ac:dyDescent="0.25">
      <c r="A527" s="74" t="s">
        <v>14096</v>
      </c>
      <c r="B527" s="74"/>
      <c r="C527" s="74"/>
      <c r="D527" s="75" t="s">
        <v>14097</v>
      </c>
      <c r="E527" s="90">
        <v>1120</v>
      </c>
      <c r="F527" s="76" t="s">
        <v>14238</v>
      </c>
      <c r="G527" s="74" t="s">
        <v>14239</v>
      </c>
      <c r="H527" s="77">
        <v>647</v>
      </c>
      <c r="I527" s="77" t="s">
        <v>14220</v>
      </c>
    </row>
    <row r="528" spans="1:9" ht="56.25" x14ac:dyDescent="0.25">
      <c r="A528" s="74" t="s">
        <v>14096</v>
      </c>
      <c r="B528" s="74"/>
      <c r="C528" s="74"/>
      <c r="D528" s="75" t="s">
        <v>14097</v>
      </c>
      <c r="E528" s="90">
        <v>1121</v>
      </c>
      <c r="F528" s="76" t="s">
        <v>14240</v>
      </c>
      <c r="G528" s="74" t="s">
        <v>14241</v>
      </c>
      <c r="H528" s="77">
        <v>1660</v>
      </c>
      <c r="I528" s="77" t="s">
        <v>14242</v>
      </c>
    </row>
    <row r="529" spans="1:9" ht="56.25" x14ac:dyDescent="0.25">
      <c r="A529" s="74" t="s">
        <v>14096</v>
      </c>
      <c r="B529" s="74"/>
      <c r="C529" s="74"/>
      <c r="D529" s="75" t="s">
        <v>14097</v>
      </c>
      <c r="E529" s="90">
        <v>1122</v>
      </c>
      <c r="F529" s="76" t="s">
        <v>14243</v>
      </c>
      <c r="G529" s="74" t="s">
        <v>14244</v>
      </c>
      <c r="H529" s="77">
        <v>739</v>
      </c>
      <c r="I529" s="77" t="s">
        <v>14163</v>
      </c>
    </row>
    <row r="530" spans="1:9" ht="56.25" x14ac:dyDescent="0.25">
      <c r="A530" s="74" t="s">
        <v>14096</v>
      </c>
      <c r="B530" s="74"/>
      <c r="C530" s="74"/>
      <c r="D530" s="75" t="s">
        <v>14097</v>
      </c>
      <c r="E530" s="90">
        <v>1123</v>
      </c>
      <c r="F530" s="76" t="s">
        <v>14245</v>
      </c>
      <c r="G530" s="74" t="s">
        <v>14246</v>
      </c>
      <c r="H530" s="77">
        <v>2770</v>
      </c>
      <c r="I530" s="77" t="s">
        <v>14135</v>
      </c>
    </row>
    <row r="531" spans="1:9" ht="56.25" x14ac:dyDescent="0.25">
      <c r="A531" s="74" t="s">
        <v>14096</v>
      </c>
      <c r="B531" s="74"/>
      <c r="C531" s="74"/>
      <c r="D531" s="75" t="s">
        <v>14097</v>
      </c>
      <c r="E531" s="90">
        <v>1124</v>
      </c>
      <c r="F531" s="76" t="s">
        <v>14247</v>
      </c>
      <c r="G531" s="74" t="s">
        <v>14248</v>
      </c>
      <c r="H531" s="77">
        <v>3700</v>
      </c>
      <c r="I531" s="77" t="s">
        <v>14249</v>
      </c>
    </row>
    <row r="532" spans="1:9" ht="56.25" x14ac:dyDescent="0.25">
      <c r="A532" s="74" t="s">
        <v>14096</v>
      </c>
      <c r="B532" s="74"/>
      <c r="C532" s="74"/>
      <c r="D532" s="75" t="s">
        <v>14097</v>
      </c>
      <c r="E532" s="90">
        <v>1125</v>
      </c>
      <c r="F532" s="76" t="s">
        <v>14250</v>
      </c>
      <c r="G532" s="74" t="s">
        <v>14251</v>
      </c>
      <c r="H532" s="77">
        <v>924</v>
      </c>
      <c r="I532" s="77" t="s">
        <v>14151</v>
      </c>
    </row>
    <row r="533" spans="1:9" ht="56.25" x14ac:dyDescent="0.25">
      <c r="A533" s="74" t="s">
        <v>14096</v>
      </c>
      <c r="B533" s="74"/>
      <c r="C533" s="74"/>
      <c r="D533" s="75" t="s">
        <v>14097</v>
      </c>
      <c r="E533" s="90">
        <v>1126</v>
      </c>
      <c r="F533" s="76" t="s">
        <v>14252</v>
      </c>
      <c r="G533" s="74" t="s">
        <v>14253</v>
      </c>
      <c r="H533" s="77">
        <v>1290</v>
      </c>
      <c r="I533" s="77" t="s">
        <v>14254</v>
      </c>
    </row>
    <row r="534" spans="1:9" ht="56.25" x14ac:dyDescent="0.25">
      <c r="A534" s="74" t="s">
        <v>14096</v>
      </c>
      <c r="B534" s="74"/>
      <c r="C534" s="74"/>
      <c r="D534" s="75" t="s">
        <v>14097</v>
      </c>
      <c r="E534" s="90">
        <v>1127</v>
      </c>
      <c r="F534" s="76" t="s">
        <v>14255</v>
      </c>
      <c r="G534" s="74" t="s">
        <v>14256</v>
      </c>
      <c r="H534" s="77">
        <v>1660</v>
      </c>
      <c r="I534" s="77" t="s">
        <v>14242</v>
      </c>
    </row>
    <row r="535" spans="1:9" ht="56.25" x14ac:dyDescent="0.25">
      <c r="A535" s="74" t="s">
        <v>14096</v>
      </c>
      <c r="B535" s="74"/>
      <c r="C535" s="74"/>
      <c r="D535" s="75" t="s">
        <v>14097</v>
      </c>
      <c r="E535" s="90">
        <v>1128</v>
      </c>
      <c r="F535" s="76" t="s">
        <v>14257</v>
      </c>
      <c r="G535" s="74" t="s">
        <v>14258</v>
      </c>
      <c r="H535" s="77">
        <v>2220</v>
      </c>
      <c r="I535" s="77" t="s">
        <v>14259</v>
      </c>
    </row>
    <row r="536" spans="1:9" ht="56.25" x14ac:dyDescent="0.25">
      <c r="A536" s="74" t="s">
        <v>14096</v>
      </c>
      <c r="B536" s="74"/>
      <c r="C536" s="74"/>
      <c r="D536" s="75" t="s">
        <v>14097</v>
      </c>
      <c r="E536" s="90">
        <v>1129</v>
      </c>
      <c r="F536" s="76" t="s">
        <v>14260</v>
      </c>
      <c r="G536" s="74" t="s">
        <v>14261</v>
      </c>
      <c r="H536" s="77">
        <v>739</v>
      </c>
      <c r="I536" s="77" t="s">
        <v>14163</v>
      </c>
    </row>
    <row r="537" spans="1:9" ht="56.25" x14ac:dyDescent="0.25">
      <c r="A537" s="74" t="s">
        <v>14096</v>
      </c>
      <c r="B537" s="74"/>
      <c r="C537" s="74"/>
      <c r="D537" s="75" t="s">
        <v>14097</v>
      </c>
      <c r="E537" s="90">
        <v>1131</v>
      </c>
      <c r="F537" s="76" t="s">
        <v>14262</v>
      </c>
      <c r="G537" s="74" t="s">
        <v>14263</v>
      </c>
      <c r="H537" s="77">
        <v>379</v>
      </c>
      <c r="I537" s="77" t="s">
        <v>13774</v>
      </c>
    </row>
    <row r="538" spans="1:9" ht="56.25" x14ac:dyDescent="0.25">
      <c r="A538" s="74" t="s">
        <v>14096</v>
      </c>
      <c r="B538" s="74"/>
      <c r="C538" s="74"/>
      <c r="D538" s="75" t="s">
        <v>14097</v>
      </c>
      <c r="E538" s="90">
        <v>1135</v>
      </c>
      <c r="F538" s="76" t="s">
        <v>14264</v>
      </c>
      <c r="G538" s="74" t="s">
        <v>14265</v>
      </c>
      <c r="H538" s="77">
        <v>554</v>
      </c>
      <c r="I538" s="77" t="s">
        <v>13832</v>
      </c>
    </row>
    <row r="539" spans="1:9" ht="56.25" x14ac:dyDescent="0.25">
      <c r="A539" s="74" t="s">
        <v>14096</v>
      </c>
      <c r="B539" s="74"/>
      <c r="C539" s="74"/>
      <c r="D539" s="75" t="s">
        <v>14097</v>
      </c>
      <c r="E539" s="90">
        <v>1136</v>
      </c>
      <c r="F539" s="76" t="s">
        <v>14266</v>
      </c>
      <c r="G539" s="74" t="s">
        <v>14267</v>
      </c>
      <c r="H539" s="77">
        <v>379</v>
      </c>
      <c r="I539" s="77" t="s">
        <v>13774</v>
      </c>
    </row>
    <row r="540" spans="1:9" ht="56.25" x14ac:dyDescent="0.25">
      <c r="A540" s="74" t="s">
        <v>14096</v>
      </c>
      <c r="B540" s="74"/>
      <c r="C540" s="74"/>
      <c r="D540" s="75" t="s">
        <v>14097</v>
      </c>
      <c r="E540" s="90">
        <v>1137</v>
      </c>
      <c r="F540" s="76" t="s">
        <v>14268</v>
      </c>
      <c r="G540" s="74" t="s">
        <v>14269</v>
      </c>
      <c r="H540" s="77">
        <v>1290</v>
      </c>
      <c r="I540" s="77" t="s">
        <v>14254</v>
      </c>
    </row>
    <row r="541" spans="1:9" ht="56.25" x14ac:dyDescent="0.25">
      <c r="A541" s="74" t="s">
        <v>14096</v>
      </c>
      <c r="B541" s="74"/>
      <c r="C541" s="74"/>
      <c r="D541" s="75" t="s">
        <v>14097</v>
      </c>
      <c r="E541" s="90">
        <v>1138</v>
      </c>
      <c r="F541" s="76" t="s">
        <v>14270</v>
      </c>
      <c r="G541" s="74" t="s">
        <v>14271</v>
      </c>
      <c r="H541" s="77">
        <v>2770</v>
      </c>
      <c r="I541" s="77" t="s">
        <v>14135</v>
      </c>
    </row>
    <row r="542" spans="1:9" ht="56.25" x14ac:dyDescent="0.25">
      <c r="A542" s="74" t="s">
        <v>14096</v>
      </c>
      <c r="B542" s="74"/>
      <c r="C542" s="74"/>
      <c r="D542" s="75" t="s">
        <v>14097</v>
      </c>
      <c r="E542" s="90">
        <v>1139</v>
      </c>
      <c r="F542" s="76" t="s">
        <v>14272</v>
      </c>
      <c r="G542" s="74" t="s">
        <v>14273</v>
      </c>
      <c r="H542" s="77">
        <v>3330</v>
      </c>
      <c r="I542" s="77" t="s">
        <v>14274</v>
      </c>
    </row>
    <row r="543" spans="1:9" ht="56.25" x14ac:dyDescent="0.25">
      <c r="A543" s="74" t="s">
        <v>14096</v>
      </c>
      <c r="B543" s="74"/>
      <c r="C543" s="74"/>
      <c r="D543" s="75" t="s">
        <v>14097</v>
      </c>
      <c r="E543" s="90">
        <v>1140</v>
      </c>
      <c r="F543" s="76" t="s">
        <v>14275</v>
      </c>
      <c r="G543" s="74" t="s">
        <v>14276</v>
      </c>
      <c r="H543" s="77">
        <v>333</v>
      </c>
      <c r="I543" s="77" t="s">
        <v>14277</v>
      </c>
    </row>
    <row r="544" spans="1:9" ht="56.25" x14ac:dyDescent="0.25">
      <c r="A544" s="74" t="s">
        <v>14096</v>
      </c>
      <c r="B544" s="74"/>
      <c r="C544" s="74"/>
      <c r="D544" s="75" t="s">
        <v>14097</v>
      </c>
      <c r="E544" s="90">
        <v>1141</v>
      </c>
      <c r="F544" s="76" t="s">
        <v>14278</v>
      </c>
      <c r="G544" s="74" t="s">
        <v>14279</v>
      </c>
      <c r="H544" s="77">
        <v>554</v>
      </c>
      <c r="I544" s="77" t="s">
        <v>13832</v>
      </c>
    </row>
    <row r="545" spans="1:9" ht="56.25" x14ac:dyDescent="0.25">
      <c r="A545" s="74" t="s">
        <v>14096</v>
      </c>
      <c r="B545" s="74"/>
      <c r="C545" s="74"/>
      <c r="D545" s="75" t="s">
        <v>14097</v>
      </c>
      <c r="E545" s="90">
        <v>1145</v>
      </c>
      <c r="F545" s="76" t="s">
        <v>14280</v>
      </c>
      <c r="G545" s="74" t="s">
        <v>14281</v>
      </c>
      <c r="H545" s="77">
        <v>1660</v>
      </c>
      <c r="I545" s="77" t="s">
        <v>14242</v>
      </c>
    </row>
    <row r="546" spans="1:9" ht="56.25" x14ac:dyDescent="0.25">
      <c r="A546" s="74" t="s">
        <v>14096</v>
      </c>
      <c r="B546" s="74"/>
      <c r="C546" s="74"/>
      <c r="D546" s="75" t="s">
        <v>14097</v>
      </c>
      <c r="E546" s="90">
        <v>1146</v>
      </c>
      <c r="F546" s="76" t="s">
        <v>14282</v>
      </c>
      <c r="G546" s="74" t="s">
        <v>14283</v>
      </c>
      <c r="H546" s="77">
        <v>2220</v>
      </c>
      <c r="I546" s="77" t="s">
        <v>14259</v>
      </c>
    </row>
    <row r="547" spans="1:9" ht="56.25" x14ac:dyDescent="0.25">
      <c r="A547" s="74" t="s">
        <v>14096</v>
      </c>
      <c r="B547" s="74"/>
      <c r="C547" s="74"/>
      <c r="D547" s="75" t="s">
        <v>14097</v>
      </c>
      <c r="E547" s="90">
        <v>1147</v>
      </c>
      <c r="F547" s="76" t="s">
        <v>14284</v>
      </c>
      <c r="G547" s="74" t="s">
        <v>14285</v>
      </c>
      <c r="H547" s="77">
        <v>1480</v>
      </c>
      <c r="I547" s="77" t="s">
        <v>14286</v>
      </c>
    </row>
    <row r="548" spans="1:9" ht="56.25" x14ac:dyDescent="0.25">
      <c r="A548" s="74" t="s">
        <v>14096</v>
      </c>
      <c r="B548" s="74"/>
      <c r="C548" s="74"/>
      <c r="D548" s="75" t="s">
        <v>14097</v>
      </c>
      <c r="E548" s="90">
        <v>1155</v>
      </c>
      <c r="F548" s="76" t="s">
        <v>16329</v>
      </c>
      <c r="G548" s="74" t="s">
        <v>16330</v>
      </c>
      <c r="H548" s="77">
        <v>800</v>
      </c>
      <c r="I548" s="77" t="s">
        <v>13410</v>
      </c>
    </row>
    <row r="549" spans="1:9" ht="56.25" x14ac:dyDescent="0.25">
      <c r="A549" s="74" t="s">
        <v>14096</v>
      </c>
      <c r="B549" s="74"/>
      <c r="C549" s="74"/>
      <c r="D549" s="75" t="s">
        <v>14097</v>
      </c>
      <c r="E549" s="90">
        <v>1156</v>
      </c>
      <c r="F549" s="76" t="s">
        <v>16331</v>
      </c>
      <c r="G549" s="74" t="s">
        <v>16332</v>
      </c>
      <c r="H549" s="77">
        <v>1050</v>
      </c>
      <c r="I549" s="77" t="s">
        <v>13942</v>
      </c>
    </row>
    <row r="550" spans="1:9" ht="56.25" x14ac:dyDescent="0.25">
      <c r="A550" s="74" t="s">
        <v>14096</v>
      </c>
      <c r="B550" s="74"/>
      <c r="C550" s="74"/>
      <c r="D550" s="75" t="s">
        <v>14097</v>
      </c>
      <c r="E550" s="90">
        <v>1158</v>
      </c>
      <c r="F550" s="76" t="s">
        <v>14287</v>
      </c>
      <c r="G550" s="74" t="s">
        <v>14288</v>
      </c>
      <c r="H550" s="77">
        <v>739</v>
      </c>
      <c r="I550" s="77" t="s">
        <v>14163</v>
      </c>
    </row>
    <row r="551" spans="1:9" ht="56.25" x14ac:dyDescent="0.25">
      <c r="A551" s="74" t="s">
        <v>14096</v>
      </c>
      <c r="B551" s="74"/>
      <c r="C551" s="74"/>
      <c r="D551" s="75" t="s">
        <v>14097</v>
      </c>
      <c r="E551" s="90">
        <v>1159</v>
      </c>
      <c r="F551" s="76" t="s">
        <v>16333</v>
      </c>
      <c r="G551" s="74" t="s">
        <v>16334</v>
      </c>
      <c r="H551" s="77">
        <v>1660</v>
      </c>
      <c r="I551" s="77" t="s">
        <v>14242</v>
      </c>
    </row>
    <row r="552" spans="1:9" ht="56.25" x14ac:dyDescent="0.25">
      <c r="A552" s="74" t="s">
        <v>14096</v>
      </c>
      <c r="B552" s="74"/>
      <c r="C552" s="74"/>
      <c r="D552" s="75" t="s">
        <v>14097</v>
      </c>
      <c r="E552" s="90">
        <v>1160</v>
      </c>
      <c r="F552" s="76" t="s">
        <v>16335</v>
      </c>
      <c r="G552" s="74" t="s">
        <v>16336</v>
      </c>
      <c r="H552" s="77">
        <v>2770</v>
      </c>
      <c r="I552" s="77" t="s">
        <v>14135</v>
      </c>
    </row>
    <row r="553" spans="1:9" ht="56.25" x14ac:dyDescent="0.25">
      <c r="A553" s="74" t="s">
        <v>14096</v>
      </c>
      <c r="B553" s="74"/>
      <c r="C553" s="74"/>
      <c r="D553" s="75" t="s">
        <v>14097</v>
      </c>
      <c r="E553" s="90">
        <v>1161</v>
      </c>
      <c r="F553" s="76" t="s">
        <v>14289</v>
      </c>
      <c r="G553" s="74" t="s">
        <v>14290</v>
      </c>
      <c r="H553" s="77">
        <v>1480</v>
      </c>
      <c r="I553" s="77" t="s">
        <v>14286</v>
      </c>
    </row>
    <row r="554" spans="1:9" ht="56.25" x14ac:dyDescent="0.25">
      <c r="A554" s="74" t="s">
        <v>14096</v>
      </c>
      <c r="B554" s="74"/>
      <c r="C554" s="74"/>
      <c r="D554" s="75" t="s">
        <v>14097</v>
      </c>
      <c r="E554" s="90">
        <v>1162</v>
      </c>
      <c r="F554" s="76" t="s">
        <v>14291</v>
      </c>
      <c r="G554" s="74" t="s">
        <v>14292</v>
      </c>
      <c r="H554" s="77">
        <v>1850</v>
      </c>
      <c r="I554" s="77" t="s">
        <v>14293</v>
      </c>
    </row>
    <row r="555" spans="1:9" ht="56.25" x14ac:dyDescent="0.25">
      <c r="A555" s="74" t="s">
        <v>14096</v>
      </c>
      <c r="B555" s="74"/>
      <c r="C555" s="74"/>
      <c r="D555" s="75" t="s">
        <v>14097</v>
      </c>
      <c r="E555" s="90">
        <v>1163</v>
      </c>
      <c r="F555" s="76" t="s">
        <v>16337</v>
      </c>
      <c r="G555" s="74" t="s">
        <v>16338</v>
      </c>
      <c r="H555" s="77">
        <v>2770</v>
      </c>
      <c r="I555" s="77" t="s">
        <v>14135</v>
      </c>
    </row>
    <row r="556" spans="1:9" ht="56.25" x14ac:dyDescent="0.25">
      <c r="A556" s="74" t="s">
        <v>14096</v>
      </c>
      <c r="B556" s="74"/>
      <c r="C556" s="74"/>
      <c r="D556" s="75" t="s">
        <v>14097</v>
      </c>
      <c r="E556" s="90">
        <v>1165</v>
      </c>
      <c r="F556" s="76" t="s">
        <v>14294</v>
      </c>
      <c r="G556" s="74" t="s">
        <v>14295</v>
      </c>
      <c r="H556" s="77">
        <v>3140</v>
      </c>
      <c r="I556" s="77" t="s">
        <v>14296</v>
      </c>
    </row>
    <row r="557" spans="1:9" ht="56.25" x14ac:dyDescent="0.25">
      <c r="A557" s="74" t="s">
        <v>14096</v>
      </c>
      <c r="B557" s="74"/>
      <c r="C557" s="74"/>
      <c r="D557" s="75" t="s">
        <v>14097</v>
      </c>
      <c r="E557" s="90">
        <v>1166</v>
      </c>
      <c r="F557" s="76" t="s">
        <v>16339</v>
      </c>
      <c r="G557" s="74" t="s">
        <v>16340</v>
      </c>
      <c r="H557" s="77">
        <v>4620</v>
      </c>
      <c r="I557" s="77" t="s">
        <v>15522</v>
      </c>
    </row>
    <row r="558" spans="1:9" ht="56.25" x14ac:dyDescent="0.25">
      <c r="A558" s="74" t="s">
        <v>14096</v>
      </c>
      <c r="B558" s="74"/>
      <c r="C558" s="74"/>
      <c r="D558" s="75" t="s">
        <v>14097</v>
      </c>
      <c r="E558" s="90">
        <v>1167</v>
      </c>
      <c r="F558" s="76" t="s">
        <v>16341</v>
      </c>
      <c r="G558" s="74" t="s">
        <v>16342</v>
      </c>
      <c r="H558" s="77">
        <v>4900</v>
      </c>
      <c r="I558" s="77" t="s">
        <v>16343</v>
      </c>
    </row>
    <row r="559" spans="1:9" ht="56.25" x14ac:dyDescent="0.25">
      <c r="A559" s="74" t="s">
        <v>14096</v>
      </c>
      <c r="B559" s="74"/>
      <c r="C559" s="74"/>
      <c r="D559" s="75" t="s">
        <v>14097</v>
      </c>
      <c r="E559" s="90">
        <v>1168</v>
      </c>
      <c r="F559" s="76" t="s">
        <v>14297</v>
      </c>
      <c r="G559" s="74" t="s">
        <v>14298</v>
      </c>
      <c r="H559" s="77">
        <v>5900</v>
      </c>
      <c r="I559" s="77" t="s">
        <v>14299</v>
      </c>
    </row>
    <row r="560" spans="1:9" ht="56.25" x14ac:dyDescent="0.25">
      <c r="A560" s="74" t="s">
        <v>14096</v>
      </c>
      <c r="B560" s="74"/>
      <c r="C560" s="74"/>
      <c r="D560" s="75" t="s">
        <v>14097</v>
      </c>
      <c r="E560" s="90">
        <v>1200</v>
      </c>
      <c r="F560" s="76" t="s">
        <v>14300</v>
      </c>
      <c r="G560" s="74" t="s">
        <v>14301</v>
      </c>
      <c r="H560" s="77">
        <v>59</v>
      </c>
      <c r="I560" s="77" t="s">
        <v>14184</v>
      </c>
    </row>
    <row r="561" spans="1:9" ht="56.25" x14ac:dyDescent="0.25">
      <c r="A561" s="74" t="s">
        <v>14096</v>
      </c>
      <c r="B561" s="74"/>
      <c r="C561" s="74"/>
      <c r="D561" s="75" t="s">
        <v>14097</v>
      </c>
      <c r="E561" s="90">
        <v>1201</v>
      </c>
      <c r="F561" s="76" t="s">
        <v>14302</v>
      </c>
      <c r="G561" s="74" t="s">
        <v>14303</v>
      </c>
      <c r="H561" s="77">
        <v>89</v>
      </c>
      <c r="I561" s="77" t="s">
        <v>14304</v>
      </c>
    </row>
    <row r="562" spans="1:9" ht="56.25" x14ac:dyDescent="0.25">
      <c r="A562" s="74" t="s">
        <v>14096</v>
      </c>
      <c r="B562" s="74"/>
      <c r="C562" s="74"/>
      <c r="D562" s="75" t="s">
        <v>14097</v>
      </c>
      <c r="E562" s="90">
        <v>1202</v>
      </c>
      <c r="F562" s="76" t="s">
        <v>16344</v>
      </c>
      <c r="G562" s="74" t="s">
        <v>16345</v>
      </c>
      <c r="H562" s="77">
        <v>74</v>
      </c>
      <c r="I562" s="77" t="s">
        <v>14107</v>
      </c>
    </row>
    <row r="563" spans="1:9" ht="56.25" x14ac:dyDescent="0.25">
      <c r="A563" s="74" t="s">
        <v>14096</v>
      </c>
      <c r="B563" s="74"/>
      <c r="C563" s="74"/>
      <c r="D563" s="75" t="s">
        <v>14097</v>
      </c>
      <c r="E563" s="90">
        <v>1203</v>
      </c>
      <c r="F563" s="76" t="s">
        <v>16346</v>
      </c>
      <c r="G563" s="74" t="s">
        <v>16347</v>
      </c>
      <c r="H563" s="77">
        <v>60</v>
      </c>
      <c r="I563" s="77" t="s">
        <v>13192</v>
      </c>
    </row>
    <row r="564" spans="1:9" ht="56.25" x14ac:dyDescent="0.25">
      <c r="A564" s="74" t="s">
        <v>14096</v>
      </c>
      <c r="B564" s="74"/>
      <c r="C564" s="74"/>
      <c r="D564" s="75" t="s">
        <v>14097</v>
      </c>
      <c r="E564" s="90">
        <v>1204</v>
      </c>
      <c r="F564" s="76" t="s">
        <v>14305</v>
      </c>
      <c r="G564" s="74" t="s">
        <v>14306</v>
      </c>
      <c r="H564" s="77">
        <v>45</v>
      </c>
      <c r="I564" s="77" t="s">
        <v>13421</v>
      </c>
    </row>
    <row r="565" spans="1:9" ht="56.25" x14ac:dyDescent="0.25">
      <c r="A565" s="74" t="s">
        <v>14096</v>
      </c>
      <c r="B565" s="74"/>
      <c r="C565" s="74"/>
      <c r="D565" s="75" t="s">
        <v>14097</v>
      </c>
      <c r="E565" s="90">
        <v>1207</v>
      </c>
      <c r="F565" s="76" t="s">
        <v>16348</v>
      </c>
      <c r="G565" s="74" t="s">
        <v>16349</v>
      </c>
      <c r="H565" s="77">
        <v>70</v>
      </c>
      <c r="I565" s="77" t="s">
        <v>13200</v>
      </c>
    </row>
    <row r="566" spans="1:9" ht="56.25" x14ac:dyDescent="0.25">
      <c r="A566" s="74" t="s">
        <v>14096</v>
      </c>
      <c r="B566" s="74"/>
      <c r="C566" s="74"/>
      <c r="D566" s="75" t="s">
        <v>14097</v>
      </c>
      <c r="E566" s="90">
        <v>1209</v>
      </c>
      <c r="F566" s="76" t="s">
        <v>14307</v>
      </c>
      <c r="G566" s="74" t="s">
        <v>14308</v>
      </c>
      <c r="H566" s="77">
        <v>20</v>
      </c>
      <c r="I566" s="77" t="s">
        <v>13488</v>
      </c>
    </row>
    <row r="567" spans="1:9" ht="56.25" x14ac:dyDescent="0.25">
      <c r="A567" s="74" t="s">
        <v>14096</v>
      </c>
      <c r="B567" s="74"/>
      <c r="C567" s="74"/>
      <c r="D567" s="75" t="s">
        <v>14097</v>
      </c>
      <c r="E567" s="90">
        <v>1210</v>
      </c>
      <c r="F567" s="76" t="s">
        <v>16350</v>
      </c>
      <c r="G567" s="74" t="s">
        <v>16351</v>
      </c>
      <c r="H567" s="77">
        <v>228</v>
      </c>
      <c r="I567" s="77" t="s">
        <v>16352</v>
      </c>
    </row>
    <row r="568" spans="1:9" ht="56.25" x14ac:dyDescent="0.25">
      <c r="A568" s="74" t="s">
        <v>14096</v>
      </c>
      <c r="B568" s="74"/>
      <c r="C568" s="74"/>
      <c r="D568" s="75" t="s">
        <v>14097</v>
      </c>
      <c r="E568" s="90">
        <v>1211</v>
      </c>
      <c r="F568" s="76" t="s">
        <v>16353</v>
      </c>
      <c r="G568" s="74" t="s">
        <v>16354</v>
      </c>
      <c r="H568" s="77">
        <v>300</v>
      </c>
      <c r="I568" s="77" t="s">
        <v>13195</v>
      </c>
    </row>
    <row r="569" spans="1:9" ht="56.25" x14ac:dyDescent="0.25">
      <c r="A569" s="74" t="s">
        <v>14096</v>
      </c>
      <c r="B569" s="74"/>
      <c r="C569" s="74"/>
      <c r="D569" s="75" t="s">
        <v>14097</v>
      </c>
      <c r="E569" s="90">
        <v>1212</v>
      </c>
      <c r="F569" s="76" t="s">
        <v>16355</v>
      </c>
      <c r="G569" s="74" t="s">
        <v>16356</v>
      </c>
      <c r="H569" s="77">
        <v>132</v>
      </c>
      <c r="I569" s="77" t="s">
        <v>14416</v>
      </c>
    </row>
    <row r="570" spans="1:9" ht="56.25" x14ac:dyDescent="0.25">
      <c r="A570" s="74" t="s">
        <v>14096</v>
      </c>
      <c r="B570" s="74"/>
      <c r="C570" s="74"/>
      <c r="D570" s="75" t="s">
        <v>14097</v>
      </c>
      <c r="E570" s="90">
        <v>1213</v>
      </c>
      <c r="F570" s="76" t="s">
        <v>14309</v>
      </c>
      <c r="G570" s="74" t="s">
        <v>14310</v>
      </c>
      <c r="H570" s="77">
        <v>198</v>
      </c>
      <c r="I570" s="77" t="s">
        <v>14311</v>
      </c>
    </row>
    <row r="571" spans="1:9" ht="56.25" x14ac:dyDescent="0.25">
      <c r="A571" s="74" t="s">
        <v>14096</v>
      </c>
      <c r="B571" s="74"/>
      <c r="C571" s="74"/>
      <c r="D571" s="75" t="s">
        <v>14097</v>
      </c>
      <c r="E571" s="90">
        <v>1215</v>
      </c>
      <c r="F571" s="76" t="s">
        <v>14312</v>
      </c>
      <c r="G571" s="74" t="s">
        <v>14313</v>
      </c>
      <c r="H571" s="77">
        <v>121</v>
      </c>
      <c r="I571" s="77" t="s">
        <v>13598</v>
      </c>
    </row>
    <row r="572" spans="1:9" ht="56.25" x14ac:dyDescent="0.25">
      <c r="A572" s="74" t="s">
        <v>14096</v>
      </c>
      <c r="B572" s="74"/>
      <c r="C572" s="74"/>
      <c r="D572" s="75" t="s">
        <v>14097</v>
      </c>
      <c r="E572" s="90">
        <v>1216</v>
      </c>
      <c r="F572" s="76" t="s">
        <v>14314</v>
      </c>
      <c r="G572" s="74" t="s">
        <v>14315</v>
      </c>
      <c r="H572" s="77">
        <v>91</v>
      </c>
      <c r="I572" s="77" t="s">
        <v>13737</v>
      </c>
    </row>
    <row r="573" spans="1:9" ht="56.25" x14ac:dyDescent="0.25">
      <c r="A573" s="74" t="s">
        <v>14096</v>
      </c>
      <c r="B573" s="74"/>
      <c r="C573" s="74"/>
      <c r="D573" s="75" t="s">
        <v>14097</v>
      </c>
      <c r="E573" s="90">
        <v>1217</v>
      </c>
      <c r="F573" s="76" t="s">
        <v>14316</v>
      </c>
      <c r="G573" s="74" t="s">
        <v>241</v>
      </c>
      <c r="H573" s="77">
        <v>242</v>
      </c>
      <c r="I573" s="77" t="s">
        <v>13771</v>
      </c>
    </row>
    <row r="574" spans="1:9" ht="56.25" x14ac:dyDescent="0.25">
      <c r="A574" s="74" t="s">
        <v>14096</v>
      </c>
      <c r="B574" s="74"/>
      <c r="C574" s="74"/>
      <c r="D574" s="75" t="s">
        <v>14097</v>
      </c>
      <c r="E574" s="90">
        <v>1218</v>
      </c>
      <c r="F574" s="76" t="s">
        <v>14317</v>
      </c>
      <c r="G574" s="74" t="s">
        <v>14318</v>
      </c>
      <c r="H574" s="77">
        <v>700</v>
      </c>
      <c r="I574" s="77" t="s">
        <v>13560</v>
      </c>
    </row>
    <row r="575" spans="1:9" ht="56.25" x14ac:dyDescent="0.25">
      <c r="A575" s="74" t="s">
        <v>14096</v>
      </c>
      <c r="B575" s="74"/>
      <c r="C575" s="74"/>
      <c r="D575" s="75" t="s">
        <v>14097</v>
      </c>
      <c r="E575" s="90">
        <v>1225</v>
      </c>
      <c r="F575" s="76" t="s">
        <v>14319</v>
      </c>
      <c r="G575" s="74" t="s">
        <v>14320</v>
      </c>
      <c r="H575" s="77">
        <v>121</v>
      </c>
      <c r="I575" s="77" t="s">
        <v>13598</v>
      </c>
    </row>
    <row r="576" spans="1:9" ht="56.25" x14ac:dyDescent="0.25">
      <c r="A576" s="74" t="s">
        <v>14096</v>
      </c>
      <c r="B576" s="74"/>
      <c r="C576" s="74"/>
      <c r="D576" s="75" t="s">
        <v>14097</v>
      </c>
      <c r="E576" s="90">
        <v>1226</v>
      </c>
      <c r="F576" s="76" t="s">
        <v>14321</v>
      </c>
      <c r="G576" s="74" t="s">
        <v>14322</v>
      </c>
      <c r="H576" s="77">
        <v>182</v>
      </c>
      <c r="I576" s="77" t="s">
        <v>13781</v>
      </c>
    </row>
    <row r="577" spans="1:9" ht="56.25" x14ac:dyDescent="0.25">
      <c r="A577" s="74" t="s">
        <v>14096</v>
      </c>
      <c r="B577" s="74"/>
      <c r="C577" s="74"/>
      <c r="D577" s="75" t="s">
        <v>14097</v>
      </c>
      <c r="E577" s="90">
        <v>1227</v>
      </c>
      <c r="F577" s="76" t="s">
        <v>14323</v>
      </c>
      <c r="G577" s="74" t="s">
        <v>14324</v>
      </c>
      <c r="H577" s="77">
        <v>248</v>
      </c>
      <c r="I577" s="77" t="s">
        <v>14325</v>
      </c>
    </row>
    <row r="578" spans="1:9" ht="56.25" x14ac:dyDescent="0.25">
      <c r="A578" s="74" t="s">
        <v>14096</v>
      </c>
      <c r="B578" s="74"/>
      <c r="C578" s="74"/>
      <c r="D578" s="75" t="s">
        <v>14097</v>
      </c>
      <c r="E578" s="90">
        <v>1228</v>
      </c>
      <c r="F578" s="76" t="s">
        <v>14326</v>
      </c>
      <c r="G578" s="74" t="s">
        <v>14327</v>
      </c>
      <c r="H578" s="77">
        <v>61</v>
      </c>
      <c r="I578" s="77" t="s">
        <v>13651</v>
      </c>
    </row>
    <row r="579" spans="1:9" ht="56.25" x14ac:dyDescent="0.25">
      <c r="A579" s="74" t="s">
        <v>14096</v>
      </c>
      <c r="B579" s="74"/>
      <c r="C579" s="74"/>
      <c r="D579" s="75" t="s">
        <v>14097</v>
      </c>
      <c r="E579" s="90">
        <v>1229</v>
      </c>
      <c r="F579" s="76" t="s">
        <v>14328</v>
      </c>
      <c r="G579" s="74" t="s">
        <v>14329</v>
      </c>
      <c r="H579" s="77">
        <v>182</v>
      </c>
      <c r="I579" s="77" t="s">
        <v>13781</v>
      </c>
    </row>
    <row r="580" spans="1:9" ht="56.25" x14ac:dyDescent="0.25">
      <c r="A580" s="74" t="s">
        <v>14096</v>
      </c>
      <c r="B580" s="74"/>
      <c r="C580" s="74"/>
      <c r="D580" s="75" t="s">
        <v>14097</v>
      </c>
      <c r="E580" s="90">
        <v>1233</v>
      </c>
      <c r="F580" s="76" t="s">
        <v>14330</v>
      </c>
      <c r="G580" s="74" t="s">
        <v>14331</v>
      </c>
      <c r="H580" s="77">
        <v>484</v>
      </c>
      <c r="I580" s="77" t="s">
        <v>14332</v>
      </c>
    </row>
    <row r="581" spans="1:9" ht="56.25" x14ac:dyDescent="0.25">
      <c r="A581" s="74" t="s">
        <v>14096</v>
      </c>
      <c r="B581" s="74"/>
      <c r="C581" s="74"/>
      <c r="D581" s="75" t="s">
        <v>14097</v>
      </c>
      <c r="E581" s="90">
        <v>1234</v>
      </c>
      <c r="F581" s="76" t="s">
        <v>14333</v>
      </c>
      <c r="G581" s="74" t="s">
        <v>14334</v>
      </c>
      <c r="H581" s="77">
        <v>91</v>
      </c>
      <c r="I581" s="77" t="s">
        <v>13737</v>
      </c>
    </row>
    <row r="582" spans="1:9" ht="56.25" x14ac:dyDescent="0.25">
      <c r="A582" s="74" t="s">
        <v>14096</v>
      </c>
      <c r="B582" s="74"/>
      <c r="C582" s="74"/>
      <c r="D582" s="75" t="s">
        <v>14097</v>
      </c>
      <c r="E582" s="90">
        <v>1235</v>
      </c>
      <c r="F582" s="76" t="s">
        <v>14335</v>
      </c>
      <c r="G582" s="74" t="s">
        <v>14336</v>
      </c>
      <c r="H582" s="77">
        <v>91</v>
      </c>
      <c r="I582" s="77" t="s">
        <v>13737</v>
      </c>
    </row>
    <row r="583" spans="1:9" ht="56.25" x14ac:dyDescent="0.25">
      <c r="A583" s="74" t="s">
        <v>14096</v>
      </c>
      <c r="B583" s="74"/>
      <c r="C583" s="74"/>
      <c r="D583" s="75" t="s">
        <v>14097</v>
      </c>
      <c r="E583" s="90">
        <v>1236</v>
      </c>
      <c r="F583" s="76" t="s">
        <v>14337</v>
      </c>
      <c r="G583" s="74" t="s">
        <v>14338</v>
      </c>
      <c r="H583" s="77">
        <v>91</v>
      </c>
      <c r="I583" s="77" t="s">
        <v>13737</v>
      </c>
    </row>
    <row r="584" spans="1:9" ht="56.25" x14ac:dyDescent="0.25">
      <c r="A584" s="74" t="s">
        <v>14096</v>
      </c>
      <c r="B584" s="74"/>
      <c r="C584" s="74"/>
      <c r="D584" s="75" t="s">
        <v>14097</v>
      </c>
      <c r="E584" s="90">
        <v>1237</v>
      </c>
      <c r="F584" s="76" t="s">
        <v>14339</v>
      </c>
      <c r="G584" s="74" t="s">
        <v>14340</v>
      </c>
      <c r="H584" s="77">
        <v>600</v>
      </c>
      <c r="I584" s="77" t="s">
        <v>13461</v>
      </c>
    </row>
    <row r="585" spans="1:9" ht="56.25" x14ac:dyDescent="0.25">
      <c r="A585" s="74" t="s">
        <v>14096</v>
      </c>
      <c r="B585" s="74"/>
      <c r="C585" s="74"/>
      <c r="D585" s="75" t="s">
        <v>14097</v>
      </c>
      <c r="E585" s="90">
        <v>1240</v>
      </c>
      <c r="F585" s="76" t="s">
        <v>14341</v>
      </c>
      <c r="G585" s="74" t="s">
        <v>14342</v>
      </c>
      <c r="H585" s="77">
        <v>74</v>
      </c>
      <c r="I585" s="77" t="s">
        <v>14107</v>
      </c>
    </row>
    <row r="586" spans="1:9" ht="56.25" x14ac:dyDescent="0.25">
      <c r="A586" s="74" t="s">
        <v>14096</v>
      </c>
      <c r="B586" s="74"/>
      <c r="C586" s="74"/>
      <c r="D586" s="75" t="s">
        <v>14097</v>
      </c>
      <c r="E586" s="90">
        <v>1241</v>
      </c>
      <c r="F586" s="76" t="s">
        <v>14343</v>
      </c>
      <c r="G586" s="74" t="s">
        <v>247</v>
      </c>
      <c r="H586" s="77">
        <v>152</v>
      </c>
      <c r="I586" s="77" t="s">
        <v>13766</v>
      </c>
    </row>
    <row r="587" spans="1:9" ht="56.25" x14ac:dyDescent="0.25">
      <c r="A587" s="74" t="s">
        <v>14096</v>
      </c>
      <c r="B587" s="74"/>
      <c r="C587" s="74"/>
      <c r="D587" s="75" t="s">
        <v>14097</v>
      </c>
      <c r="E587" s="90">
        <v>1242</v>
      </c>
      <c r="F587" s="76" t="s">
        <v>14344</v>
      </c>
      <c r="G587" s="74" t="s">
        <v>14345</v>
      </c>
      <c r="H587" s="77">
        <v>152</v>
      </c>
      <c r="I587" s="77" t="s">
        <v>13766</v>
      </c>
    </row>
    <row r="588" spans="1:9" ht="56.25" x14ac:dyDescent="0.25">
      <c r="A588" s="74" t="s">
        <v>14096</v>
      </c>
      <c r="B588" s="74"/>
      <c r="C588" s="74"/>
      <c r="D588" s="75" t="s">
        <v>14097</v>
      </c>
      <c r="E588" s="90">
        <v>1243</v>
      </c>
      <c r="F588" s="76" t="s">
        <v>14346</v>
      </c>
      <c r="G588" s="74" t="s">
        <v>14347</v>
      </c>
      <c r="H588" s="77">
        <v>61</v>
      </c>
      <c r="I588" s="77" t="s">
        <v>13651</v>
      </c>
    </row>
    <row r="589" spans="1:9" ht="56.25" x14ac:dyDescent="0.25">
      <c r="A589" s="74" t="s">
        <v>14096</v>
      </c>
      <c r="B589" s="74"/>
      <c r="C589" s="74"/>
      <c r="D589" s="75" t="s">
        <v>14097</v>
      </c>
      <c r="E589" s="90">
        <v>1244</v>
      </c>
      <c r="F589" s="76" t="s">
        <v>14348</v>
      </c>
      <c r="G589" s="74" t="s">
        <v>14349</v>
      </c>
      <c r="H589" s="77">
        <v>50</v>
      </c>
      <c r="I589" s="77" t="s">
        <v>13254</v>
      </c>
    </row>
    <row r="590" spans="1:9" ht="56.25" x14ac:dyDescent="0.25">
      <c r="A590" s="74" t="s">
        <v>14096</v>
      </c>
      <c r="B590" s="74"/>
      <c r="C590" s="74"/>
      <c r="D590" s="75" t="s">
        <v>14097</v>
      </c>
      <c r="E590" s="90">
        <v>1248</v>
      </c>
      <c r="F590" s="76" t="s">
        <v>14350</v>
      </c>
      <c r="G590" s="74" t="s">
        <v>14351</v>
      </c>
      <c r="H590" s="77">
        <v>242</v>
      </c>
      <c r="I590" s="77" t="s">
        <v>13771</v>
      </c>
    </row>
    <row r="591" spans="1:9" ht="56.25" x14ac:dyDescent="0.25">
      <c r="A591" s="74" t="s">
        <v>14096</v>
      </c>
      <c r="B591" s="74"/>
      <c r="C591" s="74"/>
      <c r="D591" s="75" t="s">
        <v>14097</v>
      </c>
      <c r="E591" s="90">
        <v>1249</v>
      </c>
      <c r="F591" s="76" t="s">
        <v>14352</v>
      </c>
      <c r="G591" s="74" t="s">
        <v>14353</v>
      </c>
      <c r="H591" s="77">
        <v>484</v>
      </c>
      <c r="I591" s="77" t="s">
        <v>14332</v>
      </c>
    </row>
    <row r="592" spans="1:9" ht="56.25" x14ac:dyDescent="0.25">
      <c r="A592" s="74" t="s">
        <v>14096</v>
      </c>
      <c r="B592" s="74"/>
      <c r="C592" s="74"/>
      <c r="D592" s="75" t="s">
        <v>14097</v>
      </c>
      <c r="E592" s="90">
        <v>1250</v>
      </c>
      <c r="F592" s="76" t="s">
        <v>14354</v>
      </c>
      <c r="G592" s="74" t="s">
        <v>14355</v>
      </c>
      <c r="H592" s="77">
        <v>273</v>
      </c>
      <c r="I592" s="77" t="s">
        <v>14061</v>
      </c>
    </row>
    <row r="593" spans="1:9" ht="56.25" x14ac:dyDescent="0.25">
      <c r="A593" s="74" t="s">
        <v>14096</v>
      </c>
      <c r="B593" s="74"/>
      <c r="C593" s="74"/>
      <c r="D593" s="75" t="s">
        <v>14097</v>
      </c>
      <c r="E593" s="90">
        <v>1251</v>
      </c>
      <c r="F593" s="76" t="s">
        <v>14356</v>
      </c>
      <c r="G593" s="74" t="s">
        <v>14357</v>
      </c>
      <c r="H593" s="77">
        <v>273</v>
      </c>
      <c r="I593" s="77" t="s">
        <v>14061</v>
      </c>
    </row>
    <row r="594" spans="1:9" ht="56.25" x14ac:dyDescent="0.25">
      <c r="A594" s="74" t="s">
        <v>14096</v>
      </c>
      <c r="B594" s="74"/>
      <c r="C594" s="74"/>
      <c r="D594" s="75" t="s">
        <v>14097</v>
      </c>
      <c r="E594" s="90">
        <v>1252</v>
      </c>
      <c r="F594" s="76" t="s">
        <v>14358</v>
      </c>
      <c r="G594" s="74" t="s">
        <v>14359</v>
      </c>
      <c r="H594" s="77">
        <v>100</v>
      </c>
      <c r="I594" s="77" t="s">
        <v>13183</v>
      </c>
    </row>
    <row r="595" spans="1:9" ht="56.25" x14ac:dyDescent="0.25">
      <c r="A595" s="74" t="s">
        <v>14096</v>
      </c>
      <c r="B595" s="74"/>
      <c r="C595" s="74"/>
      <c r="D595" s="75" t="s">
        <v>14097</v>
      </c>
      <c r="E595" s="90">
        <v>1253</v>
      </c>
      <c r="F595" s="76" t="s">
        <v>14360</v>
      </c>
      <c r="G595" s="74" t="s">
        <v>14361</v>
      </c>
      <c r="H595" s="77">
        <v>150</v>
      </c>
      <c r="I595" s="77" t="s">
        <v>13175</v>
      </c>
    </row>
    <row r="596" spans="1:9" ht="56.25" x14ac:dyDescent="0.25">
      <c r="A596" s="74" t="s">
        <v>14096</v>
      </c>
      <c r="B596" s="74"/>
      <c r="C596" s="74"/>
      <c r="D596" s="75" t="s">
        <v>14097</v>
      </c>
      <c r="E596" s="90">
        <v>1255</v>
      </c>
      <c r="F596" s="76" t="s">
        <v>14362</v>
      </c>
      <c r="G596" s="74" t="s">
        <v>14363</v>
      </c>
      <c r="H596" s="77">
        <v>70</v>
      </c>
      <c r="I596" s="77" t="s">
        <v>13200</v>
      </c>
    </row>
    <row r="597" spans="1:9" ht="56.25" x14ac:dyDescent="0.25">
      <c r="A597" s="74" t="s">
        <v>14096</v>
      </c>
      <c r="B597" s="74"/>
      <c r="C597" s="74"/>
      <c r="D597" s="75" t="s">
        <v>14097</v>
      </c>
      <c r="E597" s="90">
        <v>1256</v>
      </c>
      <c r="F597" s="76" t="s">
        <v>14364</v>
      </c>
      <c r="G597" s="74" t="s">
        <v>14365</v>
      </c>
      <c r="H597" s="77">
        <v>100</v>
      </c>
      <c r="I597" s="77" t="s">
        <v>13183</v>
      </c>
    </row>
    <row r="598" spans="1:9" ht="56.25" x14ac:dyDescent="0.25">
      <c r="A598" s="74" t="s">
        <v>14096</v>
      </c>
      <c r="B598" s="74"/>
      <c r="C598" s="74"/>
      <c r="D598" s="75" t="s">
        <v>14097</v>
      </c>
      <c r="E598" s="90">
        <v>1257</v>
      </c>
      <c r="F598" s="76" t="s">
        <v>14366</v>
      </c>
      <c r="G598" s="74" t="s">
        <v>14367</v>
      </c>
      <c r="H598" s="77">
        <v>242</v>
      </c>
      <c r="I598" s="77" t="s">
        <v>13771</v>
      </c>
    </row>
    <row r="599" spans="1:9" ht="56.25" x14ac:dyDescent="0.25">
      <c r="A599" s="74" t="s">
        <v>14096</v>
      </c>
      <c r="B599" s="74"/>
      <c r="C599" s="74"/>
      <c r="D599" s="75" t="s">
        <v>14097</v>
      </c>
      <c r="E599" s="90">
        <v>1259</v>
      </c>
      <c r="F599" s="76" t="s">
        <v>14368</v>
      </c>
      <c r="G599" s="74" t="s">
        <v>252</v>
      </c>
      <c r="H599" s="77">
        <v>242</v>
      </c>
      <c r="I599" s="77" t="s">
        <v>13771</v>
      </c>
    </row>
    <row r="600" spans="1:9" ht="56.25" x14ac:dyDescent="0.25">
      <c r="A600" s="74" t="s">
        <v>14096</v>
      </c>
      <c r="B600" s="74"/>
      <c r="C600" s="74"/>
      <c r="D600" s="75" t="s">
        <v>14097</v>
      </c>
      <c r="E600" s="90">
        <v>1260</v>
      </c>
      <c r="F600" s="76" t="s">
        <v>14369</v>
      </c>
      <c r="G600" s="74" t="s">
        <v>14370</v>
      </c>
      <c r="H600" s="77">
        <v>560</v>
      </c>
      <c r="I600" s="77" t="s">
        <v>13520</v>
      </c>
    </row>
    <row r="601" spans="1:9" ht="56.25" x14ac:dyDescent="0.25">
      <c r="A601" s="74" t="s">
        <v>14096</v>
      </c>
      <c r="B601" s="74"/>
      <c r="C601" s="74"/>
      <c r="D601" s="75" t="s">
        <v>14097</v>
      </c>
      <c r="E601" s="90">
        <v>1262</v>
      </c>
      <c r="F601" s="76" t="s">
        <v>14371</v>
      </c>
      <c r="G601" s="74" t="s">
        <v>14372</v>
      </c>
      <c r="H601" s="77">
        <v>242</v>
      </c>
      <c r="I601" s="77" t="s">
        <v>13771</v>
      </c>
    </row>
    <row r="602" spans="1:9" ht="56.25" x14ac:dyDescent="0.25">
      <c r="A602" s="74" t="s">
        <v>14096</v>
      </c>
      <c r="B602" s="74"/>
      <c r="C602" s="74"/>
      <c r="D602" s="75" t="s">
        <v>14097</v>
      </c>
      <c r="E602" s="90">
        <v>1263</v>
      </c>
      <c r="F602" s="76" t="s">
        <v>14373</v>
      </c>
      <c r="G602" s="74" t="s">
        <v>14374</v>
      </c>
      <c r="H602" s="77">
        <v>152</v>
      </c>
      <c r="I602" s="77" t="s">
        <v>13766</v>
      </c>
    </row>
    <row r="603" spans="1:9" ht="56.25" x14ac:dyDescent="0.25">
      <c r="A603" s="74" t="s">
        <v>14096</v>
      </c>
      <c r="B603" s="74"/>
      <c r="C603" s="74"/>
      <c r="D603" s="75" t="s">
        <v>14097</v>
      </c>
      <c r="E603" s="90">
        <v>1268</v>
      </c>
      <c r="F603" s="76" t="s">
        <v>14375</v>
      </c>
      <c r="G603" s="74" t="s">
        <v>14376</v>
      </c>
      <c r="H603" s="77">
        <v>152</v>
      </c>
      <c r="I603" s="77" t="s">
        <v>13766</v>
      </c>
    </row>
    <row r="604" spans="1:9" ht="56.25" x14ac:dyDescent="0.25">
      <c r="A604" s="74" t="s">
        <v>14096</v>
      </c>
      <c r="B604" s="74"/>
      <c r="C604" s="74"/>
      <c r="D604" s="75" t="s">
        <v>14097</v>
      </c>
      <c r="E604" s="90">
        <v>1269</v>
      </c>
      <c r="F604" s="76" t="s">
        <v>14377</v>
      </c>
      <c r="G604" s="74" t="s">
        <v>14378</v>
      </c>
      <c r="H604" s="77">
        <v>152</v>
      </c>
      <c r="I604" s="77" t="s">
        <v>13766</v>
      </c>
    </row>
    <row r="605" spans="1:9" ht="56.25" x14ac:dyDescent="0.25">
      <c r="A605" s="74" t="s">
        <v>14096</v>
      </c>
      <c r="B605" s="74"/>
      <c r="C605" s="74"/>
      <c r="D605" s="75" t="s">
        <v>14097</v>
      </c>
      <c r="E605" s="90">
        <v>20</v>
      </c>
      <c r="F605" s="76" t="s">
        <v>13212</v>
      </c>
      <c r="G605" s="74" t="s">
        <v>14022</v>
      </c>
      <c r="H605" s="77">
        <v>54</v>
      </c>
      <c r="I605" s="77" t="s">
        <v>14379</v>
      </c>
    </row>
    <row r="606" spans="1:9" ht="56.25" x14ac:dyDescent="0.25">
      <c r="A606" s="74" t="s">
        <v>14096</v>
      </c>
      <c r="B606" s="74"/>
      <c r="C606" s="74"/>
      <c r="D606" s="75" t="s">
        <v>14097</v>
      </c>
      <c r="E606" s="90">
        <v>1271</v>
      </c>
      <c r="F606" s="76" t="s">
        <v>14380</v>
      </c>
      <c r="G606" s="74" t="s">
        <v>258</v>
      </c>
      <c r="H606" s="77">
        <v>46</v>
      </c>
      <c r="I606" s="77" t="s">
        <v>13642</v>
      </c>
    </row>
    <row r="607" spans="1:9" ht="56.25" x14ac:dyDescent="0.25">
      <c r="A607" s="74" t="s">
        <v>14096</v>
      </c>
      <c r="B607" s="74"/>
      <c r="C607" s="74"/>
      <c r="D607" s="75" t="s">
        <v>14097</v>
      </c>
      <c r="E607" s="90">
        <v>1275</v>
      </c>
      <c r="F607" s="76" t="s">
        <v>14381</v>
      </c>
      <c r="G607" s="74" t="s">
        <v>14382</v>
      </c>
      <c r="H607" s="77">
        <v>37</v>
      </c>
      <c r="I607" s="77" t="s">
        <v>13728</v>
      </c>
    </row>
    <row r="608" spans="1:9" ht="56.25" x14ac:dyDescent="0.25">
      <c r="A608" s="74" t="s">
        <v>14096</v>
      </c>
      <c r="B608" s="74"/>
      <c r="C608" s="74"/>
      <c r="D608" s="75" t="s">
        <v>14097</v>
      </c>
      <c r="E608" s="90">
        <v>1276</v>
      </c>
      <c r="F608" s="76" t="s">
        <v>14383</v>
      </c>
      <c r="G608" s="74" t="s">
        <v>14384</v>
      </c>
      <c r="H608" s="77">
        <v>74</v>
      </c>
      <c r="I608" s="77" t="s">
        <v>14107</v>
      </c>
    </row>
    <row r="609" spans="1:9" ht="56.25" x14ac:dyDescent="0.25">
      <c r="A609" s="74" t="s">
        <v>14096</v>
      </c>
      <c r="B609" s="74"/>
      <c r="C609" s="74"/>
      <c r="D609" s="75" t="s">
        <v>14097</v>
      </c>
      <c r="E609" s="90">
        <v>1277</v>
      </c>
      <c r="F609" s="76" t="s">
        <v>14385</v>
      </c>
      <c r="G609" s="74" t="s">
        <v>14386</v>
      </c>
      <c r="H609" s="77">
        <v>152</v>
      </c>
      <c r="I609" s="77" t="s">
        <v>13766</v>
      </c>
    </row>
    <row r="610" spans="1:9" ht="56.25" x14ac:dyDescent="0.25">
      <c r="A610" s="74" t="s">
        <v>14096</v>
      </c>
      <c r="B610" s="74"/>
      <c r="C610" s="74"/>
      <c r="D610" s="75" t="s">
        <v>14097</v>
      </c>
      <c r="E610" s="90">
        <v>1278</v>
      </c>
      <c r="F610" s="76" t="s">
        <v>14387</v>
      </c>
      <c r="G610" s="74" t="s">
        <v>14388</v>
      </c>
      <c r="H610" s="77">
        <v>278</v>
      </c>
      <c r="I610" s="77" t="s">
        <v>14389</v>
      </c>
    </row>
    <row r="611" spans="1:9" ht="56.25" x14ac:dyDescent="0.25">
      <c r="A611" s="74" t="s">
        <v>14096</v>
      </c>
      <c r="B611" s="74"/>
      <c r="C611" s="74"/>
      <c r="D611" s="75" t="s">
        <v>14097</v>
      </c>
      <c r="E611" s="90">
        <v>1279</v>
      </c>
      <c r="F611" s="76" t="s">
        <v>14390</v>
      </c>
      <c r="G611" s="74" t="s">
        <v>14391</v>
      </c>
      <c r="H611" s="77">
        <v>100</v>
      </c>
      <c r="I611" s="77" t="s">
        <v>13183</v>
      </c>
    </row>
    <row r="612" spans="1:9" ht="56.25" x14ac:dyDescent="0.25">
      <c r="A612" s="74" t="s">
        <v>14096</v>
      </c>
      <c r="B612" s="74"/>
      <c r="C612" s="74"/>
      <c r="D612" s="75" t="s">
        <v>14097</v>
      </c>
      <c r="E612" s="90">
        <v>1280</v>
      </c>
      <c r="F612" s="76" t="s">
        <v>14392</v>
      </c>
      <c r="G612" s="74" t="s">
        <v>14393</v>
      </c>
      <c r="H612" s="77">
        <v>1290</v>
      </c>
      <c r="I612" s="77" t="s">
        <v>14254</v>
      </c>
    </row>
    <row r="613" spans="1:9" ht="56.25" x14ac:dyDescent="0.25">
      <c r="A613" s="74" t="s">
        <v>14096</v>
      </c>
      <c r="B613" s="74"/>
      <c r="C613" s="74"/>
      <c r="D613" s="75" t="s">
        <v>14097</v>
      </c>
      <c r="E613" s="90">
        <v>1281</v>
      </c>
      <c r="F613" s="76" t="s">
        <v>14394</v>
      </c>
      <c r="G613" s="74" t="s">
        <v>14395</v>
      </c>
      <c r="H613" s="77">
        <v>2220</v>
      </c>
      <c r="I613" s="77" t="s">
        <v>14259</v>
      </c>
    </row>
    <row r="614" spans="1:9" ht="56.25" x14ac:dyDescent="0.25">
      <c r="A614" s="74" t="s">
        <v>14096</v>
      </c>
      <c r="B614" s="74"/>
      <c r="C614" s="74"/>
      <c r="D614" s="75" t="s">
        <v>14097</v>
      </c>
      <c r="E614" s="90">
        <v>1282</v>
      </c>
      <c r="F614" s="76" t="s">
        <v>14396</v>
      </c>
      <c r="G614" s="74" t="s">
        <v>14397</v>
      </c>
      <c r="H614" s="77">
        <v>152</v>
      </c>
      <c r="I614" s="77" t="s">
        <v>13766</v>
      </c>
    </row>
    <row r="615" spans="1:9" ht="56.25" x14ac:dyDescent="0.25">
      <c r="A615" s="74" t="s">
        <v>14096</v>
      </c>
      <c r="B615" s="74"/>
      <c r="C615" s="74"/>
      <c r="D615" s="75" t="s">
        <v>14097</v>
      </c>
      <c r="E615" s="90">
        <v>1283</v>
      </c>
      <c r="F615" s="76" t="s">
        <v>14398</v>
      </c>
      <c r="G615" s="74" t="s">
        <v>14399</v>
      </c>
      <c r="H615" s="77">
        <v>554</v>
      </c>
      <c r="I615" s="77" t="s">
        <v>13832</v>
      </c>
    </row>
    <row r="616" spans="1:9" ht="56.25" x14ac:dyDescent="0.25">
      <c r="A616" s="74" t="s">
        <v>14096</v>
      </c>
      <c r="B616" s="74"/>
      <c r="C616" s="74"/>
      <c r="D616" s="75" t="s">
        <v>14097</v>
      </c>
      <c r="E616" s="90">
        <v>1284</v>
      </c>
      <c r="F616" s="76" t="s">
        <v>14400</v>
      </c>
      <c r="G616" s="74" t="s">
        <v>14401</v>
      </c>
      <c r="H616" s="77">
        <v>924</v>
      </c>
      <c r="I616" s="77" t="s">
        <v>14151</v>
      </c>
    </row>
    <row r="617" spans="1:9" ht="56.25" x14ac:dyDescent="0.25">
      <c r="A617" s="74" t="s">
        <v>14096</v>
      </c>
      <c r="B617" s="74"/>
      <c r="C617" s="74"/>
      <c r="D617" s="75" t="s">
        <v>14097</v>
      </c>
      <c r="E617" s="90">
        <v>1285</v>
      </c>
      <c r="F617" s="76" t="s">
        <v>14402</v>
      </c>
      <c r="G617" s="74" t="s">
        <v>14403</v>
      </c>
      <c r="H617" s="77">
        <v>1480</v>
      </c>
      <c r="I617" s="77" t="s">
        <v>14286</v>
      </c>
    </row>
    <row r="618" spans="1:9" ht="56.25" x14ac:dyDescent="0.25">
      <c r="A618" s="74" t="s">
        <v>14096</v>
      </c>
      <c r="B618" s="74"/>
      <c r="C618" s="74"/>
      <c r="D618" s="75" t="s">
        <v>14097</v>
      </c>
      <c r="E618" s="90">
        <v>1291</v>
      </c>
      <c r="F618" s="76" t="s">
        <v>14404</v>
      </c>
      <c r="G618" s="74" t="s">
        <v>14405</v>
      </c>
      <c r="H618" s="77">
        <v>1850</v>
      </c>
      <c r="I618" s="77" t="s">
        <v>14293</v>
      </c>
    </row>
    <row r="619" spans="1:9" ht="56.25" x14ac:dyDescent="0.25">
      <c r="A619" s="74" t="s">
        <v>14096</v>
      </c>
      <c r="B619" s="74"/>
      <c r="C619" s="74"/>
      <c r="D619" s="75" t="s">
        <v>14097</v>
      </c>
      <c r="E619" s="90">
        <v>1292</v>
      </c>
      <c r="F619" s="76" t="s">
        <v>14406</v>
      </c>
      <c r="G619" s="74" t="s">
        <v>14407</v>
      </c>
      <c r="H619" s="77">
        <v>278</v>
      </c>
      <c r="I619" s="77" t="s">
        <v>14389</v>
      </c>
    </row>
    <row r="620" spans="1:9" ht="56.25" x14ac:dyDescent="0.25">
      <c r="A620" s="74" t="s">
        <v>14096</v>
      </c>
      <c r="B620" s="74"/>
      <c r="C620" s="74"/>
      <c r="D620" s="75" t="s">
        <v>14097</v>
      </c>
      <c r="E620" s="90">
        <v>1293</v>
      </c>
      <c r="F620" s="76" t="s">
        <v>14408</v>
      </c>
      <c r="G620" s="74" t="s">
        <v>14409</v>
      </c>
      <c r="H620" s="77">
        <v>74</v>
      </c>
      <c r="I620" s="77" t="s">
        <v>14107</v>
      </c>
    </row>
    <row r="621" spans="1:9" ht="56.25" x14ac:dyDescent="0.25">
      <c r="A621" s="74" t="s">
        <v>14096</v>
      </c>
      <c r="B621" s="74"/>
      <c r="C621" s="74"/>
      <c r="D621" s="75" t="s">
        <v>14097</v>
      </c>
      <c r="E621" s="90">
        <v>1294</v>
      </c>
      <c r="F621" s="76" t="s">
        <v>14410</v>
      </c>
      <c r="G621" s="74" t="s">
        <v>14411</v>
      </c>
      <c r="H621" s="77">
        <v>130</v>
      </c>
      <c r="I621" s="77" t="s">
        <v>13270</v>
      </c>
    </row>
    <row r="622" spans="1:9" ht="56.25" x14ac:dyDescent="0.25">
      <c r="A622" s="74" t="s">
        <v>14096</v>
      </c>
      <c r="B622" s="74"/>
      <c r="C622" s="74"/>
      <c r="D622" s="75" t="s">
        <v>14097</v>
      </c>
      <c r="E622" s="90">
        <v>1297</v>
      </c>
      <c r="F622" s="76" t="s">
        <v>14412</v>
      </c>
      <c r="G622" s="74" t="s">
        <v>14413</v>
      </c>
      <c r="H622" s="77">
        <v>152</v>
      </c>
      <c r="I622" s="77" t="s">
        <v>13766</v>
      </c>
    </row>
    <row r="623" spans="1:9" ht="56.25" x14ac:dyDescent="0.25">
      <c r="A623" s="74" t="s">
        <v>14096</v>
      </c>
      <c r="B623" s="74"/>
      <c r="C623" s="74"/>
      <c r="D623" s="75" t="s">
        <v>14097</v>
      </c>
      <c r="E623" s="90">
        <v>1298</v>
      </c>
      <c r="F623" s="76" t="s">
        <v>14414</v>
      </c>
      <c r="G623" s="74" t="s">
        <v>14415</v>
      </c>
      <c r="H623" s="77">
        <v>132</v>
      </c>
      <c r="I623" s="77" t="s">
        <v>14416</v>
      </c>
    </row>
    <row r="624" spans="1:9" ht="56.25" x14ac:dyDescent="0.25">
      <c r="A624" s="74" t="s">
        <v>14096</v>
      </c>
      <c r="B624" s="74"/>
      <c r="C624" s="74"/>
      <c r="D624" s="75" t="s">
        <v>14097</v>
      </c>
      <c r="E624" s="90">
        <v>1299</v>
      </c>
      <c r="F624" s="76" t="s">
        <v>14417</v>
      </c>
      <c r="G624" s="74" t="s">
        <v>14418</v>
      </c>
      <c r="H624" s="77">
        <v>554</v>
      </c>
      <c r="I624" s="77" t="s">
        <v>13832</v>
      </c>
    </row>
    <row r="625" spans="1:9" ht="56.25" x14ac:dyDescent="0.25">
      <c r="A625" s="74" t="s">
        <v>14096</v>
      </c>
      <c r="B625" s="74"/>
      <c r="C625" s="74"/>
      <c r="D625" s="75" t="s">
        <v>14097</v>
      </c>
      <c r="E625" s="90">
        <v>1300</v>
      </c>
      <c r="F625" s="76" t="s">
        <v>14419</v>
      </c>
      <c r="G625" s="74" t="s">
        <v>14420</v>
      </c>
      <c r="H625" s="77">
        <v>1220</v>
      </c>
      <c r="I625" s="77" t="s">
        <v>14421</v>
      </c>
    </row>
    <row r="626" spans="1:9" ht="56.25" x14ac:dyDescent="0.25">
      <c r="A626" s="74" t="s">
        <v>14096</v>
      </c>
      <c r="B626" s="74"/>
      <c r="C626" s="74"/>
      <c r="D626" s="75" t="s">
        <v>14097</v>
      </c>
      <c r="E626" s="90">
        <v>1301</v>
      </c>
      <c r="F626" s="76" t="s">
        <v>14422</v>
      </c>
      <c r="G626" s="74" t="s">
        <v>14423</v>
      </c>
      <c r="H626" s="77">
        <v>463</v>
      </c>
      <c r="I626" s="77" t="s">
        <v>14203</v>
      </c>
    </row>
    <row r="627" spans="1:9" ht="56.25" x14ac:dyDescent="0.25">
      <c r="A627" s="74" t="s">
        <v>14096</v>
      </c>
      <c r="B627" s="74"/>
      <c r="C627" s="74"/>
      <c r="D627" s="75" t="s">
        <v>14097</v>
      </c>
      <c r="E627" s="90">
        <v>1302</v>
      </c>
      <c r="F627" s="76" t="s">
        <v>14424</v>
      </c>
      <c r="G627" s="74" t="s">
        <v>14425</v>
      </c>
      <c r="H627" s="77">
        <v>924</v>
      </c>
      <c r="I627" s="77" t="s">
        <v>14151</v>
      </c>
    </row>
    <row r="628" spans="1:9" ht="56.25" x14ac:dyDescent="0.25">
      <c r="A628" s="74" t="s">
        <v>14096</v>
      </c>
      <c r="B628" s="74"/>
      <c r="C628" s="74"/>
      <c r="D628" s="75" t="s">
        <v>14097</v>
      </c>
      <c r="E628" s="90">
        <v>1303</v>
      </c>
      <c r="F628" s="76" t="s">
        <v>14426</v>
      </c>
      <c r="G628" s="74" t="s">
        <v>14427</v>
      </c>
      <c r="H628" s="77">
        <v>230</v>
      </c>
      <c r="I628" s="77" t="s">
        <v>13319</v>
      </c>
    </row>
    <row r="629" spans="1:9" ht="56.25" x14ac:dyDescent="0.25">
      <c r="A629" s="74" t="s">
        <v>14096</v>
      </c>
      <c r="B629" s="74"/>
      <c r="C629" s="74"/>
      <c r="D629" s="75" t="s">
        <v>14097</v>
      </c>
      <c r="E629" s="90">
        <v>1304</v>
      </c>
      <c r="F629" s="76" t="s">
        <v>14428</v>
      </c>
      <c r="G629" s="74" t="s">
        <v>14429</v>
      </c>
      <c r="H629" s="77">
        <v>924</v>
      </c>
      <c r="I629" s="77" t="s">
        <v>14151</v>
      </c>
    </row>
    <row r="630" spans="1:9" ht="56.25" x14ac:dyDescent="0.25">
      <c r="A630" s="74" t="s">
        <v>14096</v>
      </c>
      <c r="B630" s="74"/>
      <c r="C630" s="74"/>
      <c r="D630" s="75" t="s">
        <v>14097</v>
      </c>
      <c r="E630" s="90">
        <v>1305</v>
      </c>
      <c r="F630" s="76" t="s">
        <v>14430</v>
      </c>
      <c r="G630" s="74" t="s">
        <v>14431</v>
      </c>
      <c r="H630" s="77">
        <v>739</v>
      </c>
      <c r="I630" s="77" t="s">
        <v>14163</v>
      </c>
    </row>
    <row r="631" spans="1:9" ht="56.25" x14ac:dyDescent="0.25">
      <c r="A631" s="74" t="s">
        <v>14096</v>
      </c>
      <c r="B631" s="74"/>
      <c r="C631" s="74"/>
      <c r="D631" s="75" t="s">
        <v>14097</v>
      </c>
      <c r="E631" s="90">
        <v>1306</v>
      </c>
      <c r="F631" s="76" t="s">
        <v>14432</v>
      </c>
      <c r="G631" s="74" t="s">
        <v>14433</v>
      </c>
      <c r="H631" s="77">
        <v>1110</v>
      </c>
      <c r="I631" s="77" t="s">
        <v>14121</v>
      </c>
    </row>
    <row r="632" spans="1:9" ht="56.25" x14ac:dyDescent="0.25">
      <c r="A632" s="74" t="s">
        <v>14096</v>
      </c>
      <c r="B632" s="74"/>
      <c r="C632" s="74"/>
      <c r="D632" s="75" t="s">
        <v>14097</v>
      </c>
      <c r="E632" s="90">
        <v>1310</v>
      </c>
      <c r="F632" s="76" t="s">
        <v>14434</v>
      </c>
      <c r="G632" s="74" t="s">
        <v>14435</v>
      </c>
      <c r="H632" s="77">
        <v>1480</v>
      </c>
      <c r="I632" s="77" t="s">
        <v>14286</v>
      </c>
    </row>
    <row r="633" spans="1:9" ht="56.25" x14ac:dyDescent="0.25">
      <c r="A633" s="74" t="s">
        <v>14096</v>
      </c>
      <c r="B633" s="74"/>
      <c r="C633" s="74"/>
      <c r="D633" s="75" t="s">
        <v>14097</v>
      </c>
      <c r="E633" s="90">
        <v>1311</v>
      </c>
      <c r="F633" s="76" t="s">
        <v>14436</v>
      </c>
      <c r="G633" s="74" t="s">
        <v>14437</v>
      </c>
      <c r="H633" s="77">
        <v>1110</v>
      </c>
      <c r="I633" s="77" t="s">
        <v>14121</v>
      </c>
    </row>
    <row r="634" spans="1:9" ht="56.25" x14ac:dyDescent="0.25">
      <c r="A634" s="74" t="s">
        <v>14096</v>
      </c>
      <c r="B634" s="74"/>
      <c r="C634" s="74"/>
      <c r="D634" s="75" t="s">
        <v>14097</v>
      </c>
      <c r="E634" s="90">
        <v>1312</v>
      </c>
      <c r="F634" s="76" t="s">
        <v>14438</v>
      </c>
      <c r="G634" s="74" t="s">
        <v>14439</v>
      </c>
      <c r="H634" s="77">
        <v>1850</v>
      </c>
      <c r="I634" s="77" t="s">
        <v>14293</v>
      </c>
    </row>
    <row r="635" spans="1:9" ht="56.25" x14ac:dyDescent="0.25">
      <c r="A635" s="74" t="s">
        <v>14096</v>
      </c>
      <c r="B635" s="74"/>
      <c r="C635" s="74"/>
      <c r="D635" s="75" t="s">
        <v>14097</v>
      </c>
      <c r="E635" s="90">
        <v>1313</v>
      </c>
      <c r="F635" s="76" t="s">
        <v>14440</v>
      </c>
      <c r="G635" s="74" t="s">
        <v>14441</v>
      </c>
      <c r="H635" s="77">
        <v>30</v>
      </c>
      <c r="I635" s="77" t="s">
        <v>13172</v>
      </c>
    </row>
    <row r="636" spans="1:9" ht="56.25" x14ac:dyDescent="0.25">
      <c r="A636" s="74" t="s">
        <v>14096</v>
      </c>
      <c r="B636" s="74"/>
      <c r="C636" s="74"/>
      <c r="D636" s="75" t="s">
        <v>14097</v>
      </c>
      <c r="E636" s="90">
        <v>1318</v>
      </c>
      <c r="F636" s="76" t="s">
        <v>14442</v>
      </c>
      <c r="G636" s="74" t="s">
        <v>14443</v>
      </c>
      <c r="H636" s="77">
        <v>74</v>
      </c>
      <c r="I636" s="77" t="s">
        <v>14107</v>
      </c>
    </row>
    <row r="637" spans="1:9" ht="56.25" x14ac:dyDescent="0.25">
      <c r="A637" s="74" t="s">
        <v>14096</v>
      </c>
      <c r="B637" s="74"/>
      <c r="C637" s="74"/>
      <c r="D637" s="75" t="s">
        <v>14097</v>
      </c>
      <c r="E637" s="90">
        <v>1319</v>
      </c>
      <c r="F637" s="76" t="s">
        <v>14444</v>
      </c>
      <c r="G637" s="74" t="s">
        <v>14445</v>
      </c>
      <c r="H637" s="77">
        <v>1850</v>
      </c>
      <c r="I637" s="77" t="s">
        <v>14293</v>
      </c>
    </row>
    <row r="638" spans="1:9" ht="56.25" x14ac:dyDescent="0.25">
      <c r="A638" s="74" t="s">
        <v>14096</v>
      </c>
      <c r="B638" s="74"/>
      <c r="C638" s="74"/>
      <c r="D638" s="75" t="s">
        <v>14097</v>
      </c>
      <c r="E638" s="90">
        <v>1320</v>
      </c>
      <c r="F638" s="76" t="s">
        <v>14446</v>
      </c>
      <c r="G638" s="74" t="s">
        <v>14447</v>
      </c>
      <c r="H638" s="77">
        <v>52</v>
      </c>
      <c r="I638" s="77" t="s">
        <v>14206</v>
      </c>
    </row>
    <row r="639" spans="1:9" ht="56.25" x14ac:dyDescent="0.25">
      <c r="A639" s="74" t="s">
        <v>14096</v>
      </c>
      <c r="B639" s="74"/>
      <c r="C639" s="74"/>
      <c r="D639" s="75" t="s">
        <v>14097</v>
      </c>
      <c r="E639" s="90">
        <v>1321</v>
      </c>
      <c r="F639" s="76" t="s">
        <v>14448</v>
      </c>
      <c r="G639" s="74" t="s">
        <v>14449</v>
      </c>
      <c r="H639" s="77">
        <v>296</v>
      </c>
      <c r="I639" s="77" t="s">
        <v>14156</v>
      </c>
    </row>
    <row r="640" spans="1:9" ht="56.25" x14ac:dyDescent="0.25">
      <c r="A640" s="74" t="s">
        <v>14096</v>
      </c>
      <c r="B640" s="74"/>
      <c r="C640" s="74"/>
      <c r="D640" s="75" t="s">
        <v>14097</v>
      </c>
      <c r="E640" s="90">
        <v>1322</v>
      </c>
      <c r="F640" s="76" t="s">
        <v>14450</v>
      </c>
      <c r="G640" s="74" t="s">
        <v>14451</v>
      </c>
      <c r="H640" s="77">
        <v>1660</v>
      </c>
      <c r="I640" s="77" t="s">
        <v>14242</v>
      </c>
    </row>
    <row r="641" spans="1:9" ht="56.25" x14ac:dyDescent="0.25">
      <c r="A641" s="74" t="s">
        <v>14096</v>
      </c>
      <c r="B641" s="74"/>
      <c r="C641" s="74"/>
      <c r="D641" s="75" t="s">
        <v>14097</v>
      </c>
      <c r="E641" s="90">
        <v>1323</v>
      </c>
      <c r="F641" s="76" t="s">
        <v>14452</v>
      </c>
      <c r="G641" s="74" t="s">
        <v>14453</v>
      </c>
      <c r="H641" s="77">
        <v>67</v>
      </c>
      <c r="I641" s="77" t="s">
        <v>14454</v>
      </c>
    </row>
    <row r="642" spans="1:9" ht="56.25" x14ac:dyDescent="0.25">
      <c r="A642" s="74" t="s">
        <v>14096</v>
      </c>
      <c r="B642" s="74"/>
      <c r="C642" s="74"/>
      <c r="D642" s="75" t="s">
        <v>14097</v>
      </c>
      <c r="E642" s="90">
        <v>1325</v>
      </c>
      <c r="F642" s="76" t="s">
        <v>14455</v>
      </c>
      <c r="G642" s="74" t="s">
        <v>14456</v>
      </c>
      <c r="H642" s="77">
        <v>230</v>
      </c>
      <c r="I642" s="77" t="s">
        <v>13319</v>
      </c>
    </row>
    <row r="643" spans="1:9" ht="56.25" x14ac:dyDescent="0.25">
      <c r="A643" s="74" t="s">
        <v>14096</v>
      </c>
      <c r="B643" s="74"/>
      <c r="C643" s="74"/>
      <c r="D643" s="75" t="s">
        <v>14097</v>
      </c>
      <c r="E643" s="90">
        <v>1326</v>
      </c>
      <c r="F643" s="76" t="s">
        <v>14457</v>
      </c>
      <c r="G643" s="74" t="s">
        <v>14458</v>
      </c>
      <c r="H643" s="77">
        <v>1110</v>
      </c>
      <c r="I643" s="77" t="s">
        <v>14121</v>
      </c>
    </row>
    <row r="644" spans="1:9" ht="56.25" x14ac:dyDescent="0.25">
      <c r="A644" s="74" t="s">
        <v>14096</v>
      </c>
      <c r="B644" s="74"/>
      <c r="C644" s="74"/>
      <c r="D644" s="75" t="s">
        <v>14097</v>
      </c>
      <c r="E644" s="90">
        <v>1327</v>
      </c>
      <c r="F644" s="76" t="s">
        <v>14459</v>
      </c>
      <c r="G644" s="74" t="s">
        <v>14460</v>
      </c>
      <c r="H644" s="77">
        <v>1850</v>
      </c>
      <c r="I644" s="77" t="s">
        <v>14293</v>
      </c>
    </row>
    <row r="645" spans="1:9" ht="56.25" x14ac:dyDescent="0.25">
      <c r="A645" s="74" t="s">
        <v>14096</v>
      </c>
      <c r="B645" s="74"/>
      <c r="C645" s="74"/>
      <c r="D645" s="75" t="s">
        <v>14097</v>
      </c>
      <c r="E645" s="90">
        <v>1328</v>
      </c>
      <c r="F645" s="76" t="s">
        <v>14461</v>
      </c>
      <c r="G645" s="74" t="s">
        <v>14462</v>
      </c>
      <c r="H645" s="77">
        <v>3230</v>
      </c>
      <c r="I645" s="77" t="s">
        <v>14463</v>
      </c>
    </row>
    <row r="646" spans="1:9" ht="56.25" x14ac:dyDescent="0.25">
      <c r="A646" s="74" t="s">
        <v>14096</v>
      </c>
      <c r="B646" s="74"/>
      <c r="C646" s="74"/>
      <c r="D646" s="75" t="s">
        <v>14097</v>
      </c>
      <c r="E646" s="90">
        <v>1330</v>
      </c>
      <c r="F646" s="76" t="s">
        <v>14464</v>
      </c>
      <c r="G646" s="74" t="s">
        <v>14465</v>
      </c>
      <c r="H646" s="77">
        <v>739</v>
      </c>
      <c r="I646" s="77" t="s">
        <v>14163</v>
      </c>
    </row>
    <row r="647" spans="1:9" ht="56.25" x14ac:dyDescent="0.25">
      <c r="A647" s="74" t="s">
        <v>14096</v>
      </c>
      <c r="B647" s="74"/>
      <c r="C647" s="74"/>
      <c r="D647" s="75" t="s">
        <v>14097</v>
      </c>
      <c r="E647" s="90">
        <v>1331</v>
      </c>
      <c r="F647" s="76" t="s">
        <v>14466</v>
      </c>
      <c r="G647" s="74" t="s">
        <v>14467</v>
      </c>
      <c r="H647" s="77">
        <v>554</v>
      </c>
      <c r="I647" s="77" t="s">
        <v>13832</v>
      </c>
    </row>
    <row r="648" spans="1:9" ht="56.25" x14ac:dyDescent="0.25">
      <c r="A648" s="74" t="s">
        <v>14096</v>
      </c>
      <c r="B648" s="74"/>
      <c r="C648" s="74"/>
      <c r="D648" s="75" t="s">
        <v>14097</v>
      </c>
      <c r="E648" s="90">
        <v>1332</v>
      </c>
      <c r="F648" s="76" t="s">
        <v>14468</v>
      </c>
      <c r="G648" s="74" t="s">
        <v>14469</v>
      </c>
      <c r="H648" s="77">
        <v>1110</v>
      </c>
      <c r="I648" s="77" t="s">
        <v>14121</v>
      </c>
    </row>
    <row r="649" spans="1:9" ht="56.25" x14ac:dyDescent="0.25">
      <c r="A649" s="74" t="s">
        <v>14096</v>
      </c>
      <c r="B649" s="74"/>
      <c r="C649" s="74"/>
      <c r="D649" s="75" t="s">
        <v>14097</v>
      </c>
      <c r="E649" s="90">
        <v>1333</v>
      </c>
      <c r="F649" s="76" t="s">
        <v>14470</v>
      </c>
      <c r="G649" s="74" t="s">
        <v>14471</v>
      </c>
      <c r="H649" s="77">
        <v>739</v>
      </c>
      <c r="I649" s="77" t="s">
        <v>14163</v>
      </c>
    </row>
    <row r="650" spans="1:9" ht="56.25" x14ac:dyDescent="0.25">
      <c r="A650" s="74" t="s">
        <v>14096</v>
      </c>
      <c r="B650" s="74"/>
      <c r="C650" s="74"/>
      <c r="D650" s="75" t="s">
        <v>14097</v>
      </c>
      <c r="E650" s="90">
        <v>1338</v>
      </c>
      <c r="F650" s="76" t="s">
        <v>14472</v>
      </c>
      <c r="G650" s="74" t="s">
        <v>14473</v>
      </c>
      <c r="H650" s="77">
        <v>56</v>
      </c>
      <c r="I650" s="77" t="s">
        <v>14474</v>
      </c>
    </row>
    <row r="651" spans="1:9" ht="56.25" x14ac:dyDescent="0.25">
      <c r="A651" s="74" t="s">
        <v>14096</v>
      </c>
      <c r="B651" s="74"/>
      <c r="C651" s="74"/>
      <c r="D651" s="75" t="s">
        <v>14097</v>
      </c>
      <c r="E651" s="90">
        <v>1339</v>
      </c>
      <c r="F651" s="76" t="s">
        <v>14475</v>
      </c>
      <c r="G651" s="74" t="s">
        <v>14476</v>
      </c>
      <c r="H651" s="77">
        <v>148</v>
      </c>
      <c r="I651" s="77" t="s">
        <v>14006</v>
      </c>
    </row>
    <row r="652" spans="1:9" ht="56.25" x14ac:dyDescent="0.25">
      <c r="A652" s="74" t="s">
        <v>14096</v>
      </c>
      <c r="B652" s="74"/>
      <c r="C652" s="74"/>
      <c r="D652" s="75" t="s">
        <v>14097</v>
      </c>
      <c r="E652" s="90">
        <v>1340</v>
      </c>
      <c r="F652" s="76" t="s">
        <v>14477</v>
      </c>
      <c r="G652" s="74" t="s">
        <v>14478</v>
      </c>
      <c r="H652" s="77">
        <v>185</v>
      </c>
      <c r="I652" s="77" t="s">
        <v>13352</v>
      </c>
    </row>
    <row r="653" spans="1:9" ht="56.25" x14ac:dyDescent="0.25">
      <c r="A653" s="74" t="s">
        <v>14096</v>
      </c>
      <c r="B653" s="74"/>
      <c r="C653" s="74"/>
      <c r="D653" s="75" t="s">
        <v>14097</v>
      </c>
      <c r="E653" s="90">
        <v>1341</v>
      </c>
      <c r="F653" s="76" t="s">
        <v>14479</v>
      </c>
      <c r="G653" s="74" t="s">
        <v>264</v>
      </c>
      <c r="H653" s="77">
        <v>333</v>
      </c>
      <c r="I653" s="77" t="s">
        <v>14277</v>
      </c>
    </row>
    <row r="654" spans="1:9" ht="56.25" x14ac:dyDescent="0.25">
      <c r="A654" s="74" t="s">
        <v>14096</v>
      </c>
      <c r="B654" s="74"/>
      <c r="C654" s="74"/>
      <c r="D654" s="75" t="s">
        <v>14097</v>
      </c>
      <c r="E654" s="90">
        <v>1345</v>
      </c>
      <c r="F654" s="76" t="s">
        <v>14480</v>
      </c>
      <c r="G654" s="74" t="s">
        <v>14481</v>
      </c>
      <c r="H654" s="77">
        <v>1660</v>
      </c>
      <c r="I654" s="77" t="s">
        <v>14242</v>
      </c>
    </row>
    <row r="655" spans="1:9" ht="56.25" x14ac:dyDescent="0.25">
      <c r="A655" s="74" t="s">
        <v>14096</v>
      </c>
      <c r="B655" s="74"/>
      <c r="C655" s="74"/>
      <c r="D655" s="75" t="s">
        <v>14097</v>
      </c>
      <c r="E655" s="90">
        <v>1346</v>
      </c>
      <c r="F655" s="76" t="s">
        <v>14482</v>
      </c>
      <c r="G655" s="74" t="s">
        <v>14483</v>
      </c>
      <c r="H655" s="77">
        <v>2770</v>
      </c>
      <c r="I655" s="77" t="s">
        <v>14135</v>
      </c>
    </row>
    <row r="656" spans="1:9" ht="56.25" x14ac:dyDescent="0.25">
      <c r="A656" s="74" t="s">
        <v>14096</v>
      </c>
      <c r="B656" s="74"/>
      <c r="C656" s="74"/>
      <c r="D656" s="75" t="s">
        <v>14097</v>
      </c>
      <c r="E656" s="90">
        <v>1347</v>
      </c>
      <c r="F656" s="76" t="s">
        <v>14484</v>
      </c>
      <c r="G656" s="74" t="s">
        <v>14485</v>
      </c>
      <c r="H656" s="77">
        <v>3030</v>
      </c>
      <c r="I656" s="77" t="s">
        <v>14486</v>
      </c>
    </row>
    <row r="657" spans="1:9" ht="56.25" x14ac:dyDescent="0.25">
      <c r="A657" s="74" t="s">
        <v>14096</v>
      </c>
      <c r="B657" s="74"/>
      <c r="C657" s="74"/>
      <c r="D657" s="75" t="s">
        <v>14097</v>
      </c>
      <c r="E657" s="90">
        <v>1348</v>
      </c>
      <c r="F657" s="76" t="s">
        <v>14487</v>
      </c>
      <c r="G657" s="74" t="s">
        <v>14488</v>
      </c>
      <c r="H657" s="77">
        <v>832</v>
      </c>
      <c r="I657" s="77" t="s">
        <v>14115</v>
      </c>
    </row>
    <row r="658" spans="1:9" ht="56.25" x14ac:dyDescent="0.25">
      <c r="A658" s="74" t="s">
        <v>14096</v>
      </c>
      <c r="B658" s="74"/>
      <c r="C658" s="74"/>
      <c r="D658" s="75" t="s">
        <v>14097</v>
      </c>
      <c r="E658" s="90">
        <v>1349</v>
      </c>
      <c r="F658" s="76" t="s">
        <v>14489</v>
      </c>
      <c r="G658" s="74" t="s">
        <v>14490</v>
      </c>
      <c r="H658" s="77">
        <v>1850</v>
      </c>
      <c r="I658" s="77" t="s">
        <v>14293</v>
      </c>
    </row>
    <row r="659" spans="1:9" ht="56.25" x14ac:dyDescent="0.25">
      <c r="A659" s="74" t="s">
        <v>14096</v>
      </c>
      <c r="B659" s="74"/>
      <c r="C659" s="74"/>
      <c r="D659" s="75" t="s">
        <v>14097</v>
      </c>
      <c r="E659" s="90">
        <v>1350</v>
      </c>
      <c r="F659" s="76" t="s">
        <v>14491</v>
      </c>
      <c r="G659" s="74" t="s">
        <v>14492</v>
      </c>
      <c r="H659" s="77">
        <v>2370</v>
      </c>
      <c r="I659" s="77" t="s">
        <v>14493</v>
      </c>
    </row>
    <row r="660" spans="1:9" ht="56.25" x14ac:dyDescent="0.25">
      <c r="A660" s="74" t="s">
        <v>14096</v>
      </c>
      <c r="B660" s="74"/>
      <c r="C660" s="74"/>
      <c r="D660" s="75" t="s">
        <v>14097</v>
      </c>
      <c r="E660" s="90">
        <v>1351</v>
      </c>
      <c r="F660" s="76" t="s">
        <v>14494</v>
      </c>
      <c r="G660" s="74" t="s">
        <v>14495</v>
      </c>
      <c r="H660" s="77">
        <v>2770</v>
      </c>
      <c r="I660" s="77" t="s">
        <v>14135</v>
      </c>
    </row>
    <row r="661" spans="1:9" ht="56.25" x14ac:dyDescent="0.25">
      <c r="A661" s="74" t="s">
        <v>14096</v>
      </c>
      <c r="B661" s="74"/>
      <c r="C661" s="74"/>
      <c r="D661" s="75" t="s">
        <v>14097</v>
      </c>
      <c r="E661" s="90">
        <v>1352</v>
      </c>
      <c r="F661" s="76" t="s">
        <v>14496</v>
      </c>
      <c r="G661" s="74" t="s">
        <v>14497</v>
      </c>
      <c r="H661" s="77">
        <v>1800</v>
      </c>
      <c r="I661" s="77" t="s">
        <v>14498</v>
      </c>
    </row>
    <row r="662" spans="1:9" ht="56.25" x14ac:dyDescent="0.25">
      <c r="A662" s="74" t="s">
        <v>14096</v>
      </c>
      <c r="B662" s="74"/>
      <c r="C662" s="74"/>
      <c r="D662" s="75" t="s">
        <v>14097</v>
      </c>
      <c r="E662" s="90">
        <v>1353</v>
      </c>
      <c r="F662" s="76" t="s">
        <v>14499</v>
      </c>
      <c r="G662" s="74" t="s">
        <v>14500</v>
      </c>
      <c r="H662" s="77">
        <v>832</v>
      </c>
      <c r="I662" s="77" t="s">
        <v>14115</v>
      </c>
    </row>
    <row r="663" spans="1:9" ht="56.25" x14ac:dyDescent="0.25">
      <c r="A663" s="74" t="s">
        <v>14096</v>
      </c>
      <c r="B663" s="74"/>
      <c r="C663" s="74"/>
      <c r="D663" s="75" t="s">
        <v>14097</v>
      </c>
      <c r="E663" s="90">
        <v>1354</v>
      </c>
      <c r="F663" s="76" t="s">
        <v>14501</v>
      </c>
      <c r="G663" s="74" t="s">
        <v>14502</v>
      </c>
      <c r="H663" s="77">
        <v>2220</v>
      </c>
      <c r="I663" s="77" t="s">
        <v>14259</v>
      </c>
    </row>
    <row r="664" spans="1:9" ht="56.25" x14ac:dyDescent="0.25">
      <c r="A664" s="74" t="s">
        <v>14096</v>
      </c>
      <c r="B664" s="74"/>
      <c r="C664" s="74"/>
      <c r="D664" s="75" t="s">
        <v>14097</v>
      </c>
      <c r="E664" s="90">
        <v>1355</v>
      </c>
      <c r="F664" s="76" t="s">
        <v>14503</v>
      </c>
      <c r="G664" s="74" t="s">
        <v>14504</v>
      </c>
      <c r="H664" s="77">
        <v>1110</v>
      </c>
      <c r="I664" s="77" t="s">
        <v>14121</v>
      </c>
    </row>
    <row r="665" spans="1:9" ht="56.25" x14ac:dyDescent="0.25">
      <c r="A665" s="74" t="s">
        <v>14096</v>
      </c>
      <c r="B665" s="74"/>
      <c r="C665" s="74"/>
      <c r="D665" s="75" t="s">
        <v>14097</v>
      </c>
      <c r="E665" s="90">
        <v>1356</v>
      </c>
      <c r="F665" s="76" t="s">
        <v>14505</v>
      </c>
      <c r="G665" s="74" t="s">
        <v>14506</v>
      </c>
      <c r="H665" s="77">
        <v>370</v>
      </c>
      <c r="I665" s="77" t="s">
        <v>13887</v>
      </c>
    </row>
    <row r="666" spans="1:9" ht="56.25" x14ac:dyDescent="0.25">
      <c r="A666" s="74" t="s">
        <v>14096</v>
      </c>
      <c r="B666" s="74"/>
      <c r="C666" s="74"/>
      <c r="D666" s="75" t="s">
        <v>14097</v>
      </c>
      <c r="E666" s="90">
        <v>1357</v>
      </c>
      <c r="F666" s="76" t="s">
        <v>14507</v>
      </c>
      <c r="G666" s="74" t="s">
        <v>14508</v>
      </c>
      <c r="H666" s="77">
        <v>370</v>
      </c>
      <c r="I666" s="77" t="s">
        <v>13887</v>
      </c>
    </row>
    <row r="667" spans="1:9" ht="56.25" x14ac:dyDescent="0.25">
      <c r="A667" s="74" t="s">
        <v>14096</v>
      </c>
      <c r="B667" s="74"/>
      <c r="C667" s="74"/>
      <c r="D667" s="75" t="s">
        <v>14097</v>
      </c>
      <c r="E667" s="90">
        <v>1361</v>
      </c>
      <c r="F667" s="76" t="s">
        <v>14509</v>
      </c>
      <c r="G667" s="74" t="s">
        <v>14510</v>
      </c>
      <c r="H667" s="77">
        <v>1850</v>
      </c>
      <c r="I667" s="77" t="s">
        <v>14293</v>
      </c>
    </row>
    <row r="668" spans="1:9" ht="56.25" x14ac:dyDescent="0.25">
      <c r="A668" s="74" t="s">
        <v>14096</v>
      </c>
      <c r="B668" s="74"/>
      <c r="C668" s="74"/>
      <c r="D668" s="75" t="s">
        <v>14097</v>
      </c>
      <c r="E668" s="90">
        <v>1362</v>
      </c>
      <c r="F668" s="76" t="s">
        <v>14511</v>
      </c>
      <c r="G668" s="74" t="s">
        <v>14512</v>
      </c>
      <c r="H668" s="77">
        <v>3030</v>
      </c>
      <c r="I668" s="77" t="s">
        <v>14486</v>
      </c>
    </row>
    <row r="669" spans="1:9" ht="56.25" x14ac:dyDescent="0.25">
      <c r="A669" s="74" t="s">
        <v>14096</v>
      </c>
      <c r="B669" s="74"/>
      <c r="C669" s="74"/>
      <c r="D669" s="75" t="s">
        <v>14097</v>
      </c>
      <c r="E669" s="90">
        <v>1365</v>
      </c>
      <c r="F669" s="76" t="s">
        <v>16357</v>
      </c>
      <c r="G669" s="74" t="s">
        <v>16358</v>
      </c>
      <c r="H669" s="77">
        <v>924</v>
      </c>
      <c r="I669" s="77" t="s">
        <v>14151</v>
      </c>
    </row>
    <row r="670" spans="1:9" ht="56.25" x14ac:dyDescent="0.25">
      <c r="A670" s="74" t="s">
        <v>14096</v>
      </c>
      <c r="B670" s="74"/>
      <c r="C670" s="74"/>
      <c r="D670" s="75" t="s">
        <v>14097</v>
      </c>
      <c r="E670" s="90">
        <v>1366</v>
      </c>
      <c r="F670" s="76" t="s">
        <v>16359</v>
      </c>
      <c r="G670" s="74" t="s">
        <v>16360</v>
      </c>
      <c r="H670" s="77">
        <v>1110</v>
      </c>
      <c r="I670" s="77" t="s">
        <v>14121</v>
      </c>
    </row>
    <row r="671" spans="1:9" ht="56.25" x14ac:dyDescent="0.25">
      <c r="A671" s="74" t="s">
        <v>14096</v>
      </c>
      <c r="B671" s="74"/>
      <c r="C671" s="74"/>
      <c r="D671" s="75" t="s">
        <v>14097</v>
      </c>
      <c r="E671" s="90">
        <v>1367</v>
      </c>
      <c r="F671" s="76" t="s">
        <v>14513</v>
      </c>
      <c r="G671" s="74" t="s">
        <v>14514</v>
      </c>
      <c r="H671" s="77">
        <v>2220</v>
      </c>
      <c r="I671" s="77" t="s">
        <v>14259</v>
      </c>
    </row>
    <row r="672" spans="1:9" ht="56.25" x14ac:dyDescent="0.25">
      <c r="A672" s="74" t="s">
        <v>14096</v>
      </c>
      <c r="B672" s="74"/>
      <c r="C672" s="74"/>
      <c r="D672" s="75" t="s">
        <v>14097</v>
      </c>
      <c r="E672" s="90">
        <v>1368</v>
      </c>
      <c r="F672" s="76" t="s">
        <v>16361</v>
      </c>
      <c r="G672" s="74" t="s">
        <v>16362</v>
      </c>
      <c r="H672" s="77">
        <v>3030</v>
      </c>
      <c r="I672" s="77" t="s">
        <v>14486</v>
      </c>
    </row>
    <row r="673" spans="1:9" ht="56.25" x14ac:dyDescent="0.25">
      <c r="A673" s="74" t="s">
        <v>14096</v>
      </c>
      <c r="B673" s="74"/>
      <c r="C673" s="74"/>
      <c r="D673" s="75" t="s">
        <v>14097</v>
      </c>
      <c r="E673" s="90">
        <v>1369</v>
      </c>
      <c r="F673" s="76" t="s">
        <v>14515</v>
      </c>
      <c r="G673" s="74" t="s">
        <v>14516</v>
      </c>
      <c r="H673" s="77">
        <v>1850</v>
      </c>
      <c r="I673" s="77" t="s">
        <v>14293</v>
      </c>
    </row>
    <row r="674" spans="1:9" ht="56.25" x14ac:dyDescent="0.25">
      <c r="A674" s="74" t="s">
        <v>14096</v>
      </c>
      <c r="B674" s="74"/>
      <c r="C674" s="74"/>
      <c r="D674" s="75" t="s">
        <v>14097</v>
      </c>
      <c r="E674" s="90">
        <v>1370</v>
      </c>
      <c r="F674" s="76" t="s">
        <v>14517</v>
      </c>
      <c r="G674" s="74" t="s">
        <v>14518</v>
      </c>
      <c r="H674" s="77">
        <v>924</v>
      </c>
      <c r="I674" s="77" t="s">
        <v>14151</v>
      </c>
    </row>
    <row r="675" spans="1:9" ht="56.25" x14ac:dyDescent="0.25">
      <c r="A675" s="74" t="s">
        <v>14096</v>
      </c>
      <c r="B675" s="74"/>
      <c r="C675" s="74"/>
      <c r="D675" s="75" t="s">
        <v>14097</v>
      </c>
      <c r="E675" s="90">
        <v>1371</v>
      </c>
      <c r="F675" s="76" t="s">
        <v>14519</v>
      </c>
      <c r="G675" s="74" t="s">
        <v>14520</v>
      </c>
      <c r="H675" s="77">
        <v>1290</v>
      </c>
      <c r="I675" s="77" t="s">
        <v>14254</v>
      </c>
    </row>
    <row r="676" spans="1:9" ht="56.25" x14ac:dyDescent="0.25">
      <c r="A676" s="74" t="s">
        <v>14096</v>
      </c>
      <c r="B676" s="74"/>
      <c r="C676" s="74"/>
      <c r="D676" s="75" t="s">
        <v>14097</v>
      </c>
      <c r="E676" s="90">
        <v>1372</v>
      </c>
      <c r="F676" s="76" t="s">
        <v>16363</v>
      </c>
      <c r="G676" s="74" t="s">
        <v>16364</v>
      </c>
      <c r="H676" s="77">
        <v>1850</v>
      </c>
      <c r="I676" s="77" t="s">
        <v>14293</v>
      </c>
    </row>
    <row r="677" spans="1:9" ht="56.25" x14ac:dyDescent="0.25">
      <c r="A677" s="74" t="s">
        <v>14096</v>
      </c>
      <c r="B677" s="74"/>
      <c r="C677" s="74"/>
      <c r="D677" s="75" t="s">
        <v>14097</v>
      </c>
      <c r="E677" s="90">
        <v>1373</v>
      </c>
      <c r="F677" s="76" t="s">
        <v>14521</v>
      </c>
      <c r="G677" s="74" t="s">
        <v>14522</v>
      </c>
      <c r="H677" s="77">
        <v>1110</v>
      </c>
      <c r="I677" s="77" t="s">
        <v>14121</v>
      </c>
    </row>
    <row r="678" spans="1:9" ht="56.25" x14ac:dyDescent="0.25">
      <c r="A678" s="74" t="s">
        <v>14096</v>
      </c>
      <c r="B678" s="74"/>
      <c r="C678" s="74"/>
      <c r="D678" s="75" t="s">
        <v>14097</v>
      </c>
      <c r="E678" s="90">
        <v>1374</v>
      </c>
      <c r="F678" s="76" t="s">
        <v>16365</v>
      </c>
      <c r="G678" s="74" t="s">
        <v>16366</v>
      </c>
      <c r="H678" s="77">
        <v>3050</v>
      </c>
      <c r="I678" s="77" t="s">
        <v>16367</v>
      </c>
    </row>
    <row r="679" spans="1:9" ht="56.25" x14ac:dyDescent="0.25">
      <c r="A679" s="74" t="s">
        <v>14096</v>
      </c>
      <c r="B679" s="74"/>
      <c r="C679" s="74"/>
      <c r="D679" s="75" t="s">
        <v>14097</v>
      </c>
      <c r="E679" s="90">
        <v>1376</v>
      </c>
      <c r="F679" s="76" t="s">
        <v>14523</v>
      </c>
      <c r="G679" s="74" t="s">
        <v>14524</v>
      </c>
      <c r="H679" s="77">
        <v>1480</v>
      </c>
      <c r="I679" s="77" t="s">
        <v>14286</v>
      </c>
    </row>
    <row r="680" spans="1:9" ht="56.25" x14ac:dyDescent="0.25">
      <c r="A680" s="74" t="s">
        <v>14096</v>
      </c>
      <c r="B680" s="74"/>
      <c r="C680" s="74"/>
      <c r="D680" s="75" t="s">
        <v>14097</v>
      </c>
      <c r="E680" s="90">
        <v>1377</v>
      </c>
      <c r="F680" s="76" t="s">
        <v>14525</v>
      </c>
      <c r="G680" s="74" t="s">
        <v>14526</v>
      </c>
      <c r="H680" s="77">
        <v>280</v>
      </c>
      <c r="I680" s="77" t="s">
        <v>13233</v>
      </c>
    </row>
    <row r="681" spans="1:9" ht="56.25" x14ac:dyDescent="0.25">
      <c r="A681" s="74" t="s">
        <v>14096</v>
      </c>
      <c r="B681" s="74"/>
      <c r="C681" s="74"/>
      <c r="D681" s="75" t="s">
        <v>14097</v>
      </c>
      <c r="E681" s="90">
        <v>1381</v>
      </c>
      <c r="F681" s="76" t="s">
        <v>14527</v>
      </c>
      <c r="G681" s="74" t="s">
        <v>14528</v>
      </c>
      <c r="H681" s="77">
        <v>2770</v>
      </c>
      <c r="I681" s="77" t="s">
        <v>14135</v>
      </c>
    </row>
    <row r="682" spans="1:9" ht="56.25" x14ac:dyDescent="0.25">
      <c r="A682" s="74" t="s">
        <v>14096</v>
      </c>
      <c r="B682" s="74"/>
      <c r="C682" s="74"/>
      <c r="D682" s="75" t="s">
        <v>14097</v>
      </c>
      <c r="E682" s="90">
        <v>1384</v>
      </c>
      <c r="F682" s="76" t="s">
        <v>16368</v>
      </c>
      <c r="G682" s="74" t="s">
        <v>16369</v>
      </c>
      <c r="H682" s="77">
        <v>830</v>
      </c>
      <c r="I682" s="77" t="s">
        <v>16370</v>
      </c>
    </row>
    <row r="683" spans="1:9" ht="56.25" x14ac:dyDescent="0.25">
      <c r="A683" s="74" t="s">
        <v>14096</v>
      </c>
      <c r="B683" s="74"/>
      <c r="C683" s="74"/>
      <c r="D683" s="75" t="s">
        <v>14097</v>
      </c>
      <c r="E683" s="90">
        <v>1386</v>
      </c>
      <c r="F683" s="76" t="s">
        <v>14529</v>
      </c>
      <c r="G683" s="74" t="s">
        <v>14530</v>
      </c>
      <c r="H683" s="77">
        <v>1290</v>
      </c>
      <c r="I683" s="77" t="s">
        <v>14254</v>
      </c>
    </row>
    <row r="684" spans="1:9" ht="24" x14ac:dyDescent="0.25">
      <c r="A684" s="78" t="s">
        <v>14531</v>
      </c>
      <c r="B684" s="78"/>
      <c r="C684" s="78"/>
      <c r="D684" s="79"/>
      <c r="E684" s="91">
        <v>1400</v>
      </c>
      <c r="F684" s="80" t="s">
        <v>16371</v>
      </c>
      <c r="G684" s="78" t="s">
        <v>16372</v>
      </c>
      <c r="H684" s="81">
        <v>76</v>
      </c>
      <c r="I684" s="81" t="s">
        <v>13596</v>
      </c>
    </row>
    <row r="685" spans="1:9" x14ac:dyDescent="0.25">
      <c r="A685" s="78" t="s">
        <v>14531</v>
      </c>
      <c r="B685" s="78"/>
      <c r="C685" s="78"/>
      <c r="D685" s="79"/>
      <c r="E685" s="91">
        <v>1401</v>
      </c>
      <c r="F685" s="80" t="s">
        <v>16373</v>
      </c>
      <c r="G685" s="78" t="s">
        <v>16374</v>
      </c>
      <c r="H685" s="81">
        <v>60</v>
      </c>
      <c r="I685" s="81" t="s">
        <v>13192</v>
      </c>
    </row>
    <row r="686" spans="1:9" ht="60" x14ac:dyDescent="0.25">
      <c r="A686" s="78" t="s">
        <v>14531</v>
      </c>
      <c r="B686" s="78"/>
      <c r="C686" s="78"/>
      <c r="D686" s="79"/>
      <c r="E686" s="91">
        <v>1403</v>
      </c>
      <c r="F686" s="80" t="s">
        <v>16375</v>
      </c>
      <c r="G686" s="78" t="s">
        <v>16376</v>
      </c>
      <c r="H686" s="81">
        <v>158</v>
      </c>
      <c r="I686" s="81" t="s">
        <v>14052</v>
      </c>
    </row>
    <row r="687" spans="1:9" ht="48" x14ac:dyDescent="0.25">
      <c r="A687" s="78" t="s">
        <v>14531</v>
      </c>
      <c r="B687" s="78"/>
      <c r="C687" s="78"/>
      <c r="D687" s="79"/>
      <c r="E687" s="91">
        <v>1404</v>
      </c>
      <c r="F687" s="80" t="s">
        <v>16377</v>
      </c>
      <c r="G687" s="78" t="s">
        <v>16378</v>
      </c>
      <c r="H687" s="81">
        <v>158</v>
      </c>
      <c r="I687" s="81" t="s">
        <v>14052</v>
      </c>
    </row>
    <row r="688" spans="1:9" ht="24" x14ac:dyDescent="0.25">
      <c r="A688" s="78" t="s">
        <v>14531</v>
      </c>
      <c r="B688" s="78"/>
      <c r="C688" s="78"/>
      <c r="D688" s="79"/>
      <c r="E688" s="91">
        <v>1405</v>
      </c>
      <c r="F688" s="80" t="s">
        <v>14532</v>
      </c>
      <c r="G688" s="78" t="s">
        <v>14533</v>
      </c>
      <c r="H688" s="81">
        <v>63</v>
      </c>
      <c r="I688" s="81" t="s">
        <v>14534</v>
      </c>
    </row>
    <row r="689" spans="1:9" ht="48" x14ac:dyDescent="0.25">
      <c r="A689" s="78" t="s">
        <v>14531</v>
      </c>
      <c r="B689" s="78"/>
      <c r="C689" s="78"/>
      <c r="D689" s="79"/>
      <c r="E689" s="91">
        <v>1406</v>
      </c>
      <c r="F689" s="80" t="s">
        <v>14535</v>
      </c>
      <c r="G689" s="78" t="s">
        <v>14536</v>
      </c>
      <c r="H689" s="81">
        <v>182</v>
      </c>
      <c r="I689" s="81" t="s">
        <v>13781</v>
      </c>
    </row>
    <row r="690" spans="1:9" ht="24" x14ac:dyDescent="0.25">
      <c r="A690" s="78" t="s">
        <v>14531</v>
      </c>
      <c r="B690" s="78"/>
      <c r="C690" s="78"/>
      <c r="D690" s="79"/>
      <c r="E690" s="91">
        <v>1407</v>
      </c>
      <c r="F690" s="80" t="s">
        <v>14537</v>
      </c>
      <c r="G690" s="78" t="s">
        <v>14538</v>
      </c>
      <c r="H690" s="81">
        <v>182</v>
      </c>
      <c r="I690" s="81" t="s">
        <v>13781</v>
      </c>
    </row>
    <row r="691" spans="1:9" x14ac:dyDescent="0.25">
      <c r="A691" s="78" t="s">
        <v>14531</v>
      </c>
      <c r="B691" s="78"/>
      <c r="C691" s="78"/>
      <c r="D691" s="79"/>
      <c r="E691" s="91">
        <v>1408</v>
      </c>
      <c r="F691" s="80" t="s">
        <v>14539</v>
      </c>
      <c r="G691" s="78" t="s">
        <v>270</v>
      </c>
      <c r="H691" s="81">
        <v>888</v>
      </c>
      <c r="I691" s="81" t="s">
        <v>14540</v>
      </c>
    </row>
    <row r="692" spans="1:9" x14ac:dyDescent="0.25">
      <c r="A692" s="78" t="s">
        <v>14531</v>
      </c>
      <c r="B692" s="78"/>
      <c r="C692" s="78"/>
      <c r="D692" s="79"/>
      <c r="E692" s="91">
        <v>1409</v>
      </c>
      <c r="F692" s="80" t="s">
        <v>14541</v>
      </c>
      <c r="G692" s="78" t="s">
        <v>14542</v>
      </c>
      <c r="H692" s="81">
        <v>400</v>
      </c>
      <c r="I692" s="81" t="s">
        <v>13244</v>
      </c>
    </row>
    <row r="693" spans="1:9" ht="24" x14ac:dyDescent="0.25">
      <c r="A693" s="78" t="s">
        <v>14531</v>
      </c>
      <c r="B693" s="78"/>
      <c r="C693" s="78"/>
      <c r="D693" s="79"/>
      <c r="E693" s="91">
        <v>1412</v>
      </c>
      <c r="F693" s="80" t="s">
        <v>14543</v>
      </c>
      <c r="G693" s="78" t="s">
        <v>14544</v>
      </c>
      <c r="H693" s="81">
        <v>91</v>
      </c>
      <c r="I693" s="81" t="s">
        <v>13737</v>
      </c>
    </row>
    <row r="694" spans="1:9" x14ac:dyDescent="0.25">
      <c r="A694" s="78" t="s">
        <v>14531</v>
      </c>
      <c r="B694" s="78"/>
      <c r="C694" s="78"/>
      <c r="D694" s="79"/>
      <c r="E694" s="91">
        <v>1413</v>
      </c>
      <c r="F694" s="80" t="s">
        <v>14545</v>
      </c>
      <c r="G694" s="78" t="s">
        <v>14546</v>
      </c>
      <c r="H694" s="81">
        <v>265</v>
      </c>
      <c r="I694" s="81" t="s">
        <v>14547</v>
      </c>
    </row>
    <row r="695" spans="1:9" x14ac:dyDescent="0.25">
      <c r="A695" s="78" t="s">
        <v>14531</v>
      </c>
      <c r="B695" s="78"/>
      <c r="C695" s="78"/>
      <c r="D695" s="79"/>
      <c r="E695" s="91">
        <v>1414</v>
      </c>
      <c r="F695" s="80" t="s">
        <v>14548</v>
      </c>
      <c r="G695" s="78" t="s">
        <v>14549</v>
      </c>
      <c r="H695" s="81">
        <v>42</v>
      </c>
      <c r="I695" s="81" t="s">
        <v>14550</v>
      </c>
    </row>
    <row r="696" spans="1:9" ht="24" x14ac:dyDescent="0.25">
      <c r="A696" s="78" t="s">
        <v>14531</v>
      </c>
      <c r="B696" s="78"/>
      <c r="C696" s="78"/>
      <c r="D696" s="79"/>
      <c r="E696" s="91">
        <v>1415</v>
      </c>
      <c r="F696" s="80" t="s">
        <v>14551</v>
      </c>
      <c r="G696" s="78" t="s">
        <v>14552</v>
      </c>
      <c r="H696" s="81">
        <v>91</v>
      </c>
      <c r="I696" s="81" t="s">
        <v>13737</v>
      </c>
    </row>
    <row r="697" spans="1:9" x14ac:dyDescent="0.25">
      <c r="A697" s="78" t="s">
        <v>14531</v>
      </c>
      <c r="B697" s="78"/>
      <c r="C697" s="78"/>
      <c r="D697" s="79"/>
      <c r="E697" s="91">
        <v>1416</v>
      </c>
      <c r="F697" s="80" t="s">
        <v>14553</v>
      </c>
      <c r="G697" s="78" t="s">
        <v>273</v>
      </c>
      <c r="H697" s="81">
        <v>121</v>
      </c>
      <c r="I697" s="81" t="s">
        <v>13598</v>
      </c>
    </row>
    <row r="698" spans="1:9" x14ac:dyDescent="0.25">
      <c r="A698" s="78" t="s">
        <v>14531</v>
      </c>
      <c r="B698" s="78"/>
      <c r="C698" s="78"/>
      <c r="D698" s="79"/>
      <c r="E698" s="91">
        <v>1417</v>
      </c>
      <c r="F698" s="80" t="s">
        <v>14554</v>
      </c>
      <c r="G698" s="78" t="s">
        <v>274</v>
      </c>
      <c r="H698" s="81">
        <v>100</v>
      </c>
      <c r="I698" s="81" t="s">
        <v>13183</v>
      </c>
    </row>
    <row r="699" spans="1:9" ht="24" x14ac:dyDescent="0.25">
      <c r="A699" s="78" t="s">
        <v>14531</v>
      </c>
      <c r="B699" s="78"/>
      <c r="C699" s="78"/>
      <c r="D699" s="79"/>
      <c r="E699" s="91">
        <v>1418</v>
      </c>
      <c r="F699" s="80" t="s">
        <v>14555</v>
      </c>
      <c r="G699" s="78" t="s">
        <v>14556</v>
      </c>
      <c r="H699" s="81">
        <v>180</v>
      </c>
      <c r="I699" s="81" t="s">
        <v>13203</v>
      </c>
    </row>
    <row r="700" spans="1:9" x14ac:dyDescent="0.25">
      <c r="A700" s="78" t="s">
        <v>14531</v>
      </c>
      <c r="B700" s="78"/>
      <c r="C700" s="78"/>
      <c r="D700" s="79"/>
      <c r="E700" s="91">
        <v>1425</v>
      </c>
      <c r="F700" s="80" t="s">
        <v>14557</v>
      </c>
      <c r="G700" s="78" t="s">
        <v>14558</v>
      </c>
      <c r="H700" s="81">
        <v>50</v>
      </c>
      <c r="I700" s="81" t="s">
        <v>13254</v>
      </c>
    </row>
    <row r="701" spans="1:9" x14ac:dyDescent="0.25">
      <c r="A701" s="78" t="s">
        <v>14531</v>
      </c>
      <c r="B701" s="78"/>
      <c r="C701" s="78"/>
      <c r="D701" s="79"/>
      <c r="E701" s="91">
        <v>1426</v>
      </c>
      <c r="F701" s="80" t="s">
        <v>14559</v>
      </c>
      <c r="G701" s="78" t="s">
        <v>14560</v>
      </c>
      <c r="H701" s="81">
        <v>100</v>
      </c>
      <c r="I701" s="81" t="s">
        <v>13183</v>
      </c>
    </row>
    <row r="702" spans="1:9" x14ac:dyDescent="0.25">
      <c r="A702" s="78" t="s">
        <v>14531</v>
      </c>
      <c r="B702" s="78"/>
      <c r="C702" s="78"/>
      <c r="D702" s="79"/>
      <c r="E702" s="91">
        <v>1427</v>
      </c>
      <c r="F702" s="80" t="s">
        <v>14561</v>
      </c>
      <c r="G702" s="78" t="s">
        <v>14562</v>
      </c>
      <c r="H702" s="81">
        <v>95</v>
      </c>
      <c r="I702" s="81" t="s">
        <v>13349</v>
      </c>
    </row>
    <row r="703" spans="1:9" x14ac:dyDescent="0.25">
      <c r="A703" s="78" t="s">
        <v>14531</v>
      </c>
      <c r="B703" s="78"/>
      <c r="C703" s="78"/>
      <c r="D703" s="79"/>
      <c r="E703" s="91">
        <v>1428</v>
      </c>
      <c r="F703" s="80" t="s">
        <v>14563</v>
      </c>
      <c r="G703" s="78" t="s">
        <v>14564</v>
      </c>
      <c r="H703" s="81">
        <v>370</v>
      </c>
      <c r="I703" s="81" t="s">
        <v>13887</v>
      </c>
    </row>
    <row r="704" spans="1:9" x14ac:dyDescent="0.25">
      <c r="A704" s="78" t="s">
        <v>14531</v>
      </c>
      <c r="B704" s="78"/>
      <c r="C704" s="78"/>
      <c r="D704" s="79"/>
      <c r="E704" s="91">
        <v>1429</v>
      </c>
      <c r="F704" s="80" t="s">
        <v>14565</v>
      </c>
      <c r="G704" s="78" t="s">
        <v>14566</v>
      </c>
      <c r="H704" s="81">
        <v>76</v>
      </c>
      <c r="I704" s="81" t="s">
        <v>13596</v>
      </c>
    </row>
    <row r="705" spans="1:9" ht="24" x14ac:dyDescent="0.25">
      <c r="A705" s="78" t="s">
        <v>14531</v>
      </c>
      <c r="B705" s="78"/>
      <c r="C705" s="78"/>
      <c r="D705" s="79"/>
      <c r="E705" s="91">
        <v>1430</v>
      </c>
      <c r="F705" s="80" t="s">
        <v>14567</v>
      </c>
      <c r="G705" s="78" t="s">
        <v>14568</v>
      </c>
      <c r="H705" s="81">
        <v>119</v>
      </c>
      <c r="I705" s="81" t="s">
        <v>14569</v>
      </c>
    </row>
    <row r="706" spans="1:9" ht="24" x14ac:dyDescent="0.25">
      <c r="A706" s="78" t="s">
        <v>14531</v>
      </c>
      <c r="B706" s="78"/>
      <c r="C706" s="78"/>
      <c r="D706" s="79"/>
      <c r="E706" s="91">
        <v>1435</v>
      </c>
      <c r="F706" s="80" t="s">
        <v>14570</v>
      </c>
      <c r="G706" s="78" t="s">
        <v>14571</v>
      </c>
      <c r="H706" s="81">
        <v>91</v>
      </c>
      <c r="I706" s="81" t="s">
        <v>13737</v>
      </c>
    </row>
    <row r="707" spans="1:9" ht="24" x14ac:dyDescent="0.25">
      <c r="A707" s="78" t="s">
        <v>14531</v>
      </c>
      <c r="B707" s="78"/>
      <c r="C707" s="78"/>
      <c r="D707" s="79"/>
      <c r="E707" s="91">
        <v>1436</v>
      </c>
      <c r="F707" s="80" t="s">
        <v>14572</v>
      </c>
      <c r="G707" s="78" t="s">
        <v>14573</v>
      </c>
      <c r="H707" s="81">
        <v>36</v>
      </c>
      <c r="I707" s="81" t="s">
        <v>14574</v>
      </c>
    </row>
    <row r="708" spans="1:9" x14ac:dyDescent="0.25">
      <c r="A708" s="78" t="s">
        <v>14531</v>
      </c>
      <c r="B708" s="78"/>
      <c r="C708" s="78"/>
      <c r="D708" s="79"/>
      <c r="E708" s="91">
        <v>1438</v>
      </c>
      <c r="F708" s="80" t="s">
        <v>14575</v>
      </c>
      <c r="G708" s="78" t="s">
        <v>14576</v>
      </c>
      <c r="H708" s="81">
        <v>370</v>
      </c>
      <c r="I708" s="81" t="s">
        <v>13887</v>
      </c>
    </row>
    <row r="709" spans="1:9" x14ac:dyDescent="0.25">
      <c r="A709" s="78" t="s">
        <v>14531</v>
      </c>
      <c r="B709" s="78"/>
      <c r="C709" s="78"/>
      <c r="D709" s="79"/>
      <c r="E709" s="91">
        <v>1439</v>
      </c>
      <c r="F709" s="80" t="s">
        <v>14577</v>
      </c>
      <c r="G709" s="78" t="s">
        <v>14578</v>
      </c>
      <c r="H709" s="81">
        <v>370</v>
      </c>
      <c r="I709" s="81" t="s">
        <v>13887</v>
      </c>
    </row>
    <row r="710" spans="1:9" x14ac:dyDescent="0.25">
      <c r="A710" s="78" t="s">
        <v>14531</v>
      </c>
      <c r="B710" s="78"/>
      <c r="C710" s="78"/>
      <c r="D710" s="79"/>
      <c r="E710" s="91">
        <v>1440</v>
      </c>
      <c r="F710" s="80" t="s">
        <v>14579</v>
      </c>
      <c r="G710" s="78" t="s">
        <v>14580</v>
      </c>
      <c r="H710" s="81">
        <v>130</v>
      </c>
      <c r="I710" s="81" t="s">
        <v>13270</v>
      </c>
    </row>
    <row r="711" spans="1:9" ht="24" x14ac:dyDescent="0.25">
      <c r="A711" s="78" t="s">
        <v>14531</v>
      </c>
      <c r="B711" s="78"/>
      <c r="C711" s="78"/>
      <c r="D711" s="79"/>
      <c r="E711" s="91">
        <v>1441</v>
      </c>
      <c r="F711" s="80" t="s">
        <v>14581</v>
      </c>
      <c r="G711" s="78" t="s">
        <v>14582</v>
      </c>
      <c r="H711" s="81">
        <v>296</v>
      </c>
      <c r="I711" s="81" t="s">
        <v>14156</v>
      </c>
    </row>
    <row r="712" spans="1:9" x14ac:dyDescent="0.25">
      <c r="A712" s="78" t="s">
        <v>14531</v>
      </c>
      <c r="B712" s="78"/>
      <c r="C712" s="78"/>
      <c r="D712" s="79"/>
      <c r="E712" s="91">
        <v>1445</v>
      </c>
      <c r="F712" s="80" t="s">
        <v>14583</v>
      </c>
      <c r="G712" s="78" t="s">
        <v>283</v>
      </c>
      <c r="H712" s="81">
        <v>463</v>
      </c>
      <c r="I712" s="81" t="s">
        <v>14203</v>
      </c>
    </row>
    <row r="713" spans="1:9" ht="24" x14ac:dyDescent="0.25">
      <c r="A713" s="78" t="s">
        <v>14531</v>
      </c>
      <c r="B713" s="78"/>
      <c r="C713" s="78"/>
      <c r="D713" s="79"/>
      <c r="E713" s="91">
        <v>1446</v>
      </c>
      <c r="F713" s="80" t="s">
        <v>14584</v>
      </c>
      <c r="G713" s="78" t="s">
        <v>14585</v>
      </c>
      <c r="H713" s="81">
        <v>739</v>
      </c>
      <c r="I713" s="81" t="s">
        <v>14163</v>
      </c>
    </row>
    <row r="714" spans="1:9" ht="36" x14ac:dyDescent="0.25">
      <c r="A714" s="78" t="s">
        <v>14531</v>
      </c>
      <c r="B714" s="78"/>
      <c r="C714" s="78"/>
      <c r="D714" s="79"/>
      <c r="E714" s="91">
        <v>1447</v>
      </c>
      <c r="F714" s="80" t="s">
        <v>14586</v>
      </c>
      <c r="G714" s="78" t="s">
        <v>14587</v>
      </c>
      <c r="H714" s="81">
        <v>1660</v>
      </c>
      <c r="I714" s="81" t="s">
        <v>14242</v>
      </c>
    </row>
    <row r="715" spans="1:9" ht="48" x14ac:dyDescent="0.25">
      <c r="A715" s="78" t="s">
        <v>14531</v>
      </c>
      <c r="B715" s="78"/>
      <c r="C715" s="78"/>
      <c r="D715" s="79"/>
      <c r="E715" s="91">
        <v>1448</v>
      </c>
      <c r="F715" s="80" t="s">
        <v>14588</v>
      </c>
      <c r="G715" s="78" t="s">
        <v>14589</v>
      </c>
      <c r="H715" s="81">
        <v>2370</v>
      </c>
      <c r="I715" s="81" t="s">
        <v>14493</v>
      </c>
    </row>
    <row r="716" spans="1:9" ht="24" x14ac:dyDescent="0.25">
      <c r="A716" s="78" t="s">
        <v>14531</v>
      </c>
      <c r="B716" s="78"/>
      <c r="C716" s="78"/>
      <c r="D716" s="79"/>
      <c r="E716" s="91">
        <v>1449</v>
      </c>
      <c r="F716" s="80" t="s">
        <v>14590</v>
      </c>
      <c r="G716" s="78" t="s">
        <v>14591</v>
      </c>
      <c r="H716" s="81">
        <v>3700</v>
      </c>
      <c r="I716" s="81" t="s">
        <v>14249</v>
      </c>
    </row>
    <row r="717" spans="1:9" x14ac:dyDescent="0.25">
      <c r="A717" s="78" t="s">
        <v>14531</v>
      </c>
      <c r="B717" s="78"/>
      <c r="C717" s="78"/>
      <c r="D717" s="79"/>
      <c r="E717" s="91">
        <v>1450</v>
      </c>
      <c r="F717" s="80" t="s">
        <v>14592</v>
      </c>
      <c r="G717" s="78" t="s">
        <v>14593</v>
      </c>
      <c r="H717" s="81">
        <v>7400</v>
      </c>
      <c r="I717" s="81" t="s">
        <v>14594</v>
      </c>
    </row>
    <row r="718" spans="1:9" x14ac:dyDescent="0.25">
      <c r="A718" s="78" t="s">
        <v>14531</v>
      </c>
      <c r="B718" s="78"/>
      <c r="C718" s="78"/>
      <c r="D718" s="79"/>
      <c r="E718" s="91">
        <v>1452</v>
      </c>
      <c r="F718" s="80" t="s">
        <v>14595</v>
      </c>
      <c r="G718" s="78" t="s">
        <v>14596</v>
      </c>
      <c r="H718" s="81">
        <v>800</v>
      </c>
      <c r="I718" s="81" t="s">
        <v>13410</v>
      </c>
    </row>
    <row r="719" spans="1:9" x14ac:dyDescent="0.25">
      <c r="A719" s="78" t="s">
        <v>14531</v>
      </c>
      <c r="B719" s="78"/>
      <c r="C719" s="78"/>
      <c r="D719" s="79"/>
      <c r="E719" s="91">
        <v>1453</v>
      </c>
      <c r="F719" s="80" t="s">
        <v>14597</v>
      </c>
      <c r="G719" s="78" t="s">
        <v>14598</v>
      </c>
      <c r="H719" s="81">
        <v>1100</v>
      </c>
      <c r="I719" s="81" t="s">
        <v>13899</v>
      </c>
    </row>
    <row r="720" spans="1:9" x14ac:dyDescent="0.25">
      <c r="A720" s="78" t="s">
        <v>14531</v>
      </c>
      <c r="B720" s="78"/>
      <c r="C720" s="78"/>
      <c r="D720" s="79"/>
      <c r="E720" s="91">
        <v>1455</v>
      </c>
      <c r="F720" s="80" t="s">
        <v>14599</v>
      </c>
      <c r="G720" s="78" t="s">
        <v>14600</v>
      </c>
      <c r="H720" s="81">
        <v>550</v>
      </c>
      <c r="I720" s="81" t="s">
        <v>13902</v>
      </c>
    </row>
    <row r="721" spans="1:9" x14ac:dyDescent="0.25">
      <c r="A721" s="78" t="s">
        <v>14531</v>
      </c>
      <c r="B721" s="78"/>
      <c r="C721" s="78"/>
      <c r="D721" s="79"/>
      <c r="E721" s="91">
        <v>1456</v>
      </c>
      <c r="F721" s="80" t="s">
        <v>14601</v>
      </c>
      <c r="G721" s="78" t="s">
        <v>14602</v>
      </c>
      <c r="H721" s="81">
        <v>232</v>
      </c>
      <c r="I721" s="81" t="s">
        <v>14603</v>
      </c>
    </row>
    <row r="722" spans="1:9" x14ac:dyDescent="0.25">
      <c r="A722" s="78" t="s">
        <v>14531</v>
      </c>
      <c r="B722" s="78"/>
      <c r="C722" s="78"/>
      <c r="D722" s="79"/>
      <c r="E722" s="91">
        <v>1457</v>
      </c>
      <c r="F722" s="80" t="s">
        <v>14604</v>
      </c>
      <c r="G722" s="78" t="s">
        <v>14605</v>
      </c>
      <c r="H722" s="81">
        <v>370</v>
      </c>
      <c r="I722" s="81" t="s">
        <v>13887</v>
      </c>
    </row>
    <row r="723" spans="1:9" x14ac:dyDescent="0.25">
      <c r="A723" s="78" t="s">
        <v>14531</v>
      </c>
      <c r="B723" s="78"/>
      <c r="C723" s="78"/>
      <c r="D723" s="79"/>
      <c r="E723" s="91">
        <v>1458</v>
      </c>
      <c r="F723" s="80" t="s">
        <v>14606</v>
      </c>
      <c r="G723" s="78" t="s">
        <v>14607</v>
      </c>
      <c r="H723" s="81">
        <v>1290</v>
      </c>
      <c r="I723" s="81" t="s">
        <v>14254</v>
      </c>
    </row>
    <row r="724" spans="1:9" x14ac:dyDescent="0.25">
      <c r="A724" s="78" t="s">
        <v>14531</v>
      </c>
      <c r="B724" s="78"/>
      <c r="C724" s="78"/>
      <c r="D724" s="79"/>
      <c r="E724" s="91">
        <v>1459</v>
      </c>
      <c r="F724" s="80" t="s">
        <v>14608</v>
      </c>
      <c r="G724" s="78" t="s">
        <v>286</v>
      </c>
      <c r="H724" s="81">
        <v>74</v>
      </c>
      <c r="I724" s="81" t="s">
        <v>14107</v>
      </c>
    </row>
    <row r="725" spans="1:9" ht="24" x14ac:dyDescent="0.25">
      <c r="A725" s="78" t="s">
        <v>14531</v>
      </c>
      <c r="B725" s="78"/>
      <c r="C725" s="78"/>
      <c r="D725" s="79"/>
      <c r="E725" s="91">
        <v>1465</v>
      </c>
      <c r="F725" s="80" t="s">
        <v>14609</v>
      </c>
      <c r="G725" s="78" t="s">
        <v>14610</v>
      </c>
      <c r="H725" s="81">
        <v>119</v>
      </c>
      <c r="I725" s="81" t="s">
        <v>14569</v>
      </c>
    </row>
    <row r="726" spans="1:9" ht="24" x14ac:dyDescent="0.25">
      <c r="A726" s="78" t="s">
        <v>14531</v>
      </c>
      <c r="B726" s="78"/>
      <c r="C726" s="78"/>
      <c r="D726" s="79"/>
      <c r="E726" s="91">
        <v>1466</v>
      </c>
      <c r="F726" s="80" t="s">
        <v>14611</v>
      </c>
      <c r="G726" s="78" t="s">
        <v>14612</v>
      </c>
      <c r="H726" s="81">
        <v>178</v>
      </c>
      <c r="I726" s="81" t="s">
        <v>14110</v>
      </c>
    </row>
    <row r="727" spans="1:9" x14ac:dyDescent="0.25">
      <c r="A727" s="78" t="s">
        <v>14531</v>
      </c>
      <c r="B727" s="78"/>
      <c r="C727" s="78"/>
      <c r="D727" s="79"/>
      <c r="E727" s="91">
        <v>1467</v>
      </c>
      <c r="F727" s="80" t="s">
        <v>14613</v>
      </c>
      <c r="G727" s="78" t="s">
        <v>14614</v>
      </c>
      <c r="H727" s="81">
        <v>407</v>
      </c>
      <c r="I727" s="81" t="s">
        <v>14615</v>
      </c>
    </row>
    <row r="728" spans="1:9" x14ac:dyDescent="0.25">
      <c r="A728" s="78" t="s">
        <v>14531</v>
      </c>
      <c r="B728" s="78"/>
      <c r="C728" s="78"/>
      <c r="D728" s="79"/>
      <c r="E728" s="91">
        <v>1468</v>
      </c>
      <c r="F728" s="80" t="s">
        <v>14616</v>
      </c>
      <c r="G728" s="78" t="s">
        <v>14617</v>
      </c>
      <c r="H728" s="81">
        <v>296</v>
      </c>
      <c r="I728" s="81" t="s">
        <v>14156</v>
      </c>
    </row>
    <row r="729" spans="1:9" x14ac:dyDescent="0.25">
      <c r="A729" s="78" t="s">
        <v>14531</v>
      </c>
      <c r="B729" s="78"/>
      <c r="C729" s="78"/>
      <c r="D729" s="79"/>
      <c r="E729" s="91">
        <v>1469</v>
      </c>
      <c r="F729" s="80" t="s">
        <v>14618</v>
      </c>
      <c r="G729" s="78" t="s">
        <v>14619</v>
      </c>
      <c r="H729" s="81">
        <v>554</v>
      </c>
      <c r="I729" s="81" t="s">
        <v>13832</v>
      </c>
    </row>
    <row r="730" spans="1:9" ht="36" x14ac:dyDescent="0.25">
      <c r="A730" s="78" t="s">
        <v>14531</v>
      </c>
      <c r="B730" s="78"/>
      <c r="C730" s="78"/>
      <c r="D730" s="79"/>
      <c r="E730" s="91">
        <v>1470</v>
      </c>
      <c r="F730" s="80" t="s">
        <v>14620</v>
      </c>
      <c r="G730" s="78" t="s">
        <v>14621</v>
      </c>
      <c r="H730" s="81">
        <v>739</v>
      </c>
      <c r="I730" s="81" t="s">
        <v>14163</v>
      </c>
    </row>
    <row r="731" spans="1:9" ht="24" x14ac:dyDescent="0.25">
      <c r="A731" s="78" t="s">
        <v>14531</v>
      </c>
      <c r="B731" s="78"/>
      <c r="C731" s="78"/>
      <c r="D731" s="79"/>
      <c r="E731" s="91">
        <v>1471</v>
      </c>
      <c r="F731" s="80" t="s">
        <v>14622</v>
      </c>
      <c r="G731" s="78" t="s">
        <v>14623</v>
      </c>
      <c r="H731" s="81">
        <v>1480</v>
      </c>
      <c r="I731" s="81" t="s">
        <v>14286</v>
      </c>
    </row>
    <row r="732" spans="1:9" x14ac:dyDescent="0.25">
      <c r="A732" s="78" t="s">
        <v>14531</v>
      </c>
      <c r="B732" s="78"/>
      <c r="C732" s="78"/>
      <c r="D732" s="79"/>
      <c r="E732" s="91">
        <v>1472</v>
      </c>
      <c r="F732" s="80" t="s">
        <v>14624</v>
      </c>
      <c r="G732" s="78" t="s">
        <v>14625</v>
      </c>
      <c r="H732" s="81">
        <v>222</v>
      </c>
      <c r="I732" s="81" t="s">
        <v>13636</v>
      </c>
    </row>
    <row r="733" spans="1:9" x14ac:dyDescent="0.25">
      <c r="A733" s="78" t="s">
        <v>14531</v>
      </c>
      <c r="B733" s="78"/>
      <c r="C733" s="78"/>
      <c r="D733" s="79"/>
      <c r="E733" s="91">
        <v>1473</v>
      </c>
      <c r="F733" s="80" t="s">
        <v>14626</v>
      </c>
      <c r="G733" s="78" t="s">
        <v>14627</v>
      </c>
      <c r="H733" s="81">
        <v>2220</v>
      </c>
      <c r="I733" s="81" t="s">
        <v>14259</v>
      </c>
    </row>
    <row r="734" spans="1:9" ht="24" x14ac:dyDescent="0.25">
      <c r="A734" s="78" t="s">
        <v>14531</v>
      </c>
      <c r="B734" s="78"/>
      <c r="C734" s="78"/>
      <c r="D734" s="79"/>
      <c r="E734" s="91">
        <v>1478</v>
      </c>
      <c r="F734" s="80" t="s">
        <v>16379</v>
      </c>
      <c r="G734" s="78" t="s">
        <v>16380</v>
      </c>
      <c r="H734" s="81">
        <v>178</v>
      </c>
      <c r="I734" s="81" t="s">
        <v>14110</v>
      </c>
    </row>
    <row r="735" spans="1:9" ht="36" x14ac:dyDescent="0.25">
      <c r="A735" s="78" t="s">
        <v>14531</v>
      </c>
      <c r="B735" s="78"/>
      <c r="C735" s="78"/>
      <c r="D735" s="79"/>
      <c r="E735" s="91">
        <v>1479</v>
      </c>
      <c r="F735" s="80" t="s">
        <v>16381</v>
      </c>
      <c r="G735" s="78" t="s">
        <v>16382</v>
      </c>
      <c r="H735" s="81">
        <v>59</v>
      </c>
      <c r="I735" s="81" t="s">
        <v>14184</v>
      </c>
    </row>
    <row r="736" spans="1:9" x14ac:dyDescent="0.25">
      <c r="A736" s="78" t="s">
        <v>14531</v>
      </c>
      <c r="B736" s="78"/>
      <c r="C736" s="78"/>
      <c r="D736" s="79"/>
      <c r="E736" s="91">
        <v>1480</v>
      </c>
      <c r="F736" s="80" t="s">
        <v>14628</v>
      </c>
      <c r="G736" s="78" t="s">
        <v>291</v>
      </c>
      <c r="H736" s="81">
        <v>45</v>
      </c>
      <c r="I736" s="81" t="s">
        <v>13421</v>
      </c>
    </row>
    <row r="737" spans="1:9" ht="24" x14ac:dyDescent="0.25">
      <c r="A737" s="78" t="s">
        <v>14531</v>
      </c>
      <c r="B737" s="78"/>
      <c r="C737" s="78"/>
      <c r="D737" s="79"/>
      <c r="E737" s="91">
        <v>1485</v>
      </c>
      <c r="F737" s="80" t="s">
        <v>16383</v>
      </c>
      <c r="G737" s="78" t="s">
        <v>16384</v>
      </c>
      <c r="H737" s="81">
        <v>924</v>
      </c>
      <c r="I737" s="81" t="s">
        <v>14151</v>
      </c>
    </row>
    <row r="738" spans="1:9" x14ac:dyDescent="0.25">
      <c r="A738" s="78" t="s">
        <v>14531</v>
      </c>
      <c r="B738" s="78"/>
      <c r="C738" s="78"/>
      <c r="D738" s="79"/>
      <c r="E738" s="91">
        <v>1486</v>
      </c>
      <c r="F738" s="80" t="s">
        <v>14629</v>
      </c>
      <c r="G738" s="78" t="s">
        <v>14630</v>
      </c>
      <c r="H738" s="81">
        <v>1110</v>
      </c>
      <c r="I738" s="81" t="s">
        <v>14121</v>
      </c>
    </row>
    <row r="739" spans="1:9" x14ac:dyDescent="0.25">
      <c r="A739" s="78" t="s">
        <v>14531</v>
      </c>
      <c r="B739" s="78"/>
      <c r="C739" s="78"/>
      <c r="D739" s="79"/>
      <c r="E739" s="91">
        <v>1487</v>
      </c>
      <c r="F739" s="80" t="s">
        <v>16385</v>
      </c>
      <c r="G739" s="78" t="s">
        <v>16386</v>
      </c>
      <c r="H739" s="81">
        <v>1480</v>
      </c>
      <c r="I739" s="81" t="s">
        <v>14286</v>
      </c>
    </row>
    <row r="740" spans="1:9" x14ac:dyDescent="0.25">
      <c r="A740" s="78" t="s">
        <v>14531</v>
      </c>
      <c r="B740" s="78"/>
      <c r="C740" s="78"/>
      <c r="D740" s="79"/>
      <c r="E740" s="91">
        <v>1488</v>
      </c>
      <c r="F740" s="80" t="s">
        <v>14631</v>
      </c>
      <c r="G740" s="78" t="s">
        <v>14632</v>
      </c>
      <c r="H740" s="81">
        <v>1850</v>
      </c>
      <c r="I740" s="81" t="s">
        <v>14293</v>
      </c>
    </row>
    <row r="741" spans="1:9" x14ac:dyDescent="0.25">
      <c r="A741" s="78" t="s">
        <v>14531</v>
      </c>
      <c r="B741" s="78"/>
      <c r="C741" s="78"/>
      <c r="D741" s="79"/>
      <c r="E741" s="91">
        <v>1492</v>
      </c>
      <c r="F741" s="80" t="s">
        <v>14633</v>
      </c>
      <c r="G741" s="78" t="s">
        <v>14634</v>
      </c>
      <c r="H741" s="81">
        <v>1290</v>
      </c>
      <c r="I741" s="81" t="s">
        <v>14254</v>
      </c>
    </row>
    <row r="742" spans="1:9" x14ac:dyDescent="0.25">
      <c r="A742" s="78" t="s">
        <v>14531</v>
      </c>
      <c r="B742" s="78"/>
      <c r="C742" s="78"/>
      <c r="D742" s="79"/>
      <c r="E742" s="91">
        <v>1493</v>
      </c>
      <c r="F742" s="80" t="s">
        <v>14635</v>
      </c>
      <c r="G742" s="78" t="s">
        <v>14636</v>
      </c>
      <c r="H742" s="81">
        <v>296</v>
      </c>
      <c r="I742" s="81" t="s">
        <v>14156</v>
      </c>
    </row>
    <row r="743" spans="1:9" x14ac:dyDescent="0.25">
      <c r="A743" s="78" t="s">
        <v>14531</v>
      </c>
      <c r="B743" s="78"/>
      <c r="C743" s="78"/>
      <c r="D743" s="79"/>
      <c r="E743" s="91">
        <v>1495</v>
      </c>
      <c r="F743" s="80" t="s">
        <v>14637</v>
      </c>
      <c r="G743" s="78" t="s">
        <v>14638</v>
      </c>
      <c r="H743" s="81">
        <v>1110</v>
      </c>
      <c r="I743" s="81" t="s">
        <v>14121</v>
      </c>
    </row>
    <row r="744" spans="1:9" x14ac:dyDescent="0.25">
      <c r="A744" s="78" t="s">
        <v>14531</v>
      </c>
      <c r="B744" s="78"/>
      <c r="C744" s="78"/>
      <c r="D744" s="79"/>
      <c r="E744" s="91">
        <v>1496</v>
      </c>
      <c r="F744" s="80" t="s">
        <v>14639</v>
      </c>
      <c r="G744" s="78" t="s">
        <v>14640</v>
      </c>
      <c r="H744" s="81">
        <v>2220</v>
      </c>
      <c r="I744" s="81" t="s">
        <v>14259</v>
      </c>
    </row>
    <row r="745" spans="1:9" x14ac:dyDescent="0.25">
      <c r="A745" s="78" t="s">
        <v>14531</v>
      </c>
      <c r="B745" s="78"/>
      <c r="C745" s="78"/>
      <c r="D745" s="79"/>
      <c r="E745" s="91">
        <v>1497</v>
      </c>
      <c r="F745" s="80" t="s">
        <v>14641</v>
      </c>
      <c r="G745" s="78" t="s">
        <v>14642</v>
      </c>
      <c r="H745" s="81">
        <v>1110</v>
      </c>
      <c r="I745" s="81" t="s">
        <v>14121</v>
      </c>
    </row>
    <row r="746" spans="1:9" x14ac:dyDescent="0.25">
      <c r="A746" s="78" t="s">
        <v>14531</v>
      </c>
      <c r="B746" s="78"/>
      <c r="C746" s="78"/>
      <c r="D746" s="79"/>
      <c r="E746" s="91">
        <v>1498</v>
      </c>
      <c r="F746" s="80" t="s">
        <v>16387</v>
      </c>
      <c r="G746" s="78" t="s">
        <v>16388</v>
      </c>
      <c r="H746" s="81">
        <v>44</v>
      </c>
      <c r="I746" s="81" t="s">
        <v>13724</v>
      </c>
    </row>
    <row r="747" spans="1:9" x14ac:dyDescent="0.25">
      <c r="A747" s="78" t="s">
        <v>14531</v>
      </c>
      <c r="B747" s="78"/>
      <c r="C747" s="78"/>
      <c r="D747" s="79"/>
      <c r="E747" s="91">
        <v>1499</v>
      </c>
      <c r="F747" s="80" t="s">
        <v>16389</v>
      </c>
      <c r="G747" s="78" t="s">
        <v>16390</v>
      </c>
      <c r="H747" s="81">
        <v>463</v>
      </c>
      <c r="I747" s="81" t="s">
        <v>14203</v>
      </c>
    </row>
    <row r="748" spans="1:9" x14ac:dyDescent="0.25">
      <c r="A748" s="78" t="s">
        <v>14531</v>
      </c>
      <c r="B748" s="78"/>
      <c r="C748" s="78"/>
      <c r="D748" s="79"/>
      <c r="E748" s="91">
        <v>1500</v>
      </c>
      <c r="F748" s="80" t="s">
        <v>14643</v>
      </c>
      <c r="G748" s="78" t="s">
        <v>14644</v>
      </c>
      <c r="H748" s="81">
        <v>739</v>
      </c>
      <c r="I748" s="81" t="s">
        <v>14163</v>
      </c>
    </row>
    <row r="749" spans="1:9" x14ac:dyDescent="0.25">
      <c r="A749" s="78" t="s">
        <v>14531</v>
      </c>
      <c r="B749" s="78"/>
      <c r="C749" s="78"/>
      <c r="D749" s="79"/>
      <c r="E749" s="91">
        <v>1501</v>
      </c>
      <c r="F749" s="80" t="s">
        <v>16391</v>
      </c>
      <c r="G749" s="78" t="s">
        <v>16392</v>
      </c>
      <c r="H749" s="81">
        <v>333</v>
      </c>
      <c r="I749" s="81" t="s">
        <v>14277</v>
      </c>
    </row>
    <row r="750" spans="1:9" x14ac:dyDescent="0.25">
      <c r="A750" s="78" t="s">
        <v>14531</v>
      </c>
      <c r="B750" s="78"/>
      <c r="C750" s="78"/>
      <c r="D750" s="79"/>
      <c r="E750" s="91">
        <v>1505</v>
      </c>
      <c r="F750" s="80" t="s">
        <v>14645</v>
      </c>
      <c r="G750" s="78" t="s">
        <v>14646</v>
      </c>
      <c r="H750" s="81">
        <v>148</v>
      </c>
      <c r="I750" s="81" t="s">
        <v>14006</v>
      </c>
    </row>
    <row r="751" spans="1:9" x14ac:dyDescent="0.25">
      <c r="A751" s="78" t="s">
        <v>14531</v>
      </c>
      <c r="B751" s="78"/>
      <c r="C751" s="78"/>
      <c r="D751" s="79"/>
      <c r="E751" s="91">
        <v>1506</v>
      </c>
      <c r="F751" s="80" t="s">
        <v>14647</v>
      </c>
      <c r="G751" s="78" t="s">
        <v>14648</v>
      </c>
      <c r="H751" s="81">
        <v>185</v>
      </c>
      <c r="I751" s="81" t="s">
        <v>13352</v>
      </c>
    </row>
    <row r="752" spans="1:9" x14ac:dyDescent="0.25">
      <c r="A752" s="78" t="s">
        <v>14531</v>
      </c>
      <c r="B752" s="78"/>
      <c r="C752" s="78"/>
      <c r="D752" s="79"/>
      <c r="E752" s="91">
        <v>1507</v>
      </c>
      <c r="F752" s="80" t="s">
        <v>14649</v>
      </c>
      <c r="G752" s="78" t="s">
        <v>14650</v>
      </c>
      <c r="H752" s="81">
        <v>56</v>
      </c>
      <c r="I752" s="81" t="s">
        <v>14474</v>
      </c>
    </row>
    <row r="753" spans="1:9" x14ac:dyDescent="0.25">
      <c r="A753" s="78" t="s">
        <v>14531</v>
      </c>
      <c r="B753" s="78"/>
      <c r="C753" s="78"/>
      <c r="D753" s="79"/>
      <c r="E753" s="91">
        <v>1508</v>
      </c>
      <c r="F753" s="80" t="s">
        <v>14651</v>
      </c>
      <c r="G753" s="78" t="s">
        <v>14652</v>
      </c>
      <c r="H753" s="81">
        <v>93</v>
      </c>
      <c r="I753" s="81" t="s">
        <v>14200</v>
      </c>
    </row>
    <row r="754" spans="1:9" x14ac:dyDescent="0.25">
      <c r="A754" s="78" t="s">
        <v>14531</v>
      </c>
      <c r="B754" s="78"/>
      <c r="C754" s="78"/>
      <c r="D754" s="79"/>
      <c r="E754" s="91">
        <v>1509</v>
      </c>
      <c r="F754" s="80" t="s">
        <v>14653</v>
      </c>
      <c r="G754" s="78" t="s">
        <v>14654</v>
      </c>
      <c r="H754" s="81">
        <v>463</v>
      </c>
      <c r="I754" s="81" t="s">
        <v>14203</v>
      </c>
    </row>
    <row r="755" spans="1:9" ht="24" x14ac:dyDescent="0.25">
      <c r="A755" s="78" t="s">
        <v>14531</v>
      </c>
      <c r="B755" s="78"/>
      <c r="C755" s="78"/>
      <c r="D755" s="79"/>
      <c r="E755" s="91">
        <v>1510</v>
      </c>
      <c r="F755" s="80" t="s">
        <v>14655</v>
      </c>
      <c r="G755" s="78" t="s">
        <v>14656</v>
      </c>
      <c r="H755" s="81">
        <v>190</v>
      </c>
      <c r="I755" s="81" t="s">
        <v>13325</v>
      </c>
    </row>
    <row r="756" spans="1:9" x14ac:dyDescent="0.25">
      <c r="A756" s="78" t="s">
        <v>14531</v>
      </c>
      <c r="B756" s="78"/>
      <c r="C756" s="78"/>
      <c r="D756" s="79"/>
      <c r="E756" s="91">
        <v>1511</v>
      </c>
      <c r="F756" s="80" t="s">
        <v>14657</v>
      </c>
      <c r="G756" s="78" t="s">
        <v>14658</v>
      </c>
      <c r="H756" s="81">
        <v>185</v>
      </c>
      <c r="I756" s="81" t="s">
        <v>13352</v>
      </c>
    </row>
    <row r="757" spans="1:9" ht="24" x14ac:dyDescent="0.25">
      <c r="A757" s="78" t="s">
        <v>14531</v>
      </c>
      <c r="B757" s="78"/>
      <c r="C757" s="78"/>
      <c r="D757" s="79"/>
      <c r="E757" s="91">
        <v>1512</v>
      </c>
      <c r="F757" s="80" t="s">
        <v>14659</v>
      </c>
      <c r="G757" s="78" t="s">
        <v>14660</v>
      </c>
      <c r="H757" s="81">
        <v>1110</v>
      </c>
      <c r="I757" s="81" t="s">
        <v>14121</v>
      </c>
    </row>
    <row r="758" spans="1:9" x14ac:dyDescent="0.25">
      <c r="A758" s="78" t="s">
        <v>14531</v>
      </c>
      <c r="B758" s="78"/>
      <c r="C758" s="78"/>
      <c r="D758" s="79"/>
      <c r="E758" s="91">
        <v>1513</v>
      </c>
      <c r="F758" s="80" t="s">
        <v>14661</v>
      </c>
      <c r="G758" s="78" t="s">
        <v>14662</v>
      </c>
      <c r="H758" s="81">
        <v>370</v>
      </c>
      <c r="I758" s="81" t="s">
        <v>13887</v>
      </c>
    </row>
    <row r="759" spans="1:9" x14ac:dyDescent="0.25">
      <c r="A759" s="78" t="s">
        <v>14531</v>
      </c>
      <c r="B759" s="78"/>
      <c r="C759" s="78"/>
      <c r="D759" s="79"/>
      <c r="E759" s="91">
        <v>1514</v>
      </c>
      <c r="F759" s="80" t="s">
        <v>14663</v>
      </c>
      <c r="G759" s="78" t="s">
        <v>14664</v>
      </c>
      <c r="H759" s="81">
        <v>2220</v>
      </c>
      <c r="I759" s="81" t="s">
        <v>14259</v>
      </c>
    </row>
    <row r="760" spans="1:9" x14ac:dyDescent="0.25">
      <c r="A760" s="78" t="s">
        <v>14531</v>
      </c>
      <c r="B760" s="78"/>
      <c r="C760" s="78"/>
      <c r="D760" s="79"/>
      <c r="E760" s="91">
        <v>1518</v>
      </c>
      <c r="F760" s="80" t="s">
        <v>14665</v>
      </c>
      <c r="G760" s="78" t="s">
        <v>14666</v>
      </c>
      <c r="H760" s="81">
        <v>739</v>
      </c>
      <c r="I760" s="81" t="s">
        <v>14163</v>
      </c>
    </row>
    <row r="761" spans="1:9" x14ac:dyDescent="0.25">
      <c r="A761" s="78" t="s">
        <v>14531</v>
      </c>
      <c r="B761" s="78"/>
      <c r="C761" s="78"/>
      <c r="D761" s="79"/>
      <c r="E761" s="91">
        <v>1519</v>
      </c>
      <c r="F761" s="80" t="s">
        <v>14667</v>
      </c>
      <c r="G761" s="78" t="s">
        <v>14668</v>
      </c>
      <c r="H761" s="81">
        <v>554</v>
      </c>
      <c r="I761" s="81" t="s">
        <v>13832</v>
      </c>
    </row>
    <row r="762" spans="1:9" x14ac:dyDescent="0.25">
      <c r="A762" s="78" t="s">
        <v>14531</v>
      </c>
      <c r="B762" s="78"/>
      <c r="C762" s="78"/>
      <c r="D762" s="79"/>
      <c r="E762" s="91">
        <v>1520</v>
      </c>
      <c r="F762" s="80" t="s">
        <v>14669</v>
      </c>
      <c r="G762" s="78" t="s">
        <v>14670</v>
      </c>
      <c r="H762" s="81">
        <v>900</v>
      </c>
      <c r="I762" s="81" t="s">
        <v>13239</v>
      </c>
    </row>
    <row r="763" spans="1:9" ht="24" x14ac:dyDescent="0.25">
      <c r="A763" s="78" t="s">
        <v>14531</v>
      </c>
      <c r="B763" s="78"/>
      <c r="C763" s="78"/>
      <c r="D763" s="79"/>
      <c r="E763" s="91">
        <v>1521</v>
      </c>
      <c r="F763" s="80" t="s">
        <v>14671</v>
      </c>
      <c r="G763" s="78" t="s">
        <v>14672</v>
      </c>
      <c r="H763" s="81">
        <v>1850</v>
      </c>
      <c r="I763" s="81" t="s">
        <v>14293</v>
      </c>
    </row>
    <row r="764" spans="1:9" x14ac:dyDescent="0.25">
      <c r="A764" s="78" t="s">
        <v>14531</v>
      </c>
      <c r="B764" s="78"/>
      <c r="C764" s="78"/>
      <c r="D764" s="79"/>
      <c r="E764" s="91">
        <v>1525</v>
      </c>
      <c r="F764" s="80" t="s">
        <v>14673</v>
      </c>
      <c r="G764" s="78" t="s">
        <v>14674</v>
      </c>
      <c r="H764" s="81">
        <v>46</v>
      </c>
      <c r="I764" s="81" t="s">
        <v>13642</v>
      </c>
    </row>
    <row r="765" spans="1:9" x14ac:dyDescent="0.25">
      <c r="A765" s="78" t="s">
        <v>14531</v>
      </c>
      <c r="B765" s="78"/>
      <c r="C765" s="78"/>
      <c r="D765" s="79"/>
      <c r="E765" s="91">
        <v>1526</v>
      </c>
      <c r="F765" s="80" t="s">
        <v>14675</v>
      </c>
      <c r="G765" s="78" t="s">
        <v>14676</v>
      </c>
      <c r="H765" s="81">
        <v>76</v>
      </c>
      <c r="I765" s="81" t="s">
        <v>13596</v>
      </c>
    </row>
    <row r="766" spans="1:9" x14ac:dyDescent="0.25">
      <c r="A766" s="78" t="s">
        <v>14531</v>
      </c>
      <c r="B766" s="78"/>
      <c r="C766" s="78"/>
      <c r="D766" s="79"/>
      <c r="E766" s="91">
        <v>1527</v>
      </c>
      <c r="F766" s="80" t="s">
        <v>14677</v>
      </c>
      <c r="G766" s="78" t="s">
        <v>14678</v>
      </c>
      <c r="H766" s="81">
        <v>370</v>
      </c>
      <c r="I766" s="81" t="s">
        <v>13887</v>
      </c>
    </row>
    <row r="767" spans="1:9" x14ac:dyDescent="0.25">
      <c r="A767" s="78" t="s">
        <v>14531</v>
      </c>
      <c r="B767" s="78"/>
      <c r="C767" s="78"/>
      <c r="D767" s="79"/>
      <c r="E767" s="91">
        <v>1528</v>
      </c>
      <c r="F767" s="80" t="s">
        <v>14679</v>
      </c>
      <c r="G767" s="78" t="s">
        <v>292</v>
      </c>
      <c r="H767" s="81">
        <v>554</v>
      </c>
      <c r="I767" s="81" t="s">
        <v>13832</v>
      </c>
    </row>
    <row r="768" spans="1:9" ht="24" x14ac:dyDescent="0.25">
      <c r="A768" s="78" t="s">
        <v>14531</v>
      </c>
      <c r="B768" s="78"/>
      <c r="C768" s="78"/>
      <c r="D768" s="79"/>
      <c r="E768" s="91">
        <v>1529</v>
      </c>
      <c r="F768" s="80" t="s">
        <v>14680</v>
      </c>
      <c r="G768" s="78" t="s">
        <v>14681</v>
      </c>
      <c r="H768" s="81">
        <v>152</v>
      </c>
      <c r="I768" s="81" t="s">
        <v>13766</v>
      </c>
    </row>
    <row r="769" spans="1:9" x14ac:dyDescent="0.25">
      <c r="A769" s="78" t="s">
        <v>14531</v>
      </c>
      <c r="B769" s="78"/>
      <c r="C769" s="78"/>
      <c r="D769" s="79"/>
      <c r="E769" s="91">
        <v>1530</v>
      </c>
      <c r="F769" s="80" t="s">
        <v>14682</v>
      </c>
      <c r="G769" s="78" t="s">
        <v>14683</v>
      </c>
      <c r="H769" s="81">
        <v>182</v>
      </c>
      <c r="I769" s="81" t="s">
        <v>13781</v>
      </c>
    </row>
    <row r="770" spans="1:9" x14ac:dyDescent="0.25">
      <c r="A770" s="78" t="s">
        <v>14531</v>
      </c>
      <c r="B770" s="78"/>
      <c r="C770" s="78"/>
      <c r="D770" s="79"/>
      <c r="E770" s="91">
        <v>1532</v>
      </c>
      <c r="F770" s="80" t="s">
        <v>14684</v>
      </c>
      <c r="G770" s="78" t="s">
        <v>295</v>
      </c>
      <c r="H770" s="81">
        <v>182</v>
      </c>
      <c r="I770" s="81" t="s">
        <v>13781</v>
      </c>
    </row>
    <row r="771" spans="1:9" x14ac:dyDescent="0.25">
      <c r="A771" s="78" t="s">
        <v>14531</v>
      </c>
      <c r="B771" s="78"/>
      <c r="C771" s="78"/>
      <c r="D771" s="79"/>
      <c r="E771" s="91">
        <v>1534</v>
      </c>
      <c r="F771" s="80" t="s">
        <v>14685</v>
      </c>
      <c r="G771" s="78" t="s">
        <v>14686</v>
      </c>
      <c r="H771" s="81">
        <v>463</v>
      </c>
      <c r="I771" s="81" t="s">
        <v>14203</v>
      </c>
    </row>
    <row r="772" spans="1:9" x14ac:dyDescent="0.25">
      <c r="A772" s="78" t="s">
        <v>14531</v>
      </c>
      <c r="B772" s="78"/>
      <c r="C772" s="78"/>
      <c r="D772" s="79"/>
      <c r="E772" s="91">
        <v>1535</v>
      </c>
      <c r="F772" s="80" t="s">
        <v>14687</v>
      </c>
      <c r="G772" s="78" t="s">
        <v>14688</v>
      </c>
      <c r="H772" s="81">
        <v>647</v>
      </c>
      <c r="I772" s="81" t="s">
        <v>14220</v>
      </c>
    </row>
    <row r="773" spans="1:9" x14ac:dyDescent="0.25">
      <c r="A773" s="78" t="s">
        <v>14531</v>
      </c>
      <c r="B773" s="78"/>
      <c r="C773" s="78"/>
      <c r="D773" s="79"/>
      <c r="E773" s="91">
        <v>1540</v>
      </c>
      <c r="F773" s="80" t="s">
        <v>14689</v>
      </c>
      <c r="G773" s="78" t="s">
        <v>14690</v>
      </c>
      <c r="H773" s="81">
        <v>1850</v>
      </c>
      <c r="I773" s="81" t="s">
        <v>14293</v>
      </c>
    </row>
    <row r="774" spans="1:9" x14ac:dyDescent="0.25">
      <c r="A774" s="78" t="s">
        <v>14531</v>
      </c>
      <c r="B774" s="78"/>
      <c r="C774" s="78"/>
      <c r="D774" s="79"/>
      <c r="E774" s="91">
        <v>1541</v>
      </c>
      <c r="F774" s="80" t="s">
        <v>14691</v>
      </c>
      <c r="G774" s="78" t="s">
        <v>14692</v>
      </c>
      <c r="H774" s="81">
        <v>1390</v>
      </c>
      <c r="I774" s="81" t="s">
        <v>14693</v>
      </c>
    </row>
    <row r="775" spans="1:9" x14ac:dyDescent="0.25">
      <c r="A775" s="78" t="s">
        <v>14531</v>
      </c>
      <c r="B775" s="78"/>
      <c r="C775" s="78"/>
      <c r="D775" s="79"/>
      <c r="E775" s="91">
        <v>1542</v>
      </c>
      <c r="F775" s="80" t="s">
        <v>14694</v>
      </c>
      <c r="G775" s="78" t="s">
        <v>14695</v>
      </c>
      <c r="H775" s="81">
        <v>1850</v>
      </c>
      <c r="I775" s="81" t="s">
        <v>14293</v>
      </c>
    </row>
    <row r="776" spans="1:9" x14ac:dyDescent="0.25">
      <c r="A776" s="78" t="s">
        <v>14531</v>
      </c>
      <c r="B776" s="78"/>
      <c r="C776" s="78"/>
      <c r="D776" s="79"/>
      <c r="E776" s="91">
        <v>1543</v>
      </c>
      <c r="F776" s="80" t="s">
        <v>14696</v>
      </c>
      <c r="G776" s="78" t="s">
        <v>14697</v>
      </c>
      <c r="H776" s="81">
        <v>1650</v>
      </c>
      <c r="I776" s="81" t="s">
        <v>14698</v>
      </c>
    </row>
    <row r="777" spans="1:9" ht="24" x14ac:dyDescent="0.25">
      <c r="A777" s="78" t="s">
        <v>14531</v>
      </c>
      <c r="B777" s="78"/>
      <c r="C777" s="78"/>
      <c r="D777" s="79"/>
      <c r="E777" s="91">
        <v>1544</v>
      </c>
      <c r="F777" s="80" t="s">
        <v>14699</v>
      </c>
      <c r="G777" s="78" t="s">
        <v>14700</v>
      </c>
      <c r="H777" s="81">
        <v>1850</v>
      </c>
      <c r="I777" s="81" t="s">
        <v>14293</v>
      </c>
    </row>
    <row r="778" spans="1:9" x14ac:dyDescent="0.25">
      <c r="A778" s="78" t="s">
        <v>14531</v>
      </c>
      <c r="B778" s="78"/>
      <c r="C778" s="78"/>
      <c r="D778" s="79"/>
      <c r="E778" s="91">
        <v>1545</v>
      </c>
      <c r="F778" s="80" t="s">
        <v>14701</v>
      </c>
      <c r="G778" s="78" t="s">
        <v>14702</v>
      </c>
      <c r="H778" s="81">
        <v>2220</v>
      </c>
      <c r="I778" s="81" t="s">
        <v>14259</v>
      </c>
    </row>
    <row r="779" spans="1:9" ht="24" x14ac:dyDescent="0.25">
      <c r="A779" s="78" t="s">
        <v>14531</v>
      </c>
      <c r="B779" s="78"/>
      <c r="C779" s="78"/>
      <c r="D779" s="79"/>
      <c r="E779" s="91">
        <v>1546</v>
      </c>
      <c r="F779" s="80" t="s">
        <v>14703</v>
      </c>
      <c r="G779" s="78" t="s">
        <v>14704</v>
      </c>
      <c r="H779" s="81">
        <v>3700</v>
      </c>
      <c r="I779" s="81" t="s">
        <v>14249</v>
      </c>
    </row>
    <row r="780" spans="1:9" ht="24" x14ac:dyDescent="0.25">
      <c r="A780" s="78" t="s">
        <v>14531</v>
      </c>
      <c r="B780" s="78"/>
      <c r="C780" s="78"/>
      <c r="D780" s="79"/>
      <c r="E780" s="91">
        <v>1547</v>
      </c>
      <c r="F780" s="80" t="s">
        <v>14705</v>
      </c>
      <c r="G780" s="78" t="s">
        <v>14706</v>
      </c>
      <c r="H780" s="81">
        <v>2770</v>
      </c>
      <c r="I780" s="81" t="s">
        <v>14135</v>
      </c>
    </row>
    <row r="781" spans="1:9" x14ac:dyDescent="0.25">
      <c r="A781" s="78" t="s">
        <v>14531</v>
      </c>
      <c r="B781" s="78"/>
      <c r="C781" s="78"/>
      <c r="D781" s="79"/>
      <c r="E781" s="91">
        <v>1548</v>
      </c>
      <c r="F781" s="80" t="s">
        <v>14707</v>
      </c>
      <c r="G781" s="78" t="s">
        <v>14708</v>
      </c>
      <c r="H781" s="81">
        <v>2060</v>
      </c>
      <c r="I781" s="81" t="s">
        <v>14709</v>
      </c>
    </row>
    <row r="782" spans="1:9" x14ac:dyDescent="0.25">
      <c r="A782" s="78" t="s">
        <v>14531</v>
      </c>
      <c r="B782" s="78"/>
      <c r="C782" s="78"/>
      <c r="D782" s="79"/>
      <c r="E782" s="91">
        <v>1549</v>
      </c>
      <c r="F782" s="80" t="s">
        <v>14710</v>
      </c>
      <c r="G782" s="78" t="s">
        <v>14711</v>
      </c>
      <c r="H782" s="81">
        <v>1200</v>
      </c>
      <c r="I782" s="81" t="s">
        <v>13911</v>
      </c>
    </row>
    <row r="783" spans="1:9" ht="24" x14ac:dyDescent="0.25">
      <c r="A783" s="78" t="s">
        <v>14531</v>
      </c>
      <c r="B783" s="78"/>
      <c r="C783" s="78"/>
      <c r="D783" s="79"/>
      <c r="E783" s="91">
        <v>1550</v>
      </c>
      <c r="F783" s="80" t="s">
        <v>14712</v>
      </c>
      <c r="G783" s="78" t="s">
        <v>14713</v>
      </c>
      <c r="H783" s="81">
        <v>300</v>
      </c>
      <c r="I783" s="81" t="s">
        <v>13195</v>
      </c>
    </row>
    <row r="784" spans="1:9" ht="36" x14ac:dyDescent="0.25">
      <c r="A784" s="78" t="s">
        <v>14531</v>
      </c>
      <c r="B784" s="78"/>
      <c r="C784" s="78"/>
      <c r="D784" s="79"/>
      <c r="E784" s="91">
        <v>1555</v>
      </c>
      <c r="F784" s="80" t="s">
        <v>14714</v>
      </c>
      <c r="G784" s="78" t="s">
        <v>14715</v>
      </c>
      <c r="H784" s="81">
        <v>119</v>
      </c>
      <c r="I784" s="81" t="s">
        <v>14569</v>
      </c>
    </row>
    <row r="785" spans="1:9" ht="36" x14ac:dyDescent="0.25">
      <c r="A785" s="78" t="s">
        <v>14531</v>
      </c>
      <c r="B785" s="78"/>
      <c r="C785" s="78"/>
      <c r="D785" s="79"/>
      <c r="E785" s="91">
        <v>1556</v>
      </c>
      <c r="F785" s="80" t="s">
        <v>14716</v>
      </c>
      <c r="G785" s="78" t="s">
        <v>14717</v>
      </c>
      <c r="H785" s="81">
        <v>119</v>
      </c>
      <c r="I785" s="81" t="s">
        <v>14569</v>
      </c>
    </row>
    <row r="786" spans="1:9" x14ac:dyDescent="0.25">
      <c r="A786" s="78" t="s">
        <v>14531</v>
      </c>
      <c r="B786" s="78"/>
      <c r="C786" s="78"/>
      <c r="D786" s="79"/>
      <c r="E786" s="91">
        <v>1557</v>
      </c>
      <c r="F786" s="80" t="s">
        <v>14718</v>
      </c>
      <c r="G786" s="78" t="s">
        <v>298</v>
      </c>
      <c r="H786" s="81">
        <v>106</v>
      </c>
      <c r="I786" s="81" t="s">
        <v>14181</v>
      </c>
    </row>
    <row r="787" spans="1:9" ht="24" x14ac:dyDescent="0.25">
      <c r="A787" s="78" t="s">
        <v>14531</v>
      </c>
      <c r="B787" s="78"/>
      <c r="C787" s="78"/>
      <c r="D787" s="79"/>
      <c r="E787" s="91">
        <v>1558</v>
      </c>
      <c r="F787" s="80" t="s">
        <v>14719</v>
      </c>
      <c r="G787" s="78" t="s">
        <v>14720</v>
      </c>
      <c r="H787" s="81">
        <v>148</v>
      </c>
      <c r="I787" s="81" t="s">
        <v>14006</v>
      </c>
    </row>
    <row r="788" spans="1:9" ht="48" x14ac:dyDescent="0.25">
      <c r="A788" s="78" t="s">
        <v>14531</v>
      </c>
      <c r="B788" s="78"/>
      <c r="C788" s="78"/>
      <c r="D788" s="79"/>
      <c r="E788" s="91">
        <v>1559</v>
      </c>
      <c r="F788" s="80" t="s">
        <v>14721</v>
      </c>
      <c r="G788" s="78" t="s">
        <v>14722</v>
      </c>
      <c r="H788" s="81">
        <v>207</v>
      </c>
      <c r="I788" s="81" t="s">
        <v>14723</v>
      </c>
    </row>
    <row r="789" spans="1:9" ht="48" x14ac:dyDescent="0.25">
      <c r="A789" s="78" t="s">
        <v>14531</v>
      </c>
      <c r="B789" s="78"/>
      <c r="C789" s="78"/>
      <c r="D789" s="79"/>
      <c r="E789" s="91">
        <v>1560</v>
      </c>
      <c r="F789" s="80" t="s">
        <v>14724</v>
      </c>
      <c r="G789" s="78" t="s">
        <v>14725</v>
      </c>
      <c r="H789" s="81">
        <v>207</v>
      </c>
      <c r="I789" s="81" t="s">
        <v>14723</v>
      </c>
    </row>
    <row r="790" spans="1:9" x14ac:dyDescent="0.25">
      <c r="A790" s="78" t="s">
        <v>14531</v>
      </c>
      <c r="B790" s="78"/>
      <c r="C790" s="78"/>
      <c r="D790" s="79"/>
      <c r="E790" s="91">
        <v>1565</v>
      </c>
      <c r="F790" s="80" t="s">
        <v>14726</v>
      </c>
      <c r="G790" s="78" t="s">
        <v>14727</v>
      </c>
      <c r="H790" s="81">
        <v>45</v>
      </c>
      <c r="I790" s="81" t="s">
        <v>13421</v>
      </c>
    </row>
    <row r="791" spans="1:9" x14ac:dyDescent="0.25">
      <c r="A791" s="78" t="s">
        <v>14531</v>
      </c>
      <c r="B791" s="78"/>
      <c r="C791" s="78"/>
      <c r="D791" s="79"/>
      <c r="E791" s="91">
        <v>1566</v>
      </c>
      <c r="F791" s="80" t="s">
        <v>14728</v>
      </c>
      <c r="G791" s="78" t="s">
        <v>14729</v>
      </c>
      <c r="H791" s="81">
        <v>45</v>
      </c>
      <c r="I791" s="81" t="s">
        <v>13421</v>
      </c>
    </row>
    <row r="792" spans="1:9" x14ac:dyDescent="0.25">
      <c r="A792" s="78" t="s">
        <v>14531</v>
      </c>
      <c r="B792" s="78"/>
      <c r="C792" s="78"/>
      <c r="D792" s="79"/>
      <c r="E792" s="91">
        <v>1567</v>
      </c>
      <c r="F792" s="80" t="s">
        <v>14730</v>
      </c>
      <c r="G792" s="78" t="s">
        <v>14731</v>
      </c>
      <c r="H792" s="81">
        <v>74</v>
      </c>
      <c r="I792" s="81" t="s">
        <v>14107</v>
      </c>
    </row>
    <row r="793" spans="1:9" x14ac:dyDescent="0.25">
      <c r="A793" s="78" t="s">
        <v>14531</v>
      </c>
      <c r="B793" s="78"/>
      <c r="C793" s="78"/>
      <c r="D793" s="79"/>
      <c r="E793" s="91">
        <v>1568</v>
      </c>
      <c r="F793" s="80" t="s">
        <v>14732</v>
      </c>
      <c r="G793" s="78" t="s">
        <v>14733</v>
      </c>
      <c r="H793" s="81">
        <v>185</v>
      </c>
      <c r="I793" s="81" t="s">
        <v>13352</v>
      </c>
    </row>
    <row r="794" spans="1:9" ht="24" x14ac:dyDescent="0.25">
      <c r="A794" s="78" t="s">
        <v>14531</v>
      </c>
      <c r="B794" s="78"/>
      <c r="C794" s="78"/>
      <c r="D794" s="79"/>
      <c r="E794" s="91">
        <v>1569</v>
      </c>
      <c r="F794" s="80" t="s">
        <v>14734</v>
      </c>
      <c r="G794" s="78" t="s">
        <v>14735</v>
      </c>
      <c r="H794" s="81">
        <v>74</v>
      </c>
      <c r="I794" s="81" t="s">
        <v>14107</v>
      </c>
    </row>
    <row r="795" spans="1:9" x14ac:dyDescent="0.25">
      <c r="A795" s="78" t="s">
        <v>14531</v>
      </c>
      <c r="B795" s="78"/>
      <c r="C795" s="78"/>
      <c r="D795" s="79"/>
      <c r="E795" s="91">
        <v>1570</v>
      </c>
      <c r="F795" s="80" t="s">
        <v>14736</v>
      </c>
      <c r="G795" s="78" t="s">
        <v>14737</v>
      </c>
      <c r="H795" s="81">
        <v>148</v>
      </c>
      <c r="I795" s="81" t="s">
        <v>14006</v>
      </c>
    </row>
    <row r="796" spans="1:9" x14ac:dyDescent="0.25">
      <c r="A796" s="78" t="s">
        <v>14531</v>
      </c>
      <c r="B796" s="78"/>
      <c r="C796" s="78"/>
      <c r="D796" s="79"/>
      <c r="E796" s="91">
        <v>1575</v>
      </c>
      <c r="F796" s="80" t="s">
        <v>14738</v>
      </c>
      <c r="G796" s="78" t="s">
        <v>14739</v>
      </c>
      <c r="H796" s="81">
        <v>130</v>
      </c>
      <c r="I796" s="81" t="s">
        <v>13270</v>
      </c>
    </row>
    <row r="797" spans="1:9" ht="24" x14ac:dyDescent="0.25">
      <c r="A797" s="78" t="s">
        <v>14531</v>
      </c>
      <c r="B797" s="78"/>
      <c r="C797" s="78"/>
      <c r="D797" s="79"/>
      <c r="E797" s="91">
        <v>1576</v>
      </c>
      <c r="F797" s="80" t="s">
        <v>14740</v>
      </c>
      <c r="G797" s="78" t="s">
        <v>14741</v>
      </c>
      <c r="H797" s="81">
        <v>320</v>
      </c>
      <c r="I797" s="81" t="s">
        <v>13206</v>
      </c>
    </row>
    <row r="798" spans="1:9" ht="24" x14ac:dyDescent="0.25">
      <c r="A798" s="78" t="s">
        <v>14531</v>
      </c>
      <c r="B798" s="78"/>
      <c r="C798" s="78"/>
      <c r="D798" s="79"/>
      <c r="E798" s="91">
        <v>1577</v>
      </c>
      <c r="F798" s="80" t="s">
        <v>14742</v>
      </c>
      <c r="G798" s="78" t="s">
        <v>14743</v>
      </c>
      <c r="H798" s="81">
        <v>45</v>
      </c>
      <c r="I798" s="81" t="s">
        <v>13421</v>
      </c>
    </row>
    <row r="799" spans="1:9" x14ac:dyDescent="0.25">
      <c r="A799" s="78" t="s">
        <v>14531</v>
      </c>
      <c r="B799" s="78"/>
      <c r="C799" s="78"/>
      <c r="D799" s="79"/>
      <c r="E799" s="91">
        <v>1578</v>
      </c>
      <c r="F799" s="80" t="s">
        <v>14744</v>
      </c>
      <c r="G799" s="78" t="s">
        <v>14745</v>
      </c>
      <c r="H799" s="81">
        <v>40</v>
      </c>
      <c r="I799" s="81" t="s">
        <v>13289</v>
      </c>
    </row>
    <row r="800" spans="1:9" ht="24" x14ac:dyDescent="0.25">
      <c r="A800" s="78" t="s">
        <v>14531</v>
      </c>
      <c r="B800" s="78"/>
      <c r="C800" s="78"/>
      <c r="D800" s="79"/>
      <c r="E800" s="91">
        <v>1579</v>
      </c>
      <c r="F800" s="80" t="s">
        <v>14746</v>
      </c>
      <c r="G800" s="78" t="s">
        <v>14747</v>
      </c>
      <c r="H800" s="81">
        <v>70</v>
      </c>
      <c r="I800" s="81" t="s">
        <v>13200</v>
      </c>
    </row>
    <row r="801" spans="1:9" x14ac:dyDescent="0.25">
      <c r="A801" s="78" t="s">
        <v>14531</v>
      </c>
      <c r="B801" s="78"/>
      <c r="C801" s="78"/>
      <c r="D801" s="79"/>
      <c r="E801" s="91">
        <v>1580</v>
      </c>
      <c r="F801" s="80" t="s">
        <v>14748</v>
      </c>
      <c r="G801" s="78" t="s">
        <v>304</v>
      </c>
      <c r="H801" s="81">
        <v>89</v>
      </c>
      <c r="I801" s="81" t="s">
        <v>14304</v>
      </c>
    </row>
    <row r="802" spans="1:9" ht="24" x14ac:dyDescent="0.25">
      <c r="A802" s="78" t="s">
        <v>14531</v>
      </c>
      <c r="B802" s="78"/>
      <c r="C802" s="78"/>
      <c r="D802" s="79"/>
      <c r="E802" s="91">
        <v>1585</v>
      </c>
      <c r="F802" s="80" t="s">
        <v>14749</v>
      </c>
      <c r="G802" s="78" t="s">
        <v>14750</v>
      </c>
      <c r="H802" s="81">
        <v>130</v>
      </c>
      <c r="I802" s="81" t="s">
        <v>13270</v>
      </c>
    </row>
    <row r="803" spans="1:9" ht="24" x14ac:dyDescent="0.25">
      <c r="A803" s="78" t="s">
        <v>14531</v>
      </c>
      <c r="B803" s="78"/>
      <c r="C803" s="78"/>
      <c r="D803" s="79"/>
      <c r="E803" s="91">
        <v>1586</v>
      </c>
      <c r="F803" s="80" t="s">
        <v>14751</v>
      </c>
      <c r="G803" s="78" t="s">
        <v>14752</v>
      </c>
      <c r="H803" s="81">
        <v>296</v>
      </c>
      <c r="I803" s="81" t="s">
        <v>14156</v>
      </c>
    </row>
    <row r="804" spans="1:9" ht="24" x14ac:dyDescent="0.25">
      <c r="A804" s="78" t="s">
        <v>14531</v>
      </c>
      <c r="B804" s="78"/>
      <c r="C804" s="78"/>
      <c r="D804" s="79"/>
      <c r="E804" s="91">
        <v>1588</v>
      </c>
      <c r="F804" s="80" t="s">
        <v>14753</v>
      </c>
      <c r="G804" s="78" t="s">
        <v>14754</v>
      </c>
      <c r="H804" s="81">
        <v>554</v>
      </c>
      <c r="I804" s="81" t="s">
        <v>13832</v>
      </c>
    </row>
    <row r="805" spans="1:9" ht="24" x14ac:dyDescent="0.25">
      <c r="A805" s="78" t="s">
        <v>14531</v>
      </c>
      <c r="B805" s="78"/>
      <c r="C805" s="78"/>
      <c r="D805" s="79"/>
      <c r="E805" s="91">
        <v>1589</v>
      </c>
      <c r="F805" s="80" t="s">
        <v>14755</v>
      </c>
      <c r="G805" s="78" t="s">
        <v>14756</v>
      </c>
      <c r="H805" s="81">
        <v>30</v>
      </c>
      <c r="I805" s="81" t="s">
        <v>13172</v>
      </c>
    </row>
    <row r="806" spans="1:9" ht="24" x14ac:dyDescent="0.25">
      <c r="A806" s="78" t="s">
        <v>14531</v>
      </c>
      <c r="B806" s="78"/>
      <c r="C806" s="78"/>
      <c r="D806" s="79"/>
      <c r="E806" s="91">
        <v>1590</v>
      </c>
      <c r="F806" s="80" t="s">
        <v>14757</v>
      </c>
      <c r="G806" s="78" t="s">
        <v>14758</v>
      </c>
      <c r="H806" s="81">
        <v>74</v>
      </c>
      <c r="I806" s="81" t="s">
        <v>14107</v>
      </c>
    </row>
    <row r="807" spans="1:9" x14ac:dyDescent="0.25">
      <c r="A807" s="78" t="s">
        <v>14531</v>
      </c>
      <c r="B807" s="78"/>
      <c r="C807" s="78"/>
      <c r="D807" s="79"/>
      <c r="E807" s="91">
        <v>1591</v>
      </c>
      <c r="F807" s="80" t="s">
        <v>14759</v>
      </c>
      <c r="G807" s="78" t="s">
        <v>14760</v>
      </c>
      <c r="H807" s="81">
        <v>40</v>
      </c>
      <c r="I807" s="81" t="s">
        <v>13289</v>
      </c>
    </row>
    <row r="808" spans="1:9" x14ac:dyDescent="0.25">
      <c r="A808" s="78" t="s">
        <v>14531</v>
      </c>
      <c r="B808" s="78"/>
      <c r="C808" s="78"/>
      <c r="D808" s="79"/>
      <c r="E808" s="91">
        <v>1595</v>
      </c>
      <c r="F808" s="80" t="s">
        <v>14761</v>
      </c>
      <c r="G808" s="78" t="s">
        <v>14762</v>
      </c>
      <c r="H808" s="81">
        <v>1850</v>
      </c>
      <c r="I808" s="81" t="s">
        <v>14293</v>
      </c>
    </row>
    <row r="809" spans="1:9" x14ac:dyDescent="0.25">
      <c r="A809" s="78" t="s">
        <v>14531</v>
      </c>
      <c r="B809" s="78"/>
      <c r="C809" s="78"/>
      <c r="D809" s="79"/>
      <c r="E809" s="91">
        <v>1596</v>
      </c>
      <c r="F809" s="80" t="s">
        <v>14763</v>
      </c>
      <c r="G809" s="78" t="s">
        <v>14764</v>
      </c>
      <c r="H809" s="81">
        <v>1480</v>
      </c>
      <c r="I809" s="81" t="s">
        <v>14286</v>
      </c>
    </row>
    <row r="810" spans="1:9" x14ac:dyDescent="0.25">
      <c r="A810" s="78" t="s">
        <v>14531</v>
      </c>
      <c r="B810" s="78"/>
      <c r="C810" s="78"/>
      <c r="D810" s="79"/>
      <c r="E810" s="91">
        <v>1597</v>
      </c>
      <c r="F810" s="80" t="s">
        <v>14765</v>
      </c>
      <c r="G810" s="78" t="s">
        <v>14766</v>
      </c>
      <c r="H810" s="81">
        <v>1110</v>
      </c>
      <c r="I810" s="81" t="s">
        <v>14121</v>
      </c>
    </row>
    <row r="811" spans="1:9" ht="24" x14ac:dyDescent="0.25">
      <c r="A811" s="78" t="s">
        <v>14531</v>
      </c>
      <c r="B811" s="78"/>
      <c r="C811" s="78"/>
      <c r="D811" s="79"/>
      <c r="E811" s="91">
        <v>1598</v>
      </c>
      <c r="F811" s="80" t="s">
        <v>14767</v>
      </c>
      <c r="G811" s="78" t="s">
        <v>14768</v>
      </c>
      <c r="H811" s="81">
        <v>1660</v>
      </c>
      <c r="I811" s="81" t="s">
        <v>14242</v>
      </c>
    </row>
    <row r="812" spans="1:9" ht="36" x14ac:dyDescent="0.25">
      <c r="A812" s="78" t="s">
        <v>14531</v>
      </c>
      <c r="B812" s="78"/>
      <c r="C812" s="78"/>
      <c r="D812" s="79"/>
      <c r="E812" s="91">
        <v>1600</v>
      </c>
      <c r="F812" s="80" t="s">
        <v>14769</v>
      </c>
      <c r="G812" s="78" t="s">
        <v>14770</v>
      </c>
      <c r="H812" s="81">
        <v>2770</v>
      </c>
      <c r="I812" s="81" t="s">
        <v>14135</v>
      </c>
    </row>
    <row r="813" spans="1:9" ht="24" x14ac:dyDescent="0.25">
      <c r="A813" s="78" t="s">
        <v>14531</v>
      </c>
      <c r="B813" s="78"/>
      <c r="C813" s="78"/>
      <c r="D813" s="79"/>
      <c r="E813" s="91">
        <v>1601</v>
      </c>
      <c r="F813" s="80" t="s">
        <v>14771</v>
      </c>
      <c r="G813" s="78" t="s">
        <v>14772</v>
      </c>
      <c r="H813" s="81">
        <v>1660</v>
      </c>
      <c r="I813" s="81" t="s">
        <v>14242</v>
      </c>
    </row>
    <row r="814" spans="1:9" ht="24" x14ac:dyDescent="0.25">
      <c r="A814" s="78" t="s">
        <v>14531</v>
      </c>
      <c r="B814" s="78"/>
      <c r="C814" s="78"/>
      <c r="D814" s="79"/>
      <c r="E814" s="91">
        <v>1602</v>
      </c>
      <c r="F814" s="80" t="s">
        <v>14773</v>
      </c>
      <c r="G814" s="78" t="s">
        <v>14774</v>
      </c>
      <c r="H814" s="81">
        <v>2770</v>
      </c>
      <c r="I814" s="81" t="s">
        <v>14135</v>
      </c>
    </row>
    <row r="815" spans="1:9" ht="24" x14ac:dyDescent="0.25">
      <c r="A815" s="78" t="s">
        <v>14531</v>
      </c>
      <c r="B815" s="78"/>
      <c r="C815" s="78"/>
      <c r="D815" s="79"/>
      <c r="E815" s="91">
        <v>1610</v>
      </c>
      <c r="F815" s="80" t="s">
        <v>14775</v>
      </c>
      <c r="G815" s="78" t="s">
        <v>14776</v>
      </c>
      <c r="H815" s="81">
        <v>1480</v>
      </c>
      <c r="I815" s="81" t="s">
        <v>14286</v>
      </c>
    </row>
    <row r="816" spans="1:9" x14ac:dyDescent="0.25">
      <c r="A816" s="78" t="s">
        <v>14531</v>
      </c>
      <c r="B816" s="78"/>
      <c r="C816" s="78"/>
      <c r="D816" s="79"/>
      <c r="E816" s="91">
        <v>1611</v>
      </c>
      <c r="F816" s="80" t="s">
        <v>14777</v>
      </c>
      <c r="G816" s="78" t="s">
        <v>14778</v>
      </c>
      <c r="H816" s="81">
        <v>1480</v>
      </c>
      <c r="I816" s="81" t="s">
        <v>14286</v>
      </c>
    </row>
    <row r="817" spans="1:9" ht="24" x14ac:dyDescent="0.25">
      <c r="A817" s="78" t="s">
        <v>14531</v>
      </c>
      <c r="B817" s="78"/>
      <c r="C817" s="78"/>
      <c r="D817" s="79"/>
      <c r="E817" s="91">
        <v>1612</v>
      </c>
      <c r="F817" s="80" t="s">
        <v>14779</v>
      </c>
      <c r="G817" s="78" t="s">
        <v>14780</v>
      </c>
      <c r="H817" s="81">
        <v>1110</v>
      </c>
      <c r="I817" s="81" t="s">
        <v>14121</v>
      </c>
    </row>
    <row r="818" spans="1:9" x14ac:dyDescent="0.25">
      <c r="A818" s="78" t="s">
        <v>14531</v>
      </c>
      <c r="B818" s="78"/>
      <c r="C818" s="78"/>
      <c r="D818" s="79"/>
      <c r="E818" s="91">
        <v>1613</v>
      </c>
      <c r="F818" s="80" t="s">
        <v>14781</v>
      </c>
      <c r="G818" s="78" t="s">
        <v>14782</v>
      </c>
      <c r="H818" s="81">
        <v>2350</v>
      </c>
      <c r="I818" s="81" t="s">
        <v>14783</v>
      </c>
    </row>
    <row r="819" spans="1:9" x14ac:dyDescent="0.25">
      <c r="A819" s="78" t="s">
        <v>14531</v>
      </c>
      <c r="B819" s="78"/>
      <c r="C819" s="78"/>
      <c r="D819" s="79"/>
      <c r="E819" s="91">
        <v>1614</v>
      </c>
      <c r="F819" s="80" t="s">
        <v>14784</v>
      </c>
      <c r="G819" s="78" t="s">
        <v>14785</v>
      </c>
      <c r="H819" s="81">
        <v>3140</v>
      </c>
      <c r="I819" s="81" t="s">
        <v>14296</v>
      </c>
    </row>
    <row r="820" spans="1:9" x14ac:dyDescent="0.25">
      <c r="A820" s="78" t="s">
        <v>14531</v>
      </c>
      <c r="B820" s="78"/>
      <c r="C820" s="78"/>
      <c r="D820" s="79"/>
      <c r="E820" s="91">
        <v>1620</v>
      </c>
      <c r="F820" s="80" t="s">
        <v>14786</v>
      </c>
      <c r="G820" s="78" t="s">
        <v>14787</v>
      </c>
      <c r="H820" s="81">
        <v>2350</v>
      </c>
      <c r="I820" s="81" t="s">
        <v>14783</v>
      </c>
    </row>
    <row r="821" spans="1:9" x14ac:dyDescent="0.25">
      <c r="A821" s="78" t="s">
        <v>14531</v>
      </c>
      <c r="B821" s="78"/>
      <c r="C821" s="78"/>
      <c r="D821" s="79"/>
      <c r="E821" s="91">
        <v>1621</v>
      </c>
      <c r="F821" s="80" t="s">
        <v>14788</v>
      </c>
      <c r="G821" s="78" t="s">
        <v>14789</v>
      </c>
      <c r="H821" s="81">
        <v>1110</v>
      </c>
      <c r="I821" s="81" t="s">
        <v>14121</v>
      </c>
    </row>
    <row r="822" spans="1:9" ht="24" x14ac:dyDescent="0.25">
      <c r="A822" s="78" t="s">
        <v>14531</v>
      </c>
      <c r="B822" s="78"/>
      <c r="C822" s="78"/>
      <c r="D822" s="79"/>
      <c r="E822" s="91">
        <v>1622</v>
      </c>
      <c r="F822" s="80" t="s">
        <v>14790</v>
      </c>
      <c r="G822" s="78" t="s">
        <v>14791</v>
      </c>
      <c r="H822" s="81">
        <v>700</v>
      </c>
      <c r="I822" s="81" t="s">
        <v>13560</v>
      </c>
    </row>
    <row r="823" spans="1:9" ht="24" x14ac:dyDescent="0.25">
      <c r="A823" s="78" t="s">
        <v>14531</v>
      </c>
      <c r="B823" s="78"/>
      <c r="C823" s="78"/>
      <c r="D823" s="79"/>
      <c r="E823" s="91">
        <v>1623</v>
      </c>
      <c r="F823" s="80" t="s">
        <v>14792</v>
      </c>
      <c r="G823" s="78" t="s">
        <v>14793</v>
      </c>
      <c r="H823" s="81">
        <v>2350</v>
      </c>
      <c r="I823" s="81" t="s">
        <v>14783</v>
      </c>
    </row>
    <row r="824" spans="1:9" ht="24" x14ac:dyDescent="0.25">
      <c r="A824" s="78" t="s">
        <v>14531</v>
      </c>
      <c r="B824" s="78"/>
      <c r="C824" s="78"/>
      <c r="D824" s="79"/>
      <c r="E824" s="91">
        <v>1624</v>
      </c>
      <c r="F824" s="80" t="s">
        <v>14794</v>
      </c>
      <c r="G824" s="78" t="s">
        <v>14795</v>
      </c>
      <c r="H824" s="81">
        <v>2350</v>
      </c>
      <c r="I824" s="81" t="s">
        <v>14783</v>
      </c>
    </row>
    <row r="825" spans="1:9" x14ac:dyDescent="0.25">
      <c r="A825" s="78" t="s">
        <v>14531</v>
      </c>
      <c r="B825" s="78"/>
      <c r="C825" s="78"/>
      <c r="D825" s="79"/>
      <c r="E825" s="91">
        <v>1625</v>
      </c>
      <c r="F825" s="80" t="s">
        <v>14796</v>
      </c>
      <c r="G825" s="78" t="s">
        <v>14797</v>
      </c>
      <c r="H825" s="81">
        <v>2220</v>
      </c>
      <c r="I825" s="81" t="s">
        <v>14259</v>
      </c>
    </row>
    <row r="826" spans="1:9" x14ac:dyDescent="0.25">
      <c r="A826" s="78" t="s">
        <v>14531</v>
      </c>
      <c r="B826" s="78"/>
      <c r="C826" s="78"/>
      <c r="D826" s="79"/>
      <c r="E826" s="91">
        <v>1626</v>
      </c>
      <c r="F826" s="80" t="s">
        <v>14798</v>
      </c>
      <c r="G826" s="78" t="s">
        <v>14799</v>
      </c>
      <c r="H826" s="81">
        <v>1330</v>
      </c>
      <c r="I826" s="81" t="s">
        <v>14800</v>
      </c>
    </row>
    <row r="827" spans="1:9" x14ac:dyDescent="0.25">
      <c r="A827" s="78" t="s">
        <v>14531</v>
      </c>
      <c r="B827" s="78"/>
      <c r="C827" s="78"/>
      <c r="D827" s="79"/>
      <c r="E827" s="91">
        <v>1628</v>
      </c>
      <c r="F827" s="80" t="s">
        <v>14801</v>
      </c>
      <c r="G827" s="78" t="s">
        <v>14802</v>
      </c>
      <c r="H827" s="81">
        <v>739</v>
      </c>
      <c r="I827" s="81" t="s">
        <v>14163</v>
      </c>
    </row>
    <row r="828" spans="1:9" x14ac:dyDescent="0.25">
      <c r="A828" s="78" t="s">
        <v>14531</v>
      </c>
      <c r="B828" s="78"/>
      <c r="C828" s="78"/>
      <c r="D828" s="79"/>
      <c r="E828" s="91">
        <v>1629</v>
      </c>
      <c r="F828" s="80" t="s">
        <v>14803</v>
      </c>
      <c r="G828" s="78" t="s">
        <v>14804</v>
      </c>
      <c r="H828" s="81">
        <v>3700</v>
      </c>
      <c r="I828" s="81" t="s">
        <v>14249</v>
      </c>
    </row>
    <row r="829" spans="1:9" ht="24" x14ac:dyDescent="0.25">
      <c r="A829" s="78" t="s">
        <v>14531</v>
      </c>
      <c r="B829" s="78"/>
      <c r="C829" s="78"/>
      <c r="D829" s="79"/>
      <c r="E829" s="91">
        <v>1635</v>
      </c>
      <c r="F829" s="80" t="s">
        <v>14805</v>
      </c>
      <c r="G829" s="78" t="s">
        <v>14806</v>
      </c>
      <c r="H829" s="81">
        <v>739</v>
      </c>
      <c r="I829" s="81" t="s">
        <v>14163</v>
      </c>
    </row>
    <row r="830" spans="1:9" x14ac:dyDescent="0.25">
      <c r="A830" s="78" t="s">
        <v>14531</v>
      </c>
      <c r="B830" s="78"/>
      <c r="C830" s="78"/>
      <c r="D830" s="79"/>
      <c r="E830" s="91">
        <v>1636</v>
      </c>
      <c r="F830" s="80" t="s">
        <v>14807</v>
      </c>
      <c r="G830" s="78" t="s">
        <v>14808</v>
      </c>
      <c r="H830" s="81">
        <v>887</v>
      </c>
      <c r="I830" s="81" t="s">
        <v>14809</v>
      </c>
    </row>
    <row r="831" spans="1:9" x14ac:dyDescent="0.25">
      <c r="A831" s="78" t="s">
        <v>14531</v>
      </c>
      <c r="B831" s="78"/>
      <c r="C831" s="78"/>
      <c r="D831" s="79"/>
      <c r="E831" s="91">
        <v>1637</v>
      </c>
      <c r="F831" s="80" t="s">
        <v>14810</v>
      </c>
      <c r="G831" s="78" t="s">
        <v>14811</v>
      </c>
      <c r="H831" s="81">
        <v>1400</v>
      </c>
      <c r="I831" s="81" t="s">
        <v>13923</v>
      </c>
    </row>
    <row r="832" spans="1:9" x14ac:dyDescent="0.25">
      <c r="A832" s="78" t="s">
        <v>14531</v>
      </c>
      <c r="B832" s="78"/>
      <c r="C832" s="78"/>
      <c r="D832" s="79"/>
      <c r="E832" s="91">
        <v>1639</v>
      </c>
      <c r="F832" s="80" t="s">
        <v>14812</v>
      </c>
      <c r="G832" s="78" t="s">
        <v>14813</v>
      </c>
      <c r="H832" s="81">
        <v>554</v>
      </c>
      <c r="I832" s="81" t="s">
        <v>13832</v>
      </c>
    </row>
    <row r="833" spans="1:9" ht="67.5" x14ac:dyDescent="0.25">
      <c r="A833" s="58" t="s">
        <v>14814</v>
      </c>
      <c r="B833" s="58"/>
      <c r="C833" s="58"/>
      <c r="D833" s="59" t="s">
        <v>14815</v>
      </c>
      <c r="E833" s="86">
        <v>1700</v>
      </c>
      <c r="F833" s="60" t="s">
        <v>16393</v>
      </c>
      <c r="G833" s="58" t="s">
        <v>16394</v>
      </c>
      <c r="H833" s="61">
        <v>45</v>
      </c>
      <c r="I833" s="61" t="s">
        <v>13421</v>
      </c>
    </row>
    <row r="834" spans="1:9" ht="67.5" x14ac:dyDescent="0.25">
      <c r="A834" s="58" t="s">
        <v>14814</v>
      </c>
      <c r="B834" s="58"/>
      <c r="C834" s="58"/>
      <c r="D834" s="59" t="s">
        <v>14815</v>
      </c>
      <c r="E834" s="86">
        <v>1701</v>
      </c>
      <c r="F834" s="60" t="s">
        <v>16395</v>
      </c>
      <c r="G834" s="58" t="s">
        <v>16396</v>
      </c>
      <c r="H834" s="61">
        <v>74</v>
      </c>
      <c r="I834" s="61" t="s">
        <v>14107</v>
      </c>
    </row>
    <row r="835" spans="1:9" ht="67.5" x14ac:dyDescent="0.25">
      <c r="A835" s="58" t="s">
        <v>14814</v>
      </c>
      <c r="B835" s="58"/>
      <c r="C835" s="58"/>
      <c r="D835" s="59" t="s">
        <v>14815</v>
      </c>
      <c r="E835" s="86">
        <v>1702</v>
      </c>
      <c r="F835" s="60" t="s">
        <v>16397</v>
      </c>
      <c r="G835" s="58" t="s">
        <v>16398</v>
      </c>
      <c r="H835" s="61">
        <v>178</v>
      </c>
      <c r="I835" s="61" t="s">
        <v>14110</v>
      </c>
    </row>
    <row r="836" spans="1:9" ht="67.5" x14ac:dyDescent="0.25">
      <c r="A836" s="58" t="s">
        <v>14814</v>
      </c>
      <c r="B836" s="58"/>
      <c r="C836" s="58"/>
      <c r="D836" s="59" t="s">
        <v>14815</v>
      </c>
      <c r="E836" s="86">
        <v>1703</v>
      </c>
      <c r="F836" s="60" t="s">
        <v>14816</v>
      </c>
      <c r="G836" s="58" t="s">
        <v>314</v>
      </c>
      <c r="H836" s="61">
        <v>148</v>
      </c>
      <c r="I836" s="61" t="s">
        <v>14006</v>
      </c>
    </row>
    <row r="837" spans="1:9" ht="67.5" x14ac:dyDescent="0.25">
      <c r="A837" s="58" t="s">
        <v>14814</v>
      </c>
      <c r="B837" s="58"/>
      <c r="C837" s="58"/>
      <c r="D837" s="59" t="s">
        <v>14815</v>
      </c>
      <c r="E837" s="86">
        <v>1704</v>
      </c>
      <c r="F837" s="60" t="s">
        <v>14817</v>
      </c>
      <c r="G837" s="58" t="s">
        <v>14818</v>
      </c>
      <c r="H837" s="61">
        <v>554</v>
      </c>
      <c r="I837" s="61" t="s">
        <v>13832</v>
      </c>
    </row>
    <row r="838" spans="1:9" ht="67.5" x14ac:dyDescent="0.25">
      <c r="A838" s="58" t="s">
        <v>14814</v>
      </c>
      <c r="B838" s="58"/>
      <c r="C838" s="58"/>
      <c r="D838" s="59" t="s">
        <v>14815</v>
      </c>
      <c r="E838" s="86">
        <v>1708</v>
      </c>
      <c r="F838" s="60" t="s">
        <v>14819</v>
      </c>
      <c r="G838" s="58" t="s">
        <v>315</v>
      </c>
      <c r="H838" s="61">
        <v>75</v>
      </c>
      <c r="I838" s="61" t="s">
        <v>13315</v>
      </c>
    </row>
    <row r="839" spans="1:9" ht="67.5" x14ac:dyDescent="0.25">
      <c r="A839" s="58" t="s">
        <v>14814</v>
      </c>
      <c r="B839" s="58"/>
      <c r="C839" s="58"/>
      <c r="D839" s="59" t="s">
        <v>14815</v>
      </c>
      <c r="E839" s="86">
        <v>1709</v>
      </c>
      <c r="F839" s="60" t="s">
        <v>14820</v>
      </c>
      <c r="G839" s="58" t="s">
        <v>316</v>
      </c>
      <c r="H839" s="61">
        <v>60</v>
      </c>
      <c r="I839" s="61" t="s">
        <v>13192</v>
      </c>
    </row>
    <row r="840" spans="1:9" ht="67.5" x14ac:dyDescent="0.25">
      <c r="A840" s="58" t="s">
        <v>14814</v>
      </c>
      <c r="B840" s="58"/>
      <c r="C840" s="58"/>
      <c r="D840" s="59" t="s">
        <v>14815</v>
      </c>
      <c r="E840" s="86">
        <v>1710</v>
      </c>
      <c r="F840" s="60" t="s">
        <v>16399</v>
      </c>
      <c r="G840" s="58" t="s">
        <v>16400</v>
      </c>
      <c r="H840" s="61">
        <v>59</v>
      </c>
      <c r="I840" s="61" t="s">
        <v>14184</v>
      </c>
    </row>
    <row r="841" spans="1:9" ht="67.5" x14ac:dyDescent="0.25">
      <c r="A841" s="58" t="s">
        <v>14814</v>
      </c>
      <c r="B841" s="58"/>
      <c r="C841" s="58"/>
      <c r="D841" s="59" t="s">
        <v>14815</v>
      </c>
      <c r="E841" s="86">
        <v>1711</v>
      </c>
      <c r="F841" s="60" t="s">
        <v>14821</v>
      </c>
      <c r="G841" s="58" t="s">
        <v>318</v>
      </c>
      <c r="H841" s="61">
        <v>74</v>
      </c>
      <c r="I841" s="61" t="s">
        <v>14107</v>
      </c>
    </row>
    <row r="842" spans="1:9" ht="67.5" x14ac:dyDescent="0.25">
      <c r="A842" s="58" t="s">
        <v>14814</v>
      </c>
      <c r="B842" s="58"/>
      <c r="C842" s="58"/>
      <c r="D842" s="59" t="s">
        <v>14815</v>
      </c>
      <c r="E842" s="86">
        <v>1712</v>
      </c>
      <c r="F842" s="60" t="s">
        <v>14822</v>
      </c>
      <c r="G842" s="58" t="s">
        <v>14823</v>
      </c>
      <c r="H842" s="61">
        <v>119</v>
      </c>
      <c r="I842" s="61" t="s">
        <v>14569</v>
      </c>
    </row>
    <row r="843" spans="1:9" ht="67.5" x14ac:dyDescent="0.25">
      <c r="A843" s="58" t="s">
        <v>14814</v>
      </c>
      <c r="B843" s="58"/>
      <c r="C843" s="58"/>
      <c r="D843" s="59" t="s">
        <v>14815</v>
      </c>
      <c r="E843" s="86">
        <v>1713</v>
      </c>
      <c r="F843" s="60" t="s">
        <v>16401</v>
      </c>
      <c r="G843" s="58" t="s">
        <v>16402</v>
      </c>
      <c r="H843" s="61">
        <v>296</v>
      </c>
      <c r="I843" s="61" t="s">
        <v>14156</v>
      </c>
    </row>
    <row r="844" spans="1:9" ht="67.5" x14ac:dyDescent="0.25">
      <c r="A844" s="58" t="s">
        <v>14814</v>
      </c>
      <c r="B844" s="58"/>
      <c r="C844" s="58"/>
      <c r="D844" s="59" t="s">
        <v>14815</v>
      </c>
      <c r="E844" s="86">
        <v>1714</v>
      </c>
      <c r="F844" s="60" t="s">
        <v>16403</v>
      </c>
      <c r="G844" s="58" t="s">
        <v>16404</v>
      </c>
      <c r="H844" s="61">
        <v>230</v>
      </c>
      <c r="I844" s="61" t="s">
        <v>13319</v>
      </c>
    </row>
    <row r="845" spans="1:9" ht="67.5" x14ac:dyDescent="0.25">
      <c r="A845" s="58" t="s">
        <v>14814</v>
      </c>
      <c r="B845" s="58"/>
      <c r="C845" s="58"/>
      <c r="D845" s="59" t="s">
        <v>14815</v>
      </c>
      <c r="E845" s="86">
        <v>1715</v>
      </c>
      <c r="F845" s="60" t="s">
        <v>14824</v>
      </c>
      <c r="G845" s="58" t="s">
        <v>14825</v>
      </c>
      <c r="H845" s="61">
        <v>300</v>
      </c>
      <c r="I845" s="61" t="s">
        <v>13195</v>
      </c>
    </row>
    <row r="846" spans="1:9" ht="67.5" x14ac:dyDescent="0.25">
      <c r="A846" s="58" t="s">
        <v>14814</v>
      </c>
      <c r="B846" s="58"/>
      <c r="C846" s="58"/>
      <c r="D846" s="59" t="s">
        <v>14815</v>
      </c>
      <c r="E846" s="86">
        <v>1720</v>
      </c>
      <c r="F846" s="60" t="s">
        <v>14826</v>
      </c>
      <c r="G846" s="58" t="s">
        <v>14827</v>
      </c>
      <c r="H846" s="61">
        <v>554</v>
      </c>
      <c r="I846" s="61" t="s">
        <v>13832</v>
      </c>
    </row>
    <row r="847" spans="1:9" ht="67.5" x14ac:dyDescent="0.25">
      <c r="A847" s="58" t="s">
        <v>14814</v>
      </c>
      <c r="B847" s="58"/>
      <c r="C847" s="58"/>
      <c r="D847" s="59" t="s">
        <v>14815</v>
      </c>
      <c r="E847" s="86">
        <v>1721</v>
      </c>
      <c r="F847" s="60" t="s">
        <v>14828</v>
      </c>
      <c r="G847" s="58" t="s">
        <v>14829</v>
      </c>
      <c r="H847" s="61">
        <v>554</v>
      </c>
      <c r="I847" s="61" t="s">
        <v>13832</v>
      </c>
    </row>
    <row r="848" spans="1:9" ht="67.5" x14ac:dyDescent="0.25">
      <c r="A848" s="58" t="s">
        <v>14814</v>
      </c>
      <c r="B848" s="58"/>
      <c r="C848" s="58"/>
      <c r="D848" s="59" t="s">
        <v>14815</v>
      </c>
      <c r="E848" s="86">
        <v>1722</v>
      </c>
      <c r="F848" s="60" t="s">
        <v>14830</v>
      </c>
      <c r="G848" s="58" t="s">
        <v>14831</v>
      </c>
      <c r="H848" s="61">
        <v>1110</v>
      </c>
      <c r="I848" s="61" t="s">
        <v>14121</v>
      </c>
    </row>
    <row r="849" spans="1:9" ht="67.5" x14ac:dyDescent="0.25">
      <c r="A849" s="58" t="s">
        <v>14814</v>
      </c>
      <c r="B849" s="58"/>
      <c r="C849" s="58"/>
      <c r="D849" s="59" t="s">
        <v>14815</v>
      </c>
      <c r="E849" s="86">
        <v>1723</v>
      </c>
      <c r="F849" s="60" t="s">
        <v>16405</v>
      </c>
      <c r="G849" s="58" t="s">
        <v>16406</v>
      </c>
      <c r="H849" s="61">
        <v>1660</v>
      </c>
      <c r="I849" s="61" t="s">
        <v>14242</v>
      </c>
    </row>
    <row r="850" spans="1:9" ht="67.5" x14ac:dyDescent="0.25">
      <c r="A850" s="58" t="s">
        <v>14814</v>
      </c>
      <c r="B850" s="58"/>
      <c r="C850" s="58"/>
      <c r="D850" s="59" t="s">
        <v>14815</v>
      </c>
      <c r="E850" s="86">
        <v>1724</v>
      </c>
      <c r="F850" s="60" t="s">
        <v>16407</v>
      </c>
      <c r="G850" s="58" t="s">
        <v>16408</v>
      </c>
      <c r="H850" s="61">
        <v>1660</v>
      </c>
      <c r="I850" s="61" t="s">
        <v>14242</v>
      </c>
    </row>
    <row r="851" spans="1:9" ht="67.5" x14ac:dyDescent="0.25">
      <c r="A851" s="58" t="s">
        <v>14814</v>
      </c>
      <c r="B851" s="58"/>
      <c r="C851" s="58"/>
      <c r="D851" s="59" t="s">
        <v>14815</v>
      </c>
      <c r="E851" s="86">
        <v>1728</v>
      </c>
      <c r="F851" s="60" t="s">
        <v>14832</v>
      </c>
      <c r="G851" s="58" t="s">
        <v>14833</v>
      </c>
      <c r="H851" s="61">
        <v>59</v>
      </c>
      <c r="I851" s="61" t="s">
        <v>14184</v>
      </c>
    </row>
    <row r="852" spans="1:9" ht="67.5" x14ac:dyDescent="0.25">
      <c r="A852" s="58" t="s">
        <v>14814</v>
      </c>
      <c r="B852" s="58"/>
      <c r="C852" s="58"/>
      <c r="D852" s="59" t="s">
        <v>14815</v>
      </c>
      <c r="E852" s="86">
        <v>1729</v>
      </c>
      <c r="F852" s="60" t="s">
        <v>16409</v>
      </c>
      <c r="G852" s="58" t="s">
        <v>16410</v>
      </c>
      <c r="H852" s="61">
        <v>104</v>
      </c>
      <c r="I852" s="61" t="s">
        <v>16411</v>
      </c>
    </row>
    <row r="853" spans="1:9" ht="67.5" x14ac:dyDescent="0.25">
      <c r="A853" s="58" t="s">
        <v>14814</v>
      </c>
      <c r="B853" s="58"/>
      <c r="C853" s="58"/>
      <c r="D853" s="59" t="s">
        <v>14815</v>
      </c>
      <c r="E853" s="86">
        <v>1730</v>
      </c>
      <c r="F853" s="60" t="s">
        <v>14834</v>
      </c>
      <c r="G853" s="58" t="s">
        <v>14835</v>
      </c>
      <c r="H853" s="61">
        <v>37</v>
      </c>
      <c r="I853" s="61" t="s">
        <v>13728</v>
      </c>
    </row>
    <row r="854" spans="1:9" ht="67.5" x14ac:dyDescent="0.25">
      <c r="A854" s="58" t="s">
        <v>14814</v>
      </c>
      <c r="B854" s="58"/>
      <c r="C854" s="58"/>
      <c r="D854" s="59" t="s">
        <v>14815</v>
      </c>
      <c r="E854" s="86">
        <v>1731</v>
      </c>
      <c r="F854" s="60" t="s">
        <v>14836</v>
      </c>
      <c r="G854" s="58" t="s">
        <v>14837</v>
      </c>
      <c r="H854" s="61">
        <v>74</v>
      </c>
      <c r="I854" s="61" t="s">
        <v>14107</v>
      </c>
    </row>
    <row r="855" spans="1:9" ht="67.5" x14ac:dyDescent="0.25">
      <c r="A855" s="58" t="s">
        <v>14814</v>
      </c>
      <c r="B855" s="58"/>
      <c r="C855" s="58"/>
      <c r="D855" s="59" t="s">
        <v>14815</v>
      </c>
      <c r="E855" s="86">
        <v>1732</v>
      </c>
      <c r="F855" s="60" t="s">
        <v>14838</v>
      </c>
      <c r="G855" s="58" t="s">
        <v>14839</v>
      </c>
      <c r="H855" s="61">
        <v>74</v>
      </c>
      <c r="I855" s="61" t="s">
        <v>14107</v>
      </c>
    </row>
    <row r="856" spans="1:9" ht="67.5" x14ac:dyDescent="0.25">
      <c r="A856" s="58" t="s">
        <v>14814</v>
      </c>
      <c r="B856" s="58"/>
      <c r="C856" s="58"/>
      <c r="D856" s="59" t="s">
        <v>14815</v>
      </c>
      <c r="E856" s="86">
        <v>1733</v>
      </c>
      <c r="F856" s="60" t="s">
        <v>14840</v>
      </c>
      <c r="G856" s="58" t="s">
        <v>14841</v>
      </c>
      <c r="H856" s="61">
        <v>40</v>
      </c>
      <c r="I856" s="61" t="s">
        <v>13289</v>
      </c>
    </row>
    <row r="857" spans="1:9" ht="67.5" x14ac:dyDescent="0.25">
      <c r="A857" s="58" t="s">
        <v>14814</v>
      </c>
      <c r="B857" s="58"/>
      <c r="C857" s="58"/>
      <c r="D857" s="59" t="s">
        <v>14815</v>
      </c>
      <c r="E857" s="86">
        <v>1737</v>
      </c>
      <c r="F857" s="60" t="s">
        <v>14842</v>
      </c>
      <c r="G857" s="58" t="s">
        <v>14843</v>
      </c>
      <c r="H857" s="61">
        <v>74</v>
      </c>
      <c r="I857" s="61" t="s">
        <v>14107</v>
      </c>
    </row>
    <row r="858" spans="1:9" ht="67.5" x14ac:dyDescent="0.25">
      <c r="A858" s="58" t="s">
        <v>14814</v>
      </c>
      <c r="B858" s="58"/>
      <c r="C858" s="58"/>
      <c r="D858" s="59" t="s">
        <v>14815</v>
      </c>
      <c r="E858" s="86">
        <v>1738</v>
      </c>
      <c r="F858" s="60" t="s">
        <v>14844</v>
      </c>
      <c r="G858" s="58" t="s">
        <v>14845</v>
      </c>
      <c r="H858" s="61">
        <v>554</v>
      </c>
      <c r="I858" s="61" t="s">
        <v>13832</v>
      </c>
    </row>
    <row r="859" spans="1:9" ht="67.5" x14ac:dyDescent="0.25">
      <c r="A859" s="58" t="s">
        <v>14814</v>
      </c>
      <c r="B859" s="58"/>
      <c r="C859" s="58"/>
      <c r="D859" s="59" t="s">
        <v>14815</v>
      </c>
      <c r="E859" s="86">
        <v>1739</v>
      </c>
      <c r="F859" s="60" t="s">
        <v>14846</v>
      </c>
      <c r="G859" s="58" t="s">
        <v>595</v>
      </c>
      <c r="H859" s="61">
        <v>60</v>
      </c>
      <c r="I859" s="61" t="s">
        <v>13192</v>
      </c>
    </row>
    <row r="860" spans="1:9" ht="67.5" x14ac:dyDescent="0.25">
      <c r="A860" s="58" t="s">
        <v>14814</v>
      </c>
      <c r="B860" s="58"/>
      <c r="C860" s="58"/>
      <c r="D860" s="59" t="s">
        <v>14815</v>
      </c>
      <c r="E860" s="86">
        <v>1740</v>
      </c>
      <c r="F860" s="60" t="s">
        <v>14847</v>
      </c>
      <c r="G860" s="58" t="s">
        <v>14848</v>
      </c>
      <c r="H860" s="61">
        <v>296</v>
      </c>
      <c r="I860" s="61" t="s">
        <v>14156</v>
      </c>
    </row>
    <row r="861" spans="1:9" ht="67.5" x14ac:dyDescent="0.25">
      <c r="A861" s="58" t="s">
        <v>14814</v>
      </c>
      <c r="B861" s="58"/>
      <c r="C861" s="58"/>
      <c r="D861" s="59" t="s">
        <v>14815</v>
      </c>
      <c r="E861" s="86">
        <v>1741</v>
      </c>
      <c r="F861" s="60" t="s">
        <v>14849</v>
      </c>
      <c r="G861" s="58" t="s">
        <v>14850</v>
      </c>
      <c r="H861" s="61">
        <v>370</v>
      </c>
      <c r="I861" s="61" t="s">
        <v>13887</v>
      </c>
    </row>
    <row r="862" spans="1:9" ht="67.5" x14ac:dyDescent="0.25">
      <c r="A862" s="58" t="s">
        <v>14814</v>
      </c>
      <c r="B862" s="58"/>
      <c r="C862" s="58"/>
      <c r="D862" s="59" t="s">
        <v>14815</v>
      </c>
      <c r="E862" s="86">
        <v>1742</v>
      </c>
      <c r="F862" s="60" t="s">
        <v>14851</v>
      </c>
      <c r="G862" s="58" t="s">
        <v>14852</v>
      </c>
      <c r="H862" s="61">
        <v>85</v>
      </c>
      <c r="I862" s="61" t="s">
        <v>13675</v>
      </c>
    </row>
    <row r="863" spans="1:9" ht="67.5" x14ac:dyDescent="0.25">
      <c r="A863" s="58" t="s">
        <v>14814</v>
      </c>
      <c r="B863" s="58"/>
      <c r="C863" s="58"/>
      <c r="D863" s="59" t="s">
        <v>14815</v>
      </c>
      <c r="E863" s="86">
        <v>1745</v>
      </c>
      <c r="F863" s="60" t="s">
        <v>14853</v>
      </c>
      <c r="G863" s="58" t="s">
        <v>14854</v>
      </c>
      <c r="H863" s="61">
        <v>554</v>
      </c>
      <c r="I863" s="61" t="s">
        <v>13832</v>
      </c>
    </row>
    <row r="864" spans="1:9" ht="67.5" x14ac:dyDescent="0.25">
      <c r="A864" s="58" t="s">
        <v>14814</v>
      </c>
      <c r="B864" s="58"/>
      <c r="C864" s="58"/>
      <c r="D864" s="59" t="s">
        <v>14815</v>
      </c>
      <c r="E864" s="86">
        <v>1746</v>
      </c>
      <c r="F864" s="60" t="s">
        <v>14855</v>
      </c>
      <c r="G864" s="58" t="s">
        <v>14856</v>
      </c>
      <c r="H864" s="61">
        <v>1110</v>
      </c>
      <c r="I864" s="61" t="s">
        <v>14121</v>
      </c>
    </row>
    <row r="865" spans="1:9" ht="67.5" x14ac:dyDescent="0.25">
      <c r="A865" s="58" t="s">
        <v>14814</v>
      </c>
      <c r="B865" s="58"/>
      <c r="C865" s="58"/>
      <c r="D865" s="59" t="s">
        <v>14815</v>
      </c>
      <c r="E865" s="86">
        <v>1747</v>
      </c>
      <c r="F865" s="60" t="s">
        <v>14857</v>
      </c>
      <c r="G865" s="58" t="s">
        <v>14858</v>
      </c>
      <c r="H865" s="61">
        <v>554</v>
      </c>
      <c r="I865" s="61" t="s">
        <v>13832</v>
      </c>
    </row>
    <row r="866" spans="1:9" ht="67.5" x14ac:dyDescent="0.25">
      <c r="A866" s="58" t="s">
        <v>14814</v>
      </c>
      <c r="B866" s="58"/>
      <c r="C866" s="58"/>
      <c r="D866" s="59" t="s">
        <v>14815</v>
      </c>
      <c r="E866" s="86">
        <v>1748</v>
      </c>
      <c r="F866" s="60" t="s">
        <v>14859</v>
      </c>
      <c r="G866" s="58" t="s">
        <v>14860</v>
      </c>
      <c r="H866" s="61">
        <v>2220</v>
      </c>
      <c r="I866" s="61" t="s">
        <v>14259</v>
      </c>
    </row>
    <row r="867" spans="1:9" ht="67.5" x14ac:dyDescent="0.25">
      <c r="A867" s="58" t="s">
        <v>14814</v>
      </c>
      <c r="B867" s="58"/>
      <c r="C867" s="58"/>
      <c r="D867" s="59" t="s">
        <v>14815</v>
      </c>
      <c r="E867" s="86">
        <v>1750</v>
      </c>
      <c r="F867" s="60" t="s">
        <v>14861</v>
      </c>
      <c r="G867" s="58" t="s">
        <v>14862</v>
      </c>
      <c r="H867" s="61">
        <v>3200</v>
      </c>
      <c r="I867" s="61" t="s">
        <v>14863</v>
      </c>
    </row>
    <row r="868" spans="1:9" ht="67.5" x14ac:dyDescent="0.25">
      <c r="A868" s="58" t="s">
        <v>14814</v>
      </c>
      <c r="B868" s="58"/>
      <c r="C868" s="58"/>
      <c r="D868" s="59" t="s">
        <v>14815</v>
      </c>
      <c r="E868" s="86">
        <v>1751</v>
      </c>
      <c r="F868" s="60" t="s">
        <v>14864</v>
      </c>
      <c r="G868" s="58" t="s">
        <v>14865</v>
      </c>
      <c r="H868" s="61">
        <v>924</v>
      </c>
      <c r="I868" s="61" t="s">
        <v>14151</v>
      </c>
    </row>
    <row r="869" spans="1:9" ht="67.5" x14ac:dyDescent="0.25">
      <c r="A869" s="58" t="s">
        <v>14814</v>
      </c>
      <c r="B869" s="58"/>
      <c r="C869" s="58"/>
      <c r="D869" s="59" t="s">
        <v>14815</v>
      </c>
      <c r="E869" s="86">
        <v>1753</v>
      </c>
      <c r="F869" s="60" t="s">
        <v>14866</v>
      </c>
      <c r="G869" s="58" t="s">
        <v>14867</v>
      </c>
      <c r="H869" s="61">
        <v>550</v>
      </c>
      <c r="I869" s="61" t="s">
        <v>13902</v>
      </c>
    </row>
    <row r="870" spans="1:9" ht="67.5" x14ac:dyDescent="0.25">
      <c r="A870" s="58" t="s">
        <v>14814</v>
      </c>
      <c r="B870" s="58"/>
      <c r="C870" s="58"/>
      <c r="D870" s="59" t="s">
        <v>14815</v>
      </c>
      <c r="E870" s="86">
        <v>1754</v>
      </c>
      <c r="F870" s="60" t="s">
        <v>14868</v>
      </c>
      <c r="G870" s="58" t="s">
        <v>14869</v>
      </c>
      <c r="H870" s="61">
        <v>180</v>
      </c>
      <c r="I870" s="61" t="s">
        <v>13203</v>
      </c>
    </row>
    <row r="871" spans="1:9" ht="67.5" x14ac:dyDescent="0.25">
      <c r="A871" s="58" t="s">
        <v>14814</v>
      </c>
      <c r="B871" s="58"/>
      <c r="C871" s="58"/>
      <c r="D871" s="59" t="s">
        <v>14815</v>
      </c>
      <c r="E871" s="86">
        <v>1755</v>
      </c>
      <c r="F871" s="60" t="s">
        <v>14870</v>
      </c>
      <c r="G871" s="58" t="s">
        <v>14871</v>
      </c>
      <c r="H871" s="61">
        <v>463</v>
      </c>
      <c r="I871" s="61" t="s">
        <v>14203</v>
      </c>
    </row>
    <row r="872" spans="1:9" ht="67.5" x14ac:dyDescent="0.25">
      <c r="A872" s="58" t="s">
        <v>14814</v>
      </c>
      <c r="B872" s="58"/>
      <c r="C872" s="58"/>
      <c r="D872" s="59" t="s">
        <v>14815</v>
      </c>
      <c r="E872" s="86">
        <v>1756</v>
      </c>
      <c r="F872" s="60" t="s">
        <v>14872</v>
      </c>
      <c r="G872" s="58" t="s">
        <v>14873</v>
      </c>
      <c r="H872" s="61">
        <v>832</v>
      </c>
      <c r="I872" s="61" t="s">
        <v>14115</v>
      </c>
    </row>
    <row r="873" spans="1:9" ht="67.5" x14ac:dyDescent="0.25">
      <c r="A873" s="58" t="s">
        <v>14814</v>
      </c>
      <c r="B873" s="58"/>
      <c r="C873" s="58"/>
      <c r="D873" s="59" t="s">
        <v>14815</v>
      </c>
      <c r="E873" s="86">
        <v>1757</v>
      </c>
      <c r="F873" s="60" t="s">
        <v>14874</v>
      </c>
      <c r="G873" s="58" t="s">
        <v>14875</v>
      </c>
      <c r="H873" s="61">
        <v>554</v>
      </c>
      <c r="I873" s="61" t="s">
        <v>13832</v>
      </c>
    </row>
    <row r="874" spans="1:9" ht="67.5" x14ac:dyDescent="0.25">
      <c r="A874" s="58" t="s">
        <v>14814</v>
      </c>
      <c r="B874" s="58"/>
      <c r="C874" s="58"/>
      <c r="D874" s="59" t="s">
        <v>14815</v>
      </c>
      <c r="E874" s="86">
        <v>1758</v>
      </c>
      <c r="F874" s="60" t="s">
        <v>14876</v>
      </c>
      <c r="G874" s="58" t="s">
        <v>14877</v>
      </c>
      <c r="H874" s="61">
        <v>1110</v>
      </c>
      <c r="I874" s="61" t="s">
        <v>14121</v>
      </c>
    </row>
    <row r="875" spans="1:9" ht="67.5" x14ac:dyDescent="0.25">
      <c r="A875" s="58" t="s">
        <v>14814</v>
      </c>
      <c r="B875" s="58"/>
      <c r="C875" s="58"/>
      <c r="D875" s="59" t="s">
        <v>14815</v>
      </c>
      <c r="E875" s="86">
        <v>1759</v>
      </c>
      <c r="F875" s="60" t="s">
        <v>14878</v>
      </c>
      <c r="G875" s="58" t="s">
        <v>14879</v>
      </c>
      <c r="H875" s="61">
        <v>2800</v>
      </c>
      <c r="I875" s="61" t="s">
        <v>14880</v>
      </c>
    </row>
    <row r="876" spans="1:9" ht="67.5" x14ac:dyDescent="0.25">
      <c r="A876" s="58" t="s">
        <v>14814</v>
      </c>
      <c r="B876" s="58"/>
      <c r="C876" s="58"/>
      <c r="D876" s="59" t="s">
        <v>14815</v>
      </c>
      <c r="E876" s="86">
        <v>1760</v>
      </c>
      <c r="F876" s="60" t="s">
        <v>14881</v>
      </c>
      <c r="G876" s="58" t="s">
        <v>14882</v>
      </c>
      <c r="H876" s="61">
        <v>1480</v>
      </c>
      <c r="I876" s="61" t="s">
        <v>14286</v>
      </c>
    </row>
    <row r="877" spans="1:9" ht="67.5" x14ac:dyDescent="0.25">
      <c r="A877" s="58" t="s">
        <v>14814</v>
      </c>
      <c r="B877" s="58"/>
      <c r="C877" s="58"/>
      <c r="D877" s="59" t="s">
        <v>14815</v>
      </c>
      <c r="E877" s="86">
        <v>1761</v>
      </c>
      <c r="F877" s="60" t="s">
        <v>14883</v>
      </c>
      <c r="G877" s="58" t="s">
        <v>14884</v>
      </c>
      <c r="H877" s="61">
        <v>739</v>
      </c>
      <c r="I877" s="61" t="s">
        <v>14163</v>
      </c>
    </row>
    <row r="878" spans="1:9" ht="67.5" x14ac:dyDescent="0.25">
      <c r="A878" s="58" t="s">
        <v>14814</v>
      </c>
      <c r="B878" s="58"/>
      <c r="C878" s="58"/>
      <c r="D878" s="59" t="s">
        <v>14815</v>
      </c>
      <c r="E878" s="86">
        <v>1762</v>
      </c>
      <c r="F878" s="60" t="s">
        <v>14885</v>
      </c>
      <c r="G878" s="58" t="s">
        <v>14886</v>
      </c>
      <c r="H878" s="61">
        <v>1200</v>
      </c>
      <c r="I878" s="61" t="s">
        <v>13911</v>
      </c>
    </row>
    <row r="879" spans="1:9" ht="67.5" x14ac:dyDescent="0.25">
      <c r="A879" s="58" t="s">
        <v>14814</v>
      </c>
      <c r="B879" s="58"/>
      <c r="C879" s="58"/>
      <c r="D879" s="59" t="s">
        <v>14815</v>
      </c>
      <c r="E879" s="86">
        <v>1763</v>
      </c>
      <c r="F879" s="60" t="s">
        <v>14887</v>
      </c>
      <c r="G879" s="58" t="s">
        <v>14888</v>
      </c>
      <c r="H879" s="61">
        <v>740</v>
      </c>
      <c r="I879" s="61" t="s">
        <v>14889</v>
      </c>
    </row>
    <row r="880" spans="1:9" ht="67.5" x14ac:dyDescent="0.25">
      <c r="A880" s="58" t="s">
        <v>14814</v>
      </c>
      <c r="B880" s="58"/>
      <c r="C880" s="58"/>
      <c r="D880" s="59" t="s">
        <v>14815</v>
      </c>
      <c r="E880" s="86">
        <v>1764</v>
      </c>
      <c r="F880" s="60" t="s">
        <v>14890</v>
      </c>
      <c r="G880" s="58" t="s">
        <v>14891</v>
      </c>
      <c r="H880" s="61">
        <v>460</v>
      </c>
      <c r="I880" s="61" t="s">
        <v>14892</v>
      </c>
    </row>
    <row r="881" spans="1:9" ht="67.5" x14ac:dyDescent="0.25">
      <c r="A881" s="58" t="s">
        <v>14814</v>
      </c>
      <c r="B881" s="58"/>
      <c r="C881" s="58"/>
      <c r="D881" s="59" t="s">
        <v>14815</v>
      </c>
      <c r="E881" s="86">
        <v>1765</v>
      </c>
      <c r="F881" s="60" t="s">
        <v>14893</v>
      </c>
      <c r="G881" s="58" t="s">
        <v>14894</v>
      </c>
      <c r="H881" s="61">
        <v>739</v>
      </c>
      <c r="I881" s="61" t="s">
        <v>14163</v>
      </c>
    </row>
    <row r="882" spans="1:9" ht="67.5" x14ac:dyDescent="0.25">
      <c r="A882" s="58" t="s">
        <v>14814</v>
      </c>
      <c r="B882" s="58"/>
      <c r="C882" s="58"/>
      <c r="D882" s="59" t="s">
        <v>14815</v>
      </c>
      <c r="E882" s="86">
        <v>1766</v>
      </c>
      <c r="F882" s="60" t="s">
        <v>14895</v>
      </c>
      <c r="G882" s="58" t="s">
        <v>14896</v>
      </c>
      <c r="H882" s="61">
        <v>1200</v>
      </c>
      <c r="I882" s="61" t="s">
        <v>13911</v>
      </c>
    </row>
    <row r="883" spans="1:9" ht="67.5" x14ac:dyDescent="0.25">
      <c r="A883" s="58" t="s">
        <v>14814</v>
      </c>
      <c r="B883" s="58"/>
      <c r="C883" s="58"/>
      <c r="D883" s="59" t="s">
        <v>14815</v>
      </c>
      <c r="E883" s="86">
        <v>1767</v>
      </c>
      <c r="F883" s="60" t="s">
        <v>14897</v>
      </c>
      <c r="G883" s="58" t="s">
        <v>14898</v>
      </c>
      <c r="H883" s="61">
        <v>463</v>
      </c>
      <c r="I883" s="61" t="s">
        <v>14203</v>
      </c>
    </row>
    <row r="884" spans="1:9" ht="67.5" x14ac:dyDescent="0.25">
      <c r="A884" s="58" t="s">
        <v>14814</v>
      </c>
      <c r="B884" s="58"/>
      <c r="C884" s="58"/>
      <c r="D884" s="59" t="s">
        <v>14815</v>
      </c>
      <c r="E884" s="86">
        <v>1768</v>
      </c>
      <c r="F884" s="60" t="s">
        <v>14899</v>
      </c>
      <c r="G884" s="58" t="s">
        <v>14900</v>
      </c>
      <c r="H884" s="61">
        <v>1200</v>
      </c>
      <c r="I884" s="61" t="s">
        <v>13911</v>
      </c>
    </row>
    <row r="885" spans="1:9" ht="67.5" x14ac:dyDescent="0.25">
      <c r="A885" s="58" t="s">
        <v>14814</v>
      </c>
      <c r="B885" s="58"/>
      <c r="C885" s="58"/>
      <c r="D885" s="59" t="s">
        <v>14815</v>
      </c>
      <c r="E885" s="86">
        <v>1769</v>
      </c>
      <c r="F885" s="60" t="s">
        <v>14901</v>
      </c>
      <c r="G885" s="58" t="s">
        <v>14902</v>
      </c>
      <c r="H885" s="61">
        <v>1480</v>
      </c>
      <c r="I885" s="61" t="s">
        <v>14286</v>
      </c>
    </row>
    <row r="886" spans="1:9" ht="67.5" x14ac:dyDescent="0.25">
      <c r="A886" s="58" t="s">
        <v>14814</v>
      </c>
      <c r="B886" s="58"/>
      <c r="C886" s="58"/>
      <c r="D886" s="59" t="s">
        <v>14815</v>
      </c>
      <c r="E886" s="86">
        <v>1771</v>
      </c>
      <c r="F886" s="60" t="s">
        <v>14903</v>
      </c>
      <c r="G886" s="58" t="s">
        <v>14904</v>
      </c>
      <c r="H886" s="61">
        <v>924</v>
      </c>
      <c r="I886" s="61" t="s">
        <v>14151</v>
      </c>
    </row>
    <row r="887" spans="1:9" ht="67.5" x14ac:dyDescent="0.25">
      <c r="A887" s="58" t="s">
        <v>14814</v>
      </c>
      <c r="B887" s="58"/>
      <c r="C887" s="58"/>
      <c r="D887" s="59" t="s">
        <v>14815</v>
      </c>
      <c r="E887" s="86">
        <v>1772</v>
      </c>
      <c r="F887" s="60" t="s">
        <v>14905</v>
      </c>
      <c r="G887" s="58" t="s">
        <v>14906</v>
      </c>
      <c r="H887" s="61">
        <v>1480</v>
      </c>
      <c r="I887" s="61" t="s">
        <v>14286</v>
      </c>
    </row>
    <row r="888" spans="1:9" ht="67.5" x14ac:dyDescent="0.25">
      <c r="A888" s="58" t="s">
        <v>14814</v>
      </c>
      <c r="B888" s="58"/>
      <c r="C888" s="58"/>
      <c r="D888" s="59" t="s">
        <v>14815</v>
      </c>
      <c r="E888" s="86">
        <v>1775</v>
      </c>
      <c r="F888" s="60" t="s">
        <v>14907</v>
      </c>
      <c r="G888" s="58" t="s">
        <v>14908</v>
      </c>
      <c r="H888" s="61">
        <v>45</v>
      </c>
      <c r="I888" s="61" t="s">
        <v>13421</v>
      </c>
    </row>
    <row r="889" spans="1:9" ht="67.5" x14ac:dyDescent="0.25">
      <c r="A889" s="58" t="s">
        <v>14814</v>
      </c>
      <c r="B889" s="58"/>
      <c r="C889" s="58"/>
      <c r="D889" s="59" t="s">
        <v>14815</v>
      </c>
      <c r="E889" s="86">
        <v>1776</v>
      </c>
      <c r="F889" s="60" t="s">
        <v>14909</v>
      </c>
      <c r="G889" s="58" t="s">
        <v>14910</v>
      </c>
      <c r="H889" s="61">
        <v>370</v>
      </c>
      <c r="I889" s="61" t="s">
        <v>13887</v>
      </c>
    </row>
    <row r="890" spans="1:9" ht="67.5" x14ac:dyDescent="0.25">
      <c r="A890" s="58" t="s">
        <v>14814</v>
      </c>
      <c r="B890" s="58"/>
      <c r="C890" s="58"/>
      <c r="D890" s="59" t="s">
        <v>14815</v>
      </c>
      <c r="E890" s="86">
        <v>1777</v>
      </c>
      <c r="F890" s="60" t="s">
        <v>14911</v>
      </c>
      <c r="G890" s="58" t="s">
        <v>14912</v>
      </c>
      <c r="H890" s="61">
        <v>924</v>
      </c>
      <c r="I890" s="61" t="s">
        <v>14151</v>
      </c>
    </row>
    <row r="891" spans="1:9" ht="67.5" x14ac:dyDescent="0.25">
      <c r="A891" s="58" t="s">
        <v>14814</v>
      </c>
      <c r="B891" s="58"/>
      <c r="C891" s="58"/>
      <c r="D891" s="59" t="s">
        <v>14815</v>
      </c>
      <c r="E891" s="86">
        <v>1778</v>
      </c>
      <c r="F891" s="60" t="s">
        <v>14913</v>
      </c>
      <c r="G891" s="58" t="s">
        <v>14914</v>
      </c>
      <c r="H891" s="61">
        <v>1850</v>
      </c>
      <c r="I891" s="61" t="s">
        <v>14293</v>
      </c>
    </row>
    <row r="892" spans="1:9" ht="67.5" x14ac:dyDescent="0.25">
      <c r="A892" s="58" t="s">
        <v>14814</v>
      </c>
      <c r="B892" s="58"/>
      <c r="C892" s="58"/>
      <c r="D892" s="59" t="s">
        <v>14815</v>
      </c>
      <c r="E892" s="86">
        <v>1779</v>
      </c>
      <c r="F892" s="60" t="s">
        <v>14915</v>
      </c>
      <c r="G892" s="58" t="s">
        <v>14916</v>
      </c>
      <c r="H892" s="61">
        <v>2590</v>
      </c>
      <c r="I892" s="61" t="s">
        <v>14917</v>
      </c>
    </row>
    <row r="893" spans="1:9" ht="67.5" x14ac:dyDescent="0.25">
      <c r="A893" s="58" t="s">
        <v>14814</v>
      </c>
      <c r="B893" s="58"/>
      <c r="C893" s="58"/>
      <c r="D893" s="59" t="s">
        <v>14815</v>
      </c>
      <c r="E893" s="86">
        <v>1780</v>
      </c>
      <c r="F893" s="60" t="s">
        <v>14918</v>
      </c>
      <c r="G893" s="58" t="s">
        <v>14919</v>
      </c>
      <c r="H893" s="61">
        <v>1850</v>
      </c>
      <c r="I893" s="61" t="s">
        <v>14293</v>
      </c>
    </row>
    <row r="894" spans="1:9" ht="67.5" x14ac:dyDescent="0.25">
      <c r="A894" s="58" t="s">
        <v>14814</v>
      </c>
      <c r="B894" s="58"/>
      <c r="C894" s="58"/>
      <c r="D894" s="59" t="s">
        <v>14815</v>
      </c>
      <c r="E894" s="86">
        <v>1781</v>
      </c>
      <c r="F894" s="60" t="s">
        <v>14920</v>
      </c>
      <c r="G894" s="58" t="s">
        <v>14921</v>
      </c>
      <c r="H894" s="61">
        <v>2770</v>
      </c>
      <c r="I894" s="61" t="s">
        <v>14135</v>
      </c>
    </row>
    <row r="895" spans="1:9" ht="67.5" x14ac:dyDescent="0.25">
      <c r="A895" s="58" t="s">
        <v>14814</v>
      </c>
      <c r="B895" s="58"/>
      <c r="C895" s="58"/>
      <c r="D895" s="59" t="s">
        <v>14815</v>
      </c>
      <c r="E895" s="86">
        <v>1782</v>
      </c>
      <c r="F895" s="60" t="s">
        <v>14922</v>
      </c>
      <c r="G895" s="58" t="s">
        <v>14923</v>
      </c>
      <c r="H895" s="61">
        <v>1110</v>
      </c>
      <c r="I895" s="61" t="s">
        <v>14121</v>
      </c>
    </row>
    <row r="896" spans="1:9" ht="67.5" x14ac:dyDescent="0.25">
      <c r="A896" s="58" t="s">
        <v>14814</v>
      </c>
      <c r="B896" s="58"/>
      <c r="C896" s="58"/>
      <c r="D896" s="59" t="s">
        <v>14815</v>
      </c>
      <c r="E896" s="86">
        <v>1783</v>
      </c>
      <c r="F896" s="60" t="s">
        <v>14924</v>
      </c>
      <c r="G896" s="58" t="s">
        <v>14925</v>
      </c>
      <c r="H896" s="61">
        <v>1850</v>
      </c>
      <c r="I896" s="61" t="s">
        <v>14293</v>
      </c>
    </row>
    <row r="897" spans="1:9" ht="67.5" x14ac:dyDescent="0.25">
      <c r="A897" s="58" t="s">
        <v>14814</v>
      </c>
      <c r="B897" s="58"/>
      <c r="C897" s="58"/>
      <c r="D897" s="59" t="s">
        <v>14815</v>
      </c>
      <c r="E897" s="86">
        <v>1785</v>
      </c>
      <c r="F897" s="60" t="s">
        <v>14926</v>
      </c>
      <c r="G897" s="58" t="s">
        <v>327</v>
      </c>
      <c r="H897" s="61">
        <v>207</v>
      </c>
      <c r="I897" s="61" t="s">
        <v>14723</v>
      </c>
    </row>
    <row r="898" spans="1:9" ht="67.5" x14ac:dyDescent="0.25">
      <c r="A898" s="58" t="s">
        <v>14814</v>
      </c>
      <c r="B898" s="58"/>
      <c r="C898" s="58"/>
      <c r="D898" s="59" t="s">
        <v>14815</v>
      </c>
      <c r="E898" s="86">
        <v>1786</v>
      </c>
      <c r="F898" s="60" t="s">
        <v>14927</v>
      </c>
      <c r="G898" s="58" t="s">
        <v>14928</v>
      </c>
      <c r="H898" s="61">
        <v>355</v>
      </c>
      <c r="I898" s="61" t="s">
        <v>14929</v>
      </c>
    </row>
    <row r="899" spans="1:9" ht="67.5" x14ac:dyDescent="0.25">
      <c r="A899" s="58" t="s">
        <v>14814</v>
      </c>
      <c r="B899" s="58"/>
      <c r="C899" s="58"/>
      <c r="D899" s="59" t="s">
        <v>14815</v>
      </c>
      <c r="E899" s="86">
        <v>1787</v>
      </c>
      <c r="F899" s="60" t="s">
        <v>14930</v>
      </c>
      <c r="G899" s="58" t="s">
        <v>14931</v>
      </c>
      <c r="H899" s="61">
        <v>252</v>
      </c>
      <c r="I899" s="61" t="s">
        <v>14932</v>
      </c>
    </row>
    <row r="900" spans="1:9" ht="67.5" x14ac:dyDescent="0.25">
      <c r="A900" s="58" t="s">
        <v>14814</v>
      </c>
      <c r="B900" s="58"/>
      <c r="C900" s="58"/>
      <c r="D900" s="59" t="s">
        <v>14815</v>
      </c>
      <c r="E900" s="86">
        <v>1788</v>
      </c>
      <c r="F900" s="60" t="s">
        <v>14933</v>
      </c>
      <c r="G900" s="58" t="s">
        <v>329</v>
      </c>
      <c r="H900" s="61">
        <v>296</v>
      </c>
      <c r="I900" s="61" t="s">
        <v>14156</v>
      </c>
    </row>
    <row r="901" spans="1:9" ht="67.5" x14ac:dyDescent="0.25">
      <c r="A901" s="58" t="s">
        <v>14814</v>
      </c>
      <c r="B901" s="58"/>
      <c r="C901" s="58"/>
      <c r="D901" s="59" t="s">
        <v>14815</v>
      </c>
      <c r="E901" s="86">
        <v>1789</v>
      </c>
      <c r="F901" s="60" t="s">
        <v>14934</v>
      </c>
      <c r="G901" s="58" t="s">
        <v>14935</v>
      </c>
      <c r="H901" s="61">
        <v>325</v>
      </c>
      <c r="I901" s="61" t="s">
        <v>14936</v>
      </c>
    </row>
    <row r="902" spans="1:9" ht="67.5" x14ac:dyDescent="0.25">
      <c r="A902" s="58" t="s">
        <v>14814</v>
      </c>
      <c r="B902" s="58"/>
      <c r="C902" s="58"/>
      <c r="D902" s="59" t="s">
        <v>14815</v>
      </c>
      <c r="E902" s="86">
        <v>1790</v>
      </c>
      <c r="F902" s="60" t="s">
        <v>14937</v>
      </c>
      <c r="G902" s="58" t="s">
        <v>14938</v>
      </c>
      <c r="H902" s="61">
        <v>370</v>
      </c>
      <c r="I902" s="61" t="s">
        <v>13887</v>
      </c>
    </row>
    <row r="903" spans="1:9" ht="67.5" x14ac:dyDescent="0.25">
      <c r="A903" s="58" t="s">
        <v>14814</v>
      </c>
      <c r="B903" s="58"/>
      <c r="C903" s="58"/>
      <c r="D903" s="59" t="s">
        <v>14815</v>
      </c>
      <c r="E903" s="86">
        <v>1791</v>
      </c>
      <c r="F903" s="60" t="s">
        <v>14939</v>
      </c>
      <c r="G903" s="58" t="s">
        <v>14940</v>
      </c>
      <c r="H903" s="61">
        <v>148</v>
      </c>
      <c r="I903" s="61" t="s">
        <v>14006</v>
      </c>
    </row>
    <row r="904" spans="1:9" ht="67.5" x14ac:dyDescent="0.25">
      <c r="A904" s="58" t="s">
        <v>14814</v>
      </c>
      <c r="B904" s="58"/>
      <c r="C904" s="58"/>
      <c r="D904" s="59" t="s">
        <v>14815</v>
      </c>
      <c r="E904" s="86">
        <v>1792</v>
      </c>
      <c r="F904" s="60" t="s">
        <v>14941</v>
      </c>
      <c r="G904" s="58" t="s">
        <v>14942</v>
      </c>
      <c r="H904" s="61">
        <v>212</v>
      </c>
      <c r="I904" s="61" t="s">
        <v>13878</v>
      </c>
    </row>
    <row r="905" spans="1:9" ht="67.5" x14ac:dyDescent="0.25">
      <c r="A905" s="58" t="s">
        <v>14814</v>
      </c>
      <c r="B905" s="58"/>
      <c r="C905" s="58"/>
      <c r="D905" s="59" t="s">
        <v>14815</v>
      </c>
      <c r="E905" s="86">
        <v>1793</v>
      </c>
      <c r="F905" s="60" t="s">
        <v>14943</v>
      </c>
      <c r="G905" s="58" t="s">
        <v>14944</v>
      </c>
      <c r="H905" s="61">
        <v>400</v>
      </c>
      <c r="I905" s="61" t="s">
        <v>13244</v>
      </c>
    </row>
    <row r="906" spans="1:9" ht="67.5" x14ac:dyDescent="0.25">
      <c r="A906" s="58" t="s">
        <v>14814</v>
      </c>
      <c r="B906" s="58"/>
      <c r="C906" s="58"/>
      <c r="D906" s="59" t="s">
        <v>14815</v>
      </c>
      <c r="E906" s="86">
        <v>1794</v>
      </c>
      <c r="F906" s="60" t="s">
        <v>14945</v>
      </c>
      <c r="G906" s="58" t="s">
        <v>14946</v>
      </c>
      <c r="H906" s="61">
        <v>680</v>
      </c>
      <c r="I906" s="61" t="s">
        <v>14947</v>
      </c>
    </row>
    <row r="907" spans="1:9" ht="67.5" x14ac:dyDescent="0.25">
      <c r="A907" s="58" t="s">
        <v>14814</v>
      </c>
      <c r="B907" s="58"/>
      <c r="C907" s="58"/>
      <c r="D907" s="59" t="s">
        <v>14815</v>
      </c>
      <c r="E907" s="86">
        <v>1795</v>
      </c>
      <c r="F907" s="60" t="s">
        <v>14948</v>
      </c>
      <c r="G907" s="58" t="s">
        <v>14949</v>
      </c>
      <c r="H907" s="61">
        <v>273</v>
      </c>
      <c r="I907" s="61" t="s">
        <v>14061</v>
      </c>
    </row>
    <row r="908" spans="1:9" ht="67.5" x14ac:dyDescent="0.25">
      <c r="A908" s="58" t="s">
        <v>14814</v>
      </c>
      <c r="B908" s="58"/>
      <c r="C908" s="58"/>
      <c r="D908" s="59" t="s">
        <v>14815</v>
      </c>
      <c r="E908" s="86">
        <v>1796</v>
      </c>
      <c r="F908" s="60" t="s">
        <v>14950</v>
      </c>
      <c r="G908" s="58" t="s">
        <v>14951</v>
      </c>
      <c r="H908" s="61">
        <v>739</v>
      </c>
      <c r="I908" s="61" t="s">
        <v>14163</v>
      </c>
    </row>
    <row r="909" spans="1:9" ht="67.5" x14ac:dyDescent="0.25">
      <c r="A909" s="58" t="s">
        <v>14814</v>
      </c>
      <c r="B909" s="58"/>
      <c r="C909" s="58"/>
      <c r="D909" s="59" t="s">
        <v>14815</v>
      </c>
      <c r="E909" s="86">
        <v>1797</v>
      </c>
      <c r="F909" s="60" t="s">
        <v>14952</v>
      </c>
      <c r="G909" s="58" t="s">
        <v>14953</v>
      </c>
      <c r="H909" s="61">
        <v>355</v>
      </c>
      <c r="I909" s="61" t="s">
        <v>14929</v>
      </c>
    </row>
    <row r="910" spans="1:9" ht="67.5" x14ac:dyDescent="0.25">
      <c r="A910" s="58" t="s">
        <v>14814</v>
      </c>
      <c r="B910" s="58"/>
      <c r="C910" s="58"/>
      <c r="D910" s="59" t="s">
        <v>14815</v>
      </c>
      <c r="E910" s="86">
        <v>1798</v>
      </c>
      <c r="F910" s="60" t="s">
        <v>14954</v>
      </c>
      <c r="G910" s="58" t="s">
        <v>14955</v>
      </c>
      <c r="H910" s="61">
        <v>550</v>
      </c>
      <c r="I910" s="61" t="s">
        <v>13902</v>
      </c>
    </row>
    <row r="911" spans="1:9" ht="67.5" x14ac:dyDescent="0.25">
      <c r="A911" s="58" t="s">
        <v>14814</v>
      </c>
      <c r="B911" s="58"/>
      <c r="C911" s="58"/>
      <c r="D911" s="59" t="s">
        <v>14815</v>
      </c>
      <c r="E911" s="86">
        <v>1799</v>
      </c>
      <c r="F911" s="60" t="s">
        <v>14956</v>
      </c>
      <c r="G911" s="58" t="s">
        <v>14957</v>
      </c>
      <c r="H911" s="61">
        <v>150</v>
      </c>
      <c r="I911" s="61" t="s">
        <v>13175</v>
      </c>
    </row>
    <row r="912" spans="1:9" ht="67.5" x14ac:dyDescent="0.25">
      <c r="A912" s="58" t="s">
        <v>14814</v>
      </c>
      <c r="B912" s="58"/>
      <c r="C912" s="58"/>
      <c r="D912" s="59" t="s">
        <v>14815</v>
      </c>
      <c r="E912" s="86">
        <v>1800</v>
      </c>
      <c r="F912" s="60" t="s">
        <v>14958</v>
      </c>
      <c r="G912" s="58" t="s">
        <v>14959</v>
      </c>
      <c r="H912" s="61">
        <v>1480</v>
      </c>
      <c r="I912" s="61" t="s">
        <v>14286</v>
      </c>
    </row>
    <row r="913" spans="1:9" ht="67.5" x14ac:dyDescent="0.25">
      <c r="A913" s="58" t="s">
        <v>14814</v>
      </c>
      <c r="B913" s="58"/>
      <c r="C913" s="58"/>
      <c r="D913" s="59" t="s">
        <v>14815</v>
      </c>
      <c r="E913" s="86">
        <v>1801</v>
      </c>
      <c r="F913" s="60" t="s">
        <v>14960</v>
      </c>
      <c r="G913" s="58" t="s">
        <v>14961</v>
      </c>
      <c r="H913" s="61">
        <v>1480</v>
      </c>
      <c r="I913" s="61" t="s">
        <v>14286</v>
      </c>
    </row>
    <row r="914" spans="1:9" ht="67.5" x14ac:dyDescent="0.25">
      <c r="A914" s="58" t="s">
        <v>14814</v>
      </c>
      <c r="B914" s="58"/>
      <c r="C914" s="58"/>
      <c r="D914" s="59" t="s">
        <v>14815</v>
      </c>
      <c r="E914" s="86">
        <v>1802</v>
      </c>
      <c r="F914" s="60" t="s">
        <v>14962</v>
      </c>
      <c r="G914" s="58" t="s">
        <v>14963</v>
      </c>
      <c r="H914" s="61">
        <v>739</v>
      </c>
      <c r="I914" s="61" t="s">
        <v>14163</v>
      </c>
    </row>
    <row r="915" spans="1:9" ht="67.5" x14ac:dyDescent="0.25">
      <c r="A915" s="58" t="s">
        <v>14814</v>
      </c>
      <c r="B915" s="58"/>
      <c r="C915" s="58"/>
      <c r="D915" s="59" t="s">
        <v>14815</v>
      </c>
      <c r="E915" s="86">
        <v>1803</v>
      </c>
      <c r="F915" s="60" t="s">
        <v>14964</v>
      </c>
      <c r="G915" s="58" t="s">
        <v>14965</v>
      </c>
      <c r="H915" s="61">
        <v>1110</v>
      </c>
      <c r="I915" s="61" t="s">
        <v>14121</v>
      </c>
    </row>
    <row r="916" spans="1:9" ht="67.5" x14ac:dyDescent="0.25">
      <c r="A916" s="58" t="s">
        <v>14814</v>
      </c>
      <c r="B916" s="58"/>
      <c r="C916" s="58"/>
      <c r="D916" s="59" t="s">
        <v>14815</v>
      </c>
      <c r="E916" s="86">
        <v>1804</v>
      </c>
      <c r="F916" s="60" t="s">
        <v>14966</v>
      </c>
      <c r="G916" s="58" t="s">
        <v>14967</v>
      </c>
      <c r="H916" s="61">
        <v>1850</v>
      </c>
      <c r="I916" s="61" t="s">
        <v>14293</v>
      </c>
    </row>
    <row r="917" spans="1:9" ht="67.5" x14ac:dyDescent="0.25">
      <c r="A917" s="58" t="s">
        <v>14814</v>
      </c>
      <c r="B917" s="58"/>
      <c r="C917" s="58"/>
      <c r="D917" s="59" t="s">
        <v>14815</v>
      </c>
      <c r="E917" s="86">
        <v>1805</v>
      </c>
      <c r="F917" s="60" t="s">
        <v>14968</v>
      </c>
      <c r="G917" s="58" t="s">
        <v>14969</v>
      </c>
      <c r="H917" s="61">
        <v>1850</v>
      </c>
      <c r="I917" s="61" t="s">
        <v>14293</v>
      </c>
    </row>
    <row r="918" spans="1:9" ht="67.5" x14ac:dyDescent="0.25">
      <c r="A918" s="58" t="s">
        <v>14814</v>
      </c>
      <c r="B918" s="58"/>
      <c r="C918" s="58"/>
      <c r="D918" s="59" t="s">
        <v>14815</v>
      </c>
      <c r="E918" s="86">
        <v>1806</v>
      </c>
      <c r="F918" s="60" t="s">
        <v>14970</v>
      </c>
      <c r="G918" s="58" t="s">
        <v>14971</v>
      </c>
      <c r="H918" s="61">
        <v>2220</v>
      </c>
      <c r="I918" s="61" t="s">
        <v>14259</v>
      </c>
    </row>
    <row r="919" spans="1:9" ht="67.5" x14ac:dyDescent="0.25">
      <c r="A919" s="58" t="s">
        <v>14814</v>
      </c>
      <c r="B919" s="58"/>
      <c r="C919" s="58"/>
      <c r="D919" s="59" t="s">
        <v>14815</v>
      </c>
      <c r="E919" s="86">
        <v>1807</v>
      </c>
      <c r="F919" s="60" t="s">
        <v>14972</v>
      </c>
      <c r="G919" s="58" t="s">
        <v>14973</v>
      </c>
      <c r="H919" s="61">
        <v>4070</v>
      </c>
      <c r="I919" s="61" t="s">
        <v>14974</v>
      </c>
    </row>
    <row r="920" spans="1:9" ht="67.5" x14ac:dyDescent="0.25">
      <c r="A920" s="58" t="s">
        <v>14814</v>
      </c>
      <c r="B920" s="58"/>
      <c r="C920" s="58"/>
      <c r="D920" s="59" t="s">
        <v>14815</v>
      </c>
      <c r="E920" s="86">
        <v>1808</v>
      </c>
      <c r="F920" s="60" t="s">
        <v>14975</v>
      </c>
      <c r="G920" s="58" t="s">
        <v>14976</v>
      </c>
      <c r="H920" s="61">
        <v>4800</v>
      </c>
      <c r="I920" s="61" t="s">
        <v>14977</v>
      </c>
    </row>
    <row r="921" spans="1:9" ht="67.5" x14ac:dyDescent="0.25">
      <c r="A921" s="58" t="s">
        <v>14814</v>
      </c>
      <c r="B921" s="58"/>
      <c r="C921" s="58"/>
      <c r="D921" s="59" t="s">
        <v>14815</v>
      </c>
      <c r="E921" s="86">
        <v>1809</v>
      </c>
      <c r="F921" s="60" t="s">
        <v>14978</v>
      </c>
      <c r="G921" s="58" t="s">
        <v>14979</v>
      </c>
      <c r="H921" s="61">
        <v>4610</v>
      </c>
      <c r="I921" s="61" t="s">
        <v>14980</v>
      </c>
    </row>
    <row r="922" spans="1:9" ht="67.5" x14ac:dyDescent="0.25">
      <c r="A922" s="58" t="s">
        <v>14814</v>
      </c>
      <c r="B922" s="58"/>
      <c r="C922" s="58"/>
      <c r="D922" s="59" t="s">
        <v>14815</v>
      </c>
      <c r="E922" s="86">
        <v>1812</v>
      </c>
      <c r="F922" s="60" t="s">
        <v>14981</v>
      </c>
      <c r="G922" s="58" t="s">
        <v>14982</v>
      </c>
      <c r="H922" s="61">
        <v>340</v>
      </c>
      <c r="I922" s="61" t="s">
        <v>13281</v>
      </c>
    </row>
    <row r="923" spans="1:9" ht="67.5" x14ac:dyDescent="0.25">
      <c r="A923" s="58" t="s">
        <v>14814</v>
      </c>
      <c r="B923" s="58"/>
      <c r="C923" s="58"/>
      <c r="D923" s="59" t="s">
        <v>14815</v>
      </c>
      <c r="E923" s="86">
        <v>1814</v>
      </c>
      <c r="F923" s="60" t="s">
        <v>14983</v>
      </c>
      <c r="G923" s="58" t="s">
        <v>14984</v>
      </c>
      <c r="H923" s="61">
        <v>900</v>
      </c>
      <c r="I923" s="61" t="s">
        <v>13239</v>
      </c>
    </row>
    <row r="924" spans="1:9" ht="67.5" x14ac:dyDescent="0.25">
      <c r="A924" s="58" t="s">
        <v>14814</v>
      </c>
      <c r="B924" s="58"/>
      <c r="C924" s="58"/>
      <c r="D924" s="59" t="s">
        <v>14815</v>
      </c>
      <c r="E924" s="86">
        <v>1815</v>
      </c>
      <c r="F924" s="60" t="s">
        <v>14985</v>
      </c>
      <c r="G924" s="58" t="s">
        <v>14986</v>
      </c>
      <c r="H924" s="61">
        <v>1110</v>
      </c>
      <c r="I924" s="61" t="s">
        <v>14121</v>
      </c>
    </row>
    <row r="925" spans="1:9" ht="67.5" x14ac:dyDescent="0.25">
      <c r="A925" s="58" t="s">
        <v>14814</v>
      </c>
      <c r="B925" s="58"/>
      <c r="C925" s="58"/>
      <c r="D925" s="59" t="s">
        <v>14815</v>
      </c>
      <c r="E925" s="86">
        <v>1816</v>
      </c>
      <c r="F925" s="60" t="s">
        <v>14987</v>
      </c>
      <c r="G925" s="58" t="s">
        <v>14988</v>
      </c>
      <c r="H925" s="61">
        <v>481</v>
      </c>
      <c r="I925" s="61" t="s">
        <v>14989</v>
      </c>
    </row>
    <row r="926" spans="1:9" ht="67.5" x14ac:dyDescent="0.25">
      <c r="A926" s="58" t="s">
        <v>14814</v>
      </c>
      <c r="B926" s="58"/>
      <c r="C926" s="58"/>
      <c r="D926" s="59" t="s">
        <v>14815</v>
      </c>
      <c r="E926" s="86">
        <v>1817</v>
      </c>
      <c r="F926" s="60" t="s">
        <v>14990</v>
      </c>
      <c r="G926" s="58" t="s">
        <v>14991</v>
      </c>
      <c r="H926" s="61">
        <v>2220</v>
      </c>
      <c r="I926" s="61" t="s">
        <v>14259</v>
      </c>
    </row>
    <row r="927" spans="1:9" ht="67.5" x14ac:dyDescent="0.25">
      <c r="A927" s="58" t="s">
        <v>14814</v>
      </c>
      <c r="B927" s="58"/>
      <c r="C927" s="58"/>
      <c r="D927" s="59" t="s">
        <v>14815</v>
      </c>
      <c r="E927" s="86">
        <v>1818</v>
      </c>
      <c r="F927" s="60" t="s">
        <v>14992</v>
      </c>
      <c r="G927" s="58" t="s">
        <v>14993</v>
      </c>
      <c r="H927" s="61">
        <v>2770</v>
      </c>
      <c r="I927" s="61" t="s">
        <v>14135</v>
      </c>
    </row>
    <row r="928" spans="1:9" ht="67.5" x14ac:dyDescent="0.25">
      <c r="A928" s="58" t="s">
        <v>14814</v>
      </c>
      <c r="B928" s="58"/>
      <c r="C928" s="58"/>
      <c r="D928" s="59" t="s">
        <v>14815</v>
      </c>
      <c r="E928" s="86">
        <v>1819</v>
      </c>
      <c r="F928" s="60" t="s">
        <v>14994</v>
      </c>
      <c r="G928" s="58" t="s">
        <v>14995</v>
      </c>
      <c r="H928" s="61">
        <v>3750</v>
      </c>
      <c r="I928" s="61" t="s">
        <v>14996</v>
      </c>
    </row>
    <row r="929" spans="1:9" ht="67.5" x14ac:dyDescent="0.25">
      <c r="A929" s="58" t="s">
        <v>14814</v>
      </c>
      <c r="B929" s="58"/>
      <c r="C929" s="58"/>
      <c r="D929" s="59" t="s">
        <v>14815</v>
      </c>
      <c r="E929" s="86">
        <v>1823</v>
      </c>
      <c r="F929" s="60" t="s">
        <v>14997</v>
      </c>
      <c r="G929" s="58" t="s">
        <v>14998</v>
      </c>
      <c r="H929" s="61">
        <v>2590</v>
      </c>
      <c r="I929" s="61" t="s">
        <v>14917</v>
      </c>
    </row>
    <row r="930" spans="1:9" ht="67.5" x14ac:dyDescent="0.25">
      <c r="A930" s="58" t="s">
        <v>14814</v>
      </c>
      <c r="B930" s="58"/>
      <c r="C930" s="58"/>
      <c r="D930" s="59" t="s">
        <v>14815</v>
      </c>
      <c r="E930" s="86">
        <v>1824</v>
      </c>
      <c r="F930" s="60" t="s">
        <v>14999</v>
      </c>
      <c r="G930" s="58" t="s">
        <v>15000</v>
      </c>
      <c r="H930" s="61">
        <v>3330</v>
      </c>
      <c r="I930" s="61" t="s">
        <v>14274</v>
      </c>
    </row>
    <row r="931" spans="1:9" ht="67.5" x14ac:dyDescent="0.25">
      <c r="A931" s="58" t="s">
        <v>14814</v>
      </c>
      <c r="B931" s="58"/>
      <c r="C931" s="58"/>
      <c r="D931" s="59" t="s">
        <v>14815</v>
      </c>
      <c r="E931" s="86">
        <v>1825</v>
      </c>
      <c r="F931" s="60" t="s">
        <v>15001</v>
      </c>
      <c r="G931" s="58" t="s">
        <v>15002</v>
      </c>
      <c r="H931" s="61">
        <v>2770</v>
      </c>
      <c r="I931" s="61" t="s">
        <v>14135</v>
      </c>
    </row>
    <row r="932" spans="1:9" ht="67.5" x14ac:dyDescent="0.25">
      <c r="A932" s="58" t="s">
        <v>14814</v>
      </c>
      <c r="B932" s="58"/>
      <c r="C932" s="58"/>
      <c r="D932" s="59" t="s">
        <v>14815</v>
      </c>
      <c r="E932" s="86">
        <v>1826</v>
      </c>
      <c r="F932" s="60" t="s">
        <v>15003</v>
      </c>
      <c r="G932" s="58" t="s">
        <v>15004</v>
      </c>
      <c r="H932" s="61">
        <v>463</v>
      </c>
      <c r="I932" s="61" t="s">
        <v>14203</v>
      </c>
    </row>
    <row r="933" spans="1:9" ht="67.5" x14ac:dyDescent="0.25">
      <c r="A933" s="58" t="s">
        <v>14814</v>
      </c>
      <c r="B933" s="58"/>
      <c r="C933" s="58"/>
      <c r="D933" s="59" t="s">
        <v>14815</v>
      </c>
      <c r="E933" s="86">
        <v>1829</v>
      </c>
      <c r="F933" s="60" t="s">
        <v>15005</v>
      </c>
      <c r="G933" s="58" t="s">
        <v>15006</v>
      </c>
      <c r="H933" s="61">
        <v>2590</v>
      </c>
      <c r="I933" s="61" t="s">
        <v>14917</v>
      </c>
    </row>
    <row r="934" spans="1:9" ht="67.5" x14ac:dyDescent="0.25">
      <c r="A934" s="58" t="s">
        <v>14814</v>
      </c>
      <c r="B934" s="58"/>
      <c r="C934" s="58"/>
      <c r="D934" s="59" t="s">
        <v>14815</v>
      </c>
      <c r="E934" s="86">
        <v>1830</v>
      </c>
      <c r="F934" s="60" t="s">
        <v>15007</v>
      </c>
      <c r="G934" s="58" t="s">
        <v>15008</v>
      </c>
      <c r="H934" s="61">
        <v>1110</v>
      </c>
      <c r="I934" s="61" t="s">
        <v>14121</v>
      </c>
    </row>
    <row r="935" spans="1:9" ht="67.5" x14ac:dyDescent="0.25">
      <c r="A935" s="58" t="s">
        <v>14814</v>
      </c>
      <c r="B935" s="58"/>
      <c r="C935" s="58"/>
      <c r="D935" s="59" t="s">
        <v>14815</v>
      </c>
      <c r="E935" s="86">
        <v>1831</v>
      </c>
      <c r="F935" s="60" t="s">
        <v>15009</v>
      </c>
      <c r="G935" s="58" t="s">
        <v>15010</v>
      </c>
      <c r="H935" s="61">
        <v>1480</v>
      </c>
      <c r="I935" s="61" t="s">
        <v>14286</v>
      </c>
    </row>
    <row r="936" spans="1:9" ht="67.5" x14ac:dyDescent="0.25">
      <c r="A936" s="58" t="s">
        <v>14814</v>
      </c>
      <c r="B936" s="58"/>
      <c r="C936" s="58"/>
      <c r="D936" s="59" t="s">
        <v>14815</v>
      </c>
      <c r="E936" s="86">
        <v>1832</v>
      </c>
      <c r="F936" s="60" t="s">
        <v>15011</v>
      </c>
      <c r="G936" s="58" t="s">
        <v>15012</v>
      </c>
      <c r="H936" s="61">
        <v>1660</v>
      </c>
      <c r="I936" s="61" t="s">
        <v>14242</v>
      </c>
    </row>
    <row r="937" spans="1:9" ht="67.5" x14ac:dyDescent="0.25">
      <c r="A937" s="58" t="s">
        <v>14814</v>
      </c>
      <c r="B937" s="58"/>
      <c r="C937" s="58"/>
      <c r="D937" s="59" t="s">
        <v>14815</v>
      </c>
      <c r="E937" s="86">
        <v>1833</v>
      </c>
      <c r="F937" s="60" t="s">
        <v>15013</v>
      </c>
      <c r="G937" s="58" t="s">
        <v>15014</v>
      </c>
      <c r="H937" s="61">
        <v>237</v>
      </c>
      <c r="I937" s="61" t="s">
        <v>15015</v>
      </c>
    </row>
    <row r="938" spans="1:9" ht="67.5" x14ac:dyDescent="0.25">
      <c r="A938" s="58" t="s">
        <v>14814</v>
      </c>
      <c r="B938" s="58"/>
      <c r="C938" s="58"/>
      <c r="D938" s="59" t="s">
        <v>14815</v>
      </c>
      <c r="E938" s="86">
        <v>1834</v>
      </c>
      <c r="F938" s="60" t="s">
        <v>15016</v>
      </c>
      <c r="G938" s="58" t="s">
        <v>15017</v>
      </c>
      <c r="H938" s="61">
        <v>1480</v>
      </c>
      <c r="I938" s="61" t="s">
        <v>14286</v>
      </c>
    </row>
    <row r="939" spans="1:9" ht="67.5" x14ac:dyDescent="0.25">
      <c r="A939" s="58" t="s">
        <v>14814</v>
      </c>
      <c r="B939" s="58"/>
      <c r="C939" s="58"/>
      <c r="D939" s="59" t="s">
        <v>14815</v>
      </c>
      <c r="E939" s="86">
        <v>1835</v>
      </c>
      <c r="F939" s="60" t="s">
        <v>15018</v>
      </c>
      <c r="G939" s="58" t="s">
        <v>15019</v>
      </c>
      <c r="H939" s="61">
        <v>3230</v>
      </c>
      <c r="I939" s="61" t="s">
        <v>14463</v>
      </c>
    </row>
    <row r="940" spans="1:9" ht="67.5" x14ac:dyDescent="0.25">
      <c r="A940" s="58" t="s">
        <v>14814</v>
      </c>
      <c r="B940" s="58"/>
      <c r="C940" s="58"/>
      <c r="D940" s="59" t="s">
        <v>14815</v>
      </c>
      <c r="E940" s="86">
        <v>1836</v>
      </c>
      <c r="F940" s="60" t="s">
        <v>15020</v>
      </c>
      <c r="G940" s="58" t="s">
        <v>15021</v>
      </c>
      <c r="H940" s="61">
        <v>2770</v>
      </c>
      <c r="I940" s="61" t="s">
        <v>14135</v>
      </c>
    </row>
    <row r="941" spans="1:9" ht="67.5" x14ac:dyDescent="0.25">
      <c r="A941" s="58" t="s">
        <v>14814</v>
      </c>
      <c r="B941" s="58"/>
      <c r="C941" s="58"/>
      <c r="D941" s="59" t="s">
        <v>14815</v>
      </c>
      <c r="E941" s="86">
        <v>1837</v>
      </c>
      <c r="F941" s="60" t="s">
        <v>15022</v>
      </c>
      <c r="G941" s="58" t="s">
        <v>15023</v>
      </c>
      <c r="H941" s="61">
        <v>1660</v>
      </c>
      <c r="I941" s="61" t="s">
        <v>14242</v>
      </c>
    </row>
    <row r="942" spans="1:9" ht="67.5" x14ac:dyDescent="0.25">
      <c r="A942" s="58" t="s">
        <v>14814</v>
      </c>
      <c r="B942" s="58"/>
      <c r="C942" s="58"/>
      <c r="D942" s="59" t="s">
        <v>14815</v>
      </c>
      <c r="E942" s="86">
        <v>1838</v>
      </c>
      <c r="F942" s="60" t="s">
        <v>15024</v>
      </c>
      <c r="G942" s="58" t="s">
        <v>15025</v>
      </c>
      <c r="H942" s="61">
        <v>2220</v>
      </c>
      <c r="I942" s="61" t="s">
        <v>14259</v>
      </c>
    </row>
    <row r="943" spans="1:9" ht="67.5" x14ac:dyDescent="0.25">
      <c r="A943" s="58" t="s">
        <v>14814</v>
      </c>
      <c r="B943" s="58"/>
      <c r="C943" s="58"/>
      <c r="D943" s="59" t="s">
        <v>14815</v>
      </c>
      <c r="E943" s="86">
        <v>1839</v>
      </c>
      <c r="F943" s="60" t="s">
        <v>15026</v>
      </c>
      <c r="G943" s="58" t="s">
        <v>15027</v>
      </c>
      <c r="H943" s="61">
        <v>2770</v>
      </c>
      <c r="I943" s="61" t="s">
        <v>14135</v>
      </c>
    </row>
    <row r="944" spans="1:9" ht="67.5" x14ac:dyDescent="0.25">
      <c r="A944" s="58" t="s">
        <v>14814</v>
      </c>
      <c r="B944" s="58"/>
      <c r="C944" s="58"/>
      <c r="D944" s="59" t="s">
        <v>14815</v>
      </c>
      <c r="E944" s="86">
        <v>1840</v>
      </c>
      <c r="F944" s="60" t="s">
        <v>15028</v>
      </c>
      <c r="G944" s="58" t="s">
        <v>15029</v>
      </c>
      <c r="H944" s="61">
        <v>2770</v>
      </c>
      <c r="I944" s="61" t="s">
        <v>14135</v>
      </c>
    </row>
    <row r="945" spans="1:9" ht="67.5" x14ac:dyDescent="0.25">
      <c r="A945" s="58" t="s">
        <v>14814</v>
      </c>
      <c r="B945" s="58"/>
      <c r="C945" s="58"/>
      <c r="D945" s="59" t="s">
        <v>14815</v>
      </c>
      <c r="E945" s="86">
        <v>1841</v>
      </c>
      <c r="F945" s="60" t="s">
        <v>15030</v>
      </c>
      <c r="G945" s="58" t="s">
        <v>15031</v>
      </c>
      <c r="H945" s="61">
        <v>2220</v>
      </c>
      <c r="I945" s="61" t="s">
        <v>14259</v>
      </c>
    </row>
    <row r="946" spans="1:9" ht="67.5" x14ac:dyDescent="0.25">
      <c r="A946" s="58" t="s">
        <v>14814</v>
      </c>
      <c r="B946" s="58"/>
      <c r="C946" s="58"/>
      <c r="D946" s="59" t="s">
        <v>14815</v>
      </c>
      <c r="E946" s="86">
        <v>1845</v>
      </c>
      <c r="F946" s="60" t="s">
        <v>15032</v>
      </c>
      <c r="G946" s="58" t="s">
        <v>15033</v>
      </c>
      <c r="H946" s="61">
        <v>4990</v>
      </c>
      <c r="I946" s="61" t="s">
        <v>15034</v>
      </c>
    </row>
    <row r="947" spans="1:9" ht="67.5" x14ac:dyDescent="0.25">
      <c r="A947" s="58" t="s">
        <v>14814</v>
      </c>
      <c r="B947" s="58"/>
      <c r="C947" s="58"/>
      <c r="D947" s="59" t="s">
        <v>14815</v>
      </c>
      <c r="E947" s="86">
        <v>1846</v>
      </c>
      <c r="F947" s="60" t="s">
        <v>15035</v>
      </c>
      <c r="G947" s="58" t="s">
        <v>15036</v>
      </c>
      <c r="H947" s="61">
        <v>4160</v>
      </c>
      <c r="I947" s="61" t="s">
        <v>15037</v>
      </c>
    </row>
    <row r="948" spans="1:9" ht="67.5" x14ac:dyDescent="0.25">
      <c r="A948" s="58" t="s">
        <v>14814</v>
      </c>
      <c r="B948" s="58"/>
      <c r="C948" s="58"/>
      <c r="D948" s="59" t="s">
        <v>14815</v>
      </c>
      <c r="E948" s="86">
        <v>1847</v>
      </c>
      <c r="F948" s="60" t="s">
        <v>15038</v>
      </c>
      <c r="G948" s="58" t="s">
        <v>15039</v>
      </c>
      <c r="H948" s="61">
        <v>3230</v>
      </c>
      <c r="I948" s="61" t="s">
        <v>14463</v>
      </c>
    </row>
    <row r="949" spans="1:9" ht="67.5" x14ac:dyDescent="0.25">
      <c r="A949" s="58" t="s">
        <v>14814</v>
      </c>
      <c r="B949" s="58"/>
      <c r="C949" s="58"/>
      <c r="D949" s="59" t="s">
        <v>14815</v>
      </c>
      <c r="E949" s="86">
        <v>1848</v>
      </c>
      <c r="F949" s="60" t="s">
        <v>15040</v>
      </c>
      <c r="G949" s="58" t="s">
        <v>15041</v>
      </c>
      <c r="H949" s="61">
        <v>2220</v>
      </c>
      <c r="I949" s="61" t="s">
        <v>14259</v>
      </c>
    </row>
    <row r="950" spans="1:9" ht="67.5" x14ac:dyDescent="0.25">
      <c r="A950" s="58" t="s">
        <v>14814</v>
      </c>
      <c r="B950" s="58"/>
      <c r="C950" s="58"/>
      <c r="D950" s="59" t="s">
        <v>14815</v>
      </c>
      <c r="E950" s="86">
        <v>1851</v>
      </c>
      <c r="F950" s="60" t="s">
        <v>15042</v>
      </c>
      <c r="G950" s="58" t="s">
        <v>15043</v>
      </c>
      <c r="H950" s="61">
        <v>1250</v>
      </c>
      <c r="I950" s="61" t="s">
        <v>15044</v>
      </c>
    </row>
    <row r="951" spans="1:9" ht="67.5" x14ac:dyDescent="0.25">
      <c r="A951" s="58" t="s">
        <v>14814</v>
      </c>
      <c r="B951" s="58"/>
      <c r="C951" s="58"/>
      <c r="D951" s="59" t="s">
        <v>14815</v>
      </c>
      <c r="E951" s="86">
        <v>1852</v>
      </c>
      <c r="F951" s="60" t="s">
        <v>15045</v>
      </c>
      <c r="G951" s="58" t="s">
        <v>15046</v>
      </c>
      <c r="H951" s="61">
        <v>700</v>
      </c>
      <c r="I951" s="61" t="s">
        <v>13560</v>
      </c>
    </row>
    <row r="952" spans="1:9" ht="67.5" x14ac:dyDescent="0.25">
      <c r="A952" s="58" t="s">
        <v>14814</v>
      </c>
      <c r="B952" s="58"/>
      <c r="C952" s="58"/>
      <c r="D952" s="59" t="s">
        <v>14815</v>
      </c>
      <c r="E952" s="86">
        <v>1853</v>
      </c>
      <c r="F952" s="60" t="s">
        <v>15047</v>
      </c>
      <c r="G952" s="58" t="s">
        <v>15048</v>
      </c>
      <c r="H952" s="61">
        <v>1200</v>
      </c>
      <c r="I952" s="61" t="s">
        <v>13911</v>
      </c>
    </row>
    <row r="953" spans="1:9" ht="67.5" x14ac:dyDescent="0.25">
      <c r="A953" s="58" t="s">
        <v>14814</v>
      </c>
      <c r="B953" s="58"/>
      <c r="C953" s="58"/>
      <c r="D953" s="59" t="s">
        <v>14815</v>
      </c>
      <c r="E953" s="86">
        <v>1858</v>
      </c>
      <c r="F953" s="60" t="s">
        <v>15049</v>
      </c>
      <c r="G953" s="58" t="s">
        <v>15050</v>
      </c>
      <c r="H953" s="61">
        <v>3230</v>
      </c>
      <c r="I953" s="61" t="s">
        <v>14463</v>
      </c>
    </row>
    <row r="954" spans="1:9" ht="67.5" x14ac:dyDescent="0.25">
      <c r="A954" s="58" t="s">
        <v>14814</v>
      </c>
      <c r="B954" s="58"/>
      <c r="C954" s="58"/>
      <c r="D954" s="59" t="s">
        <v>14815</v>
      </c>
      <c r="E954" s="86">
        <v>1859</v>
      </c>
      <c r="F954" s="60" t="s">
        <v>15051</v>
      </c>
      <c r="G954" s="58" t="s">
        <v>15052</v>
      </c>
      <c r="H954" s="61">
        <v>4160</v>
      </c>
      <c r="I954" s="61" t="s">
        <v>15037</v>
      </c>
    </row>
    <row r="955" spans="1:9" x14ac:dyDescent="0.25">
      <c r="A955" s="62" t="s">
        <v>15053</v>
      </c>
      <c r="B955" s="62" t="s">
        <v>15054</v>
      </c>
      <c r="C955" s="62"/>
      <c r="D955" s="63"/>
      <c r="E955" s="87">
        <v>2000</v>
      </c>
      <c r="F955" s="64" t="s">
        <v>15055</v>
      </c>
      <c r="G955" s="62" t="s">
        <v>344</v>
      </c>
      <c r="H955" s="65">
        <v>70</v>
      </c>
      <c r="I955" s="65" t="s">
        <v>13200</v>
      </c>
    </row>
    <row r="956" spans="1:9" x14ac:dyDescent="0.25">
      <c r="A956" s="62" t="s">
        <v>15053</v>
      </c>
      <c r="B956" s="62" t="s">
        <v>15054</v>
      </c>
      <c r="C956" s="62"/>
      <c r="D956" s="63"/>
      <c r="E956" s="87">
        <v>2001</v>
      </c>
      <c r="F956" s="64" t="s">
        <v>15056</v>
      </c>
      <c r="G956" s="62" t="s">
        <v>15057</v>
      </c>
      <c r="H956" s="65">
        <v>130</v>
      </c>
      <c r="I956" s="65" t="s">
        <v>13270</v>
      </c>
    </row>
    <row r="957" spans="1:9" x14ac:dyDescent="0.25">
      <c r="A957" s="62" t="s">
        <v>15053</v>
      </c>
      <c r="B957" s="62" t="s">
        <v>15054</v>
      </c>
      <c r="C957" s="62"/>
      <c r="D957" s="63"/>
      <c r="E957" s="87">
        <v>2002</v>
      </c>
      <c r="F957" s="64" t="s">
        <v>15058</v>
      </c>
      <c r="G957" s="62" t="s">
        <v>15059</v>
      </c>
      <c r="H957" s="65">
        <v>160</v>
      </c>
      <c r="I957" s="65" t="s">
        <v>13186</v>
      </c>
    </row>
    <row r="958" spans="1:9" x14ac:dyDescent="0.25">
      <c r="A958" s="62" t="s">
        <v>15053</v>
      </c>
      <c r="B958" s="62" t="s">
        <v>15054</v>
      </c>
      <c r="C958" s="62"/>
      <c r="D958" s="63"/>
      <c r="E958" s="87">
        <v>2003</v>
      </c>
      <c r="F958" s="64" t="s">
        <v>15060</v>
      </c>
      <c r="G958" s="62" t="s">
        <v>347</v>
      </c>
      <c r="H958" s="65">
        <v>130</v>
      </c>
      <c r="I958" s="65" t="s">
        <v>13270</v>
      </c>
    </row>
    <row r="959" spans="1:9" x14ac:dyDescent="0.25">
      <c r="A959" s="62" t="s">
        <v>15053</v>
      </c>
      <c r="B959" s="62" t="s">
        <v>15054</v>
      </c>
      <c r="C959" s="62"/>
      <c r="D959" s="63"/>
      <c r="E959" s="87">
        <v>2004</v>
      </c>
      <c r="F959" s="64" t="s">
        <v>15061</v>
      </c>
      <c r="G959" s="62" t="s">
        <v>15062</v>
      </c>
      <c r="H959" s="65">
        <v>240</v>
      </c>
      <c r="I959" s="65" t="s">
        <v>13317</v>
      </c>
    </row>
    <row r="960" spans="1:9" ht="24" x14ac:dyDescent="0.25">
      <c r="A960" s="62" t="s">
        <v>15053</v>
      </c>
      <c r="B960" s="62" t="s">
        <v>15054</v>
      </c>
      <c r="C960" s="62"/>
      <c r="D960" s="63"/>
      <c r="E960" s="87">
        <v>2005</v>
      </c>
      <c r="F960" s="64" t="s">
        <v>15063</v>
      </c>
      <c r="G960" s="62" t="s">
        <v>15064</v>
      </c>
      <c r="H960" s="65">
        <v>400</v>
      </c>
      <c r="I960" s="65" t="s">
        <v>13244</v>
      </c>
    </row>
    <row r="961" spans="1:9" ht="24" x14ac:dyDescent="0.25">
      <c r="A961" s="62" t="s">
        <v>15053</v>
      </c>
      <c r="B961" s="62" t="s">
        <v>15054</v>
      </c>
      <c r="C961" s="62"/>
      <c r="D961" s="63"/>
      <c r="E961" s="87">
        <v>2006</v>
      </c>
      <c r="F961" s="64" t="s">
        <v>15065</v>
      </c>
      <c r="G961" s="62" t="s">
        <v>15066</v>
      </c>
      <c r="H961" s="65">
        <v>63</v>
      </c>
      <c r="I961" s="65" t="s">
        <v>14534</v>
      </c>
    </row>
    <row r="962" spans="1:9" x14ac:dyDescent="0.25">
      <c r="A962" s="62" t="s">
        <v>15053</v>
      </c>
      <c r="B962" s="62" t="s">
        <v>15054</v>
      </c>
      <c r="C962" s="62"/>
      <c r="D962" s="63"/>
      <c r="E962" s="87">
        <v>2007</v>
      </c>
      <c r="F962" s="64" t="s">
        <v>15067</v>
      </c>
      <c r="G962" s="62" t="s">
        <v>351</v>
      </c>
      <c r="H962" s="65">
        <v>40</v>
      </c>
      <c r="I962" s="65" t="s">
        <v>13289</v>
      </c>
    </row>
    <row r="963" spans="1:9" x14ac:dyDescent="0.25">
      <c r="A963" s="62" t="s">
        <v>15053</v>
      </c>
      <c r="B963" s="62" t="s">
        <v>15054</v>
      </c>
      <c r="C963" s="62"/>
      <c r="D963" s="63"/>
      <c r="E963" s="87">
        <v>2008</v>
      </c>
      <c r="F963" s="64" t="s">
        <v>15068</v>
      </c>
      <c r="G963" s="62" t="s">
        <v>12998</v>
      </c>
      <c r="H963" s="65">
        <v>90</v>
      </c>
      <c r="I963" s="65" t="s">
        <v>13361</v>
      </c>
    </row>
    <row r="964" spans="1:9" ht="24" x14ac:dyDescent="0.25">
      <c r="A964" s="62" t="s">
        <v>15053</v>
      </c>
      <c r="B964" s="62" t="s">
        <v>15054</v>
      </c>
      <c r="C964" s="62"/>
      <c r="D964" s="63"/>
      <c r="E964" s="87">
        <v>2009</v>
      </c>
      <c r="F964" s="64" t="s">
        <v>15069</v>
      </c>
      <c r="G964" s="62" t="s">
        <v>599</v>
      </c>
      <c r="H964" s="65">
        <v>100</v>
      </c>
      <c r="I964" s="65" t="s">
        <v>13183</v>
      </c>
    </row>
    <row r="965" spans="1:9" ht="24" x14ac:dyDescent="0.25">
      <c r="A965" s="62" t="s">
        <v>15053</v>
      </c>
      <c r="B965" s="62" t="s">
        <v>15054</v>
      </c>
      <c r="C965" s="62"/>
      <c r="D965" s="63"/>
      <c r="E965" s="87">
        <v>2010</v>
      </c>
      <c r="F965" s="64" t="s">
        <v>15070</v>
      </c>
      <c r="G965" s="62" t="s">
        <v>15071</v>
      </c>
      <c r="H965" s="65">
        <v>379</v>
      </c>
      <c r="I965" s="65" t="s">
        <v>13774</v>
      </c>
    </row>
    <row r="966" spans="1:9" ht="24" x14ac:dyDescent="0.25">
      <c r="A966" s="62" t="s">
        <v>15053</v>
      </c>
      <c r="B966" s="62" t="s">
        <v>15054</v>
      </c>
      <c r="C966" s="62"/>
      <c r="D966" s="63"/>
      <c r="E966" s="87">
        <v>2015</v>
      </c>
      <c r="F966" s="64" t="s">
        <v>15072</v>
      </c>
      <c r="G966" s="62" t="s">
        <v>15073</v>
      </c>
      <c r="H966" s="65">
        <v>60</v>
      </c>
      <c r="I966" s="65" t="s">
        <v>13192</v>
      </c>
    </row>
    <row r="967" spans="1:9" x14ac:dyDescent="0.25">
      <c r="A967" s="62" t="s">
        <v>15053</v>
      </c>
      <c r="B967" s="62" t="s">
        <v>15074</v>
      </c>
      <c r="C967" s="62"/>
      <c r="D967" s="63"/>
      <c r="E967" s="87">
        <v>2029</v>
      </c>
      <c r="F967" s="64" t="s">
        <v>15075</v>
      </c>
      <c r="G967" s="62" t="s">
        <v>15076</v>
      </c>
      <c r="H967" s="65">
        <v>50</v>
      </c>
      <c r="I967" s="65" t="s">
        <v>13254</v>
      </c>
    </row>
    <row r="968" spans="1:9" ht="24" x14ac:dyDescent="0.25">
      <c r="A968" s="62" t="s">
        <v>15053</v>
      </c>
      <c r="B968" s="62" t="s">
        <v>15074</v>
      </c>
      <c r="C968" s="62"/>
      <c r="D968" s="63"/>
      <c r="E968" s="87">
        <v>2030</v>
      </c>
      <c r="F968" s="64" t="s">
        <v>15077</v>
      </c>
      <c r="G968" s="62" t="s">
        <v>15078</v>
      </c>
      <c r="H968" s="65">
        <v>130</v>
      </c>
      <c r="I968" s="65" t="s">
        <v>13270</v>
      </c>
    </row>
    <row r="969" spans="1:9" x14ac:dyDescent="0.25">
      <c r="A969" s="62" t="s">
        <v>15053</v>
      </c>
      <c r="B969" s="62" t="s">
        <v>15074</v>
      </c>
      <c r="C969" s="62"/>
      <c r="D969" s="63"/>
      <c r="E969" s="87">
        <v>2031</v>
      </c>
      <c r="F969" s="64" t="s">
        <v>15079</v>
      </c>
      <c r="G969" s="62" t="s">
        <v>15080</v>
      </c>
      <c r="H969" s="65">
        <v>189</v>
      </c>
      <c r="I969" s="65" t="s">
        <v>15081</v>
      </c>
    </row>
    <row r="970" spans="1:9" x14ac:dyDescent="0.25">
      <c r="A970" s="62" t="s">
        <v>15053</v>
      </c>
      <c r="B970" s="62" t="s">
        <v>15074</v>
      </c>
      <c r="C970" s="62"/>
      <c r="D970" s="63"/>
      <c r="E970" s="87">
        <v>2032</v>
      </c>
      <c r="F970" s="64" t="s">
        <v>15082</v>
      </c>
      <c r="G970" s="62" t="s">
        <v>15083</v>
      </c>
      <c r="H970" s="65">
        <v>250</v>
      </c>
      <c r="I970" s="65" t="s">
        <v>13261</v>
      </c>
    </row>
    <row r="971" spans="1:9" x14ac:dyDescent="0.25">
      <c r="A971" s="62" t="s">
        <v>15053</v>
      </c>
      <c r="B971" s="62" t="s">
        <v>15074</v>
      </c>
      <c r="C971" s="62"/>
      <c r="D971" s="63"/>
      <c r="E971" s="87">
        <v>2033</v>
      </c>
      <c r="F971" s="64" t="s">
        <v>15084</v>
      </c>
      <c r="G971" s="62" t="s">
        <v>15085</v>
      </c>
      <c r="H971" s="65">
        <v>57</v>
      </c>
      <c r="I971" s="65" t="s">
        <v>15086</v>
      </c>
    </row>
    <row r="972" spans="1:9" x14ac:dyDescent="0.25">
      <c r="A972" s="62" t="s">
        <v>15053</v>
      </c>
      <c r="B972" s="62" t="s">
        <v>15074</v>
      </c>
      <c r="C972" s="62"/>
      <c r="D972" s="63"/>
      <c r="E972" s="87">
        <v>2035</v>
      </c>
      <c r="F972" s="64" t="s">
        <v>15087</v>
      </c>
      <c r="G972" s="62" t="s">
        <v>15088</v>
      </c>
      <c r="H972" s="65">
        <v>180</v>
      </c>
      <c r="I972" s="65" t="s">
        <v>13203</v>
      </c>
    </row>
    <row r="973" spans="1:9" x14ac:dyDescent="0.25">
      <c r="A973" s="62" t="s">
        <v>15053</v>
      </c>
      <c r="B973" s="62" t="s">
        <v>15074</v>
      </c>
      <c r="C973" s="62"/>
      <c r="D973" s="63"/>
      <c r="E973" s="87">
        <v>2036</v>
      </c>
      <c r="F973" s="64" t="s">
        <v>15089</v>
      </c>
      <c r="G973" s="62" t="s">
        <v>15090</v>
      </c>
      <c r="H973" s="65">
        <v>45</v>
      </c>
      <c r="I973" s="65" t="s">
        <v>13421</v>
      </c>
    </row>
    <row r="974" spans="1:9" x14ac:dyDescent="0.25">
      <c r="A974" s="62" t="s">
        <v>15053</v>
      </c>
      <c r="B974" s="62" t="s">
        <v>15074</v>
      </c>
      <c r="C974" s="62"/>
      <c r="D974" s="63"/>
      <c r="E974" s="87">
        <v>2040</v>
      </c>
      <c r="F974" s="64" t="s">
        <v>15091</v>
      </c>
      <c r="G974" s="62" t="s">
        <v>15092</v>
      </c>
      <c r="H974" s="65">
        <v>554</v>
      </c>
      <c r="I974" s="65" t="s">
        <v>13832</v>
      </c>
    </row>
    <row r="975" spans="1:9" x14ac:dyDescent="0.25">
      <c r="A975" s="62" t="s">
        <v>15053</v>
      </c>
      <c r="B975" s="62" t="s">
        <v>15074</v>
      </c>
      <c r="C975" s="62"/>
      <c r="D975" s="63"/>
      <c r="E975" s="87">
        <v>2041</v>
      </c>
      <c r="F975" s="64" t="s">
        <v>15093</v>
      </c>
      <c r="G975" s="62" t="s">
        <v>15094</v>
      </c>
      <c r="H975" s="65">
        <v>700</v>
      </c>
      <c r="I975" s="65" t="s">
        <v>13560</v>
      </c>
    </row>
    <row r="976" spans="1:9" x14ac:dyDescent="0.25">
      <c r="A976" s="62" t="s">
        <v>15053</v>
      </c>
      <c r="B976" s="62" t="s">
        <v>15074</v>
      </c>
      <c r="C976" s="62"/>
      <c r="D976" s="63"/>
      <c r="E976" s="87">
        <v>2042</v>
      </c>
      <c r="F976" s="64" t="s">
        <v>15095</v>
      </c>
      <c r="G976" s="62" t="s">
        <v>15096</v>
      </c>
      <c r="H976" s="65">
        <v>1100</v>
      </c>
      <c r="I976" s="65" t="s">
        <v>13899</v>
      </c>
    </row>
    <row r="977" spans="1:9" x14ac:dyDescent="0.25">
      <c r="A977" s="62" t="s">
        <v>15053</v>
      </c>
      <c r="B977" s="62" t="s">
        <v>15074</v>
      </c>
      <c r="C977" s="62"/>
      <c r="D977" s="63"/>
      <c r="E977" s="87">
        <v>2043</v>
      </c>
      <c r="F977" s="64" t="s">
        <v>15097</v>
      </c>
      <c r="G977" s="62" t="s">
        <v>15098</v>
      </c>
      <c r="H977" s="65">
        <v>1450</v>
      </c>
      <c r="I977" s="65" t="s">
        <v>15099</v>
      </c>
    </row>
    <row r="978" spans="1:9" x14ac:dyDescent="0.25">
      <c r="A978" s="62" t="s">
        <v>15053</v>
      </c>
      <c r="B978" s="62" t="s">
        <v>15074</v>
      </c>
      <c r="C978" s="62"/>
      <c r="D978" s="63"/>
      <c r="E978" s="87">
        <v>2044</v>
      </c>
      <c r="F978" s="64" t="s">
        <v>15100</v>
      </c>
      <c r="G978" s="62" t="s">
        <v>15101</v>
      </c>
      <c r="H978" s="65">
        <v>1700</v>
      </c>
      <c r="I978" s="65" t="s">
        <v>15102</v>
      </c>
    </row>
    <row r="979" spans="1:9" x14ac:dyDescent="0.25">
      <c r="A979" s="62" t="s">
        <v>15053</v>
      </c>
      <c r="B979" s="62" t="s">
        <v>15074</v>
      </c>
      <c r="C979" s="62"/>
      <c r="D979" s="63"/>
      <c r="E979" s="87">
        <v>2045</v>
      </c>
      <c r="F979" s="64" t="s">
        <v>15103</v>
      </c>
      <c r="G979" s="62" t="s">
        <v>15104</v>
      </c>
      <c r="H979" s="65">
        <v>600</v>
      </c>
      <c r="I979" s="65" t="s">
        <v>13461</v>
      </c>
    </row>
    <row r="980" spans="1:9" x14ac:dyDescent="0.25">
      <c r="A980" s="62" t="s">
        <v>15053</v>
      </c>
      <c r="B980" s="62" t="s">
        <v>15074</v>
      </c>
      <c r="C980" s="62"/>
      <c r="D980" s="63"/>
      <c r="E980" s="87">
        <v>2050</v>
      </c>
      <c r="F980" s="64" t="s">
        <v>15105</v>
      </c>
      <c r="G980" s="62" t="s">
        <v>15106</v>
      </c>
      <c r="H980" s="65">
        <v>1800</v>
      </c>
      <c r="I980" s="65" t="s">
        <v>14498</v>
      </c>
    </row>
    <row r="981" spans="1:9" x14ac:dyDescent="0.25">
      <c r="A981" s="62" t="s">
        <v>15053</v>
      </c>
      <c r="B981" s="62" t="s">
        <v>15074</v>
      </c>
      <c r="C981" s="62"/>
      <c r="D981" s="63"/>
      <c r="E981" s="87">
        <v>2051</v>
      </c>
      <c r="F981" s="64" t="s">
        <v>15107</v>
      </c>
      <c r="G981" s="62" t="s">
        <v>15108</v>
      </c>
      <c r="H981" s="65">
        <v>600</v>
      </c>
      <c r="I981" s="65" t="s">
        <v>13461</v>
      </c>
    </row>
    <row r="982" spans="1:9" x14ac:dyDescent="0.25">
      <c r="A982" s="62" t="s">
        <v>15053</v>
      </c>
      <c r="B982" s="62" t="s">
        <v>15074</v>
      </c>
      <c r="C982" s="62"/>
      <c r="D982" s="63"/>
      <c r="E982" s="87">
        <v>2052</v>
      </c>
      <c r="F982" s="64" t="s">
        <v>15109</v>
      </c>
      <c r="G982" s="62" t="s">
        <v>15110</v>
      </c>
      <c r="H982" s="65">
        <v>554</v>
      </c>
      <c r="I982" s="65" t="s">
        <v>13832</v>
      </c>
    </row>
    <row r="983" spans="1:9" ht="24" x14ac:dyDescent="0.25">
      <c r="A983" s="62" t="s">
        <v>15053</v>
      </c>
      <c r="B983" s="62" t="s">
        <v>15074</v>
      </c>
      <c r="C983" s="62"/>
      <c r="D983" s="63"/>
      <c r="E983" s="87">
        <v>2053</v>
      </c>
      <c r="F983" s="64" t="s">
        <v>15111</v>
      </c>
      <c r="G983" s="62" t="s">
        <v>15112</v>
      </c>
      <c r="H983" s="65">
        <v>2400</v>
      </c>
      <c r="I983" s="65" t="s">
        <v>15113</v>
      </c>
    </row>
    <row r="984" spans="1:9" ht="24" x14ac:dyDescent="0.25">
      <c r="A984" s="62" t="s">
        <v>15053</v>
      </c>
      <c r="B984" s="62" t="s">
        <v>15074</v>
      </c>
      <c r="C984" s="62"/>
      <c r="D984" s="63"/>
      <c r="E984" s="87">
        <v>2054</v>
      </c>
      <c r="F984" s="64" t="s">
        <v>15114</v>
      </c>
      <c r="G984" s="62" t="s">
        <v>15115</v>
      </c>
      <c r="H984" s="65">
        <v>2400</v>
      </c>
      <c r="I984" s="65" t="s">
        <v>15113</v>
      </c>
    </row>
    <row r="985" spans="1:9" x14ac:dyDescent="0.25">
      <c r="A985" s="62" t="s">
        <v>15053</v>
      </c>
      <c r="B985" s="62" t="s">
        <v>15074</v>
      </c>
      <c r="C985" s="62"/>
      <c r="D985" s="63"/>
      <c r="E985" s="87">
        <v>2060</v>
      </c>
      <c r="F985" s="64" t="s">
        <v>15116</v>
      </c>
      <c r="G985" s="62" t="s">
        <v>15117</v>
      </c>
      <c r="H985" s="65">
        <v>230</v>
      </c>
      <c r="I985" s="65" t="s">
        <v>13319</v>
      </c>
    </row>
    <row r="986" spans="1:9" x14ac:dyDescent="0.25">
      <c r="A986" s="62" t="s">
        <v>15053</v>
      </c>
      <c r="B986" s="62" t="s">
        <v>15074</v>
      </c>
      <c r="C986" s="62"/>
      <c r="D986" s="63"/>
      <c r="E986" s="87">
        <v>2061</v>
      </c>
      <c r="F986" s="64" t="s">
        <v>15118</v>
      </c>
      <c r="G986" s="62" t="s">
        <v>15119</v>
      </c>
      <c r="H986" s="65">
        <v>74</v>
      </c>
      <c r="I986" s="65" t="s">
        <v>14107</v>
      </c>
    </row>
    <row r="987" spans="1:9" ht="24" x14ac:dyDescent="0.25">
      <c r="A987" s="62" t="s">
        <v>15053</v>
      </c>
      <c r="B987" s="62" t="s">
        <v>15074</v>
      </c>
      <c r="C987" s="62"/>
      <c r="D987" s="63"/>
      <c r="E987" s="87">
        <v>2062</v>
      </c>
      <c r="F987" s="64" t="s">
        <v>15120</v>
      </c>
      <c r="G987" s="62" t="s">
        <v>15121</v>
      </c>
      <c r="H987" s="65">
        <v>370</v>
      </c>
      <c r="I987" s="65" t="s">
        <v>13887</v>
      </c>
    </row>
    <row r="988" spans="1:9" x14ac:dyDescent="0.25">
      <c r="A988" s="62" t="s">
        <v>15053</v>
      </c>
      <c r="B988" s="62" t="s">
        <v>15074</v>
      </c>
      <c r="C988" s="62"/>
      <c r="D988" s="63"/>
      <c r="E988" s="87">
        <v>2063</v>
      </c>
      <c r="F988" s="64" t="s">
        <v>15122</v>
      </c>
      <c r="G988" s="62" t="s">
        <v>15123</v>
      </c>
      <c r="H988" s="65">
        <v>126</v>
      </c>
      <c r="I988" s="65" t="s">
        <v>15124</v>
      </c>
    </row>
    <row r="989" spans="1:9" x14ac:dyDescent="0.25">
      <c r="A989" s="62" t="s">
        <v>15053</v>
      </c>
      <c r="B989" s="62" t="s">
        <v>15074</v>
      </c>
      <c r="C989" s="62"/>
      <c r="D989" s="63"/>
      <c r="E989" s="87">
        <v>2064</v>
      </c>
      <c r="F989" s="64" t="s">
        <v>15125</v>
      </c>
      <c r="G989" s="62" t="s">
        <v>15126</v>
      </c>
      <c r="H989" s="65">
        <v>924</v>
      </c>
      <c r="I989" s="65" t="s">
        <v>14151</v>
      </c>
    </row>
    <row r="990" spans="1:9" x14ac:dyDescent="0.25">
      <c r="A990" s="62" t="s">
        <v>15053</v>
      </c>
      <c r="B990" s="62" t="s">
        <v>15074</v>
      </c>
      <c r="C990" s="62"/>
      <c r="D990" s="63"/>
      <c r="E990" s="87">
        <v>2065</v>
      </c>
      <c r="F990" s="64" t="s">
        <v>15127</v>
      </c>
      <c r="G990" s="62" t="s">
        <v>15128</v>
      </c>
      <c r="H990" s="65">
        <v>250</v>
      </c>
      <c r="I990" s="65" t="s">
        <v>13261</v>
      </c>
    </row>
    <row r="991" spans="1:9" x14ac:dyDescent="0.25">
      <c r="A991" s="62" t="s">
        <v>15053</v>
      </c>
      <c r="B991" s="62" t="s">
        <v>15074</v>
      </c>
      <c r="C991" s="62"/>
      <c r="D991" s="63"/>
      <c r="E991" s="87">
        <v>2066</v>
      </c>
      <c r="F991" s="64" t="s">
        <v>15129</v>
      </c>
      <c r="G991" s="62" t="s">
        <v>15130</v>
      </c>
      <c r="H991" s="65">
        <v>450</v>
      </c>
      <c r="I991" s="65" t="s">
        <v>13228</v>
      </c>
    </row>
    <row r="992" spans="1:9" ht="24" x14ac:dyDescent="0.25">
      <c r="A992" s="62" t="s">
        <v>15053</v>
      </c>
      <c r="B992" s="62" t="s">
        <v>15074</v>
      </c>
      <c r="C992" s="62"/>
      <c r="D992" s="63"/>
      <c r="E992" s="87">
        <v>2067</v>
      </c>
      <c r="F992" s="64" t="s">
        <v>15131</v>
      </c>
      <c r="G992" s="62" t="s">
        <v>15132</v>
      </c>
      <c r="H992" s="65">
        <v>1660</v>
      </c>
      <c r="I992" s="65" t="s">
        <v>14242</v>
      </c>
    </row>
    <row r="993" spans="1:9" ht="24" x14ac:dyDescent="0.25">
      <c r="A993" s="62" t="s">
        <v>15053</v>
      </c>
      <c r="B993" s="62" t="s">
        <v>15074</v>
      </c>
      <c r="C993" s="62"/>
      <c r="D993" s="63"/>
      <c r="E993" s="87">
        <v>2070</v>
      </c>
      <c r="F993" s="64" t="s">
        <v>15133</v>
      </c>
      <c r="G993" s="62" t="s">
        <v>15134</v>
      </c>
      <c r="H993" s="65">
        <v>1660</v>
      </c>
      <c r="I993" s="65" t="s">
        <v>14242</v>
      </c>
    </row>
    <row r="994" spans="1:9" x14ac:dyDescent="0.25">
      <c r="A994" s="62" t="s">
        <v>15053</v>
      </c>
      <c r="B994" s="62" t="s">
        <v>15074</v>
      </c>
      <c r="C994" s="62"/>
      <c r="D994" s="63"/>
      <c r="E994" s="87">
        <v>2071</v>
      </c>
      <c r="F994" s="64" t="s">
        <v>15135</v>
      </c>
      <c r="G994" s="62" t="s">
        <v>15136</v>
      </c>
      <c r="H994" s="65">
        <v>1850</v>
      </c>
      <c r="I994" s="65" t="s">
        <v>14293</v>
      </c>
    </row>
    <row r="995" spans="1:9" x14ac:dyDescent="0.25">
      <c r="A995" s="62" t="s">
        <v>15053</v>
      </c>
      <c r="B995" s="62" t="s">
        <v>15074</v>
      </c>
      <c r="C995" s="62"/>
      <c r="D995" s="63"/>
      <c r="E995" s="87">
        <v>2072</v>
      </c>
      <c r="F995" s="64" t="s">
        <v>15137</v>
      </c>
      <c r="G995" s="62" t="s">
        <v>15138</v>
      </c>
      <c r="H995" s="65">
        <v>463</v>
      </c>
      <c r="I995" s="65" t="s">
        <v>14203</v>
      </c>
    </row>
    <row r="996" spans="1:9" ht="24" x14ac:dyDescent="0.25">
      <c r="A996" s="62" t="s">
        <v>15053</v>
      </c>
      <c r="B996" s="62" t="s">
        <v>15074</v>
      </c>
      <c r="C996" s="62"/>
      <c r="D996" s="63"/>
      <c r="E996" s="87">
        <v>2073</v>
      </c>
      <c r="F996" s="64" t="s">
        <v>15139</v>
      </c>
      <c r="G996" s="62" t="s">
        <v>15140</v>
      </c>
      <c r="H996" s="65">
        <v>650</v>
      </c>
      <c r="I996" s="65" t="s">
        <v>13590</v>
      </c>
    </row>
    <row r="997" spans="1:9" x14ac:dyDescent="0.25">
      <c r="A997" s="62" t="s">
        <v>15053</v>
      </c>
      <c r="B997" s="62" t="s">
        <v>15074</v>
      </c>
      <c r="C997" s="62"/>
      <c r="D997" s="63"/>
      <c r="E997" s="87">
        <v>2074</v>
      </c>
      <c r="F997" s="64" t="s">
        <v>15141</v>
      </c>
      <c r="G997" s="62" t="s">
        <v>15142</v>
      </c>
      <c r="H997" s="65">
        <v>1100</v>
      </c>
      <c r="I997" s="65" t="s">
        <v>13899</v>
      </c>
    </row>
    <row r="998" spans="1:9" x14ac:dyDescent="0.25">
      <c r="A998" s="62" t="s">
        <v>15053</v>
      </c>
      <c r="B998" s="62" t="s">
        <v>15074</v>
      </c>
      <c r="C998" s="62"/>
      <c r="D998" s="63"/>
      <c r="E998" s="87">
        <v>2075</v>
      </c>
      <c r="F998" s="64" t="s">
        <v>15143</v>
      </c>
      <c r="G998" s="62" t="s">
        <v>15144</v>
      </c>
      <c r="H998" s="65">
        <v>924</v>
      </c>
      <c r="I998" s="65" t="s">
        <v>14151</v>
      </c>
    </row>
    <row r="999" spans="1:9" x14ac:dyDescent="0.25">
      <c r="A999" s="62" t="s">
        <v>15053</v>
      </c>
      <c r="B999" s="62" t="s">
        <v>15074</v>
      </c>
      <c r="C999" s="62"/>
      <c r="D999" s="63"/>
      <c r="E999" s="87">
        <v>2076</v>
      </c>
      <c r="F999" s="64" t="s">
        <v>15145</v>
      </c>
      <c r="G999" s="62" t="s">
        <v>15146</v>
      </c>
      <c r="H999" s="65">
        <v>950</v>
      </c>
      <c r="I999" s="65" t="s">
        <v>14041</v>
      </c>
    </row>
    <row r="1000" spans="1:9" x14ac:dyDescent="0.25">
      <c r="A1000" s="62" t="s">
        <v>15053</v>
      </c>
      <c r="B1000" s="62" t="s">
        <v>15074</v>
      </c>
      <c r="C1000" s="62"/>
      <c r="D1000" s="63"/>
      <c r="E1000" s="87">
        <v>2080</v>
      </c>
      <c r="F1000" s="64" t="s">
        <v>15147</v>
      </c>
      <c r="G1000" s="62" t="s">
        <v>15148</v>
      </c>
      <c r="H1000" s="65">
        <v>463</v>
      </c>
      <c r="I1000" s="65" t="s">
        <v>14203</v>
      </c>
    </row>
    <row r="1001" spans="1:9" ht="24" x14ac:dyDescent="0.25">
      <c r="A1001" s="62" t="s">
        <v>15053</v>
      </c>
      <c r="B1001" s="62" t="s">
        <v>15074</v>
      </c>
      <c r="C1001" s="62"/>
      <c r="D1001" s="63"/>
      <c r="E1001" s="87">
        <v>2081</v>
      </c>
      <c r="F1001" s="64" t="s">
        <v>15149</v>
      </c>
      <c r="G1001" s="62" t="s">
        <v>15150</v>
      </c>
      <c r="H1001" s="65">
        <v>924</v>
      </c>
      <c r="I1001" s="65" t="s">
        <v>14151</v>
      </c>
    </row>
    <row r="1002" spans="1:9" ht="24" x14ac:dyDescent="0.25">
      <c r="A1002" s="62" t="s">
        <v>15053</v>
      </c>
      <c r="B1002" s="62" t="s">
        <v>15074</v>
      </c>
      <c r="C1002" s="62"/>
      <c r="D1002" s="63"/>
      <c r="E1002" s="87">
        <v>2082</v>
      </c>
      <c r="F1002" s="64" t="s">
        <v>15151</v>
      </c>
      <c r="G1002" s="62" t="s">
        <v>15152</v>
      </c>
      <c r="H1002" s="65">
        <v>1650</v>
      </c>
      <c r="I1002" s="65" t="s">
        <v>14698</v>
      </c>
    </row>
    <row r="1003" spans="1:9" x14ac:dyDescent="0.25">
      <c r="A1003" s="62" t="s">
        <v>15053</v>
      </c>
      <c r="B1003" s="62" t="s">
        <v>15074</v>
      </c>
      <c r="C1003" s="62"/>
      <c r="D1003" s="63"/>
      <c r="E1003" s="87">
        <v>2083</v>
      </c>
      <c r="F1003" s="64" t="s">
        <v>15153</v>
      </c>
      <c r="G1003" s="62" t="s">
        <v>15154</v>
      </c>
      <c r="H1003" s="65">
        <v>1650</v>
      </c>
      <c r="I1003" s="65" t="s">
        <v>14698</v>
      </c>
    </row>
    <row r="1004" spans="1:9" x14ac:dyDescent="0.25">
      <c r="A1004" s="62" t="s">
        <v>15053</v>
      </c>
      <c r="B1004" s="62" t="s">
        <v>15074</v>
      </c>
      <c r="C1004" s="62"/>
      <c r="D1004" s="63"/>
      <c r="E1004" s="87">
        <v>2084</v>
      </c>
      <c r="F1004" s="64" t="s">
        <v>15155</v>
      </c>
      <c r="G1004" s="62" t="s">
        <v>15156</v>
      </c>
      <c r="H1004" s="65">
        <v>407</v>
      </c>
      <c r="I1004" s="65" t="s">
        <v>14615</v>
      </c>
    </row>
    <row r="1005" spans="1:9" ht="24" x14ac:dyDescent="0.25">
      <c r="A1005" s="62" t="s">
        <v>15053</v>
      </c>
      <c r="B1005" s="62" t="s">
        <v>15074</v>
      </c>
      <c r="C1005" s="62"/>
      <c r="D1005" s="63"/>
      <c r="E1005" s="87">
        <v>2087</v>
      </c>
      <c r="F1005" s="64" t="s">
        <v>15157</v>
      </c>
      <c r="G1005" s="62" t="s">
        <v>15158</v>
      </c>
      <c r="H1005" s="65">
        <v>924</v>
      </c>
      <c r="I1005" s="65" t="s">
        <v>14151</v>
      </c>
    </row>
    <row r="1006" spans="1:9" ht="24" x14ac:dyDescent="0.25">
      <c r="A1006" s="62" t="s">
        <v>15053</v>
      </c>
      <c r="B1006" s="62" t="s">
        <v>15074</v>
      </c>
      <c r="C1006" s="62"/>
      <c r="D1006" s="63"/>
      <c r="E1006" s="87">
        <v>2088</v>
      </c>
      <c r="F1006" s="64" t="s">
        <v>15159</v>
      </c>
      <c r="G1006" s="62" t="s">
        <v>15160</v>
      </c>
      <c r="H1006" s="65">
        <v>1100</v>
      </c>
      <c r="I1006" s="65" t="s">
        <v>13899</v>
      </c>
    </row>
    <row r="1007" spans="1:9" ht="36" x14ac:dyDescent="0.25">
      <c r="A1007" s="62" t="s">
        <v>15053</v>
      </c>
      <c r="B1007" s="62" t="s">
        <v>15074</v>
      </c>
      <c r="C1007" s="62"/>
      <c r="D1007" s="63"/>
      <c r="E1007" s="87">
        <v>2089</v>
      </c>
      <c r="F1007" s="64" t="s">
        <v>15161</v>
      </c>
      <c r="G1007" s="62" t="s">
        <v>15162</v>
      </c>
      <c r="H1007" s="65">
        <v>1800</v>
      </c>
      <c r="I1007" s="65" t="s">
        <v>14498</v>
      </c>
    </row>
    <row r="1008" spans="1:9" x14ac:dyDescent="0.25">
      <c r="A1008" s="62" t="s">
        <v>15053</v>
      </c>
      <c r="B1008" s="62" t="s">
        <v>15074</v>
      </c>
      <c r="C1008" s="62"/>
      <c r="D1008" s="63"/>
      <c r="E1008" s="87">
        <v>2090</v>
      </c>
      <c r="F1008" s="64" t="s">
        <v>15163</v>
      </c>
      <c r="G1008" s="62" t="s">
        <v>15164</v>
      </c>
      <c r="H1008" s="65">
        <v>63</v>
      </c>
      <c r="I1008" s="65" t="s">
        <v>14534</v>
      </c>
    </row>
    <row r="1009" spans="1:9" ht="24" x14ac:dyDescent="0.25">
      <c r="A1009" s="62" t="s">
        <v>15053</v>
      </c>
      <c r="B1009" s="62" t="s">
        <v>15074</v>
      </c>
      <c r="C1009" s="62"/>
      <c r="D1009" s="63"/>
      <c r="E1009" s="87">
        <v>2091</v>
      </c>
      <c r="F1009" s="64" t="s">
        <v>15165</v>
      </c>
      <c r="G1009" s="62" t="s">
        <v>15166</v>
      </c>
      <c r="H1009" s="65">
        <v>924</v>
      </c>
      <c r="I1009" s="65" t="s">
        <v>14151</v>
      </c>
    </row>
    <row r="1010" spans="1:9" ht="24" x14ac:dyDescent="0.25">
      <c r="A1010" s="62" t="s">
        <v>15053</v>
      </c>
      <c r="B1010" s="62" t="s">
        <v>15074</v>
      </c>
      <c r="C1010" s="62"/>
      <c r="D1010" s="63"/>
      <c r="E1010" s="87">
        <v>2092</v>
      </c>
      <c r="F1010" s="64" t="s">
        <v>15167</v>
      </c>
      <c r="G1010" s="62" t="s">
        <v>15168</v>
      </c>
      <c r="H1010" s="65">
        <v>750</v>
      </c>
      <c r="I1010" s="65" t="s">
        <v>13332</v>
      </c>
    </row>
    <row r="1011" spans="1:9" x14ac:dyDescent="0.25">
      <c r="A1011" s="62" t="s">
        <v>15053</v>
      </c>
      <c r="B1011" s="62" t="s">
        <v>15074</v>
      </c>
      <c r="C1011" s="62"/>
      <c r="D1011" s="63"/>
      <c r="E1011" s="87">
        <v>2093</v>
      </c>
      <c r="F1011" s="64" t="s">
        <v>15169</v>
      </c>
      <c r="G1011" s="62" t="s">
        <v>12999</v>
      </c>
      <c r="H1011" s="65">
        <v>50</v>
      </c>
      <c r="I1011" s="65" t="s">
        <v>13254</v>
      </c>
    </row>
    <row r="1012" spans="1:9" ht="22.5" x14ac:dyDescent="0.25">
      <c r="A1012" s="62" t="s">
        <v>15053</v>
      </c>
      <c r="B1012" s="62" t="s">
        <v>15170</v>
      </c>
      <c r="C1012" s="62"/>
      <c r="D1012" s="63" t="s">
        <v>15171</v>
      </c>
      <c r="E1012" s="87">
        <v>2100</v>
      </c>
      <c r="F1012" s="64" t="s">
        <v>15172</v>
      </c>
      <c r="G1012" s="62" t="s">
        <v>15173</v>
      </c>
      <c r="H1012" s="65">
        <v>278</v>
      </c>
      <c r="I1012" s="65" t="s">
        <v>14389</v>
      </c>
    </row>
    <row r="1013" spans="1:9" ht="22.5" x14ac:dyDescent="0.25">
      <c r="A1013" s="62" t="s">
        <v>15053</v>
      </c>
      <c r="B1013" s="62" t="s">
        <v>15170</v>
      </c>
      <c r="C1013" s="62"/>
      <c r="D1013" s="63" t="s">
        <v>15171</v>
      </c>
      <c r="E1013" s="87">
        <v>2101</v>
      </c>
      <c r="F1013" s="64" t="s">
        <v>15174</v>
      </c>
      <c r="G1013" s="62" t="s">
        <v>15175</v>
      </c>
      <c r="H1013" s="65">
        <v>554</v>
      </c>
      <c r="I1013" s="65" t="s">
        <v>13832</v>
      </c>
    </row>
    <row r="1014" spans="1:9" ht="22.5" x14ac:dyDescent="0.25">
      <c r="A1014" s="62" t="s">
        <v>15053</v>
      </c>
      <c r="B1014" s="62" t="s">
        <v>15170</v>
      </c>
      <c r="C1014" s="62"/>
      <c r="D1014" s="63" t="s">
        <v>15171</v>
      </c>
      <c r="E1014" s="87">
        <v>2102</v>
      </c>
      <c r="F1014" s="64" t="s">
        <v>15176</v>
      </c>
      <c r="G1014" s="62" t="s">
        <v>15177</v>
      </c>
      <c r="H1014" s="65">
        <v>1110</v>
      </c>
      <c r="I1014" s="65" t="s">
        <v>14121</v>
      </c>
    </row>
    <row r="1015" spans="1:9" ht="22.5" x14ac:dyDescent="0.25">
      <c r="A1015" s="62" t="s">
        <v>15053</v>
      </c>
      <c r="B1015" s="62" t="s">
        <v>15170</v>
      </c>
      <c r="C1015" s="62"/>
      <c r="D1015" s="63" t="s">
        <v>15171</v>
      </c>
      <c r="E1015" s="87">
        <v>2103</v>
      </c>
      <c r="F1015" s="64" t="s">
        <v>15178</v>
      </c>
      <c r="G1015" s="62" t="s">
        <v>15179</v>
      </c>
      <c r="H1015" s="65">
        <v>1850</v>
      </c>
      <c r="I1015" s="65" t="s">
        <v>14293</v>
      </c>
    </row>
    <row r="1016" spans="1:9" ht="22.5" x14ac:dyDescent="0.25">
      <c r="A1016" s="62" t="s">
        <v>15053</v>
      </c>
      <c r="B1016" s="62" t="s">
        <v>15170</v>
      </c>
      <c r="C1016" s="62"/>
      <c r="D1016" s="63" t="s">
        <v>15171</v>
      </c>
      <c r="E1016" s="87">
        <v>2104</v>
      </c>
      <c r="F1016" s="64" t="s">
        <v>15180</v>
      </c>
      <c r="G1016" s="62" t="s">
        <v>15181</v>
      </c>
      <c r="H1016" s="65">
        <v>2310</v>
      </c>
      <c r="I1016" s="65" t="s">
        <v>14129</v>
      </c>
    </row>
    <row r="1017" spans="1:9" ht="22.5" x14ac:dyDescent="0.25">
      <c r="A1017" s="62" t="s">
        <v>15053</v>
      </c>
      <c r="B1017" s="62" t="s">
        <v>15170</v>
      </c>
      <c r="C1017" s="62"/>
      <c r="D1017" s="63" t="s">
        <v>15171</v>
      </c>
      <c r="E1017" s="87">
        <v>2105</v>
      </c>
      <c r="F1017" s="64" t="s">
        <v>15182</v>
      </c>
      <c r="G1017" s="62" t="s">
        <v>15183</v>
      </c>
      <c r="H1017" s="65">
        <v>550</v>
      </c>
      <c r="I1017" s="65" t="s">
        <v>13902</v>
      </c>
    </row>
    <row r="1018" spans="1:9" ht="22.5" x14ac:dyDescent="0.25">
      <c r="A1018" s="62" t="s">
        <v>15053</v>
      </c>
      <c r="B1018" s="62" t="s">
        <v>15170</v>
      </c>
      <c r="C1018" s="62"/>
      <c r="D1018" s="63" t="s">
        <v>15171</v>
      </c>
      <c r="E1018" s="87">
        <v>2110</v>
      </c>
      <c r="F1018" s="64" t="s">
        <v>15184</v>
      </c>
      <c r="G1018" s="62" t="s">
        <v>15185</v>
      </c>
      <c r="H1018" s="65">
        <v>750</v>
      </c>
      <c r="I1018" s="65" t="s">
        <v>13332</v>
      </c>
    </row>
    <row r="1019" spans="1:9" ht="22.5" x14ac:dyDescent="0.25">
      <c r="A1019" s="62" t="s">
        <v>15053</v>
      </c>
      <c r="B1019" s="62" t="s">
        <v>15170</v>
      </c>
      <c r="C1019" s="62"/>
      <c r="D1019" s="63" t="s">
        <v>15171</v>
      </c>
      <c r="E1019" s="87">
        <v>2111</v>
      </c>
      <c r="F1019" s="64" t="s">
        <v>15186</v>
      </c>
      <c r="G1019" s="62" t="s">
        <v>15187</v>
      </c>
      <c r="H1019" s="65">
        <v>1110</v>
      </c>
      <c r="I1019" s="65" t="s">
        <v>14121</v>
      </c>
    </row>
    <row r="1020" spans="1:9" ht="22.5" x14ac:dyDescent="0.25">
      <c r="A1020" s="62" t="s">
        <v>15053</v>
      </c>
      <c r="B1020" s="62" t="s">
        <v>15170</v>
      </c>
      <c r="C1020" s="62"/>
      <c r="D1020" s="63" t="s">
        <v>15171</v>
      </c>
      <c r="E1020" s="87">
        <v>2112</v>
      </c>
      <c r="F1020" s="64" t="s">
        <v>15188</v>
      </c>
      <c r="G1020" s="62" t="s">
        <v>15189</v>
      </c>
      <c r="H1020" s="65">
        <v>1480</v>
      </c>
      <c r="I1020" s="65" t="s">
        <v>14286</v>
      </c>
    </row>
    <row r="1021" spans="1:9" ht="22.5" x14ac:dyDescent="0.25">
      <c r="A1021" s="62" t="s">
        <v>15053</v>
      </c>
      <c r="B1021" s="62" t="s">
        <v>15170</v>
      </c>
      <c r="C1021" s="62"/>
      <c r="D1021" s="63" t="s">
        <v>15171</v>
      </c>
      <c r="E1021" s="87">
        <v>2113</v>
      </c>
      <c r="F1021" s="64" t="s">
        <v>15190</v>
      </c>
      <c r="G1021" s="62" t="s">
        <v>15191</v>
      </c>
      <c r="H1021" s="65">
        <v>1850</v>
      </c>
      <c r="I1021" s="65" t="s">
        <v>14293</v>
      </c>
    </row>
    <row r="1022" spans="1:9" ht="22.5" x14ac:dyDescent="0.25">
      <c r="A1022" s="62" t="s">
        <v>15053</v>
      </c>
      <c r="B1022" s="62" t="s">
        <v>15170</v>
      </c>
      <c r="C1022" s="62"/>
      <c r="D1022" s="63" t="s">
        <v>15171</v>
      </c>
      <c r="E1022" s="87">
        <v>2117</v>
      </c>
      <c r="F1022" s="64" t="s">
        <v>15192</v>
      </c>
      <c r="G1022" s="62" t="s">
        <v>15193</v>
      </c>
      <c r="H1022" s="65">
        <v>1480</v>
      </c>
      <c r="I1022" s="65" t="s">
        <v>14286</v>
      </c>
    </row>
    <row r="1023" spans="1:9" ht="22.5" x14ac:dyDescent="0.25">
      <c r="A1023" s="62" t="s">
        <v>15053</v>
      </c>
      <c r="B1023" s="62" t="s">
        <v>15170</v>
      </c>
      <c r="C1023" s="62"/>
      <c r="D1023" s="63" t="s">
        <v>15171</v>
      </c>
      <c r="E1023" s="87">
        <v>2118</v>
      </c>
      <c r="F1023" s="64" t="s">
        <v>15194</v>
      </c>
      <c r="G1023" s="62" t="s">
        <v>15195</v>
      </c>
      <c r="H1023" s="65">
        <v>463</v>
      </c>
      <c r="I1023" s="65" t="s">
        <v>14203</v>
      </c>
    </row>
    <row r="1024" spans="1:9" ht="22.5" x14ac:dyDescent="0.25">
      <c r="A1024" s="62" t="s">
        <v>15053</v>
      </c>
      <c r="B1024" s="62" t="s">
        <v>15170</v>
      </c>
      <c r="C1024" s="62"/>
      <c r="D1024" s="63" t="s">
        <v>15171</v>
      </c>
      <c r="E1024" s="87">
        <v>2119</v>
      </c>
      <c r="F1024" s="64" t="s">
        <v>15196</v>
      </c>
      <c r="G1024" s="62" t="s">
        <v>15197</v>
      </c>
      <c r="H1024" s="65">
        <v>1480</v>
      </c>
      <c r="I1024" s="65" t="s">
        <v>14286</v>
      </c>
    </row>
    <row r="1025" spans="1:9" ht="22.5" x14ac:dyDescent="0.25">
      <c r="A1025" s="62" t="s">
        <v>15053</v>
      </c>
      <c r="B1025" s="62" t="s">
        <v>15170</v>
      </c>
      <c r="C1025" s="62"/>
      <c r="D1025" s="63" t="s">
        <v>15171</v>
      </c>
      <c r="E1025" s="87">
        <v>2120</v>
      </c>
      <c r="F1025" s="64" t="s">
        <v>15198</v>
      </c>
      <c r="G1025" s="62" t="s">
        <v>15199</v>
      </c>
      <c r="H1025" s="65">
        <v>650</v>
      </c>
      <c r="I1025" s="65" t="s">
        <v>13590</v>
      </c>
    </row>
    <row r="1026" spans="1:9" ht="22.5" x14ac:dyDescent="0.25">
      <c r="A1026" s="62" t="s">
        <v>15053</v>
      </c>
      <c r="B1026" s="62" t="s">
        <v>15170</v>
      </c>
      <c r="C1026" s="62"/>
      <c r="D1026" s="63" t="s">
        <v>15171</v>
      </c>
      <c r="E1026" s="87">
        <v>2123</v>
      </c>
      <c r="F1026" s="64" t="s">
        <v>15200</v>
      </c>
      <c r="G1026" s="62" t="s">
        <v>15201</v>
      </c>
      <c r="H1026" s="65">
        <v>1110</v>
      </c>
      <c r="I1026" s="65" t="s">
        <v>14121</v>
      </c>
    </row>
    <row r="1027" spans="1:9" ht="22.5" x14ac:dyDescent="0.25">
      <c r="A1027" s="62" t="s">
        <v>15053</v>
      </c>
      <c r="B1027" s="62" t="s">
        <v>15170</v>
      </c>
      <c r="C1027" s="62"/>
      <c r="D1027" s="63" t="s">
        <v>15171</v>
      </c>
      <c r="E1027" s="87">
        <v>2124</v>
      </c>
      <c r="F1027" s="64" t="s">
        <v>15202</v>
      </c>
      <c r="G1027" s="62" t="s">
        <v>15203</v>
      </c>
      <c r="H1027" s="65">
        <v>1850</v>
      </c>
      <c r="I1027" s="65" t="s">
        <v>14293</v>
      </c>
    </row>
    <row r="1028" spans="1:9" ht="22.5" x14ac:dyDescent="0.25">
      <c r="A1028" s="62" t="s">
        <v>15053</v>
      </c>
      <c r="B1028" s="62" t="s">
        <v>15170</v>
      </c>
      <c r="C1028" s="62"/>
      <c r="D1028" s="63" t="s">
        <v>15171</v>
      </c>
      <c r="E1028" s="87">
        <v>2125</v>
      </c>
      <c r="F1028" s="64" t="s">
        <v>15204</v>
      </c>
      <c r="G1028" s="62" t="s">
        <v>15205</v>
      </c>
      <c r="H1028" s="65">
        <v>2220</v>
      </c>
      <c r="I1028" s="65" t="s">
        <v>14259</v>
      </c>
    </row>
    <row r="1029" spans="1:9" ht="22.5" x14ac:dyDescent="0.25">
      <c r="A1029" s="62" t="s">
        <v>15053</v>
      </c>
      <c r="B1029" s="62" t="s">
        <v>15170</v>
      </c>
      <c r="C1029" s="62"/>
      <c r="D1029" s="63" t="s">
        <v>15171</v>
      </c>
      <c r="E1029" s="87">
        <v>2126</v>
      </c>
      <c r="F1029" s="64" t="s">
        <v>15206</v>
      </c>
      <c r="G1029" s="62" t="s">
        <v>15207</v>
      </c>
      <c r="H1029" s="65">
        <v>2770</v>
      </c>
      <c r="I1029" s="65" t="s">
        <v>14135</v>
      </c>
    </row>
    <row r="1030" spans="1:9" ht="22.5" x14ac:dyDescent="0.25">
      <c r="A1030" s="62" t="s">
        <v>15053</v>
      </c>
      <c r="B1030" s="62" t="s">
        <v>15170</v>
      </c>
      <c r="C1030" s="62"/>
      <c r="D1030" s="63" t="s">
        <v>15171</v>
      </c>
      <c r="E1030" s="87">
        <v>2130</v>
      </c>
      <c r="F1030" s="64" t="s">
        <v>15208</v>
      </c>
      <c r="G1030" s="62" t="s">
        <v>15209</v>
      </c>
      <c r="H1030" s="65">
        <v>650</v>
      </c>
      <c r="I1030" s="65" t="s">
        <v>13590</v>
      </c>
    </row>
    <row r="1031" spans="1:9" ht="22.5" x14ac:dyDescent="0.25">
      <c r="A1031" s="62" t="s">
        <v>15053</v>
      </c>
      <c r="B1031" s="62" t="s">
        <v>15170</v>
      </c>
      <c r="C1031" s="62"/>
      <c r="D1031" s="63" t="s">
        <v>15171</v>
      </c>
      <c r="E1031" s="87">
        <v>2131</v>
      </c>
      <c r="F1031" s="64" t="s">
        <v>15210</v>
      </c>
      <c r="G1031" s="62" t="s">
        <v>15211</v>
      </c>
      <c r="H1031" s="65">
        <v>1300</v>
      </c>
      <c r="I1031" s="65" t="s">
        <v>13582</v>
      </c>
    </row>
    <row r="1032" spans="1:9" ht="22.5" x14ac:dyDescent="0.25">
      <c r="A1032" s="62" t="s">
        <v>15053</v>
      </c>
      <c r="B1032" s="62" t="s">
        <v>15170</v>
      </c>
      <c r="C1032" s="62"/>
      <c r="D1032" s="63" t="s">
        <v>15171</v>
      </c>
      <c r="E1032" s="87">
        <v>2133</v>
      </c>
      <c r="F1032" s="64" t="s">
        <v>15212</v>
      </c>
      <c r="G1032" s="62" t="s">
        <v>15213</v>
      </c>
      <c r="H1032" s="65">
        <v>2100</v>
      </c>
      <c r="I1032" s="65" t="s">
        <v>15214</v>
      </c>
    </row>
    <row r="1033" spans="1:9" ht="22.5" x14ac:dyDescent="0.25">
      <c r="A1033" s="62" t="s">
        <v>15053</v>
      </c>
      <c r="B1033" s="62" t="s">
        <v>15170</v>
      </c>
      <c r="C1033" s="62"/>
      <c r="D1033" s="63" t="s">
        <v>15171</v>
      </c>
      <c r="E1033" s="87">
        <v>2134</v>
      </c>
      <c r="F1033" s="64" t="s">
        <v>15215</v>
      </c>
      <c r="G1033" s="62" t="s">
        <v>15216</v>
      </c>
      <c r="H1033" s="65">
        <v>924</v>
      </c>
      <c r="I1033" s="65" t="s">
        <v>14151</v>
      </c>
    </row>
    <row r="1034" spans="1:9" ht="22.5" x14ac:dyDescent="0.25">
      <c r="A1034" s="62" t="s">
        <v>15053</v>
      </c>
      <c r="B1034" s="62" t="s">
        <v>15170</v>
      </c>
      <c r="C1034" s="62"/>
      <c r="D1034" s="63" t="s">
        <v>15171</v>
      </c>
      <c r="E1034" s="87">
        <v>2135</v>
      </c>
      <c r="F1034" s="64" t="s">
        <v>15217</v>
      </c>
      <c r="G1034" s="62" t="s">
        <v>15218</v>
      </c>
      <c r="H1034" s="65">
        <v>1400</v>
      </c>
      <c r="I1034" s="65" t="s">
        <v>13923</v>
      </c>
    </row>
    <row r="1035" spans="1:9" ht="22.5" x14ac:dyDescent="0.25">
      <c r="A1035" s="62" t="s">
        <v>15053</v>
      </c>
      <c r="B1035" s="62" t="s">
        <v>15170</v>
      </c>
      <c r="C1035" s="62"/>
      <c r="D1035" s="63" t="s">
        <v>15171</v>
      </c>
      <c r="E1035" s="87">
        <v>2137</v>
      </c>
      <c r="F1035" s="64" t="s">
        <v>15219</v>
      </c>
      <c r="G1035" s="62" t="s">
        <v>15220</v>
      </c>
      <c r="H1035" s="65">
        <v>2100</v>
      </c>
      <c r="I1035" s="65" t="s">
        <v>15214</v>
      </c>
    </row>
    <row r="1036" spans="1:9" ht="22.5" x14ac:dyDescent="0.25">
      <c r="A1036" s="62" t="s">
        <v>15053</v>
      </c>
      <c r="B1036" s="62" t="s">
        <v>15170</v>
      </c>
      <c r="C1036" s="62"/>
      <c r="D1036" s="63" t="s">
        <v>15171</v>
      </c>
      <c r="E1036" s="87">
        <v>2142</v>
      </c>
      <c r="F1036" s="64" t="s">
        <v>15221</v>
      </c>
      <c r="G1036" s="62" t="s">
        <v>15222</v>
      </c>
      <c r="H1036" s="65">
        <v>2700</v>
      </c>
      <c r="I1036" s="65" t="s">
        <v>15223</v>
      </c>
    </row>
    <row r="1037" spans="1:9" ht="22.5" x14ac:dyDescent="0.25">
      <c r="A1037" s="62" t="s">
        <v>15053</v>
      </c>
      <c r="B1037" s="62" t="s">
        <v>15170</v>
      </c>
      <c r="C1037" s="62"/>
      <c r="D1037" s="63" t="s">
        <v>15171</v>
      </c>
      <c r="E1037" s="87">
        <v>2146</v>
      </c>
      <c r="F1037" s="64" t="s">
        <v>15224</v>
      </c>
      <c r="G1037" s="62" t="s">
        <v>15225</v>
      </c>
      <c r="H1037" s="65">
        <v>1800</v>
      </c>
      <c r="I1037" s="65" t="s">
        <v>14498</v>
      </c>
    </row>
    <row r="1038" spans="1:9" ht="22.5" x14ac:dyDescent="0.25">
      <c r="A1038" s="62" t="s">
        <v>15053</v>
      </c>
      <c r="B1038" s="62" t="s">
        <v>15170</v>
      </c>
      <c r="C1038" s="62"/>
      <c r="D1038" s="63" t="s">
        <v>15171</v>
      </c>
      <c r="E1038" s="87">
        <v>2148</v>
      </c>
      <c r="F1038" s="64" t="s">
        <v>15226</v>
      </c>
      <c r="G1038" s="62" t="s">
        <v>15227</v>
      </c>
      <c r="H1038" s="65">
        <v>2100</v>
      </c>
      <c r="I1038" s="65" t="s">
        <v>15214</v>
      </c>
    </row>
    <row r="1039" spans="1:9" ht="22.5" x14ac:dyDescent="0.25">
      <c r="A1039" s="62" t="s">
        <v>15053</v>
      </c>
      <c r="B1039" s="62" t="s">
        <v>15170</v>
      </c>
      <c r="C1039" s="62"/>
      <c r="D1039" s="63" t="s">
        <v>15171</v>
      </c>
      <c r="E1039" s="87">
        <v>2149</v>
      </c>
      <c r="F1039" s="64" t="s">
        <v>15228</v>
      </c>
      <c r="G1039" s="62" t="s">
        <v>15229</v>
      </c>
      <c r="H1039" s="65">
        <v>2770</v>
      </c>
      <c r="I1039" s="65" t="s">
        <v>14135</v>
      </c>
    </row>
    <row r="1040" spans="1:9" ht="22.5" x14ac:dyDescent="0.25">
      <c r="A1040" s="62" t="s">
        <v>15053</v>
      </c>
      <c r="B1040" s="62" t="s">
        <v>15170</v>
      </c>
      <c r="C1040" s="62"/>
      <c r="D1040" s="63" t="s">
        <v>15171</v>
      </c>
      <c r="E1040" s="87">
        <v>2151</v>
      </c>
      <c r="F1040" s="64" t="s">
        <v>15230</v>
      </c>
      <c r="G1040" s="62" t="s">
        <v>15231</v>
      </c>
      <c r="H1040" s="65">
        <v>3700</v>
      </c>
      <c r="I1040" s="65" t="s">
        <v>14249</v>
      </c>
    </row>
    <row r="1041" spans="1:9" ht="22.5" x14ac:dyDescent="0.25">
      <c r="A1041" s="62" t="s">
        <v>15053</v>
      </c>
      <c r="B1041" s="62" t="s">
        <v>15170</v>
      </c>
      <c r="C1041" s="62"/>
      <c r="D1041" s="63" t="s">
        <v>15171</v>
      </c>
      <c r="E1041" s="87">
        <v>2154</v>
      </c>
      <c r="F1041" s="64" t="s">
        <v>15232</v>
      </c>
      <c r="G1041" s="62" t="s">
        <v>15233</v>
      </c>
      <c r="H1041" s="65">
        <v>6660</v>
      </c>
      <c r="I1041" s="65" t="s">
        <v>15234</v>
      </c>
    </row>
    <row r="1042" spans="1:9" ht="22.5" x14ac:dyDescent="0.25">
      <c r="A1042" s="62" t="s">
        <v>15053</v>
      </c>
      <c r="B1042" s="62" t="s">
        <v>15170</v>
      </c>
      <c r="C1042" s="62"/>
      <c r="D1042" s="63" t="s">
        <v>15171</v>
      </c>
      <c r="E1042" s="87">
        <v>2155</v>
      </c>
      <c r="F1042" s="64" t="s">
        <v>15235</v>
      </c>
      <c r="G1042" s="62" t="s">
        <v>15236</v>
      </c>
      <c r="H1042" s="65">
        <v>148</v>
      </c>
      <c r="I1042" s="65" t="s">
        <v>14006</v>
      </c>
    </row>
    <row r="1043" spans="1:9" ht="22.5" x14ac:dyDescent="0.25">
      <c r="A1043" s="62" t="s">
        <v>15053</v>
      </c>
      <c r="B1043" s="62" t="s">
        <v>15170</v>
      </c>
      <c r="C1043" s="62"/>
      <c r="D1043" s="63" t="s">
        <v>15171</v>
      </c>
      <c r="E1043" s="87">
        <v>2156</v>
      </c>
      <c r="F1043" s="64" t="s">
        <v>15237</v>
      </c>
      <c r="G1043" s="62" t="s">
        <v>15238</v>
      </c>
      <c r="H1043" s="65">
        <v>463</v>
      </c>
      <c r="I1043" s="65" t="s">
        <v>14203</v>
      </c>
    </row>
    <row r="1044" spans="1:9" ht="22.5" x14ac:dyDescent="0.25">
      <c r="A1044" s="62" t="s">
        <v>15053</v>
      </c>
      <c r="B1044" s="62" t="s">
        <v>15170</v>
      </c>
      <c r="C1044" s="62"/>
      <c r="D1044" s="63" t="s">
        <v>15171</v>
      </c>
      <c r="E1044" s="87">
        <v>2157</v>
      </c>
      <c r="F1044" s="64" t="s">
        <v>15239</v>
      </c>
      <c r="G1044" s="62" t="s">
        <v>15240</v>
      </c>
      <c r="H1044" s="65">
        <v>924</v>
      </c>
      <c r="I1044" s="65" t="s">
        <v>14151</v>
      </c>
    </row>
    <row r="1045" spans="1:9" ht="22.5" x14ac:dyDescent="0.25">
      <c r="A1045" s="62" t="s">
        <v>15053</v>
      </c>
      <c r="B1045" s="62" t="s">
        <v>15170</v>
      </c>
      <c r="C1045" s="62"/>
      <c r="D1045" s="63" t="s">
        <v>15171</v>
      </c>
      <c r="E1045" s="87">
        <v>2158</v>
      </c>
      <c r="F1045" s="64" t="s">
        <v>15241</v>
      </c>
      <c r="G1045" s="62" t="s">
        <v>15242</v>
      </c>
      <c r="H1045" s="65">
        <v>370</v>
      </c>
      <c r="I1045" s="65" t="s">
        <v>13887</v>
      </c>
    </row>
    <row r="1046" spans="1:9" ht="22.5" x14ac:dyDescent="0.25">
      <c r="A1046" s="62" t="s">
        <v>15053</v>
      </c>
      <c r="B1046" s="62" t="s">
        <v>15170</v>
      </c>
      <c r="C1046" s="62"/>
      <c r="D1046" s="63" t="s">
        <v>15171</v>
      </c>
      <c r="E1046" s="87">
        <v>2159</v>
      </c>
      <c r="F1046" s="64" t="s">
        <v>15243</v>
      </c>
      <c r="G1046" s="62" t="s">
        <v>15244</v>
      </c>
      <c r="H1046" s="65">
        <v>924</v>
      </c>
      <c r="I1046" s="65" t="s">
        <v>14151</v>
      </c>
    </row>
    <row r="1047" spans="1:9" ht="22.5" x14ac:dyDescent="0.25">
      <c r="A1047" s="62" t="s">
        <v>15053</v>
      </c>
      <c r="B1047" s="62" t="s">
        <v>15170</v>
      </c>
      <c r="C1047" s="62"/>
      <c r="D1047" s="63" t="s">
        <v>15171</v>
      </c>
      <c r="E1047" s="87">
        <v>2160</v>
      </c>
      <c r="F1047" s="64" t="s">
        <v>15245</v>
      </c>
      <c r="G1047" s="62" t="s">
        <v>15246</v>
      </c>
      <c r="H1047" s="65">
        <v>1110</v>
      </c>
      <c r="I1047" s="65" t="s">
        <v>14121</v>
      </c>
    </row>
    <row r="1048" spans="1:9" ht="22.5" x14ac:dyDescent="0.25">
      <c r="A1048" s="62" t="s">
        <v>15053</v>
      </c>
      <c r="B1048" s="62" t="s">
        <v>15170</v>
      </c>
      <c r="C1048" s="62"/>
      <c r="D1048" s="63" t="s">
        <v>15171</v>
      </c>
      <c r="E1048" s="87">
        <v>2161</v>
      </c>
      <c r="F1048" s="64" t="s">
        <v>15247</v>
      </c>
      <c r="G1048" s="62" t="s">
        <v>15248</v>
      </c>
      <c r="H1048" s="65">
        <v>1290</v>
      </c>
      <c r="I1048" s="65" t="s">
        <v>14254</v>
      </c>
    </row>
    <row r="1049" spans="1:9" ht="22.5" x14ac:dyDescent="0.25">
      <c r="A1049" s="62" t="s">
        <v>15053</v>
      </c>
      <c r="B1049" s="62" t="s">
        <v>15170</v>
      </c>
      <c r="C1049" s="62"/>
      <c r="D1049" s="63" t="s">
        <v>15171</v>
      </c>
      <c r="E1049" s="87">
        <v>2162</v>
      </c>
      <c r="F1049" s="64" t="s">
        <v>15249</v>
      </c>
      <c r="G1049" s="62" t="s">
        <v>15250</v>
      </c>
      <c r="H1049" s="65">
        <v>1480</v>
      </c>
      <c r="I1049" s="65" t="s">
        <v>14286</v>
      </c>
    </row>
    <row r="1050" spans="1:9" ht="22.5" x14ac:dyDescent="0.25">
      <c r="A1050" s="62" t="s">
        <v>15053</v>
      </c>
      <c r="B1050" s="62" t="s">
        <v>15170</v>
      </c>
      <c r="C1050" s="62"/>
      <c r="D1050" s="63" t="s">
        <v>15171</v>
      </c>
      <c r="E1050" s="87">
        <v>2163</v>
      </c>
      <c r="F1050" s="64" t="s">
        <v>15251</v>
      </c>
      <c r="G1050" s="62" t="s">
        <v>15252</v>
      </c>
      <c r="H1050" s="65">
        <v>1850</v>
      </c>
      <c r="I1050" s="65" t="s">
        <v>14293</v>
      </c>
    </row>
    <row r="1051" spans="1:9" ht="22.5" x14ac:dyDescent="0.25">
      <c r="A1051" s="62" t="s">
        <v>15053</v>
      </c>
      <c r="B1051" s="62" t="s">
        <v>15170</v>
      </c>
      <c r="C1051" s="62"/>
      <c r="D1051" s="63" t="s">
        <v>15171</v>
      </c>
      <c r="E1051" s="87">
        <v>2164</v>
      </c>
      <c r="F1051" s="64" t="s">
        <v>15253</v>
      </c>
      <c r="G1051" s="62" t="s">
        <v>15254</v>
      </c>
      <c r="H1051" s="65">
        <v>3700</v>
      </c>
      <c r="I1051" s="65" t="s">
        <v>14249</v>
      </c>
    </row>
    <row r="1052" spans="1:9" ht="22.5" x14ac:dyDescent="0.25">
      <c r="A1052" s="62" t="s">
        <v>15053</v>
      </c>
      <c r="B1052" s="62" t="s">
        <v>15170</v>
      </c>
      <c r="C1052" s="62"/>
      <c r="D1052" s="63" t="s">
        <v>15171</v>
      </c>
      <c r="E1052" s="87">
        <v>2167</v>
      </c>
      <c r="F1052" s="64" t="s">
        <v>15255</v>
      </c>
      <c r="G1052" s="62" t="s">
        <v>15256</v>
      </c>
      <c r="H1052" s="65">
        <v>3200</v>
      </c>
      <c r="I1052" s="65" t="s">
        <v>14863</v>
      </c>
    </row>
    <row r="1053" spans="1:9" ht="22.5" x14ac:dyDescent="0.25">
      <c r="A1053" s="62" t="s">
        <v>15053</v>
      </c>
      <c r="B1053" s="62" t="s">
        <v>15170</v>
      </c>
      <c r="C1053" s="62"/>
      <c r="D1053" s="63" t="s">
        <v>15171</v>
      </c>
      <c r="E1053" s="87">
        <v>2168</v>
      </c>
      <c r="F1053" s="64" t="s">
        <v>15257</v>
      </c>
      <c r="G1053" s="62" t="s">
        <v>15252</v>
      </c>
      <c r="H1053" s="65">
        <v>3200</v>
      </c>
      <c r="I1053" s="65" t="s">
        <v>14863</v>
      </c>
    </row>
    <row r="1054" spans="1:9" ht="22.5" x14ac:dyDescent="0.25">
      <c r="A1054" s="62" t="s">
        <v>15053</v>
      </c>
      <c r="B1054" s="62" t="s">
        <v>15170</v>
      </c>
      <c r="C1054" s="62"/>
      <c r="D1054" s="63" t="s">
        <v>15171</v>
      </c>
      <c r="E1054" s="87">
        <v>2170</v>
      </c>
      <c r="F1054" s="64" t="s">
        <v>15258</v>
      </c>
      <c r="G1054" s="62" t="s">
        <v>15259</v>
      </c>
      <c r="H1054" s="65">
        <v>463</v>
      </c>
      <c r="I1054" s="65" t="s">
        <v>14203</v>
      </c>
    </row>
    <row r="1055" spans="1:9" ht="22.5" x14ac:dyDescent="0.25">
      <c r="A1055" s="62" t="s">
        <v>15053</v>
      </c>
      <c r="B1055" s="62" t="s">
        <v>15170</v>
      </c>
      <c r="C1055" s="62"/>
      <c r="D1055" s="63" t="s">
        <v>15171</v>
      </c>
      <c r="E1055" s="87">
        <v>2171</v>
      </c>
      <c r="F1055" s="64" t="s">
        <v>15260</v>
      </c>
      <c r="G1055" s="62" t="s">
        <v>15261</v>
      </c>
      <c r="H1055" s="65">
        <v>1110</v>
      </c>
      <c r="I1055" s="65" t="s">
        <v>14121</v>
      </c>
    </row>
    <row r="1056" spans="1:9" ht="22.5" x14ac:dyDescent="0.25">
      <c r="A1056" s="62" t="s">
        <v>15053</v>
      </c>
      <c r="B1056" s="62" t="s">
        <v>15170</v>
      </c>
      <c r="C1056" s="62"/>
      <c r="D1056" s="63" t="s">
        <v>15171</v>
      </c>
      <c r="E1056" s="87">
        <v>2172</v>
      </c>
      <c r="F1056" s="64" t="s">
        <v>15262</v>
      </c>
      <c r="G1056" s="62" t="s">
        <v>15263</v>
      </c>
      <c r="H1056" s="65">
        <v>924</v>
      </c>
      <c r="I1056" s="65" t="s">
        <v>14151</v>
      </c>
    </row>
    <row r="1057" spans="1:9" ht="22.5" x14ac:dyDescent="0.25">
      <c r="A1057" s="62" t="s">
        <v>15053</v>
      </c>
      <c r="B1057" s="62" t="s">
        <v>15170</v>
      </c>
      <c r="C1057" s="62"/>
      <c r="D1057" s="63" t="s">
        <v>15171</v>
      </c>
      <c r="E1057" s="87">
        <v>2173</v>
      </c>
      <c r="F1057" s="64" t="s">
        <v>15264</v>
      </c>
      <c r="G1057" s="62" t="s">
        <v>15265</v>
      </c>
      <c r="H1057" s="65">
        <v>1110</v>
      </c>
      <c r="I1057" s="65" t="s">
        <v>14121</v>
      </c>
    </row>
    <row r="1058" spans="1:9" ht="22.5" x14ac:dyDescent="0.25">
      <c r="A1058" s="62" t="s">
        <v>15053</v>
      </c>
      <c r="B1058" s="62" t="s">
        <v>15170</v>
      </c>
      <c r="C1058" s="62"/>
      <c r="D1058" s="63" t="s">
        <v>15171</v>
      </c>
      <c r="E1058" s="87">
        <v>2174</v>
      </c>
      <c r="F1058" s="64" t="s">
        <v>15266</v>
      </c>
      <c r="G1058" s="62" t="s">
        <v>15267</v>
      </c>
      <c r="H1058" s="65">
        <v>1290</v>
      </c>
      <c r="I1058" s="65" t="s">
        <v>14254</v>
      </c>
    </row>
    <row r="1059" spans="1:9" ht="22.5" x14ac:dyDescent="0.25">
      <c r="A1059" s="62" t="s">
        <v>15053</v>
      </c>
      <c r="B1059" s="62" t="s">
        <v>15170</v>
      </c>
      <c r="C1059" s="62"/>
      <c r="D1059" s="63" t="s">
        <v>15171</v>
      </c>
      <c r="E1059" s="87">
        <v>2181</v>
      </c>
      <c r="F1059" s="64" t="s">
        <v>15268</v>
      </c>
      <c r="G1059" s="62" t="s">
        <v>15269</v>
      </c>
      <c r="H1059" s="65">
        <v>227</v>
      </c>
      <c r="I1059" s="65" t="s">
        <v>13794</v>
      </c>
    </row>
    <row r="1060" spans="1:9" ht="22.5" x14ac:dyDescent="0.25">
      <c r="A1060" s="62" t="s">
        <v>15053</v>
      </c>
      <c r="B1060" s="62" t="s">
        <v>15170</v>
      </c>
      <c r="C1060" s="62"/>
      <c r="D1060" s="63" t="s">
        <v>15171</v>
      </c>
      <c r="E1060" s="87">
        <v>2182</v>
      </c>
      <c r="F1060" s="64" t="s">
        <v>15270</v>
      </c>
      <c r="G1060" s="62" t="s">
        <v>15269</v>
      </c>
      <c r="H1060" s="65">
        <v>379</v>
      </c>
      <c r="I1060" s="65" t="s">
        <v>13774</v>
      </c>
    </row>
    <row r="1061" spans="1:9" ht="22.5" x14ac:dyDescent="0.25">
      <c r="A1061" s="62" t="s">
        <v>15053</v>
      </c>
      <c r="B1061" s="62" t="s">
        <v>15170</v>
      </c>
      <c r="C1061" s="62"/>
      <c r="D1061" s="63" t="s">
        <v>15171</v>
      </c>
      <c r="E1061" s="87">
        <v>2183</v>
      </c>
      <c r="F1061" s="64" t="s">
        <v>15271</v>
      </c>
      <c r="G1061" s="62" t="s">
        <v>15272</v>
      </c>
      <c r="H1061" s="65">
        <v>740</v>
      </c>
      <c r="I1061" s="65" t="s">
        <v>14889</v>
      </c>
    </row>
    <row r="1062" spans="1:9" ht="22.5" x14ac:dyDescent="0.25">
      <c r="A1062" s="62" t="s">
        <v>15053</v>
      </c>
      <c r="B1062" s="62" t="s">
        <v>15170</v>
      </c>
      <c r="C1062" s="62"/>
      <c r="D1062" s="63" t="s">
        <v>15171</v>
      </c>
      <c r="E1062" s="87">
        <v>2190</v>
      </c>
      <c r="F1062" s="64" t="s">
        <v>15273</v>
      </c>
      <c r="G1062" s="62" t="s">
        <v>15274</v>
      </c>
      <c r="H1062" s="65">
        <v>1800</v>
      </c>
      <c r="I1062" s="65" t="s">
        <v>14498</v>
      </c>
    </row>
    <row r="1063" spans="1:9" ht="22.5" x14ac:dyDescent="0.25">
      <c r="A1063" s="62" t="s">
        <v>15053</v>
      </c>
      <c r="B1063" s="62" t="s">
        <v>15170</v>
      </c>
      <c r="C1063" s="62"/>
      <c r="D1063" s="63" t="s">
        <v>15171</v>
      </c>
      <c r="E1063" s="87">
        <v>2193</v>
      </c>
      <c r="F1063" s="64" t="s">
        <v>15275</v>
      </c>
      <c r="G1063" s="62" t="s">
        <v>15276</v>
      </c>
      <c r="H1063" s="65">
        <v>1800</v>
      </c>
      <c r="I1063" s="65" t="s">
        <v>14498</v>
      </c>
    </row>
    <row r="1064" spans="1:9" ht="22.5" x14ac:dyDescent="0.25">
      <c r="A1064" s="62" t="s">
        <v>15053</v>
      </c>
      <c r="B1064" s="62" t="s">
        <v>15170</v>
      </c>
      <c r="C1064" s="62"/>
      <c r="D1064" s="63" t="s">
        <v>15171</v>
      </c>
      <c r="E1064" s="87">
        <v>2195</v>
      </c>
      <c r="F1064" s="64" t="s">
        <v>15277</v>
      </c>
      <c r="G1064" s="62" t="s">
        <v>15278</v>
      </c>
      <c r="H1064" s="65">
        <v>300</v>
      </c>
      <c r="I1064" s="65" t="s">
        <v>13195</v>
      </c>
    </row>
    <row r="1065" spans="1:9" ht="22.5" x14ac:dyDescent="0.25">
      <c r="A1065" s="62" t="s">
        <v>15053</v>
      </c>
      <c r="B1065" s="62" t="s">
        <v>15170</v>
      </c>
      <c r="C1065" s="62"/>
      <c r="D1065" s="63" t="s">
        <v>15171</v>
      </c>
      <c r="E1065" s="87">
        <v>2196</v>
      </c>
      <c r="F1065" s="64" t="s">
        <v>15279</v>
      </c>
      <c r="G1065" s="62" t="s">
        <v>15280</v>
      </c>
      <c r="H1065" s="65">
        <v>250</v>
      </c>
      <c r="I1065" s="65" t="s">
        <v>13261</v>
      </c>
    </row>
    <row r="1066" spans="1:9" ht="22.5" x14ac:dyDescent="0.25">
      <c r="A1066" s="62" t="s">
        <v>15053</v>
      </c>
      <c r="B1066" s="62" t="s">
        <v>15170</v>
      </c>
      <c r="C1066" s="62"/>
      <c r="D1066" s="63" t="s">
        <v>15281</v>
      </c>
      <c r="E1066" s="87">
        <v>2203</v>
      </c>
      <c r="F1066" s="64" t="s">
        <v>16412</v>
      </c>
      <c r="G1066" s="62" t="s">
        <v>16413</v>
      </c>
      <c r="H1066" s="65">
        <v>739</v>
      </c>
      <c r="I1066" s="65" t="s">
        <v>14163</v>
      </c>
    </row>
    <row r="1067" spans="1:9" ht="22.5" x14ac:dyDescent="0.25">
      <c r="A1067" s="62" t="s">
        <v>15053</v>
      </c>
      <c r="B1067" s="62" t="s">
        <v>15170</v>
      </c>
      <c r="C1067" s="62"/>
      <c r="D1067" s="63" t="s">
        <v>15281</v>
      </c>
      <c r="E1067" s="87">
        <v>2204</v>
      </c>
      <c r="F1067" s="64" t="s">
        <v>16414</v>
      </c>
      <c r="G1067" s="62" t="s">
        <v>16415</v>
      </c>
      <c r="H1067" s="65">
        <v>1110</v>
      </c>
      <c r="I1067" s="65" t="s">
        <v>14121</v>
      </c>
    </row>
    <row r="1068" spans="1:9" ht="22.5" x14ac:dyDescent="0.25">
      <c r="A1068" s="62" t="s">
        <v>15053</v>
      </c>
      <c r="B1068" s="62" t="s">
        <v>15170</v>
      </c>
      <c r="C1068" s="62"/>
      <c r="D1068" s="63" t="s">
        <v>15281</v>
      </c>
      <c r="E1068" s="87">
        <v>2205</v>
      </c>
      <c r="F1068" s="64" t="s">
        <v>16416</v>
      </c>
      <c r="G1068" s="62" t="s">
        <v>16417</v>
      </c>
      <c r="H1068" s="65">
        <v>93</v>
      </c>
      <c r="I1068" s="65" t="s">
        <v>14200</v>
      </c>
    </row>
    <row r="1069" spans="1:9" ht="22.5" x14ac:dyDescent="0.25">
      <c r="A1069" s="62" t="s">
        <v>15053</v>
      </c>
      <c r="B1069" s="62" t="s">
        <v>15170</v>
      </c>
      <c r="C1069" s="62"/>
      <c r="D1069" s="63" t="s">
        <v>15281</v>
      </c>
      <c r="E1069" s="87">
        <v>2206</v>
      </c>
      <c r="F1069" s="64" t="s">
        <v>16418</v>
      </c>
      <c r="G1069" s="62" t="s">
        <v>16419</v>
      </c>
      <c r="H1069" s="65">
        <v>140</v>
      </c>
      <c r="I1069" s="65" t="s">
        <v>13573</v>
      </c>
    </row>
    <row r="1070" spans="1:9" ht="22.5" x14ac:dyDescent="0.25">
      <c r="A1070" s="62" t="s">
        <v>15053</v>
      </c>
      <c r="B1070" s="62" t="s">
        <v>15170</v>
      </c>
      <c r="C1070" s="62"/>
      <c r="D1070" s="63" t="s">
        <v>15281</v>
      </c>
      <c r="E1070" s="87">
        <v>2207</v>
      </c>
      <c r="F1070" s="64" t="s">
        <v>15282</v>
      </c>
      <c r="G1070" s="62" t="s">
        <v>15283</v>
      </c>
      <c r="H1070" s="65">
        <v>148</v>
      </c>
      <c r="I1070" s="65" t="s">
        <v>14006</v>
      </c>
    </row>
    <row r="1071" spans="1:9" ht="22.5" x14ac:dyDescent="0.25">
      <c r="A1071" s="62" t="s">
        <v>15053</v>
      </c>
      <c r="B1071" s="62" t="s">
        <v>15170</v>
      </c>
      <c r="C1071" s="62"/>
      <c r="D1071" s="63" t="s">
        <v>15281</v>
      </c>
      <c r="E1071" s="87">
        <v>2208</v>
      </c>
      <c r="F1071" s="64" t="s">
        <v>15284</v>
      </c>
      <c r="G1071" s="62" t="s">
        <v>15285</v>
      </c>
      <c r="H1071" s="65">
        <v>220</v>
      </c>
      <c r="I1071" s="65" t="s">
        <v>13178</v>
      </c>
    </row>
    <row r="1072" spans="1:9" ht="22.5" x14ac:dyDescent="0.25">
      <c r="A1072" s="62" t="s">
        <v>15053</v>
      </c>
      <c r="B1072" s="62" t="s">
        <v>15170</v>
      </c>
      <c r="C1072" s="62"/>
      <c r="D1072" s="63" t="s">
        <v>15281</v>
      </c>
      <c r="E1072" s="87">
        <v>2209</v>
      </c>
      <c r="F1072" s="64" t="s">
        <v>15286</v>
      </c>
      <c r="G1072" s="62" t="s">
        <v>15287</v>
      </c>
      <c r="H1072" s="65">
        <v>370</v>
      </c>
      <c r="I1072" s="65" t="s">
        <v>13887</v>
      </c>
    </row>
    <row r="1073" spans="1:9" ht="22.5" x14ac:dyDescent="0.25">
      <c r="A1073" s="62" t="s">
        <v>15053</v>
      </c>
      <c r="B1073" s="62" t="s">
        <v>15170</v>
      </c>
      <c r="C1073" s="62"/>
      <c r="D1073" s="63" t="s">
        <v>15281</v>
      </c>
      <c r="E1073" s="87">
        <v>2210</v>
      </c>
      <c r="F1073" s="64" t="s">
        <v>15288</v>
      </c>
      <c r="G1073" s="62" t="s">
        <v>15289</v>
      </c>
      <c r="H1073" s="65">
        <v>407</v>
      </c>
      <c r="I1073" s="65" t="s">
        <v>14615</v>
      </c>
    </row>
    <row r="1074" spans="1:9" ht="22.5" x14ac:dyDescent="0.25">
      <c r="A1074" s="62" t="s">
        <v>15053</v>
      </c>
      <c r="B1074" s="62" t="s">
        <v>15170</v>
      </c>
      <c r="C1074" s="62"/>
      <c r="D1074" s="63" t="s">
        <v>15281</v>
      </c>
      <c r="E1074" s="87">
        <v>2211</v>
      </c>
      <c r="F1074" s="64" t="s">
        <v>15290</v>
      </c>
      <c r="G1074" s="62" t="s">
        <v>15291</v>
      </c>
      <c r="H1074" s="65">
        <v>278</v>
      </c>
      <c r="I1074" s="65" t="s">
        <v>14389</v>
      </c>
    </row>
    <row r="1075" spans="1:9" ht="22.5" x14ac:dyDescent="0.25">
      <c r="A1075" s="62" t="s">
        <v>15053</v>
      </c>
      <c r="B1075" s="62" t="s">
        <v>15170</v>
      </c>
      <c r="C1075" s="62"/>
      <c r="D1075" s="63" t="s">
        <v>15281</v>
      </c>
      <c r="E1075" s="87">
        <v>2212</v>
      </c>
      <c r="F1075" s="64" t="s">
        <v>15292</v>
      </c>
      <c r="G1075" s="62" t="s">
        <v>15293</v>
      </c>
      <c r="H1075" s="65">
        <v>420</v>
      </c>
      <c r="I1075" s="65" t="s">
        <v>14148</v>
      </c>
    </row>
    <row r="1076" spans="1:9" ht="22.5" x14ac:dyDescent="0.25">
      <c r="A1076" s="62" t="s">
        <v>15053</v>
      </c>
      <c r="B1076" s="62" t="s">
        <v>15170</v>
      </c>
      <c r="C1076" s="62"/>
      <c r="D1076" s="63" t="s">
        <v>15281</v>
      </c>
      <c r="E1076" s="87">
        <v>2213</v>
      </c>
      <c r="F1076" s="64" t="s">
        <v>15294</v>
      </c>
      <c r="G1076" s="62" t="s">
        <v>15295</v>
      </c>
      <c r="H1076" s="65">
        <v>1110</v>
      </c>
      <c r="I1076" s="65" t="s">
        <v>14121</v>
      </c>
    </row>
    <row r="1077" spans="1:9" ht="22.5" x14ac:dyDescent="0.25">
      <c r="A1077" s="62" t="s">
        <v>15053</v>
      </c>
      <c r="B1077" s="62" t="s">
        <v>15170</v>
      </c>
      <c r="C1077" s="62"/>
      <c r="D1077" s="63" t="s">
        <v>15281</v>
      </c>
      <c r="E1077" s="87">
        <v>2214</v>
      </c>
      <c r="F1077" s="64" t="s">
        <v>15296</v>
      </c>
      <c r="G1077" s="62" t="s">
        <v>15297</v>
      </c>
      <c r="H1077" s="65">
        <v>370</v>
      </c>
      <c r="I1077" s="65" t="s">
        <v>13887</v>
      </c>
    </row>
    <row r="1078" spans="1:9" ht="22.5" x14ac:dyDescent="0.25">
      <c r="A1078" s="62" t="s">
        <v>15053</v>
      </c>
      <c r="B1078" s="62" t="s">
        <v>15170</v>
      </c>
      <c r="C1078" s="62"/>
      <c r="D1078" s="63" t="s">
        <v>15281</v>
      </c>
      <c r="E1078" s="87">
        <v>2215</v>
      </c>
      <c r="F1078" s="64" t="s">
        <v>15298</v>
      </c>
      <c r="G1078" s="62" t="s">
        <v>15299</v>
      </c>
      <c r="H1078" s="65">
        <v>540</v>
      </c>
      <c r="I1078" s="65" t="s">
        <v>13388</v>
      </c>
    </row>
    <row r="1079" spans="1:9" ht="22.5" x14ac:dyDescent="0.25">
      <c r="A1079" s="62" t="s">
        <v>15053</v>
      </c>
      <c r="B1079" s="62" t="s">
        <v>15170</v>
      </c>
      <c r="C1079" s="62"/>
      <c r="D1079" s="63" t="s">
        <v>15281</v>
      </c>
      <c r="E1079" s="87">
        <v>2216</v>
      </c>
      <c r="F1079" s="64" t="s">
        <v>15300</v>
      </c>
      <c r="G1079" s="62" t="s">
        <v>15301</v>
      </c>
      <c r="H1079" s="65">
        <v>1850</v>
      </c>
      <c r="I1079" s="65" t="s">
        <v>14293</v>
      </c>
    </row>
    <row r="1080" spans="1:9" ht="22.5" x14ac:dyDescent="0.25">
      <c r="A1080" s="62" t="s">
        <v>15053</v>
      </c>
      <c r="B1080" s="62" t="s">
        <v>15170</v>
      </c>
      <c r="C1080" s="62"/>
      <c r="D1080" s="63" t="s">
        <v>15281</v>
      </c>
      <c r="E1080" s="87">
        <v>2217</v>
      </c>
      <c r="F1080" s="64" t="s">
        <v>15302</v>
      </c>
      <c r="G1080" s="62" t="s">
        <v>15303</v>
      </c>
      <c r="H1080" s="65">
        <v>370</v>
      </c>
      <c r="I1080" s="65" t="s">
        <v>13887</v>
      </c>
    </row>
    <row r="1081" spans="1:9" ht="22.5" x14ac:dyDescent="0.25">
      <c r="A1081" s="62" t="s">
        <v>15053</v>
      </c>
      <c r="B1081" s="62" t="s">
        <v>15170</v>
      </c>
      <c r="C1081" s="62"/>
      <c r="D1081" s="63" t="s">
        <v>15281</v>
      </c>
      <c r="E1081" s="87">
        <v>2218</v>
      </c>
      <c r="F1081" s="64" t="s">
        <v>15304</v>
      </c>
      <c r="G1081" s="62" t="s">
        <v>15305</v>
      </c>
      <c r="H1081" s="65">
        <v>540</v>
      </c>
      <c r="I1081" s="65" t="s">
        <v>13388</v>
      </c>
    </row>
    <row r="1082" spans="1:9" ht="22.5" x14ac:dyDescent="0.25">
      <c r="A1082" s="62" t="s">
        <v>15053</v>
      </c>
      <c r="B1082" s="62" t="s">
        <v>15170</v>
      </c>
      <c r="C1082" s="62"/>
      <c r="D1082" s="63" t="s">
        <v>15281</v>
      </c>
      <c r="E1082" s="87">
        <v>2219</v>
      </c>
      <c r="F1082" s="64" t="s">
        <v>15306</v>
      </c>
      <c r="G1082" s="62" t="s">
        <v>15307</v>
      </c>
      <c r="H1082" s="65">
        <v>1850</v>
      </c>
      <c r="I1082" s="65" t="s">
        <v>14293</v>
      </c>
    </row>
    <row r="1083" spans="1:9" ht="22.5" x14ac:dyDescent="0.25">
      <c r="A1083" s="62" t="s">
        <v>15053</v>
      </c>
      <c r="B1083" s="62" t="s">
        <v>15170</v>
      </c>
      <c r="C1083" s="62"/>
      <c r="D1083" s="63" t="s">
        <v>15281</v>
      </c>
      <c r="E1083" s="87">
        <v>2220</v>
      </c>
      <c r="F1083" s="64" t="s">
        <v>15308</v>
      </c>
      <c r="G1083" s="62" t="s">
        <v>15309</v>
      </c>
      <c r="H1083" s="65">
        <v>2250</v>
      </c>
      <c r="I1083" s="65" t="s">
        <v>15310</v>
      </c>
    </row>
    <row r="1084" spans="1:9" ht="22.5" x14ac:dyDescent="0.25">
      <c r="A1084" s="62" t="s">
        <v>15053</v>
      </c>
      <c r="B1084" s="62" t="s">
        <v>15170</v>
      </c>
      <c r="C1084" s="62"/>
      <c r="D1084" s="63" t="s">
        <v>15281</v>
      </c>
      <c r="E1084" s="87">
        <v>2221</v>
      </c>
      <c r="F1084" s="64" t="s">
        <v>15311</v>
      </c>
      <c r="G1084" s="62" t="s">
        <v>352</v>
      </c>
      <c r="H1084" s="65">
        <v>111</v>
      </c>
      <c r="I1084" s="65" t="s">
        <v>15312</v>
      </c>
    </row>
    <row r="1085" spans="1:9" ht="22.5" x14ac:dyDescent="0.25">
      <c r="A1085" s="62" t="s">
        <v>15053</v>
      </c>
      <c r="B1085" s="62" t="s">
        <v>15170</v>
      </c>
      <c r="C1085" s="62"/>
      <c r="D1085" s="63" t="s">
        <v>15281</v>
      </c>
      <c r="E1085" s="87">
        <v>2222</v>
      </c>
      <c r="F1085" s="64" t="s">
        <v>15313</v>
      </c>
      <c r="G1085" s="62" t="s">
        <v>15314</v>
      </c>
      <c r="H1085" s="65">
        <v>170</v>
      </c>
      <c r="I1085" s="65" t="s">
        <v>15315</v>
      </c>
    </row>
    <row r="1086" spans="1:9" ht="22.5" x14ac:dyDescent="0.25">
      <c r="A1086" s="62" t="s">
        <v>15053</v>
      </c>
      <c r="B1086" s="62" t="s">
        <v>15170</v>
      </c>
      <c r="C1086" s="62"/>
      <c r="D1086" s="63" t="s">
        <v>15281</v>
      </c>
      <c r="E1086" s="87">
        <v>2223</v>
      </c>
      <c r="F1086" s="64" t="s">
        <v>15316</v>
      </c>
      <c r="G1086" s="62" t="s">
        <v>15317</v>
      </c>
      <c r="H1086" s="65">
        <v>400</v>
      </c>
      <c r="I1086" s="65" t="s">
        <v>13244</v>
      </c>
    </row>
    <row r="1087" spans="1:9" ht="22.5" x14ac:dyDescent="0.25">
      <c r="A1087" s="62" t="s">
        <v>15053</v>
      </c>
      <c r="B1087" s="62" t="s">
        <v>15170</v>
      </c>
      <c r="C1087" s="62"/>
      <c r="D1087" s="63" t="s">
        <v>15281</v>
      </c>
      <c r="E1087" s="87">
        <v>2224</v>
      </c>
      <c r="F1087" s="64" t="s">
        <v>15318</v>
      </c>
      <c r="G1087" s="62" t="s">
        <v>15319</v>
      </c>
      <c r="H1087" s="65">
        <v>800</v>
      </c>
      <c r="I1087" s="65" t="s">
        <v>13410</v>
      </c>
    </row>
    <row r="1088" spans="1:9" ht="24" x14ac:dyDescent="0.25">
      <c r="A1088" s="62" t="s">
        <v>15053</v>
      </c>
      <c r="B1088" s="62" t="s">
        <v>15170</v>
      </c>
      <c r="C1088" s="62"/>
      <c r="D1088" s="63" t="s">
        <v>15281</v>
      </c>
      <c r="E1088" s="87">
        <v>2226</v>
      </c>
      <c r="F1088" s="64" t="s">
        <v>15320</v>
      </c>
      <c r="G1088" s="62" t="s">
        <v>15321</v>
      </c>
      <c r="H1088" s="65">
        <v>120</v>
      </c>
      <c r="I1088" s="65" t="s">
        <v>13211</v>
      </c>
    </row>
    <row r="1089" spans="1:9" ht="22.5" x14ac:dyDescent="0.25">
      <c r="A1089" s="62" t="s">
        <v>15053</v>
      </c>
      <c r="B1089" s="62" t="s">
        <v>15170</v>
      </c>
      <c r="C1089" s="62"/>
      <c r="D1089" s="63" t="s">
        <v>15281</v>
      </c>
      <c r="E1089" s="87">
        <v>2230</v>
      </c>
      <c r="F1089" s="64" t="s">
        <v>15322</v>
      </c>
      <c r="G1089" s="62" t="s">
        <v>15323</v>
      </c>
      <c r="H1089" s="65">
        <v>900</v>
      </c>
      <c r="I1089" s="65" t="s">
        <v>13239</v>
      </c>
    </row>
    <row r="1090" spans="1:9" ht="22.5" x14ac:dyDescent="0.25">
      <c r="A1090" s="62" t="s">
        <v>15053</v>
      </c>
      <c r="B1090" s="62" t="s">
        <v>15170</v>
      </c>
      <c r="C1090" s="62"/>
      <c r="D1090" s="63" t="s">
        <v>15281</v>
      </c>
      <c r="E1090" s="87">
        <v>2231</v>
      </c>
      <c r="F1090" s="64" t="s">
        <v>15324</v>
      </c>
      <c r="G1090" s="62" t="s">
        <v>15325</v>
      </c>
      <c r="H1090" s="65">
        <v>739</v>
      </c>
      <c r="I1090" s="65" t="s">
        <v>14163</v>
      </c>
    </row>
    <row r="1091" spans="1:9" ht="22.5" x14ac:dyDescent="0.25">
      <c r="A1091" s="62" t="s">
        <v>15053</v>
      </c>
      <c r="B1091" s="62" t="s">
        <v>15170</v>
      </c>
      <c r="C1091" s="62"/>
      <c r="D1091" s="63" t="s">
        <v>15281</v>
      </c>
      <c r="E1091" s="87">
        <v>2232</v>
      </c>
      <c r="F1091" s="64" t="s">
        <v>15326</v>
      </c>
      <c r="G1091" s="62" t="s">
        <v>15327</v>
      </c>
      <c r="H1091" s="65">
        <v>1110</v>
      </c>
      <c r="I1091" s="65" t="s">
        <v>14121</v>
      </c>
    </row>
    <row r="1092" spans="1:9" ht="22.5" x14ac:dyDescent="0.25">
      <c r="A1092" s="62" t="s">
        <v>15053</v>
      </c>
      <c r="B1092" s="62" t="s">
        <v>15170</v>
      </c>
      <c r="C1092" s="62"/>
      <c r="D1092" s="63" t="s">
        <v>15281</v>
      </c>
      <c r="E1092" s="87">
        <v>2233</v>
      </c>
      <c r="F1092" s="64" t="s">
        <v>15328</v>
      </c>
      <c r="G1092" s="62" t="s">
        <v>15329</v>
      </c>
      <c r="H1092" s="65">
        <v>550</v>
      </c>
      <c r="I1092" s="65" t="s">
        <v>13902</v>
      </c>
    </row>
    <row r="1093" spans="1:9" ht="24" x14ac:dyDescent="0.25">
      <c r="A1093" s="62" t="s">
        <v>15053</v>
      </c>
      <c r="B1093" s="62" t="s">
        <v>15170</v>
      </c>
      <c r="C1093" s="62"/>
      <c r="D1093" s="63" t="s">
        <v>15281</v>
      </c>
      <c r="E1093" s="87">
        <v>2234</v>
      </c>
      <c r="F1093" s="64" t="s">
        <v>15330</v>
      </c>
      <c r="G1093" s="62" t="s">
        <v>15331</v>
      </c>
      <c r="H1093" s="65">
        <v>473</v>
      </c>
      <c r="I1093" s="65" t="s">
        <v>15332</v>
      </c>
    </row>
    <row r="1094" spans="1:9" ht="22.5" x14ac:dyDescent="0.25">
      <c r="A1094" s="62" t="s">
        <v>15053</v>
      </c>
      <c r="B1094" s="62" t="s">
        <v>15170</v>
      </c>
      <c r="C1094" s="62"/>
      <c r="D1094" s="63" t="s">
        <v>15281</v>
      </c>
      <c r="E1094" s="87">
        <v>2235</v>
      </c>
      <c r="F1094" s="64" t="s">
        <v>16420</v>
      </c>
      <c r="G1094" s="62" t="s">
        <v>16421</v>
      </c>
      <c r="H1094" s="65">
        <v>1660</v>
      </c>
      <c r="I1094" s="65" t="s">
        <v>14242</v>
      </c>
    </row>
    <row r="1095" spans="1:9" ht="24" x14ac:dyDescent="0.25">
      <c r="A1095" s="62" t="s">
        <v>15053</v>
      </c>
      <c r="B1095" s="62" t="s">
        <v>15170</v>
      </c>
      <c r="C1095" s="62"/>
      <c r="D1095" s="63" t="s">
        <v>15281</v>
      </c>
      <c r="E1095" s="87">
        <v>2236</v>
      </c>
      <c r="F1095" s="64" t="s">
        <v>16422</v>
      </c>
      <c r="G1095" s="62" t="s">
        <v>16423</v>
      </c>
      <c r="H1095" s="65">
        <v>1850</v>
      </c>
      <c r="I1095" s="65" t="s">
        <v>14293</v>
      </c>
    </row>
    <row r="1096" spans="1:9" ht="36" x14ac:dyDescent="0.25">
      <c r="A1096" s="62" t="s">
        <v>15053</v>
      </c>
      <c r="B1096" s="62" t="s">
        <v>15170</v>
      </c>
      <c r="C1096" s="62"/>
      <c r="D1096" s="63" t="s">
        <v>15281</v>
      </c>
      <c r="E1096" s="87">
        <v>2237</v>
      </c>
      <c r="F1096" s="64" t="s">
        <v>16424</v>
      </c>
      <c r="G1096" s="62" t="s">
        <v>16425</v>
      </c>
      <c r="H1096" s="65">
        <v>2770</v>
      </c>
      <c r="I1096" s="65" t="s">
        <v>14135</v>
      </c>
    </row>
    <row r="1097" spans="1:9" ht="24" x14ac:dyDescent="0.25">
      <c r="A1097" s="62" t="s">
        <v>15053</v>
      </c>
      <c r="B1097" s="62" t="s">
        <v>15170</v>
      </c>
      <c r="C1097" s="62"/>
      <c r="D1097" s="63" t="s">
        <v>15281</v>
      </c>
      <c r="E1097" s="87">
        <v>2238</v>
      </c>
      <c r="F1097" s="64" t="s">
        <v>16426</v>
      </c>
      <c r="G1097" s="62" t="s">
        <v>16427</v>
      </c>
      <c r="H1097" s="65">
        <v>3230</v>
      </c>
      <c r="I1097" s="65" t="s">
        <v>14463</v>
      </c>
    </row>
    <row r="1098" spans="1:9" ht="22.5" x14ac:dyDescent="0.25">
      <c r="A1098" s="62" t="s">
        <v>15053</v>
      </c>
      <c r="B1098" s="62" t="s">
        <v>15170</v>
      </c>
      <c r="C1098" s="62"/>
      <c r="D1098" s="63" t="s">
        <v>15281</v>
      </c>
      <c r="E1098" s="87">
        <v>2239</v>
      </c>
      <c r="F1098" s="64" t="s">
        <v>16428</v>
      </c>
      <c r="G1098" s="62" t="s">
        <v>16429</v>
      </c>
      <c r="H1098" s="65">
        <v>1480</v>
      </c>
      <c r="I1098" s="65" t="s">
        <v>14286</v>
      </c>
    </row>
    <row r="1099" spans="1:9" ht="24" x14ac:dyDescent="0.25">
      <c r="A1099" s="62" t="s">
        <v>15053</v>
      </c>
      <c r="B1099" s="62" t="s">
        <v>15170</v>
      </c>
      <c r="C1099" s="62"/>
      <c r="D1099" s="63" t="s">
        <v>15281</v>
      </c>
      <c r="E1099" s="87">
        <v>2240</v>
      </c>
      <c r="F1099" s="64" t="s">
        <v>16430</v>
      </c>
      <c r="G1099" s="62" t="s">
        <v>16431</v>
      </c>
      <c r="H1099" s="65">
        <v>2770</v>
      </c>
      <c r="I1099" s="65" t="s">
        <v>14135</v>
      </c>
    </row>
    <row r="1100" spans="1:9" ht="24" x14ac:dyDescent="0.25">
      <c r="A1100" s="62" t="s">
        <v>15053</v>
      </c>
      <c r="B1100" s="62" t="s">
        <v>15170</v>
      </c>
      <c r="C1100" s="62"/>
      <c r="D1100" s="63" t="s">
        <v>15281</v>
      </c>
      <c r="E1100" s="87">
        <v>2250</v>
      </c>
      <c r="F1100" s="64" t="s">
        <v>16432</v>
      </c>
      <c r="G1100" s="62" t="s">
        <v>16433</v>
      </c>
      <c r="H1100" s="65">
        <v>463</v>
      </c>
      <c r="I1100" s="65" t="s">
        <v>14203</v>
      </c>
    </row>
    <row r="1101" spans="1:9" ht="24" x14ac:dyDescent="0.25">
      <c r="A1101" s="62" t="s">
        <v>15053</v>
      </c>
      <c r="B1101" s="62" t="s">
        <v>15170</v>
      </c>
      <c r="C1101" s="62"/>
      <c r="D1101" s="63" t="s">
        <v>15281</v>
      </c>
      <c r="E1101" s="87">
        <v>2251</v>
      </c>
      <c r="F1101" s="64" t="s">
        <v>16434</v>
      </c>
      <c r="G1101" s="62" t="s">
        <v>16435</v>
      </c>
      <c r="H1101" s="65">
        <v>1290</v>
      </c>
      <c r="I1101" s="65" t="s">
        <v>14254</v>
      </c>
    </row>
    <row r="1102" spans="1:9" ht="22.5" x14ac:dyDescent="0.25">
      <c r="A1102" s="62" t="s">
        <v>15053</v>
      </c>
      <c r="B1102" s="62" t="s">
        <v>15170</v>
      </c>
      <c r="C1102" s="62"/>
      <c r="D1102" s="63" t="s">
        <v>15281</v>
      </c>
      <c r="E1102" s="87">
        <v>2252</v>
      </c>
      <c r="F1102" s="64" t="s">
        <v>16436</v>
      </c>
      <c r="G1102" s="62" t="s">
        <v>16437</v>
      </c>
      <c r="H1102" s="65">
        <v>1850</v>
      </c>
      <c r="I1102" s="65" t="s">
        <v>14293</v>
      </c>
    </row>
    <row r="1103" spans="1:9" ht="22.5" x14ac:dyDescent="0.25">
      <c r="A1103" s="62" t="s">
        <v>15053</v>
      </c>
      <c r="B1103" s="62" t="s">
        <v>15170</v>
      </c>
      <c r="C1103" s="62"/>
      <c r="D1103" s="63" t="s">
        <v>15281</v>
      </c>
      <c r="E1103" s="87">
        <v>2253</v>
      </c>
      <c r="F1103" s="64" t="s">
        <v>15333</v>
      </c>
      <c r="G1103" s="62" t="s">
        <v>15334</v>
      </c>
      <c r="H1103" s="65">
        <v>647</v>
      </c>
      <c r="I1103" s="65" t="s">
        <v>14220</v>
      </c>
    </row>
    <row r="1104" spans="1:9" ht="22.5" x14ac:dyDescent="0.25">
      <c r="A1104" s="62" t="s">
        <v>15053</v>
      </c>
      <c r="B1104" s="62" t="s">
        <v>15170</v>
      </c>
      <c r="C1104" s="62"/>
      <c r="D1104" s="63" t="s">
        <v>15281</v>
      </c>
      <c r="E1104" s="87">
        <v>2254</v>
      </c>
      <c r="F1104" s="64" t="s">
        <v>15335</v>
      </c>
      <c r="G1104" s="62" t="s">
        <v>15336</v>
      </c>
      <c r="H1104" s="65">
        <v>739</v>
      </c>
      <c r="I1104" s="65" t="s">
        <v>14163</v>
      </c>
    </row>
    <row r="1105" spans="1:9" ht="22.5" x14ac:dyDescent="0.25">
      <c r="A1105" s="62" t="s">
        <v>15053</v>
      </c>
      <c r="B1105" s="62" t="s">
        <v>15170</v>
      </c>
      <c r="C1105" s="62"/>
      <c r="D1105" s="63" t="s">
        <v>15281</v>
      </c>
      <c r="E1105" s="87">
        <v>2255</v>
      </c>
      <c r="F1105" s="64" t="s">
        <v>16438</v>
      </c>
      <c r="G1105" s="62" t="s">
        <v>16439</v>
      </c>
      <c r="H1105" s="65">
        <v>1480</v>
      </c>
      <c r="I1105" s="65" t="s">
        <v>14286</v>
      </c>
    </row>
    <row r="1106" spans="1:9" ht="22.5" x14ac:dyDescent="0.25">
      <c r="A1106" s="62" t="s">
        <v>15053</v>
      </c>
      <c r="B1106" s="62" t="s">
        <v>15170</v>
      </c>
      <c r="C1106" s="62"/>
      <c r="D1106" s="63" t="s">
        <v>15281</v>
      </c>
      <c r="E1106" s="87">
        <v>2256</v>
      </c>
      <c r="F1106" s="64" t="s">
        <v>16440</v>
      </c>
      <c r="G1106" s="62" t="s">
        <v>16441</v>
      </c>
      <c r="H1106" s="65">
        <v>463</v>
      </c>
      <c r="I1106" s="65" t="s">
        <v>14203</v>
      </c>
    </row>
    <row r="1107" spans="1:9" ht="22.5" x14ac:dyDescent="0.25">
      <c r="A1107" s="62" t="s">
        <v>15053</v>
      </c>
      <c r="B1107" s="62" t="s">
        <v>15170</v>
      </c>
      <c r="C1107" s="62"/>
      <c r="D1107" s="63" t="s">
        <v>15281</v>
      </c>
      <c r="E1107" s="87">
        <v>2257</v>
      </c>
      <c r="F1107" s="64" t="s">
        <v>16442</v>
      </c>
      <c r="G1107" s="62" t="s">
        <v>16443</v>
      </c>
      <c r="H1107" s="65">
        <v>800</v>
      </c>
      <c r="I1107" s="65" t="s">
        <v>13410</v>
      </c>
    </row>
    <row r="1108" spans="1:9" ht="22.5" x14ac:dyDescent="0.25">
      <c r="A1108" s="62" t="s">
        <v>15053</v>
      </c>
      <c r="B1108" s="62" t="s">
        <v>15170</v>
      </c>
      <c r="C1108" s="62"/>
      <c r="D1108" s="63" t="s">
        <v>15281</v>
      </c>
      <c r="E1108" s="87">
        <v>2258</v>
      </c>
      <c r="F1108" s="64" t="s">
        <v>15337</v>
      </c>
      <c r="G1108" s="62" t="s">
        <v>15338</v>
      </c>
      <c r="H1108" s="65">
        <v>1200</v>
      </c>
      <c r="I1108" s="65" t="s">
        <v>13911</v>
      </c>
    </row>
    <row r="1109" spans="1:9" ht="22.5" x14ac:dyDescent="0.25">
      <c r="A1109" s="62" t="s">
        <v>15053</v>
      </c>
      <c r="B1109" s="62" t="s">
        <v>15170</v>
      </c>
      <c r="C1109" s="62"/>
      <c r="D1109" s="63" t="s">
        <v>15281</v>
      </c>
      <c r="E1109" s="87">
        <v>2260</v>
      </c>
      <c r="F1109" s="64" t="s">
        <v>16444</v>
      </c>
      <c r="G1109" s="62" t="s">
        <v>16445</v>
      </c>
      <c r="H1109" s="65">
        <v>1850</v>
      </c>
      <c r="I1109" s="65" t="s">
        <v>14293</v>
      </c>
    </row>
    <row r="1110" spans="1:9" ht="24" x14ac:dyDescent="0.25">
      <c r="A1110" s="62" t="s">
        <v>15053</v>
      </c>
      <c r="B1110" s="62" t="s">
        <v>15170</v>
      </c>
      <c r="C1110" s="62"/>
      <c r="D1110" s="63" t="s">
        <v>15281</v>
      </c>
      <c r="E1110" s="87">
        <v>2263</v>
      </c>
      <c r="F1110" s="64" t="s">
        <v>16446</v>
      </c>
      <c r="G1110" s="62" t="s">
        <v>16447</v>
      </c>
      <c r="H1110" s="65">
        <v>1660</v>
      </c>
      <c r="I1110" s="65" t="s">
        <v>14242</v>
      </c>
    </row>
    <row r="1111" spans="1:9" ht="24" x14ac:dyDescent="0.25">
      <c r="A1111" s="62" t="s">
        <v>15053</v>
      </c>
      <c r="B1111" s="62" t="s">
        <v>15170</v>
      </c>
      <c r="C1111" s="62"/>
      <c r="D1111" s="63" t="s">
        <v>15281</v>
      </c>
      <c r="E1111" s="87">
        <v>2265</v>
      </c>
      <c r="F1111" s="64" t="s">
        <v>15339</v>
      </c>
      <c r="G1111" s="62" t="s">
        <v>15340</v>
      </c>
      <c r="H1111" s="65">
        <v>2770</v>
      </c>
      <c r="I1111" s="65" t="s">
        <v>14135</v>
      </c>
    </row>
    <row r="1112" spans="1:9" ht="22.5" x14ac:dyDescent="0.25">
      <c r="A1112" s="62" t="s">
        <v>15053</v>
      </c>
      <c r="B1112" s="62" t="s">
        <v>15170</v>
      </c>
      <c r="C1112" s="62"/>
      <c r="D1112" s="63" t="s">
        <v>15281</v>
      </c>
      <c r="E1112" s="87">
        <v>2266</v>
      </c>
      <c r="F1112" s="64" t="s">
        <v>15341</v>
      </c>
      <c r="G1112" s="62" t="s">
        <v>15342</v>
      </c>
      <c r="H1112" s="65">
        <v>1850</v>
      </c>
      <c r="I1112" s="65" t="s">
        <v>14293</v>
      </c>
    </row>
    <row r="1113" spans="1:9" ht="22.5" x14ac:dyDescent="0.25">
      <c r="A1113" s="62" t="s">
        <v>15053</v>
      </c>
      <c r="B1113" s="62" t="s">
        <v>15170</v>
      </c>
      <c r="C1113" s="62"/>
      <c r="D1113" s="63" t="s">
        <v>15281</v>
      </c>
      <c r="E1113" s="87">
        <v>2267</v>
      </c>
      <c r="F1113" s="64" t="s">
        <v>15343</v>
      </c>
      <c r="G1113" s="62" t="s">
        <v>15344</v>
      </c>
      <c r="H1113" s="65">
        <v>463</v>
      </c>
      <c r="I1113" s="65" t="s">
        <v>14203</v>
      </c>
    </row>
    <row r="1114" spans="1:9" ht="22.5" x14ac:dyDescent="0.25">
      <c r="A1114" s="62" t="s">
        <v>15053</v>
      </c>
      <c r="B1114" s="62" t="s">
        <v>15170</v>
      </c>
      <c r="C1114" s="62"/>
      <c r="D1114" s="63" t="s">
        <v>15281</v>
      </c>
      <c r="E1114" s="87">
        <v>2268</v>
      </c>
      <c r="F1114" s="64" t="s">
        <v>15345</v>
      </c>
      <c r="G1114" s="62" t="s">
        <v>15346</v>
      </c>
      <c r="H1114" s="65">
        <v>1800</v>
      </c>
      <c r="I1114" s="65" t="s">
        <v>14498</v>
      </c>
    </row>
    <row r="1115" spans="1:9" ht="24" x14ac:dyDescent="0.25">
      <c r="A1115" s="62" t="s">
        <v>15053</v>
      </c>
      <c r="B1115" s="62" t="s">
        <v>15170</v>
      </c>
      <c r="C1115" s="62"/>
      <c r="D1115" s="63" t="s">
        <v>15281</v>
      </c>
      <c r="E1115" s="87">
        <v>2269</v>
      </c>
      <c r="F1115" s="64" t="s">
        <v>15347</v>
      </c>
      <c r="G1115" s="62" t="s">
        <v>15348</v>
      </c>
      <c r="H1115" s="65">
        <v>1800</v>
      </c>
      <c r="I1115" s="65" t="s">
        <v>14498</v>
      </c>
    </row>
    <row r="1116" spans="1:9" ht="22.5" x14ac:dyDescent="0.25">
      <c r="A1116" s="62" t="s">
        <v>15053</v>
      </c>
      <c r="B1116" s="62" t="s">
        <v>15170</v>
      </c>
      <c r="C1116" s="62"/>
      <c r="D1116" s="63" t="s">
        <v>15281</v>
      </c>
      <c r="E1116" s="87">
        <v>2273</v>
      </c>
      <c r="F1116" s="64" t="s">
        <v>15349</v>
      </c>
      <c r="G1116" s="62" t="s">
        <v>15350</v>
      </c>
      <c r="H1116" s="65">
        <v>924</v>
      </c>
      <c r="I1116" s="65" t="s">
        <v>14151</v>
      </c>
    </row>
    <row r="1117" spans="1:9" ht="22.5" x14ac:dyDescent="0.25">
      <c r="A1117" s="62" t="s">
        <v>15053</v>
      </c>
      <c r="B1117" s="62" t="s">
        <v>15170</v>
      </c>
      <c r="C1117" s="62"/>
      <c r="D1117" s="63" t="s">
        <v>15281</v>
      </c>
      <c r="E1117" s="87">
        <v>2274</v>
      </c>
      <c r="F1117" s="64" t="s">
        <v>15351</v>
      </c>
      <c r="G1117" s="62" t="s">
        <v>15352</v>
      </c>
      <c r="H1117" s="65">
        <v>1850</v>
      </c>
      <c r="I1117" s="65" t="s">
        <v>14293</v>
      </c>
    </row>
    <row r="1118" spans="1:9" ht="22.5" x14ac:dyDescent="0.25">
      <c r="A1118" s="62" t="s">
        <v>15053</v>
      </c>
      <c r="B1118" s="62" t="s">
        <v>15170</v>
      </c>
      <c r="C1118" s="62"/>
      <c r="D1118" s="63" t="s">
        <v>15281</v>
      </c>
      <c r="E1118" s="87">
        <v>2275</v>
      </c>
      <c r="F1118" s="64" t="s">
        <v>15353</v>
      </c>
      <c r="G1118" s="62" t="s">
        <v>15354</v>
      </c>
      <c r="H1118" s="65">
        <v>2310</v>
      </c>
      <c r="I1118" s="65" t="s">
        <v>14129</v>
      </c>
    </row>
    <row r="1119" spans="1:9" ht="22.5" x14ac:dyDescent="0.25">
      <c r="A1119" s="62" t="s">
        <v>15053</v>
      </c>
      <c r="B1119" s="62" t="s">
        <v>15170</v>
      </c>
      <c r="C1119" s="62"/>
      <c r="D1119" s="63" t="s">
        <v>15281</v>
      </c>
      <c r="E1119" s="87">
        <v>2276</v>
      </c>
      <c r="F1119" s="64" t="s">
        <v>15355</v>
      </c>
      <c r="G1119" s="62" t="s">
        <v>15356</v>
      </c>
      <c r="H1119" s="65">
        <v>2770</v>
      </c>
      <c r="I1119" s="65" t="s">
        <v>14135</v>
      </c>
    </row>
    <row r="1120" spans="1:9" ht="22.5" x14ac:dyDescent="0.25">
      <c r="A1120" s="62" t="s">
        <v>15053</v>
      </c>
      <c r="B1120" s="62" t="s">
        <v>15170</v>
      </c>
      <c r="C1120" s="62"/>
      <c r="D1120" s="63" t="s">
        <v>15281</v>
      </c>
      <c r="E1120" s="87">
        <v>2277</v>
      </c>
      <c r="F1120" s="64" t="s">
        <v>15357</v>
      </c>
      <c r="G1120" s="62" t="s">
        <v>15358</v>
      </c>
      <c r="H1120" s="65">
        <v>567</v>
      </c>
      <c r="I1120" s="65" t="s">
        <v>15359</v>
      </c>
    </row>
    <row r="1121" spans="1:9" ht="22.5" x14ac:dyDescent="0.25">
      <c r="A1121" s="62" t="s">
        <v>15053</v>
      </c>
      <c r="B1121" s="62" t="s">
        <v>15170</v>
      </c>
      <c r="C1121" s="62"/>
      <c r="D1121" s="63" t="s">
        <v>15281</v>
      </c>
      <c r="E1121" s="87">
        <v>2279</v>
      </c>
      <c r="F1121" s="64" t="s">
        <v>15360</v>
      </c>
      <c r="G1121" s="62" t="s">
        <v>15361</v>
      </c>
      <c r="H1121" s="65">
        <v>600</v>
      </c>
      <c r="I1121" s="65" t="s">
        <v>13461</v>
      </c>
    </row>
    <row r="1122" spans="1:9" ht="22.5" x14ac:dyDescent="0.25">
      <c r="A1122" s="62" t="s">
        <v>15053</v>
      </c>
      <c r="B1122" s="62" t="s">
        <v>15170</v>
      </c>
      <c r="C1122" s="62"/>
      <c r="D1122" s="63" t="s">
        <v>15281</v>
      </c>
      <c r="E1122" s="87">
        <v>2280</v>
      </c>
      <c r="F1122" s="64" t="s">
        <v>15362</v>
      </c>
      <c r="G1122" s="62" t="s">
        <v>15363</v>
      </c>
      <c r="H1122" s="65">
        <v>1135</v>
      </c>
      <c r="I1122" s="65" t="s">
        <v>15364</v>
      </c>
    </row>
    <row r="1123" spans="1:9" ht="22.5" x14ac:dyDescent="0.25">
      <c r="A1123" s="62" t="s">
        <v>15053</v>
      </c>
      <c r="B1123" s="62" t="s">
        <v>15170</v>
      </c>
      <c r="C1123" s="62"/>
      <c r="D1123" s="63" t="s">
        <v>15281</v>
      </c>
      <c r="E1123" s="87">
        <v>2281</v>
      </c>
      <c r="F1123" s="64" t="s">
        <v>15365</v>
      </c>
      <c r="G1123" s="62" t="s">
        <v>15366</v>
      </c>
      <c r="H1123" s="65">
        <v>1400</v>
      </c>
      <c r="I1123" s="65" t="s">
        <v>13923</v>
      </c>
    </row>
    <row r="1124" spans="1:9" ht="36" x14ac:dyDescent="0.25">
      <c r="A1124" s="62" t="s">
        <v>15053</v>
      </c>
      <c r="B1124" s="62" t="s">
        <v>15170</v>
      </c>
      <c r="C1124" s="62"/>
      <c r="D1124" s="63" t="s">
        <v>15281</v>
      </c>
      <c r="E1124" s="87">
        <v>2282</v>
      </c>
      <c r="F1124" s="64" t="s">
        <v>15367</v>
      </c>
      <c r="G1124" s="62" t="s">
        <v>15368</v>
      </c>
      <c r="H1124" s="65">
        <v>1480</v>
      </c>
      <c r="I1124" s="65" t="s">
        <v>14286</v>
      </c>
    </row>
    <row r="1125" spans="1:9" ht="24" x14ac:dyDescent="0.25">
      <c r="A1125" s="62" t="s">
        <v>15053</v>
      </c>
      <c r="B1125" s="62" t="s">
        <v>15170</v>
      </c>
      <c r="C1125" s="62"/>
      <c r="D1125" s="63" t="s">
        <v>15281</v>
      </c>
      <c r="E1125" s="87">
        <v>2283</v>
      </c>
      <c r="F1125" s="64" t="s">
        <v>15369</v>
      </c>
      <c r="G1125" s="62" t="s">
        <v>15370</v>
      </c>
      <c r="H1125" s="65">
        <v>1850</v>
      </c>
      <c r="I1125" s="65" t="s">
        <v>14293</v>
      </c>
    </row>
    <row r="1126" spans="1:9" ht="22.5" x14ac:dyDescent="0.25">
      <c r="A1126" s="62" t="s">
        <v>15053</v>
      </c>
      <c r="B1126" s="62" t="s">
        <v>15170</v>
      </c>
      <c r="C1126" s="62"/>
      <c r="D1126" s="63" t="s">
        <v>15281</v>
      </c>
      <c r="E1126" s="87">
        <v>2282</v>
      </c>
      <c r="F1126" s="64" t="s">
        <v>15367</v>
      </c>
      <c r="G1126" s="62" t="s">
        <v>15371</v>
      </c>
      <c r="H1126" s="65">
        <v>554</v>
      </c>
      <c r="I1126" s="65" t="s">
        <v>13832</v>
      </c>
    </row>
    <row r="1127" spans="1:9" ht="24" x14ac:dyDescent="0.25">
      <c r="A1127" s="62" t="s">
        <v>15053</v>
      </c>
      <c r="B1127" s="62" t="s">
        <v>15170</v>
      </c>
      <c r="C1127" s="62"/>
      <c r="D1127" s="63" t="s">
        <v>15281</v>
      </c>
      <c r="E1127" s="87">
        <v>2285</v>
      </c>
      <c r="F1127" s="64" t="s">
        <v>15372</v>
      </c>
      <c r="G1127" s="62" t="s">
        <v>15373</v>
      </c>
      <c r="H1127" s="65">
        <v>1480</v>
      </c>
      <c r="I1127" s="65" t="s">
        <v>14286</v>
      </c>
    </row>
    <row r="1128" spans="1:9" ht="24" x14ac:dyDescent="0.25">
      <c r="A1128" s="62" t="s">
        <v>15053</v>
      </c>
      <c r="B1128" s="62" t="s">
        <v>15170</v>
      </c>
      <c r="C1128" s="62"/>
      <c r="D1128" s="63" t="s">
        <v>15281</v>
      </c>
      <c r="E1128" s="87">
        <v>2287</v>
      </c>
      <c r="F1128" s="64" t="s">
        <v>15374</v>
      </c>
      <c r="G1128" s="62" t="s">
        <v>15375</v>
      </c>
      <c r="H1128" s="65">
        <v>3700</v>
      </c>
      <c r="I1128" s="65" t="s">
        <v>14249</v>
      </c>
    </row>
    <row r="1129" spans="1:9" ht="22.5" x14ac:dyDescent="0.25">
      <c r="A1129" s="62" t="s">
        <v>15053</v>
      </c>
      <c r="B1129" s="62" t="s">
        <v>15170</v>
      </c>
      <c r="C1129" s="62"/>
      <c r="D1129" s="63" t="s">
        <v>15281</v>
      </c>
      <c r="E1129" s="87">
        <v>2288</v>
      </c>
      <c r="F1129" s="64" t="s">
        <v>16448</v>
      </c>
      <c r="G1129" s="62" t="s">
        <v>16449</v>
      </c>
      <c r="H1129" s="65">
        <v>550</v>
      </c>
      <c r="I1129" s="65" t="s">
        <v>13902</v>
      </c>
    </row>
    <row r="1130" spans="1:9" ht="24" x14ac:dyDescent="0.25">
      <c r="A1130" s="62" t="s">
        <v>15053</v>
      </c>
      <c r="B1130" s="62" t="s">
        <v>15170</v>
      </c>
      <c r="C1130" s="62"/>
      <c r="D1130" s="63" t="s">
        <v>15281</v>
      </c>
      <c r="E1130" s="87">
        <v>2290</v>
      </c>
      <c r="F1130" s="64" t="s">
        <v>16450</v>
      </c>
      <c r="G1130" s="62" t="s">
        <v>16451</v>
      </c>
      <c r="H1130" s="65">
        <v>2770</v>
      </c>
      <c r="I1130" s="65" t="s">
        <v>14135</v>
      </c>
    </row>
    <row r="1131" spans="1:9" ht="24" x14ac:dyDescent="0.25">
      <c r="A1131" s="62" t="s">
        <v>15053</v>
      </c>
      <c r="B1131" s="62" t="s">
        <v>15170</v>
      </c>
      <c r="C1131" s="62"/>
      <c r="D1131" s="63" t="s">
        <v>15281</v>
      </c>
      <c r="E1131" s="87">
        <v>2291</v>
      </c>
      <c r="F1131" s="64" t="s">
        <v>16452</v>
      </c>
      <c r="G1131" s="62" t="s">
        <v>16453</v>
      </c>
      <c r="H1131" s="65">
        <v>920</v>
      </c>
      <c r="I1131" s="65" t="s">
        <v>14084</v>
      </c>
    </row>
    <row r="1132" spans="1:9" ht="24" x14ac:dyDescent="0.25">
      <c r="A1132" s="62" t="s">
        <v>15053</v>
      </c>
      <c r="B1132" s="62" t="s">
        <v>15170</v>
      </c>
      <c r="C1132" s="62"/>
      <c r="D1132" s="63" t="s">
        <v>15281</v>
      </c>
      <c r="E1132" s="87">
        <v>2292</v>
      </c>
      <c r="F1132" s="64" t="s">
        <v>16454</v>
      </c>
      <c r="G1132" s="62" t="s">
        <v>16455</v>
      </c>
      <c r="H1132" s="65">
        <v>1110</v>
      </c>
      <c r="I1132" s="65" t="s">
        <v>14121</v>
      </c>
    </row>
    <row r="1133" spans="1:9" ht="22.5" x14ac:dyDescent="0.25">
      <c r="A1133" s="62" t="s">
        <v>15053</v>
      </c>
      <c r="B1133" s="62" t="s">
        <v>15170</v>
      </c>
      <c r="C1133" s="62"/>
      <c r="D1133" s="63" t="s">
        <v>15281</v>
      </c>
      <c r="E1133" s="87">
        <v>2293</v>
      </c>
      <c r="F1133" s="64" t="s">
        <v>15376</v>
      </c>
      <c r="G1133" s="62" t="s">
        <v>15377</v>
      </c>
      <c r="H1133" s="65">
        <v>370</v>
      </c>
      <c r="I1133" s="65" t="s">
        <v>13887</v>
      </c>
    </row>
    <row r="1134" spans="1:9" ht="22.5" x14ac:dyDescent="0.25">
      <c r="A1134" s="62" t="s">
        <v>15053</v>
      </c>
      <c r="B1134" s="62" t="s">
        <v>15170</v>
      </c>
      <c r="C1134" s="62"/>
      <c r="D1134" s="63" t="s">
        <v>15281</v>
      </c>
      <c r="E1134" s="87">
        <v>2294</v>
      </c>
      <c r="F1134" s="64" t="s">
        <v>15378</v>
      </c>
      <c r="G1134" s="62" t="s">
        <v>15379</v>
      </c>
      <c r="H1134" s="65">
        <v>554</v>
      </c>
      <c r="I1134" s="65" t="s">
        <v>13832</v>
      </c>
    </row>
    <row r="1135" spans="1:9" ht="22.5" x14ac:dyDescent="0.25">
      <c r="A1135" s="62" t="s">
        <v>15053</v>
      </c>
      <c r="B1135" s="62" t="s">
        <v>15170</v>
      </c>
      <c r="C1135" s="62"/>
      <c r="D1135" s="63" t="s">
        <v>15281</v>
      </c>
      <c r="E1135" s="87">
        <v>2295</v>
      </c>
      <c r="F1135" s="64" t="s">
        <v>15380</v>
      </c>
      <c r="G1135" s="62" t="s">
        <v>15381</v>
      </c>
      <c r="H1135" s="65">
        <v>463</v>
      </c>
      <c r="I1135" s="65" t="s">
        <v>14203</v>
      </c>
    </row>
    <row r="1136" spans="1:9" ht="22.5" x14ac:dyDescent="0.25">
      <c r="A1136" s="62" t="s">
        <v>15053</v>
      </c>
      <c r="B1136" s="62" t="s">
        <v>15170</v>
      </c>
      <c r="C1136" s="62"/>
      <c r="D1136" s="63" t="s">
        <v>15281</v>
      </c>
      <c r="E1136" s="87">
        <v>2296</v>
      </c>
      <c r="F1136" s="64" t="s">
        <v>16456</v>
      </c>
      <c r="G1136" s="62" t="s">
        <v>16457</v>
      </c>
      <c r="H1136" s="65">
        <v>924</v>
      </c>
      <c r="I1136" s="65" t="s">
        <v>14151</v>
      </c>
    </row>
    <row r="1137" spans="1:9" ht="36" x14ac:dyDescent="0.25">
      <c r="A1137" s="62" t="s">
        <v>15053</v>
      </c>
      <c r="B1137" s="62" t="s">
        <v>15170</v>
      </c>
      <c r="C1137" s="62"/>
      <c r="D1137" s="63" t="s">
        <v>15281</v>
      </c>
      <c r="E1137" s="87">
        <v>2297</v>
      </c>
      <c r="F1137" s="64" t="s">
        <v>16458</v>
      </c>
      <c r="G1137" s="62" t="s">
        <v>16459</v>
      </c>
      <c r="H1137" s="65">
        <v>1180</v>
      </c>
      <c r="I1137" s="65" t="s">
        <v>16460</v>
      </c>
    </row>
    <row r="1138" spans="1:9" ht="24" x14ac:dyDescent="0.25">
      <c r="A1138" s="62" t="s">
        <v>15053</v>
      </c>
      <c r="B1138" s="62" t="s">
        <v>15170</v>
      </c>
      <c r="C1138" s="62"/>
      <c r="D1138" s="63" t="s">
        <v>15281</v>
      </c>
      <c r="E1138" s="87">
        <v>2320</v>
      </c>
      <c r="F1138" s="64" t="s">
        <v>16461</v>
      </c>
      <c r="G1138" s="62" t="s">
        <v>16462</v>
      </c>
      <c r="H1138" s="65">
        <v>189</v>
      </c>
      <c r="I1138" s="65" t="s">
        <v>15081</v>
      </c>
    </row>
    <row r="1139" spans="1:9" ht="24" x14ac:dyDescent="0.25">
      <c r="A1139" s="62" t="s">
        <v>15053</v>
      </c>
      <c r="B1139" s="62" t="s">
        <v>15170</v>
      </c>
      <c r="C1139" s="62"/>
      <c r="D1139" s="63" t="s">
        <v>15281</v>
      </c>
      <c r="E1139" s="87">
        <v>2321</v>
      </c>
      <c r="F1139" s="64" t="s">
        <v>16463</v>
      </c>
      <c r="G1139" s="62" t="s">
        <v>16464</v>
      </c>
      <c r="H1139" s="65">
        <v>227</v>
      </c>
      <c r="I1139" s="65" t="s">
        <v>13794</v>
      </c>
    </row>
    <row r="1140" spans="1:9" ht="22.5" x14ac:dyDescent="0.25">
      <c r="A1140" s="62" t="s">
        <v>15053</v>
      </c>
      <c r="B1140" s="62" t="s">
        <v>15170</v>
      </c>
      <c r="C1140" s="62"/>
      <c r="D1140" s="63" t="s">
        <v>15281</v>
      </c>
      <c r="E1140" s="87">
        <v>2322</v>
      </c>
      <c r="F1140" s="64" t="s">
        <v>15382</v>
      </c>
      <c r="G1140" s="62" t="s">
        <v>15383</v>
      </c>
      <c r="H1140" s="65">
        <v>757</v>
      </c>
      <c r="I1140" s="65" t="s">
        <v>13789</v>
      </c>
    </row>
    <row r="1141" spans="1:9" ht="22.5" x14ac:dyDescent="0.25">
      <c r="A1141" s="62" t="s">
        <v>15053</v>
      </c>
      <c r="B1141" s="62" t="s">
        <v>15170</v>
      </c>
      <c r="C1141" s="62"/>
      <c r="D1141" s="63" t="s">
        <v>15281</v>
      </c>
      <c r="E1141" s="87">
        <v>2323</v>
      </c>
      <c r="F1141" s="64" t="s">
        <v>16465</v>
      </c>
      <c r="G1141" s="62" t="s">
        <v>16466</v>
      </c>
      <c r="H1141" s="65">
        <v>757</v>
      </c>
      <c r="I1141" s="65" t="s">
        <v>13789</v>
      </c>
    </row>
    <row r="1142" spans="1:9" ht="22.5" x14ac:dyDescent="0.25">
      <c r="A1142" s="62" t="s">
        <v>15053</v>
      </c>
      <c r="B1142" s="62" t="s">
        <v>15170</v>
      </c>
      <c r="C1142" s="62"/>
      <c r="D1142" s="63" t="s">
        <v>15281</v>
      </c>
      <c r="E1142" s="87">
        <v>2324</v>
      </c>
      <c r="F1142" s="64" t="s">
        <v>15384</v>
      </c>
      <c r="G1142" s="62" t="s">
        <v>15385</v>
      </c>
      <c r="H1142" s="65">
        <v>152</v>
      </c>
      <c r="I1142" s="65" t="s">
        <v>13766</v>
      </c>
    </row>
    <row r="1143" spans="1:9" ht="22.5" x14ac:dyDescent="0.25">
      <c r="A1143" s="62" t="s">
        <v>15053</v>
      </c>
      <c r="B1143" s="62" t="s">
        <v>15170</v>
      </c>
      <c r="C1143" s="62"/>
      <c r="D1143" s="63" t="s">
        <v>15281</v>
      </c>
      <c r="E1143" s="87">
        <v>2325</v>
      </c>
      <c r="F1143" s="64" t="s">
        <v>16467</v>
      </c>
      <c r="G1143" s="62" t="s">
        <v>16468</v>
      </c>
      <c r="H1143" s="65">
        <v>567</v>
      </c>
      <c r="I1143" s="65" t="s">
        <v>15359</v>
      </c>
    </row>
    <row r="1144" spans="1:9" ht="22.5" x14ac:dyDescent="0.25">
      <c r="A1144" s="62" t="s">
        <v>15053</v>
      </c>
      <c r="B1144" s="62" t="s">
        <v>15170</v>
      </c>
      <c r="C1144" s="62"/>
      <c r="D1144" s="63" t="s">
        <v>15281</v>
      </c>
      <c r="E1144" s="87">
        <v>2326</v>
      </c>
      <c r="F1144" s="64" t="s">
        <v>16469</v>
      </c>
      <c r="G1144" s="62" t="s">
        <v>16470</v>
      </c>
      <c r="H1144" s="65">
        <v>227</v>
      </c>
      <c r="I1144" s="65" t="s">
        <v>13794</v>
      </c>
    </row>
    <row r="1145" spans="1:9" ht="22.5" x14ac:dyDescent="0.25">
      <c r="A1145" s="62" t="s">
        <v>15053</v>
      </c>
      <c r="B1145" s="62" t="s">
        <v>15170</v>
      </c>
      <c r="C1145" s="62"/>
      <c r="D1145" s="63" t="s">
        <v>15281</v>
      </c>
      <c r="E1145" s="87">
        <v>2327</v>
      </c>
      <c r="F1145" s="64" t="s">
        <v>15386</v>
      </c>
      <c r="G1145" s="62" t="s">
        <v>353</v>
      </c>
      <c r="H1145" s="65">
        <v>473</v>
      </c>
      <c r="I1145" s="65" t="s">
        <v>15332</v>
      </c>
    </row>
    <row r="1146" spans="1:9" ht="22.5" x14ac:dyDescent="0.25">
      <c r="A1146" s="62" t="s">
        <v>15053</v>
      </c>
      <c r="B1146" s="62" t="s">
        <v>15170</v>
      </c>
      <c r="C1146" s="62"/>
      <c r="D1146" s="63" t="s">
        <v>15281</v>
      </c>
      <c r="E1146" s="87">
        <v>2328</v>
      </c>
      <c r="F1146" s="64" t="s">
        <v>15387</v>
      </c>
      <c r="G1146" s="62" t="s">
        <v>354</v>
      </c>
      <c r="H1146" s="65">
        <v>341</v>
      </c>
      <c r="I1146" s="65" t="s">
        <v>13800</v>
      </c>
    </row>
    <row r="1147" spans="1:9" ht="22.5" x14ac:dyDescent="0.25">
      <c r="A1147" s="62" t="s">
        <v>15053</v>
      </c>
      <c r="B1147" s="62" t="s">
        <v>15170</v>
      </c>
      <c r="C1147" s="62"/>
      <c r="D1147" s="63" t="s">
        <v>15281</v>
      </c>
      <c r="E1147" s="87">
        <v>2329</v>
      </c>
      <c r="F1147" s="64" t="s">
        <v>15388</v>
      </c>
      <c r="G1147" s="62" t="s">
        <v>15389</v>
      </c>
      <c r="H1147" s="65">
        <v>473</v>
      </c>
      <c r="I1147" s="65" t="s">
        <v>15332</v>
      </c>
    </row>
    <row r="1148" spans="1:9" ht="22.5" x14ac:dyDescent="0.25">
      <c r="A1148" s="62" t="s">
        <v>15053</v>
      </c>
      <c r="B1148" s="62" t="s">
        <v>15170</v>
      </c>
      <c r="C1148" s="62"/>
      <c r="D1148" s="63" t="s">
        <v>15281</v>
      </c>
      <c r="E1148" s="87">
        <v>2330</v>
      </c>
      <c r="F1148" s="64" t="s">
        <v>16471</v>
      </c>
      <c r="G1148" s="62" t="s">
        <v>16472</v>
      </c>
      <c r="H1148" s="65">
        <v>757</v>
      </c>
      <c r="I1148" s="65" t="s">
        <v>13789</v>
      </c>
    </row>
    <row r="1149" spans="1:9" ht="24" x14ac:dyDescent="0.25">
      <c r="A1149" s="62" t="s">
        <v>15053</v>
      </c>
      <c r="B1149" s="62" t="s">
        <v>15170</v>
      </c>
      <c r="C1149" s="62"/>
      <c r="D1149" s="63" t="s">
        <v>15281</v>
      </c>
      <c r="E1149" s="87">
        <v>2331</v>
      </c>
      <c r="F1149" s="64" t="s">
        <v>16473</v>
      </c>
      <c r="G1149" s="62" t="s">
        <v>16474</v>
      </c>
      <c r="H1149" s="65">
        <v>227</v>
      </c>
      <c r="I1149" s="65" t="s">
        <v>13794</v>
      </c>
    </row>
    <row r="1150" spans="1:9" ht="36" x14ac:dyDescent="0.25">
      <c r="A1150" s="62" t="s">
        <v>15053</v>
      </c>
      <c r="B1150" s="62" t="s">
        <v>15170</v>
      </c>
      <c r="C1150" s="62"/>
      <c r="D1150" s="63" t="s">
        <v>15281</v>
      </c>
      <c r="E1150" s="87">
        <v>2333</v>
      </c>
      <c r="F1150" s="64" t="s">
        <v>15390</v>
      </c>
      <c r="G1150" s="62" t="s">
        <v>15391</v>
      </c>
      <c r="H1150" s="65">
        <v>3700</v>
      </c>
      <c r="I1150" s="65" t="s">
        <v>14249</v>
      </c>
    </row>
    <row r="1151" spans="1:9" ht="22.5" x14ac:dyDescent="0.25">
      <c r="A1151" s="62" t="s">
        <v>15053</v>
      </c>
      <c r="B1151" s="62" t="s">
        <v>15170</v>
      </c>
      <c r="C1151" s="62"/>
      <c r="D1151" s="63" t="s">
        <v>15281</v>
      </c>
      <c r="E1151" s="87">
        <v>2334</v>
      </c>
      <c r="F1151" s="64" t="s">
        <v>15392</v>
      </c>
      <c r="G1151" s="62" t="s">
        <v>15393</v>
      </c>
      <c r="H1151" s="65">
        <v>2800</v>
      </c>
      <c r="I1151" s="65" t="s">
        <v>14880</v>
      </c>
    </row>
    <row r="1152" spans="1:9" ht="22.5" x14ac:dyDescent="0.25">
      <c r="A1152" s="62" t="s">
        <v>15053</v>
      </c>
      <c r="B1152" s="62" t="s">
        <v>15170</v>
      </c>
      <c r="C1152" s="62"/>
      <c r="D1152" s="63" t="s">
        <v>15281</v>
      </c>
      <c r="E1152" s="87">
        <v>2335</v>
      </c>
      <c r="F1152" s="64" t="s">
        <v>15394</v>
      </c>
      <c r="G1152" s="62" t="s">
        <v>606</v>
      </c>
      <c r="H1152" s="65">
        <v>473</v>
      </c>
      <c r="I1152" s="65" t="s">
        <v>15332</v>
      </c>
    </row>
    <row r="1153" spans="1:9" ht="22.5" x14ac:dyDescent="0.25">
      <c r="A1153" s="62" t="s">
        <v>15053</v>
      </c>
      <c r="B1153" s="62" t="s">
        <v>15170</v>
      </c>
      <c r="C1153" s="62"/>
      <c r="D1153" s="63" t="s">
        <v>15281</v>
      </c>
      <c r="E1153" s="87">
        <v>2336</v>
      </c>
      <c r="F1153" s="64" t="s">
        <v>15395</v>
      </c>
      <c r="G1153" s="62" t="s">
        <v>15396</v>
      </c>
      <c r="H1153" s="65">
        <v>650</v>
      </c>
      <c r="I1153" s="65" t="s">
        <v>13590</v>
      </c>
    </row>
    <row r="1154" spans="1:9" ht="24" x14ac:dyDescent="0.25">
      <c r="A1154" s="62" t="s">
        <v>15053</v>
      </c>
      <c r="B1154" s="62" t="s">
        <v>15170</v>
      </c>
      <c r="C1154" s="62"/>
      <c r="D1154" s="63" t="s">
        <v>15281</v>
      </c>
      <c r="E1154" s="87">
        <v>2337</v>
      </c>
      <c r="F1154" s="64" t="s">
        <v>15397</v>
      </c>
      <c r="G1154" s="62" t="s">
        <v>15398</v>
      </c>
      <c r="H1154" s="65">
        <v>76</v>
      </c>
      <c r="I1154" s="65" t="s">
        <v>13596</v>
      </c>
    </row>
    <row r="1155" spans="1:9" ht="24" x14ac:dyDescent="0.25">
      <c r="A1155" s="62" t="s">
        <v>15053</v>
      </c>
      <c r="B1155" s="62" t="s">
        <v>15170</v>
      </c>
      <c r="C1155" s="62"/>
      <c r="D1155" s="63" t="s">
        <v>15281</v>
      </c>
      <c r="E1155" s="87">
        <v>2338</v>
      </c>
      <c r="F1155" s="64" t="s">
        <v>15399</v>
      </c>
      <c r="G1155" s="62" t="s">
        <v>15400</v>
      </c>
      <c r="H1155" s="65">
        <v>152</v>
      </c>
      <c r="I1155" s="65" t="s">
        <v>13766</v>
      </c>
    </row>
    <row r="1156" spans="1:9" ht="24" x14ac:dyDescent="0.25">
      <c r="A1156" s="62" t="s">
        <v>15053</v>
      </c>
      <c r="B1156" s="62" t="s">
        <v>15170</v>
      </c>
      <c r="C1156" s="62"/>
      <c r="D1156" s="63" t="s">
        <v>15281</v>
      </c>
      <c r="E1156" s="87">
        <v>2339</v>
      </c>
      <c r="F1156" s="64" t="s">
        <v>15401</v>
      </c>
      <c r="G1156" s="62" t="s">
        <v>15402</v>
      </c>
      <c r="H1156" s="65">
        <v>379</v>
      </c>
      <c r="I1156" s="65" t="s">
        <v>13774</v>
      </c>
    </row>
    <row r="1157" spans="1:9" ht="22.5" x14ac:dyDescent="0.25">
      <c r="A1157" s="62" t="s">
        <v>15053</v>
      </c>
      <c r="B1157" s="62" t="s">
        <v>15170</v>
      </c>
      <c r="C1157" s="62"/>
      <c r="D1157" s="63" t="s">
        <v>15281</v>
      </c>
      <c r="E1157" s="87">
        <v>2340</v>
      </c>
      <c r="F1157" s="64" t="s">
        <v>15403</v>
      </c>
      <c r="G1157" s="62" t="s">
        <v>15404</v>
      </c>
      <c r="H1157" s="65">
        <v>554</v>
      </c>
      <c r="I1157" s="65" t="s">
        <v>13832</v>
      </c>
    </row>
    <row r="1158" spans="1:9" ht="24" x14ac:dyDescent="0.25">
      <c r="A1158" s="62" t="s">
        <v>15053</v>
      </c>
      <c r="B1158" s="62" t="s">
        <v>15170</v>
      </c>
      <c r="C1158" s="62"/>
      <c r="D1158" s="63" t="s">
        <v>15281</v>
      </c>
      <c r="E1158" s="87">
        <v>2344</v>
      </c>
      <c r="F1158" s="64" t="s">
        <v>15405</v>
      </c>
      <c r="G1158" s="62" t="s">
        <v>15406</v>
      </c>
      <c r="H1158" s="65">
        <v>1110</v>
      </c>
      <c r="I1158" s="65" t="s">
        <v>14121</v>
      </c>
    </row>
    <row r="1159" spans="1:9" ht="22.5" x14ac:dyDescent="0.25">
      <c r="A1159" s="62" t="s">
        <v>15053</v>
      </c>
      <c r="B1159" s="62" t="s">
        <v>15170</v>
      </c>
      <c r="C1159" s="62"/>
      <c r="D1159" s="63" t="s">
        <v>15281</v>
      </c>
      <c r="E1159" s="87">
        <v>2345</v>
      </c>
      <c r="F1159" s="64" t="s">
        <v>15407</v>
      </c>
      <c r="G1159" s="62" t="s">
        <v>15408</v>
      </c>
      <c r="H1159" s="65">
        <v>924</v>
      </c>
      <c r="I1159" s="65" t="s">
        <v>14151</v>
      </c>
    </row>
    <row r="1160" spans="1:9" ht="22.5" x14ac:dyDescent="0.25">
      <c r="A1160" s="62" t="s">
        <v>15053</v>
      </c>
      <c r="B1160" s="62" t="s">
        <v>15170</v>
      </c>
      <c r="C1160" s="62"/>
      <c r="D1160" s="63" t="s">
        <v>15281</v>
      </c>
      <c r="E1160" s="87">
        <v>2346</v>
      </c>
      <c r="F1160" s="64" t="s">
        <v>15409</v>
      </c>
      <c r="G1160" s="62" t="s">
        <v>15410</v>
      </c>
      <c r="H1160" s="65">
        <v>278</v>
      </c>
      <c r="I1160" s="65" t="s">
        <v>14389</v>
      </c>
    </row>
    <row r="1161" spans="1:9" ht="24" x14ac:dyDescent="0.25">
      <c r="A1161" s="62" t="s">
        <v>15053</v>
      </c>
      <c r="B1161" s="62" t="s">
        <v>15170</v>
      </c>
      <c r="C1161" s="62"/>
      <c r="D1161" s="63" t="s">
        <v>15281</v>
      </c>
      <c r="E1161" s="87">
        <v>2347</v>
      </c>
      <c r="F1161" s="64" t="s">
        <v>15411</v>
      </c>
      <c r="G1161" s="62" t="s">
        <v>15412</v>
      </c>
      <c r="H1161" s="65">
        <v>370</v>
      </c>
      <c r="I1161" s="65" t="s">
        <v>13887</v>
      </c>
    </row>
    <row r="1162" spans="1:9" ht="24" x14ac:dyDescent="0.25">
      <c r="A1162" s="62" t="s">
        <v>15053</v>
      </c>
      <c r="B1162" s="62" t="s">
        <v>15170</v>
      </c>
      <c r="C1162" s="62"/>
      <c r="D1162" s="63" t="s">
        <v>15281</v>
      </c>
      <c r="E1162" s="87">
        <v>2348</v>
      </c>
      <c r="F1162" s="64" t="s">
        <v>15413</v>
      </c>
      <c r="G1162" s="62" t="s">
        <v>15414</v>
      </c>
      <c r="H1162" s="65">
        <v>555</v>
      </c>
      <c r="I1162" s="65" t="s">
        <v>15415</v>
      </c>
    </row>
    <row r="1163" spans="1:9" ht="24" x14ac:dyDescent="0.25">
      <c r="A1163" s="62" t="s">
        <v>15053</v>
      </c>
      <c r="B1163" s="62" t="s">
        <v>15170</v>
      </c>
      <c r="C1163" s="62"/>
      <c r="D1163" s="63" t="s">
        <v>15281</v>
      </c>
      <c r="E1163" s="87">
        <v>2349</v>
      </c>
      <c r="F1163" s="64" t="s">
        <v>15416</v>
      </c>
      <c r="G1163" s="62" t="s">
        <v>15417</v>
      </c>
      <c r="H1163" s="65">
        <v>1110</v>
      </c>
      <c r="I1163" s="65" t="s">
        <v>14121</v>
      </c>
    </row>
    <row r="1164" spans="1:9" ht="24" x14ac:dyDescent="0.25">
      <c r="A1164" s="62" t="s">
        <v>15053</v>
      </c>
      <c r="B1164" s="62" t="s">
        <v>15170</v>
      </c>
      <c r="C1164" s="62"/>
      <c r="D1164" s="63" t="s">
        <v>15281</v>
      </c>
      <c r="E1164" s="87">
        <v>2350</v>
      </c>
      <c r="F1164" s="64" t="s">
        <v>15418</v>
      </c>
      <c r="G1164" s="62" t="s">
        <v>15419</v>
      </c>
      <c r="H1164" s="65">
        <v>1660</v>
      </c>
      <c r="I1164" s="65" t="s">
        <v>14242</v>
      </c>
    </row>
    <row r="1165" spans="1:9" ht="22.5" x14ac:dyDescent="0.25">
      <c r="A1165" s="62" t="s">
        <v>15053</v>
      </c>
      <c r="B1165" s="62" t="s">
        <v>15170</v>
      </c>
      <c r="C1165" s="62"/>
      <c r="D1165" s="63" t="s">
        <v>15281</v>
      </c>
      <c r="E1165" s="87">
        <v>2351</v>
      </c>
      <c r="F1165" s="64" t="s">
        <v>15420</v>
      </c>
      <c r="G1165" s="62" t="s">
        <v>15421</v>
      </c>
      <c r="H1165" s="65">
        <v>1480</v>
      </c>
      <c r="I1165" s="65" t="s">
        <v>14286</v>
      </c>
    </row>
    <row r="1166" spans="1:9" ht="24" x14ac:dyDescent="0.25">
      <c r="A1166" s="62" t="s">
        <v>15053</v>
      </c>
      <c r="B1166" s="62" t="s">
        <v>15170</v>
      </c>
      <c r="C1166" s="62"/>
      <c r="D1166" s="63" t="s">
        <v>15281</v>
      </c>
      <c r="E1166" s="87">
        <v>2352</v>
      </c>
      <c r="F1166" s="64" t="s">
        <v>15422</v>
      </c>
      <c r="G1166" s="62" t="s">
        <v>15423</v>
      </c>
      <c r="H1166" s="65">
        <v>2220</v>
      </c>
      <c r="I1166" s="65" t="s">
        <v>14259</v>
      </c>
    </row>
    <row r="1167" spans="1:9" ht="24" x14ac:dyDescent="0.25">
      <c r="A1167" s="62" t="s">
        <v>15053</v>
      </c>
      <c r="B1167" s="62" t="s">
        <v>15170</v>
      </c>
      <c r="C1167" s="62"/>
      <c r="D1167" s="63" t="s">
        <v>15281</v>
      </c>
      <c r="E1167" s="87">
        <v>2353</v>
      </c>
      <c r="F1167" s="64" t="s">
        <v>15424</v>
      </c>
      <c r="G1167" s="62" t="s">
        <v>15425</v>
      </c>
      <c r="H1167" s="65">
        <v>185</v>
      </c>
      <c r="I1167" s="65" t="s">
        <v>13352</v>
      </c>
    </row>
    <row r="1168" spans="1:9" ht="24" x14ac:dyDescent="0.25">
      <c r="A1168" s="62" t="s">
        <v>15053</v>
      </c>
      <c r="B1168" s="62" t="s">
        <v>15170</v>
      </c>
      <c r="C1168" s="62"/>
      <c r="D1168" s="63" t="s">
        <v>15281</v>
      </c>
      <c r="E1168" s="87">
        <v>2354</v>
      </c>
      <c r="F1168" s="64" t="s">
        <v>16475</v>
      </c>
      <c r="G1168" s="62" t="s">
        <v>16476</v>
      </c>
      <c r="H1168" s="65">
        <v>370</v>
      </c>
      <c r="I1168" s="65" t="s">
        <v>13887</v>
      </c>
    </row>
    <row r="1169" spans="1:9" ht="24" x14ac:dyDescent="0.25">
      <c r="A1169" s="62" t="s">
        <v>15053</v>
      </c>
      <c r="B1169" s="62" t="s">
        <v>15170</v>
      </c>
      <c r="C1169" s="62"/>
      <c r="D1169" s="63" t="s">
        <v>15281</v>
      </c>
      <c r="E1169" s="87">
        <v>2355</v>
      </c>
      <c r="F1169" s="64" t="s">
        <v>16477</v>
      </c>
      <c r="G1169" s="62" t="s">
        <v>16478</v>
      </c>
      <c r="H1169" s="65">
        <v>1110</v>
      </c>
      <c r="I1169" s="65" t="s">
        <v>14121</v>
      </c>
    </row>
    <row r="1170" spans="1:9" ht="36" x14ac:dyDescent="0.25">
      <c r="A1170" s="62" t="s">
        <v>15053</v>
      </c>
      <c r="B1170" s="62" t="s">
        <v>15170</v>
      </c>
      <c r="C1170" s="62"/>
      <c r="D1170" s="63" t="s">
        <v>15281</v>
      </c>
      <c r="E1170" s="87">
        <v>2356</v>
      </c>
      <c r="F1170" s="64" t="s">
        <v>16479</v>
      </c>
      <c r="G1170" s="62" t="s">
        <v>16480</v>
      </c>
      <c r="H1170" s="65">
        <v>1480</v>
      </c>
      <c r="I1170" s="65" t="s">
        <v>14286</v>
      </c>
    </row>
    <row r="1171" spans="1:9" ht="22.5" x14ac:dyDescent="0.25">
      <c r="A1171" s="62" t="s">
        <v>15053</v>
      </c>
      <c r="B1171" s="62" t="s">
        <v>15170</v>
      </c>
      <c r="C1171" s="62"/>
      <c r="D1171" s="63" t="s">
        <v>15281</v>
      </c>
      <c r="E1171" s="87">
        <v>2357</v>
      </c>
      <c r="F1171" s="64" t="s">
        <v>16481</v>
      </c>
      <c r="G1171" s="62" t="s">
        <v>16482</v>
      </c>
      <c r="H1171" s="65">
        <v>2770</v>
      </c>
      <c r="I1171" s="65" t="s">
        <v>14135</v>
      </c>
    </row>
    <row r="1172" spans="1:9" ht="24" x14ac:dyDescent="0.25">
      <c r="A1172" s="62" t="s">
        <v>15053</v>
      </c>
      <c r="B1172" s="62" t="s">
        <v>15170</v>
      </c>
      <c r="C1172" s="62"/>
      <c r="D1172" s="63" t="s">
        <v>15281</v>
      </c>
      <c r="E1172" s="87">
        <v>2358</v>
      </c>
      <c r="F1172" s="64" t="s">
        <v>16483</v>
      </c>
      <c r="G1172" s="62" t="s">
        <v>16484</v>
      </c>
      <c r="H1172" s="65">
        <v>2100</v>
      </c>
      <c r="I1172" s="65" t="s">
        <v>15214</v>
      </c>
    </row>
    <row r="1173" spans="1:9" ht="22.5" x14ac:dyDescent="0.25">
      <c r="A1173" s="62" t="s">
        <v>15053</v>
      </c>
      <c r="B1173" s="62" t="s">
        <v>15170</v>
      </c>
      <c r="C1173" s="62"/>
      <c r="D1173" s="63" t="s">
        <v>15281</v>
      </c>
      <c r="E1173" s="87">
        <v>2380</v>
      </c>
      <c r="F1173" s="64" t="s">
        <v>15426</v>
      </c>
      <c r="G1173" s="62" t="s">
        <v>15427</v>
      </c>
      <c r="H1173" s="65">
        <v>310</v>
      </c>
      <c r="I1173" s="65" t="s">
        <v>15428</v>
      </c>
    </row>
    <row r="1174" spans="1:9" ht="22.5" x14ac:dyDescent="0.25">
      <c r="A1174" s="62" t="s">
        <v>15053</v>
      </c>
      <c r="B1174" s="62" t="s">
        <v>15170</v>
      </c>
      <c r="C1174" s="62"/>
      <c r="D1174" s="63" t="s">
        <v>15281</v>
      </c>
      <c r="E1174" s="87">
        <v>2381</v>
      </c>
      <c r="F1174" s="64" t="s">
        <v>15429</v>
      </c>
      <c r="G1174" s="62" t="s">
        <v>15430</v>
      </c>
      <c r="H1174" s="65">
        <v>370</v>
      </c>
      <c r="I1174" s="65" t="s">
        <v>13887</v>
      </c>
    </row>
    <row r="1175" spans="1:9" ht="22.5" x14ac:dyDescent="0.25">
      <c r="A1175" s="62" t="s">
        <v>15053</v>
      </c>
      <c r="B1175" s="62" t="s">
        <v>15170</v>
      </c>
      <c r="C1175" s="62"/>
      <c r="D1175" s="63" t="s">
        <v>15281</v>
      </c>
      <c r="E1175" s="87">
        <v>2382</v>
      </c>
      <c r="F1175" s="64" t="s">
        <v>16485</v>
      </c>
      <c r="G1175" s="62" t="s">
        <v>16486</v>
      </c>
      <c r="H1175" s="65">
        <v>739</v>
      </c>
      <c r="I1175" s="65" t="s">
        <v>14163</v>
      </c>
    </row>
    <row r="1176" spans="1:9" ht="22.5" x14ac:dyDescent="0.25">
      <c r="A1176" s="62" t="s">
        <v>15053</v>
      </c>
      <c r="B1176" s="62" t="s">
        <v>15170</v>
      </c>
      <c r="C1176" s="62"/>
      <c r="D1176" s="63" t="s">
        <v>15281</v>
      </c>
      <c r="E1176" s="87">
        <v>2384</v>
      </c>
      <c r="F1176" s="64" t="s">
        <v>16487</v>
      </c>
      <c r="G1176" s="62" t="s">
        <v>16488</v>
      </c>
      <c r="H1176" s="65">
        <v>739</v>
      </c>
      <c r="I1176" s="65" t="s">
        <v>14163</v>
      </c>
    </row>
    <row r="1177" spans="1:9" ht="24" x14ac:dyDescent="0.25">
      <c r="A1177" s="62" t="s">
        <v>15053</v>
      </c>
      <c r="B1177" s="62" t="s">
        <v>15170</v>
      </c>
      <c r="C1177" s="62"/>
      <c r="D1177" s="63" t="s">
        <v>15281</v>
      </c>
      <c r="E1177" s="87">
        <v>2385</v>
      </c>
      <c r="F1177" s="64" t="s">
        <v>16489</v>
      </c>
      <c r="G1177" s="62" t="s">
        <v>16490</v>
      </c>
      <c r="H1177" s="65">
        <v>1200</v>
      </c>
      <c r="I1177" s="65" t="s">
        <v>13911</v>
      </c>
    </row>
    <row r="1178" spans="1:9" ht="24" x14ac:dyDescent="0.25">
      <c r="A1178" s="62" t="s">
        <v>15053</v>
      </c>
      <c r="B1178" s="62" t="s">
        <v>15170</v>
      </c>
      <c r="C1178" s="62"/>
      <c r="D1178" s="63" t="s">
        <v>15281</v>
      </c>
      <c r="E1178" s="87">
        <v>2386</v>
      </c>
      <c r="F1178" s="64" t="s">
        <v>16491</v>
      </c>
      <c r="G1178" s="62" t="s">
        <v>16492</v>
      </c>
      <c r="H1178" s="65">
        <v>688</v>
      </c>
      <c r="I1178" s="65" t="s">
        <v>16493</v>
      </c>
    </row>
    <row r="1179" spans="1:9" ht="24" x14ac:dyDescent="0.25">
      <c r="A1179" s="62" t="s">
        <v>15053</v>
      </c>
      <c r="B1179" s="62" t="s">
        <v>15170</v>
      </c>
      <c r="C1179" s="62"/>
      <c r="D1179" s="63" t="s">
        <v>15281</v>
      </c>
      <c r="E1179" s="87">
        <v>2390</v>
      </c>
      <c r="F1179" s="64" t="s">
        <v>16494</v>
      </c>
      <c r="G1179" s="62" t="s">
        <v>16495</v>
      </c>
      <c r="H1179" s="65">
        <v>1330</v>
      </c>
      <c r="I1179" s="65" t="s">
        <v>14800</v>
      </c>
    </row>
    <row r="1180" spans="1:9" ht="22.5" x14ac:dyDescent="0.25">
      <c r="A1180" s="62" t="s">
        <v>15053</v>
      </c>
      <c r="B1180" s="62" t="s">
        <v>15170</v>
      </c>
      <c r="C1180" s="62"/>
      <c r="D1180" s="63" t="s">
        <v>15281</v>
      </c>
      <c r="E1180" s="87">
        <v>2392</v>
      </c>
      <c r="F1180" s="64" t="s">
        <v>15431</v>
      </c>
      <c r="G1180" s="62" t="s">
        <v>15432</v>
      </c>
      <c r="H1180" s="65">
        <v>900</v>
      </c>
      <c r="I1180" s="65" t="s">
        <v>13239</v>
      </c>
    </row>
    <row r="1181" spans="1:9" ht="22.5" x14ac:dyDescent="0.25">
      <c r="A1181" s="62" t="s">
        <v>15053</v>
      </c>
      <c r="B1181" s="62" t="s">
        <v>15170</v>
      </c>
      <c r="C1181" s="62"/>
      <c r="D1181" s="63" t="s">
        <v>15281</v>
      </c>
      <c r="E1181" s="87">
        <v>2393</v>
      </c>
      <c r="F1181" s="64" t="s">
        <v>16496</v>
      </c>
      <c r="G1181" s="62" t="s">
        <v>16497</v>
      </c>
      <c r="H1181" s="65">
        <v>739</v>
      </c>
      <c r="I1181" s="65" t="s">
        <v>14163</v>
      </c>
    </row>
    <row r="1182" spans="1:9" ht="22.5" x14ac:dyDescent="0.25">
      <c r="A1182" s="62" t="s">
        <v>15053</v>
      </c>
      <c r="B1182" s="62" t="s">
        <v>15170</v>
      </c>
      <c r="C1182" s="62"/>
      <c r="D1182" s="63" t="s">
        <v>15281</v>
      </c>
      <c r="E1182" s="87">
        <v>2394</v>
      </c>
      <c r="F1182" s="64" t="s">
        <v>16498</v>
      </c>
      <c r="G1182" s="62" t="s">
        <v>16499</v>
      </c>
      <c r="H1182" s="65">
        <v>2200</v>
      </c>
      <c r="I1182" s="65" t="s">
        <v>13585</v>
      </c>
    </row>
    <row r="1183" spans="1:9" ht="22.5" x14ac:dyDescent="0.25">
      <c r="A1183" s="62" t="s">
        <v>15053</v>
      </c>
      <c r="B1183" s="62" t="s">
        <v>15170</v>
      </c>
      <c r="C1183" s="62"/>
      <c r="D1183" s="63" t="s">
        <v>15281</v>
      </c>
      <c r="E1183" s="87">
        <v>2396</v>
      </c>
      <c r="F1183" s="64" t="s">
        <v>15433</v>
      </c>
      <c r="G1183" s="62" t="s">
        <v>15434</v>
      </c>
      <c r="H1183" s="65">
        <v>900</v>
      </c>
      <c r="I1183" s="65" t="s">
        <v>13239</v>
      </c>
    </row>
    <row r="1184" spans="1:9" ht="22.5" x14ac:dyDescent="0.25">
      <c r="A1184" s="62" t="s">
        <v>15053</v>
      </c>
      <c r="B1184" s="62" t="s">
        <v>15170</v>
      </c>
      <c r="C1184" s="62"/>
      <c r="D1184" s="63" t="s">
        <v>15281</v>
      </c>
      <c r="E1184" s="87">
        <v>2397</v>
      </c>
      <c r="F1184" s="64" t="s">
        <v>15435</v>
      </c>
      <c r="G1184" s="62" t="s">
        <v>15436</v>
      </c>
      <c r="H1184" s="65">
        <v>600</v>
      </c>
      <c r="I1184" s="65" t="s">
        <v>13461</v>
      </c>
    </row>
    <row r="1185" spans="1:9" ht="22.5" x14ac:dyDescent="0.25">
      <c r="A1185" s="62" t="s">
        <v>15053</v>
      </c>
      <c r="B1185" s="62" t="s">
        <v>15170</v>
      </c>
      <c r="C1185" s="62"/>
      <c r="D1185" s="63" t="s">
        <v>15281</v>
      </c>
      <c r="E1185" s="87">
        <v>2400</v>
      </c>
      <c r="F1185" s="64" t="s">
        <v>15437</v>
      </c>
      <c r="G1185" s="62" t="s">
        <v>15438</v>
      </c>
      <c r="H1185" s="65">
        <v>111</v>
      </c>
      <c r="I1185" s="65" t="s">
        <v>15312</v>
      </c>
    </row>
    <row r="1186" spans="1:9" ht="22.5" x14ac:dyDescent="0.25">
      <c r="A1186" s="62" t="s">
        <v>15053</v>
      </c>
      <c r="B1186" s="62" t="s">
        <v>15170</v>
      </c>
      <c r="C1186" s="62"/>
      <c r="D1186" s="63" t="s">
        <v>15281</v>
      </c>
      <c r="E1186" s="87">
        <v>2401</v>
      </c>
      <c r="F1186" s="64" t="s">
        <v>15439</v>
      </c>
      <c r="G1186" s="62" t="s">
        <v>15440</v>
      </c>
      <c r="H1186" s="65">
        <v>133</v>
      </c>
      <c r="I1186" s="65" t="s">
        <v>15441</v>
      </c>
    </row>
    <row r="1187" spans="1:9" ht="24" x14ac:dyDescent="0.25">
      <c r="A1187" s="62" t="s">
        <v>15053</v>
      </c>
      <c r="B1187" s="62" t="s">
        <v>15170</v>
      </c>
      <c r="C1187" s="62"/>
      <c r="D1187" s="63" t="s">
        <v>15281</v>
      </c>
      <c r="E1187" s="87">
        <v>2402</v>
      </c>
      <c r="F1187" s="64" t="s">
        <v>15442</v>
      </c>
      <c r="G1187" s="62" t="s">
        <v>15443</v>
      </c>
      <c r="H1187" s="65">
        <v>370</v>
      </c>
      <c r="I1187" s="65" t="s">
        <v>13887</v>
      </c>
    </row>
    <row r="1188" spans="1:9" ht="22.5" x14ac:dyDescent="0.25">
      <c r="A1188" s="62" t="s">
        <v>15053</v>
      </c>
      <c r="B1188" s="62" t="s">
        <v>15170</v>
      </c>
      <c r="C1188" s="62"/>
      <c r="D1188" s="63" t="s">
        <v>15281</v>
      </c>
      <c r="E1188" s="87">
        <v>2403</v>
      </c>
      <c r="F1188" s="64" t="s">
        <v>15444</v>
      </c>
      <c r="G1188" s="62" t="s">
        <v>359</v>
      </c>
      <c r="H1188" s="65">
        <v>133</v>
      </c>
      <c r="I1188" s="65" t="s">
        <v>15441</v>
      </c>
    </row>
    <row r="1189" spans="1:9" ht="24" x14ac:dyDescent="0.25">
      <c r="A1189" s="62" t="s">
        <v>15053</v>
      </c>
      <c r="B1189" s="62" t="s">
        <v>15170</v>
      </c>
      <c r="C1189" s="62"/>
      <c r="D1189" s="63" t="s">
        <v>15281</v>
      </c>
      <c r="E1189" s="87">
        <v>2404</v>
      </c>
      <c r="F1189" s="64" t="s">
        <v>15445</v>
      </c>
      <c r="G1189" s="62" t="s">
        <v>15446</v>
      </c>
      <c r="H1189" s="65">
        <v>554</v>
      </c>
      <c r="I1189" s="65" t="s">
        <v>13832</v>
      </c>
    </row>
    <row r="1190" spans="1:9" ht="22.5" x14ac:dyDescent="0.25">
      <c r="A1190" s="62" t="s">
        <v>15053</v>
      </c>
      <c r="B1190" s="62" t="s">
        <v>15170</v>
      </c>
      <c r="C1190" s="62"/>
      <c r="D1190" s="63" t="s">
        <v>15281</v>
      </c>
      <c r="E1190" s="87">
        <v>2405</v>
      </c>
      <c r="F1190" s="64" t="s">
        <v>15447</v>
      </c>
      <c r="G1190" s="62" t="s">
        <v>15448</v>
      </c>
      <c r="H1190" s="65">
        <v>370</v>
      </c>
      <c r="I1190" s="65" t="s">
        <v>13887</v>
      </c>
    </row>
    <row r="1191" spans="1:9" ht="24" x14ac:dyDescent="0.25">
      <c r="A1191" s="62" t="s">
        <v>15053</v>
      </c>
      <c r="B1191" s="62" t="s">
        <v>15170</v>
      </c>
      <c r="C1191" s="62"/>
      <c r="D1191" s="63" t="s">
        <v>15281</v>
      </c>
      <c r="E1191" s="87">
        <v>2407</v>
      </c>
      <c r="F1191" s="64" t="s">
        <v>15449</v>
      </c>
      <c r="G1191" s="62" t="s">
        <v>15450</v>
      </c>
      <c r="H1191" s="65">
        <v>2310</v>
      </c>
      <c r="I1191" s="65" t="s">
        <v>14129</v>
      </c>
    </row>
    <row r="1192" spans="1:9" ht="22.5" x14ac:dyDescent="0.25">
      <c r="A1192" s="62" t="s">
        <v>15053</v>
      </c>
      <c r="B1192" s="62" t="s">
        <v>15170</v>
      </c>
      <c r="C1192" s="62"/>
      <c r="D1192" s="63" t="s">
        <v>15281</v>
      </c>
      <c r="E1192" s="87">
        <v>2408</v>
      </c>
      <c r="F1192" s="64" t="s">
        <v>15451</v>
      </c>
      <c r="G1192" s="62" t="s">
        <v>15452</v>
      </c>
      <c r="H1192" s="65">
        <v>1100</v>
      </c>
      <c r="I1192" s="65" t="s">
        <v>13899</v>
      </c>
    </row>
    <row r="1193" spans="1:9" ht="22.5" x14ac:dyDescent="0.25">
      <c r="A1193" s="62" t="s">
        <v>15053</v>
      </c>
      <c r="B1193" s="62" t="s">
        <v>15170</v>
      </c>
      <c r="C1193" s="62"/>
      <c r="D1193" s="63" t="s">
        <v>15281</v>
      </c>
      <c r="E1193" s="87">
        <v>2410</v>
      </c>
      <c r="F1193" s="64" t="s">
        <v>15453</v>
      </c>
      <c r="G1193" s="62" t="s">
        <v>15454</v>
      </c>
      <c r="H1193" s="65">
        <v>739</v>
      </c>
      <c r="I1193" s="65" t="s">
        <v>14163</v>
      </c>
    </row>
    <row r="1194" spans="1:9" ht="22.5" x14ac:dyDescent="0.25">
      <c r="A1194" s="62" t="s">
        <v>15053</v>
      </c>
      <c r="B1194" s="62" t="s">
        <v>15170</v>
      </c>
      <c r="C1194" s="62"/>
      <c r="D1194" s="63" t="s">
        <v>15281</v>
      </c>
      <c r="E1194" s="87">
        <v>2411</v>
      </c>
      <c r="F1194" s="64" t="s">
        <v>15455</v>
      </c>
      <c r="G1194" s="62" t="s">
        <v>15456</v>
      </c>
      <c r="H1194" s="65">
        <v>924</v>
      </c>
      <c r="I1194" s="65" t="s">
        <v>14151</v>
      </c>
    </row>
    <row r="1195" spans="1:9" ht="22.5" x14ac:dyDescent="0.25">
      <c r="A1195" s="62" t="s">
        <v>15053</v>
      </c>
      <c r="B1195" s="62" t="s">
        <v>15170</v>
      </c>
      <c r="C1195" s="62"/>
      <c r="D1195" s="63" t="s">
        <v>15281</v>
      </c>
      <c r="E1195" s="87">
        <v>2412</v>
      </c>
      <c r="F1195" s="64" t="s">
        <v>15457</v>
      </c>
      <c r="G1195" s="62" t="s">
        <v>15458</v>
      </c>
      <c r="H1195" s="65">
        <v>1400</v>
      </c>
      <c r="I1195" s="65" t="s">
        <v>13923</v>
      </c>
    </row>
    <row r="1196" spans="1:9" ht="24" x14ac:dyDescent="0.25">
      <c r="A1196" s="62" t="s">
        <v>15053</v>
      </c>
      <c r="B1196" s="62" t="s">
        <v>15170</v>
      </c>
      <c r="C1196" s="62"/>
      <c r="D1196" s="63" t="s">
        <v>15281</v>
      </c>
      <c r="E1196" s="87">
        <v>2413</v>
      </c>
      <c r="F1196" s="64" t="s">
        <v>15459</v>
      </c>
      <c r="G1196" s="62" t="s">
        <v>15460</v>
      </c>
      <c r="H1196" s="65">
        <v>2310</v>
      </c>
      <c r="I1196" s="65" t="s">
        <v>14129</v>
      </c>
    </row>
    <row r="1197" spans="1:9" ht="22.5" x14ac:dyDescent="0.25">
      <c r="A1197" s="62" t="s">
        <v>15053</v>
      </c>
      <c r="B1197" s="62" t="s">
        <v>15170</v>
      </c>
      <c r="C1197" s="62"/>
      <c r="D1197" s="63" t="s">
        <v>15281</v>
      </c>
      <c r="E1197" s="87">
        <v>2414</v>
      </c>
      <c r="F1197" s="64" t="s">
        <v>15461</v>
      </c>
      <c r="G1197" s="62" t="s">
        <v>15462</v>
      </c>
      <c r="H1197" s="65">
        <v>2800</v>
      </c>
      <c r="I1197" s="65" t="s">
        <v>14880</v>
      </c>
    </row>
    <row r="1198" spans="1:9" ht="22.5" x14ac:dyDescent="0.25">
      <c r="A1198" s="62" t="s">
        <v>15053</v>
      </c>
      <c r="B1198" s="62" t="s">
        <v>15170</v>
      </c>
      <c r="C1198" s="62"/>
      <c r="D1198" s="63" t="s">
        <v>15281</v>
      </c>
      <c r="E1198" s="87">
        <v>2417</v>
      </c>
      <c r="F1198" s="64" t="s">
        <v>15463</v>
      </c>
      <c r="G1198" s="62" t="s">
        <v>15464</v>
      </c>
      <c r="H1198" s="65">
        <v>800</v>
      </c>
      <c r="I1198" s="65" t="s">
        <v>13410</v>
      </c>
    </row>
    <row r="1199" spans="1:9" ht="22.5" x14ac:dyDescent="0.25">
      <c r="A1199" s="62" t="s">
        <v>15053</v>
      </c>
      <c r="B1199" s="62" t="s">
        <v>15170</v>
      </c>
      <c r="C1199" s="62"/>
      <c r="D1199" s="63" t="s">
        <v>15281</v>
      </c>
      <c r="E1199" s="87">
        <v>2418</v>
      </c>
      <c r="F1199" s="64" t="s">
        <v>15465</v>
      </c>
      <c r="G1199" s="62" t="s">
        <v>15466</v>
      </c>
      <c r="H1199" s="65">
        <v>800</v>
      </c>
      <c r="I1199" s="65" t="s">
        <v>13410</v>
      </c>
    </row>
    <row r="1200" spans="1:9" ht="24" x14ac:dyDescent="0.25">
      <c r="A1200" s="62" t="s">
        <v>15053</v>
      </c>
      <c r="B1200" s="62" t="s">
        <v>15170</v>
      </c>
      <c r="C1200" s="62"/>
      <c r="D1200" s="63" t="s">
        <v>15281</v>
      </c>
      <c r="E1200" s="87">
        <v>2419</v>
      </c>
      <c r="F1200" s="64" t="s">
        <v>15467</v>
      </c>
      <c r="G1200" s="62" t="s">
        <v>15468</v>
      </c>
      <c r="H1200" s="65">
        <v>1200</v>
      </c>
      <c r="I1200" s="65" t="s">
        <v>13911</v>
      </c>
    </row>
    <row r="1201" spans="1:9" ht="22.5" x14ac:dyDescent="0.25">
      <c r="A1201" s="62" t="s">
        <v>15053</v>
      </c>
      <c r="B1201" s="62" t="s">
        <v>15170</v>
      </c>
      <c r="C1201" s="62"/>
      <c r="D1201" s="63" t="s">
        <v>15281</v>
      </c>
      <c r="E1201" s="87">
        <v>2420</v>
      </c>
      <c r="F1201" s="64" t="s">
        <v>15469</v>
      </c>
      <c r="G1201" s="62" t="s">
        <v>15470</v>
      </c>
      <c r="H1201" s="65">
        <v>1100</v>
      </c>
      <c r="I1201" s="65" t="s">
        <v>13899</v>
      </c>
    </row>
    <row r="1202" spans="1:9" ht="22.5" x14ac:dyDescent="0.25">
      <c r="A1202" s="62" t="s">
        <v>15053</v>
      </c>
      <c r="B1202" s="62" t="s">
        <v>15170</v>
      </c>
      <c r="C1202" s="62"/>
      <c r="D1202" s="63" t="s">
        <v>15281</v>
      </c>
      <c r="E1202" s="87">
        <v>2421</v>
      </c>
      <c r="F1202" s="64" t="s">
        <v>15471</v>
      </c>
      <c r="G1202" s="62" t="s">
        <v>15472</v>
      </c>
      <c r="H1202" s="65">
        <v>600</v>
      </c>
      <c r="I1202" s="65" t="s">
        <v>13461</v>
      </c>
    </row>
    <row r="1203" spans="1:9" ht="24" x14ac:dyDescent="0.25">
      <c r="A1203" s="62" t="s">
        <v>15053</v>
      </c>
      <c r="B1203" s="62" t="s">
        <v>15170</v>
      </c>
      <c r="C1203" s="62"/>
      <c r="D1203" s="63" t="s">
        <v>15281</v>
      </c>
      <c r="E1203" s="87">
        <v>2427</v>
      </c>
      <c r="F1203" s="64" t="s">
        <v>15473</v>
      </c>
      <c r="G1203" s="62" t="s">
        <v>15474</v>
      </c>
      <c r="H1203" s="65">
        <v>400</v>
      </c>
      <c r="I1203" s="65" t="s">
        <v>13244</v>
      </c>
    </row>
    <row r="1204" spans="1:9" ht="24" x14ac:dyDescent="0.25">
      <c r="A1204" s="62" t="s">
        <v>15053</v>
      </c>
      <c r="B1204" s="62" t="s">
        <v>15170</v>
      </c>
      <c r="C1204" s="62"/>
      <c r="D1204" s="63" t="s">
        <v>15281</v>
      </c>
      <c r="E1204" s="87">
        <v>2428</v>
      </c>
      <c r="F1204" s="64" t="s">
        <v>15475</v>
      </c>
      <c r="G1204" s="62" t="s">
        <v>15476</v>
      </c>
      <c r="H1204" s="65">
        <v>80</v>
      </c>
      <c r="I1204" s="65" t="s">
        <v>13169</v>
      </c>
    </row>
    <row r="1205" spans="1:9" ht="22.5" x14ac:dyDescent="0.25">
      <c r="A1205" s="62" t="s">
        <v>15053</v>
      </c>
      <c r="B1205" s="62" t="s">
        <v>15170</v>
      </c>
      <c r="C1205" s="62"/>
      <c r="D1205" s="63" t="s">
        <v>15281</v>
      </c>
      <c r="E1205" s="87">
        <v>2429</v>
      </c>
      <c r="F1205" s="64" t="s">
        <v>16500</v>
      </c>
      <c r="G1205" s="62" t="s">
        <v>16501</v>
      </c>
      <c r="H1205" s="65">
        <v>220</v>
      </c>
      <c r="I1205" s="65" t="s">
        <v>13178</v>
      </c>
    </row>
    <row r="1206" spans="1:9" ht="22.5" x14ac:dyDescent="0.25">
      <c r="A1206" s="62" t="s">
        <v>15053</v>
      </c>
      <c r="B1206" s="62" t="s">
        <v>15170</v>
      </c>
      <c r="C1206" s="62"/>
      <c r="D1206" s="63" t="s">
        <v>15281</v>
      </c>
      <c r="E1206" s="87">
        <v>2430</v>
      </c>
      <c r="F1206" s="64" t="s">
        <v>15477</v>
      </c>
      <c r="G1206" s="62" t="s">
        <v>15478</v>
      </c>
      <c r="H1206" s="65">
        <v>303</v>
      </c>
      <c r="I1206" s="65" t="s">
        <v>13797</v>
      </c>
    </row>
    <row r="1207" spans="1:9" ht="22.5" x14ac:dyDescent="0.25">
      <c r="A1207" s="62" t="s">
        <v>15053</v>
      </c>
      <c r="B1207" s="62" t="s">
        <v>15170</v>
      </c>
      <c r="C1207" s="62"/>
      <c r="D1207" s="63" t="s">
        <v>15281</v>
      </c>
      <c r="E1207" s="87">
        <v>2431</v>
      </c>
      <c r="F1207" s="64" t="s">
        <v>15479</v>
      </c>
      <c r="G1207" s="62" t="s">
        <v>15480</v>
      </c>
      <c r="H1207" s="65">
        <v>379</v>
      </c>
      <c r="I1207" s="65" t="s">
        <v>13774</v>
      </c>
    </row>
    <row r="1208" spans="1:9" ht="22.5" x14ac:dyDescent="0.25">
      <c r="A1208" s="62" t="s">
        <v>15053</v>
      </c>
      <c r="B1208" s="62" t="s">
        <v>15170</v>
      </c>
      <c r="C1208" s="62"/>
      <c r="D1208" s="63" t="s">
        <v>15281</v>
      </c>
      <c r="E1208" s="87">
        <v>2432</v>
      </c>
      <c r="F1208" s="64" t="s">
        <v>15481</v>
      </c>
      <c r="G1208" s="62" t="s">
        <v>15482</v>
      </c>
      <c r="H1208" s="65">
        <v>473</v>
      </c>
      <c r="I1208" s="65" t="s">
        <v>15332</v>
      </c>
    </row>
    <row r="1209" spans="1:9" ht="22.5" x14ac:dyDescent="0.25">
      <c r="A1209" s="62" t="s">
        <v>15053</v>
      </c>
      <c r="B1209" s="62" t="s">
        <v>15170</v>
      </c>
      <c r="C1209" s="62"/>
      <c r="D1209" s="63" t="s">
        <v>15281</v>
      </c>
      <c r="E1209" s="87">
        <v>2440</v>
      </c>
      <c r="F1209" s="64" t="s">
        <v>16502</v>
      </c>
      <c r="G1209" s="62" t="s">
        <v>16503</v>
      </c>
      <c r="H1209" s="65">
        <v>800</v>
      </c>
      <c r="I1209" s="65" t="s">
        <v>13410</v>
      </c>
    </row>
    <row r="1210" spans="1:9" ht="22.5" x14ac:dyDescent="0.25">
      <c r="A1210" s="62" t="s">
        <v>15053</v>
      </c>
      <c r="B1210" s="62" t="s">
        <v>15170</v>
      </c>
      <c r="C1210" s="62"/>
      <c r="D1210" s="63" t="s">
        <v>15281</v>
      </c>
      <c r="E1210" s="87">
        <v>2441</v>
      </c>
      <c r="F1210" s="64" t="s">
        <v>16504</v>
      </c>
      <c r="G1210" s="62" t="s">
        <v>16505</v>
      </c>
      <c r="H1210" s="65">
        <v>400</v>
      </c>
      <c r="I1210" s="65" t="s">
        <v>13244</v>
      </c>
    </row>
    <row r="1211" spans="1:9" ht="22.5" x14ac:dyDescent="0.25">
      <c r="A1211" s="62" t="s">
        <v>15053</v>
      </c>
      <c r="B1211" s="62" t="s">
        <v>15170</v>
      </c>
      <c r="C1211" s="62"/>
      <c r="D1211" s="63" t="s">
        <v>15281</v>
      </c>
      <c r="E1211" s="87">
        <v>2442</v>
      </c>
      <c r="F1211" s="64" t="s">
        <v>16506</v>
      </c>
      <c r="G1211" s="62" t="s">
        <v>16507</v>
      </c>
      <c r="H1211" s="65">
        <v>900</v>
      </c>
      <c r="I1211" s="65" t="s">
        <v>13239</v>
      </c>
    </row>
    <row r="1212" spans="1:9" ht="24" x14ac:dyDescent="0.25">
      <c r="A1212" s="62" t="s">
        <v>15053</v>
      </c>
      <c r="B1212" s="62" t="s">
        <v>15170</v>
      </c>
      <c r="C1212" s="62"/>
      <c r="D1212" s="63" t="s">
        <v>15281</v>
      </c>
      <c r="E1212" s="87">
        <v>2443</v>
      </c>
      <c r="F1212" s="64" t="s">
        <v>16508</v>
      </c>
      <c r="G1212" s="62" t="s">
        <v>16509</v>
      </c>
      <c r="H1212" s="65">
        <v>800</v>
      </c>
      <c r="I1212" s="65" t="s">
        <v>13410</v>
      </c>
    </row>
    <row r="1213" spans="1:9" ht="22.5" x14ac:dyDescent="0.25">
      <c r="A1213" s="62" t="s">
        <v>15053</v>
      </c>
      <c r="B1213" s="62" t="s">
        <v>15170</v>
      </c>
      <c r="C1213" s="62"/>
      <c r="D1213" s="63" t="s">
        <v>15281</v>
      </c>
      <c r="E1213" s="87">
        <v>2444</v>
      </c>
      <c r="F1213" s="64" t="s">
        <v>15483</v>
      </c>
      <c r="G1213" s="62" t="s">
        <v>15484</v>
      </c>
      <c r="H1213" s="65">
        <v>300</v>
      </c>
      <c r="I1213" s="65" t="s">
        <v>13195</v>
      </c>
    </row>
    <row r="1214" spans="1:9" ht="22.5" x14ac:dyDescent="0.25">
      <c r="A1214" s="62" t="s">
        <v>15053</v>
      </c>
      <c r="B1214" s="62" t="s">
        <v>15170</v>
      </c>
      <c r="C1214" s="62"/>
      <c r="D1214" s="63" t="s">
        <v>15281</v>
      </c>
      <c r="E1214" s="87">
        <v>2450</v>
      </c>
      <c r="F1214" s="64" t="s">
        <v>15485</v>
      </c>
      <c r="G1214" s="62" t="s">
        <v>15486</v>
      </c>
      <c r="H1214" s="65">
        <v>600</v>
      </c>
      <c r="I1214" s="65" t="s">
        <v>13461</v>
      </c>
    </row>
    <row r="1215" spans="1:9" ht="22.5" x14ac:dyDescent="0.25">
      <c r="A1215" s="62" t="s">
        <v>15053</v>
      </c>
      <c r="B1215" s="62" t="s">
        <v>15170</v>
      </c>
      <c r="C1215" s="62"/>
      <c r="D1215" s="63" t="s">
        <v>15281</v>
      </c>
      <c r="E1215" s="87">
        <v>2452</v>
      </c>
      <c r="F1215" s="64" t="s">
        <v>16510</v>
      </c>
      <c r="G1215" s="62" t="s">
        <v>16511</v>
      </c>
      <c r="H1215" s="65">
        <v>1400</v>
      </c>
      <c r="I1215" s="65" t="s">
        <v>13923</v>
      </c>
    </row>
    <row r="1216" spans="1:9" ht="22.5" x14ac:dyDescent="0.25">
      <c r="A1216" s="62" t="s">
        <v>15053</v>
      </c>
      <c r="B1216" s="62" t="s">
        <v>15170</v>
      </c>
      <c r="C1216" s="62"/>
      <c r="D1216" s="63" t="s">
        <v>15281</v>
      </c>
      <c r="E1216" s="87">
        <v>2454</v>
      </c>
      <c r="F1216" s="64" t="s">
        <v>16512</v>
      </c>
      <c r="G1216" s="62" t="s">
        <v>16513</v>
      </c>
      <c r="H1216" s="65">
        <v>924</v>
      </c>
      <c r="I1216" s="65" t="s">
        <v>14151</v>
      </c>
    </row>
    <row r="1217" spans="1:9" ht="22.5" x14ac:dyDescent="0.25">
      <c r="A1217" s="62" t="s">
        <v>15053</v>
      </c>
      <c r="B1217" s="62" t="s">
        <v>15170</v>
      </c>
      <c r="C1217" s="62"/>
      <c r="D1217" s="63" t="s">
        <v>15281</v>
      </c>
      <c r="E1217" s="87">
        <v>2500</v>
      </c>
      <c r="F1217" s="64" t="s">
        <v>16514</v>
      </c>
      <c r="G1217" s="62" t="s">
        <v>16515</v>
      </c>
      <c r="H1217" s="65">
        <v>1850</v>
      </c>
      <c r="I1217" s="65" t="s">
        <v>14293</v>
      </c>
    </row>
    <row r="1218" spans="1:9" ht="24" x14ac:dyDescent="0.25">
      <c r="A1218" s="62" t="s">
        <v>15053</v>
      </c>
      <c r="B1218" s="62" t="s">
        <v>15170</v>
      </c>
      <c r="C1218" s="62"/>
      <c r="D1218" s="63" t="s">
        <v>15281</v>
      </c>
      <c r="E1218" s="87">
        <v>2501</v>
      </c>
      <c r="F1218" s="64" t="s">
        <v>16516</v>
      </c>
      <c r="G1218" s="62" t="s">
        <v>16517</v>
      </c>
      <c r="H1218" s="65">
        <v>3100</v>
      </c>
      <c r="I1218" s="65" t="s">
        <v>16518</v>
      </c>
    </row>
    <row r="1219" spans="1:9" ht="22.5" x14ac:dyDescent="0.25">
      <c r="A1219" s="62" t="s">
        <v>15053</v>
      </c>
      <c r="B1219" s="62" t="s">
        <v>15170</v>
      </c>
      <c r="C1219" s="62"/>
      <c r="D1219" s="63" t="s">
        <v>15281</v>
      </c>
      <c r="E1219" s="87">
        <v>2502</v>
      </c>
      <c r="F1219" s="64" t="s">
        <v>15487</v>
      </c>
      <c r="G1219" s="62" t="s">
        <v>15488</v>
      </c>
      <c r="H1219" s="65">
        <v>2750</v>
      </c>
      <c r="I1219" s="65" t="s">
        <v>15489</v>
      </c>
    </row>
    <row r="1220" spans="1:9" ht="24" x14ac:dyDescent="0.25">
      <c r="A1220" s="62" t="s">
        <v>15053</v>
      </c>
      <c r="B1220" s="62" t="s">
        <v>15170</v>
      </c>
      <c r="C1220" s="62"/>
      <c r="D1220" s="63" t="s">
        <v>15281</v>
      </c>
      <c r="E1220" s="87">
        <v>2503</v>
      </c>
      <c r="F1220" s="64" t="s">
        <v>16519</v>
      </c>
      <c r="G1220" s="62" t="s">
        <v>16520</v>
      </c>
      <c r="H1220" s="65">
        <v>5250</v>
      </c>
      <c r="I1220" s="65" t="s">
        <v>15500</v>
      </c>
    </row>
    <row r="1221" spans="1:9" ht="22.5" x14ac:dyDescent="0.25">
      <c r="A1221" s="62" t="s">
        <v>15053</v>
      </c>
      <c r="B1221" s="62" t="s">
        <v>15170</v>
      </c>
      <c r="C1221" s="62"/>
      <c r="D1221" s="63" t="s">
        <v>15281</v>
      </c>
      <c r="E1221" s="87">
        <v>2506</v>
      </c>
      <c r="F1221" s="64" t="s">
        <v>16521</v>
      </c>
      <c r="G1221" s="62" t="s">
        <v>16522</v>
      </c>
      <c r="H1221" s="65">
        <v>3750</v>
      </c>
      <c r="I1221" s="65" t="s">
        <v>14996</v>
      </c>
    </row>
    <row r="1222" spans="1:9" ht="24" x14ac:dyDescent="0.25">
      <c r="A1222" s="62" t="s">
        <v>15053</v>
      </c>
      <c r="B1222" s="62" t="s">
        <v>15170</v>
      </c>
      <c r="C1222" s="62"/>
      <c r="D1222" s="63" t="s">
        <v>15281</v>
      </c>
      <c r="E1222" s="87">
        <v>2507</v>
      </c>
      <c r="F1222" s="64" t="s">
        <v>16523</v>
      </c>
      <c r="G1222" s="62" t="s">
        <v>16524</v>
      </c>
      <c r="H1222" s="65">
        <v>1800</v>
      </c>
      <c r="I1222" s="65" t="s">
        <v>14498</v>
      </c>
    </row>
    <row r="1223" spans="1:9" ht="22.5" x14ac:dyDescent="0.25">
      <c r="A1223" s="62" t="s">
        <v>15053</v>
      </c>
      <c r="B1223" s="62" t="s">
        <v>15170</v>
      </c>
      <c r="C1223" s="62"/>
      <c r="D1223" s="63" t="s">
        <v>15281</v>
      </c>
      <c r="E1223" s="87">
        <v>2509</v>
      </c>
      <c r="F1223" s="64" t="s">
        <v>15490</v>
      </c>
      <c r="G1223" s="62" t="s">
        <v>15491</v>
      </c>
      <c r="H1223" s="65">
        <v>3750</v>
      </c>
      <c r="I1223" s="65" t="s">
        <v>14996</v>
      </c>
    </row>
    <row r="1224" spans="1:9" ht="24" x14ac:dyDescent="0.25">
      <c r="A1224" s="62" t="s">
        <v>15053</v>
      </c>
      <c r="B1224" s="62" t="s">
        <v>15170</v>
      </c>
      <c r="C1224" s="62"/>
      <c r="D1224" s="63" t="s">
        <v>15281</v>
      </c>
      <c r="E1224" s="87">
        <v>2517</v>
      </c>
      <c r="F1224" s="64" t="s">
        <v>15492</v>
      </c>
      <c r="G1224" s="62" t="s">
        <v>15493</v>
      </c>
      <c r="H1224" s="65">
        <v>2250</v>
      </c>
      <c r="I1224" s="65" t="s">
        <v>15310</v>
      </c>
    </row>
    <row r="1225" spans="1:9" ht="22.5" x14ac:dyDescent="0.25">
      <c r="A1225" s="62" t="s">
        <v>15053</v>
      </c>
      <c r="B1225" s="62" t="s">
        <v>15170</v>
      </c>
      <c r="C1225" s="62"/>
      <c r="D1225" s="63" t="s">
        <v>15281</v>
      </c>
      <c r="E1225" s="87">
        <v>2519</v>
      </c>
      <c r="F1225" s="64" t="s">
        <v>15494</v>
      </c>
      <c r="G1225" s="62" t="s">
        <v>15495</v>
      </c>
      <c r="H1225" s="65">
        <v>2250</v>
      </c>
      <c r="I1225" s="65" t="s">
        <v>15310</v>
      </c>
    </row>
    <row r="1226" spans="1:9" ht="22.5" x14ac:dyDescent="0.25">
      <c r="A1226" s="62" t="s">
        <v>15053</v>
      </c>
      <c r="B1226" s="62" t="s">
        <v>15170</v>
      </c>
      <c r="C1226" s="62"/>
      <c r="D1226" s="63" t="s">
        <v>15281</v>
      </c>
      <c r="E1226" s="87">
        <v>2526</v>
      </c>
      <c r="F1226" s="64" t="s">
        <v>15496</v>
      </c>
      <c r="G1226" s="62" t="s">
        <v>15497</v>
      </c>
      <c r="H1226" s="65">
        <v>3750</v>
      </c>
      <c r="I1226" s="65" t="s">
        <v>14996</v>
      </c>
    </row>
    <row r="1227" spans="1:9" ht="22.5" x14ac:dyDescent="0.25">
      <c r="A1227" s="62" t="s">
        <v>15053</v>
      </c>
      <c r="B1227" s="62" t="s">
        <v>15170</v>
      </c>
      <c r="C1227" s="62"/>
      <c r="D1227" s="63" t="s">
        <v>15281</v>
      </c>
      <c r="E1227" s="87">
        <v>2527</v>
      </c>
      <c r="F1227" s="64" t="s">
        <v>15498</v>
      </c>
      <c r="G1227" s="62" t="s">
        <v>15499</v>
      </c>
      <c r="H1227" s="65">
        <v>5250</v>
      </c>
      <c r="I1227" s="65" t="s">
        <v>15500</v>
      </c>
    </row>
    <row r="1228" spans="1:9" ht="22.5" x14ac:dyDescent="0.25">
      <c r="A1228" s="62" t="s">
        <v>15053</v>
      </c>
      <c r="B1228" s="62" t="s">
        <v>15170</v>
      </c>
      <c r="C1228" s="62"/>
      <c r="D1228" s="63" t="s">
        <v>15281</v>
      </c>
      <c r="E1228" s="87">
        <v>2537</v>
      </c>
      <c r="F1228" s="64" t="s">
        <v>15501</v>
      </c>
      <c r="G1228" s="62" t="s">
        <v>15502</v>
      </c>
      <c r="H1228" s="65">
        <v>6250</v>
      </c>
      <c r="I1228" s="65" t="s">
        <v>15503</v>
      </c>
    </row>
    <row r="1229" spans="1:9" ht="22.5" x14ac:dyDescent="0.25">
      <c r="A1229" s="62" t="s">
        <v>15053</v>
      </c>
      <c r="B1229" s="62" t="s">
        <v>15170</v>
      </c>
      <c r="C1229" s="62"/>
      <c r="D1229" s="63" t="s">
        <v>15281</v>
      </c>
      <c r="E1229" s="87">
        <v>2538</v>
      </c>
      <c r="F1229" s="64" t="s">
        <v>15504</v>
      </c>
      <c r="G1229" s="62" t="s">
        <v>15505</v>
      </c>
      <c r="H1229" s="65">
        <v>3750</v>
      </c>
      <c r="I1229" s="65" t="s">
        <v>14996</v>
      </c>
    </row>
    <row r="1230" spans="1:9" ht="22.5" x14ac:dyDescent="0.25">
      <c r="A1230" s="62" t="s">
        <v>15053</v>
      </c>
      <c r="B1230" s="62" t="s">
        <v>15170</v>
      </c>
      <c r="C1230" s="62"/>
      <c r="D1230" s="63" t="s">
        <v>15281</v>
      </c>
      <c r="E1230" s="87">
        <v>2539</v>
      </c>
      <c r="F1230" s="64" t="s">
        <v>15506</v>
      </c>
      <c r="G1230" s="62" t="s">
        <v>15507</v>
      </c>
      <c r="H1230" s="65">
        <v>6250</v>
      </c>
      <c r="I1230" s="65" t="s">
        <v>15503</v>
      </c>
    </row>
    <row r="1231" spans="1:9" ht="22.5" x14ac:dyDescent="0.25">
      <c r="A1231" s="62" t="s">
        <v>15053</v>
      </c>
      <c r="B1231" s="62" t="s">
        <v>15170</v>
      </c>
      <c r="C1231" s="62"/>
      <c r="D1231" s="63" t="s">
        <v>15281</v>
      </c>
      <c r="E1231" s="87">
        <v>2552</v>
      </c>
      <c r="F1231" s="64" t="s">
        <v>15508</v>
      </c>
      <c r="G1231" s="62" t="s">
        <v>15509</v>
      </c>
      <c r="H1231" s="65">
        <v>6250</v>
      </c>
      <c r="I1231" s="65" t="s">
        <v>15503</v>
      </c>
    </row>
    <row r="1232" spans="1:9" ht="24" x14ac:dyDescent="0.25">
      <c r="A1232" s="62" t="s">
        <v>15053</v>
      </c>
      <c r="B1232" s="62" t="s">
        <v>15170</v>
      </c>
      <c r="C1232" s="62"/>
      <c r="D1232" s="63" t="s">
        <v>15281</v>
      </c>
      <c r="E1232" s="87">
        <v>2554</v>
      </c>
      <c r="F1232" s="64" t="s">
        <v>15510</v>
      </c>
      <c r="G1232" s="62" t="s">
        <v>15511</v>
      </c>
      <c r="H1232" s="65">
        <v>1800</v>
      </c>
      <c r="I1232" s="65" t="s">
        <v>14498</v>
      </c>
    </row>
    <row r="1233" spans="1:9" ht="24" x14ac:dyDescent="0.25">
      <c r="A1233" s="62" t="s">
        <v>15053</v>
      </c>
      <c r="B1233" s="62" t="s">
        <v>15170</v>
      </c>
      <c r="C1233" s="62"/>
      <c r="D1233" s="63" t="s">
        <v>15281</v>
      </c>
      <c r="E1233" s="87">
        <v>2555</v>
      </c>
      <c r="F1233" s="64" t="s">
        <v>15512</v>
      </c>
      <c r="G1233" s="62" t="s">
        <v>15513</v>
      </c>
      <c r="H1233" s="65">
        <v>1480</v>
      </c>
      <c r="I1233" s="65" t="s">
        <v>14286</v>
      </c>
    </row>
    <row r="1234" spans="1:9" ht="22.5" x14ac:dyDescent="0.25">
      <c r="A1234" s="62" t="s">
        <v>15053</v>
      </c>
      <c r="B1234" s="62" t="s">
        <v>15170</v>
      </c>
      <c r="C1234" s="62"/>
      <c r="D1234" s="63" t="s">
        <v>15281</v>
      </c>
      <c r="E1234" s="87">
        <v>2556</v>
      </c>
      <c r="F1234" s="64" t="s">
        <v>15514</v>
      </c>
      <c r="G1234" s="62" t="s">
        <v>15515</v>
      </c>
      <c r="H1234" s="65">
        <v>1850</v>
      </c>
      <c r="I1234" s="65" t="s">
        <v>14293</v>
      </c>
    </row>
    <row r="1235" spans="1:9" ht="24" x14ac:dyDescent="0.25">
      <c r="A1235" s="62" t="s">
        <v>15053</v>
      </c>
      <c r="B1235" s="62" t="s">
        <v>15170</v>
      </c>
      <c r="C1235" s="62"/>
      <c r="D1235" s="63" t="s">
        <v>15281</v>
      </c>
      <c r="E1235" s="87">
        <v>2557</v>
      </c>
      <c r="F1235" s="64" t="s">
        <v>15516</v>
      </c>
      <c r="G1235" s="62" t="s">
        <v>15517</v>
      </c>
      <c r="H1235" s="65">
        <v>2400</v>
      </c>
      <c r="I1235" s="65" t="s">
        <v>15113</v>
      </c>
    </row>
    <row r="1236" spans="1:9" ht="22.5" x14ac:dyDescent="0.25">
      <c r="A1236" s="62" t="s">
        <v>15053</v>
      </c>
      <c r="B1236" s="62" t="s">
        <v>15170</v>
      </c>
      <c r="C1236" s="62"/>
      <c r="D1236" s="63" t="s">
        <v>15281</v>
      </c>
      <c r="E1236" s="87">
        <v>2560</v>
      </c>
      <c r="F1236" s="64" t="s">
        <v>15518</v>
      </c>
      <c r="G1236" s="62" t="s">
        <v>15519</v>
      </c>
      <c r="H1236" s="65">
        <v>3750</v>
      </c>
      <c r="I1236" s="65" t="s">
        <v>14996</v>
      </c>
    </row>
    <row r="1237" spans="1:9" ht="24" x14ac:dyDescent="0.25">
      <c r="A1237" s="62" t="s">
        <v>15053</v>
      </c>
      <c r="B1237" s="62" t="s">
        <v>15170</v>
      </c>
      <c r="C1237" s="62"/>
      <c r="D1237" s="63" t="s">
        <v>15281</v>
      </c>
      <c r="E1237" s="87">
        <v>2561</v>
      </c>
      <c r="F1237" s="64" t="s">
        <v>15520</v>
      </c>
      <c r="G1237" s="62" t="s">
        <v>15521</v>
      </c>
      <c r="H1237" s="65">
        <v>4620</v>
      </c>
      <c r="I1237" s="65" t="s">
        <v>15522</v>
      </c>
    </row>
    <row r="1238" spans="1:9" ht="36" x14ac:dyDescent="0.25">
      <c r="A1238" s="62" t="s">
        <v>15053</v>
      </c>
      <c r="B1238" s="62" t="s">
        <v>15170</v>
      </c>
      <c r="C1238" s="62"/>
      <c r="D1238" s="63" t="s">
        <v>15281</v>
      </c>
      <c r="E1238" s="87">
        <v>2562</v>
      </c>
      <c r="F1238" s="64" t="s">
        <v>15523</v>
      </c>
      <c r="G1238" s="62" t="s">
        <v>15524</v>
      </c>
      <c r="H1238" s="65">
        <v>2250</v>
      </c>
      <c r="I1238" s="65" t="s">
        <v>15310</v>
      </c>
    </row>
    <row r="1239" spans="1:9" ht="22.5" x14ac:dyDescent="0.25">
      <c r="A1239" s="62" t="s">
        <v>15053</v>
      </c>
      <c r="B1239" s="62" t="s">
        <v>15170</v>
      </c>
      <c r="C1239" s="62"/>
      <c r="D1239" s="63" t="s">
        <v>15281</v>
      </c>
      <c r="E1239" s="87">
        <v>2563</v>
      </c>
      <c r="F1239" s="64" t="s">
        <v>15525</v>
      </c>
      <c r="G1239" s="62" t="s">
        <v>15526</v>
      </c>
      <c r="H1239" s="65">
        <v>2310</v>
      </c>
      <c r="I1239" s="65" t="s">
        <v>14129</v>
      </c>
    </row>
    <row r="1240" spans="1:9" ht="22.5" x14ac:dyDescent="0.25">
      <c r="A1240" s="62" t="s">
        <v>15053</v>
      </c>
      <c r="B1240" s="62" t="s">
        <v>15170</v>
      </c>
      <c r="C1240" s="62"/>
      <c r="D1240" s="63" t="s">
        <v>15281</v>
      </c>
      <c r="E1240" s="87">
        <v>2564</v>
      </c>
      <c r="F1240" s="64" t="s">
        <v>15527</v>
      </c>
      <c r="G1240" s="62" t="s">
        <v>15528</v>
      </c>
      <c r="H1240" s="65">
        <v>4800</v>
      </c>
      <c r="I1240" s="65" t="s">
        <v>14977</v>
      </c>
    </row>
    <row r="1241" spans="1:9" ht="36" x14ac:dyDescent="0.25">
      <c r="A1241" s="62" t="s">
        <v>15053</v>
      </c>
      <c r="B1241" s="62" t="s">
        <v>15170</v>
      </c>
      <c r="C1241" s="62"/>
      <c r="D1241" s="63" t="s">
        <v>15281</v>
      </c>
      <c r="E1241" s="87">
        <v>2565</v>
      </c>
      <c r="F1241" s="64" t="s">
        <v>15529</v>
      </c>
      <c r="G1241" s="62" t="s">
        <v>15530</v>
      </c>
      <c r="H1241" s="65">
        <v>4100</v>
      </c>
      <c r="I1241" s="65" t="s">
        <v>15531</v>
      </c>
    </row>
    <row r="1242" spans="1:9" ht="24" x14ac:dyDescent="0.25">
      <c r="A1242" s="62" t="s">
        <v>15053</v>
      </c>
      <c r="B1242" s="62" t="s">
        <v>15170</v>
      </c>
      <c r="C1242" s="62"/>
      <c r="D1242" s="63" t="s">
        <v>15281</v>
      </c>
      <c r="E1242" s="87">
        <v>2571</v>
      </c>
      <c r="F1242" s="64" t="s">
        <v>15532</v>
      </c>
      <c r="G1242" s="62" t="s">
        <v>15533</v>
      </c>
      <c r="H1242" s="65">
        <v>2650</v>
      </c>
      <c r="I1242" s="65" t="s">
        <v>15534</v>
      </c>
    </row>
    <row r="1243" spans="1:9" ht="24" x14ac:dyDescent="0.25">
      <c r="A1243" s="62" t="s">
        <v>15053</v>
      </c>
      <c r="B1243" s="62" t="s">
        <v>15170</v>
      </c>
      <c r="C1243" s="62"/>
      <c r="D1243" s="63" t="s">
        <v>15281</v>
      </c>
      <c r="E1243" s="87">
        <v>2572</v>
      </c>
      <c r="F1243" s="64" t="s">
        <v>15535</v>
      </c>
      <c r="G1243" s="62" t="s">
        <v>15536</v>
      </c>
      <c r="H1243" s="65">
        <v>3230</v>
      </c>
      <c r="I1243" s="65" t="s">
        <v>14463</v>
      </c>
    </row>
    <row r="1244" spans="1:9" ht="22.5" x14ac:dyDescent="0.25">
      <c r="A1244" s="62" t="s">
        <v>15053</v>
      </c>
      <c r="B1244" s="62" t="s">
        <v>15170</v>
      </c>
      <c r="C1244" s="62"/>
      <c r="D1244" s="63" t="s">
        <v>15281</v>
      </c>
      <c r="E1244" s="87">
        <v>2574</v>
      </c>
      <c r="F1244" s="64" t="s">
        <v>15537</v>
      </c>
      <c r="G1244" s="62" t="s">
        <v>15538</v>
      </c>
      <c r="H1244" s="65">
        <v>2750</v>
      </c>
      <c r="I1244" s="65" t="s">
        <v>15489</v>
      </c>
    </row>
    <row r="1245" spans="1:9" ht="22.5" x14ac:dyDescent="0.25">
      <c r="A1245" s="62" t="s">
        <v>15053</v>
      </c>
      <c r="B1245" s="62" t="s">
        <v>15170</v>
      </c>
      <c r="C1245" s="62"/>
      <c r="D1245" s="63" t="s">
        <v>15281</v>
      </c>
      <c r="E1245" s="87">
        <v>2580</v>
      </c>
      <c r="F1245" s="64" t="s">
        <v>15539</v>
      </c>
      <c r="G1245" s="62" t="s">
        <v>15540</v>
      </c>
      <c r="H1245" s="65">
        <v>554</v>
      </c>
      <c r="I1245" s="65" t="s">
        <v>13832</v>
      </c>
    </row>
    <row r="1246" spans="1:9" ht="22.5" x14ac:dyDescent="0.25">
      <c r="A1246" s="62" t="s">
        <v>15053</v>
      </c>
      <c r="B1246" s="62" t="s">
        <v>15170</v>
      </c>
      <c r="C1246" s="62"/>
      <c r="D1246" s="63" t="s">
        <v>15281</v>
      </c>
      <c r="E1246" s="87">
        <v>2581</v>
      </c>
      <c r="F1246" s="64" t="s">
        <v>15541</v>
      </c>
      <c r="G1246" s="62" t="s">
        <v>15542</v>
      </c>
      <c r="H1246" s="65">
        <v>924</v>
      </c>
      <c r="I1246" s="65" t="s">
        <v>14151</v>
      </c>
    </row>
    <row r="1247" spans="1:9" ht="24" x14ac:dyDescent="0.25">
      <c r="A1247" s="62" t="s">
        <v>15053</v>
      </c>
      <c r="B1247" s="62" t="s">
        <v>15170</v>
      </c>
      <c r="C1247" s="62"/>
      <c r="D1247" s="63" t="s">
        <v>15281</v>
      </c>
      <c r="E1247" s="87">
        <v>2582</v>
      </c>
      <c r="F1247" s="64" t="s">
        <v>15543</v>
      </c>
      <c r="G1247" s="62" t="s">
        <v>15544</v>
      </c>
      <c r="H1247" s="65">
        <v>1800</v>
      </c>
      <c r="I1247" s="65" t="s">
        <v>14498</v>
      </c>
    </row>
    <row r="1248" spans="1:9" ht="22.5" x14ac:dyDescent="0.25">
      <c r="A1248" s="62" t="s">
        <v>15053</v>
      </c>
      <c r="B1248" s="62" t="s">
        <v>15170</v>
      </c>
      <c r="C1248" s="62"/>
      <c r="D1248" s="63" t="s">
        <v>15281</v>
      </c>
      <c r="E1248" s="87">
        <v>2583</v>
      </c>
      <c r="F1248" s="64" t="s">
        <v>15545</v>
      </c>
      <c r="G1248" s="62" t="s">
        <v>15546</v>
      </c>
      <c r="H1248" s="65">
        <v>924</v>
      </c>
      <c r="I1248" s="65" t="s">
        <v>14151</v>
      </c>
    </row>
    <row r="1249" spans="1:9" ht="22.5" x14ac:dyDescent="0.25">
      <c r="A1249" s="62" t="s">
        <v>15053</v>
      </c>
      <c r="B1249" s="62" t="s">
        <v>15170</v>
      </c>
      <c r="C1249" s="62"/>
      <c r="D1249" s="63" t="s">
        <v>15281</v>
      </c>
      <c r="E1249" s="87">
        <v>2584</v>
      </c>
      <c r="F1249" s="64" t="s">
        <v>15547</v>
      </c>
      <c r="G1249" s="62" t="s">
        <v>15548</v>
      </c>
      <c r="H1249" s="65">
        <v>1480</v>
      </c>
      <c r="I1249" s="65" t="s">
        <v>14286</v>
      </c>
    </row>
    <row r="1250" spans="1:9" ht="22.5" x14ac:dyDescent="0.25">
      <c r="A1250" s="62" t="s">
        <v>15053</v>
      </c>
      <c r="B1250" s="62" t="s">
        <v>15170</v>
      </c>
      <c r="C1250" s="62"/>
      <c r="D1250" s="63" t="s">
        <v>15281</v>
      </c>
      <c r="E1250" s="87">
        <v>2585</v>
      </c>
      <c r="F1250" s="64" t="s">
        <v>15549</v>
      </c>
      <c r="G1250" s="62" t="s">
        <v>15550</v>
      </c>
      <c r="H1250" s="65">
        <v>2600</v>
      </c>
      <c r="I1250" s="65" t="s">
        <v>15551</v>
      </c>
    </row>
    <row r="1251" spans="1:9" ht="24" x14ac:dyDescent="0.25">
      <c r="A1251" s="62" t="s">
        <v>15053</v>
      </c>
      <c r="B1251" s="62" t="s">
        <v>15170</v>
      </c>
      <c r="C1251" s="62"/>
      <c r="D1251" s="63" t="s">
        <v>15281</v>
      </c>
      <c r="E1251" s="87">
        <v>2586</v>
      </c>
      <c r="F1251" s="64" t="s">
        <v>15552</v>
      </c>
      <c r="G1251" s="62" t="s">
        <v>15553</v>
      </c>
      <c r="H1251" s="65">
        <v>1350</v>
      </c>
      <c r="I1251" s="65" t="s">
        <v>13914</v>
      </c>
    </row>
    <row r="1252" spans="1:9" ht="22.5" x14ac:dyDescent="0.25">
      <c r="A1252" s="62" t="s">
        <v>15053</v>
      </c>
      <c r="B1252" s="62" t="s">
        <v>15170</v>
      </c>
      <c r="C1252" s="62"/>
      <c r="D1252" s="63" t="s">
        <v>15281</v>
      </c>
      <c r="E1252" s="87">
        <v>2587</v>
      </c>
      <c r="F1252" s="64" t="s">
        <v>15554</v>
      </c>
      <c r="G1252" s="62" t="s">
        <v>15555</v>
      </c>
      <c r="H1252" s="65">
        <v>1850</v>
      </c>
      <c r="I1252" s="65" t="s">
        <v>14293</v>
      </c>
    </row>
    <row r="1253" spans="1:9" ht="24" x14ac:dyDescent="0.25">
      <c r="A1253" s="62" t="s">
        <v>15053</v>
      </c>
      <c r="B1253" s="62" t="s">
        <v>15170</v>
      </c>
      <c r="C1253" s="62"/>
      <c r="D1253" s="63" t="s">
        <v>15281</v>
      </c>
      <c r="E1253" s="87">
        <v>2588</v>
      </c>
      <c r="F1253" s="64" t="s">
        <v>15556</v>
      </c>
      <c r="G1253" s="62" t="s">
        <v>15557</v>
      </c>
      <c r="H1253" s="65">
        <v>2100</v>
      </c>
      <c r="I1253" s="65" t="s">
        <v>15214</v>
      </c>
    </row>
    <row r="1254" spans="1:9" ht="24" x14ac:dyDescent="0.25">
      <c r="A1254" s="62" t="s">
        <v>15053</v>
      </c>
      <c r="B1254" s="62" t="s">
        <v>15170</v>
      </c>
      <c r="C1254" s="62"/>
      <c r="D1254" s="63" t="s">
        <v>15281</v>
      </c>
      <c r="E1254" s="87">
        <v>2589</v>
      </c>
      <c r="F1254" s="64" t="s">
        <v>15558</v>
      </c>
      <c r="G1254" s="62" t="s">
        <v>15559</v>
      </c>
      <c r="H1254" s="65">
        <v>2400</v>
      </c>
      <c r="I1254" s="65" t="s">
        <v>15113</v>
      </c>
    </row>
    <row r="1255" spans="1:9" ht="22.5" x14ac:dyDescent="0.25">
      <c r="A1255" s="62" t="s">
        <v>15053</v>
      </c>
      <c r="B1255" s="62" t="s">
        <v>15170</v>
      </c>
      <c r="C1255" s="62"/>
      <c r="D1255" s="63" t="s">
        <v>15281</v>
      </c>
      <c r="E1255" s="87">
        <v>2592</v>
      </c>
      <c r="F1255" s="64" t="s">
        <v>15560</v>
      </c>
      <c r="G1255" s="62" t="s">
        <v>15561</v>
      </c>
      <c r="H1255" s="65">
        <v>1800</v>
      </c>
      <c r="I1255" s="65" t="s">
        <v>14498</v>
      </c>
    </row>
    <row r="1256" spans="1:9" ht="24" x14ac:dyDescent="0.25">
      <c r="A1256" s="62" t="s">
        <v>15053</v>
      </c>
      <c r="B1256" s="62" t="s">
        <v>15170</v>
      </c>
      <c r="C1256" s="62"/>
      <c r="D1256" s="63" t="s">
        <v>15281</v>
      </c>
      <c r="E1256" s="87">
        <v>2593</v>
      </c>
      <c r="F1256" s="64" t="s">
        <v>15562</v>
      </c>
      <c r="G1256" s="62" t="s">
        <v>15563</v>
      </c>
      <c r="H1256" s="65">
        <v>2770</v>
      </c>
      <c r="I1256" s="65" t="s">
        <v>14135</v>
      </c>
    </row>
    <row r="1257" spans="1:9" ht="22.5" x14ac:dyDescent="0.25">
      <c r="A1257" s="62" t="s">
        <v>15053</v>
      </c>
      <c r="B1257" s="62" t="s">
        <v>15170</v>
      </c>
      <c r="C1257" s="62"/>
      <c r="D1257" s="63" t="s">
        <v>15281</v>
      </c>
      <c r="E1257" s="87">
        <v>2595</v>
      </c>
      <c r="F1257" s="64" t="s">
        <v>15564</v>
      </c>
      <c r="G1257" s="62" t="s">
        <v>15565</v>
      </c>
      <c r="H1257" s="65">
        <v>1600</v>
      </c>
      <c r="I1257" s="65" t="s">
        <v>15566</v>
      </c>
    </row>
    <row r="1258" spans="1:9" ht="22.5" x14ac:dyDescent="0.25">
      <c r="A1258" s="62" t="s">
        <v>15053</v>
      </c>
      <c r="B1258" s="62" t="s">
        <v>15170</v>
      </c>
      <c r="C1258" s="62"/>
      <c r="D1258" s="63" t="s">
        <v>15281</v>
      </c>
      <c r="E1258" s="87">
        <v>2596</v>
      </c>
      <c r="F1258" s="64" t="s">
        <v>15567</v>
      </c>
      <c r="G1258" s="62" t="s">
        <v>15568</v>
      </c>
      <c r="H1258" s="65">
        <v>2400</v>
      </c>
      <c r="I1258" s="65" t="s">
        <v>15113</v>
      </c>
    </row>
    <row r="1259" spans="1:9" ht="22.5" x14ac:dyDescent="0.25">
      <c r="A1259" s="62" t="s">
        <v>15053</v>
      </c>
      <c r="B1259" s="62" t="s">
        <v>15170</v>
      </c>
      <c r="C1259" s="62"/>
      <c r="D1259" s="63" t="s">
        <v>15281</v>
      </c>
      <c r="E1259" s="87">
        <v>2597</v>
      </c>
      <c r="F1259" s="64" t="s">
        <v>15569</v>
      </c>
      <c r="G1259" s="62" t="s">
        <v>15570</v>
      </c>
      <c r="H1259" s="65">
        <v>700</v>
      </c>
      <c r="I1259" s="65" t="s">
        <v>13560</v>
      </c>
    </row>
    <row r="1260" spans="1:9" ht="22.5" x14ac:dyDescent="0.25">
      <c r="A1260" s="62" t="s">
        <v>15053</v>
      </c>
      <c r="B1260" s="62" t="s">
        <v>15170</v>
      </c>
      <c r="C1260" s="62"/>
      <c r="D1260" s="63" t="s">
        <v>15281</v>
      </c>
      <c r="E1260" s="87">
        <v>2598</v>
      </c>
      <c r="F1260" s="64" t="s">
        <v>15571</v>
      </c>
      <c r="G1260" s="62" t="s">
        <v>15572</v>
      </c>
      <c r="H1260" s="65">
        <v>1400</v>
      </c>
      <c r="I1260" s="65" t="s">
        <v>13923</v>
      </c>
    </row>
    <row r="1261" spans="1:9" ht="22.5" x14ac:dyDescent="0.25">
      <c r="A1261" s="62" t="s">
        <v>15053</v>
      </c>
      <c r="B1261" s="62" t="s">
        <v>15170</v>
      </c>
      <c r="C1261" s="62"/>
      <c r="D1261" s="63" t="s">
        <v>15281</v>
      </c>
      <c r="E1261" s="87">
        <v>2599</v>
      </c>
      <c r="F1261" s="64" t="s">
        <v>15573</v>
      </c>
      <c r="G1261" s="62" t="s">
        <v>15574</v>
      </c>
      <c r="H1261" s="65">
        <v>225</v>
      </c>
      <c r="I1261" s="65" t="s">
        <v>14013</v>
      </c>
    </row>
    <row r="1262" spans="1:9" ht="22.5" x14ac:dyDescent="0.25">
      <c r="A1262" s="62" t="s">
        <v>15053</v>
      </c>
      <c r="B1262" s="62" t="s">
        <v>15170</v>
      </c>
      <c r="C1262" s="62"/>
      <c r="D1262" s="63" t="s">
        <v>15281</v>
      </c>
      <c r="E1262" s="87">
        <v>2602</v>
      </c>
      <c r="F1262" s="64" t="s">
        <v>15575</v>
      </c>
      <c r="G1262" s="62" t="s">
        <v>15576</v>
      </c>
      <c r="H1262" s="65">
        <v>1480</v>
      </c>
      <c r="I1262" s="65" t="s">
        <v>14286</v>
      </c>
    </row>
    <row r="1263" spans="1:9" ht="22.5" x14ac:dyDescent="0.25">
      <c r="A1263" s="62" t="s">
        <v>15053</v>
      </c>
      <c r="B1263" s="62" t="s">
        <v>15170</v>
      </c>
      <c r="C1263" s="62"/>
      <c r="D1263" s="63" t="s">
        <v>15281</v>
      </c>
      <c r="E1263" s="87">
        <v>2604</v>
      </c>
      <c r="F1263" s="64" t="s">
        <v>15577</v>
      </c>
      <c r="G1263" s="62" t="s">
        <v>15578</v>
      </c>
      <c r="H1263" s="65">
        <v>1480</v>
      </c>
      <c r="I1263" s="65" t="s">
        <v>14286</v>
      </c>
    </row>
    <row r="1264" spans="1:9" ht="22.5" x14ac:dyDescent="0.25">
      <c r="A1264" s="62" t="s">
        <v>15053</v>
      </c>
      <c r="B1264" s="62" t="s">
        <v>15170</v>
      </c>
      <c r="C1264" s="62"/>
      <c r="D1264" s="63" t="s">
        <v>15281</v>
      </c>
      <c r="E1264" s="87">
        <v>2620</v>
      </c>
      <c r="F1264" s="64" t="s">
        <v>15579</v>
      </c>
      <c r="G1264" s="62" t="s">
        <v>15580</v>
      </c>
      <c r="H1264" s="65">
        <v>750</v>
      </c>
      <c r="I1264" s="65" t="s">
        <v>13332</v>
      </c>
    </row>
    <row r="1265" spans="1:9" ht="24" x14ac:dyDescent="0.25">
      <c r="A1265" s="62" t="s">
        <v>15053</v>
      </c>
      <c r="B1265" s="62" t="s">
        <v>15170</v>
      </c>
      <c r="C1265" s="62"/>
      <c r="D1265" s="63" t="s">
        <v>15281</v>
      </c>
      <c r="E1265" s="87">
        <v>2625</v>
      </c>
      <c r="F1265" s="64" t="s">
        <v>16525</v>
      </c>
      <c r="G1265" s="62" t="s">
        <v>16526</v>
      </c>
      <c r="H1265" s="65">
        <v>1250</v>
      </c>
      <c r="I1265" s="65" t="s">
        <v>15044</v>
      </c>
    </row>
    <row r="1266" spans="1:9" ht="22.5" x14ac:dyDescent="0.25">
      <c r="A1266" s="62" t="s">
        <v>15053</v>
      </c>
      <c r="B1266" s="62" t="s">
        <v>15170</v>
      </c>
      <c r="C1266" s="62"/>
      <c r="D1266" s="63" t="s">
        <v>15281</v>
      </c>
      <c r="E1266" s="87">
        <v>2640</v>
      </c>
      <c r="F1266" s="64" t="s">
        <v>16527</v>
      </c>
      <c r="G1266" s="62" t="s">
        <v>16528</v>
      </c>
      <c r="H1266" s="65">
        <v>1200</v>
      </c>
      <c r="I1266" s="65" t="s">
        <v>13911</v>
      </c>
    </row>
    <row r="1267" spans="1:9" ht="22.5" x14ac:dyDescent="0.25">
      <c r="A1267" s="62" t="s">
        <v>15053</v>
      </c>
      <c r="B1267" s="62" t="s">
        <v>15170</v>
      </c>
      <c r="C1267" s="62"/>
      <c r="D1267" s="63" t="s">
        <v>15281</v>
      </c>
      <c r="E1267" s="87">
        <v>2642</v>
      </c>
      <c r="F1267" s="64" t="s">
        <v>16529</v>
      </c>
      <c r="G1267" s="62" t="s">
        <v>16530</v>
      </c>
      <c r="H1267" s="65">
        <v>1850</v>
      </c>
      <c r="I1267" s="65" t="s">
        <v>14293</v>
      </c>
    </row>
    <row r="1268" spans="1:9" ht="24" x14ac:dyDescent="0.25">
      <c r="A1268" s="62" t="s">
        <v>15053</v>
      </c>
      <c r="B1268" s="62" t="s">
        <v>15170</v>
      </c>
      <c r="C1268" s="62"/>
      <c r="D1268" s="63" t="s">
        <v>15281</v>
      </c>
      <c r="E1268" s="87">
        <v>2650</v>
      </c>
      <c r="F1268" s="64" t="s">
        <v>16531</v>
      </c>
      <c r="G1268" s="62" t="s">
        <v>16532</v>
      </c>
      <c r="H1268" s="65">
        <v>740</v>
      </c>
      <c r="I1268" s="65" t="s">
        <v>14889</v>
      </c>
    </row>
    <row r="1269" spans="1:9" ht="24" x14ac:dyDescent="0.25">
      <c r="A1269" s="62" t="s">
        <v>15053</v>
      </c>
      <c r="B1269" s="62" t="s">
        <v>15170</v>
      </c>
      <c r="C1269" s="62"/>
      <c r="D1269" s="63" t="s">
        <v>15281</v>
      </c>
      <c r="E1269" s="87">
        <v>2651</v>
      </c>
      <c r="F1269" s="64" t="s">
        <v>16533</v>
      </c>
      <c r="G1269" s="62" t="s">
        <v>16534</v>
      </c>
      <c r="H1269" s="65">
        <v>550</v>
      </c>
      <c r="I1269" s="65" t="s">
        <v>13902</v>
      </c>
    </row>
    <row r="1270" spans="1:9" ht="24" x14ac:dyDescent="0.25">
      <c r="A1270" s="62" t="s">
        <v>15053</v>
      </c>
      <c r="B1270" s="62" t="s">
        <v>15170</v>
      </c>
      <c r="C1270" s="62"/>
      <c r="D1270" s="63" t="s">
        <v>15281</v>
      </c>
      <c r="E1270" s="87">
        <v>2655</v>
      </c>
      <c r="F1270" s="64" t="s">
        <v>16535</v>
      </c>
      <c r="G1270" s="62" t="s">
        <v>16536</v>
      </c>
      <c r="H1270" s="65">
        <v>950</v>
      </c>
      <c r="I1270" s="65" t="s">
        <v>14041</v>
      </c>
    </row>
    <row r="1271" spans="1:9" ht="36" x14ac:dyDescent="0.25">
      <c r="A1271" s="62" t="s">
        <v>15053</v>
      </c>
      <c r="B1271" s="62" t="s">
        <v>15170</v>
      </c>
      <c r="C1271" s="62"/>
      <c r="D1271" s="63" t="s">
        <v>15281</v>
      </c>
      <c r="E1271" s="87">
        <v>2656</v>
      </c>
      <c r="F1271" s="64" t="s">
        <v>16537</v>
      </c>
      <c r="G1271" s="62" t="s">
        <v>16538</v>
      </c>
      <c r="H1271" s="65">
        <v>620</v>
      </c>
      <c r="I1271" s="65" t="s">
        <v>14145</v>
      </c>
    </row>
    <row r="1272" spans="1:9" ht="24" x14ac:dyDescent="0.25">
      <c r="A1272" s="62" t="s">
        <v>15053</v>
      </c>
      <c r="B1272" s="62" t="s">
        <v>15170</v>
      </c>
      <c r="C1272" s="62"/>
      <c r="D1272" s="63" t="s">
        <v>15281</v>
      </c>
      <c r="E1272" s="87">
        <v>2657</v>
      </c>
      <c r="F1272" s="64" t="s">
        <v>16539</v>
      </c>
      <c r="G1272" s="62" t="s">
        <v>16540</v>
      </c>
      <c r="H1272" s="65">
        <v>760</v>
      </c>
      <c r="I1272" s="65" t="s">
        <v>13526</v>
      </c>
    </row>
    <row r="1273" spans="1:9" ht="36" x14ac:dyDescent="0.25">
      <c r="A1273" s="62" t="s">
        <v>15053</v>
      </c>
      <c r="B1273" s="62" t="s">
        <v>15170</v>
      </c>
      <c r="C1273" s="62"/>
      <c r="D1273" s="63" t="s">
        <v>15281</v>
      </c>
      <c r="E1273" s="87">
        <v>2660</v>
      </c>
      <c r="F1273" s="64" t="s">
        <v>16541</v>
      </c>
      <c r="G1273" s="62" t="s">
        <v>16542</v>
      </c>
      <c r="H1273" s="65">
        <v>400</v>
      </c>
      <c r="I1273" s="65" t="s">
        <v>13244</v>
      </c>
    </row>
    <row r="1274" spans="1:9" ht="24" x14ac:dyDescent="0.25">
      <c r="A1274" s="62" t="s">
        <v>15053</v>
      </c>
      <c r="B1274" s="62" t="s">
        <v>15170</v>
      </c>
      <c r="C1274" s="62"/>
      <c r="D1274" s="63" t="s">
        <v>15281</v>
      </c>
      <c r="E1274" s="87">
        <v>2671</v>
      </c>
      <c r="F1274" s="64" t="s">
        <v>16543</v>
      </c>
      <c r="G1274" s="62" t="s">
        <v>16544</v>
      </c>
      <c r="H1274" s="65">
        <v>300</v>
      </c>
      <c r="I1274" s="65" t="s">
        <v>13195</v>
      </c>
    </row>
    <row r="1275" spans="1:9" ht="24" x14ac:dyDescent="0.25">
      <c r="A1275" s="62" t="s">
        <v>15053</v>
      </c>
      <c r="B1275" s="62" t="s">
        <v>15170</v>
      </c>
      <c r="C1275" s="62"/>
      <c r="D1275" s="63" t="s">
        <v>15281</v>
      </c>
      <c r="E1275" s="87">
        <v>2675</v>
      </c>
      <c r="F1275" s="64" t="s">
        <v>15581</v>
      </c>
      <c r="G1275" s="62" t="s">
        <v>15582</v>
      </c>
      <c r="H1275" s="65">
        <v>850</v>
      </c>
      <c r="I1275" s="65" t="s">
        <v>13908</v>
      </c>
    </row>
    <row r="1276" spans="1:9" ht="24" x14ac:dyDescent="0.25">
      <c r="A1276" s="62" t="s">
        <v>15053</v>
      </c>
      <c r="B1276" s="62" t="s">
        <v>15170</v>
      </c>
      <c r="C1276" s="62"/>
      <c r="D1276" s="63" t="s">
        <v>15281</v>
      </c>
      <c r="E1276" s="87">
        <v>2676</v>
      </c>
      <c r="F1276" s="64" t="s">
        <v>15583</v>
      </c>
      <c r="G1276" s="62" t="s">
        <v>15584</v>
      </c>
      <c r="H1276" s="65">
        <v>2200</v>
      </c>
      <c r="I1276" s="65" t="s">
        <v>13585</v>
      </c>
    </row>
    <row r="1277" spans="1:9" ht="24" x14ac:dyDescent="0.25">
      <c r="A1277" s="62" t="s">
        <v>15053</v>
      </c>
      <c r="B1277" s="62" t="s">
        <v>15170</v>
      </c>
      <c r="C1277" s="62"/>
      <c r="D1277" s="63" t="s">
        <v>15281</v>
      </c>
      <c r="E1277" s="87">
        <v>2677</v>
      </c>
      <c r="F1277" s="64" t="s">
        <v>15585</v>
      </c>
      <c r="G1277" s="62" t="s">
        <v>15586</v>
      </c>
      <c r="H1277" s="65">
        <v>700</v>
      </c>
      <c r="I1277" s="65" t="s">
        <v>13560</v>
      </c>
    </row>
    <row r="1278" spans="1:9" ht="22.5" x14ac:dyDescent="0.25">
      <c r="A1278" s="62" t="s">
        <v>15053</v>
      </c>
      <c r="B1278" s="62" t="s">
        <v>15170</v>
      </c>
      <c r="C1278" s="62"/>
      <c r="D1278" s="63" t="s">
        <v>15281</v>
      </c>
      <c r="E1278" s="87">
        <v>2680</v>
      </c>
      <c r="F1278" s="64" t="s">
        <v>15587</v>
      </c>
      <c r="G1278" s="62" t="s">
        <v>15588</v>
      </c>
      <c r="H1278" s="65">
        <v>100</v>
      </c>
      <c r="I1278" s="65" t="s">
        <v>13183</v>
      </c>
    </row>
    <row r="1279" spans="1:9" ht="22.5" x14ac:dyDescent="0.25">
      <c r="A1279" s="62" t="s">
        <v>15053</v>
      </c>
      <c r="B1279" s="62" t="s">
        <v>15170</v>
      </c>
      <c r="C1279" s="62"/>
      <c r="D1279" s="63" t="s">
        <v>15281</v>
      </c>
      <c r="E1279" s="87">
        <v>2681</v>
      </c>
      <c r="F1279" s="64" t="s">
        <v>15589</v>
      </c>
      <c r="G1279" s="62" t="s">
        <v>15590</v>
      </c>
      <c r="H1279" s="65">
        <v>400</v>
      </c>
      <c r="I1279" s="65" t="s">
        <v>13244</v>
      </c>
    </row>
    <row r="1280" spans="1:9" ht="22.5" x14ac:dyDescent="0.25">
      <c r="A1280" s="62" t="s">
        <v>15053</v>
      </c>
      <c r="B1280" s="62" t="s">
        <v>15170</v>
      </c>
      <c r="C1280" s="62"/>
      <c r="D1280" s="63" t="s">
        <v>15281</v>
      </c>
      <c r="E1280" s="87">
        <v>2682</v>
      </c>
      <c r="F1280" s="64" t="s">
        <v>15591</v>
      </c>
      <c r="G1280" s="62" t="s">
        <v>15592</v>
      </c>
      <c r="H1280" s="65">
        <v>1400</v>
      </c>
      <c r="I1280" s="65" t="s">
        <v>13923</v>
      </c>
    </row>
    <row r="1281" spans="1:9" ht="22.5" x14ac:dyDescent="0.25">
      <c r="A1281" s="62" t="s">
        <v>15053</v>
      </c>
      <c r="B1281" s="62" t="s">
        <v>15170</v>
      </c>
      <c r="C1281" s="62"/>
      <c r="D1281" s="63" t="s">
        <v>15281</v>
      </c>
      <c r="E1281" s="87">
        <v>2685</v>
      </c>
      <c r="F1281" s="64" t="s">
        <v>15593</v>
      </c>
      <c r="G1281" s="62" t="s">
        <v>15594</v>
      </c>
      <c r="H1281" s="65">
        <v>200</v>
      </c>
      <c r="I1281" s="65" t="s">
        <v>13223</v>
      </c>
    </row>
    <row r="1282" spans="1:9" ht="22.5" x14ac:dyDescent="0.25">
      <c r="A1282" s="62" t="s">
        <v>15053</v>
      </c>
      <c r="B1282" s="62" t="s">
        <v>15170</v>
      </c>
      <c r="C1282" s="62"/>
      <c r="D1282" s="63" t="s">
        <v>15281</v>
      </c>
      <c r="E1282" s="87">
        <v>2686</v>
      </c>
      <c r="F1282" s="64" t="s">
        <v>15595</v>
      </c>
      <c r="G1282" s="62" t="s">
        <v>15596</v>
      </c>
      <c r="H1282" s="65">
        <v>300</v>
      </c>
      <c r="I1282" s="65" t="s">
        <v>13195</v>
      </c>
    </row>
    <row r="1283" spans="1:9" ht="24" x14ac:dyDescent="0.25">
      <c r="A1283" s="62" t="s">
        <v>15053</v>
      </c>
      <c r="B1283" s="62" t="s">
        <v>15170</v>
      </c>
      <c r="C1283" s="62"/>
      <c r="D1283" s="63" t="s">
        <v>15281</v>
      </c>
      <c r="E1283" s="87">
        <v>2687</v>
      </c>
      <c r="F1283" s="64" t="s">
        <v>15597</v>
      </c>
      <c r="G1283" s="62" t="s">
        <v>15598</v>
      </c>
      <c r="H1283" s="65">
        <v>1300</v>
      </c>
      <c r="I1283" s="65" t="s">
        <v>13582</v>
      </c>
    </row>
    <row r="1284" spans="1:9" ht="22.5" x14ac:dyDescent="0.25">
      <c r="A1284" s="62" t="s">
        <v>15053</v>
      </c>
      <c r="B1284" s="62" t="s">
        <v>15170</v>
      </c>
      <c r="C1284" s="62"/>
      <c r="D1284" s="63" t="s">
        <v>15281</v>
      </c>
      <c r="E1284" s="87">
        <v>2688</v>
      </c>
      <c r="F1284" s="64" t="s">
        <v>15599</v>
      </c>
      <c r="G1284" s="62" t="s">
        <v>15600</v>
      </c>
      <c r="H1284" s="65">
        <v>750</v>
      </c>
      <c r="I1284" s="65" t="s">
        <v>13332</v>
      </c>
    </row>
    <row r="1285" spans="1:9" ht="24" x14ac:dyDescent="0.25">
      <c r="A1285" s="62" t="s">
        <v>15053</v>
      </c>
      <c r="B1285" s="62" t="s">
        <v>15170</v>
      </c>
      <c r="C1285" s="62"/>
      <c r="D1285" s="63" t="s">
        <v>15281</v>
      </c>
      <c r="E1285" s="87">
        <v>2691</v>
      </c>
      <c r="F1285" s="64" t="s">
        <v>15601</v>
      </c>
      <c r="G1285" s="62" t="s">
        <v>15602</v>
      </c>
      <c r="H1285" s="65">
        <v>3600</v>
      </c>
      <c r="I1285" s="65" t="s">
        <v>15603</v>
      </c>
    </row>
    <row r="1286" spans="1:9" ht="24" x14ac:dyDescent="0.25">
      <c r="A1286" s="62" t="s">
        <v>15053</v>
      </c>
      <c r="B1286" s="62" t="s">
        <v>15170</v>
      </c>
      <c r="C1286" s="62"/>
      <c r="D1286" s="63" t="s">
        <v>15281</v>
      </c>
      <c r="E1286" s="87">
        <v>2693</v>
      </c>
      <c r="F1286" s="64" t="s">
        <v>15604</v>
      </c>
      <c r="G1286" s="62" t="s">
        <v>15605</v>
      </c>
      <c r="H1286" s="65">
        <v>1200</v>
      </c>
      <c r="I1286" s="65" t="s">
        <v>13911</v>
      </c>
    </row>
    <row r="1287" spans="1:9" ht="24" x14ac:dyDescent="0.25">
      <c r="A1287" s="62" t="s">
        <v>15053</v>
      </c>
      <c r="B1287" s="62" t="s">
        <v>15170</v>
      </c>
      <c r="C1287" s="62"/>
      <c r="D1287" s="63" t="s">
        <v>15281</v>
      </c>
      <c r="E1287" s="87">
        <v>2694</v>
      </c>
      <c r="F1287" s="64" t="s">
        <v>15606</v>
      </c>
      <c r="G1287" s="62" t="s">
        <v>15607</v>
      </c>
      <c r="H1287" s="65">
        <v>450</v>
      </c>
      <c r="I1287" s="65" t="s">
        <v>13228</v>
      </c>
    </row>
    <row r="1288" spans="1:9" ht="24" x14ac:dyDescent="0.25">
      <c r="A1288" s="62" t="s">
        <v>15053</v>
      </c>
      <c r="B1288" s="62" t="s">
        <v>15170</v>
      </c>
      <c r="C1288" s="62"/>
      <c r="D1288" s="63" t="s">
        <v>15281</v>
      </c>
      <c r="E1288" s="87">
        <v>2695</v>
      </c>
      <c r="F1288" s="64" t="s">
        <v>15608</v>
      </c>
      <c r="G1288" s="62" t="s">
        <v>15609</v>
      </c>
      <c r="H1288" s="65">
        <v>2700</v>
      </c>
      <c r="I1288" s="65" t="s">
        <v>15223</v>
      </c>
    </row>
    <row r="1289" spans="1:9" ht="24" x14ac:dyDescent="0.25">
      <c r="A1289" s="62" t="s">
        <v>15053</v>
      </c>
      <c r="B1289" s="62" t="s">
        <v>15170</v>
      </c>
      <c r="C1289" s="62"/>
      <c r="D1289" s="63" t="s">
        <v>15281</v>
      </c>
      <c r="E1289" s="87">
        <v>2697</v>
      </c>
      <c r="F1289" s="64" t="s">
        <v>15610</v>
      </c>
      <c r="G1289" s="62" t="s">
        <v>15611</v>
      </c>
      <c r="H1289" s="65">
        <v>350</v>
      </c>
      <c r="I1289" s="65" t="s">
        <v>13414</v>
      </c>
    </row>
    <row r="1290" spans="1:9" ht="22.5" x14ac:dyDescent="0.25">
      <c r="A1290" s="62" t="s">
        <v>15053</v>
      </c>
      <c r="B1290" s="62" t="s">
        <v>15170</v>
      </c>
      <c r="C1290" s="62"/>
      <c r="D1290" s="63" t="s">
        <v>15281</v>
      </c>
      <c r="E1290" s="87">
        <v>2699</v>
      </c>
      <c r="F1290" s="64" t="s">
        <v>15612</v>
      </c>
      <c r="G1290" s="62" t="s">
        <v>15613</v>
      </c>
      <c r="H1290" s="65">
        <v>2200</v>
      </c>
      <c r="I1290" s="65" t="s">
        <v>13585</v>
      </c>
    </row>
    <row r="1291" spans="1:9" ht="24" x14ac:dyDescent="0.25">
      <c r="A1291" s="62" t="s">
        <v>15053</v>
      </c>
      <c r="B1291" s="62" t="s">
        <v>15170</v>
      </c>
      <c r="C1291" s="62"/>
      <c r="D1291" s="63" t="s">
        <v>15281</v>
      </c>
      <c r="E1291" s="87">
        <v>2700</v>
      </c>
      <c r="F1291" s="64" t="s">
        <v>15614</v>
      </c>
      <c r="G1291" s="62" t="s">
        <v>15615</v>
      </c>
      <c r="H1291" s="65">
        <v>350</v>
      </c>
      <c r="I1291" s="65" t="s">
        <v>13414</v>
      </c>
    </row>
    <row r="1292" spans="1:9" ht="36" x14ac:dyDescent="0.25">
      <c r="A1292" s="62" t="s">
        <v>15053</v>
      </c>
      <c r="B1292" s="62" t="s">
        <v>15170</v>
      </c>
      <c r="C1292" s="62"/>
      <c r="D1292" s="63" t="s">
        <v>15281</v>
      </c>
      <c r="E1292" s="87">
        <v>2701</v>
      </c>
      <c r="F1292" s="64" t="s">
        <v>16545</v>
      </c>
      <c r="G1292" s="62" t="s">
        <v>16546</v>
      </c>
      <c r="H1292" s="65">
        <v>1800</v>
      </c>
      <c r="I1292" s="65" t="s">
        <v>14498</v>
      </c>
    </row>
    <row r="1293" spans="1:9" ht="36" x14ac:dyDescent="0.25">
      <c r="A1293" s="62" t="s">
        <v>15053</v>
      </c>
      <c r="B1293" s="62" t="s">
        <v>15170</v>
      </c>
      <c r="C1293" s="62"/>
      <c r="D1293" s="63" t="s">
        <v>15281</v>
      </c>
      <c r="E1293" s="87">
        <v>2702</v>
      </c>
      <c r="F1293" s="64" t="s">
        <v>16547</v>
      </c>
      <c r="G1293" s="62" t="s">
        <v>16548</v>
      </c>
      <c r="H1293" s="65">
        <v>300</v>
      </c>
      <c r="I1293" s="65" t="s">
        <v>13195</v>
      </c>
    </row>
    <row r="1294" spans="1:9" ht="22.5" x14ac:dyDescent="0.25">
      <c r="A1294" s="62" t="s">
        <v>15053</v>
      </c>
      <c r="B1294" s="62" t="s">
        <v>15170</v>
      </c>
      <c r="C1294" s="62"/>
      <c r="D1294" s="63" t="s">
        <v>15281</v>
      </c>
      <c r="E1294" s="87">
        <v>2705</v>
      </c>
      <c r="F1294" s="64" t="s">
        <v>16549</v>
      </c>
      <c r="G1294" s="62" t="s">
        <v>16550</v>
      </c>
      <c r="H1294" s="65">
        <v>1700</v>
      </c>
      <c r="I1294" s="65" t="s">
        <v>15102</v>
      </c>
    </row>
    <row r="1295" spans="1:9" ht="22.5" x14ac:dyDescent="0.25">
      <c r="A1295" s="62" t="s">
        <v>15053</v>
      </c>
      <c r="B1295" s="62" t="s">
        <v>15170</v>
      </c>
      <c r="C1295" s="62"/>
      <c r="D1295" s="63" t="s">
        <v>15281</v>
      </c>
      <c r="E1295" s="87">
        <v>2706</v>
      </c>
      <c r="F1295" s="64" t="s">
        <v>16551</v>
      </c>
      <c r="G1295" s="62" t="s">
        <v>16552</v>
      </c>
      <c r="H1295" s="65">
        <v>1300</v>
      </c>
      <c r="I1295" s="65" t="s">
        <v>13582</v>
      </c>
    </row>
    <row r="1296" spans="1:9" ht="24" x14ac:dyDescent="0.25">
      <c r="A1296" s="62" t="s">
        <v>15053</v>
      </c>
      <c r="B1296" s="62" t="s">
        <v>15170</v>
      </c>
      <c r="C1296" s="62"/>
      <c r="D1296" s="63" t="s">
        <v>15281</v>
      </c>
      <c r="E1296" s="87">
        <v>2710</v>
      </c>
      <c r="F1296" s="64" t="s">
        <v>16553</v>
      </c>
      <c r="G1296" s="62" t="s">
        <v>16554</v>
      </c>
      <c r="H1296" s="65">
        <v>1100</v>
      </c>
      <c r="I1296" s="65" t="s">
        <v>13899</v>
      </c>
    </row>
    <row r="1297" spans="1:9" ht="24" x14ac:dyDescent="0.25">
      <c r="A1297" s="62" t="s">
        <v>15053</v>
      </c>
      <c r="B1297" s="62" t="s">
        <v>15170</v>
      </c>
      <c r="C1297" s="62"/>
      <c r="D1297" s="63" t="s">
        <v>15281</v>
      </c>
      <c r="E1297" s="87">
        <v>2711</v>
      </c>
      <c r="F1297" s="64" t="s">
        <v>16555</v>
      </c>
      <c r="G1297" s="62" t="s">
        <v>16556</v>
      </c>
      <c r="H1297" s="65">
        <v>750</v>
      </c>
      <c r="I1297" s="65" t="s">
        <v>13332</v>
      </c>
    </row>
    <row r="1298" spans="1:9" ht="24" x14ac:dyDescent="0.25">
      <c r="A1298" s="62" t="s">
        <v>15053</v>
      </c>
      <c r="B1298" s="62" t="s">
        <v>15170</v>
      </c>
      <c r="C1298" s="62"/>
      <c r="D1298" s="63" t="s">
        <v>15281</v>
      </c>
      <c r="E1298" s="87">
        <v>2720</v>
      </c>
      <c r="F1298" s="64" t="s">
        <v>16557</v>
      </c>
      <c r="G1298" s="62" t="s">
        <v>16558</v>
      </c>
      <c r="H1298" s="65">
        <v>800</v>
      </c>
      <c r="I1298" s="65" t="s">
        <v>13410</v>
      </c>
    </row>
    <row r="1299" spans="1:9" ht="22.5" x14ac:dyDescent="0.25">
      <c r="A1299" s="62" t="s">
        <v>15053</v>
      </c>
      <c r="B1299" s="62" t="s">
        <v>15170</v>
      </c>
      <c r="C1299" s="62"/>
      <c r="D1299" s="63" t="s">
        <v>15281</v>
      </c>
      <c r="E1299" s="87">
        <v>2750</v>
      </c>
      <c r="F1299" s="64" t="s">
        <v>15616</v>
      </c>
      <c r="G1299" s="62" t="s">
        <v>15617</v>
      </c>
      <c r="H1299" s="65">
        <v>1110</v>
      </c>
      <c r="I1299" s="65" t="s">
        <v>14121</v>
      </c>
    </row>
    <row r="1300" spans="1:9" ht="22.5" x14ac:dyDescent="0.25">
      <c r="A1300" s="62" t="s">
        <v>15053</v>
      </c>
      <c r="B1300" s="62" t="s">
        <v>15170</v>
      </c>
      <c r="C1300" s="62"/>
      <c r="D1300" s="63" t="s">
        <v>15281</v>
      </c>
      <c r="E1300" s="87">
        <v>2751</v>
      </c>
      <c r="F1300" s="64" t="s">
        <v>15618</v>
      </c>
      <c r="G1300" s="62" t="s">
        <v>15619</v>
      </c>
      <c r="H1300" s="65">
        <v>554</v>
      </c>
      <c r="I1300" s="65" t="s">
        <v>13832</v>
      </c>
    </row>
    <row r="1301" spans="1:9" ht="24" x14ac:dyDescent="0.25">
      <c r="A1301" s="62" t="s">
        <v>15053</v>
      </c>
      <c r="B1301" s="62" t="s">
        <v>15170</v>
      </c>
      <c r="C1301" s="62"/>
      <c r="D1301" s="63" t="s">
        <v>15281</v>
      </c>
      <c r="E1301" s="87">
        <v>2752</v>
      </c>
      <c r="F1301" s="64" t="s">
        <v>16559</v>
      </c>
      <c r="G1301" s="62" t="s">
        <v>16560</v>
      </c>
      <c r="H1301" s="65">
        <v>1350</v>
      </c>
      <c r="I1301" s="65" t="s">
        <v>13914</v>
      </c>
    </row>
    <row r="1302" spans="1:9" ht="22.5" x14ac:dyDescent="0.25">
      <c r="A1302" s="62" t="s">
        <v>15053</v>
      </c>
      <c r="B1302" s="62" t="s">
        <v>15170</v>
      </c>
      <c r="C1302" s="62"/>
      <c r="D1302" s="63" t="s">
        <v>15281</v>
      </c>
      <c r="E1302" s="87">
        <v>2753</v>
      </c>
      <c r="F1302" s="64" t="s">
        <v>15620</v>
      </c>
      <c r="G1302" s="62" t="s">
        <v>15621</v>
      </c>
      <c r="H1302" s="65">
        <v>1660</v>
      </c>
      <c r="I1302" s="65" t="s">
        <v>14242</v>
      </c>
    </row>
    <row r="1303" spans="1:9" ht="22.5" x14ac:dyDescent="0.25">
      <c r="A1303" s="62" t="s">
        <v>15053</v>
      </c>
      <c r="B1303" s="62" t="s">
        <v>15170</v>
      </c>
      <c r="C1303" s="62"/>
      <c r="D1303" s="63" t="s">
        <v>15281</v>
      </c>
      <c r="E1303" s="87">
        <v>2754</v>
      </c>
      <c r="F1303" s="64" t="s">
        <v>15622</v>
      </c>
      <c r="G1303" s="62" t="s">
        <v>15623</v>
      </c>
      <c r="H1303" s="65">
        <v>1660</v>
      </c>
      <c r="I1303" s="65" t="s">
        <v>14242</v>
      </c>
    </row>
    <row r="1304" spans="1:9" ht="22.5" x14ac:dyDescent="0.25">
      <c r="A1304" s="62" t="s">
        <v>15053</v>
      </c>
      <c r="B1304" s="62" t="s">
        <v>15170</v>
      </c>
      <c r="C1304" s="62"/>
      <c r="D1304" s="63" t="s">
        <v>15281</v>
      </c>
      <c r="E1304" s="87">
        <v>2755</v>
      </c>
      <c r="F1304" s="64" t="s">
        <v>16561</v>
      </c>
      <c r="G1304" s="62" t="s">
        <v>16562</v>
      </c>
      <c r="H1304" s="65">
        <v>1850</v>
      </c>
      <c r="I1304" s="65" t="s">
        <v>14293</v>
      </c>
    </row>
    <row r="1305" spans="1:9" ht="22.5" x14ac:dyDescent="0.25">
      <c r="A1305" s="62" t="s">
        <v>15053</v>
      </c>
      <c r="B1305" s="62" t="s">
        <v>15170</v>
      </c>
      <c r="C1305" s="62"/>
      <c r="D1305" s="63" t="s">
        <v>15281</v>
      </c>
      <c r="E1305" s="87">
        <v>2756</v>
      </c>
      <c r="F1305" s="64" t="s">
        <v>15624</v>
      </c>
      <c r="G1305" s="62" t="s">
        <v>15625</v>
      </c>
      <c r="H1305" s="65">
        <v>2200</v>
      </c>
      <c r="I1305" s="65" t="s">
        <v>13585</v>
      </c>
    </row>
    <row r="1306" spans="1:9" ht="24" x14ac:dyDescent="0.25">
      <c r="A1306" s="62" t="s">
        <v>15053</v>
      </c>
      <c r="B1306" s="62" t="s">
        <v>15170</v>
      </c>
      <c r="C1306" s="62"/>
      <c r="D1306" s="63" t="s">
        <v>15281</v>
      </c>
      <c r="E1306" s="87">
        <v>2757</v>
      </c>
      <c r="F1306" s="64" t="s">
        <v>16563</v>
      </c>
      <c r="G1306" s="62" t="s">
        <v>16564</v>
      </c>
      <c r="H1306" s="65">
        <v>3700</v>
      </c>
      <c r="I1306" s="65" t="s">
        <v>14249</v>
      </c>
    </row>
    <row r="1307" spans="1:9" ht="24" x14ac:dyDescent="0.25">
      <c r="A1307" s="62" t="s">
        <v>15053</v>
      </c>
      <c r="B1307" s="62" t="s">
        <v>15170</v>
      </c>
      <c r="C1307" s="62"/>
      <c r="D1307" s="63" t="s">
        <v>15281</v>
      </c>
      <c r="E1307" s="87">
        <v>2760</v>
      </c>
      <c r="F1307" s="64" t="s">
        <v>16565</v>
      </c>
      <c r="G1307" s="62" t="s">
        <v>16566</v>
      </c>
      <c r="H1307" s="65">
        <v>1200</v>
      </c>
      <c r="I1307" s="65" t="s">
        <v>13911</v>
      </c>
    </row>
    <row r="1308" spans="1:9" ht="22.5" x14ac:dyDescent="0.25">
      <c r="A1308" s="62" t="s">
        <v>15053</v>
      </c>
      <c r="B1308" s="62" t="s">
        <v>15170</v>
      </c>
      <c r="C1308" s="62"/>
      <c r="D1308" s="63" t="s">
        <v>15281</v>
      </c>
      <c r="E1308" s="87">
        <v>2800</v>
      </c>
      <c r="F1308" s="64" t="s">
        <v>15626</v>
      </c>
      <c r="G1308" s="62" t="s">
        <v>15627</v>
      </c>
      <c r="H1308" s="65">
        <v>275</v>
      </c>
      <c r="I1308" s="65" t="s">
        <v>13890</v>
      </c>
    </row>
    <row r="1309" spans="1:9" ht="24" x14ac:dyDescent="0.25">
      <c r="A1309" s="62" t="s">
        <v>15053</v>
      </c>
      <c r="B1309" s="62" t="s">
        <v>15170</v>
      </c>
      <c r="C1309" s="62"/>
      <c r="D1309" s="63" t="s">
        <v>15281</v>
      </c>
      <c r="E1309" s="87">
        <v>2801</v>
      </c>
      <c r="F1309" s="64" t="s">
        <v>16567</v>
      </c>
      <c r="G1309" s="62" t="s">
        <v>16568</v>
      </c>
      <c r="H1309" s="65">
        <v>463</v>
      </c>
      <c r="I1309" s="65" t="s">
        <v>14203</v>
      </c>
    </row>
    <row r="1310" spans="1:9" ht="24" x14ac:dyDescent="0.25">
      <c r="A1310" s="62" t="s">
        <v>15053</v>
      </c>
      <c r="B1310" s="62" t="s">
        <v>15170</v>
      </c>
      <c r="C1310" s="62"/>
      <c r="D1310" s="63" t="s">
        <v>15281</v>
      </c>
      <c r="E1310" s="87">
        <v>2802</v>
      </c>
      <c r="F1310" s="64" t="s">
        <v>16569</v>
      </c>
      <c r="G1310" s="62" t="s">
        <v>16570</v>
      </c>
      <c r="H1310" s="65">
        <v>2220</v>
      </c>
      <c r="I1310" s="65" t="s">
        <v>14259</v>
      </c>
    </row>
    <row r="1311" spans="1:9" ht="22.5" x14ac:dyDescent="0.25">
      <c r="A1311" s="62" t="s">
        <v>15053</v>
      </c>
      <c r="B1311" s="62" t="s">
        <v>15170</v>
      </c>
      <c r="C1311" s="62"/>
      <c r="D1311" s="63" t="s">
        <v>15281</v>
      </c>
      <c r="E1311" s="87">
        <v>2803</v>
      </c>
      <c r="F1311" s="64" t="s">
        <v>16571</v>
      </c>
      <c r="G1311" s="62" t="s">
        <v>16572</v>
      </c>
      <c r="H1311" s="65">
        <v>1480</v>
      </c>
      <c r="I1311" s="65" t="s">
        <v>14286</v>
      </c>
    </row>
    <row r="1312" spans="1:9" ht="22.5" x14ac:dyDescent="0.25">
      <c r="A1312" s="62" t="s">
        <v>15053</v>
      </c>
      <c r="B1312" s="62" t="s">
        <v>15170</v>
      </c>
      <c r="C1312" s="62"/>
      <c r="D1312" s="63" t="s">
        <v>15281</v>
      </c>
      <c r="E1312" s="87">
        <v>2804</v>
      </c>
      <c r="F1312" s="64" t="s">
        <v>15628</v>
      </c>
      <c r="G1312" s="62" t="s">
        <v>15629</v>
      </c>
      <c r="H1312" s="65">
        <v>253</v>
      </c>
      <c r="I1312" s="65" t="s">
        <v>13851</v>
      </c>
    </row>
    <row r="1313" spans="1:9" ht="22.5" x14ac:dyDescent="0.25">
      <c r="A1313" s="62" t="s">
        <v>15053</v>
      </c>
      <c r="B1313" s="62" t="s">
        <v>15170</v>
      </c>
      <c r="C1313" s="62"/>
      <c r="D1313" s="63" t="s">
        <v>15281</v>
      </c>
      <c r="E1313" s="87">
        <v>2805</v>
      </c>
      <c r="F1313" s="64" t="s">
        <v>15630</v>
      </c>
      <c r="G1313" s="62" t="s">
        <v>15631</v>
      </c>
      <c r="H1313" s="65">
        <v>350</v>
      </c>
      <c r="I1313" s="65" t="s">
        <v>13414</v>
      </c>
    </row>
    <row r="1314" spans="1:9" ht="22.5" x14ac:dyDescent="0.25">
      <c r="A1314" s="62" t="s">
        <v>15053</v>
      </c>
      <c r="B1314" s="62" t="s">
        <v>15170</v>
      </c>
      <c r="C1314" s="62"/>
      <c r="D1314" s="63" t="s">
        <v>15281</v>
      </c>
      <c r="E1314" s="87">
        <v>2807</v>
      </c>
      <c r="F1314" s="64" t="s">
        <v>15632</v>
      </c>
      <c r="G1314" s="62" t="s">
        <v>15633</v>
      </c>
      <c r="H1314" s="65">
        <v>739</v>
      </c>
      <c r="I1314" s="65" t="s">
        <v>14163</v>
      </c>
    </row>
    <row r="1315" spans="1:9" ht="22.5" x14ac:dyDescent="0.25">
      <c r="A1315" s="62" t="s">
        <v>15053</v>
      </c>
      <c r="B1315" s="62" t="s">
        <v>15170</v>
      </c>
      <c r="C1315" s="62"/>
      <c r="D1315" s="63" t="s">
        <v>15281</v>
      </c>
      <c r="E1315" s="87">
        <v>2808</v>
      </c>
      <c r="F1315" s="64" t="s">
        <v>15634</v>
      </c>
      <c r="G1315" s="62" t="s">
        <v>15635</v>
      </c>
      <c r="H1315" s="65">
        <v>400</v>
      </c>
      <c r="I1315" s="65" t="s">
        <v>13244</v>
      </c>
    </row>
    <row r="1316" spans="1:9" ht="24" x14ac:dyDescent="0.25">
      <c r="A1316" s="62" t="s">
        <v>15053</v>
      </c>
      <c r="B1316" s="62" t="s">
        <v>15170</v>
      </c>
      <c r="C1316" s="62"/>
      <c r="D1316" s="63" t="s">
        <v>15281</v>
      </c>
      <c r="E1316" s="87">
        <v>2809</v>
      </c>
      <c r="F1316" s="64" t="s">
        <v>16573</v>
      </c>
      <c r="G1316" s="62" t="s">
        <v>16574</v>
      </c>
      <c r="H1316" s="65">
        <v>740</v>
      </c>
      <c r="I1316" s="65" t="s">
        <v>14889</v>
      </c>
    </row>
    <row r="1317" spans="1:9" ht="22.5" x14ac:dyDescent="0.25">
      <c r="A1317" s="62" t="s">
        <v>15053</v>
      </c>
      <c r="B1317" s="62" t="s">
        <v>15170</v>
      </c>
      <c r="C1317" s="62"/>
      <c r="D1317" s="63" t="s">
        <v>15281</v>
      </c>
      <c r="E1317" s="87">
        <v>2820</v>
      </c>
      <c r="F1317" s="64" t="s">
        <v>15636</v>
      </c>
      <c r="G1317" s="62" t="s">
        <v>15637</v>
      </c>
      <c r="H1317" s="65">
        <v>3140</v>
      </c>
      <c r="I1317" s="65" t="s">
        <v>14296</v>
      </c>
    </row>
    <row r="1318" spans="1:9" ht="22.5" x14ac:dyDescent="0.25">
      <c r="A1318" s="62" t="s">
        <v>15053</v>
      </c>
      <c r="B1318" s="62" t="s">
        <v>15170</v>
      </c>
      <c r="C1318" s="62"/>
      <c r="D1318" s="63" t="s">
        <v>15281</v>
      </c>
      <c r="E1318" s="87">
        <v>2821</v>
      </c>
      <c r="F1318" s="64" t="s">
        <v>16575</v>
      </c>
      <c r="G1318" s="62" t="s">
        <v>16576</v>
      </c>
      <c r="H1318" s="65">
        <v>4200</v>
      </c>
      <c r="I1318" s="65" t="s">
        <v>15769</v>
      </c>
    </row>
    <row r="1319" spans="1:9" ht="22.5" x14ac:dyDescent="0.25">
      <c r="A1319" s="62" t="s">
        <v>15053</v>
      </c>
      <c r="B1319" s="62" t="s">
        <v>15170</v>
      </c>
      <c r="C1319" s="62"/>
      <c r="D1319" s="63" t="s">
        <v>15281</v>
      </c>
      <c r="E1319" s="87">
        <v>2822</v>
      </c>
      <c r="F1319" s="64" t="s">
        <v>15638</v>
      </c>
      <c r="G1319" s="62" t="s">
        <v>15639</v>
      </c>
      <c r="H1319" s="65">
        <v>2300</v>
      </c>
      <c r="I1319" s="65" t="s">
        <v>15640</v>
      </c>
    </row>
    <row r="1320" spans="1:9" ht="22.5" x14ac:dyDescent="0.25">
      <c r="A1320" s="62" t="s">
        <v>15053</v>
      </c>
      <c r="B1320" s="62" t="s">
        <v>15170</v>
      </c>
      <c r="C1320" s="62"/>
      <c r="D1320" s="63" t="s">
        <v>15281</v>
      </c>
      <c r="E1320" s="87">
        <v>2823</v>
      </c>
      <c r="F1320" s="64" t="s">
        <v>15641</v>
      </c>
      <c r="G1320" s="62" t="s">
        <v>15642</v>
      </c>
      <c r="H1320" s="65">
        <v>1850</v>
      </c>
      <c r="I1320" s="65" t="s">
        <v>14293</v>
      </c>
    </row>
    <row r="1321" spans="1:9" ht="22.5" x14ac:dyDescent="0.25">
      <c r="A1321" s="62" t="s">
        <v>15053</v>
      </c>
      <c r="B1321" s="62" t="s">
        <v>15170</v>
      </c>
      <c r="C1321" s="62"/>
      <c r="D1321" s="63" t="s">
        <v>15281</v>
      </c>
      <c r="E1321" s="87">
        <v>2829</v>
      </c>
      <c r="F1321" s="64" t="s">
        <v>16577</v>
      </c>
      <c r="G1321" s="62" t="s">
        <v>16578</v>
      </c>
      <c r="H1321" s="65">
        <v>5200</v>
      </c>
      <c r="I1321" s="65" t="s">
        <v>16579</v>
      </c>
    </row>
    <row r="1322" spans="1:9" ht="24" x14ac:dyDescent="0.25">
      <c r="A1322" s="62" t="s">
        <v>15053</v>
      </c>
      <c r="B1322" s="62" t="s">
        <v>15170</v>
      </c>
      <c r="C1322" s="62"/>
      <c r="D1322" s="63" t="s">
        <v>15281</v>
      </c>
      <c r="E1322" s="87">
        <v>2834</v>
      </c>
      <c r="F1322" s="64" t="s">
        <v>16580</v>
      </c>
      <c r="G1322" s="62" t="s">
        <v>16581</v>
      </c>
      <c r="H1322" s="65">
        <v>1480</v>
      </c>
      <c r="I1322" s="65" t="s">
        <v>14286</v>
      </c>
    </row>
    <row r="1323" spans="1:9" ht="22.5" x14ac:dyDescent="0.25">
      <c r="A1323" s="62" t="s">
        <v>15053</v>
      </c>
      <c r="B1323" s="62" t="s">
        <v>15170</v>
      </c>
      <c r="C1323" s="62"/>
      <c r="D1323" s="63" t="s">
        <v>15281</v>
      </c>
      <c r="E1323" s="87">
        <v>2838</v>
      </c>
      <c r="F1323" s="64" t="s">
        <v>15643</v>
      </c>
      <c r="G1323" s="62" t="s">
        <v>15644</v>
      </c>
      <c r="H1323" s="65">
        <v>4300</v>
      </c>
      <c r="I1323" s="65" t="s">
        <v>15645</v>
      </c>
    </row>
    <row r="1324" spans="1:9" ht="22.5" x14ac:dyDescent="0.25">
      <c r="A1324" s="62" t="s">
        <v>15053</v>
      </c>
      <c r="B1324" s="62" t="s">
        <v>15170</v>
      </c>
      <c r="C1324" s="62"/>
      <c r="D1324" s="63" t="s">
        <v>15281</v>
      </c>
      <c r="E1324" s="87">
        <v>2842</v>
      </c>
      <c r="F1324" s="64" t="s">
        <v>15646</v>
      </c>
      <c r="G1324" s="62" t="s">
        <v>15647</v>
      </c>
      <c r="H1324" s="65">
        <v>3700</v>
      </c>
      <c r="I1324" s="65" t="s">
        <v>14249</v>
      </c>
    </row>
    <row r="1325" spans="1:9" ht="24" x14ac:dyDescent="0.25">
      <c r="A1325" s="62" t="s">
        <v>15053</v>
      </c>
      <c r="B1325" s="62" t="s">
        <v>15170</v>
      </c>
      <c r="C1325" s="62"/>
      <c r="D1325" s="63" t="s">
        <v>15281</v>
      </c>
      <c r="E1325" s="87">
        <v>2843</v>
      </c>
      <c r="F1325" s="64" t="s">
        <v>16582</v>
      </c>
      <c r="G1325" s="62" t="s">
        <v>16583</v>
      </c>
      <c r="H1325" s="65">
        <v>3700</v>
      </c>
      <c r="I1325" s="65" t="s">
        <v>14249</v>
      </c>
    </row>
    <row r="1326" spans="1:9" ht="22.5" x14ac:dyDescent="0.25">
      <c r="A1326" s="62" t="s">
        <v>15053</v>
      </c>
      <c r="B1326" s="62" t="s">
        <v>15170</v>
      </c>
      <c r="C1326" s="62"/>
      <c r="D1326" s="63" t="s">
        <v>15281</v>
      </c>
      <c r="E1326" s="87">
        <v>2880</v>
      </c>
      <c r="F1326" s="64" t="s">
        <v>15648</v>
      </c>
      <c r="G1326" s="62" t="s">
        <v>15649</v>
      </c>
      <c r="H1326" s="65">
        <v>148</v>
      </c>
      <c r="I1326" s="65" t="s">
        <v>14006</v>
      </c>
    </row>
    <row r="1327" spans="1:9" ht="22.5" x14ac:dyDescent="0.25">
      <c r="A1327" s="62" t="s">
        <v>15053</v>
      </c>
      <c r="B1327" s="62" t="s">
        <v>15170</v>
      </c>
      <c r="C1327" s="62"/>
      <c r="D1327" s="63" t="s">
        <v>15281</v>
      </c>
      <c r="E1327" s="87">
        <v>2881</v>
      </c>
      <c r="F1327" s="64" t="s">
        <v>15650</v>
      </c>
      <c r="G1327" s="62" t="s">
        <v>15651</v>
      </c>
      <c r="H1327" s="65">
        <v>1110</v>
      </c>
      <c r="I1327" s="65" t="s">
        <v>14121</v>
      </c>
    </row>
    <row r="1328" spans="1:9" ht="22.5" x14ac:dyDescent="0.25">
      <c r="A1328" s="62" t="s">
        <v>15053</v>
      </c>
      <c r="B1328" s="62" t="s">
        <v>15170</v>
      </c>
      <c r="C1328" s="62"/>
      <c r="D1328" s="63" t="s">
        <v>15281</v>
      </c>
      <c r="E1328" s="87">
        <v>2882</v>
      </c>
      <c r="F1328" s="64" t="s">
        <v>16584</v>
      </c>
      <c r="G1328" s="62" t="s">
        <v>16585</v>
      </c>
      <c r="H1328" s="65">
        <v>1850</v>
      </c>
      <c r="I1328" s="65" t="s">
        <v>14293</v>
      </c>
    </row>
    <row r="1329" spans="1:9" ht="22.5" x14ac:dyDescent="0.25">
      <c r="A1329" s="62" t="s">
        <v>15053</v>
      </c>
      <c r="B1329" s="62" t="s">
        <v>15170</v>
      </c>
      <c r="C1329" s="62"/>
      <c r="D1329" s="63" t="s">
        <v>15281</v>
      </c>
      <c r="E1329" s="87">
        <v>2883</v>
      </c>
      <c r="F1329" s="64" t="s">
        <v>16586</v>
      </c>
      <c r="G1329" s="62" t="s">
        <v>16587</v>
      </c>
      <c r="H1329" s="65">
        <v>1200</v>
      </c>
      <c r="I1329" s="65" t="s">
        <v>13911</v>
      </c>
    </row>
    <row r="1330" spans="1:9" ht="22.5" x14ac:dyDescent="0.25">
      <c r="A1330" s="62" t="s">
        <v>15053</v>
      </c>
      <c r="B1330" s="62" t="s">
        <v>15170</v>
      </c>
      <c r="C1330" s="62"/>
      <c r="D1330" s="63" t="s">
        <v>15281</v>
      </c>
      <c r="E1330" s="87">
        <v>2885</v>
      </c>
      <c r="F1330" s="64" t="s">
        <v>15652</v>
      </c>
      <c r="G1330" s="62" t="s">
        <v>15653</v>
      </c>
      <c r="H1330" s="65">
        <v>1110</v>
      </c>
      <c r="I1330" s="65" t="s">
        <v>14121</v>
      </c>
    </row>
    <row r="1331" spans="1:9" ht="22.5" x14ac:dyDescent="0.25">
      <c r="A1331" s="62" t="s">
        <v>15053</v>
      </c>
      <c r="B1331" s="62" t="s">
        <v>15170</v>
      </c>
      <c r="C1331" s="62"/>
      <c r="D1331" s="63" t="s">
        <v>15281</v>
      </c>
      <c r="E1331" s="87">
        <v>2886</v>
      </c>
      <c r="F1331" s="64" t="s">
        <v>15654</v>
      </c>
      <c r="G1331" s="62" t="s">
        <v>15655</v>
      </c>
      <c r="H1331" s="65">
        <v>2770</v>
      </c>
      <c r="I1331" s="65" t="s">
        <v>14135</v>
      </c>
    </row>
    <row r="1332" spans="1:9" ht="22.5" x14ac:dyDescent="0.25">
      <c r="A1332" s="62" t="s">
        <v>15053</v>
      </c>
      <c r="B1332" s="62" t="s">
        <v>15170</v>
      </c>
      <c r="C1332" s="62"/>
      <c r="D1332" s="63" t="s">
        <v>15281</v>
      </c>
      <c r="E1332" s="87">
        <v>2888</v>
      </c>
      <c r="F1332" s="64" t="s">
        <v>16588</v>
      </c>
      <c r="G1332" s="62" t="s">
        <v>16589</v>
      </c>
      <c r="H1332" s="65">
        <v>3140</v>
      </c>
      <c r="I1332" s="65" t="s">
        <v>14296</v>
      </c>
    </row>
    <row r="1333" spans="1:9" ht="22.5" x14ac:dyDescent="0.25">
      <c r="A1333" s="62" t="s">
        <v>15053</v>
      </c>
      <c r="B1333" s="62" t="s">
        <v>15170</v>
      </c>
      <c r="C1333" s="62"/>
      <c r="D1333" s="63" t="s">
        <v>15281</v>
      </c>
      <c r="E1333" s="87">
        <v>2889</v>
      </c>
      <c r="F1333" s="64" t="s">
        <v>16590</v>
      </c>
      <c r="G1333" s="62" t="s">
        <v>16591</v>
      </c>
      <c r="H1333" s="65">
        <v>3700</v>
      </c>
      <c r="I1333" s="65" t="s">
        <v>14249</v>
      </c>
    </row>
    <row r="1334" spans="1:9" ht="22.5" x14ac:dyDescent="0.25">
      <c r="A1334" s="62" t="s">
        <v>15053</v>
      </c>
      <c r="B1334" s="62" t="s">
        <v>15170</v>
      </c>
      <c r="C1334" s="62"/>
      <c r="D1334" s="63" t="s">
        <v>15281</v>
      </c>
      <c r="E1334" s="87">
        <v>2890</v>
      </c>
      <c r="F1334" s="64" t="s">
        <v>16592</v>
      </c>
      <c r="G1334" s="62" t="s">
        <v>16593</v>
      </c>
      <c r="H1334" s="65">
        <v>350</v>
      </c>
      <c r="I1334" s="65" t="s">
        <v>13414</v>
      </c>
    </row>
    <row r="1335" spans="1:9" ht="22.5" x14ac:dyDescent="0.25">
      <c r="A1335" s="62" t="s">
        <v>15053</v>
      </c>
      <c r="B1335" s="62" t="s">
        <v>15170</v>
      </c>
      <c r="C1335" s="62"/>
      <c r="D1335" s="63" t="s">
        <v>15281</v>
      </c>
      <c r="E1335" s="87">
        <v>2895</v>
      </c>
      <c r="F1335" s="64" t="s">
        <v>15656</v>
      </c>
      <c r="G1335" s="62" t="s">
        <v>15657</v>
      </c>
      <c r="H1335" s="65">
        <v>1480</v>
      </c>
      <c r="I1335" s="65" t="s">
        <v>14286</v>
      </c>
    </row>
    <row r="1336" spans="1:9" ht="22.5" x14ac:dyDescent="0.25">
      <c r="A1336" s="62" t="s">
        <v>15053</v>
      </c>
      <c r="B1336" s="62" t="s">
        <v>15170</v>
      </c>
      <c r="C1336" s="62"/>
      <c r="D1336" s="63" t="s">
        <v>15281</v>
      </c>
      <c r="E1336" s="87">
        <v>2896</v>
      </c>
      <c r="F1336" s="64" t="s">
        <v>16594</v>
      </c>
      <c r="G1336" s="62" t="s">
        <v>16595</v>
      </c>
      <c r="H1336" s="65">
        <v>2100</v>
      </c>
      <c r="I1336" s="65" t="s">
        <v>15214</v>
      </c>
    </row>
    <row r="1337" spans="1:9" ht="22.5" x14ac:dyDescent="0.25">
      <c r="A1337" s="62" t="s">
        <v>15053</v>
      </c>
      <c r="B1337" s="62" t="s">
        <v>15170</v>
      </c>
      <c r="C1337" s="62"/>
      <c r="D1337" s="63" t="s">
        <v>15281</v>
      </c>
      <c r="E1337" s="87">
        <v>2897</v>
      </c>
      <c r="F1337" s="64" t="s">
        <v>15658</v>
      </c>
      <c r="G1337" s="62" t="s">
        <v>15659</v>
      </c>
      <c r="H1337" s="65">
        <v>1200</v>
      </c>
      <c r="I1337" s="65" t="s">
        <v>13911</v>
      </c>
    </row>
    <row r="1338" spans="1:9" ht="22.5" x14ac:dyDescent="0.25">
      <c r="A1338" s="62" t="s">
        <v>15053</v>
      </c>
      <c r="B1338" s="62" t="s">
        <v>15170</v>
      </c>
      <c r="C1338" s="62"/>
      <c r="D1338" s="63" t="s">
        <v>15281</v>
      </c>
      <c r="E1338" s="87">
        <v>2899</v>
      </c>
      <c r="F1338" s="64" t="s">
        <v>15660</v>
      </c>
      <c r="G1338" s="62" t="s">
        <v>15661</v>
      </c>
      <c r="H1338" s="65">
        <v>2220</v>
      </c>
      <c r="I1338" s="65" t="s">
        <v>14259</v>
      </c>
    </row>
    <row r="1339" spans="1:9" ht="22.5" x14ac:dyDescent="0.25">
      <c r="A1339" s="62" t="s">
        <v>15053</v>
      </c>
      <c r="B1339" s="62" t="s">
        <v>15170</v>
      </c>
      <c r="C1339" s="62"/>
      <c r="D1339" s="63" t="s">
        <v>15281</v>
      </c>
      <c r="E1339" s="87">
        <v>2900</v>
      </c>
      <c r="F1339" s="64" t="s">
        <v>15662</v>
      </c>
      <c r="G1339" s="62" t="s">
        <v>15663</v>
      </c>
      <c r="H1339" s="65">
        <v>3140</v>
      </c>
      <c r="I1339" s="65" t="s">
        <v>14296</v>
      </c>
    </row>
    <row r="1340" spans="1:9" ht="22.5" x14ac:dyDescent="0.25">
      <c r="A1340" s="62" t="s">
        <v>15053</v>
      </c>
      <c r="B1340" s="62" t="s">
        <v>15170</v>
      </c>
      <c r="C1340" s="62"/>
      <c r="D1340" s="63" t="s">
        <v>15281</v>
      </c>
      <c r="E1340" s="87">
        <v>2901</v>
      </c>
      <c r="F1340" s="64" t="s">
        <v>16596</v>
      </c>
      <c r="G1340" s="62" t="s">
        <v>16597</v>
      </c>
      <c r="H1340" s="65">
        <v>3700</v>
      </c>
      <c r="I1340" s="65" t="s">
        <v>14249</v>
      </c>
    </row>
    <row r="1341" spans="1:9" ht="22.5" x14ac:dyDescent="0.25">
      <c r="A1341" s="62" t="s">
        <v>15053</v>
      </c>
      <c r="B1341" s="62" t="s">
        <v>15170</v>
      </c>
      <c r="C1341" s="62"/>
      <c r="D1341" s="63" t="s">
        <v>15281</v>
      </c>
      <c r="E1341" s="87">
        <v>2902</v>
      </c>
      <c r="F1341" s="64" t="s">
        <v>16598</v>
      </c>
      <c r="G1341" s="62" t="s">
        <v>16599</v>
      </c>
      <c r="H1341" s="65">
        <v>4620</v>
      </c>
      <c r="I1341" s="65" t="s">
        <v>15522</v>
      </c>
    </row>
    <row r="1342" spans="1:9" ht="22.5" x14ac:dyDescent="0.25">
      <c r="A1342" s="62" t="s">
        <v>15053</v>
      </c>
      <c r="B1342" s="62" t="s">
        <v>15170</v>
      </c>
      <c r="C1342" s="62"/>
      <c r="D1342" s="63" t="s">
        <v>15281</v>
      </c>
      <c r="E1342" s="87">
        <v>2921</v>
      </c>
      <c r="F1342" s="64" t="s">
        <v>15664</v>
      </c>
      <c r="G1342" s="62" t="s">
        <v>15665</v>
      </c>
      <c r="H1342" s="65">
        <v>1480</v>
      </c>
      <c r="I1342" s="65" t="s">
        <v>14286</v>
      </c>
    </row>
    <row r="1343" spans="1:9" ht="22.5" x14ac:dyDescent="0.25">
      <c r="A1343" s="62" t="s">
        <v>15053</v>
      </c>
      <c r="B1343" s="62" t="s">
        <v>15170</v>
      </c>
      <c r="C1343" s="62"/>
      <c r="D1343" s="63" t="s">
        <v>15281</v>
      </c>
      <c r="E1343" s="87">
        <v>2950</v>
      </c>
      <c r="F1343" s="64" t="s">
        <v>15666</v>
      </c>
      <c r="G1343" s="62" t="s">
        <v>15667</v>
      </c>
      <c r="H1343" s="65">
        <v>739</v>
      </c>
      <c r="I1343" s="65" t="s">
        <v>14163</v>
      </c>
    </row>
    <row r="1344" spans="1:9" ht="22.5" x14ac:dyDescent="0.25">
      <c r="A1344" s="62" t="s">
        <v>15053</v>
      </c>
      <c r="B1344" s="62" t="s">
        <v>15170</v>
      </c>
      <c r="C1344" s="62"/>
      <c r="D1344" s="63" t="s">
        <v>15281</v>
      </c>
      <c r="E1344" s="87">
        <v>2951</v>
      </c>
      <c r="F1344" s="64" t="s">
        <v>16600</v>
      </c>
      <c r="G1344" s="62" t="s">
        <v>16601</v>
      </c>
      <c r="H1344" s="65">
        <v>1110</v>
      </c>
      <c r="I1344" s="65" t="s">
        <v>14121</v>
      </c>
    </row>
    <row r="1345" spans="1:9" ht="22.5" x14ac:dyDescent="0.25">
      <c r="A1345" s="62" t="s">
        <v>15053</v>
      </c>
      <c r="B1345" s="62" t="s">
        <v>15170</v>
      </c>
      <c r="C1345" s="62"/>
      <c r="D1345" s="63" t="s">
        <v>15281</v>
      </c>
      <c r="E1345" s="87">
        <v>2952</v>
      </c>
      <c r="F1345" s="64" t="s">
        <v>15668</v>
      </c>
      <c r="G1345" s="62" t="s">
        <v>15669</v>
      </c>
      <c r="H1345" s="65">
        <v>1110</v>
      </c>
      <c r="I1345" s="65" t="s">
        <v>14121</v>
      </c>
    </row>
    <row r="1346" spans="1:9" ht="22.5" x14ac:dyDescent="0.25">
      <c r="A1346" s="62" t="s">
        <v>15053</v>
      </c>
      <c r="B1346" s="62" t="s">
        <v>15170</v>
      </c>
      <c r="C1346" s="62"/>
      <c r="D1346" s="63" t="s">
        <v>15281</v>
      </c>
      <c r="E1346" s="87">
        <v>2953</v>
      </c>
      <c r="F1346" s="64" t="s">
        <v>15670</v>
      </c>
      <c r="G1346" s="62" t="s">
        <v>15671</v>
      </c>
      <c r="H1346" s="65">
        <v>3140</v>
      </c>
      <c r="I1346" s="65" t="s">
        <v>14296</v>
      </c>
    </row>
    <row r="1347" spans="1:9" ht="22.5" x14ac:dyDescent="0.25">
      <c r="A1347" s="62" t="s">
        <v>15053</v>
      </c>
      <c r="B1347" s="62" t="s">
        <v>15170</v>
      </c>
      <c r="C1347" s="62"/>
      <c r="D1347" s="63" t="s">
        <v>15281</v>
      </c>
      <c r="E1347" s="87">
        <v>2954</v>
      </c>
      <c r="F1347" s="64" t="s">
        <v>15672</v>
      </c>
      <c r="G1347" s="62" t="s">
        <v>15673</v>
      </c>
      <c r="H1347" s="65">
        <v>4620</v>
      </c>
      <c r="I1347" s="65" t="s">
        <v>15522</v>
      </c>
    </row>
    <row r="1348" spans="1:9" ht="22.5" x14ac:dyDescent="0.25">
      <c r="A1348" s="62" t="s">
        <v>15053</v>
      </c>
      <c r="B1348" s="62" t="s">
        <v>15170</v>
      </c>
      <c r="C1348" s="62"/>
      <c r="D1348" s="63" t="s">
        <v>15281</v>
      </c>
      <c r="E1348" s="87">
        <v>2956</v>
      </c>
      <c r="F1348" s="64" t="s">
        <v>15674</v>
      </c>
      <c r="G1348" s="62" t="s">
        <v>15675</v>
      </c>
      <c r="H1348" s="65">
        <v>2100</v>
      </c>
      <c r="I1348" s="65" t="s">
        <v>15214</v>
      </c>
    </row>
    <row r="1349" spans="1:9" ht="24" x14ac:dyDescent="0.25">
      <c r="A1349" s="62" t="s">
        <v>15053</v>
      </c>
      <c r="B1349" s="62" t="s">
        <v>15170</v>
      </c>
      <c r="C1349" s="62"/>
      <c r="D1349" s="63" t="s">
        <v>15281</v>
      </c>
      <c r="E1349" s="87">
        <v>2959</v>
      </c>
      <c r="F1349" s="64" t="s">
        <v>16602</v>
      </c>
      <c r="G1349" s="62" t="s">
        <v>16603</v>
      </c>
      <c r="H1349" s="65">
        <v>5100</v>
      </c>
      <c r="I1349" s="65" t="s">
        <v>15694</v>
      </c>
    </row>
    <row r="1350" spans="1:9" ht="22.5" x14ac:dyDescent="0.25">
      <c r="A1350" s="62" t="s">
        <v>15053</v>
      </c>
      <c r="B1350" s="62" t="s">
        <v>15170</v>
      </c>
      <c r="C1350" s="62"/>
      <c r="D1350" s="63" t="s">
        <v>15281</v>
      </c>
      <c r="E1350" s="87">
        <v>2970</v>
      </c>
      <c r="F1350" s="64" t="s">
        <v>15676</v>
      </c>
      <c r="G1350" s="62" t="s">
        <v>15677</v>
      </c>
      <c r="H1350" s="65">
        <v>554</v>
      </c>
      <c r="I1350" s="65" t="s">
        <v>13832</v>
      </c>
    </row>
    <row r="1351" spans="1:9" ht="24" x14ac:dyDescent="0.25">
      <c r="A1351" s="62" t="s">
        <v>15053</v>
      </c>
      <c r="B1351" s="62" t="s">
        <v>15170</v>
      </c>
      <c r="C1351" s="62"/>
      <c r="D1351" s="63" t="s">
        <v>15281</v>
      </c>
      <c r="E1351" s="87">
        <v>2971</v>
      </c>
      <c r="F1351" s="64" t="s">
        <v>16604</v>
      </c>
      <c r="G1351" s="62" t="s">
        <v>16605</v>
      </c>
      <c r="H1351" s="65">
        <v>148</v>
      </c>
      <c r="I1351" s="65" t="s">
        <v>14006</v>
      </c>
    </row>
    <row r="1352" spans="1:9" ht="24" x14ac:dyDescent="0.25">
      <c r="A1352" s="62" t="s">
        <v>15053</v>
      </c>
      <c r="B1352" s="62" t="s">
        <v>15170</v>
      </c>
      <c r="C1352" s="62"/>
      <c r="D1352" s="63" t="s">
        <v>15281</v>
      </c>
      <c r="E1352" s="87">
        <v>2972</v>
      </c>
      <c r="F1352" s="64" t="s">
        <v>16606</v>
      </c>
      <c r="G1352" s="62" t="s">
        <v>16607</v>
      </c>
      <c r="H1352" s="65">
        <v>666</v>
      </c>
      <c r="I1352" s="65" t="s">
        <v>16608</v>
      </c>
    </row>
    <row r="1353" spans="1:9" ht="22.5" x14ac:dyDescent="0.25">
      <c r="A1353" s="62" t="s">
        <v>15053</v>
      </c>
      <c r="B1353" s="62" t="s">
        <v>15170</v>
      </c>
      <c r="C1353" s="62"/>
      <c r="D1353" s="63" t="s">
        <v>15281</v>
      </c>
      <c r="E1353" s="87">
        <v>2973</v>
      </c>
      <c r="F1353" s="64" t="s">
        <v>15678</v>
      </c>
      <c r="G1353" s="62" t="s">
        <v>15679</v>
      </c>
      <c r="H1353" s="65">
        <v>2220</v>
      </c>
      <c r="I1353" s="65" t="s">
        <v>14259</v>
      </c>
    </row>
    <row r="1354" spans="1:9" ht="22.5" x14ac:dyDescent="0.25">
      <c r="A1354" s="62" t="s">
        <v>15053</v>
      </c>
      <c r="B1354" s="62" t="s">
        <v>15170</v>
      </c>
      <c r="C1354" s="62"/>
      <c r="D1354" s="63" t="s">
        <v>15281</v>
      </c>
      <c r="E1354" s="87">
        <v>2974</v>
      </c>
      <c r="F1354" s="64" t="s">
        <v>16609</v>
      </c>
      <c r="G1354" s="62" t="s">
        <v>16610</v>
      </c>
      <c r="H1354" s="65">
        <v>3140</v>
      </c>
      <c r="I1354" s="65" t="s">
        <v>14296</v>
      </c>
    </row>
    <row r="1355" spans="1:9" ht="22.5" x14ac:dyDescent="0.25">
      <c r="A1355" s="62" t="s">
        <v>15053</v>
      </c>
      <c r="B1355" s="62" t="s">
        <v>15170</v>
      </c>
      <c r="C1355" s="62"/>
      <c r="D1355" s="63" t="s">
        <v>15281</v>
      </c>
      <c r="E1355" s="87">
        <v>2975</v>
      </c>
      <c r="F1355" s="64" t="s">
        <v>15680</v>
      </c>
      <c r="G1355" s="62" t="s">
        <v>15681</v>
      </c>
      <c r="H1355" s="65">
        <v>4800</v>
      </c>
      <c r="I1355" s="65" t="s">
        <v>14977</v>
      </c>
    </row>
    <row r="1356" spans="1:9" ht="22.5" x14ac:dyDescent="0.25">
      <c r="A1356" s="62" t="s">
        <v>15053</v>
      </c>
      <c r="B1356" s="62" t="s">
        <v>15170</v>
      </c>
      <c r="C1356" s="62"/>
      <c r="D1356" s="63" t="s">
        <v>15281</v>
      </c>
      <c r="E1356" s="87">
        <v>2977</v>
      </c>
      <c r="F1356" s="64" t="s">
        <v>15682</v>
      </c>
      <c r="G1356" s="62" t="s">
        <v>15683</v>
      </c>
      <c r="H1356" s="65">
        <v>739</v>
      </c>
      <c r="I1356" s="65" t="s">
        <v>14163</v>
      </c>
    </row>
    <row r="1357" spans="1:9" ht="24" x14ac:dyDescent="0.25">
      <c r="A1357" s="62" t="s">
        <v>15053</v>
      </c>
      <c r="B1357" s="62" t="s">
        <v>15170</v>
      </c>
      <c r="C1357" s="62"/>
      <c r="D1357" s="63" t="s">
        <v>15281</v>
      </c>
      <c r="E1357" s="87">
        <v>2979</v>
      </c>
      <c r="F1357" s="64" t="s">
        <v>16611</v>
      </c>
      <c r="G1357" s="62" t="s">
        <v>16612</v>
      </c>
      <c r="H1357" s="65">
        <v>1110</v>
      </c>
      <c r="I1357" s="65" t="s">
        <v>14121</v>
      </c>
    </row>
    <row r="1358" spans="1:9" ht="22.5" x14ac:dyDescent="0.25">
      <c r="A1358" s="62" t="s">
        <v>15053</v>
      </c>
      <c r="B1358" s="62" t="s">
        <v>15170</v>
      </c>
      <c r="C1358" s="62"/>
      <c r="D1358" s="63" t="s">
        <v>15281</v>
      </c>
      <c r="E1358" s="87">
        <v>2985</v>
      </c>
      <c r="F1358" s="64" t="s">
        <v>15684</v>
      </c>
      <c r="G1358" s="62" t="s">
        <v>15685</v>
      </c>
      <c r="H1358" s="65">
        <v>2220</v>
      </c>
      <c r="I1358" s="65" t="s">
        <v>14259</v>
      </c>
    </row>
    <row r="1359" spans="1:9" ht="22.5" x14ac:dyDescent="0.25">
      <c r="A1359" s="62" t="s">
        <v>15053</v>
      </c>
      <c r="B1359" s="62" t="s">
        <v>15170</v>
      </c>
      <c r="C1359" s="62"/>
      <c r="D1359" s="63" t="s">
        <v>15281</v>
      </c>
      <c r="E1359" s="87">
        <v>2990</v>
      </c>
      <c r="F1359" s="64" t="s">
        <v>15686</v>
      </c>
      <c r="G1359" s="62" t="s">
        <v>15687</v>
      </c>
      <c r="H1359" s="65">
        <v>1110</v>
      </c>
      <c r="I1359" s="65" t="s">
        <v>14121</v>
      </c>
    </row>
    <row r="1360" spans="1:9" ht="22.5" x14ac:dyDescent="0.25">
      <c r="A1360" s="62" t="s">
        <v>15053</v>
      </c>
      <c r="B1360" s="62" t="s">
        <v>15170</v>
      </c>
      <c r="C1360" s="62"/>
      <c r="D1360" s="63" t="s">
        <v>15281</v>
      </c>
      <c r="E1360" s="87">
        <v>2991</v>
      </c>
      <c r="F1360" s="64" t="s">
        <v>15688</v>
      </c>
      <c r="G1360" s="62" t="s">
        <v>15689</v>
      </c>
      <c r="H1360" s="65">
        <v>1480</v>
      </c>
      <c r="I1360" s="65" t="s">
        <v>14286</v>
      </c>
    </row>
    <row r="1361" spans="1:9" ht="24" x14ac:dyDescent="0.25">
      <c r="A1361" s="62" t="s">
        <v>15053</v>
      </c>
      <c r="B1361" s="62" t="s">
        <v>15170</v>
      </c>
      <c r="C1361" s="62"/>
      <c r="D1361" s="63" t="s">
        <v>15281</v>
      </c>
      <c r="E1361" s="87">
        <v>2992</v>
      </c>
      <c r="F1361" s="64" t="s">
        <v>16613</v>
      </c>
      <c r="G1361" s="62" t="s">
        <v>16614</v>
      </c>
      <c r="H1361" s="65">
        <v>1290</v>
      </c>
      <c r="I1361" s="65" t="s">
        <v>14254</v>
      </c>
    </row>
    <row r="1362" spans="1:9" ht="22.5" x14ac:dyDescent="0.25">
      <c r="A1362" s="62" t="s">
        <v>15053</v>
      </c>
      <c r="B1362" s="62" t="s">
        <v>15170</v>
      </c>
      <c r="C1362" s="62"/>
      <c r="D1362" s="63" t="s">
        <v>15281</v>
      </c>
      <c r="E1362" s="87">
        <v>2993</v>
      </c>
      <c r="F1362" s="64" t="s">
        <v>16615</v>
      </c>
      <c r="G1362" s="62" t="s">
        <v>16616</v>
      </c>
      <c r="H1362" s="65">
        <v>1480</v>
      </c>
      <c r="I1362" s="65" t="s">
        <v>14286</v>
      </c>
    </row>
    <row r="1363" spans="1:9" ht="24" x14ac:dyDescent="0.25">
      <c r="A1363" s="62" t="s">
        <v>15053</v>
      </c>
      <c r="B1363" s="62" t="s">
        <v>15170</v>
      </c>
      <c r="C1363" s="62"/>
      <c r="D1363" s="63" t="s">
        <v>15281</v>
      </c>
      <c r="E1363" s="87">
        <v>2994</v>
      </c>
      <c r="F1363" s="64" t="s">
        <v>16617</v>
      </c>
      <c r="G1363" s="62" t="s">
        <v>16618</v>
      </c>
      <c r="H1363" s="65">
        <v>2770</v>
      </c>
      <c r="I1363" s="65" t="s">
        <v>14135</v>
      </c>
    </row>
    <row r="1364" spans="1:9" ht="22.5" x14ac:dyDescent="0.25">
      <c r="A1364" s="62" t="s">
        <v>15053</v>
      </c>
      <c r="B1364" s="62" t="s">
        <v>15170</v>
      </c>
      <c r="C1364" s="62"/>
      <c r="D1364" s="63" t="s">
        <v>15281</v>
      </c>
      <c r="E1364" s="87">
        <v>2995</v>
      </c>
      <c r="F1364" s="64" t="s">
        <v>15690</v>
      </c>
      <c r="G1364" s="62" t="s">
        <v>15691</v>
      </c>
      <c r="H1364" s="65">
        <v>3140</v>
      </c>
      <c r="I1364" s="65" t="s">
        <v>14296</v>
      </c>
    </row>
    <row r="1365" spans="1:9" ht="22.5" x14ac:dyDescent="0.25">
      <c r="A1365" s="62" t="s">
        <v>15053</v>
      </c>
      <c r="B1365" s="62" t="s">
        <v>15170</v>
      </c>
      <c r="C1365" s="62"/>
      <c r="D1365" s="63" t="s">
        <v>15281</v>
      </c>
      <c r="E1365" s="87">
        <v>2997</v>
      </c>
      <c r="F1365" s="64" t="s">
        <v>15692</v>
      </c>
      <c r="G1365" s="62" t="s">
        <v>15693</v>
      </c>
      <c r="H1365" s="65">
        <v>5100</v>
      </c>
      <c r="I1365" s="65" t="s">
        <v>15694</v>
      </c>
    </row>
    <row r="1366" spans="1:9" ht="22.5" x14ac:dyDescent="0.25">
      <c r="A1366" s="62" t="s">
        <v>15053</v>
      </c>
      <c r="B1366" s="62" t="s">
        <v>15170</v>
      </c>
      <c r="C1366" s="62"/>
      <c r="D1366" s="63" t="s">
        <v>15281</v>
      </c>
      <c r="E1366" s="87">
        <v>2998</v>
      </c>
      <c r="F1366" s="64" t="s">
        <v>15695</v>
      </c>
      <c r="G1366" s="62" t="s">
        <v>15696</v>
      </c>
      <c r="H1366" s="65">
        <v>4800</v>
      </c>
      <c r="I1366" s="65" t="s">
        <v>14977</v>
      </c>
    </row>
    <row r="1367" spans="1:9" ht="24" x14ac:dyDescent="0.25">
      <c r="A1367" s="62" t="s">
        <v>15053</v>
      </c>
      <c r="B1367" s="62" t="s">
        <v>15170</v>
      </c>
      <c r="C1367" s="62"/>
      <c r="D1367" s="63" t="s">
        <v>15281</v>
      </c>
      <c r="E1367" s="87">
        <v>2999</v>
      </c>
      <c r="F1367" s="64" t="s">
        <v>16619</v>
      </c>
      <c r="G1367" s="62" t="s">
        <v>16620</v>
      </c>
      <c r="H1367" s="65">
        <v>5600</v>
      </c>
      <c r="I1367" s="65" t="s">
        <v>15716</v>
      </c>
    </row>
    <row r="1368" spans="1:9" ht="22.5" x14ac:dyDescent="0.25">
      <c r="A1368" s="62" t="s">
        <v>15053</v>
      </c>
      <c r="B1368" s="62" t="s">
        <v>15170</v>
      </c>
      <c r="C1368" s="62"/>
      <c r="D1368" s="63" t="s">
        <v>15281</v>
      </c>
      <c r="E1368" s="87">
        <v>3000</v>
      </c>
      <c r="F1368" s="64" t="s">
        <v>16621</v>
      </c>
      <c r="G1368" s="62" t="s">
        <v>16622</v>
      </c>
      <c r="H1368" s="65">
        <v>2770</v>
      </c>
      <c r="I1368" s="65" t="s">
        <v>14135</v>
      </c>
    </row>
    <row r="1369" spans="1:9" ht="24" x14ac:dyDescent="0.25">
      <c r="A1369" s="62" t="s">
        <v>15053</v>
      </c>
      <c r="B1369" s="62" t="s">
        <v>15170</v>
      </c>
      <c r="C1369" s="62"/>
      <c r="D1369" s="63" t="s">
        <v>15281</v>
      </c>
      <c r="E1369" s="87">
        <v>3001</v>
      </c>
      <c r="F1369" s="64" t="s">
        <v>16623</v>
      </c>
      <c r="G1369" s="62" t="s">
        <v>16624</v>
      </c>
      <c r="H1369" s="65">
        <v>5800</v>
      </c>
      <c r="I1369" s="65" t="s">
        <v>16625</v>
      </c>
    </row>
    <row r="1370" spans="1:9" ht="22.5" x14ac:dyDescent="0.25">
      <c r="A1370" s="62" t="s">
        <v>15053</v>
      </c>
      <c r="B1370" s="62" t="s">
        <v>15170</v>
      </c>
      <c r="C1370" s="62"/>
      <c r="D1370" s="63" t="s">
        <v>15281</v>
      </c>
      <c r="E1370" s="87">
        <v>3002</v>
      </c>
      <c r="F1370" s="64" t="s">
        <v>15697</v>
      </c>
      <c r="G1370" s="62" t="s">
        <v>15698</v>
      </c>
      <c r="H1370" s="65">
        <v>4800</v>
      </c>
      <c r="I1370" s="65" t="s">
        <v>14977</v>
      </c>
    </row>
    <row r="1371" spans="1:9" ht="22.5" x14ac:dyDescent="0.25">
      <c r="A1371" s="62" t="s">
        <v>15053</v>
      </c>
      <c r="B1371" s="62" t="s">
        <v>15170</v>
      </c>
      <c r="C1371" s="62"/>
      <c r="D1371" s="63" t="s">
        <v>15281</v>
      </c>
      <c r="E1371" s="87">
        <v>3010</v>
      </c>
      <c r="F1371" s="64" t="s">
        <v>15699</v>
      </c>
      <c r="G1371" s="62" t="s">
        <v>15700</v>
      </c>
      <c r="H1371" s="65">
        <v>1110</v>
      </c>
      <c r="I1371" s="65" t="s">
        <v>14121</v>
      </c>
    </row>
    <row r="1372" spans="1:9" ht="22.5" x14ac:dyDescent="0.25">
      <c r="A1372" s="62" t="s">
        <v>15053</v>
      </c>
      <c r="B1372" s="62" t="s">
        <v>15170</v>
      </c>
      <c r="C1372" s="62"/>
      <c r="D1372" s="63" t="s">
        <v>15281</v>
      </c>
      <c r="E1372" s="87">
        <v>3012</v>
      </c>
      <c r="F1372" s="64" t="s">
        <v>15701</v>
      </c>
      <c r="G1372" s="62" t="s">
        <v>15702</v>
      </c>
      <c r="H1372" s="65">
        <v>554</v>
      </c>
      <c r="I1372" s="65" t="s">
        <v>13832</v>
      </c>
    </row>
    <row r="1373" spans="1:9" ht="24" x14ac:dyDescent="0.25">
      <c r="A1373" s="62" t="s">
        <v>15053</v>
      </c>
      <c r="B1373" s="62" t="s">
        <v>15170</v>
      </c>
      <c r="C1373" s="62"/>
      <c r="D1373" s="63" t="s">
        <v>15281</v>
      </c>
      <c r="E1373" s="87">
        <v>3050</v>
      </c>
      <c r="F1373" s="64" t="s">
        <v>16626</v>
      </c>
      <c r="G1373" s="62" t="s">
        <v>16627</v>
      </c>
      <c r="H1373" s="65">
        <v>1850</v>
      </c>
      <c r="I1373" s="65" t="s">
        <v>14293</v>
      </c>
    </row>
    <row r="1374" spans="1:9" ht="22.5" x14ac:dyDescent="0.25">
      <c r="A1374" s="62" t="s">
        <v>15053</v>
      </c>
      <c r="B1374" s="62" t="s">
        <v>15170</v>
      </c>
      <c r="C1374" s="62"/>
      <c r="D1374" s="63" t="s">
        <v>15281</v>
      </c>
      <c r="E1374" s="87">
        <v>3051</v>
      </c>
      <c r="F1374" s="64" t="s">
        <v>16628</v>
      </c>
      <c r="G1374" s="62" t="s">
        <v>16629</v>
      </c>
      <c r="H1374" s="65">
        <v>1290</v>
      </c>
      <c r="I1374" s="65" t="s">
        <v>14254</v>
      </c>
    </row>
    <row r="1375" spans="1:9" ht="22.5" x14ac:dyDescent="0.25">
      <c r="A1375" s="62" t="s">
        <v>15053</v>
      </c>
      <c r="B1375" s="62" t="s">
        <v>15170</v>
      </c>
      <c r="C1375" s="62"/>
      <c r="D1375" s="63" t="s">
        <v>15281</v>
      </c>
      <c r="E1375" s="87">
        <v>3052</v>
      </c>
      <c r="F1375" s="64" t="s">
        <v>16630</v>
      </c>
      <c r="G1375" s="62" t="s">
        <v>16631</v>
      </c>
      <c r="H1375" s="65">
        <v>1110</v>
      </c>
      <c r="I1375" s="65" t="s">
        <v>14121</v>
      </c>
    </row>
    <row r="1376" spans="1:9" ht="22.5" x14ac:dyDescent="0.25">
      <c r="A1376" s="62" t="s">
        <v>15053</v>
      </c>
      <c r="B1376" s="62" t="s">
        <v>15170</v>
      </c>
      <c r="C1376" s="62"/>
      <c r="D1376" s="63" t="s">
        <v>15281</v>
      </c>
      <c r="E1376" s="87">
        <v>3053</v>
      </c>
      <c r="F1376" s="64" t="s">
        <v>16632</v>
      </c>
      <c r="G1376" s="62" t="s">
        <v>16633</v>
      </c>
      <c r="H1376" s="65">
        <v>1110</v>
      </c>
      <c r="I1376" s="65" t="s">
        <v>14121</v>
      </c>
    </row>
    <row r="1377" spans="1:9" ht="22.5" x14ac:dyDescent="0.25">
      <c r="A1377" s="62" t="s">
        <v>15053</v>
      </c>
      <c r="B1377" s="62" t="s">
        <v>15170</v>
      </c>
      <c r="C1377" s="62"/>
      <c r="D1377" s="63" t="s">
        <v>15281</v>
      </c>
      <c r="E1377" s="87">
        <v>3054</v>
      </c>
      <c r="F1377" s="64" t="s">
        <v>16634</v>
      </c>
      <c r="G1377" s="62" t="s">
        <v>16635</v>
      </c>
      <c r="H1377" s="65">
        <v>1850</v>
      </c>
      <c r="I1377" s="65" t="s">
        <v>14293</v>
      </c>
    </row>
    <row r="1378" spans="1:9" ht="24" x14ac:dyDescent="0.25">
      <c r="A1378" s="62" t="s">
        <v>15053</v>
      </c>
      <c r="B1378" s="62" t="s">
        <v>15170</v>
      </c>
      <c r="C1378" s="62"/>
      <c r="D1378" s="63" t="s">
        <v>15281</v>
      </c>
      <c r="E1378" s="87">
        <v>3055</v>
      </c>
      <c r="F1378" s="64" t="s">
        <v>16636</v>
      </c>
      <c r="G1378" s="62" t="s">
        <v>16637</v>
      </c>
      <c r="H1378" s="65">
        <v>554</v>
      </c>
      <c r="I1378" s="65" t="s">
        <v>13832</v>
      </c>
    </row>
    <row r="1379" spans="1:9" ht="22.5" x14ac:dyDescent="0.25">
      <c r="A1379" s="62" t="s">
        <v>15053</v>
      </c>
      <c r="B1379" s="62" t="s">
        <v>15170</v>
      </c>
      <c r="C1379" s="62"/>
      <c r="D1379" s="63" t="s">
        <v>15281</v>
      </c>
      <c r="E1379" s="87">
        <v>3060</v>
      </c>
      <c r="F1379" s="64" t="s">
        <v>15703</v>
      </c>
      <c r="G1379" s="62" t="s">
        <v>15704</v>
      </c>
      <c r="H1379" s="65">
        <v>554</v>
      </c>
      <c r="I1379" s="65" t="s">
        <v>13832</v>
      </c>
    </row>
    <row r="1380" spans="1:9" ht="22.5" x14ac:dyDescent="0.25">
      <c r="A1380" s="62" t="s">
        <v>15053</v>
      </c>
      <c r="B1380" s="62" t="s">
        <v>15170</v>
      </c>
      <c r="C1380" s="62"/>
      <c r="D1380" s="63" t="s">
        <v>15281</v>
      </c>
      <c r="E1380" s="87">
        <v>3066</v>
      </c>
      <c r="F1380" s="64" t="s">
        <v>15705</v>
      </c>
      <c r="G1380" s="62" t="s">
        <v>15706</v>
      </c>
      <c r="H1380" s="65">
        <v>3140</v>
      </c>
      <c r="I1380" s="65" t="s">
        <v>14296</v>
      </c>
    </row>
    <row r="1381" spans="1:9" ht="22.5" x14ac:dyDescent="0.25">
      <c r="A1381" s="62" t="s">
        <v>15053</v>
      </c>
      <c r="B1381" s="62" t="s">
        <v>15170</v>
      </c>
      <c r="C1381" s="62"/>
      <c r="D1381" s="63" t="s">
        <v>15281</v>
      </c>
      <c r="E1381" s="87">
        <v>3067</v>
      </c>
      <c r="F1381" s="64" t="s">
        <v>16638</v>
      </c>
      <c r="G1381" s="62" t="s">
        <v>16639</v>
      </c>
      <c r="H1381" s="65">
        <v>1480</v>
      </c>
      <c r="I1381" s="65" t="s">
        <v>14286</v>
      </c>
    </row>
    <row r="1382" spans="1:9" ht="22.5" x14ac:dyDescent="0.25">
      <c r="A1382" s="62" t="s">
        <v>15053</v>
      </c>
      <c r="B1382" s="62" t="s">
        <v>15170</v>
      </c>
      <c r="C1382" s="62"/>
      <c r="D1382" s="63" t="s">
        <v>15281</v>
      </c>
      <c r="E1382" s="87">
        <v>3068</v>
      </c>
      <c r="F1382" s="64" t="s">
        <v>15707</v>
      </c>
      <c r="G1382" s="62" t="s">
        <v>15708</v>
      </c>
      <c r="H1382" s="65">
        <v>3140</v>
      </c>
      <c r="I1382" s="65" t="s">
        <v>14296</v>
      </c>
    </row>
    <row r="1383" spans="1:9" ht="24" x14ac:dyDescent="0.25">
      <c r="A1383" s="62" t="s">
        <v>15053</v>
      </c>
      <c r="B1383" s="62" t="s">
        <v>15170</v>
      </c>
      <c r="C1383" s="62"/>
      <c r="D1383" s="63" t="s">
        <v>15281</v>
      </c>
      <c r="E1383" s="87">
        <v>3076</v>
      </c>
      <c r="F1383" s="64" t="s">
        <v>16640</v>
      </c>
      <c r="G1383" s="62" t="s">
        <v>16641</v>
      </c>
      <c r="H1383" s="65">
        <v>4800</v>
      </c>
      <c r="I1383" s="65" t="s">
        <v>14977</v>
      </c>
    </row>
    <row r="1384" spans="1:9" ht="22.5" x14ac:dyDescent="0.25">
      <c r="A1384" s="62" t="s">
        <v>15053</v>
      </c>
      <c r="B1384" s="62" t="s">
        <v>15170</v>
      </c>
      <c r="C1384" s="62"/>
      <c r="D1384" s="63" t="s">
        <v>15281</v>
      </c>
      <c r="E1384" s="87">
        <v>3084</v>
      </c>
      <c r="F1384" s="64" t="s">
        <v>15709</v>
      </c>
      <c r="G1384" s="62" t="s">
        <v>15710</v>
      </c>
      <c r="H1384" s="65">
        <v>3300</v>
      </c>
      <c r="I1384" s="65" t="s">
        <v>15711</v>
      </c>
    </row>
    <row r="1385" spans="1:9" ht="22.5" x14ac:dyDescent="0.25">
      <c r="A1385" s="62" t="s">
        <v>15053</v>
      </c>
      <c r="B1385" s="62" t="s">
        <v>15170</v>
      </c>
      <c r="C1385" s="62"/>
      <c r="D1385" s="63" t="s">
        <v>15281</v>
      </c>
      <c r="E1385" s="87">
        <v>3085</v>
      </c>
      <c r="F1385" s="64" t="s">
        <v>15712</v>
      </c>
      <c r="G1385" s="62" t="s">
        <v>15713</v>
      </c>
      <c r="H1385" s="65">
        <v>3140</v>
      </c>
      <c r="I1385" s="65" t="s">
        <v>14296</v>
      </c>
    </row>
    <row r="1386" spans="1:9" ht="22.5" x14ac:dyDescent="0.25">
      <c r="A1386" s="62" t="s">
        <v>15053</v>
      </c>
      <c r="B1386" s="62" t="s">
        <v>15170</v>
      </c>
      <c r="C1386" s="62"/>
      <c r="D1386" s="63" t="s">
        <v>15281</v>
      </c>
      <c r="E1386" s="87">
        <v>3086</v>
      </c>
      <c r="F1386" s="64" t="s">
        <v>15714</v>
      </c>
      <c r="G1386" s="62" t="s">
        <v>15715</v>
      </c>
      <c r="H1386" s="65">
        <v>5600</v>
      </c>
      <c r="I1386" s="65" t="s">
        <v>15716</v>
      </c>
    </row>
    <row r="1387" spans="1:9" ht="22.5" x14ac:dyDescent="0.25">
      <c r="A1387" s="62" t="s">
        <v>15053</v>
      </c>
      <c r="B1387" s="62" t="s">
        <v>15170</v>
      </c>
      <c r="C1387" s="62"/>
      <c r="D1387" s="63" t="s">
        <v>15281</v>
      </c>
      <c r="E1387" s="87">
        <v>3088</v>
      </c>
      <c r="F1387" s="64" t="s">
        <v>16642</v>
      </c>
      <c r="G1387" s="62" t="s">
        <v>16643</v>
      </c>
      <c r="H1387" s="65">
        <v>5600</v>
      </c>
      <c r="I1387" s="65" t="s">
        <v>15716</v>
      </c>
    </row>
    <row r="1388" spans="1:9" ht="22.5" x14ac:dyDescent="0.25">
      <c r="A1388" s="62" t="s">
        <v>15053</v>
      </c>
      <c r="B1388" s="62" t="s">
        <v>15170</v>
      </c>
      <c r="C1388" s="62"/>
      <c r="D1388" s="63" t="s">
        <v>15281</v>
      </c>
      <c r="E1388" s="87">
        <v>3095</v>
      </c>
      <c r="F1388" s="64" t="s">
        <v>15717</v>
      </c>
      <c r="G1388" s="62" t="s">
        <v>15718</v>
      </c>
      <c r="H1388" s="65">
        <v>2770</v>
      </c>
      <c r="I1388" s="65" t="s">
        <v>14135</v>
      </c>
    </row>
    <row r="1389" spans="1:9" ht="22.5" x14ac:dyDescent="0.25">
      <c r="A1389" s="62" t="s">
        <v>15053</v>
      </c>
      <c r="B1389" s="62" t="s">
        <v>15170</v>
      </c>
      <c r="C1389" s="62"/>
      <c r="D1389" s="63" t="s">
        <v>15281</v>
      </c>
      <c r="E1389" s="87">
        <v>3096</v>
      </c>
      <c r="F1389" s="64" t="s">
        <v>15719</v>
      </c>
      <c r="G1389" s="62" t="s">
        <v>15720</v>
      </c>
      <c r="H1389" s="65">
        <v>1110</v>
      </c>
      <c r="I1389" s="65" t="s">
        <v>14121</v>
      </c>
    </row>
    <row r="1390" spans="1:9" ht="22.5" x14ac:dyDescent="0.25">
      <c r="A1390" s="62" t="s">
        <v>15053</v>
      </c>
      <c r="B1390" s="62" t="s">
        <v>15170</v>
      </c>
      <c r="C1390" s="62"/>
      <c r="D1390" s="63" t="s">
        <v>15281</v>
      </c>
      <c r="E1390" s="87">
        <v>3097</v>
      </c>
      <c r="F1390" s="64" t="s">
        <v>16644</v>
      </c>
      <c r="G1390" s="62" t="s">
        <v>16645</v>
      </c>
      <c r="H1390" s="65">
        <v>2770</v>
      </c>
      <c r="I1390" s="65" t="s">
        <v>14135</v>
      </c>
    </row>
    <row r="1391" spans="1:9" ht="22.5" x14ac:dyDescent="0.25">
      <c r="A1391" s="62" t="s">
        <v>15053</v>
      </c>
      <c r="B1391" s="62" t="s">
        <v>15170</v>
      </c>
      <c r="C1391" s="62"/>
      <c r="D1391" s="63" t="s">
        <v>15281</v>
      </c>
      <c r="E1391" s="87">
        <v>3120</v>
      </c>
      <c r="F1391" s="64" t="s">
        <v>15721</v>
      </c>
      <c r="G1391" s="62" t="s">
        <v>15722</v>
      </c>
      <c r="H1391" s="65">
        <v>300</v>
      </c>
      <c r="I1391" s="65" t="s">
        <v>13195</v>
      </c>
    </row>
    <row r="1392" spans="1:9" ht="22.5" x14ac:dyDescent="0.25">
      <c r="A1392" s="62" t="s">
        <v>15053</v>
      </c>
      <c r="B1392" s="62" t="s">
        <v>15170</v>
      </c>
      <c r="C1392" s="62"/>
      <c r="D1392" s="63" t="s">
        <v>15281</v>
      </c>
      <c r="E1392" s="87">
        <v>3122</v>
      </c>
      <c r="F1392" s="64" t="s">
        <v>16646</v>
      </c>
      <c r="G1392" s="62" t="s">
        <v>16647</v>
      </c>
      <c r="H1392" s="65">
        <v>375</v>
      </c>
      <c r="I1392" s="65" t="s">
        <v>16648</v>
      </c>
    </row>
    <row r="1393" spans="1:9" ht="22.5" x14ac:dyDescent="0.25">
      <c r="A1393" s="62" t="s">
        <v>15053</v>
      </c>
      <c r="B1393" s="62" t="s">
        <v>15170</v>
      </c>
      <c r="C1393" s="62"/>
      <c r="D1393" s="63" t="s">
        <v>15281</v>
      </c>
      <c r="E1393" s="87">
        <v>3125</v>
      </c>
      <c r="F1393" s="64" t="s">
        <v>15723</v>
      </c>
      <c r="G1393" s="62" t="s">
        <v>15724</v>
      </c>
      <c r="H1393" s="65">
        <v>1110</v>
      </c>
      <c r="I1393" s="65" t="s">
        <v>14121</v>
      </c>
    </row>
    <row r="1394" spans="1:9" ht="24" x14ac:dyDescent="0.25">
      <c r="A1394" s="62" t="s">
        <v>15053</v>
      </c>
      <c r="B1394" s="62" t="s">
        <v>15170</v>
      </c>
      <c r="C1394" s="62"/>
      <c r="D1394" s="63" t="s">
        <v>15281</v>
      </c>
      <c r="E1394" s="87">
        <v>3135</v>
      </c>
      <c r="F1394" s="64" t="s">
        <v>16649</v>
      </c>
      <c r="G1394" s="62" t="s">
        <v>16650</v>
      </c>
      <c r="H1394" s="65">
        <v>1110</v>
      </c>
      <c r="I1394" s="65" t="s">
        <v>14121</v>
      </c>
    </row>
    <row r="1395" spans="1:9" ht="22.5" x14ac:dyDescent="0.25">
      <c r="A1395" s="62" t="s">
        <v>15053</v>
      </c>
      <c r="B1395" s="62" t="s">
        <v>15170</v>
      </c>
      <c r="C1395" s="62"/>
      <c r="D1395" s="63" t="s">
        <v>15281</v>
      </c>
      <c r="E1395" s="87">
        <v>3136</v>
      </c>
      <c r="F1395" s="64" t="s">
        <v>15725</v>
      </c>
      <c r="G1395" s="62" t="s">
        <v>15726</v>
      </c>
      <c r="H1395" s="65">
        <v>1110</v>
      </c>
      <c r="I1395" s="65" t="s">
        <v>14121</v>
      </c>
    </row>
    <row r="1396" spans="1:9" ht="22.5" x14ac:dyDescent="0.25">
      <c r="A1396" s="62" t="s">
        <v>15053</v>
      </c>
      <c r="B1396" s="62" t="s">
        <v>15170</v>
      </c>
      <c r="C1396" s="62"/>
      <c r="D1396" s="63" t="s">
        <v>15281</v>
      </c>
      <c r="E1396" s="87">
        <v>3137</v>
      </c>
      <c r="F1396" s="64" t="s">
        <v>15727</v>
      </c>
      <c r="G1396" s="62" t="s">
        <v>15728</v>
      </c>
      <c r="H1396" s="65">
        <v>1110</v>
      </c>
      <c r="I1396" s="65" t="s">
        <v>14121</v>
      </c>
    </row>
    <row r="1397" spans="1:9" ht="22.5" x14ac:dyDescent="0.25">
      <c r="A1397" s="62" t="s">
        <v>15053</v>
      </c>
      <c r="B1397" s="62" t="s">
        <v>15170</v>
      </c>
      <c r="C1397" s="62"/>
      <c r="D1397" s="63" t="s">
        <v>15281</v>
      </c>
      <c r="E1397" s="87">
        <v>3138</v>
      </c>
      <c r="F1397" s="64" t="s">
        <v>15729</v>
      </c>
      <c r="G1397" s="62" t="s">
        <v>15730</v>
      </c>
      <c r="H1397" s="65">
        <v>1600</v>
      </c>
      <c r="I1397" s="65" t="s">
        <v>15566</v>
      </c>
    </row>
    <row r="1398" spans="1:9" ht="24" x14ac:dyDescent="0.25">
      <c r="A1398" s="62" t="s">
        <v>15053</v>
      </c>
      <c r="B1398" s="62" t="s">
        <v>15170</v>
      </c>
      <c r="C1398" s="62"/>
      <c r="D1398" s="63" t="s">
        <v>15281</v>
      </c>
      <c r="E1398" s="87">
        <v>3139</v>
      </c>
      <c r="F1398" s="64" t="s">
        <v>16651</v>
      </c>
      <c r="G1398" s="62" t="s">
        <v>16652</v>
      </c>
      <c r="H1398" s="65">
        <v>2770</v>
      </c>
      <c r="I1398" s="65" t="s">
        <v>14135</v>
      </c>
    </row>
    <row r="1399" spans="1:9" ht="24" x14ac:dyDescent="0.25">
      <c r="A1399" s="62" t="s">
        <v>15053</v>
      </c>
      <c r="B1399" s="62" t="s">
        <v>15170</v>
      </c>
      <c r="C1399" s="62"/>
      <c r="D1399" s="63" t="s">
        <v>15281</v>
      </c>
      <c r="E1399" s="87">
        <v>3144</v>
      </c>
      <c r="F1399" s="64" t="s">
        <v>16653</v>
      </c>
      <c r="G1399" s="62" t="s">
        <v>16654</v>
      </c>
      <c r="H1399" s="65">
        <v>1900</v>
      </c>
      <c r="I1399" s="65" t="s">
        <v>13926</v>
      </c>
    </row>
    <row r="1400" spans="1:9" ht="22.5" x14ac:dyDescent="0.25">
      <c r="A1400" s="62" t="s">
        <v>15053</v>
      </c>
      <c r="B1400" s="62" t="s">
        <v>15170</v>
      </c>
      <c r="C1400" s="62"/>
      <c r="D1400" s="63" t="s">
        <v>15281</v>
      </c>
      <c r="E1400" s="87">
        <v>3145</v>
      </c>
      <c r="F1400" s="64" t="s">
        <v>15731</v>
      </c>
      <c r="G1400" s="62" t="s">
        <v>15732</v>
      </c>
      <c r="H1400" s="65">
        <v>2770</v>
      </c>
      <c r="I1400" s="65" t="s">
        <v>14135</v>
      </c>
    </row>
    <row r="1401" spans="1:9" ht="22.5" x14ac:dyDescent="0.25">
      <c r="A1401" s="62" t="s">
        <v>15053</v>
      </c>
      <c r="B1401" s="62" t="s">
        <v>15170</v>
      </c>
      <c r="C1401" s="62"/>
      <c r="D1401" s="63" t="s">
        <v>15281</v>
      </c>
      <c r="E1401" s="87">
        <v>3147</v>
      </c>
      <c r="F1401" s="64" t="s">
        <v>15733</v>
      </c>
      <c r="G1401" s="62" t="s">
        <v>15734</v>
      </c>
      <c r="H1401" s="65">
        <v>4800</v>
      </c>
      <c r="I1401" s="65" t="s">
        <v>14977</v>
      </c>
    </row>
    <row r="1402" spans="1:9" ht="22.5" x14ac:dyDescent="0.25">
      <c r="A1402" s="62" t="s">
        <v>15053</v>
      </c>
      <c r="B1402" s="62" t="s">
        <v>15170</v>
      </c>
      <c r="C1402" s="62"/>
      <c r="D1402" s="63" t="s">
        <v>15281</v>
      </c>
      <c r="E1402" s="87">
        <v>3149</v>
      </c>
      <c r="F1402" s="64" t="s">
        <v>15735</v>
      </c>
      <c r="G1402" s="62" t="s">
        <v>15736</v>
      </c>
      <c r="H1402" s="65">
        <v>5250</v>
      </c>
      <c r="I1402" s="65" t="s">
        <v>15500</v>
      </c>
    </row>
    <row r="1403" spans="1:9" ht="22.5" x14ac:dyDescent="0.25">
      <c r="A1403" s="62" t="s">
        <v>15053</v>
      </c>
      <c r="B1403" s="62" t="s">
        <v>15170</v>
      </c>
      <c r="C1403" s="62"/>
      <c r="D1403" s="63" t="s">
        <v>15281</v>
      </c>
      <c r="E1403" s="87">
        <v>3150</v>
      </c>
      <c r="F1403" s="64" t="s">
        <v>15737</v>
      </c>
      <c r="G1403" s="62" t="s">
        <v>373</v>
      </c>
      <c r="H1403" s="65">
        <v>1600</v>
      </c>
      <c r="I1403" s="65" t="s">
        <v>15566</v>
      </c>
    </row>
    <row r="1404" spans="1:9" ht="22.5" x14ac:dyDescent="0.25">
      <c r="A1404" s="62" t="s">
        <v>15053</v>
      </c>
      <c r="B1404" s="62" t="s">
        <v>15170</v>
      </c>
      <c r="C1404" s="62"/>
      <c r="D1404" s="63" t="s">
        <v>15281</v>
      </c>
      <c r="E1404" s="87">
        <v>3151</v>
      </c>
      <c r="F1404" s="64" t="s">
        <v>15738</v>
      </c>
      <c r="G1404" s="62" t="s">
        <v>15739</v>
      </c>
      <c r="H1404" s="65">
        <v>2700</v>
      </c>
      <c r="I1404" s="65" t="s">
        <v>15223</v>
      </c>
    </row>
    <row r="1405" spans="1:9" ht="22.5" x14ac:dyDescent="0.25">
      <c r="A1405" s="62" t="s">
        <v>15053</v>
      </c>
      <c r="B1405" s="62" t="s">
        <v>15170</v>
      </c>
      <c r="C1405" s="62"/>
      <c r="D1405" s="63" t="s">
        <v>15281</v>
      </c>
      <c r="E1405" s="87">
        <v>3152</v>
      </c>
      <c r="F1405" s="64" t="s">
        <v>15740</v>
      </c>
      <c r="G1405" s="62" t="s">
        <v>15741</v>
      </c>
      <c r="H1405" s="65">
        <v>1900</v>
      </c>
      <c r="I1405" s="65" t="s">
        <v>13926</v>
      </c>
    </row>
    <row r="1406" spans="1:9" ht="24" x14ac:dyDescent="0.25">
      <c r="A1406" s="62" t="s">
        <v>15053</v>
      </c>
      <c r="B1406" s="62" t="s">
        <v>15170</v>
      </c>
      <c r="C1406" s="62"/>
      <c r="D1406" s="63" t="s">
        <v>15281</v>
      </c>
      <c r="E1406" s="87">
        <v>3156</v>
      </c>
      <c r="F1406" s="64" t="s">
        <v>15742</v>
      </c>
      <c r="G1406" s="62" t="s">
        <v>15743</v>
      </c>
      <c r="H1406" s="65">
        <v>450</v>
      </c>
      <c r="I1406" s="65" t="s">
        <v>13228</v>
      </c>
    </row>
    <row r="1407" spans="1:9" ht="22.5" x14ac:dyDescent="0.25">
      <c r="A1407" s="62" t="s">
        <v>15053</v>
      </c>
      <c r="B1407" s="62" t="s">
        <v>15170</v>
      </c>
      <c r="C1407" s="62"/>
      <c r="D1407" s="63" t="s">
        <v>15281</v>
      </c>
      <c r="E1407" s="87">
        <v>3157</v>
      </c>
      <c r="F1407" s="64" t="s">
        <v>15744</v>
      </c>
      <c r="G1407" s="62" t="s">
        <v>15745</v>
      </c>
      <c r="H1407" s="65">
        <v>4620</v>
      </c>
      <c r="I1407" s="65" t="s">
        <v>15522</v>
      </c>
    </row>
    <row r="1408" spans="1:9" ht="22.5" x14ac:dyDescent="0.25">
      <c r="A1408" s="62" t="s">
        <v>15053</v>
      </c>
      <c r="B1408" s="62" t="s">
        <v>15170</v>
      </c>
      <c r="C1408" s="62"/>
      <c r="D1408" s="63" t="s">
        <v>15281</v>
      </c>
      <c r="E1408" s="87">
        <v>3158</v>
      </c>
      <c r="F1408" s="64" t="s">
        <v>15746</v>
      </c>
      <c r="G1408" s="62" t="s">
        <v>15747</v>
      </c>
      <c r="H1408" s="65">
        <v>2220</v>
      </c>
      <c r="I1408" s="65" t="s">
        <v>14259</v>
      </c>
    </row>
    <row r="1409" spans="1:9" ht="22.5" x14ac:dyDescent="0.25">
      <c r="A1409" s="62" t="s">
        <v>15053</v>
      </c>
      <c r="B1409" s="62" t="s">
        <v>15170</v>
      </c>
      <c r="C1409" s="62"/>
      <c r="D1409" s="63" t="s">
        <v>15281</v>
      </c>
      <c r="E1409" s="87">
        <v>3167</v>
      </c>
      <c r="F1409" s="64" t="s">
        <v>15748</v>
      </c>
      <c r="G1409" s="62" t="s">
        <v>15749</v>
      </c>
      <c r="H1409" s="65">
        <v>2220</v>
      </c>
      <c r="I1409" s="65" t="s">
        <v>14259</v>
      </c>
    </row>
    <row r="1410" spans="1:9" ht="22.5" x14ac:dyDescent="0.25">
      <c r="A1410" s="62" t="s">
        <v>15053</v>
      </c>
      <c r="B1410" s="62" t="s">
        <v>15170</v>
      </c>
      <c r="C1410" s="62"/>
      <c r="D1410" s="63" t="s">
        <v>15281</v>
      </c>
      <c r="E1410" s="87">
        <v>3168</v>
      </c>
      <c r="F1410" s="64" t="s">
        <v>15750</v>
      </c>
      <c r="G1410" s="62" t="s">
        <v>15751</v>
      </c>
      <c r="H1410" s="65">
        <v>2600</v>
      </c>
      <c r="I1410" s="65" t="s">
        <v>15551</v>
      </c>
    </row>
    <row r="1411" spans="1:9" ht="22.5" x14ac:dyDescent="0.25">
      <c r="A1411" s="62" t="s">
        <v>15053</v>
      </c>
      <c r="B1411" s="62" t="s">
        <v>15170</v>
      </c>
      <c r="C1411" s="62"/>
      <c r="D1411" s="63" t="s">
        <v>15281</v>
      </c>
      <c r="E1411" s="87">
        <v>3169</v>
      </c>
      <c r="F1411" s="64" t="s">
        <v>15752</v>
      </c>
      <c r="G1411" s="62" t="s">
        <v>15753</v>
      </c>
      <c r="H1411" s="65">
        <v>3750</v>
      </c>
      <c r="I1411" s="65" t="s">
        <v>14996</v>
      </c>
    </row>
    <row r="1412" spans="1:9" ht="22.5" x14ac:dyDescent="0.25">
      <c r="A1412" s="62" t="s">
        <v>15053</v>
      </c>
      <c r="B1412" s="62" t="s">
        <v>15170</v>
      </c>
      <c r="C1412" s="62"/>
      <c r="D1412" s="63" t="s">
        <v>15281</v>
      </c>
      <c r="E1412" s="87">
        <v>3170</v>
      </c>
      <c r="F1412" s="64" t="s">
        <v>15754</v>
      </c>
      <c r="G1412" s="62" t="s">
        <v>15755</v>
      </c>
      <c r="H1412" s="65">
        <v>5250</v>
      </c>
      <c r="I1412" s="65" t="s">
        <v>15500</v>
      </c>
    </row>
    <row r="1413" spans="1:9" ht="22.5" x14ac:dyDescent="0.25">
      <c r="A1413" s="62" t="s">
        <v>15053</v>
      </c>
      <c r="B1413" s="62" t="s">
        <v>15170</v>
      </c>
      <c r="C1413" s="62"/>
      <c r="D1413" s="63" t="s">
        <v>15281</v>
      </c>
      <c r="E1413" s="87">
        <v>3172</v>
      </c>
      <c r="F1413" s="64" t="s">
        <v>15756</v>
      </c>
      <c r="G1413" s="62" t="s">
        <v>15757</v>
      </c>
      <c r="H1413" s="65">
        <v>1600</v>
      </c>
      <c r="I1413" s="65" t="s">
        <v>15566</v>
      </c>
    </row>
    <row r="1414" spans="1:9" ht="22.5" x14ac:dyDescent="0.25">
      <c r="A1414" s="62" t="s">
        <v>15053</v>
      </c>
      <c r="B1414" s="62" t="s">
        <v>15170</v>
      </c>
      <c r="C1414" s="62"/>
      <c r="D1414" s="63" t="s">
        <v>15281</v>
      </c>
      <c r="E1414" s="87">
        <v>3173</v>
      </c>
      <c r="F1414" s="64" t="s">
        <v>15758</v>
      </c>
      <c r="G1414" s="62" t="s">
        <v>15759</v>
      </c>
      <c r="H1414" s="65">
        <v>1480</v>
      </c>
      <c r="I1414" s="65" t="s">
        <v>14286</v>
      </c>
    </row>
    <row r="1415" spans="1:9" ht="22.5" x14ac:dyDescent="0.25">
      <c r="A1415" s="62" t="s">
        <v>15053</v>
      </c>
      <c r="B1415" s="62" t="s">
        <v>15170</v>
      </c>
      <c r="C1415" s="62"/>
      <c r="D1415" s="63" t="s">
        <v>15281</v>
      </c>
      <c r="E1415" s="87">
        <v>3174</v>
      </c>
      <c r="F1415" s="64" t="s">
        <v>15760</v>
      </c>
      <c r="G1415" s="62" t="s">
        <v>15761</v>
      </c>
      <c r="H1415" s="65">
        <v>2700</v>
      </c>
      <c r="I1415" s="65" t="s">
        <v>15223</v>
      </c>
    </row>
    <row r="1416" spans="1:9" ht="22.5" x14ac:dyDescent="0.25">
      <c r="A1416" s="62" t="s">
        <v>15053</v>
      </c>
      <c r="B1416" s="62" t="s">
        <v>15170</v>
      </c>
      <c r="C1416" s="62"/>
      <c r="D1416" s="63" t="s">
        <v>15281</v>
      </c>
      <c r="E1416" s="87">
        <v>3175</v>
      </c>
      <c r="F1416" s="64" t="s">
        <v>15762</v>
      </c>
      <c r="G1416" s="62" t="s">
        <v>15763</v>
      </c>
      <c r="H1416" s="65">
        <v>2700</v>
      </c>
      <c r="I1416" s="65" t="s">
        <v>15223</v>
      </c>
    </row>
    <row r="1417" spans="1:9" ht="24" x14ac:dyDescent="0.25">
      <c r="A1417" s="62" t="s">
        <v>15053</v>
      </c>
      <c r="B1417" s="62" t="s">
        <v>15170</v>
      </c>
      <c r="C1417" s="62"/>
      <c r="D1417" s="63" t="s">
        <v>15281</v>
      </c>
      <c r="E1417" s="87">
        <v>3187</v>
      </c>
      <c r="F1417" s="64" t="s">
        <v>15764</v>
      </c>
      <c r="G1417" s="62" t="s">
        <v>15765</v>
      </c>
      <c r="H1417" s="65">
        <v>3250</v>
      </c>
      <c r="I1417" s="65" t="s">
        <v>15766</v>
      </c>
    </row>
    <row r="1418" spans="1:9" ht="22.5" x14ac:dyDescent="0.25">
      <c r="A1418" s="62" t="s">
        <v>15053</v>
      </c>
      <c r="B1418" s="62" t="s">
        <v>15170</v>
      </c>
      <c r="C1418" s="62"/>
      <c r="D1418" s="63" t="s">
        <v>15281</v>
      </c>
      <c r="E1418" s="87">
        <v>3188</v>
      </c>
      <c r="F1418" s="64" t="s">
        <v>15767</v>
      </c>
      <c r="G1418" s="62" t="s">
        <v>15768</v>
      </c>
      <c r="H1418" s="65">
        <v>4200</v>
      </c>
      <c r="I1418" s="65" t="s">
        <v>15769</v>
      </c>
    </row>
    <row r="1419" spans="1:9" ht="22.5" x14ac:dyDescent="0.25">
      <c r="A1419" s="62" t="s">
        <v>15053</v>
      </c>
      <c r="B1419" s="62" t="s">
        <v>15170</v>
      </c>
      <c r="C1419" s="62"/>
      <c r="D1419" s="63" t="s">
        <v>15281</v>
      </c>
      <c r="E1419" s="87">
        <v>3190</v>
      </c>
      <c r="F1419" s="64" t="s">
        <v>15770</v>
      </c>
      <c r="G1419" s="62" t="s">
        <v>15771</v>
      </c>
      <c r="H1419" s="65">
        <v>2700</v>
      </c>
      <c r="I1419" s="65" t="s">
        <v>15223</v>
      </c>
    </row>
    <row r="1420" spans="1:9" ht="24" x14ac:dyDescent="0.25">
      <c r="A1420" s="62" t="s">
        <v>15053</v>
      </c>
      <c r="B1420" s="62" t="s">
        <v>15170</v>
      </c>
      <c r="C1420" s="62"/>
      <c r="D1420" s="63" t="s">
        <v>15281</v>
      </c>
      <c r="E1420" s="87">
        <v>3194</v>
      </c>
      <c r="F1420" s="64" t="s">
        <v>15772</v>
      </c>
      <c r="G1420" s="62" t="s">
        <v>15773</v>
      </c>
      <c r="H1420" s="65">
        <v>3700</v>
      </c>
      <c r="I1420" s="65" t="s">
        <v>14249</v>
      </c>
    </row>
    <row r="1421" spans="1:9" ht="22.5" x14ac:dyDescent="0.25">
      <c r="A1421" s="62" t="s">
        <v>15053</v>
      </c>
      <c r="B1421" s="62" t="s">
        <v>15170</v>
      </c>
      <c r="C1421" s="62"/>
      <c r="D1421" s="63" t="s">
        <v>15281</v>
      </c>
      <c r="E1421" s="87">
        <v>3195</v>
      </c>
      <c r="F1421" s="64" t="s">
        <v>15774</v>
      </c>
      <c r="G1421" s="62" t="s">
        <v>15775</v>
      </c>
      <c r="H1421" s="65">
        <v>4620</v>
      </c>
      <c r="I1421" s="65" t="s">
        <v>15522</v>
      </c>
    </row>
    <row r="1422" spans="1:9" ht="22.5" x14ac:dyDescent="0.25">
      <c r="A1422" s="62" t="s">
        <v>15053</v>
      </c>
      <c r="B1422" s="62" t="s">
        <v>15170</v>
      </c>
      <c r="C1422" s="62"/>
      <c r="D1422" s="63" t="s">
        <v>15281</v>
      </c>
      <c r="E1422" s="87">
        <v>3196</v>
      </c>
      <c r="F1422" s="64" t="s">
        <v>15776</v>
      </c>
      <c r="G1422" s="62" t="s">
        <v>15777</v>
      </c>
      <c r="H1422" s="65">
        <v>2220</v>
      </c>
      <c r="I1422" s="65" t="s">
        <v>14259</v>
      </c>
    </row>
    <row r="1423" spans="1:9" ht="22.5" x14ac:dyDescent="0.25">
      <c r="A1423" s="62" t="s">
        <v>15053</v>
      </c>
      <c r="B1423" s="62" t="s">
        <v>15170</v>
      </c>
      <c r="C1423" s="62"/>
      <c r="D1423" s="63" t="s">
        <v>15281</v>
      </c>
      <c r="E1423" s="87">
        <v>3197</v>
      </c>
      <c r="F1423" s="64" t="s">
        <v>15778</v>
      </c>
      <c r="G1423" s="62" t="s">
        <v>15779</v>
      </c>
      <c r="H1423" s="65">
        <v>4620</v>
      </c>
      <c r="I1423" s="65" t="s">
        <v>15522</v>
      </c>
    </row>
    <row r="1424" spans="1:9" ht="22.5" x14ac:dyDescent="0.25">
      <c r="A1424" s="62" t="s">
        <v>15053</v>
      </c>
      <c r="B1424" s="62" t="s">
        <v>15170</v>
      </c>
      <c r="C1424" s="62"/>
      <c r="D1424" s="63" t="s">
        <v>15281</v>
      </c>
      <c r="E1424" s="87">
        <v>3199</v>
      </c>
      <c r="F1424" s="64" t="s">
        <v>15780</v>
      </c>
      <c r="G1424" s="62" t="s">
        <v>15781</v>
      </c>
      <c r="H1424" s="65">
        <v>2220</v>
      </c>
      <c r="I1424" s="65" t="s">
        <v>14259</v>
      </c>
    </row>
    <row r="1425" spans="1:9" ht="22.5" x14ac:dyDescent="0.25">
      <c r="A1425" s="62" t="s">
        <v>15053</v>
      </c>
      <c r="B1425" s="62" t="s">
        <v>15170</v>
      </c>
      <c r="C1425" s="62"/>
      <c r="D1425" s="63" t="s">
        <v>15281</v>
      </c>
      <c r="E1425" s="87">
        <v>3200</v>
      </c>
      <c r="F1425" s="64" t="s">
        <v>15782</v>
      </c>
      <c r="G1425" s="62" t="s">
        <v>15783</v>
      </c>
      <c r="H1425" s="65">
        <v>1480</v>
      </c>
      <c r="I1425" s="65" t="s">
        <v>14286</v>
      </c>
    </row>
    <row r="1426" spans="1:9" ht="24" x14ac:dyDescent="0.25">
      <c r="A1426" s="62" t="s">
        <v>15053</v>
      </c>
      <c r="B1426" s="62" t="s">
        <v>15170</v>
      </c>
      <c r="C1426" s="62"/>
      <c r="D1426" s="63" t="s">
        <v>15281</v>
      </c>
      <c r="E1426" s="87">
        <v>3205</v>
      </c>
      <c r="F1426" s="64" t="s">
        <v>15784</v>
      </c>
      <c r="G1426" s="62" t="s">
        <v>15785</v>
      </c>
      <c r="H1426" s="65">
        <v>2250</v>
      </c>
      <c r="I1426" s="65" t="s">
        <v>15310</v>
      </c>
    </row>
    <row r="1427" spans="1:9" ht="22.5" x14ac:dyDescent="0.25">
      <c r="A1427" s="62" t="s">
        <v>15053</v>
      </c>
      <c r="B1427" s="62" t="s">
        <v>15170</v>
      </c>
      <c r="C1427" s="62"/>
      <c r="D1427" s="63" t="s">
        <v>15281</v>
      </c>
      <c r="E1427" s="87">
        <v>3206</v>
      </c>
      <c r="F1427" s="64" t="s">
        <v>15786</v>
      </c>
      <c r="G1427" s="62" t="s">
        <v>15787</v>
      </c>
      <c r="H1427" s="65">
        <v>2250</v>
      </c>
      <c r="I1427" s="65" t="s">
        <v>15310</v>
      </c>
    </row>
    <row r="1428" spans="1:9" ht="22.5" x14ac:dyDescent="0.25">
      <c r="A1428" s="62" t="s">
        <v>15053</v>
      </c>
      <c r="B1428" s="62" t="s">
        <v>15170</v>
      </c>
      <c r="C1428" s="62"/>
      <c r="D1428" s="63" t="s">
        <v>15281</v>
      </c>
      <c r="E1428" s="87">
        <v>3207</v>
      </c>
      <c r="F1428" s="64" t="s">
        <v>15788</v>
      </c>
      <c r="G1428" s="62" t="s">
        <v>15789</v>
      </c>
      <c r="H1428" s="65">
        <v>1480</v>
      </c>
      <c r="I1428" s="65" t="s">
        <v>14286</v>
      </c>
    </row>
    <row r="1429" spans="1:9" ht="22.5" x14ac:dyDescent="0.25">
      <c r="A1429" s="62" t="s">
        <v>15053</v>
      </c>
      <c r="B1429" s="62" t="s">
        <v>15170</v>
      </c>
      <c r="C1429" s="62"/>
      <c r="D1429" s="63" t="s">
        <v>15281</v>
      </c>
      <c r="E1429" s="87">
        <v>3208</v>
      </c>
      <c r="F1429" s="64" t="s">
        <v>15790</v>
      </c>
      <c r="G1429" s="62" t="s">
        <v>15791</v>
      </c>
      <c r="H1429" s="65">
        <v>1250</v>
      </c>
      <c r="I1429" s="65" t="s">
        <v>15044</v>
      </c>
    </row>
    <row r="1430" spans="1:9" ht="22.5" x14ac:dyDescent="0.25">
      <c r="A1430" s="62" t="s">
        <v>15053</v>
      </c>
      <c r="B1430" s="62" t="s">
        <v>15170</v>
      </c>
      <c r="C1430" s="62"/>
      <c r="D1430" s="63" t="s">
        <v>15281</v>
      </c>
      <c r="E1430" s="87">
        <v>3209</v>
      </c>
      <c r="F1430" s="64" t="s">
        <v>15792</v>
      </c>
      <c r="G1430" s="62" t="s">
        <v>15793</v>
      </c>
      <c r="H1430" s="65">
        <v>1750</v>
      </c>
      <c r="I1430" s="65" t="s">
        <v>15794</v>
      </c>
    </row>
    <row r="1431" spans="1:9" ht="22.5" x14ac:dyDescent="0.25">
      <c r="A1431" s="62" t="s">
        <v>15053</v>
      </c>
      <c r="B1431" s="62" t="s">
        <v>15170</v>
      </c>
      <c r="C1431" s="62"/>
      <c r="D1431" s="63" t="s">
        <v>15281</v>
      </c>
      <c r="E1431" s="87">
        <v>3211</v>
      </c>
      <c r="F1431" s="64" t="s">
        <v>15795</v>
      </c>
      <c r="G1431" s="62" t="s">
        <v>15796</v>
      </c>
      <c r="H1431" s="65">
        <v>120</v>
      </c>
      <c r="I1431" s="65" t="s">
        <v>13211</v>
      </c>
    </row>
    <row r="1432" spans="1:9" ht="22.5" x14ac:dyDescent="0.25">
      <c r="A1432" s="62" t="s">
        <v>15053</v>
      </c>
      <c r="B1432" s="62" t="s">
        <v>15170</v>
      </c>
      <c r="C1432" s="62"/>
      <c r="D1432" s="63" t="s">
        <v>15281</v>
      </c>
      <c r="E1432" s="87">
        <v>3215</v>
      </c>
      <c r="F1432" s="64" t="s">
        <v>15797</v>
      </c>
      <c r="G1432" s="62" t="s">
        <v>15798</v>
      </c>
      <c r="H1432" s="65">
        <v>150</v>
      </c>
      <c r="I1432" s="65" t="s">
        <v>13175</v>
      </c>
    </row>
    <row r="1433" spans="1:9" ht="24" x14ac:dyDescent="0.25">
      <c r="A1433" s="62" t="s">
        <v>15053</v>
      </c>
      <c r="B1433" s="62" t="s">
        <v>15170</v>
      </c>
      <c r="C1433" s="62"/>
      <c r="D1433" s="63" t="s">
        <v>15281</v>
      </c>
      <c r="E1433" s="87">
        <v>3216</v>
      </c>
      <c r="F1433" s="64" t="s">
        <v>15799</v>
      </c>
      <c r="G1433" s="62" t="s">
        <v>15800</v>
      </c>
      <c r="H1433" s="65">
        <v>1200</v>
      </c>
      <c r="I1433" s="65" t="s">
        <v>13911</v>
      </c>
    </row>
    <row r="1434" spans="1:9" ht="22.5" x14ac:dyDescent="0.25">
      <c r="A1434" s="62" t="s">
        <v>15053</v>
      </c>
      <c r="B1434" s="62" t="s">
        <v>15170</v>
      </c>
      <c r="C1434" s="62"/>
      <c r="D1434" s="63" t="s">
        <v>15281</v>
      </c>
      <c r="E1434" s="87">
        <v>3217</v>
      </c>
      <c r="F1434" s="64" t="s">
        <v>15801</v>
      </c>
      <c r="G1434" s="62" t="s">
        <v>15802</v>
      </c>
      <c r="H1434" s="65">
        <v>3750</v>
      </c>
      <c r="I1434" s="65" t="s">
        <v>14996</v>
      </c>
    </row>
    <row r="1435" spans="1:9" ht="22.5" x14ac:dyDescent="0.25">
      <c r="A1435" s="62" t="s">
        <v>15053</v>
      </c>
      <c r="B1435" s="62" t="s">
        <v>15170</v>
      </c>
      <c r="C1435" s="62"/>
      <c r="D1435" s="63" t="s">
        <v>15281</v>
      </c>
      <c r="E1435" s="87">
        <v>3218</v>
      </c>
      <c r="F1435" s="64" t="s">
        <v>15803</v>
      </c>
      <c r="G1435" s="62" t="s">
        <v>15804</v>
      </c>
      <c r="H1435" s="65">
        <v>2700</v>
      </c>
      <c r="I1435" s="65" t="s">
        <v>15223</v>
      </c>
    </row>
    <row r="1436" spans="1:9" ht="22.5" x14ac:dyDescent="0.25">
      <c r="A1436" s="62" t="s">
        <v>15053</v>
      </c>
      <c r="B1436" s="62" t="s">
        <v>15170</v>
      </c>
      <c r="C1436" s="62"/>
      <c r="D1436" s="63" t="s">
        <v>15281</v>
      </c>
      <c r="E1436" s="87">
        <v>3219</v>
      </c>
      <c r="F1436" s="64" t="s">
        <v>15805</v>
      </c>
      <c r="G1436" s="62" t="s">
        <v>15806</v>
      </c>
      <c r="H1436" s="65">
        <v>278</v>
      </c>
      <c r="I1436" s="65" t="s">
        <v>14389</v>
      </c>
    </row>
    <row r="1437" spans="1:9" ht="22.5" x14ac:dyDescent="0.25">
      <c r="A1437" s="62" t="s">
        <v>15053</v>
      </c>
      <c r="B1437" s="62" t="s">
        <v>15170</v>
      </c>
      <c r="C1437" s="62"/>
      <c r="D1437" s="63" t="s">
        <v>15281</v>
      </c>
      <c r="E1437" s="87">
        <v>3220</v>
      </c>
      <c r="F1437" s="64" t="s">
        <v>15807</v>
      </c>
      <c r="G1437" s="62" t="s">
        <v>15808</v>
      </c>
      <c r="H1437" s="65">
        <v>300</v>
      </c>
      <c r="I1437" s="65" t="s">
        <v>13195</v>
      </c>
    </row>
    <row r="1438" spans="1:9" ht="22.5" x14ac:dyDescent="0.25">
      <c r="A1438" s="62" t="s">
        <v>15053</v>
      </c>
      <c r="B1438" s="62" t="s">
        <v>15170</v>
      </c>
      <c r="C1438" s="62"/>
      <c r="D1438" s="63" t="s">
        <v>15281</v>
      </c>
      <c r="E1438" s="87">
        <v>3221</v>
      </c>
      <c r="F1438" s="64" t="s">
        <v>15809</v>
      </c>
      <c r="G1438" s="62" t="s">
        <v>15810</v>
      </c>
      <c r="H1438" s="65">
        <v>370</v>
      </c>
      <c r="I1438" s="65" t="s">
        <v>13887</v>
      </c>
    </row>
    <row r="1439" spans="1:9" ht="22.5" x14ac:dyDescent="0.25">
      <c r="A1439" s="62" t="s">
        <v>15053</v>
      </c>
      <c r="B1439" s="62" t="s">
        <v>15170</v>
      </c>
      <c r="C1439" s="62"/>
      <c r="D1439" s="63" t="s">
        <v>15281</v>
      </c>
      <c r="E1439" s="87">
        <v>3222</v>
      </c>
      <c r="F1439" s="64" t="s">
        <v>15811</v>
      </c>
      <c r="G1439" s="62" t="s">
        <v>15812</v>
      </c>
      <c r="H1439" s="65">
        <v>700</v>
      </c>
      <c r="I1439" s="65" t="s">
        <v>13560</v>
      </c>
    </row>
    <row r="1440" spans="1:9" ht="24" x14ac:dyDescent="0.25">
      <c r="A1440" s="62" t="s">
        <v>15053</v>
      </c>
      <c r="B1440" s="62" t="s">
        <v>15170</v>
      </c>
      <c r="C1440" s="62"/>
      <c r="D1440" s="63" t="s">
        <v>15281</v>
      </c>
      <c r="E1440" s="87">
        <v>3223</v>
      </c>
      <c r="F1440" s="64" t="s">
        <v>15813</v>
      </c>
      <c r="G1440" s="62" t="s">
        <v>15814</v>
      </c>
      <c r="H1440" s="65">
        <v>850</v>
      </c>
      <c r="I1440" s="65" t="s">
        <v>13908</v>
      </c>
    </row>
    <row r="1441" spans="1:9" ht="24" x14ac:dyDescent="0.25">
      <c r="A1441" s="62" t="s">
        <v>15053</v>
      </c>
      <c r="B1441" s="62" t="s">
        <v>15170</v>
      </c>
      <c r="C1441" s="62"/>
      <c r="D1441" s="63" t="s">
        <v>15281</v>
      </c>
      <c r="E1441" s="87">
        <v>3224</v>
      </c>
      <c r="F1441" s="64" t="s">
        <v>16655</v>
      </c>
      <c r="G1441" s="62" t="s">
        <v>16656</v>
      </c>
      <c r="H1441" s="65">
        <v>1150</v>
      </c>
      <c r="I1441" s="65" t="s">
        <v>16657</v>
      </c>
    </row>
    <row r="1442" spans="1:9" ht="22.5" x14ac:dyDescent="0.25">
      <c r="A1442" s="62" t="s">
        <v>15053</v>
      </c>
      <c r="B1442" s="62" t="s">
        <v>15170</v>
      </c>
      <c r="C1442" s="62"/>
      <c r="D1442" s="63" t="s">
        <v>15281</v>
      </c>
      <c r="E1442" s="87">
        <v>3230</v>
      </c>
      <c r="F1442" s="64" t="s">
        <v>15815</v>
      </c>
      <c r="G1442" s="62" t="s">
        <v>15816</v>
      </c>
      <c r="H1442" s="65">
        <v>120</v>
      </c>
      <c r="I1442" s="65" t="s">
        <v>13211</v>
      </c>
    </row>
    <row r="1443" spans="1:9" ht="22.5" x14ac:dyDescent="0.25">
      <c r="A1443" s="62" t="s">
        <v>15053</v>
      </c>
      <c r="B1443" s="62" t="s">
        <v>15170</v>
      </c>
      <c r="C1443" s="62"/>
      <c r="D1443" s="63" t="s">
        <v>15281</v>
      </c>
      <c r="E1443" s="87">
        <v>3231</v>
      </c>
      <c r="F1443" s="64" t="s">
        <v>16658</v>
      </c>
      <c r="G1443" s="62" t="s">
        <v>16659</v>
      </c>
      <c r="H1443" s="65">
        <v>1150</v>
      </c>
      <c r="I1443" s="65" t="s">
        <v>16657</v>
      </c>
    </row>
    <row r="1444" spans="1:9" ht="22.5" x14ac:dyDescent="0.25">
      <c r="A1444" s="62" t="s">
        <v>15053</v>
      </c>
      <c r="B1444" s="62" t="s">
        <v>15170</v>
      </c>
      <c r="C1444" s="62"/>
      <c r="D1444" s="63" t="s">
        <v>15281</v>
      </c>
      <c r="E1444" s="87">
        <v>3232</v>
      </c>
      <c r="F1444" s="64" t="s">
        <v>16660</v>
      </c>
      <c r="G1444" s="62" t="s">
        <v>16661</v>
      </c>
      <c r="H1444" s="65">
        <v>2220</v>
      </c>
      <c r="I1444" s="65" t="s">
        <v>14259</v>
      </c>
    </row>
    <row r="1445" spans="1:9" ht="22.5" x14ac:dyDescent="0.25">
      <c r="A1445" s="62" t="s">
        <v>15053</v>
      </c>
      <c r="B1445" s="62" t="s">
        <v>15170</v>
      </c>
      <c r="C1445" s="62"/>
      <c r="D1445" s="63" t="s">
        <v>15281</v>
      </c>
      <c r="E1445" s="87">
        <v>3233</v>
      </c>
      <c r="F1445" s="64" t="s">
        <v>16662</v>
      </c>
      <c r="G1445" s="62" t="s">
        <v>16663</v>
      </c>
      <c r="H1445" s="65">
        <v>2800</v>
      </c>
      <c r="I1445" s="65" t="s">
        <v>14880</v>
      </c>
    </row>
    <row r="1446" spans="1:9" ht="22.5" x14ac:dyDescent="0.25">
      <c r="A1446" s="62" t="s">
        <v>15053</v>
      </c>
      <c r="B1446" s="62" t="s">
        <v>15170</v>
      </c>
      <c r="C1446" s="62"/>
      <c r="D1446" s="63" t="s">
        <v>15281</v>
      </c>
      <c r="E1446" s="87">
        <v>3236</v>
      </c>
      <c r="F1446" s="64" t="s">
        <v>15817</v>
      </c>
      <c r="G1446" s="62" t="s">
        <v>15818</v>
      </c>
      <c r="H1446" s="65">
        <v>111</v>
      </c>
      <c r="I1446" s="65" t="s">
        <v>15312</v>
      </c>
    </row>
    <row r="1447" spans="1:9" ht="22.5" x14ac:dyDescent="0.25">
      <c r="A1447" s="62" t="s">
        <v>15053</v>
      </c>
      <c r="B1447" s="62" t="s">
        <v>15170</v>
      </c>
      <c r="C1447" s="62"/>
      <c r="D1447" s="63" t="s">
        <v>15281</v>
      </c>
      <c r="E1447" s="87">
        <v>3237</v>
      </c>
      <c r="F1447" s="64" t="s">
        <v>16664</v>
      </c>
      <c r="G1447" s="62" t="s">
        <v>16665</v>
      </c>
      <c r="H1447" s="65">
        <v>370</v>
      </c>
      <c r="I1447" s="65" t="s">
        <v>13887</v>
      </c>
    </row>
    <row r="1448" spans="1:9" ht="24" x14ac:dyDescent="0.25">
      <c r="A1448" s="62" t="s">
        <v>15053</v>
      </c>
      <c r="B1448" s="62" t="s">
        <v>15170</v>
      </c>
      <c r="C1448" s="62"/>
      <c r="D1448" s="63" t="s">
        <v>15281</v>
      </c>
      <c r="E1448" s="87">
        <v>3238</v>
      </c>
      <c r="F1448" s="64" t="s">
        <v>16666</v>
      </c>
      <c r="G1448" s="62" t="s">
        <v>16667</v>
      </c>
      <c r="H1448" s="65">
        <v>185</v>
      </c>
      <c r="I1448" s="65" t="s">
        <v>13352</v>
      </c>
    </row>
    <row r="1449" spans="1:9" ht="22.5" x14ac:dyDescent="0.25">
      <c r="A1449" s="62" t="s">
        <v>15053</v>
      </c>
      <c r="B1449" s="62" t="s">
        <v>15170</v>
      </c>
      <c r="C1449" s="62"/>
      <c r="D1449" s="63" t="s">
        <v>15281</v>
      </c>
      <c r="E1449" s="87">
        <v>3239</v>
      </c>
      <c r="F1449" s="64" t="s">
        <v>15819</v>
      </c>
      <c r="G1449" s="62" t="s">
        <v>15820</v>
      </c>
      <c r="H1449" s="65">
        <v>1800</v>
      </c>
      <c r="I1449" s="65" t="s">
        <v>14498</v>
      </c>
    </row>
    <row r="1450" spans="1:9" ht="22.5" x14ac:dyDescent="0.25">
      <c r="A1450" s="62" t="s">
        <v>15053</v>
      </c>
      <c r="B1450" s="62" t="s">
        <v>15170</v>
      </c>
      <c r="C1450" s="62"/>
      <c r="D1450" s="63" t="s">
        <v>15281</v>
      </c>
      <c r="E1450" s="87">
        <v>3240</v>
      </c>
      <c r="F1450" s="64" t="s">
        <v>15821</v>
      </c>
      <c r="G1450" s="62" t="s">
        <v>15822</v>
      </c>
      <c r="H1450" s="65">
        <v>554</v>
      </c>
      <c r="I1450" s="65" t="s">
        <v>13832</v>
      </c>
    </row>
    <row r="1451" spans="1:9" ht="24" x14ac:dyDescent="0.25">
      <c r="A1451" s="62" t="s">
        <v>15053</v>
      </c>
      <c r="B1451" s="62" t="s">
        <v>15170</v>
      </c>
      <c r="C1451" s="62"/>
      <c r="D1451" s="63" t="s">
        <v>15281</v>
      </c>
      <c r="E1451" s="87">
        <v>3241</v>
      </c>
      <c r="F1451" s="64" t="s">
        <v>16668</v>
      </c>
      <c r="G1451" s="62" t="s">
        <v>16669</v>
      </c>
      <c r="H1451" s="65">
        <v>924</v>
      </c>
      <c r="I1451" s="65" t="s">
        <v>14151</v>
      </c>
    </row>
    <row r="1452" spans="1:9" ht="22.5" x14ac:dyDescent="0.25">
      <c r="A1452" s="62" t="s">
        <v>15053</v>
      </c>
      <c r="B1452" s="62" t="s">
        <v>15170</v>
      </c>
      <c r="C1452" s="62"/>
      <c r="D1452" s="63" t="s">
        <v>15281</v>
      </c>
      <c r="E1452" s="87">
        <v>3280</v>
      </c>
      <c r="F1452" s="64" t="s">
        <v>15823</v>
      </c>
      <c r="G1452" s="62" t="s">
        <v>15824</v>
      </c>
      <c r="H1452" s="65">
        <v>2770</v>
      </c>
      <c r="I1452" s="65" t="s">
        <v>14135</v>
      </c>
    </row>
    <row r="1453" spans="1:9" ht="22.5" x14ac:dyDescent="0.25">
      <c r="A1453" s="62" t="s">
        <v>15053</v>
      </c>
      <c r="B1453" s="62" t="s">
        <v>15170</v>
      </c>
      <c r="C1453" s="62"/>
      <c r="D1453" s="63" t="s">
        <v>15281</v>
      </c>
      <c r="E1453" s="87">
        <v>3281</v>
      </c>
      <c r="F1453" s="64" t="s">
        <v>15825</v>
      </c>
      <c r="G1453" s="62" t="s">
        <v>15826</v>
      </c>
      <c r="H1453" s="65">
        <v>2250</v>
      </c>
      <c r="I1453" s="65" t="s">
        <v>15310</v>
      </c>
    </row>
    <row r="1454" spans="1:9" ht="22.5" x14ac:dyDescent="0.25">
      <c r="A1454" s="62" t="s">
        <v>15053</v>
      </c>
      <c r="B1454" s="62" t="s">
        <v>15170</v>
      </c>
      <c r="C1454" s="62"/>
      <c r="D1454" s="63" t="s">
        <v>15281</v>
      </c>
      <c r="E1454" s="87">
        <v>3282</v>
      </c>
      <c r="F1454" s="64" t="s">
        <v>15827</v>
      </c>
      <c r="G1454" s="62" t="s">
        <v>15828</v>
      </c>
      <c r="H1454" s="65">
        <v>222</v>
      </c>
      <c r="I1454" s="65" t="s">
        <v>13636</v>
      </c>
    </row>
    <row r="1455" spans="1:9" ht="22.5" x14ac:dyDescent="0.25">
      <c r="A1455" s="62" t="s">
        <v>15053</v>
      </c>
      <c r="B1455" s="62" t="s">
        <v>15170</v>
      </c>
      <c r="C1455" s="62"/>
      <c r="D1455" s="63" t="s">
        <v>15281</v>
      </c>
      <c r="E1455" s="87">
        <v>3283</v>
      </c>
      <c r="F1455" s="64" t="s">
        <v>15829</v>
      </c>
      <c r="G1455" s="62" t="s">
        <v>15830</v>
      </c>
      <c r="H1455" s="65">
        <v>1110</v>
      </c>
      <c r="I1455" s="65" t="s">
        <v>14121</v>
      </c>
    </row>
    <row r="1456" spans="1:9" ht="22.5" x14ac:dyDescent="0.25">
      <c r="A1456" s="62" t="s">
        <v>15053</v>
      </c>
      <c r="B1456" s="62" t="s">
        <v>15170</v>
      </c>
      <c r="C1456" s="62"/>
      <c r="D1456" s="63" t="s">
        <v>15281</v>
      </c>
      <c r="E1456" s="87">
        <v>3285</v>
      </c>
      <c r="F1456" s="64" t="s">
        <v>15831</v>
      </c>
      <c r="G1456" s="62" t="s">
        <v>15832</v>
      </c>
      <c r="H1456" s="65">
        <v>1290</v>
      </c>
      <c r="I1456" s="65" t="s">
        <v>14254</v>
      </c>
    </row>
    <row r="1457" spans="1:9" ht="22.5" x14ac:dyDescent="0.25">
      <c r="A1457" s="62" t="s">
        <v>15053</v>
      </c>
      <c r="B1457" s="62" t="s">
        <v>15170</v>
      </c>
      <c r="C1457" s="62"/>
      <c r="D1457" s="63" t="s">
        <v>15281</v>
      </c>
      <c r="E1457" s="87">
        <v>3288</v>
      </c>
      <c r="F1457" s="64" t="s">
        <v>15833</v>
      </c>
      <c r="G1457" s="62" t="s">
        <v>15834</v>
      </c>
      <c r="H1457" s="65">
        <v>2250</v>
      </c>
      <c r="I1457" s="65" t="s">
        <v>15310</v>
      </c>
    </row>
    <row r="1458" spans="1:9" ht="22.5" x14ac:dyDescent="0.25">
      <c r="A1458" s="62" t="s">
        <v>15053</v>
      </c>
      <c r="B1458" s="62" t="s">
        <v>15170</v>
      </c>
      <c r="C1458" s="62"/>
      <c r="D1458" s="63" t="s">
        <v>15281</v>
      </c>
      <c r="E1458" s="87">
        <v>3301</v>
      </c>
      <c r="F1458" s="64" t="s">
        <v>15835</v>
      </c>
      <c r="G1458" s="62" t="s">
        <v>15836</v>
      </c>
      <c r="H1458" s="65">
        <v>473</v>
      </c>
      <c r="I1458" s="65" t="s">
        <v>15332</v>
      </c>
    </row>
    <row r="1459" spans="1:9" ht="22.5" x14ac:dyDescent="0.25">
      <c r="A1459" s="62" t="s">
        <v>15053</v>
      </c>
      <c r="B1459" s="62" t="s">
        <v>15170</v>
      </c>
      <c r="C1459" s="62"/>
      <c r="D1459" s="63" t="s">
        <v>15281</v>
      </c>
      <c r="E1459" s="87">
        <v>3302</v>
      </c>
      <c r="F1459" s="64" t="s">
        <v>15837</v>
      </c>
      <c r="G1459" s="62" t="s">
        <v>15838</v>
      </c>
      <c r="H1459" s="65">
        <v>227</v>
      </c>
      <c r="I1459" s="65" t="s">
        <v>13794</v>
      </c>
    </row>
    <row r="1460" spans="1:9" ht="22.5" x14ac:dyDescent="0.25">
      <c r="A1460" s="62" t="s">
        <v>15053</v>
      </c>
      <c r="B1460" s="62" t="s">
        <v>15170</v>
      </c>
      <c r="C1460" s="62"/>
      <c r="D1460" s="63" t="s">
        <v>15281</v>
      </c>
      <c r="E1460" s="87">
        <v>3305</v>
      </c>
      <c r="F1460" s="64" t="s">
        <v>15839</v>
      </c>
      <c r="G1460" s="62" t="s">
        <v>15840</v>
      </c>
      <c r="H1460" s="65">
        <v>37</v>
      </c>
      <c r="I1460" s="65" t="s">
        <v>13728</v>
      </c>
    </row>
    <row r="1461" spans="1:9" ht="22.5" x14ac:dyDescent="0.25">
      <c r="A1461" s="62" t="s">
        <v>15053</v>
      </c>
      <c r="B1461" s="62" t="s">
        <v>15170</v>
      </c>
      <c r="C1461" s="62"/>
      <c r="D1461" s="63" t="s">
        <v>15281</v>
      </c>
      <c r="E1461" s="87">
        <v>3306</v>
      </c>
      <c r="F1461" s="64" t="s">
        <v>15841</v>
      </c>
      <c r="G1461" s="62" t="s">
        <v>15842</v>
      </c>
      <c r="H1461" s="65">
        <v>148</v>
      </c>
      <c r="I1461" s="65" t="s">
        <v>14006</v>
      </c>
    </row>
    <row r="1462" spans="1:9" ht="22.5" x14ac:dyDescent="0.25">
      <c r="A1462" s="62" t="s">
        <v>15053</v>
      </c>
      <c r="B1462" s="62" t="s">
        <v>15170</v>
      </c>
      <c r="C1462" s="62"/>
      <c r="D1462" s="63" t="s">
        <v>15281</v>
      </c>
      <c r="E1462" s="87">
        <v>3310</v>
      </c>
      <c r="F1462" s="64" t="s">
        <v>15843</v>
      </c>
      <c r="G1462" s="62" t="s">
        <v>15844</v>
      </c>
      <c r="H1462" s="65">
        <v>76</v>
      </c>
      <c r="I1462" s="65" t="s">
        <v>13596</v>
      </c>
    </row>
    <row r="1463" spans="1:9" ht="22.5" x14ac:dyDescent="0.25">
      <c r="A1463" s="62" t="s">
        <v>15053</v>
      </c>
      <c r="B1463" s="62" t="s">
        <v>15170</v>
      </c>
      <c r="C1463" s="62"/>
      <c r="D1463" s="63" t="s">
        <v>15281</v>
      </c>
      <c r="E1463" s="87">
        <v>3311</v>
      </c>
      <c r="F1463" s="64" t="s">
        <v>15845</v>
      </c>
      <c r="G1463" s="62" t="s">
        <v>15846</v>
      </c>
      <c r="H1463" s="65">
        <v>152</v>
      </c>
      <c r="I1463" s="65" t="s">
        <v>13766</v>
      </c>
    </row>
    <row r="1464" spans="1:9" ht="22.5" x14ac:dyDescent="0.25">
      <c r="A1464" s="62" t="s">
        <v>15053</v>
      </c>
      <c r="B1464" s="62" t="s">
        <v>15170</v>
      </c>
      <c r="C1464" s="62"/>
      <c r="D1464" s="63" t="s">
        <v>15281</v>
      </c>
      <c r="E1464" s="87">
        <v>3312</v>
      </c>
      <c r="F1464" s="64" t="s">
        <v>15847</v>
      </c>
      <c r="G1464" s="62" t="s">
        <v>15844</v>
      </c>
      <c r="H1464" s="65">
        <v>189</v>
      </c>
      <c r="I1464" s="65" t="s">
        <v>15081</v>
      </c>
    </row>
    <row r="1465" spans="1:9" ht="22.5" x14ac:dyDescent="0.25">
      <c r="A1465" s="62" t="s">
        <v>15053</v>
      </c>
      <c r="B1465" s="62" t="s">
        <v>15170</v>
      </c>
      <c r="C1465" s="62"/>
      <c r="D1465" s="63" t="s">
        <v>15281</v>
      </c>
      <c r="E1465" s="87">
        <v>3313</v>
      </c>
      <c r="F1465" s="64" t="s">
        <v>15848</v>
      </c>
      <c r="G1465" s="62" t="s">
        <v>15844</v>
      </c>
      <c r="H1465" s="65">
        <v>303</v>
      </c>
      <c r="I1465" s="65" t="s">
        <v>13797</v>
      </c>
    </row>
    <row r="1466" spans="1:9" ht="22.5" x14ac:dyDescent="0.25">
      <c r="A1466" s="62" t="s">
        <v>15053</v>
      </c>
      <c r="B1466" s="62" t="s">
        <v>15170</v>
      </c>
      <c r="C1466" s="62"/>
      <c r="D1466" s="63" t="s">
        <v>15281</v>
      </c>
      <c r="E1466" s="87">
        <v>3314</v>
      </c>
      <c r="F1466" s="64" t="s">
        <v>15849</v>
      </c>
      <c r="G1466" s="62" t="s">
        <v>15844</v>
      </c>
      <c r="H1466" s="65">
        <v>379</v>
      </c>
      <c r="I1466" s="65" t="s">
        <v>13774</v>
      </c>
    </row>
    <row r="1467" spans="1:9" ht="22.5" x14ac:dyDescent="0.25">
      <c r="A1467" s="62" t="s">
        <v>15053</v>
      </c>
      <c r="B1467" s="62" t="s">
        <v>15170</v>
      </c>
      <c r="C1467" s="62"/>
      <c r="D1467" s="63" t="s">
        <v>15281</v>
      </c>
      <c r="E1467" s="87">
        <v>3315</v>
      </c>
      <c r="F1467" s="64" t="s">
        <v>15850</v>
      </c>
      <c r="G1467" s="62" t="s">
        <v>15844</v>
      </c>
      <c r="H1467" s="65">
        <v>473</v>
      </c>
      <c r="I1467" s="65" t="s">
        <v>15332</v>
      </c>
    </row>
    <row r="1468" spans="1:9" ht="22.5" x14ac:dyDescent="0.25">
      <c r="A1468" s="62" t="s">
        <v>15053</v>
      </c>
      <c r="B1468" s="62" t="s">
        <v>15170</v>
      </c>
      <c r="C1468" s="62"/>
      <c r="D1468" s="63" t="s">
        <v>15281</v>
      </c>
      <c r="E1468" s="87">
        <v>3316</v>
      </c>
      <c r="F1468" s="64" t="s">
        <v>15851</v>
      </c>
      <c r="G1468" s="62" t="s">
        <v>15844</v>
      </c>
      <c r="H1468" s="65">
        <v>757</v>
      </c>
      <c r="I1468" s="65" t="s">
        <v>13789</v>
      </c>
    </row>
    <row r="1469" spans="1:9" ht="22.5" x14ac:dyDescent="0.25">
      <c r="A1469" s="62" t="s">
        <v>15053</v>
      </c>
      <c r="B1469" s="62" t="s">
        <v>15170</v>
      </c>
      <c r="C1469" s="62"/>
      <c r="D1469" s="63" t="s">
        <v>15281</v>
      </c>
      <c r="E1469" s="87">
        <v>3317</v>
      </c>
      <c r="F1469" s="64" t="s">
        <v>15852</v>
      </c>
      <c r="G1469" s="62" t="s">
        <v>15844</v>
      </c>
      <c r="H1469" s="65">
        <v>946</v>
      </c>
      <c r="I1469" s="65" t="s">
        <v>15853</v>
      </c>
    </row>
    <row r="1470" spans="1:9" ht="22.5" x14ac:dyDescent="0.25">
      <c r="A1470" s="62" t="s">
        <v>15053</v>
      </c>
      <c r="B1470" s="62" t="s">
        <v>15170</v>
      </c>
      <c r="C1470" s="62"/>
      <c r="D1470" s="63" t="s">
        <v>15281</v>
      </c>
      <c r="E1470" s="87">
        <v>3320</v>
      </c>
      <c r="F1470" s="64" t="s">
        <v>15854</v>
      </c>
      <c r="G1470" s="62" t="s">
        <v>15855</v>
      </c>
      <c r="H1470" s="65">
        <v>95</v>
      </c>
      <c r="I1470" s="65" t="s">
        <v>13349</v>
      </c>
    </row>
    <row r="1471" spans="1:9" ht="22.5" x14ac:dyDescent="0.25">
      <c r="A1471" s="62" t="s">
        <v>15053</v>
      </c>
      <c r="B1471" s="62" t="s">
        <v>15170</v>
      </c>
      <c r="C1471" s="62"/>
      <c r="D1471" s="63" t="s">
        <v>15281</v>
      </c>
      <c r="E1471" s="87">
        <v>3321</v>
      </c>
      <c r="F1471" s="64" t="s">
        <v>15856</v>
      </c>
      <c r="G1471" s="62" t="s">
        <v>15857</v>
      </c>
      <c r="H1471" s="65">
        <v>152</v>
      </c>
      <c r="I1471" s="65" t="s">
        <v>13766</v>
      </c>
    </row>
    <row r="1472" spans="1:9" ht="101.25" x14ac:dyDescent="0.25">
      <c r="A1472" s="66" t="s">
        <v>15858</v>
      </c>
      <c r="B1472" s="66"/>
      <c r="C1472" s="66"/>
      <c r="D1472" s="67" t="s">
        <v>15859</v>
      </c>
      <c r="E1472" s="88">
        <v>3500</v>
      </c>
      <c r="F1472" s="68" t="s">
        <v>15860</v>
      </c>
      <c r="G1472" s="66" t="s">
        <v>15861</v>
      </c>
      <c r="H1472" s="69">
        <v>90</v>
      </c>
      <c r="I1472" s="69" t="s">
        <v>13361</v>
      </c>
    </row>
    <row r="1473" spans="1:9" ht="101.25" x14ac:dyDescent="0.25">
      <c r="A1473" s="66" t="s">
        <v>15858</v>
      </c>
      <c r="B1473" s="66"/>
      <c r="C1473" s="66"/>
      <c r="D1473" s="67" t="s">
        <v>15859</v>
      </c>
      <c r="E1473" s="88">
        <v>3501</v>
      </c>
      <c r="F1473" s="68" t="s">
        <v>15862</v>
      </c>
      <c r="G1473" s="66" t="s">
        <v>15863</v>
      </c>
      <c r="H1473" s="69">
        <v>60</v>
      </c>
      <c r="I1473" s="69" t="s">
        <v>13192</v>
      </c>
    </row>
    <row r="1474" spans="1:9" ht="101.25" x14ac:dyDescent="0.25">
      <c r="A1474" s="66" t="s">
        <v>15858</v>
      </c>
      <c r="B1474" s="66"/>
      <c r="C1474" s="66"/>
      <c r="D1474" s="67" t="s">
        <v>15859</v>
      </c>
      <c r="E1474" s="88">
        <v>3502</v>
      </c>
      <c r="F1474" s="68" t="s">
        <v>15864</v>
      </c>
      <c r="G1474" s="66" t="s">
        <v>15865</v>
      </c>
      <c r="H1474" s="69">
        <v>120</v>
      </c>
      <c r="I1474" s="69" t="s">
        <v>13211</v>
      </c>
    </row>
    <row r="1475" spans="1:9" ht="101.25" x14ac:dyDescent="0.25">
      <c r="A1475" s="66" t="s">
        <v>15858</v>
      </c>
      <c r="B1475" s="66"/>
      <c r="C1475" s="66"/>
      <c r="D1475" s="67" t="s">
        <v>15859</v>
      </c>
      <c r="E1475" s="88">
        <v>3503</v>
      </c>
      <c r="F1475" s="68" t="s">
        <v>15866</v>
      </c>
      <c r="G1475" s="66" t="s">
        <v>15867</v>
      </c>
      <c r="H1475" s="69">
        <v>70</v>
      </c>
      <c r="I1475" s="69" t="s">
        <v>13200</v>
      </c>
    </row>
    <row r="1476" spans="1:9" ht="101.25" x14ac:dyDescent="0.25">
      <c r="A1476" s="66" t="s">
        <v>15858</v>
      </c>
      <c r="B1476" s="66"/>
      <c r="C1476" s="66"/>
      <c r="D1476" s="67" t="s">
        <v>15859</v>
      </c>
      <c r="E1476" s="88">
        <v>3508</v>
      </c>
      <c r="F1476" s="68" t="s">
        <v>16670</v>
      </c>
      <c r="G1476" s="66" t="s">
        <v>16671</v>
      </c>
      <c r="H1476" s="69">
        <v>80</v>
      </c>
      <c r="I1476" s="69" t="s">
        <v>13169</v>
      </c>
    </row>
    <row r="1477" spans="1:9" ht="101.25" x14ac:dyDescent="0.25">
      <c r="A1477" s="66" t="s">
        <v>15858</v>
      </c>
      <c r="B1477" s="66"/>
      <c r="C1477" s="66"/>
      <c r="D1477" s="67" t="s">
        <v>15859</v>
      </c>
      <c r="E1477" s="88">
        <v>3509</v>
      </c>
      <c r="F1477" s="68" t="s">
        <v>16672</v>
      </c>
      <c r="G1477" s="66" t="s">
        <v>16673</v>
      </c>
      <c r="H1477" s="69">
        <v>100</v>
      </c>
      <c r="I1477" s="69" t="s">
        <v>13183</v>
      </c>
    </row>
    <row r="1478" spans="1:9" ht="101.25" x14ac:dyDescent="0.25">
      <c r="A1478" s="66" t="s">
        <v>15858</v>
      </c>
      <c r="B1478" s="66"/>
      <c r="C1478" s="66"/>
      <c r="D1478" s="67" t="s">
        <v>15859</v>
      </c>
      <c r="E1478" s="88">
        <v>3510</v>
      </c>
      <c r="F1478" s="68" t="s">
        <v>16674</v>
      </c>
      <c r="G1478" s="66" t="s">
        <v>16675</v>
      </c>
      <c r="H1478" s="69">
        <v>120</v>
      </c>
      <c r="I1478" s="69" t="s">
        <v>13211</v>
      </c>
    </row>
    <row r="1479" spans="1:9" ht="101.25" x14ac:dyDescent="0.25">
      <c r="A1479" s="66" t="s">
        <v>15858</v>
      </c>
      <c r="B1479" s="66"/>
      <c r="C1479" s="66"/>
      <c r="D1479" s="67" t="s">
        <v>15859</v>
      </c>
      <c r="E1479" s="88">
        <v>3511</v>
      </c>
      <c r="F1479" s="68" t="s">
        <v>16676</v>
      </c>
      <c r="G1479" s="66" t="s">
        <v>16677</v>
      </c>
      <c r="H1479" s="69">
        <v>50</v>
      </c>
      <c r="I1479" s="69" t="s">
        <v>13254</v>
      </c>
    </row>
    <row r="1480" spans="1:9" ht="101.25" x14ac:dyDescent="0.25">
      <c r="A1480" s="66" t="s">
        <v>15858</v>
      </c>
      <c r="B1480" s="66"/>
      <c r="C1480" s="66"/>
      <c r="D1480" s="67" t="s">
        <v>15859</v>
      </c>
      <c r="E1480" s="88">
        <v>3521</v>
      </c>
      <c r="F1480" s="68" t="s">
        <v>15868</v>
      </c>
      <c r="G1480" s="66" t="s">
        <v>15869</v>
      </c>
      <c r="H1480" s="69">
        <v>100</v>
      </c>
      <c r="I1480" s="69" t="s">
        <v>13183</v>
      </c>
    </row>
    <row r="1481" spans="1:9" ht="101.25" x14ac:dyDescent="0.25">
      <c r="A1481" s="66" t="s">
        <v>15858</v>
      </c>
      <c r="B1481" s="66"/>
      <c r="C1481" s="66"/>
      <c r="D1481" s="67" t="s">
        <v>15859</v>
      </c>
      <c r="E1481" s="88">
        <v>3528</v>
      </c>
      <c r="F1481" s="68" t="s">
        <v>16678</v>
      </c>
      <c r="G1481" s="66" t="s">
        <v>16679</v>
      </c>
      <c r="H1481" s="69">
        <v>130</v>
      </c>
      <c r="I1481" s="69" t="s">
        <v>13270</v>
      </c>
    </row>
    <row r="1482" spans="1:9" ht="101.25" x14ac:dyDescent="0.25">
      <c r="A1482" s="66" t="s">
        <v>15858</v>
      </c>
      <c r="B1482" s="66"/>
      <c r="C1482" s="66"/>
      <c r="D1482" s="67" t="s">
        <v>15859</v>
      </c>
      <c r="E1482" s="88">
        <v>3529</v>
      </c>
      <c r="F1482" s="68" t="s">
        <v>16680</v>
      </c>
      <c r="G1482" s="66" t="s">
        <v>16681</v>
      </c>
      <c r="H1482" s="69">
        <v>150</v>
      </c>
      <c r="I1482" s="69" t="s">
        <v>13175</v>
      </c>
    </row>
    <row r="1483" spans="1:9" ht="101.25" x14ac:dyDescent="0.25">
      <c r="A1483" s="66" t="s">
        <v>15858</v>
      </c>
      <c r="B1483" s="66"/>
      <c r="C1483" s="66"/>
      <c r="D1483" s="67" t="s">
        <v>15859</v>
      </c>
      <c r="E1483" s="88">
        <v>3531</v>
      </c>
      <c r="F1483" s="68" t="s">
        <v>15870</v>
      </c>
      <c r="G1483" s="66" t="s">
        <v>15871</v>
      </c>
      <c r="H1483" s="69">
        <v>70</v>
      </c>
      <c r="I1483" s="69" t="s">
        <v>13200</v>
      </c>
    </row>
    <row r="1484" spans="1:9" ht="101.25" x14ac:dyDescent="0.25">
      <c r="A1484" s="66" t="s">
        <v>15858</v>
      </c>
      <c r="B1484" s="66"/>
      <c r="C1484" s="66"/>
      <c r="D1484" s="67" t="s">
        <v>15859</v>
      </c>
      <c r="E1484" s="88">
        <v>3532</v>
      </c>
      <c r="F1484" s="68" t="s">
        <v>16682</v>
      </c>
      <c r="G1484" s="66" t="s">
        <v>16683</v>
      </c>
      <c r="H1484" s="69">
        <v>90</v>
      </c>
      <c r="I1484" s="69" t="s">
        <v>13361</v>
      </c>
    </row>
    <row r="1485" spans="1:9" ht="101.25" x14ac:dyDescent="0.25">
      <c r="A1485" s="66" t="s">
        <v>15858</v>
      </c>
      <c r="B1485" s="66"/>
      <c r="C1485" s="66"/>
      <c r="D1485" s="67" t="s">
        <v>15872</v>
      </c>
      <c r="E1485" s="88">
        <v>3550</v>
      </c>
      <c r="F1485" s="68" t="s">
        <v>15873</v>
      </c>
      <c r="G1485" s="66" t="s">
        <v>15874</v>
      </c>
      <c r="H1485" s="69">
        <v>60</v>
      </c>
      <c r="I1485" s="69" t="s">
        <v>13192</v>
      </c>
    </row>
    <row r="1486" spans="1:9" ht="101.25" x14ac:dyDescent="0.25">
      <c r="A1486" s="66" t="s">
        <v>15858</v>
      </c>
      <c r="B1486" s="66"/>
      <c r="C1486" s="66"/>
      <c r="D1486" s="67" t="s">
        <v>15872</v>
      </c>
      <c r="E1486" s="88">
        <v>3551</v>
      </c>
      <c r="F1486" s="68" t="s">
        <v>16684</v>
      </c>
      <c r="G1486" s="66" t="s">
        <v>16685</v>
      </c>
      <c r="H1486" s="69">
        <v>20</v>
      </c>
      <c r="I1486" s="69" t="s">
        <v>13488</v>
      </c>
    </row>
    <row r="1487" spans="1:9" ht="101.25" x14ac:dyDescent="0.25">
      <c r="A1487" s="66" t="s">
        <v>15858</v>
      </c>
      <c r="B1487" s="66"/>
      <c r="C1487" s="66"/>
      <c r="D1487" s="67" t="s">
        <v>15872</v>
      </c>
      <c r="E1487" s="88">
        <v>3552</v>
      </c>
      <c r="F1487" s="68" t="s">
        <v>15875</v>
      </c>
      <c r="G1487" s="66" t="s">
        <v>15876</v>
      </c>
      <c r="H1487" s="69">
        <v>70</v>
      </c>
      <c r="I1487" s="69" t="s">
        <v>13200</v>
      </c>
    </row>
    <row r="1488" spans="1:9" ht="101.25" x14ac:dyDescent="0.25">
      <c r="A1488" s="66" t="s">
        <v>15858</v>
      </c>
      <c r="B1488" s="66"/>
      <c r="C1488" s="66"/>
      <c r="D1488" s="67" t="s">
        <v>15872</v>
      </c>
      <c r="E1488" s="88">
        <v>3555</v>
      </c>
      <c r="F1488" s="68" t="s">
        <v>15877</v>
      </c>
      <c r="G1488" s="66" t="s">
        <v>15878</v>
      </c>
      <c r="H1488" s="69">
        <v>40</v>
      </c>
      <c r="I1488" s="69" t="s">
        <v>13289</v>
      </c>
    </row>
    <row r="1489" spans="1:9" ht="101.25" x14ac:dyDescent="0.25">
      <c r="A1489" s="66" t="s">
        <v>15858</v>
      </c>
      <c r="B1489" s="66"/>
      <c r="C1489" s="66"/>
      <c r="D1489" s="67" t="s">
        <v>15872</v>
      </c>
      <c r="E1489" s="88">
        <v>3556</v>
      </c>
      <c r="F1489" s="68" t="s">
        <v>15879</v>
      </c>
      <c r="G1489" s="66" t="s">
        <v>15880</v>
      </c>
      <c r="H1489" s="69">
        <v>30</v>
      </c>
      <c r="I1489" s="69" t="s">
        <v>13172</v>
      </c>
    </row>
    <row r="1490" spans="1:9" ht="101.25" x14ac:dyDescent="0.25">
      <c r="A1490" s="66" t="s">
        <v>15858</v>
      </c>
      <c r="B1490" s="66"/>
      <c r="C1490" s="66"/>
      <c r="D1490" s="67" t="s">
        <v>15872</v>
      </c>
      <c r="E1490" s="88">
        <v>3557</v>
      </c>
      <c r="F1490" s="68" t="s">
        <v>15881</v>
      </c>
      <c r="G1490" s="66" t="s">
        <v>15882</v>
      </c>
      <c r="H1490" s="69">
        <v>30</v>
      </c>
      <c r="I1490" s="69" t="s">
        <v>13172</v>
      </c>
    </row>
    <row r="1491" spans="1:9" ht="101.25" x14ac:dyDescent="0.25">
      <c r="A1491" s="66" t="s">
        <v>15858</v>
      </c>
      <c r="B1491" s="66"/>
      <c r="C1491" s="66"/>
      <c r="D1491" s="67" t="s">
        <v>15872</v>
      </c>
      <c r="E1491" s="88">
        <v>3558</v>
      </c>
      <c r="F1491" s="68" t="s">
        <v>15883</v>
      </c>
      <c r="G1491" s="66" t="s">
        <v>15884</v>
      </c>
      <c r="H1491" s="69">
        <v>30</v>
      </c>
      <c r="I1491" s="69" t="s">
        <v>13172</v>
      </c>
    </row>
    <row r="1492" spans="1:9" ht="101.25" x14ac:dyDescent="0.25">
      <c r="A1492" s="66" t="s">
        <v>15858</v>
      </c>
      <c r="B1492" s="66"/>
      <c r="C1492" s="66"/>
      <c r="D1492" s="67" t="s">
        <v>15872</v>
      </c>
      <c r="E1492" s="88">
        <v>3560</v>
      </c>
      <c r="F1492" s="68" t="s">
        <v>15885</v>
      </c>
      <c r="G1492" s="66" t="s">
        <v>15886</v>
      </c>
      <c r="H1492" s="69">
        <v>40</v>
      </c>
      <c r="I1492" s="69" t="s">
        <v>13289</v>
      </c>
    </row>
    <row r="1493" spans="1:9" ht="101.25" x14ac:dyDescent="0.25">
      <c r="A1493" s="66" t="s">
        <v>15858</v>
      </c>
      <c r="B1493" s="66"/>
      <c r="C1493" s="66"/>
      <c r="D1493" s="67" t="s">
        <v>15872</v>
      </c>
      <c r="E1493" s="88">
        <v>3561</v>
      </c>
      <c r="F1493" s="68" t="s">
        <v>15887</v>
      </c>
      <c r="G1493" s="66" t="s">
        <v>15888</v>
      </c>
      <c r="H1493" s="69">
        <v>200</v>
      </c>
      <c r="I1493" s="69" t="s">
        <v>13223</v>
      </c>
    </row>
    <row r="1494" spans="1:9" ht="101.25" x14ac:dyDescent="0.25">
      <c r="A1494" s="66" t="s">
        <v>15858</v>
      </c>
      <c r="B1494" s="66"/>
      <c r="C1494" s="66"/>
      <c r="D1494" s="67" t="s">
        <v>15872</v>
      </c>
      <c r="E1494" s="88">
        <v>3571</v>
      </c>
      <c r="F1494" s="68" t="s">
        <v>16686</v>
      </c>
      <c r="G1494" s="66" t="s">
        <v>16687</v>
      </c>
      <c r="H1494" s="69">
        <v>150</v>
      </c>
      <c r="I1494" s="69" t="s">
        <v>13175</v>
      </c>
    </row>
    <row r="1495" spans="1:9" ht="101.25" x14ac:dyDescent="0.25">
      <c r="A1495" s="66" t="s">
        <v>15858</v>
      </c>
      <c r="B1495" s="66"/>
      <c r="C1495" s="66"/>
      <c r="D1495" s="67" t="s">
        <v>15872</v>
      </c>
      <c r="E1495" s="88">
        <v>3572</v>
      </c>
      <c r="F1495" s="68" t="s">
        <v>16688</v>
      </c>
      <c r="G1495" s="66" t="s">
        <v>16689</v>
      </c>
      <c r="H1495" s="69">
        <v>250</v>
      </c>
      <c r="I1495" s="69" t="s">
        <v>13261</v>
      </c>
    </row>
    <row r="1496" spans="1:9" ht="101.25" x14ac:dyDescent="0.25">
      <c r="A1496" s="66" t="s">
        <v>15858</v>
      </c>
      <c r="B1496" s="66"/>
      <c r="C1496" s="66"/>
      <c r="D1496" s="67" t="s">
        <v>15872</v>
      </c>
      <c r="E1496" s="88">
        <v>3574</v>
      </c>
      <c r="F1496" s="68" t="s">
        <v>15889</v>
      </c>
      <c r="G1496" s="66" t="s">
        <v>15890</v>
      </c>
      <c r="H1496" s="69">
        <v>200</v>
      </c>
      <c r="I1496" s="69" t="s">
        <v>13223</v>
      </c>
    </row>
    <row r="1497" spans="1:9" ht="101.25" x14ac:dyDescent="0.25">
      <c r="A1497" s="66" t="s">
        <v>15858</v>
      </c>
      <c r="B1497" s="66"/>
      <c r="C1497" s="66"/>
      <c r="D1497" s="67" t="s">
        <v>15872</v>
      </c>
      <c r="E1497" s="88">
        <v>3575</v>
      </c>
      <c r="F1497" s="68" t="s">
        <v>16690</v>
      </c>
      <c r="G1497" s="66" t="s">
        <v>16691</v>
      </c>
      <c r="H1497" s="69">
        <v>100</v>
      </c>
      <c r="I1497" s="69" t="s">
        <v>13183</v>
      </c>
    </row>
    <row r="1498" spans="1:9" ht="101.25" x14ac:dyDescent="0.25">
      <c r="A1498" s="66" t="s">
        <v>15858</v>
      </c>
      <c r="B1498" s="66"/>
      <c r="C1498" s="66"/>
      <c r="D1498" s="67" t="s">
        <v>15872</v>
      </c>
      <c r="E1498" s="88">
        <v>3582</v>
      </c>
      <c r="F1498" s="68" t="s">
        <v>15891</v>
      </c>
      <c r="G1498" s="66" t="s">
        <v>15892</v>
      </c>
      <c r="H1498" s="69">
        <v>70</v>
      </c>
      <c r="I1498" s="69" t="s">
        <v>13200</v>
      </c>
    </row>
    <row r="1499" spans="1:9" ht="101.25" x14ac:dyDescent="0.25">
      <c r="A1499" s="66" t="s">
        <v>15858</v>
      </c>
      <c r="B1499" s="66"/>
      <c r="C1499" s="66"/>
      <c r="D1499" s="67" t="s">
        <v>15872</v>
      </c>
      <c r="E1499" s="88">
        <v>3599</v>
      </c>
      <c r="F1499" s="68" t="s">
        <v>15893</v>
      </c>
      <c r="G1499" s="66" t="s">
        <v>15894</v>
      </c>
      <c r="H1499" s="69">
        <v>70</v>
      </c>
      <c r="I1499" s="69" t="s">
        <v>13200</v>
      </c>
    </row>
    <row r="1500" spans="1:9" ht="101.25" x14ac:dyDescent="0.25">
      <c r="A1500" s="66" t="s">
        <v>15858</v>
      </c>
      <c r="B1500" s="66"/>
      <c r="C1500" s="66"/>
      <c r="D1500" s="67" t="s">
        <v>15872</v>
      </c>
      <c r="E1500" s="88">
        <v>3605</v>
      </c>
      <c r="F1500" s="68" t="s">
        <v>15895</v>
      </c>
      <c r="G1500" s="66" t="s">
        <v>15896</v>
      </c>
      <c r="H1500" s="69">
        <v>50</v>
      </c>
      <c r="I1500" s="69" t="s">
        <v>13254</v>
      </c>
    </row>
    <row r="1501" spans="1:9" ht="101.25" x14ac:dyDescent="0.25">
      <c r="A1501" s="66" t="s">
        <v>15858</v>
      </c>
      <c r="B1501" s="66"/>
      <c r="C1501" s="66"/>
      <c r="D1501" s="67" t="s">
        <v>15872</v>
      </c>
      <c r="E1501" s="88">
        <v>3606</v>
      </c>
      <c r="F1501" s="68" t="s">
        <v>15897</v>
      </c>
      <c r="G1501" s="66" t="s">
        <v>15898</v>
      </c>
      <c r="H1501" s="69">
        <v>70</v>
      </c>
      <c r="I1501" s="69" t="s">
        <v>13200</v>
      </c>
    </row>
    <row r="1502" spans="1:9" ht="101.25" x14ac:dyDescent="0.25">
      <c r="A1502" s="66" t="s">
        <v>15858</v>
      </c>
      <c r="B1502" s="66"/>
      <c r="C1502" s="66"/>
      <c r="D1502" s="67" t="s">
        <v>15872</v>
      </c>
      <c r="E1502" s="88">
        <v>3607</v>
      </c>
      <c r="F1502" s="68" t="s">
        <v>16692</v>
      </c>
      <c r="G1502" s="66" t="s">
        <v>16693</v>
      </c>
      <c r="H1502" s="69">
        <v>50</v>
      </c>
      <c r="I1502" s="69" t="s">
        <v>13254</v>
      </c>
    </row>
    <row r="1503" spans="1:9" ht="78.75" x14ac:dyDescent="0.25">
      <c r="A1503" s="66" t="s">
        <v>15858</v>
      </c>
      <c r="B1503" s="66"/>
      <c r="C1503" s="66"/>
      <c r="D1503" s="67" t="s">
        <v>15899</v>
      </c>
      <c r="E1503" s="88">
        <v>3610</v>
      </c>
      <c r="F1503" s="68" t="s">
        <v>16694</v>
      </c>
      <c r="G1503" s="66" t="s">
        <v>16695</v>
      </c>
      <c r="H1503" s="69">
        <v>100</v>
      </c>
      <c r="I1503" s="69" t="s">
        <v>13183</v>
      </c>
    </row>
    <row r="1504" spans="1:9" ht="78.75" x14ac:dyDescent="0.25">
      <c r="A1504" s="66" t="s">
        <v>15858</v>
      </c>
      <c r="B1504" s="66"/>
      <c r="C1504" s="66"/>
      <c r="D1504" s="67" t="s">
        <v>15899</v>
      </c>
      <c r="E1504" s="88">
        <v>3611</v>
      </c>
      <c r="F1504" s="68" t="s">
        <v>16696</v>
      </c>
      <c r="G1504" s="66" t="s">
        <v>16697</v>
      </c>
      <c r="H1504" s="69">
        <v>160</v>
      </c>
      <c r="I1504" s="69" t="s">
        <v>13186</v>
      </c>
    </row>
    <row r="1505" spans="1:9" ht="78.75" x14ac:dyDescent="0.25">
      <c r="A1505" s="66" t="s">
        <v>15858</v>
      </c>
      <c r="B1505" s="66"/>
      <c r="C1505" s="66"/>
      <c r="D1505" s="67" t="s">
        <v>15899</v>
      </c>
      <c r="E1505" s="88">
        <v>3612</v>
      </c>
      <c r="F1505" s="68" t="s">
        <v>16698</v>
      </c>
      <c r="G1505" s="66" t="s">
        <v>16699</v>
      </c>
      <c r="H1505" s="69">
        <v>280</v>
      </c>
      <c r="I1505" s="69" t="s">
        <v>13233</v>
      </c>
    </row>
    <row r="1506" spans="1:9" ht="78.75" x14ac:dyDescent="0.25">
      <c r="A1506" s="66" t="s">
        <v>15858</v>
      </c>
      <c r="B1506" s="66"/>
      <c r="C1506" s="66"/>
      <c r="D1506" s="67" t="s">
        <v>15899</v>
      </c>
      <c r="E1506" s="88">
        <v>3613</v>
      </c>
      <c r="F1506" s="68" t="s">
        <v>16700</v>
      </c>
      <c r="G1506" s="66" t="s">
        <v>16701</v>
      </c>
      <c r="H1506" s="69">
        <v>160</v>
      </c>
      <c r="I1506" s="69" t="s">
        <v>13186</v>
      </c>
    </row>
    <row r="1507" spans="1:9" ht="78.75" x14ac:dyDescent="0.25">
      <c r="A1507" s="66" t="s">
        <v>15858</v>
      </c>
      <c r="B1507" s="66"/>
      <c r="C1507" s="66"/>
      <c r="D1507" s="67" t="s">
        <v>15899</v>
      </c>
      <c r="E1507" s="88">
        <v>3615</v>
      </c>
      <c r="F1507" s="68" t="s">
        <v>16702</v>
      </c>
      <c r="G1507" s="66" t="s">
        <v>16703</v>
      </c>
      <c r="H1507" s="69">
        <v>60</v>
      </c>
      <c r="I1507" s="69" t="s">
        <v>13192</v>
      </c>
    </row>
    <row r="1508" spans="1:9" ht="78.75" x14ac:dyDescent="0.25">
      <c r="A1508" s="66" t="s">
        <v>15858</v>
      </c>
      <c r="B1508" s="66"/>
      <c r="C1508" s="66"/>
      <c r="D1508" s="67" t="s">
        <v>15899</v>
      </c>
      <c r="E1508" s="88">
        <v>3620</v>
      </c>
      <c r="F1508" s="68" t="s">
        <v>15900</v>
      </c>
      <c r="G1508" s="66" t="s">
        <v>15901</v>
      </c>
      <c r="H1508" s="69">
        <v>40</v>
      </c>
      <c r="I1508" s="69" t="s">
        <v>13289</v>
      </c>
    </row>
    <row r="1509" spans="1:9" ht="78.75" x14ac:dyDescent="0.25">
      <c r="A1509" s="66" t="s">
        <v>15858</v>
      </c>
      <c r="B1509" s="66"/>
      <c r="C1509" s="66"/>
      <c r="D1509" s="67" t="s">
        <v>15899</v>
      </c>
      <c r="E1509" s="88">
        <v>3621</v>
      </c>
      <c r="F1509" s="68" t="s">
        <v>15902</v>
      </c>
      <c r="G1509" s="66" t="s">
        <v>15903</v>
      </c>
      <c r="H1509" s="69">
        <v>40</v>
      </c>
      <c r="I1509" s="69" t="s">
        <v>13289</v>
      </c>
    </row>
    <row r="1510" spans="1:9" ht="78.75" x14ac:dyDescent="0.25">
      <c r="A1510" s="66" t="s">
        <v>15858</v>
      </c>
      <c r="B1510" s="66"/>
      <c r="C1510" s="66"/>
      <c r="D1510" s="67" t="s">
        <v>15899</v>
      </c>
      <c r="E1510" s="88">
        <v>3650</v>
      </c>
      <c r="F1510" s="68" t="s">
        <v>15904</v>
      </c>
      <c r="G1510" s="66" t="s">
        <v>15861</v>
      </c>
      <c r="H1510" s="69">
        <v>60</v>
      </c>
      <c r="I1510" s="69" t="s">
        <v>13192</v>
      </c>
    </row>
    <row r="1511" spans="1:9" ht="78.75" x14ac:dyDescent="0.25">
      <c r="A1511" s="66" t="s">
        <v>15858</v>
      </c>
      <c r="B1511" s="66"/>
      <c r="C1511" s="66"/>
      <c r="D1511" s="67" t="s">
        <v>15899</v>
      </c>
      <c r="E1511" s="88">
        <v>3651</v>
      </c>
      <c r="F1511" s="68" t="s">
        <v>16704</v>
      </c>
      <c r="G1511" s="66" t="s">
        <v>16683</v>
      </c>
      <c r="H1511" s="69">
        <v>70</v>
      </c>
      <c r="I1511" s="69" t="s">
        <v>13200</v>
      </c>
    </row>
    <row r="1512" spans="1:9" ht="78.75" x14ac:dyDescent="0.25">
      <c r="A1512" s="66" t="s">
        <v>15858</v>
      </c>
      <c r="B1512" s="66"/>
      <c r="C1512" s="66"/>
      <c r="D1512" s="67" t="s">
        <v>15899</v>
      </c>
      <c r="E1512" s="88">
        <v>3652</v>
      </c>
      <c r="F1512" s="68" t="s">
        <v>16705</v>
      </c>
      <c r="G1512" s="66" t="s">
        <v>16706</v>
      </c>
      <c r="H1512" s="69">
        <v>35</v>
      </c>
      <c r="I1512" s="69" t="s">
        <v>13504</v>
      </c>
    </row>
    <row r="1513" spans="1:9" ht="78.75" x14ac:dyDescent="0.25">
      <c r="A1513" s="66" t="s">
        <v>15858</v>
      </c>
      <c r="B1513" s="66"/>
      <c r="C1513" s="66"/>
      <c r="D1513" s="67" t="s">
        <v>15899</v>
      </c>
      <c r="E1513" s="88">
        <v>3653</v>
      </c>
      <c r="F1513" s="68" t="s">
        <v>15905</v>
      </c>
      <c r="G1513" s="66" t="s">
        <v>15906</v>
      </c>
      <c r="H1513" s="69">
        <v>50</v>
      </c>
      <c r="I1513" s="69" t="s">
        <v>13254</v>
      </c>
    </row>
    <row r="1514" spans="1:9" ht="78.75" x14ac:dyDescent="0.25">
      <c r="A1514" s="66" t="s">
        <v>15858</v>
      </c>
      <c r="B1514" s="66"/>
      <c r="C1514" s="66"/>
      <c r="D1514" s="67" t="s">
        <v>15899</v>
      </c>
      <c r="E1514" s="88">
        <v>3654</v>
      </c>
      <c r="F1514" s="68" t="s">
        <v>15907</v>
      </c>
      <c r="G1514" s="66" t="s">
        <v>15908</v>
      </c>
      <c r="H1514" s="69">
        <v>80</v>
      </c>
      <c r="I1514" s="69" t="s">
        <v>13169</v>
      </c>
    </row>
    <row r="1515" spans="1:9" ht="78.75" x14ac:dyDescent="0.25">
      <c r="A1515" s="66" t="s">
        <v>15858</v>
      </c>
      <c r="B1515" s="66"/>
      <c r="C1515" s="66"/>
      <c r="D1515" s="67" t="s">
        <v>15899</v>
      </c>
      <c r="E1515" s="88">
        <v>3660</v>
      </c>
      <c r="F1515" s="68" t="s">
        <v>16707</v>
      </c>
      <c r="G1515" s="66" t="s">
        <v>16708</v>
      </c>
      <c r="H1515" s="69">
        <v>40</v>
      </c>
      <c r="I1515" s="69" t="s">
        <v>13289</v>
      </c>
    </row>
    <row r="1516" spans="1:9" ht="78.75" x14ac:dyDescent="0.25">
      <c r="A1516" s="66" t="s">
        <v>15858</v>
      </c>
      <c r="B1516" s="66"/>
      <c r="C1516" s="66"/>
      <c r="D1516" s="67" t="s">
        <v>15899</v>
      </c>
      <c r="E1516" s="88">
        <v>3661</v>
      </c>
      <c r="F1516" s="68" t="s">
        <v>15909</v>
      </c>
      <c r="G1516" s="66" t="s">
        <v>15910</v>
      </c>
      <c r="H1516" s="69">
        <v>40</v>
      </c>
      <c r="I1516" s="69" t="s">
        <v>13289</v>
      </c>
    </row>
    <row r="1517" spans="1:9" ht="78.75" x14ac:dyDescent="0.25">
      <c r="A1517" s="66" t="s">
        <v>15858</v>
      </c>
      <c r="B1517" s="66"/>
      <c r="C1517" s="66"/>
      <c r="D1517" s="67" t="s">
        <v>15899</v>
      </c>
      <c r="E1517" s="88">
        <v>3662</v>
      </c>
      <c r="F1517" s="68" t="s">
        <v>15911</v>
      </c>
      <c r="G1517" s="66" t="s">
        <v>15912</v>
      </c>
      <c r="H1517" s="69">
        <v>70</v>
      </c>
      <c r="I1517" s="69" t="s">
        <v>13200</v>
      </c>
    </row>
    <row r="1518" spans="1:9" ht="78.75" x14ac:dyDescent="0.25">
      <c r="A1518" s="66" t="s">
        <v>15858</v>
      </c>
      <c r="B1518" s="66"/>
      <c r="C1518" s="66"/>
      <c r="D1518" s="67" t="s">
        <v>15899</v>
      </c>
      <c r="E1518" s="88">
        <v>3663</v>
      </c>
      <c r="F1518" s="68" t="s">
        <v>16709</v>
      </c>
      <c r="G1518" s="66" t="s">
        <v>16710</v>
      </c>
      <c r="H1518" s="69">
        <v>160</v>
      </c>
      <c r="I1518" s="69" t="s">
        <v>13186</v>
      </c>
    </row>
    <row r="1519" spans="1:9" ht="78.75" x14ac:dyDescent="0.25">
      <c r="A1519" s="66" t="s">
        <v>15858</v>
      </c>
      <c r="B1519" s="66"/>
      <c r="C1519" s="66"/>
      <c r="D1519" s="67" t="s">
        <v>15899</v>
      </c>
      <c r="E1519" s="88">
        <v>3664</v>
      </c>
      <c r="F1519" s="68" t="s">
        <v>15913</v>
      </c>
      <c r="G1519" s="66" t="s">
        <v>15914</v>
      </c>
      <c r="H1519" s="69">
        <v>120</v>
      </c>
      <c r="I1519" s="69" t="s">
        <v>13211</v>
      </c>
    </row>
    <row r="1520" spans="1:9" ht="78.75" x14ac:dyDescent="0.25">
      <c r="A1520" s="66" t="s">
        <v>15858</v>
      </c>
      <c r="B1520" s="66"/>
      <c r="C1520" s="66"/>
      <c r="D1520" s="67" t="s">
        <v>15899</v>
      </c>
      <c r="E1520" s="88">
        <v>3665</v>
      </c>
      <c r="F1520" s="68" t="s">
        <v>15915</v>
      </c>
      <c r="G1520" s="66" t="s">
        <v>15916</v>
      </c>
      <c r="H1520" s="69">
        <v>150</v>
      </c>
      <c r="I1520" s="69" t="s">
        <v>13175</v>
      </c>
    </row>
    <row r="1521" spans="1:9" ht="78.75" x14ac:dyDescent="0.25">
      <c r="A1521" s="66" t="s">
        <v>15858</v>
      </c>
      <c r="B1521" s="66"/>
      <c r="C1521" s="66"/>
      <c r="D1521" s="67" t="s">
        <v>15899</v>
      </c>
      <c r="E1521" s="88">
        <v>3667</v>
      </c>
      <c r="F1521" s="68" t="s">
        <v>16711</v>
      </c>
      <c r="G1521" s="66" t="s">
        <v>16712</v>
      </c>
      <c r="H1521" s="69">
        <v>70</v>
      </c>
      <c r="I1521" s="69" t="s">
        <v>13200</v>
      </c>
    </row>
    <row r="1522" spans="1:9" ht="78.75" x14ac:dyDescent="0.25">
      <c r="A1522" s="66" t="s">
        <v>15858</v>
      </c>
      <c r="B1522" s="66"/>
      <c r="C1522" s="66"/>
      <c r="D1522" s="67" t="s">
        <v>15899</v>
      </c>
      <c r="E1522" s="88">
        <v>3668</v>
      </c>
      <c r="F1522" s="68" t="s">
        <v>16713</v>
      </c>
      <c r="G1522" s="66" t="s">
        <v>16714</v>
      </c>
      <c r="H1522" s="69">
        <v>400</v>
      </c>
      <c r="I1522" s="69" t="s">
        <v>13244</v>
      </c>
    </row>
    <row r="1523" spans="1:9" ht="78.75" x14ac:dyDescent="0.25">
      <c r="A1523" s="66" t="s">
        <v>15858</v>
      </c>
      <c r="B1523" s="66"/>
      <c r="C1523" s="66"/>
      <c r="D1523" s="67" t="s">
        <v>15899</v>
      </c>
      <c r="E1523" s="88">
        <v>3669</v>
      </c>
      <c r="F1523" s="68" t="s">
        <v>15917</v>
      </c>
      <c r="G1523" s="66" t="s">
        <v>15918</v>
      </c>
      <c r="H1523" s="69">
        <v>60</v>
      </c>
      <c r="I1523" s="69" t="s">
        <v>13192</v>
      </c>
    </row>
    <row r="1524" spans="1:9" ht="78.75" x14ac:dyDescent="0.25">
      <c r="A1524" s="66" t="s">
        <v>15858</v>
      </c>
      <c r="B1524" s="66"/>
      <c r="C1524" s="66"/>
      <c r="D1524" s="67" t="s">
        <v>15899</v>
      </c>
      <c r="E1524" s="88">
        <v>3670</v>
      </c>
      <c r="F1524" s="68" t="s">
        <v>15919</v>
      </c>
      <c r="G1524" s="66" t="s">
        <v>15920</v>
      </c>
      <c r="H1524" s="69">
        <v>60</v>
      </c>
      <c r="I1524" s="69" t="s">
        <v>13192</v>
      </c>
    </row>
    <row r="1525" spans="1:9" ht="78.75" x14ac:dyDescent="0.25">
      <c r="A1525" s="66" t="s">
        <v>15858</v>
      </c>
      <c r="B1525" s="66"/>
      <c r="C1525" s="66"/>
      <c r="D1525" s="67" t="s">
        <v>15899</v>
      </c>
      <c r="E1525" s="88">
        <v>3671</v>
      </c>
      <c r="F1525" s="68" t="s">
        <v>16715</v>
      </c>
      <c r="G1525" s="66" t="s">
        <v>16716</v>
      </c>
      <c r="H1525" s="69">
        <v>160</v>
      </c>
      <c r="I1525" s="69" t="s">
        <v>13186</v>
      </c>
    </row>
    <row r="1526" spans="1:9" ht="78.75" x14ac:dyDescent="0.25">
      <c r="A1526" s="66" t="s">
        <v>15858</v>
      </c>
      <c r="B1526" s="66"/>
      <c r="C1526" s="66"/>
      <c r="D1526" s="67" t="s">
        <v>15899</v>
      </c>
      <c r="E1526" s="88">
        <v>3672</v>
      </c>
      <c r="F1526" s="68" t="s">
        <v>16717</v>
      </c>
      <c r="G1526" s="66" t="s">
        <v>16718</v>
      </c>
      <c r="H1526" s="69">
        <v>250</v>
      </c>
      <c r="I1526" s="69" t="s">
        <v>13261</v>
      </c>
    </row>
    <row r="1527" spans="1:9" ht="78.75" x14ac:dyDescent="0.25">
      <c r="A1527" s="66" t="s">
        <v>15858</v>
      </c>
      <c r="B1527" s="66"/>
      <c r="C1527" s="66"/>
      <c r="D1527" s="67" t="s">
        <v>15899</v>
      </c>
      <c r="E1527" s="88">
        <v>3673</v>
      </c>
      <c r="F1527" s="68" t="s">
        <v>16719</v>
      </c>
      <c r="G1527" s="66" t="s">
        <v>16720</v>
      </c>
      <c r="H1527" s="69">
        <v>570</v>
      </c>
      <c r="I1527" s="69" t="s">
        <v>15930</v>
      </c>
    </row>
    <row r="1528" spans="1:9" ht="78.75" x14ac:dyDescent="0.25">
      <c r="A1528" s="66" t="s">
        <v>15858</v>
      </c>
      <c r="B1528" s="66"/>
      <c r="C1528" s="66"/>
      <c r="D1528" s="67" t="s">
        <v>15899</v>
      </c>
      <c r="E1528" s="88">
        <v>3680</v>
      </c>
      <c r="F1528" s="68" t="s">
        <v>15921</v>
      </c>
      <c r="G1528" s="66" t="s">
        <v>15865</v>
      </c>
      <c r="H1528" s="69">
        <v>90</v>
      </c>
      <c r="I1528" s="69" t="s">
        <v>13361</v>
      </c>
    </row>
    <row r="1529" spans="1:9" ht="78.75" x14ac:dyDescent="0.25">
      <c r="A1529" s="66" t="s">
        <v>15858</v>
      </c>
      <c r="B1529" s="66"/>
      <c r="C1529" s="66"/>
      <c r="D1529" s="67" t="s">
        <v>15899</v>
      </c>
      <c r="E1529" s="88">
        <v>3681</v>
      </c>
      <c r="F1529" s="68" t="s">
        <v>16721</v>
      </c>
      <c r="G1529" s="66" t="s">
        <v>16722</v>
      </c>
      <c r="H1529" s="69">
        <v>570</v>
      </c>
      <c r="I1529" s="69" t="s">
        <v>15930</v>
      </c>
    </row>
    <row r="1530" spans="1:9" ht="78.75" x14ac:dyDescent="0.25">
      <c r="A1530" s="66" t="s">
        <v>15858</v>
      </c>
      <c r="B1530" s="66"/>
      <c r="C1530" s="66"/>
      <c r="D1530" s="67" t="s">
        <v>15899</v>
      </c>
      <c r="E1530" s="88">
        <v>3682</v>
      </c>
      <c r="F1530" s="68" t="s">
        <v>16723</v>
      </c>
      <c r="G1530" s="66" t="s">
        <v>16724</v>
      </c>
      <c r="H1530" s="69">
        <v>120</v>
      </c>
      <c r="I1530" s="69" t="s">
        <v>13211</v>
      </c>
    </row>
    <row r="1531" spans="1:9" ht="78.75" x14ac:dyDescent="0.25">
      <c r="A1531" s="66" t="s">
        <v>15858</v>
      </c>
      <c r="B1531" s="66"/>
      <c r="C1531" s="66"/>
      <c r="D1531" s="67" t="s">
        <v>15899</v>
      </c>
      <c r="E1531" s="88">
        <v>3683</v>
      </c>
      <c r="F1531" s="68" t="s">
        <v>16725</v>
      </c>
      <c r="G1531" s="66" t="s">
        <v>16726</v>
      </c>
      <c r="H1531" s="69">
        <v>250</v>
      </c>
      <c r="I1531" s="69" t="s">
        <v>13261</v>
      </c>
    </row>
    <row r="1532" spans="1:9" ht="78.75" x14ac:dyDescent="0.25">
      <c r="A1532" s="66" t="s">
        <v>15858</v>
      </c>
      <c r="B1532" s="66"/>
      <c r="C1532" s="66"/>
      <c r="D1532" s="67" t="s">
        <v>15899</v>
      </c>
      <c r="E1532" s="88">
        <v>3686</v>
      </c>
      <c r="F1532" s="68" t="s">
        <v>16727</v>
      </c>
      <c r="G1532" s="66" t="s">
        <v>16728</v>
      </c>
      <c r="H1532" s="69">
        <v>70</v>
      </c>
      <c r="I1532" s="69" t="s">
        <v>13200</v>
      </c>
    </row>
    <row r="1533" spans="1:9" ht="78.75" x14ac:dyDescent="0.25">
      <c r="A1533" s="66" t="s">
        <v>15858</v>
      </c>
      <c r="B1533" s="66"/>
      <c r="C1533" s="66"/>
      <c r="D1533" s="67" t="s">
        <v>15899</v>
      </c>
      <c r="E1533" s="88">
        <v>3688</v>
      </c>
      <c r="F1533" s="68" t="s">
        <v>15922</v>
      </c>
      <c r="G1533" s="66" t="s">
        <v>15923</v>
      </c>
      <c r="H1533" s="69">
        <v>90</v>
      </c>
      <c r="I1533" s="69" t="s">
        <v>13361</v>
      </c>
    </row>
    <row r="1534" spans="1:9" ht="78.75" x14ac:dyDescent="0.25">
      <c r="A1534" s="66" t="s">
        <v>15858</v>
      </c>
      <c r="B1534" s="66"/>
      <c r="C1534" s="66"/>
      <c r="D1534" s="67" t="s">
        <v>15899</v>
      </c>
      <c r="E1534" s="88">
        <v>3689</v>
      </c>
      <c r="F1534" s="68" t="s">
        <v>15924</v>
      </c>
      <c r="G1534" s="66" t="s">
        <v>15925</v>
      </c>
      <c r="H1534" s="69">
        <v>160</v>
      </c>
      <c r="I1534" s="69" t="s">
        <v>13186</v>
      </c>
    </row>
    <row r="1535" spans="1:9" ht="78.75" x14ac:dyDescent="0.25">
      <c r="A1535" s="66" t="s">
        <v>15858</v>
      </c>
      <c r="B1535" s="66"/>
      <c r="C1535" s="66"/>
      <c r="D1535" s="67" t="s">
        <v>15899</v>
      </c>
      <c r="E1535" s="88">
        <v>3690</v>
      </c>
      <c r="F1535" s="68" t="s">
        <v>15926</v>
      </c>
      <c r="G1535" s="66" t="s">
        <v>15927</v>
      </c>
      <c r="H1535" s="69">
        <v>180</v>
      </c>
      <c r="I1535" s="69" t="s">
        <v>13203</v>
      </c>
    </row>
    <row r="1536" spans="1:9" ht="78.75" x14ac:dyDescent="0.25">
      <c r="A1536" s="66" t="s">
        <v>15858</v>
      </c>
      <c r="B1536" s="66"/>
      <c r="C1536" s="66"/>
      <c r="D1536" s="67" t="s">
        <v>15899</v>
      </c>
      <c r="E1536" s="88">
        <v>3691</v>
      </c>
      <c r="F1536" s="68" t="s">
        <v>15928</v>
      </c>
      <c r="G1536" s="66" t="s">
        <v>15929</v>
      </c>
      <c r="H1536" s="69">
        <v>570</v>
      </c>
      <c r="I1536" s="69" t="s">
        <v>15930</v>
      </c>
    </row>
    <row r="1537" spans="1:9" ht="78.75" x14ac:dyDescent="0.25">
      <c r="A1537" s="66" t="s">
        <v>15858</v>
      </c>
      <c r="B1537" s="66"/>
      <c r="C1537" s="66"/>
      <c r="D1537" s="67" t="s">
        <v>15899</v>
      </c>
      <c r="E1537" s="88">
        <v>3692</v>
      </c>
      <c r="F1537" s="68" t="s">
        <v>16729</v>
      </c>
      <c r="G1537" s="66" t="s">
        <v>16730</v>
      </c>
      <c r="H1537" s="69">
        <v>60</v>
      </c>
      <c r="I1537" s="69" t="s">
        <v>13192</v>
      </c>
    </row>
    <row r="1538" spans="1:9" ht="78.75" x14ac:dyDescent="0.25">
      <c r="A1538" s="66" t="s">
        <v>15858</v>
      </c>
      <c r="B1538" s="66"/>
      <c r="C1538" s="66"/>
      <c r="D1538" s="67" t="s">
        <v>15899</v>
      </c>
      <c r="E1538" s="88">
        <v>3693</v>
      </c>
      <c r="F1538" s="68" t="s">
        <v>16731</v>
      </c>
      <c r="G1538" s="66" t="s">
        <v>16732</v>
      </c>
      <c r="H1538" s="69">
        <v>570</v>
      </c>
      <c r="I1538" s="69" t="s">
        <v>15930</v>
      </c>
    </row>
    <row r="1539" spans="1:9" ht="78.75" x14ac:dyDescent="0.25">
      <c r="A1539" s="66" t="s">
        <v>15858</v>
      </c>
      <c r="B1539" s="66"/>
      <c r="C1539" s="66"/>
      <c r="D1539" s="67" t="s">
        <v>15899</v>
      </c>
      <c r="E1539" s="88">
        <v>3694</v>
      </c>
      <c r="F1539" s="68" t="s">
        <v>15931</v>
      </c>
      <c r="G1539" s="66" t="s">
        <v>15932</v>
      </c>
      <c r="H1539" s="69">
        <v>570</v>
      </c>
      <c r="I1539" s="69" t="s">
        <v>15930</v>
      </c>
    </row>
    <row r="1540" spans="1:9" ht="78.75" x14ac:dyDescent="0.25">
      <c r="A1540" s="66" t="s">
        <v>15858</v>
      </c>
      <c r="B1540" s="66"/>
      <c r="C1540" s="66"/>
      <c r="D1540" s="67" t="s">
        <v>15899</v>
      </c>
      <c r="E1540" s="88">
        <v>3695</v>
      </c>
      <c r="F1540" s="68" t="s">
        <v>16733</v>
      </c>
      <c r="G1540" s="66" t="s">
        <v>16734</v>
      </c>
      <c r="H1540" s="69">
        <v>120</v>
      </c>
      <c r="I1540" s="69" t="s">
        <v>13211</v>
      </c>
    </row>
    <row r="1541" spans="1:9" ht="78.75" x14ac:dyDescent="0.25">
      <c r="A1541" s="66" t="s">
        <v>15858</v>
      </c>
      <c r="B1541" s="66"/>
      <c r="C1541" s="66"/>
      <c r="D1541" s="67" t="s">
        <v>15899</v>
      </c>
      <c r="E1541" s="88">
        <v>3696</v>
      </c>
      <c r="F1541" s="68" t="s">
        <v>16735</v>
      </c>
      <c r="G1541" s="66" t="s">
        <v>16736</v>
      </c>
      <c r="H1541" s="69">
        <v>570</v>
      </c>
      <c r="I1541" s="69" t="s">
        <v>15930</v>
      </c>
    </row>
    <row r="1542" spans="1:9" ht="78.75" x14ac:dyDescent="0.25">
      <c r="A1542" s="66" t="s">
        <v>15858</v>
      </c>
      <c r="B1542" s="66"/>
      <c r="C1542" s="66"/>
      <c r="D1542" s="67" t="s">
        <v>15899</v>
      </c>
      <c r="E1542" s="88">
        <v>3697</v>
      </c>
      <c r="F1542" s="68" t="s">
        <v>16737</v>
      </c>
      <c r="G1542" s="66" t="s">
        <v>16738</v>
      </c>
      <c r="H1542" s="69">
        <v>250</v>
      </c>
      <c r="I1542" s="69" t="s">
        <v>13261</v>
      </c>
    </row>
    <row r="1543" spans="1:9" ht="78.75" x14ac:dyDescent="0.25">
      <c r="A1543" s="66" t="s">
        <v>15858</v>
      </c>
      <c r="B1543" s="66"/>
      <c r="C1543" s="66"/>
      <c r="D1543" s="67" t="s">
        <v>15899</v>
      </c>
      <c r="E1543" s="88">
        <v>3698</v>
      </c>
      <c r="F1543" s="68" t="s">
        <v>16739</v>
      </c>
      <c r="G1543" s="66" t="s">
        <v>16740</v>
      </c>
      <c r="H1543" s="69">
        <v>450</v>
      </c>
      <c r="I1543" s="69" t="s">
        <v>13228</v>
      </c>
    </row>
    <row r="1544" spans="1:9" ht="78.75" x14ac:dyDescent="0.25">
      <c r="A1544" s="66" t="s">
        <v>15858</v>
      </c>
      <c r="B1544" s="66"/>
      <c r="C1544" s="66"/>
      <c r="D1544" s="67" t="s">
        <v>15899</v>
      </c>
      <c r="E1544" s="88">
        <v>3699</v>
      </c>
      <c r="F1544" s="68" t="s">
        <v>16741</v>
      </c>
      <c r="G1544" s="66" t="s">
        <v>16742</v>
      </c>
      <c r="H1544" s="69">
        <v>360</v>
      </c>
      <c r="I1544" s="69" t="s">
        <v>13216</v>
      </c>
    </row>
    <row r="1545" spans="1:9" ht="78.75" x14ac:dyDescent="0.25">
      <c r="A1545" s="66" t="s">
        <v>15858</v>
      </c>
      <c r="B1545" s="66"/>
      <c r="C1545" s="66"/>
      <c r="D1545" s="67" t="s">
        <v>15899</v>
      </c>
      <c r="E1545" s="88">
        <v>3710</v>
      </c>
      <c r="F1545" s="68" t="s">
        <v>16743</v>
      </c>
      <c r="G1545" s="66" t="s">
        <v>16744</v>
      </c>
      <c r="H1545" s="69">
        <v>90</v>
      </c>
      <c r="I1545" s="69" t="s">
        <v>13361</v>
      </c>
    </row>
    <row r="1546" spans="1:9" ht="78.75" x14ac:dyDescent="0.25">
      <c r="A1546" s="66" t="s">
        <v>15858</v>
      </c>
      <c r="B1546" s="66"/>
      <c r="C1546" s="66"/>
      <c r="D1546" s="67" t="s">
        <v>15899</v>
      </c>
      <c r="E1546" s="88">
        <v>3711</v>
      </c>
      <c r="F1546" s="68" t="s">
        <v>16745</v>
      </c>
      <c r="G1546" s="66" t="s">
        <v>16746</v>
      </c>
      <c r="H1546" s="69">
        <v>40</v>
      </c>
      <c r="I1546" s="69" t="s">
        <v>13289</v>
      </c>
    </row>
    <row r="1547" spans="1:9" ht="78.75" x14ac:dyDescent="0.25">
      <c r="A1547" s="66" t="s">
        <v>15858</v>
      </c>
      <c r="B1547" s="66"/>
      <c r="C1547" s="66"/>
      <c r="D1547" s="67" t="s">
        <v>15899</v>
      </c>
      <c r="E1547" s="88">
        <v>3712</v>
      </c>
      <c r="F1547" s="68" t="s">
        <v>16747</v>
      </c>
      <c r="G1547" s="66" t="s">
        <v>16748</v>
      </c>
      <c r="H1547" s="69">
        <v>250</v>
      </c>
      <c r="I1547" s="69" t="s">
        <v>13261</v>
      </c>
    </row>
    <row r="1548" spans="1:9" ht="78.75" x14ac:dyDescent="0.25">
      <c r="A1548" s="66" t="s">
        <v>15858</v>
      </c>
      <c r="B1548" s="66"/>
      <c r="C1548" s="66"/>
      <c r="D1548" s="67" t="s">
        <v>15899</v>
      </c>
      <c r="E1548" s="88">
        <v>3714</v>
      </c>
      <c r="F1548" s="68" t="s">
        <v>16749</v>
      </c>
      <c r="G1548" s="66" t="s">
        <v>16750</v>
      </c>
      <c r="H1548" s="69">
        <v>40</v>
      </c>
      <c r="I1548" s="69" t="s">
        <v>13289</v>
      </c>
    </row>
    <row r="1549" spans="1:9" ht="78.75" x14ac:dyDescent="0.25">
      <c r="A1549" s="66" t="s">
        <v>15858</v>
      </c>
      <c r="B1549" s="66"/>
      <c r="C1549" s="66"/>
      <c r="D1549" s="67" t="s">
        <v>15899</v>
      </c>
      <c r="E1549" s="88">
        <v>3715</v>
      </c>
      <c r="F1549" s="68" t="s">
        <v>15933</v>
      </c>
      <c r="G1549" s="66" t="s">
        <v>15934</v>
      </c>
      <c r="H1549" s="69">
        <v>60</v>
      </c>
      <c r="I1549" s="69" t="s">
        <v>13192</v>
      </c>
    </row>
    <row r="1550" spans="1:9" ht="78.75" x14ac:dyDescent="0.25">
      <c r="A1550" s="66" t="s">
        <v>15858</v>
      </c>
      <c r="B1550" s="66"/>
      <c r="C1550" s="66"/>
      <c r="D1550" s="67" t="s">
        <v>15899</v>
      </c>
      <c r="E1550" s="88">
        <v>3716</v>
      </c>
      <c r="F1550" s="68" t="s">
        <v>15935</v>
      </c>
      <c r="G1550" s="66" t="s">
        <v>15936</v>
      </c>
      <c r="H1550" s="69">
        <v>50</v>
      </c>
      <c r="I1550" s="69" t="s">
        <v>13254</v>
      </c>
    </row>
    <row r="1551" spans="1:9" ht="78.75" x14ac:dyDescent="0.25">
      <c r="A1551" s="66" t="s">
        <v>15858</v>
      </c>
      <c r="B1551" s="66"/>
      <c r="C1551" s="66"/>
      <c r="D1551" s="67" t="s">
        <v>15899</v>
      </c>
      <c r="E1551" s="88">
        <v>3721</v>
      </c>
      <c r="F1551" s="68" t="s">
        <v>15937</v>
      </c>
      <c r="G1551" s="66" t="s">
        <v>15938</v>
      </c>
      <c r="H1551" s="69">
        <v>250</v>
      </c>
      <c r="I1551" s="69" t="s">
        <v>13261</v>
      </c>
    </row>
    <row r="1552" spans="1:9" ht="78.75" x14ac:dyDescent="0.25">
      <c r="A1552" s="66" t="s">
        <v>15858</v>
      </c>
      <c r="B1552" s="66"/>
      <c r="C1552" s="66"/>
      <c r="D1552" s="67" t="s">
        <v>15899</v>
      </c>
      <c r="E1552" s="88">
        <v>3722</v>
      </c>
      <c r="F1552" s="68" t="s">
        <v>15939</v>
      </c>
      <c r="G1552" s="66" t="s">
        <v>15940</v>
      </c>
      <c r="H1552" s="69">
        <v>70</v>
      </c>
      <c r="I1552" s="69" t="s">
        <v>13200</v>
      </c>
    </row>
    <row r="1553" spans="1:9" ht="78.75" x14ac:dyDescent="0.25">
      <c r="A1553" s="66" t="s">
        <v>15858</v>
      </c>
      <c r="B1553" s="66"/>
      <c r="C1553" s="66"/>
      <c r="D1553" s="67" t="s">
        <v>15899</v>
      </c>
      <c r="E1553" s="88">
        <v>3723</v>
      </c>
      <c r="F1553" s="68" t="s">
        <v>15941</v>
      </c>
      <c r="G1553" s="66" t="s">
        <v>15942</v>
      </c>
      <c r="H1553" s="69">
        <v>200</v>
      </c>
      <c r="I1553" s="69" t="s">
        <v>13223</v>
      </c>
    </row>
    <row r="1554" spans="1:9" ht="78.75" x14ac:dyDescent="0.25">
      <c r="A1554" s="66" t="s">
        <v>15858</v>
      </c>
      <c r="B1554" s="66"/>
      <c r="C1554" s="66"/>
      <c r="D1554" s="67" t="s">
        <v>15899</v>
      </c>
      <c r="E1554" s="88">
        <v>3724</v>
      </c>
      <c r="F1554" s="68" t="s">
        <v>15943</v>
      </c>
      <c r="G1554" s="66" t="s">
        <v>15944</v>
      </c>
      <c r="H1554" s="69">
        <v>200</v>
      </c>
      <c r="I1554" s="69" t="s">
        <v>13223</v>
      </c>
    </row>
    <row r="1555" spans="1:9" ht="78.75" x14ac:dyDescent="0.25">
      <c r="A1555" s="66" t="s">
        <v>15858</v>
      </c>
      <c r="B1555" s="66"/>
      <c r="C1555" s="66"/>
      <c r="D1555" s="67" t="s">
        <v>15899</v>
      </c>
      <c r="E1555" s="88">
        <v>3725</v>
      </c>
      <c r="F1555" s="68" t="s">
        <v>16751</v>
      </c>
      <c r="G1555" s="66" t="s">
        <v>16752</v>
      </c>
      <c r="H1555" s="69">
        <v>200</v>
      </c>
      <c r="I1555" s="69" t="s">
        <v>13223</v>
      </c>
    </row>
    <row r="1556" spans="1:9" ht="78.75" x14ac:dyDescent="0.25">
      <c r="A1556" s="66" t="s">
        <v>15858</v>
      </c>
      <c r="B1556" s="66"/>
      <c r="C1556" s="66"/>
      <c r="D1556" s="67" t="s">
        <v>15899</v>
      </c>
      <c r="E1556" s="88">
        <v>3726</v>
      </c>
      <c r="F1556" s="68" t="s">
        <v>15945</v>
      </c>
      <c r="G1556" s="66" t="s">
        <v>15946</v>
      </c>
      <c r="H1556" s="69">
        <v>410</v>
      </c>
      <c r="I1556" s="69" t="s">
        <v>15947</v>
      </c>
    </row>
    <row r="1557" spans="1:9" ht="78.75" x14ac:dyDescent="0.25">
      <c r="A1557" s="66" t="s">
        <v>15858</v>
      </c>
      <c r="B1557" s="66"/>
      <c r="C1557" s="66"/>
      <c r="D1557" s="67" t="s">
        <v>15899</v>
      </c>
      <c r="E1557" s="88">
        <v>3727</v>
      </c>
      <c r="F1557" s="68" t="s">
        <v>15948</v>
      </c>
      <c r="G1557" s="66" t="s">
        <v>15949</v>
      </c>
      <c r="H1557" s="69">
        <v>680</v>
      </c>
      <c r="I1557" s="69" t="s">
        <v>14947</v>
      </c>
    </row>
    <row r="1558" spans="1:9" ht="78.75" x14ac:dyDescent="0.25">
      <c r="A1558" s="66" t="s">
        <v>15858</v>
      </c>
      <c r="B1558" s="66"/>
      <c r="C1558" s="66"/>
      <c r="D1558" s="67" t="s">
        <v>15899</v>
      </c>
      <c r="E1558" s="88">
        <v>3728</v>
      </c>
      <c r="F1558" s="68" t="s">
        <v>15950</v>
      </c>
      <c r="G1558" s="66" t="s">
        <v>15951</v>
      </c>
      <c r="H1558" s="69">
        <v>180</v>
      </c>
      <c r="I1558" s="69" t="s">
        <v>13203</v>
      </c>
    </row>
    <row r="1559" spans="1:9" ht="78.75" x14ac:dyDescent="0.25">
      <c r="A1559" s="66" t="s">
        <v>15858</v>
      </c>
      <c r="B1559" s="66"/>
      <c r="C1559" s="66"/>
      <c r="D1559" s="67" t="s">
        <v>15899</v>
      </c>
      <c r="E1559" s="88">
        <v>3729</v>
      </c>
      <c r="F1559" s="68" t="s">
        <v>15952</v>
      </c>
      <c r="G1559" s="66" t="s">
        <v>15953</v>
      </c>
      <c r="H1559" s="69">
        <v>300</v>
      </c>
      <c r="I1559" s="69" t="s">
        <v>13195</v>
      </c>
    </row>
    <row r="1560" spans="1:9" ht="78.75" x14ac:dyDescent="0.25">
      <c r="A1560" s="66" t="s">
        <v>15858</v>
      </c>
      <c r="B1560" s="66"/>
      <c r="C1560" s="66"/>
      <c r="D1560" s="67" t="s">
        <v>15899</v>
      </c>
      <c r="E1560" s="88">
        <v>3730</v>
      </c>
      <c r="F1560" s="68" t="s">
        <v>16753</v>
      </c>
      <c r="G1560" s="66" t="s">
        <v>16754</v>
      </c>
      <c r="H1560" s="69">
        <v>300</v>
      </c>
      <c r="I1560" s="69" t="s">
        <v>13195</v>
      </c>
    </row>
    <row r="1561" spans="1:9" ht="78.75" x14ac:dyDescent="0.25">
      <c r="A1561" s="66" t="s">
        <v>15858</v>
      </c>
      <c r="B1561" s="66"/>
      <c r="C1561" s="66"/>
      <c r="D1561" s="67" t="s">
        <v>15899</v>
      </c>
      <c r="E1561" s="88">
        <v>3735</v>
      </c>
      <c r="F1561" s="68" t="s">
        <v>16755</v>
      </c>
      <c r="G1561" s="66" t="s">
        <v>16756</v>
      </c>
      <c r="H1561" s="69">
        <v>150</v>
      </c>
      <c r="I1561" s="69" t="s">
        <v>13175</v>
      </c>
    </row>
    <row r="1562" spans="1:9" ht="78.75" x14ac:dyDescent="0.25">
      <c r="A1562" s="66" t="s">
        <v>15858</v>
      </c>
      <c r="B1562" s="66"/>
      <c r="C1562" s="66"/>
      <c r="D1562" s="67" t="s">
        <v>15899</v>
      </c>
      <c r="E1562" s="88">
        <v>3736</v>
      </c>
      <c r="F1562" s="68" t="s">
        <v>16757</v>
      </c>
      <c r="G1562" s="66" t="s">
        <v>16758</v>
      </c>
      <c r="H1562" s="69">
        <v>120</v>
      </c>
      <c r="I1562" s="69" t="s">
        <v>13211</v>
      </c>
    </row>
    <row r="1563" spans="1:9" ht="78.75" x14ac:dyDescent="0.25">
      <c r="A1563" s="66" t="s">
        <v>15858</v>
      </c>
      <c r="B1563" s="66"/>
      <c r="C1563" s="66"/>
      <c r="D1563" s="67" t="s">
        <v>15899</v>
      </c>
      <c r="E1563" s="88">
        <v>3737</v>
      </c>
      <c r="F1563" s="68" t="s">
        <v>16759</v>
      </c>
      <c r="G1563" s="66" t="s">
        <v>16760</v>
      </c>
      <c r="H1563" s="69">
        <v>570</v>
      </c>
      <c r="I1563" s="69" t="s">
        <v>15930</v>
      </c>
    </row>
    <row r="1564" spans="1:9" ht="78.75" x14ac:dyDescent="0.25">
      <c r="A1564" s="66" t="s">
        <v>15858</v>
      </c>
      <c r="B1564" s="66"/>
      <c r="C1564" s="66"/>
      <c r="D1564" s="67" t="s">
        <v>15899</v>
      </c>
      <c r="E1564" s="88">
        <v>3738</v>
      </c>
      <c r="F1564" s="68" t="s">
        <v>16761</v>
      </c>
      <c r="G1564" s="66" t="s">
        <v>16762</v>
      </c>
      <c r="H1564" s="69">
        <v>250</v>
      </c>
      <c r="I1564" s="69" t="s">
        <v>13261</v>
      </c>
    </row>
    <row r="1565" spans="1:9" ht="78.75" x14ac:dyDescent="0.25">
      <c r="A1565" s="66" t="s">
        <v>15858</v>
      </c>
      <c r="B1565" s="66"/>
      <c r="C1565" s="66"/>
      <c r="D1565" s="67" t="s">
        <v>15899</v>
      </c>
      <c r="E1565" s="88">
        <v>3739</v>
      </c>
      <c r="F1565" s="68" t="s">
        <v>16763</v>
      </c>
      <c r="G1565" s="66" t="s">
        <v>16764</v>
      </c>
      <c r="H1565" s="69">
        <v>180</v>
      </c>
      <c r="I1565" s="69" t="s">
        <v>13203</v>
      </c>
    </row>
    <row r="1566" spans="1:9" ht="78.75" x14ac:dyDescent="0.25">
      <c r="A1566" s="66" t="s">
        <v>15858</v>
      </c>
      <c r="B1566" s="66"/>
      <c r="C1566" s="66"/>
      <c r="D1566" s="67" t="s">
        <v>15899</v>
      </c>
      <c r="E1566" s="88">
        <v>3740</v>
      </c>
      <c r="F1566" s="68" t="s">
        <v>16765</v>
      </c>
      <c r="G1566" s="66" t="s">
        <v>16766</v>
      </c>
      <c r="H1566" s="69">
        <v>180</v>
      </c>
      <c r="I1566" s="69" t="s">
        <v>13203</v>
      </c>
    </row>
    <row r="1567" spans="1:9" ht="78.75" x14ac:dyDescent="0.25">
      <c r="A1567" s="66" t="s">
        <v>15858</v>
      </c>
      <c r="B1567" s="66"/>
      <c r="C1567" s="66"/>
      <c r="D1567" s="67" t="s">
        <v>15899</v>
      </c>
      <c r="E1567" s="88">
        <v>3741</v>
      </c>
      <c r="F1567" s="68" t="s">
        <v>16767</v>
      </c>
      <c r="G1567" s="66" t="s">
        <v>16768</v>
      </c>
      <c r="H1567" s="69">
        <v>200</v>
      </c>
      <c r="I1567" s="69" t="s">
        <v>13223</v>
      </c>
    </row>
    <row r="1568" spans="1:9" ht="78.75" x14ac:dyDescent="0.25">
      <c r="A1568" s="66" t="s">
        <v>15858</v>
      </c>
      <c r="B1568" s="66"/>
      <c r="C1568" s="66"/>
      <c r="D1568" s="67" t="s">
        <v>15899</v>
      </c>
      <c r="E1568" s="88">
        <v>3742</v>
      </c>
      <c r="F1568" s="68" t="s">
        <v>16769</v>
      </c>
      <c r="G1568" s="66" t="s">
        <v>16770</v>
      </c>
      <c r="H1568" s="69">
        <v>250</v>
      </c>
      <c r="I1568" s="69" t="s">
        <v>13261</v>
      </c>
    </row>
    <row r="1569" spans="1:9" ht="78.75" x14ac:dyDescent="0.25">
      <c r="A1569" s="66" t="s">
        <v>15858</v>
      </c>
      <c r="B1569" s="66"/>
      <c r="C1569" s="66"/>
      <c r="D1569" s="67" t="s">
        <v>15899</v>
      </c>
      <c r="E1569" s="88">
        <v>3743</v>
      </c>
      <c r="F1569" s="68" t="s">
        <v>16771</v>
      </c>
      <c r="G1569" s="66" t="s">
        <v>16772</v>
      </c>
      <c r="H1569" s="69">
        <v>250</v>
      </c>
      <c r="I1569" s="69" t="s">
        <v>13261</v>
      </c>
    </row>
    <row r="1570" spans="1:9" ht="78.75" x14ac:dyDescent="0.25">
      <c r="A1570" s="66" t="s">
        <v>15858</v>
      </c>
      <c r="B1570" s="66"/>
      <c r="C1570" s="66"/>
      <c r="D1570" s="67" t="s">
        <v>15899</v>
      </c>
      <c r="E1570" s="88">
        <v>3744</v>
      </c>
      <c r="F1570" s="68" t="s">
        <v>16773</v>
      </c>
      <c r="G1570" s="66" t="s">
        <v>16774</v>
      </c>
      <c r="H1570" s="69">
        <v>450</v>
      </c>
      <c r="I1570" s="69" t="s">
        <v>13228</v>
      </c>
    </row>
    <row r="1571" spans="1:9" ht="78.75" x14ac:dyDescent="0.25">
      <c r="A1571" s="66" t="s">
        <v>15858</v>
      </c>
      <c r="B1571" s="66"/>
      <c r="C1571" s="66"/>
      <c r="D1571" s="67" t="s">
        <v>15899</v>
      </c>
      <c r="E1571" s="88">
        <v>3745</v>
      </c>
      <c r="F1571" s="68" t="s">
        <v>16775</v>
      </c>
      <c r="G1571" s="66" t="s">
        <v>16776</v>
      </c>
      <c r="H1571" s="69">
        <v>180</v>
      </c>
      <c r="I1571" s="69" t="s">
        <v>13203</v>
      </c>
    </row>
    <row r="1572" spans="1:9" ht="78.75" x14ac:dyDescent="0.25">
      <c r="A1572" s="66" t="s">
        <v>15858</v>
      </c>
      <c r="B1572" s="66"/>
      <c r="C1572" s="66"/>
      <c r="D1572" s="67" t="s">
        <v>15899</v>
      </c>
      <c r="E1572" s="88">
        <v>3746</v>
      </c>
      <c r="F1572" s="68" t="s">
        <v>16777</v>
      </c>
      <c r="G1572" s="66" t="s">
        <v>16778</v>
      </c>
      <c r="H1572" s="69">
        <v>180</v>
      </c>
      <c r="I1572" s="69" t="s">
        <v>13203</v>
      </c>
    </row>
    <row r="1573" spans="1:9" ht="78.75" x14ac:dyDescent="0.25">
      <c r="A1573" s="66" t="s">
        <v>15858</v>
      </c>
      <c r="B1573" s="66"/>
      <c r="C1573" s="66"/>
      <c r="D1573" s="67" t="s">
        <v>15899</v>
      </c>
      <c r="E1573" s="88">
        <v>3747</v>
      </c>
      <c r="F1573" s="68" t="s">
        <v>16779</v>
      </c>
      <c r="G1573" s="66" t="s">
        <v>16780</v>
      </c>
      <c r="H1573" s="69">
        <v>180</v>
      </c>
      <c r="I1573" s="69" t="s">
        <v>13203</v>
      </c>
    </row>
    <row r="1574" spans="1:9" ht="78.75" x14ac:dyDescent="0.25">
      <c r="A1574" s="66" t="s">
        <v>15858</v>
      </c>
      <c r="B1574" s="66"/>
      <c r="C1574" s="66"/>
      <c r="D1574" s="67" t="s">
        <v>15899</v>
      </c>
      <c r="E1574" s="88">
        <v>3748</v>
      </c>
      <c r="F1574" s="68" t="s">
        <v>16781</v>
      </c>
      <c r="G1574" s="66" t="s">
        <v>16782</v>
      </c>
      <c r="H1574" s="69">
        <v>200</v>
      </c>
      <c r="I1574" s="69" t="s">
        <v>13223</v>
      </c>
    </row>
    <row r="1575" spans="1:9" ht="78.75" x14ac:dyDescent="0.25">
      <c r="A1575" s="66" t="s">
        <v>15858</v>
      </c>
      <c r="B1575" s="66"/>
      <c r="C1575" s="66"/>
      <c r="D1575" s="67" t="s">
        <v>15899</v>
      </c>
      <c r="E1575" s="88">
        <v>3749</v>
      </c>
      <c r="F1575" s="68" t="s">
        <v>15954</v>
      </c>
      <c r="G1575" s="66" t="s">
        <v>15955</v>
      </c>
      <c r="H1575" s="69">
        <v>200</v>
      </c>
      <c r="I1575" s="69" t="s">
        <v>13223</v>
      </c>
    </row>
    <row r="1576" spans="1:9" ht="78.75" x14ac:dyDescent="0.25">
      <c r="A1576" s="66" t="s">
        <v>15858</v>
      </c>
      <c r="B1576" s="66"/>
      <c r="C1576" s="66"/>
      <c r="D1576" s="67" t="s">
        <v>15899</v>
      </c>
      <c r="E1576" s="88">
        <v>3750</v>
      </c>
      <c r="F1576" s="68" t="s">
        <v>16783</v>
      </c>
      <c r="G1576" s="66" t="s">
        <v>16784</v>
      </c>
      <c r="H1576" s="69">
        <v>570</v>
      </c>
      <c r="I1576" s="69" t="s">
        <v>15930</v>
      </c>
    </row>
    <row r="1577" spans="1:9" ht="78.75" x14ac:dyDescent="0.25">
      <c r="A1577" s="66" t="s">
        <v>15858</v>
      </c>
      <c r="B1577" s="66"/>
      <c r="C1577" s="66"/>
      <c r="D1577" s="67" t="s">
        <v>15899</v>
      </c>
      <c r="E1577" s="88">
        <v>3751</v>
      </c>
      <c r="F1577" s="68" t="s">
        <v>15956</v>
      </c>
      <c r="G1577" s="66" t="s">
        <v>15957</v>
      </c>
      <c r="H1577" s="69">
        <v>40</v>
      </c>
      <c r="I1577" s="69" t="s">
        <v>13289</v>
      </c>
    </row>
    <row r="1578" spans="1:9" ht="78.75" x14ac:dyDescent="0.25">
      <c r="A1578" s="66" t="s">
        <v>15858</v>
      </c>
      <c r="B1578" s="66"/>
      <c r="C1578" s="66"/>
      <c r="D1578" s="67" t="s">
        <v>15899</v>
      </c>
      <c r="E1578" s="88">
        <v>3752</v>
      </c>
      <c r="F1578" s="68" t="s">
        <v>16785</v>
      </c>
      <c r="G1578" s="66" t="s">
        <v>16786</v>
      </c>
      <c r="H1578" s="69">
        <v>120</v>
      </c>
      <c r="I1578" s="69" t="s">
        <v>13211</v>
      </c>
    </row>
    <row r="1579" spans="1:9" ht="78.75" x14ac:dyDescent="0.25">
      <c r="A1579" s="66" t="s">
        <v>15858</v>
      </c>
      <c r="B1579" s="66"/>
      <c r="C1579" s="66"/>
      <c r="D1579" s="67" t="s">
        <v>15899</v>
      </c>
      <c r="E1579" s="88">
        <v>3753</v>
      </c>
      <c r="F1579" s="68" t="s">
        <v>16787</v>
      </c>
      <c r="G1579" s="66" t="s">
        <v>16788</v>
      </c>
      <c r="H1579" s="69">
        <v>180</v>
      </c>
      <c r="I1579" s="69" t="s">
        <v>13203</v>
      </c>
    </row>
    <row r="1580" spans="1:9" ht="78.75" x14ac:dyDescent="0.25">
      <c r="A1580" s="66" t="s">
        <v>15858</v>
      </c>
      <c r="B1580" s="66"/>
      <c r="C1580" s="66"/>
      <c r="D1580" s="67" t="s">
        <v>15899</v>
      </c>
      <c r="E1580" s="88">
        <v>3754</v>
      </c>
      <c r="F1580" s="68" t="s">
        <v>16789</v>
      </c>
      <c r="G1580" s="66" t="s">
        <v>16790</v>
      </c>
      <c r="H1580" s="69">
        <v>200</v>
      </c>
      <c r="I1580" s="69" t="s">
        <v>13223</v>
      </c>
    </row>
    <row r="1581" spans="1:9" ht="78.75" x14ac:dyDescent="0.25">
      <c r="A1581" s="66" t="s">
        <v>15858</v>
      </c>
      <c r="B1581" s="66"/>
      <c r="C1581" s="66"/>
      <c r="D1581" s="67" t="s">
        <v>15899</v>
      </c>
      <c r="E1581" s="88">
        <v>3755</v>
      </c>
      <c r="F1581" s="68" t="s">
        <v>15958</v>
      </c>
      <c r="G1581" s="66" t="s">
        <v>15959</v>
      </c>
      <c r="H1581" s="69">
        <v>60</v>
      </c>
      <c r="I1581" s="69" t="s">
        <v>13192</v>
      </c>
    </row>
    <row r="1582" spans="1:9" ht="78.75" x14ac:dyDescent="0.25">
      <c r="A1582" s="66" t="s">
        <v>15858</v>
      </c>
      <c r="B1582" s="66"/>
      <c r="C1582" s="66"/>
      <c r="D1582" s="67" t="s">
        <v>15899</v>
      </c>
      <c r="E1582" s="88">
        <v>3756</v>
      </c>
      <c r="F1582" s="68" t="s">
        <v>16791</v>
      </c>
      <c r="G1582" s="66" t="s">
        <v>16792</v>
      </c>
      <c r="H1582" s="69">
        <v>200</v>
      </c>
      <c r="I1582" s="69" t="s">
        <v>13223</v>
      </c>
    </row>
    <row r="1583" spans="1:9" ht="78.75" x14ac:dyDescent="0.25">
      <c r="A1583" s="66" t="s">
        <v>15858</v>
      </c>
      <c r="B1583" s="66"/>
      <c r="C1583" s="66"/>
      <c r="D1583" s="67" t="s">
        <v>15899</v>
      </c>
      <c r="E1583" s="88">
        <v>3758</v>
      </c>
      <c r="F1583" s="68" t="s">
        <v>16793</v>
      </c>
      <c r="G1583" s="66" t="s">
        <v>16794</v>
      </c>
      <c r="H1583" s="69">
        <v>60</v>
      </c>
      <c r="I1583" s="69" t="s">
        <v>13192</v>
      </c>
    </row>
    <row r="1584" spans="1:9" ht="78.75" x14ac:dyDescent="0.25">
      <c r="A1584" s="66" t="s">
        <v>15858</v>
      </c>
      <c r="B1584" s="66"/>
      <c r="C1584" s="66"/>
      <c r="D1584" s="67" t="s">
        <v>15899</v>
      </c>
      <c r="E1584" s="88">
        <v>3759</v>
      </c>
      <c r="F1584" s="68" t="s">
        <v>16795</v>
      </c>
      <c r="G1584" s="66" t="s">
        <v>16796</v>
      </c>
      <c r="H1584" s="69">
        <v>180</v>
      </c>
      <c r="I1584" s="69" t="s">
        <v>13203</v>
      </c>
    </row>
    <row r="1585" spans="1:9" ht="78.75" x14ac:dyDescent="0.25">
      <c r="A1585" s="66" t="s">
        <v>15858</v>
      </c>
      <c r="B1585" s="66"/>
      <c r="C1585" s="66"/>
      <c r="D1585" s="67" t="s">
        <v>15899</v>
      </c>
      <c r="E1585" s="88">
        <v>3760</v>
      </c>
      <c r="F1585" s="68" t="s">
        <v>15960</v>
      </c>
      <c r="G1585" s="66" t="s">
        <v>15961</v>
      </c>
      <c r="H1585" s="69">
        <v>70</v>
      </c>
      <c r="I1585" s="69" t="s">
        <v>13200</v>
      </c>
    </row>
    <row r="1586" spans="1:9" ht="78.75" x14ac:dyDescent="0.25">
      <c r="A1586" s="66" t="s">
        <v>15858</v>
      </c>
      <c r="B1586" s="66"/>
      <c r="C1586" s="66"/>
      <c r="D1586" s="67" t="s">
        <v>15899</v>
      </c>
      <c r="E1586" s="88">
        <v>3761</v>
      </c>
      <c r="F1586" s="68" t="s">
        <v>15962</v>
      </c>
      <c r="G1586" s="66" t="s">
        <v>15963</v>
      </c>
      <c r="H1586" s="69">
        <v>250</v>
      </c>
      <c r="I1586" s="69" t="s">
        <v>13261</v>
      </c>
    </row>
    <row r="1587" spans="1:9" ht="78.75" x14ac:dyDescent="0.25">
      <c r="A1587" s="66" t="s">
        <v>15858</v>
      </c>
      <c r="B1587" s="66"/>
      <c r="C1587" s="66"/>
      <c r="D1587" s="67" t="s">
        <v>15899</v>
      </c>
      <c r="E1587" s="88">
        <v>3762</v>
      </c>
      <c r="F1587" s="68" t="s">
        <v>16797</v>
      </c>
      <c r="G1587" s="66" t="s">
        <v>16798</v>
      </c>
      <c r="H1587" s="69">
        <v>40</v>
      </c>
      <c r="I1587" s="69" t="s">
        <v>13289</v>
      </c>
    </row>
    <row r="1588" spans="1:9" ht="78.75" x14ac:dyDescent="0.25">
      <c r="A1588" s="66" t="s">
        <v>15858</v>
      </c>
      <c r="B1588" s="66"/>
      <c r="C1588" s="66"/>
      <c r="D1588" s="67" t="s">
        <v>15899</v>
      </c>
      <c r="E1588" s="88">
        <v>3763</v>
      </c>
      <c r="F1588" s="68" t="s">
        <v>16799</v>
      </c>
      <c r="G1588" s="66" t="s">
        <v>16800</v>
      </c>
      <c r="H1588" s="69">
        <v>570</v>
      </c>
      <c r="I1588" s="69" t="s">
        <v>15930</v>
      </c>
    </row>
    <row r="1589" spans="1:9" ht="78.75" x14ac:dyDescent="0.25">
      <c r="A1589" s="66" t="s">
        <v>15858</v>
      </c>
      <c r="B1589" s="66"/>
      <c r="C1589" s="66"/>
      <c r="D1589" s="67" t="s">
        <v>15899</v>
      </c>
      <c r="E1589" s="88">
        <v>3764</v>
      </c>
      <c r="F1589" s="68" t="s">
        <v>15964</v>
      </c>
      <c r="G1589" s="66" t="s">
        <v>15965</v>
      </c>
      <c r="H1589" s="69">
        <v>250</v>
      </c>
      <c r="I1589" s="69" t="s">
        <v>13261</v>
      </c>
    </row>
    <row r="1590" spans="1:9" ht="78.75" x14ac:dyDescent="0.25">
      <c r="A1590" s="66" t="s">
        <v>15858</v>
      </c>
      <c r="B1590" s="66"/>
      <c r="C1590" s="66"/>
      <c r="D1590" s="67" t="s">
        <v>15899</v>
      </c>
      <c r="E1590" s="88">
        <v>3765</v>
      </c>
      <c r="F1590" s="68" t="s">
        <v>16801</v>
      </c>
      <c r="G1590" s="66" t="s">
        <v>16802</v>
      </c>
      <c r="H1590" s="69">
        <v>450</v>
      </c>
      <c r="I1590" s="69" t="s">
        <v>13228</v>
      </c>
    </row>
    <row r="1591" spans="1:9" ht="78.75" x14ac:dyDescent="0.25">
      <c r="A1591" s="66" t="s">
        <v>15858</v>
      </c>
      <c r="B1591" s="66"/>
      <c r="C1591" s="66"/>
      <c r="D1591" s="67" t="s">
        <v>15899</v>
      </c>
      <c r="E1591" s="88">
        <v>3767</v>
      </c>
      <c r="F1591" s="68" t="s">
        <v>16803</v>
      </c>
      <c r="G1591" s="66" t="s">
        <v>16804</v>
      </c>
      <c r="H1591" s="69">
        <v>450</v>
      </c>
      <c r="I1591" s="69" t="s">
        <v>13228</v>
      </c>
    </row>
    <row r="1592" spans="1:9" ht="78.75" x14ac:dyDescent="0.25">
      <c r="A1592" s="66" t="s">
        <v>15858</v>
      </c>
      <c r="B1592" s="66"/>
      <c r="C1592" s="66"/>
      <c r="D1592" s="67" t="s">
        <v>15899</v>
      </c>
      <c r="E1592" s="88">
        <v>3768</v>
      </c>
      <c r="F1592" s="68" t="s">
        <v>16805</v>
      </c>
      <c r="G1592" s="66" t="s">
        <v>16806</v>
      </c>
      <c r="H1592" s="69">
        <v>360</v>
      </c>
      <c r="I1592" s="69" t="s">
        <v>13216</v>
      </c>
    </row>
    <row r="1593" spans="1:9" ht="78.75" x14ac:dyDescent="0.25">
      <c r="A1593" s="66" t="s">
        <v>15858</v>
      </c>
      <c r="B1593" s="66"/>
      <c r="C1593" s="66"/>
      <c r="D1593" s="67" t="s">
        <v>15899</v>
      </c>
      <c r="E1593" s="88">
        <v>3774</v>
      </c>
      <c r="F1593" s="68" t="s">
        <v>15966</v>
      </c>
      <c r="G1593" s="66" t="s">
        <v>15967</v>
      </c>
      <c r="H1593" s="69">
        <v>220</v>
      </c>
      <c r="I1593" s="69" t="s">
        <v>13178</v>
      </c>
    </row>
    <row r="1594" spans="1:9" ht="78.75" x14ac:dyDescent="0.25">
      <c r="A1594" s="66" t="s">
        <v>15858</v>
      </c>
      <c r="B1594" s="66"/>
      <c r="C1594" s="66"/>
      <c r="D1594" s="67" t="s">
        <v>15899</v>
      </c>
      <c r="E1594" s="88">
        <v>3775</v>
      </c>
      <c r="F1594" s="68" t="s">
        <v>16807</v>
      </c>
      <c r="G1594" s="66" t="s">
        <v>16808</v>
      </c>
      <c r="H1594" s="69">
        <v>180</v>
      </c>
      <c r="I1594" s="69" t="s">
        <v>13203</v>
      </c>
    </row>
    <row r="1595" spans="1:9" ht="78.75" x14ac:dyDescent="0.25">
      <c r="A1595" s="66" t="s">
        <v>15858</v>
      </c>
      <c r="B1595" s="66"/>
      <c r="C1595" s="66"/>
      <c r="D1595" s="67" t="s">
        <v>15899</v>
      </c>
      <c r="E1595" s="88">
        <v>3776</v>
      </c>
      <c r="F1595" s="68" t="s">
        <v>15968</v>
      </c>
      <c r="G1595" s="66" t="s">
        <v>15969</v>
      </c>
      <c r="H1595" s="69">
        <v>300</v>
      </c>
      <c r="I1595" s="69" t="s">
        <v>13195</v>
      </c>
    </row>
    <row r="1596" spans="1:9" ht="78.75" x14ac:dyDescent="0.25">
      <c r="A1596" s="66" t="s">
        <v>15858</v>
      </c>
      <c r="B1596" s="66"/>
      <c r="C1596" s="66"/>
      <c r="D1596" s="67" t="s">
        <v>15899</v>
      </c>
      <c r="E1596" s="88">
        <v>3777</v>
      </c>
      <c r="F1596" s="68" t="s">
        <v>16809</v>
      </c>
      <c r="G1596" s="66" t="s">
        <v>16810</v>
      </c>
      <c r="H1596" s="69">
        <v>290</v>
      </c>
      <c r="I1596" s="69" t="s">
        <v>16122</v>
      </c>
    </row>
    <row r="1597" spans="1:9" ht="78.75" x14ac:dyDescent="0.25">
      <c r="A1597" s="66" t="s">
        <v>15858</v>
      </c>
      <c r="B1597" s="66"/>
      <c r="C1597" s="66"/>
      <c r="D1597" s="67" t="s">
        <v>15899</v>
      </c>
      <c r="E1597" s="88">
        <v>3778</v>
      </c>
      <c r="F1597" s="68" t="s">
        <v>16811</v>
      </c>
      <c r="G1597" s="66" t="s">
        <v>16812</v>
      </c>
      <c r="H1597" s="69">
        <v>120</v>
      </c>
      <c r="I1597" s="69" t="s">
        <v>13211</v>
      </c>
    </row>
    <row r="1598" spans="1:9" ht="78.75" x14ac:dyDescent="0.25">
      <c r="A1598" s="66" t="s">
        <v>15858</v>
      </c>
      <c r="B1598" s="66"/>
      <c r="C1598" s="66"/>
      <c r="D1598" s="67" t="s">
        <v>15899</v>
      </c>
      <c r="E1598" s="88">
        <v>3779</v>
      </c>
      <c r="F1598" s="68" t="s">
        <v>16813</v>
      </c>
      <c r="G1598" s="66" t="s">
        <v>16814</v>
      </c>
      <c r="H1598" s="69">
        <v>40</v>
      </c>
      <c r="I1598" s="69" t="s">
        <v>13289</v>
      </c>
    </row>
    <row r="1599" spans="1:9" ht="78.75" x14ac:dyDescent="0.25">
      <c r="A1599" s="66" t="s">
        <v>15858</v>
      </c>
      <c r="B1599" s="66"/>
      <c r="C1599" s="66"/>
      <c r="D1599" s="67" t="s">
        <v>15899</v>
      </c>
      <c r="E1599" s="88">
        <v>3780</v>
      </c>
      <c r="F1599" s="68" t="s">
        <v>15970</v>
      </c>
      <c r="G1599" s="66" t="s">
        <v>15971</v>
      </c>
      <c r="H1599" s="69">
        <v>120</v>
      </c>
      <c r="I1599" s="69" t="s">
        <v>13211</v>
      </c>
    </row>
    <row r="1600" spans="1:9" ht="78.75" x14ac:dyDescent="0.25">
      <c r="A1600" s="66" t="s">
        <v>15858</v>
      </c>
      <c r="B1600" s="66"/>
      <c r="C1600" s="66"/>
      <c r="D1600" s="67" t="s">
        <v>15899</v>
      </c>
      <c r="E1600" s="88">
        <v>3781</v>
      </c>
      <c r="F1600" s="68" t="s">
        <v>15972</v>
      </c>
      <c r="G1600" s="66" t="s">
        <v>15973</v>
      </c>
      <c r="H1600" s="69">
        <v>220</v>
      </c>
      <c r="I1600" s="69" t="s">
        <v>13178</v>
      </c>
    </row>
    <row r="1601" spans="1:9" ht="78.75" x14ac:dyDescent="0.25">
      <c r="A1601" s="66" t="s">
        <v>15858</v>
      </c>
      <c r="B1601" s="66"/>
      <c r="C1601" s="66"/>
      <c r="D1601" s="67" t="s">
        <v>15899</v>
      </c>
      <c r="E1601" s="88">
        <v>3782</v>
      </c>
      <c r="F1601" s="68" t="s">
        <v>15974</v>
      </c>
      <c r="G1601" s="66" t="s">
        <v>15975</v>
      </c>
      <c r="H1601" s="69">
        <v>200</v>
      </c>
      <c r="I1601" s="69" t="s">
        <v>13223</v>
      </c>
    </row>
    <row r="1602" spans="1:9" ht="78.75" x14ac:dyDescent="0.25">
      <c r="A1602" s="66" t="s">
        <v>15858</v>
      </c>
      <c r="B1602" s="66"/>
      <c r="C1602" s="66"/>
      <c r="D1602" s="67" t="s">
        <v>15899</v>
      </c>
      <c r="E1602" s="88">
        <v>3783</v>
      </c>
      <c r="F1602" s="68" t="s">
        <v>16815</v>
      </c>
      <c r="G1602" s="66" t="s">
        <v>16816</v>
      </c>
      <c r="H1602" s="69">
        <v>570</v>
      </c>
      <c r="I1602" s="69" t="s">
        <v>15930</v>
      </c>
    </row>
    <row r="1603" spans="1:9" ht="78.75" x14ac:dyDescent="0.25">
      <c r="A1603" s="66" t="s">
        <v>15858</v>
      </c>
      <c r="B1603" s="66"/>
      <c r="C1603" s="66"/>
      <c r="D1603" s="67" t="s">
        <v>15899</v>
      </c>
      <c r="E1603" s="88">
        <v>3784</v>
      </c>
      <c r="F1603" s="68" t="s">
        <v>16817</v>
      </c>
      <c r="G1603" s="66" t="s">
        <v>16818</v>
      </c>
      <c r="H1603" s="69">
        <v>150</v>
      </c>
      <c r="I1603" s="69" t="s">
        <v>13175</v>
      </c>
    </row>
    <row r="1604" spans="1:9" ht="78.75" x14ac:dyDescent="0.25">
      <c r="A1604" s="66" t="s">
        <v>15858</v>
      </c>
      <c r="B1604" s="66"/>
      <c r="C1604" s="66"/>
      <c r="D1604" s="67" t="s">
        <v>15899</v>
      </c>
      <c r="E1604" s="88">
        <v>3785</v>
      </c>
      <c r="F1604" s="68" t="s">
        <v>16819</v>
      </c>
      <c r="G1604" s="66" t="s">
        <v>16820</v>
      </c>
      <c r="H1604" s="69">
        <v>300</v>
      </c>
      <c r="I1604" s="69" t="s">
        <v>13195</v>
      </c>
    </row>
    <row r="1605" spans="1:9" ht="78.75" x14ac:dyDescent="0.25">
      <c r="A1605" s="66" t="s">
        <v>15858</v>
      </c>
      <c r="B1605" s="66"/>
      <c r="C1605" s="66"/>
      <c r="D1605" s="67" t="s">
        <v>15899</v>
      </c>
      <c r="E1605" s="88">
        <v>3786</v>
      </c>
      <c r="F1605" s="68" t="s">
        <v>16821</v>
      </c>
      <c r="G1605" s="66" t="s">
        <v>16822</v>
      </c>
      <c r="H1605" s="69">
        <v>220</v>
      </c>
      <c r="I1605" s="69" t="s">
        <v>13178</v>
      </c>
    </row>
    <row r="1606" spans="1:9" ht="78.75" x14ac:dyDescent="0.25">
      <c r="A1606" s="66" t="s">
        <v>15858</v>
      </c>
      <c r="B1606" s="66"/>
      <c r="C1606" s="66"/>
      <c r="D1606" s="67" t="s">
        <v>15899</v>
      </c>
      <c r="E1606" s="88">
        <v>3787</v>
      </c>
      <c r="F1606" s="68" t="s">
        <v>15976</v>
      </c>
      <c r="G1606" s="66" t="s">
        <v>15977</v>
      </c>
      <c r="H1606" s="69">
        <v>120</v>
      </c>
      <c r="I1606" s="69" t="s">
        <v>13211</v>
      </c>
    </row>
    <row r="1607" spans="1:9" ht="78.75" x14ac:dyDescent="0.25">
      <c r="A1607" s="66" t="s">
        <v>15858</v>
      </c>
      <c r="B1607" s="66"/>
      <c r="C1607" s="66"/>
      <c r="D1607" s="67" t="s">
        <v>15899</v>
      </c>
      <c r="E1607" s="88">
        <v>3788</v>
      </c>
      <c r="F1607" s="68" t="s">
        <v>16823</v>
      </c>
      <c r="G1607" s="66" t="s">
        <v>16824</v>
      </c>
      <c r="H1607" s="69">
        <v>200</v>
      </c>
      <c r="I1607" s="69" t="s">
        <v>13223</v>
      </c>
    </row>
    <row r="1608" spans="1:9" ht="78.75" x14ac:dyDescent="0.25">
      <c r="A1608" s="66" t="s">
        <v>15858</v>
      </c>
      <c r="B1608" s="66"/>
      <c r="C1608" s="66"/>
      <c r="D1608" s="67" t="s">
        <v>15899</v>
      </c>
      <c r="E1608" s="88">
        <v>3789</v>
      </c>
      <c r="F1608" s="68" t="s">
        <v>16825</v>
      </c>
      <c r="G1608" s="66" t="s">
        <v>16826</v>
      </c>
      <c r="H1608" s="69">
        <v>120</v>
      </c>
      <c r="I1608" s="69" t="s">
        <v>13211</v>
      </c>
    </row>
    <row r="1609" spans="1:9" ht="78.75" x14ac:dyDescent="0.25">
      <c r="A1609" s="66" t="s">
        <v>15858</v>
      </c>
      <c r="B1609" s="66"/>
      <c r="C1609" s="66"/>
      <c r="D1609" s="67" t="s">
        <v>15899</v>
      </c>
      <c r="E1609" s="88">
        <v>3790</v>
      </c>
      <c r="F1609" s="68" t="s">
        <v>16827</v>
      </c>
      <c r="G1609" s="66" t="s">
        <v>16828</v>
      </c>
      <c r="H1609" s="69">
        <v>120</v>
      </c>
      <c r="I1609" s="69" t="s">
        <v>13211</v>
      </c>
    </row>
    <row r="1610" spans="1:9" ht="78.75" x14ac:dyDescent="0.25">
      <c r="A1610" s="66" t="s">
        <v>15858</v>
      </c>
      <c r="B1610" s="66"/>
      <c r="C1610" s="66"/>
      <c r="D1610" s="67" t="s">
        <v>15899</v>
      </c>
      <c r="E1610" s="88">
        <v>3791</v>
      </c>
      <c r="F1610" s="68" t="s">
        <v>16829</v>
      </c>
      <c r="G1610" s="66" t="s">
        <v>16830</v>
      </c>
      <c r="H1610" s="69">
        <v>290</v>
      </c>
      <c r="I1610" s="69" t="s">
        <v>16122</v>
      </c>
    </row>
    <row r="1611" spans="1:9" ht="78.75" x14ac:dyDescent="0.25">
      <c r="A1611" s="66" t="s">
        <v>15858</v>
      </c>
      <c r="B1611" s="66"/>
      <c r="C1611" s="66"/>
      <c r="D1611" s="67" t="s">
        <v>15899</v>
      </c>
      <c r="E1611" s="88">
        <v>3792</v>
      </c>
      <c r="F1611" s="68" t="s">
        <v>16831</v>
      </c>
      <c r="G1611" s="66" t="s">
        <v>16832</v>
      </c>
      <c r="H1611" s="69">
        <v>180</v>
      </c>
      <c r="I1611" s="69" t="s">
        <v>13203</v>
      </c>
    </row>
    <row r="1612" spans="1:9" ht="78.75" x14ac:dyDescent="0.25">
      <c r="A1612" s="66" t="s">
        <v>15858</v>
      </c>
      <c r="B1612" s="66"/>
      <c r="C1612" s="66"/>
      <c r="D1612" s="67" t="s">
        <v>15899</v>
      </c>
      <c r="E1612" s="88">
        <v>3793</v>
      </c>
      <c r="F1612" s="68" t="s">
        <v>15978</v>
      </c>
      <c r="G1612" s="66" t="s">
        <v>15979</v>
      </c>
      <c r="H1612" s="69">
        <v>120</v>
      </c>
      <c r="I1612" s="69" t="s">
        <v>13211</v>
      </c>
    </row>
    <row r="1613" spans="1:9" ht="78.75" x14ac:dyDescent="0.25">
      <c r="A1613" s="66" t="s">
        <v>15858</v>
      </c>
      <c r="B1613" s="66"/>
      <c r="C1613" s="66"/>
      <c r="D1613" s="67" t="s">
        <v>15899</v>
      </c>
      <c r="E1613" s="88">
        <v>3794</v>
      </c>
      <c r="F1613" s="68" t="s">
        <v>16833</v>
      </c>
      <c r="G1613" s="66" t="s">
        <v>16834</v>
      </c>
      <c r="H1613" s="69">
        <v>200</v>
      </c>
      <c r="I1613" s="69" t="s">
        <v>13223</v>
      </c>
    </row>
    <row r="1614" spans="1:9" ht="78.75" x14ac:dyDescent="0.25">
      <c r="A1614" s="66" t="s">
        <v>15858</v>
      </c>
      <c r="B1614" s="66"/>
      <c r="C1614" s="66"/>
      <c r="D1614" s="67" t="s">
        <v>15899</v>
      </c>
      <c r="E1614" s="88">
        <v>3795</v>
      </c>
      <c r="F1614" s="68" t="s">
        <v>15980</v>
      </c>
      <c r="G1614" s="66" t="s">
        <v>15981</v>
      </c>
      <c r="H1614" s="69">
        <v>110</v>
      </c>
      <c r="I1614" s="69" t="s">
        <v>13335</v>
      </c>
    </row>
    <row r="1615" spans="1:9" ht="78.75" x14ac:dyDescent="0.25">
      <c r="A1615" s="66" t="s">
        <v>15858</v>
      </c>
      <c r="B1615" s="66"/>
      <c r="C1615" s="66"/>
      <c r="D1615" s="67" t="s">
        <v>15899</v>
      </c>
      <c r="E1615" s="88">
        <v>3796</v>
      </c>
      <c r="F1615" s="68" t="s">
        <v>16835</v>
      </c>
      <c r="G1615" s="66" t="s">
        <v>16836</v>
      </c>
      <c r="H1615" s="69">
        <v>200</v>
      </c>
      <c r="I1615" s="69" t="s">
        <v>13223</v>
      </c>
    </row>
    <row r="1616" spans="1:9" ht="270" x14ac:dyDescent="0.25">
      <c r="A1616" s="66" t="s">
        <v>15858</v>
      </c>
      <c r="B1616" s="66"/>
      <c r="C1616" s="66"/>
      <c r="D1616" s="67" t="s">
        <v>15982</v>
      </c>
      <c r="E1616" s="88">
        <v>3854</v>
      </c>
      <c r="F1616" s="68" t="s">
        <v>16837</v>
      </c>
      <c r="G1616" s="66" t="s">
        <v>16838</v>
      </c>
      <c r="H1616" s="69">
        <v>300</v>
      </c>
      <c r="I1616" s="69" t="s">
        <v>13195</v>
      </c>
    </row>
    <row r="1617" spans="1:9" ht="270" x14ac:dyDescent="0.25">
      <c r="A1617" s="66" t="s">
        <v>15858</v>
      </c>
      <c r="B1617" s="66"/>
      <c r="C1617" s="66"/>
      <c r="D1617" s="67" t="s">
        <v>15982</v>
      </c>
      <c r="E1617" s="88">
        <v>3864</v>
      </c>
      <c r="F1617" s="68" t="s">
        <v>16839</v>
      </c>
      <c r="G1617" s="66" t="s">
        <v>16840</v>
      </c>
      <c r="H1617" s="69">
        <v>450</v>
      </c>
      <c r="I1617" s="69" t="s">
        <v>13228</v>
      </c>
    </row>
    <row r="1618" spans="1:9" ht="270" x14ac:dyDescent="0.25">
      <c r="A1618" s="66" t="s">
        <v>15858</v>
      </c>
      <c r="B1618" s="66"/>
      <c r="C1618" s="66"/>
      <c r="D1618" s="67" t="s">
        <v>15982</v>
      </c>
      <c r="E1618" s="88">
        <v>3879</v>
      </c>
      <c r="F1618" s="68" t="s">
        <v>16841</v>
      </c>
      <c r="G1618" s="66" t="s">
        <v>16842</v>
      </c>
      <c r="H1618" s="69">
        <v>550</v>
      </c>
      <c r="I1618" s="69" t="s">
        <v>13902</v>
      </c>
    </row>
    <row r="1619" spans="1:9" ht="270" x14ac:dyDescent="0.25">
      <c r="A1619" s="66" t="s">
        <v>15858</v>
      </c>
      <c r="B1619" s="66"/>
      <c r="C1619" s="66"/>
      <c r="D1619" s="67" t="s">
        <v>15982</v>
      </c>
      <c r="E1619" s="88">
        <v>3881</v>
      </c>
      <c r="F1619" s="68" t="s">
        <v>16843</v>
      </c>
      <c r="G1619" s="66" t="s">
        <v>16844</v>
      </c>
      <c r="H1619" s="69">
        <v>290</v>
      </c>
      <c r="I1619" s="69" t="s">
        <v>16122</v>
      </c>
    </row>
    <row r="1620" spans="1:9" ht="270" x14ac:dyDescent="0.25">
      <c r="A1620" s="66" t="s">
        <v>15858</v>
      </c>
      <c r="B1620" s="66"/>
      <c r="C1620" s="66"/>
      <c r="D1620" s="67" t="s">
        <v>15982</v>
      </c>
      <c r="E1620" s="88">
        <v>3885</v>
      </c>
      <c r="F1620" s="68" t="s">
        <v>15983</v>
      </c>
      <c r="G1620" s="66" t="s">
        <v>15984</v>
      </c>
      <c r="H1620" s="69">
        <v>180</v>
      </c>
      <c r="I1620" s="69" t="s">
        <v>13203</v>
      </c>
    </row>
    <row r="1621" spans="1:9" ht="270" x14ac:dyDescent="0.25">
      <c r="A1621" s="66" t="s">
        <v>15858</v>
      </c>
      <c r="B1621" s="66"/>
      <c r="C1621" s="66"/>
      <c r="D1621" s="67" t="s">
        <v>15982</v>
      </c>
      <c r="E1621" s="88">
        <v>3889</v>
      </c>
      <c r="F1621" s="68" t="s">
        <v>16845</v>
      </c>
      <c r="G1621" s="66" t="s">
        <v>16846</v>
      </c>
      <c r="H1621" s="69">
        <v>200</v>
      </c>
      <c r="I1621" s="69" t="s">
        <v>13223</v>
      </c>
    </row>
    <row r="1622" spans="1:9" ht="270" x14ac:dyDescent="0.25">
      <c r="A1622" s="66" t="s">
        <v>15858</v>
      </c>
      <c r="B1622" s="66"/>
      <c r="C1622" s="66"/>
      <c r="D1622" s="67" t="s">
        <v>15982</v>
      </c>
      <c r="E1622" s="88">
        <v>3890</v>
      </c>
      <c r="F1622" s="68" t="s">
        <v>16847</v>
      </c>
      <c r="G1622" s="66" t="s">
        <v>16848</v>
      </c>
      <c r="H1622" s="69">
        <v>250</v>
      </c>
      <c r="I1622" s="69" t="s">
        <v>13261</v>
      </c>
    </row>
    <row r="1623" spans="1:9" ht="270" x14ac:dyDescent="0.25">
      <c r="A1623" s="66" t="s">
        <v>15858</v>
      </c>
      <c r="B1623" s="66"/>
      <c r="C1623" s="66"/>
      <c r="D1623" s="67" t="s">
        <v>15982</v>
      </c>
      <c r="E1623" s="88">
        <v>3891</v>
      </c>
      <c r="F1623" s="68" t="s">
        <v>16849</v>
      </c>
      <c r="G1623" s="66" t="s">
        <v>16850</v>
      </c>
      <c r="H1623" s="69">
        <v>250</v>
      </c>
      <c r="I1623" s="69" t="s">
        <v>13261</v>
      </c>
    </row>
    <row r="1624" spans="1:9" ht="270" x14ac:dyDescent="0.25">
      <c r="A1624" s="66" t="s">
        <v>15858</v>
      </c>
      <c r="B1624" s="66"/>
      <c r="C1624" s="66"/>
      <c r="D1624" s="67" t="s">
        <v>15982</v>
      </c>
      <c r="E1624" s="88">
        <v>3892</v>
      </c>
      <c r="F1624" s="68" t="s">
        <v>16851</v>
      </c>
      <c r="G1624" s="66" t="s">
        <v>16852</v>
      </c>
      <c r="H1624" s="69">
        <v>200</v>
      </c>
      <c r="I1624" s="69" t="s">
        <v>13223</v>
      </c>
    </row>
    <row r="1625" spans="1:9" ht="270" x14ac:dyDescent="0.25">
      <c r="A1625" s="66" t="s">
        <v>15858</v>
      </c>
      <c r="B1625" s="66"/>
      <c r="C1625" s="66"/>
      <c r="D1625" s="67" t="s">
        <v>15982</v>
      </c>
      <c r="E1625" s="88">
        <v>3894</v>
      </c>
      <c r="F1625" s="68" t="s">
        <v>16853</v>
      </c>
      <c r="G1625" s="66" t="s">
        <v>16854</v>
      </c>
      <c r="H1625" s="69">
        <v>900</v>
      </c>
      <c r="I1625" s="69" t="s">
        <v>13239</v>
      </c>
    </row>
    <row r="1626" spans="1:9" ht="270" x14ac:dyDescent="0.25">
      <c r="A1626" s="66" t="s">
        <v>15858</v>
      </c>
      <c r="B1626" s="66"/>
      <c r="C1626" s="66"/>
      <c r="D1626" s="67" t="s">
        <v>15982</v>
      </c>
      <c r="E1626" s="88">
        <v>3895</v>
      </c>
      <c r="F1626" s="68" t="s">
        <v>16855</v>
      </c>
      <c r="G1626" s="66" t="s">
        <v>16856</v>
      </c>
      <c r="H1626" s="69">
        <v>1100</v>
      </c>
      <c r="I1626" s="69" t="s">
        <v>13899</v>
      </c>
    </row>
    <row r="1627" spans="1:9" ht="270" x14ac:dyDescent="0.25">
      <c r="A1627" s="66" t="s">
        <v>15858</v>
      </c>
      <c r="B1627" s="66"/>
      <c r="C1627" s="66"/>
      <c r="D1627" s="67" t="s">
        <v>15982</v>
      </c>
      <c r="E1627" s="88">
        <v>3896</v>
      </c>
      <c r="F1627" s="68" t="s">
        <v>16857</v>
      </c>
      <c r="G1627" s="66" t="s">
        <v>16858</v>
      </c>
      <c r="H1627" s="69">
        <v>290</v>
      </c>
      <c r="I1627" s="69" t="s">
        <v>16122</v>
      </c>
    </row>
    <row r="1628" spans="1:9" ht="270" x14ac:dyDescent="0.25">
      <c r="A1628" s="66" t="s">
        <v>15858</v>
      </c>
      <c r="B1628" s="66"/>
      <c r="C1628" s="66"/>
      <c r="D1628" s="67" t="s">
        <v>15982</v>
      </c>
      <c r="E1628" s="88">
        <v>3897</v>
      </c>
      <c r="F1628" s="68" t="s">
        <v>16859</v>
      </c>
      <c r="G1628" s="66" t="s">
        <v>16860</v>
      </c>
      <c r="H1628" s="69">
        <v>510</v>
      </c>
      <c r="I1628" s="69" t="s">
        <v>13607</v>
      </c>
    </row>
    <row r="1629" spans="1:9" ht="270" x14ac:dyDescent="0.25">
      <c r="A1629" s="66" t="s">
        <v>15858</v>
      </c>
      <c r="B1629" s="66"/>
      <c r="C1629" s="66"/>
      <c r="D1629" s="67" t="s">
        <v>15982</v>
      </c>
      <c r="E1629" s="88">
        <v>3898</v>
      </c>
      <c r="F1629" s="68" t="s">
        <v>16861</v>
      </c>
      <c r="G1629" s="66" t="s">
        <v>16862</v>
      </c>
      <c r="H1629" s="69">
        <v>450</v>
      </c>
      <c r="I1629" s="69" t="s">
        <v>13228</v>
      </c>
    </row>
    <row r="1630" spans="1:9" ht="270" x14ac:dyDescent="0.25">
      <c r="A1630" s="66" t="s">
        <v>15858</v>
      </c>
      <c r="B1630" s="66"/>
      <c r="C1630" s="66"/>
      <c r="D1630" s="67" t="s">
        <v>15982</v>
      </c>
      <c r="E1630" s="88">
        <v>3920</v>
      </c>
      <c r="F1630" s="68" t="s">
        <v>16863</v>
      </c>
      <c r="G1630" s="66" t="s">
        <v>16864</v>
      </c>
      <c r="H1630" s="69">
        <v>900</v>
      </c>
      <c r="I1630" s="69" t="s">
        <v>13239</v>
      </c>
    </row>
    <row r="1631" spans="1:9" ht="270" x14ac:dyDescent="0.25">
      <c r="A1631" s="66" t="s">
        <v>15858</v>
      </c>
      <c r="B1631" s="66"/>
      <c r="C1631" s="66"/>
      <c r="D1631" s="67" t="s">
        <v>15982</v>
      </c>
      <c r="E1631" s="88">
        <v>3921</v>
      </c>
      <c r="F1631" s="68" t="s">
        <v>16865</v>
      </c>
      <c r="G1631" s="66" t="s">
        <v>16866</v>
      </c>
      <c r="H1631" s="69">
        <v>150</v>
      </c>
      <c r="I1631" s="69" t="s">
        <v>13175</v>
      </c>
    </row>
    <row r="1632" spans="1:9" ht="270" x14ac:dyDescent="0.25">
      <c r="A1632" s="66" t="s">
        <v>15858</v>
      </c>
      <c r="B1632" s="66"/>
      <c r="C1632" s="66"/>
      <c r="D1632" s="67" t="s">
        <v>15982</v>
      </c>
      <c r="E1632" s="88">
        <v>3924</v>
      </c>
      <c r="F1632" s="68" t="s">
        <v>16867</v>
      </c>
      <c r="G1632" s="66" t="s">
        <v>16868</v>
      </c>
      <c r="H1632" s="69">
        <v>300</v>
      </c>
      <c r="I1632" s="69" t="s">
        <v>13195</v>
      </c>
    </row>
    <row r="1633" spans="1:9" ht="270" x14ac:dyDescent="0.25">
      <c r="A1633" s="66" t="s">
        <v>15858</v>
      </c>
      <c r="B1633" s="66"/>
      <c r="C1633" s="66"/>
      <c r="D1633" s="67" t="s">
        <v>15982</v>
      </c>
      <c r="E1633" s="88">
        <v>3925</v>
      </c>
      <c r="F1633" s="68" t="s">
        <v>16869</v>
      </c>
      <c r="G1633" s="66" t="s">
        <v>16870</v>
      </c>
      <c r="H1633" s="69">
        <v>600</v>
      </c>
      <c r="I1633" s="69" t="s">
        <v>13461</v>
      </c>
    </row>
    <row r="1634" spans="1:9" ht="270" x14ac:dyDescent="0.25">
      <c r="A1634" s="66" t="s">
        <v>15858</v>
      </c>
      <c r="B1634" s="66"/>
      <c r="C1634" s="66"/>
      <c r="D1634" s="67" t="s">
        <v>15982</v>
      </c>
      <c r="E1634" s="88">
        <v>3930</v>
      </c>
      <c r="F1634" s="68" t="s">
        <v>15985</v>
      </c>
      <c r="G1634" s="66" t="s">
        <v>15986</v>
      </c>
      <c r="H1634" s="69">
        <v>110</v>
      </c>
      <c r="I1634" s="69" t="s">
        <v>13335</v>
      </c>
    </row>
    <row r="1635" spans="1:9" ht="270" x14ac:dyDescent="0.25">
      <c r="A1635" s="66" t="s">
        <v>15858</v>
      </c>
      <c r="B1635" s="66"/>
      <c r="C1635" s="66"/>
      <c r="D1635" s="67" t="s">
        <v>15982</v>
      </c>
      <c r="E1635" s="88">
        <v>3931</v>
      </c>
      <c r="F1635" s="68" t="s">
        <v>16871</v>
      </c>
      <c r="G1635" s="66" t="s">
        <v>16872</v>
      </c>
      <c r="H1635" s="69">
        <v>180</v>
      </c>
      <c r="I1635" s="69" t="s">
        <v>13203</v>
      </c>
    </row>
    <row r="1636" spans="1:9" ht="270" x14ac:dyDescent="0.25">
      <c r="A1636" s="66" t="s">
        <v>15858</v>
      </c>
      <c r="B1636" s="66"/>
      <c r="C1636" s="66"/>
      <c r="D1636" s="67" t="s">
        <v>15982</v>
      </c>
      <c r="E1636" s="88">
        <v>3932</v>
      </c>
      <c r="F1636" s="68" t="s">
        <v>15987</v>
      </c>
      <c r="G1636" s="66" t="s">
        <v>15988</v>
      </c>
      <c r="H1636" s="69">
        <v>60</v>
      </c>
      <c r="I1636" s="69" t="s">
        <v>13192</v>
      </c>
    </row>
    <row r="1637" spans="1:9" ht="270" x14ac:dyDescent="0.25">
      <c r="A1637" s="66" t="s">
        <v>15858</v>
      </c>
      <c r="B1637" s="66"/>
      <c r="C1637" s="66"/>
      <c r="D1637" s="67" t="s">
        <v>15982</v>
      </c>
      <c r="E1637" s="88">
        <v>3933</v>
      </c>
      <c r="F1637" s="68" t="s">
        <v>15989</v>
      </c>
      <c r="G1637" s="66" t="s">
        <v>15990</v>
      </c>
      <c r="H1637" s="69">
        <v>100</v>
      </c>
      <c r="I1637" s="69" t="s">
        <v>13183</v>
      </c>
    </row>
    <row r="1638" spans="1:9" ht="270" x14ac:dyDescent="0.25">
      <c r="A1638" s="66" t="s">
        <v>15858</v>
      </c>
      <c r="B1638" s="66"/>
      <c r="C1638" s="66"/>
      <c r="D1638" s="67" t="s">
        <v>15982</v>
      </c>
      <c r="E1638" s="88">
        <v>3934</v>
      </c>
      <c r="F1638" s="68" t="s">
        <v>16873</v>
      </c>
      <c r="G1638" s="66" t="s">
        <v>16874</v>
      </c>
      <c r="H1638" s="69">
        <v>180</v>
      </c>
      <c r="I1638" s="69" t="s">
        <v>13203</v>
      </c>
    </row>
    <row r="1639" spans="1:9" ht="270" x14ac:dyDescent="0.25">
      <c r="A1639" s="66" t="s">
        <v>15858</v>
      </c>
      <c r="B1639" s="66"/>
      <c r="C1639" s="66"/>
      <c r="D1639" s="67" t="s">
        <v>15982</v>
      </c>
      <c r="E1639" s="88">
        <v>3935</v>
      </c>
      <c r="F1639" s="68" t="s">
        <v>15991</v>
      </c>
      <c r="G1639" s="66" t="s">
        <v>15992</v>
      </c>
      <c r="H1639" s="69">
        <v>120</v>
      </c>
      <c r="I1639" s="69" t="s">
        <v>13211</v>
      </c>
    </row>
    <row r="1640" spans="1:9" ht="270" x14ac:dyDescent="0.25">
      <c r="A1640" s="66" t="s">
        <v>15858</v>
      </c>
      <c r="B1640" s="66"/>
      <c r="C1640" s="66"/>
      <c r="D1640" s="67" t="s">
        <v>15982</v>
      </c>
      <c r="E1640" s="88">
        <v>3936</v>
      </c>
      <c r="F1640" s="68" t="s">
        <v>15993</v>
      </c>
      <c r="G1640" s="66" t="s">
        <v>15994</v>
      </c>
      <c r="H1640" s="69">
        <v>250</v>
      </c>
      <c r="I1640" s="69" t="s">
        <v>13261</v>
      </c>
    </row>
    <row r="1641" spans="1:9" ht="270" x14ac:dyDescent="0.25">
      <c r="A1641" s="66" t="s">
        <v>15858</v>
      </c>
      <c r="B1641" s="66"/>
      <c r="C1641" s="66"/>
      <c r="D1641" s="67" t="s">
        <v>15982</v>
      </c>
      <c r="E1641" s="88">
        <v>3937</v>
      </c>
      <c r="F1641" s="68" t="s">
        <v>15995</v>
      </c>
      <c r="G1641" s="66" t="s">
        <v>15996</v>
      </c>
      <c r="H1641" s="69">
        <v>180</v>
      </c>
      <c r="I1641" s="69" t="s">
        <v>13203</v>
      </c>
    </row>
    <row r="1642" spans="1:9" ht="270" x14ac:dyDescent="0.25">
      <c r="A1642" s="66" t="s">
        <v>15858</v>
      </c>
      <c r="B1642" s="66"/>
      <c r="C1642" s="66"/>
      <c r="D1642" s="67" t="s">
        <v>15982</v>
      </c>
      <c r="E1642" s="88">
        <v>3938</v>
      </c>
      <c r="F1642" s="68" t="s">
        <v>15997</v>
      </c>
      <c r="G1642" s="66" t="s">
        <v>15998</v>
      </c>
      <c r="H1642" s="69">
        <v>360</v>
      </c>
      <c r="I1642" s="69" t="s">
        <v>13216</v>
      </c>
    </row>
    <row r="1643" spans="1:9" ht="270" x14ac:dyDescent="0.25">
      <c r="A1643" s="66" t="s">
        <v>15858</v>
      </c>
      <c r="B1643" s="66"/>
      <c r="C1643" s="66"/>
      <c r="D1643" s="67" t="s">
        <v>15982</v>
      </c>
      <c r="E1643" s="88">
        <v>3939</v>
      </c>
      <c r="F1643" s="68" t="s">
        <v>15999</v>
      </c>
      <c r="G1643" s="66" t="s">
        <v>16000</v>
      </c>
      <c r="H1643" s="69">
        <v>460</v>
      </c>
      <c r="I1643" s="69" t="s">
        <v>14892</v>
      </c>
    </row>
    <row r="1644" spans="1:9" ht="270" x14ac:dyDescent="0.25">
      <c r="A1644" s="66" t="s">
        <v>15858</v>
      </c>
      <c r="B1644" s="66"/>
      <c r="C1644" s="66"/>
      <c r="D1644" s="67" t="s">
        <v>15982</v>
      </c>
      <c r="E1644" s="88">
        <v>3940</v>
      </c>
      <c r="F1644" s="68" t="s">
        <v>16001</v>
      </c>
      <c r="G1644" s="66" t="s">
        <v>16002</v>
      </c>
      <c r="H1644" s="69">
        <v>720</v>
      </c>
      <c r="I1644" s="69" t="s">
        <v>16003</v>
      </c>
    </row>
    <row r="1645" spans="1:9" ht="270" x14ac:dyDescent="0.25">
      <c r="A1645" s="66" t="s">
        <v>15858</v>
      </c>
      <c r="B1645" s="66"/>
      <c r="C1645" s="66"/>
      <c r="D1645" s="67" t="s">
        <v>15982</v>
      </c>
      <c r="E1645" s="88">
        <v>3941</v>
      </c>
      <c r="F1645" s="68" t="s">
        <v>16875</v>
      </c>
      <c r="G1645" s="66" t="s">
        <v>16876</v>
      </c>
      <c r="H1645" s="69">
        <v>250</v>
      </c>
      <c r="I1645" s="69" t="s">
        <v>13261</v>
      </c>
    </row>
    <row r="1646" spans="1:9" ht="270" x14ac:dyDescent="0.25">
      <c r="A1646" s="66" t="s">
        <v>15858</v>
      </c>
      <c r="B1646" s="66"/>
      <c r="C1646" s="66"/>
      <c r="D1646" s="67" t="s">
        <v>15982</v>
      </c>
      <c r="E1646" s="88">
        <v>3942</v>
      </c>
      <c r="F1646" s="68" t="s">
        <v>16877</v>
      </c>
      <c r="G1646" s="66" t="s">
        <v>16878</v>
      </c>
      <c r="H1646" s="69">
        <v>180</v>
      </c>
      <c r="I1646" s="69" t="s">
        <v>13203</v>
      </c>
    </row>
    <row r="1647" spans="1:9" ht="270" x14ac:dyDescent="0.25">
      <c r="A1647" s="66" t="s">
        <v>15858</v>
      </c>
      <c r="B1647" s="66"/>
      <c r="C1647" s="66"/>
      <c r="D1647" s="67" t="s">
        <v>15982</v>
      </c>
      <c r="E1647" s="88">
        <v>3943</v>
      </c>
      <c r="F1647" s="68" t="s">
        <v>16879</v>
      </c>
      <c r="G1647" s="66" t="s">
        <v>16880</v>
      </c>
      <c r="H1647" s="69">
        <v>250</v>
      </c>
      <c r="I1647" s="69" t="s">
        <v>13261</v>
      </c>
    </row>
    <row r="1648" spans="1:9" ht="270" x14ac:dyDescent="0.25">
      <c r="A1648" s="66" t="s">
        <v>15858</v>
      </c>
      <c r="B1648" s="66"/>
      <c r="C1648" s="66"/>
      <c r="D1648" s="67" t="s">
        <v>15982</v>
      </c>
      <c r="E1648" s="88">
        <v>3944</v>
      </c>
      <c r="F1648" s="68" t="s">
        <v>16004</v>
      </c>
      <c r="G1648" s="66" t="s">
        <v>16005</v>
      </c>
      <c r="H1648" s="69">
        <v>300</v>
      </c>
      <c r="I1648" s="69" t="s">
        <v>13195</v>
      </c>
    </row>
    <row r="1649" spans="1:9" ht="270" x14ac:dyDescent="0.25">
      <c r="A1649" s="66" t="s">
        <v>15858</v>
      </c>
      <c r="B1649" s="66"/>
      <c r="C1649" s="66"/>
      <c r="D1649" s="67" t="s">
        <v>15982</v>
      </c>
      <c r="E1649" s="88">
        <v>3945</v>
      </c>
      <c r="F1649" s="68" t="s">
        <v>16006</v>
      </c>
      <c r="G1649" s="66" t="s">
        <v>16007</v>
      </c>
      <c r="H1649" s="69">
        <v>140</v>
      </c>
      <c r="I1649" s="69" t="s">
        <v>13573</v>
      </c>
    </row>
    <row r="1650" spans="1:9" ht="270" x14ac:dyDescent="0.25">
      <c r="A1650" s="66" t="s">
        <v>15858</v>
      </c>
      <c r="B1650" s="66"/>
      <c r="C1650" s="66"/>
      <c r="D1650" s="67" t="s">
        <v>15982</v>
      </c>
      <c r="E1650" s="88">
        <v>3946</v>
      </c>
      <c r="F1650" s="68" t="s">
        <v>16008</v>
      </c>
      <c r="G1650" s="66" t="s">
        <v>16009</v>
      </c>
      <c r="H1650" s="69">
        <v>70</v>
      </c>
      <c r="I1650" s="69" t="s">
        <v>13200</v>
      </c>
    </row>
    <row r="1651" spans="1:9" ht="270" x14ac:dyDescent="0.25">
      <c r="A1651" s="66" t="s">
        <v>15858</v>
      </c>
      <c r="B1651" s="66"/>
      <c r="C1651" s="66"/>
      <c r="D1651" s="67" t="s">
        <v>15982</v>
      </c>
      <c r="E1651" s="88">
        <v>3947</v>
      </c>
      <c r="F1651" s="68" t="s">
        <v>16010</v>
      </c>
      <c r="G1651" s="66" t="s">
        <v>16011</v>
      </c>
      <c r="H1651" s="69">
        <v>460</v>
      </c>
      <c r="I1651" s="69" t="s">
        <v>14892</v>
      </c>
    </row>
    <row r="1652" spans="1:9" ht="270" x14ac:dyDescent="0.25">
      <c r="A1652" s="66" t="s">
        <v>15858</v>
      </c>
      <c r="B1652" s="66"/>
      <c r="C1652" s="66"/>
      <c r="D1652" s="67" t="s">
        <v>15982</v>
      </c>
      <c r="E1652" s="88">
        <v>3948</v>
      </c>
      <c r="F1652" s="68" t="s">
        <v>16012</v>
      </c>
      <c r="G1652" s="66" t="s">
        <v>16013</v>
      </c>
      <c r="H1652" s="69">
        <v>140</v>
      </c>
      <c r="I1652" s="69" t="s">
        <v>13573</v>
      </c>
    </row>
    <row r="1653" spans="1:9" ht="270" x14ac:dyDescent="0.25">
      <c r="A1653" s="66" t="s">
        <v>15858</v>
      </c>
      <c r="B1653" s="66"/>
      <c r="C1653" s="66"/>
      <c r="D1653" s="67" t="s">
        <v>15982</v>
      </c>
      <c r="E1653" s="88">
        <v>3949</v>
      </c>
      <c r="F1653" s="68" t="s">
        <v>16014</v>
      </c>
      <c r="G1653" s="66" t="s">
        <v>16015</v>
      </c>
      <c r="H1653" s="69">
        <v>410</v>
      </c>
      <c r="I1653" s="69" t="s">
        <v>15947</v>
      </c>
    </row>
    <row r="1654" spans="1:9" ht="270" x14ac:dyDescent="0.25">
      <c r="A1654" s="66" t="s">
        <v>15858</v>
      </c>
      <c r="B1654" s="66"/>
      <c r="C1654" s="66"/>
      <c r="D1654" s="67" t="s">
        <v>15982</v>
      </c>
      <c r="E1654" s="88">
        <v>3950</v>
      </c>
      <c r="F1654" s="68" t="s">
        <v>16881</v>
      </c>
      <c r="G1654" s="66" t="s">
        <v>16882</v>
      </c>
      <c r="H1654" s="69">
        <v>480</v>
      </c>
      <c r="I1654" s="69" t="s">
        <v>16883</v>
      </c>
    </row>
    <row r="1655" spans="1:9" ht="270" x14ac:dyDescent="0.25">
      <c r="A1655" s="66" t="s">
        <v>15858</v>
      </c>
      <c r="B1655" s="66"/>
      <c r="C1655" s="66"/>
      <c r="D1655" s="67" t="s">
        <v>15982</v>
      </c>
      <c r="E1655" s="88">
        <v>3951</v>
      </c>
      <c r="F1655" s="68" t="s">
        <v>16016</v>
      </c>
      <c r="G1655" s="66" t="s">
        <v>16017</v>
      </c>
      <c r="H1655" s="69">
        <v>450</v>
      </c>
      <c r="I1655" s="69" t="s">
        <v>13228</v>
      </c>
    </row>
    <row r="1656" spans="1:9" ht="270" x14ac:dyDescent="0.25">
      <c r="A1656" s="66" t="s">
        <v>15858</v>
      </c>
      <c r="B1656" s="66"/>
      <c r="C1656" s="66"/>
      <c r="D1656" s="67" t="s">
        <v>15982</v>
      </c>
      <c r="E1656" s="88">
        <v>3952</v>
      </c>
      <c r="F1656" s="68" t="s">
        <v>16884</v>
      </c>
      <c r="G1656" s="66" t="s">
        <v>16885</v>
      </c>
      <c r="H1656" s="69">
        <v>450</v>
      </c>
      <c r="I1656" s="69" t="s">
        <v>13228</v>
      </c>
    </row>
    <row r="1657" spans="1:9" ht="270" x14ac:dyDescent="0.25">
      <c r="A1657" s="66" t="s">
        <v>15858</v>
      </c>
      <c r="B1657" s="66"/>
      <c r="C1657" s="66"/>
      <c r="D1657" s="67" t="s">
        <v>15982</v>
      </c>
      <c r="E1657" s="88">
        <v>3953</v>
      </c>
      <c r="F1657" s="68" t="s">
        <v>16018</v>
      </c>
      <c r="G1657" s="66" t="s">
        <v>16019</v>
      </c>
      <c r="H1657" s="69">
        <v>450</v>
      </c>
      <c r="I1657" s="69" t="s">
        <v>13228</v>
      </c>
    </row>
    <row r="1658" spans="1:9" ht="270" x14ac:dyDescent="0.25">
      <c r="A1658" s="66" t="s">
        <v>15858</v>
      </c>
      <c r="B1658" s="66"/>
      <c r="C1658" s="66"/>
      <c r="D1658" s="67" t="s">
        <v>15982</v>
      </c>
      <c r="E1658" s="88">
        <v>3954</v>
      </c>
      <c r="F1658" s="68" t="s">
        <v>16886</v>
      </c>
      <c r="G1658" s="66" t="s">
        <v>16887</v>
      </c>
      <c r="H1658" s="69">
        <v>450</v>
      </c>
      <c r="I1658" s="69" t="s">
        <v>13228</v>
      </c>
    </row>
    <row r="1659" spans="1:9" ht="270" x14ac:dyDescent="0.25">
      <c r="A1659" s="66" t="s">
        <v>15858</v>
      </c>
      <c r="B1659" s="66"/>
      <c r="C1659" s="66"/>
      <c r="D1659" s="67" t="s">
        <v>15982</v>
      </c>
      <c r="E1659" s="88">
        <v>3955</v>
      </c>
      <c r="F1659" s="68" t="s">
        <v>16020</v>
      </c>
      <c r="G1659" s="66" t="s">
        <v>16021</v>
      </c>
      <c r="H1659" s="69">
        <v>100</v>
      </c>
      <c r="I1659" s="69" t="s">
        <v>13183</v>
      </c>
    </row>
    <row r="1660" spans="1:9" ht="270" x14ac:dyDescent="0.25">
      <c r="A1660" s="66" t="s">
        <v>15858</v>
      </c>
      <c r="B1660" s="66"/>
      <c r="C1660" s="66"/>
      <c r="D1660" s="67" t="s">
        <v>15982</v>
      </c>
      <c r="E1660" s="88">
        <v>3956</v>
      </c>
      <c r="F1660" s="68" t="s">
        <v>16022</v>
      </c>
      <c r="G1660" s="66" t="s">
        <v>16023</v>
      </c>
      <c r="H1660" s="69">
        <v>200</v>
      </c>
      <c r="I1660" s="69" t="s">
        <v>13223</v>
      </c>
    </row>
    <row r="1661" spans="1:9" ht="270" x14ac:dyDescent="0.25">
      <c r="A1661" s="66" t="s">
        <v>15858</v>
      </c>
      <c r="B1661" s="66"/>
      <c r="C1661" s="66"/>
      <c r="D1661" s="67" t="s">
        <v>15982</v>
      </c>
      <c r="E1661" s="88">
        <v>3957</v>
      </c>
      <c r="F1661" s="68" t="s">
        <v>16024</v>
      </c>
      <c r="G1661" s="66" t="s">
        <v>16025</v>
      </c>
      <c r="H1661" s="69">
        <v>180</v>
      </c>
      <c r="I1661" s="69" t="s">
        <v>13203</v>
      </c>
    </row>
    <row r="1662" spans="1:9" ht="270" x14ac:dyDescent="0.25">
      <c r="A1662" s="66" t="s">
        <v>15858</v>
      </c>
      <c r="B1662" s="66"/>
      <c r="C1662" s="66"/>
      <c r="D1662" s="67" t="s">
        <v>15982</v>
      </c>
      <c r="E1662" s="88">
        <v>3958</v>
      </c>
      <c r="F1662" s="68" t="s">
        <v>16888</v>
      </c>
      <c r="G1662" s="66" t="s">
        <v>16889</v>
      </c>
      <c r="H1662" s="69">
        <v>480</v>
      </c>
      <c r="I1662" s="69" t="s">
        <v>16883</v>
      </c>
    </row>
    <row r="1663" spans="1:9" ht="270" x14ac:dyDescent="0.25">
      <c r="A1663" s="66" t="s">
        <v>15858</v>
      </c>
      <c r="B1663" s="66"/>
      <c r="C1663" s="66"/>
      <c r="D1663" s="67" t="s">
        <v>15982</v>
      </c>
      <c r="E1663" s="88">
        <v>3959</v>
      </c>
      <c r="F1663" s="68" t="s">
        <v>16026</v>
      </c>
      <c r="G1663" s="66" t="s">
        <v>16027</v>
      </c>
      <c r="H1663" s="69">
        <v>100</v>
      </c>
      <c r="I1663" s="69" t="s">
        <v>13183</v>
      </c>
    </row>
    <row r="1664" spans="1:9" ht="270" x14ac:dyDescent="0.25">
      <c r="A1664" s="66" t="s">
        <v>15858</v>
      </c>
      <c r="B1664" s="66"/>
      <c r="C1664" s="66"/>
      <c r="D1664" s="67" t="s">
        <v>15982</v>
      </c>
      <c r="E1664" s="88">
        <v>3960</v>
      </c>
      <c r="F1664" s="68" t="s">
        <v>16890</v>
      </c>
      <c r="G1664" s="66" t="s">
        <v>16891</v>
      </c>
      <c r="H1664" s="69">
        <v>70</v>
      </c>
      <c r="I1664" s="69" t="s">
        <v>13200</v>
      </c>
    </row>
    <row r="1665" spans="1:9" ht="270" x14ac:dyDescent="0.25">
      <c r="A1665" s="66" t="s">
        <v>15858</v>
      </c>
      <c r="B1665" s="66"/>
      <c r="C1665" s="66"/>
      <c r="D1665" s="67" t="s">
        <v>15982</v>
      </c>
      <c r="E1665" s="88">
        <v>3961</v>
      </c>
      <c r="F1665" s="68" t="s">
        <v>16892</v>
      </c>
      <c r="G1665" s="66" t="s">
        <v>16893</v>
      </c>
      <c r="H1665" s="69">
        <v>900</v>
      </c>
      <c r="I1665" s="69" t="s">
        <v>13239</v>
      </c>
    </row>
    <row r="1666" spans="1:9" ht="270" x14ac:dyDescent="0.25">
      <c r="A1666" s="66" t="s">
        <v>15858</v>
      </c>
      <c r="B1666" s="66"/>
      <c r="C1666" s="66"/>
      <c r="D1666" s="67" t="s">
        <v>15982</v>
      </c>
      <c r="E1666" s="88">
        <v>3962</v>
      </c>
      <c r="F1666" s="68" t="s">
        <v>16028</v>
      </c>
      <c r="G1666" s="66" t="s">
        <v>16029</v>
      </c>
      <c r="H1666" s="69">
        <v>60</v>
      </c>
      <c r="I1666" s="69" t="s">
        <v>13192</v>
      </c>
    </row>
    <row r="1667" spans="1:9" ht="270" x14ac:dyDescent="0.25">
      <c r="A1667" s="66" t="s">
        <v>15858</v>
      </c>
      <c r="B1667" s="66"/>
      <c r="C1667" s="66"/>
      <c r="D1667" s="67" t="s">
        <v>15982</v>
      </c>
      <c r="E1667" s="88">
        <v>3963</v>
      </c>
      <c r="F1667" s="68" t="s">
        <v>16894</v>
      </c>
      <c r="G1667" s="66" t="s">
        <v>16895</v>
      </c>
      <c r="H1667" s="69">
        <v>480</v>
      </c>
      <c r="I1667" s="69" t="s">
        <v>16883</v>
      </c>
    </row>
    <row r="1668" spans="1:9" ht="270" x14ac:dyDescent="0.25">
      <c r="A1668" s="66" t="s">
        <v>15858</v>
      </c>
      <c r="B1668" s="66"/>
      <c r="C1668" s="66"/>
      <c r="D1668" s="67" t="s">
        <v>15982</v>
      </c>
      <c r="E1668" s="88">
        <v>3964</v>
      </c>
      <c r="F1668" s="68" t="s">
        <v>16030</v>
      </c>
      <c r="G1668" s="66" t="s">
        <v>16031</v>
      </c>
      <c r="H1668" s="69">
        <v>360</v>
      </c>
      <c r="I1668" s="69" t="s">
        <v>13216</v>
      </c>
    </row>
    <row r="1669" spans="1:9" ht="270" x14ac:dyDescent="0.25">
      <c r="A1669" s="66" t="s">
        <v>15858</v>
      </c>
      <c r="B1669" s="66"/>
      <c r="C1669" s="66"/>
      <c r="D1669" s="67" t="s">
        <v>15982</v>
      </c>
      <c r="E1669" s="88">
        <v>3965</v>
      </c>
      <c r="F1669" s="68" t="s">
        <v>16896</v>
      </c>
      <c r="G1669" s="66" t="s">
        <v>16897</v>
      </c>
      <c r="H1669" s="69">
        <v>260</v>
      </c>
      <c r="I1669" s="69" t="s">
        <v>13189</v>
      </c>
    </row>
    <row r="1670" spans="1:9" ht="270" x14ac:dyDescent="0.25">
      <c r="A1670" s="66" t="s">
        <v>15858</v>
      </c>
      <c r="B1670" s="66"/>
      <c r="C1670" s="66"/>
      <c r="D1670" s="67" t="s">
        <v>15982</v>
      </c>
      <c r="E1670" s="88">
        <v>3966</v>
      </c>
      <c r="F1670" s="68" t="s">
        <v>16032</v>
      </c>
      <c r="G1670" s="66" t="s">
        <v>16033</v>
      </c>
      <c r="H1670" s="69">
        <v>600</v>
      </c>
      <c r="I1670" s="69" t="s">
        <v>13461</v>
      </c>
    </row>
    <row r="1671" spans="1:9" ht="270" x14ac:dyDescent="0.25">
      <c r="A1671" s="66" t="s">
        <v>15858</v>
      </c>
      <c r="B1671" s="66"/>
      <c r="C1671" s="66"/>
      <c r="D1671" s="67" t="s">
        <v>15982</v>
      </c>
      <c r="E1671" s="88">
        <v>3967</v>
      </c>
      <c r="F1671" s="68" t="s">
        <v>16034</v>
      </c>
      <c r="G1671" s="66" t="s">
        <v>16035</v>
      </c>
      <c r="H1671" s="69">
        <v>250</v>
      </c>
      <c r="I1671" s="69" t="s">
        <v>13261</v>
      </c>
    </row>
    <row r="1672" spans="1:9" ht="270" x14ac:dyDescent="0.25">
      <c r="A1672" s="66" t="s">
        <v>15858</v>
      </c>
      <c r="B1672" s="66"/>
      <c r="C1672" s="66"/>
      <c r="D1672" s="67" t="s">
        <v>15982</v>
      </c>
      <c r="E1672" s="88">
        <v>3980</v>
      </c>
      <c r="F1672" s="68" t="s">
        <v>16036</v>
      </c>
      <c r="G1672" s="66" t="s">
        <v>16037</v>
      </c>
      <c r="H1672" s="69">
        <v>100</v>
      </c>
      <c r="I1672" s="69" t="s">
        <v>13183</v>
      </c>
    </row>
    <row r="1673" spans="1:9" ht="270" x14ac:dyDescent="0.25">
      <c r="A1673" s="66" t="s">
        <v>15858</v>
      </c>
      <c r="B1673" s="66"/>
      <c r="C1673" s="66"/>
      <c r="D1673" s="67" t="s">
        <v>15982</v>
      </c>
      <c r="E1673" s="88">
        <v>3981</v>
      </c>
      <c r="F1673" s="68" t="s">
        <v>16038</v>
      </c>
      <c r="G1673" s="66" t="s">
        <v>16039</v>
      </c>
      <c r="H1673" s="69">
        <v>180</v>
      </c>
      <c r="I1673" s="69" t="s">
        <v>13203</v>
      </c>
    </row>
    <row r="1674" spans="1:9" ht="270" x14ac:dyDescent="0.25">
      <c r="A1674" s="66" t="s">
        <v>15858</v>
      </c>
      <c r="B1674" s="66"/>
      <c r="C1674" s="66"/>
      <c r="D1674" s="67" t="s">
        <v>15982</v>
      </c>
      <c r="E1674" s="88">
        <v>3982</v>
      </c>
      <c r="F1674" s="68" t="s">
        <v>16898</v>
      </c>
      <c r="G1674" s="66" t="s">
        <v>16899</v>
      </c>
      <c r="H1674" s="69">
        <v>300</v>
      </c>
      <c r="I1674" s="69" t="s">
        <v>13195</v>
      </c>
    </row>
    <row r="1675" spans="1:9" ht="270" x14ac:dyDescent="0.25">
      <c r="A1675" s="66" t="s">
        <v>15858</v>
      </c>
      <c r="B1675" s="66"/>
      <c r="C1675" s="66"/>
      <c r="D1675" s="67" t="s">
        <v>15982</v>
      </c>
      <c r="E1675" s="88">
        <v>3984</v>
      </c>
      <c r="F1675" s="68" t="s">
        <v>16900</v>
      </c>
      <c r="G1675" s="66" t="s">
        <v>16901</v>
      </c>
      <c r="H1675" s="69">
        <v>120</v>
      </c>
      <c r="I1675" s="69" t="s">
        <v>13211</v>
      </c>
    </row>
    <row r="1676" spans="1:9" ht="270" x14ac:dyDescent="0.25">
      <c r="A1676" s="66" t="s">
        <v>15858</v>
      </c>
      <c r="B1676" s="66"/>
      <c r="C1676" s="66"/>
      <c r="D1676" s="67" t="s">
        <v>15982</v>
      </c>
      <c r="E1676" s="88">
        <v>3985</v>
      </c>
      <c r="F1676" s="68" t="s">
        <v>16902</v>
      </c>
      <c r="G1676" s="66" t="s">
        <v>16903</v>
      </c>
      <c r="H1676" s="69">
        <v>200</v>
      </c>
      <c r="I1676" s="69" t="s">
        <v>13223</v>
      </c>
    </row>
    <row r="1677" spans="1:9" ht="270" x14ac:dyDescent="0.25">
      <c r="A1677" s="66" t="s">
        <v>15858</v>
      </c>
      <c r="B1677" s="66"/>
      <c r="C1677" s="66"/>
      <c r="D1677" s="67" t="s">
        <v>15982</v>
      </c>
      <c r="E1677" s="88">
        <v>3986</v>
      </c>
      <c r="F1677" s="68" t="s">
        <v>16904</v>
      </c>
      <c r="G1677" s="66" t="s">
        <v>16905</v>
      </c>
      <c r="H1677" s="69">
        <v>360</v>
      </c>
      <c r="I1677" s="69" t="s">
        <v>13216</v>
      </c>
    </row>
    <row r="1678" spans="1:9" ht="270" x14ac:dyDescent="0.25">
      <c r="A1678" s="66" t="s">
        <v>15858</v>
      </c>
      <c r="B1678" s="66"/>
      <c r="C1678" s="66"/>
      <c r="D1678" s="67" t="s">
        <v>15982</v>
      </c>
      <c r="E1678" s="88">
        <v>3987</v>
      </c>
      <c r="F1678" s="68" t="s">
        <v>16040</v>
      </c>
      <c r="G1678" s="66" t="s">
        <v>16041</v>
      </c>
      <c r="H1678" s="69">
        <v>140</v>
      </c>
      <c r="I1678" s="69" t="s">
        <v>13573</v>
      </c>
    </row>
    <row r="1679" spans="1:9" ht="270" x14ac:dyDescent="0.25">
      <c r="A1679" s="66" t="s">
        <v>15858</v>
      </c>
      <c r="B1679" s="66"/>
      <c r="C1679" s="66"/>
      <c r="D1679" s="67" t="s">
        <v>15982</v>
      </c>
      <c r="E1679" s="88">
        <v>3988</v>
      </c>
      <c r="F1679" s="68" t="s">
        <v>16042</v>
      </c>
      <c r="G1679" s="66" t="s">
        <v>16043</v>
      </c>
      <c r="H1679" s="69">
        <v>200</v>
      </c>
      <c r="I1679" s="69" t="s">
        <v>13223</v>
      </c>
    </row>
    <row r="1680" spans="1:9" ht="270" x14ac:dyDescent="0.25">
      <c r="A1680" s="66" t="s">
        <v>15858</v>
      </c>
      <c r="B1680" s="66"/>
      <c r="C1680" s="66"/>
      <c r="D1680" s="67" t="s">
        <v>15982</v>
      </c>
      <c r="E1680" s="88">
        <v>3989</v>
      </c>
      <c r="F1680" s="68" t="s">
        <v>16044</v>
      </c>
      <c r="G1680" s="66" t="s">
        <v>16045</v>
      </c>
      <c r="H1680" s="69">
        <v>60</v>
      </c>
      <c r="I1680" s="69" t="s">
        <v>13192</v>
      </c>
    </row>
    <row r="1681" spans="1:9" ht="270" x14ac:dyDescent="0.25">
      <c r="A1681" s="66" t="s">
        <v>15858</v>
      </c>
      <c r="B1681" s="66"/>
      <c r="C1681" s="66"/>
      <c r="D1681" s="67" t="s">
        <v>15982</v>
      </c>
      <c r="E1681" s="88">
        <v>3990</v>
      </c>
      <c r="F1681" s="68" t="s">
        <v>16046</v>
      </c>
      <c r="G1681" s="66" t="s">
        <v>16047</v>
      </c>
      <c r="H1681" s="69">
        <v>70</v>
      </c>
      <c r="I1681" s="69" t="s">
        <v>13200</v>
      </c>
    </row>
    <row r="1682" spans="1:9" ht="270" x14ac:dyDescent="0.25">
      <c r="A1682" s="66" t="s">
        <v>15858</v>
      </c>
      <c r="B1682" s="66"/>
      <c r="C1682" s="66"/>
      <c r="D1682" s="67" t="s">
        <v>15982</v>
      </c>
      <c r="E1682" s="88">
        <v>3991</v>
      </c>
      <c r="F1682" s="68" t="s">
        <v>16048</v>
      </c>
      <c r="G1682" s="66" t="s">
        <v>16049</v>
      </c>
      <c r="H1682" s="69">
        <v>100</v>
      </c>
      <c r="I1682" s="69" t="s">
        <v>13183</v>
      </c>
    </row>
    <row r="1683" spans="1:9" ht="270" x14ac:dyDescent="0.25">
      <c r="A1683" s="66" t="s">
        <v>15858</v>
      </c>
      <c r="B1683" s="66"/>
      <c r="C1683" s="66"/>
      <c r="D1683" s="67" t="s">
        <v>15982</v>
      </c>
      <c r="E1683" s="88">
        <v>3992</v>
      </c>
      <c r="F1683" s="68" t="s">
        <v>16050</v>
      </c>
      <c r="G1683" s="66" t="s">
        <v>16051</v>
      </c>
      <c r="H1683" s="69">
        <v>30</v>
      </c>
      <c r="I1683" s="69" t="s">
        <v>13172</v>
      </c>
    </row>
    <row r="1684" spans="1:9" ht="270" x14ac:dyDescent="0.25">
      <c r="A1684" s="66" t="s">
        <v>15858</v>
      </c>
      <c r="B1684" s="66"/>
      <c r="C1684" s="66"/>
      <c r="D1684" s="67" t="s">
        <v>15982</v>
      </c>
      <c r="E1684" s="88">
        <v>3993</v>
      </c>
      <c r="F1684" s="68" t="s">
        <v>16052</v>
      </c>
      <c r="G1684" s="66" t="s">
        <v>16053</v>
      </c>
      <c r="H1684" s="69">
        <v>400</v>
      </c>
      <c r="I1684" s="69" t="s">
        <v>13244</v>
      </c>
    </row>
    <row r="1685" spans="1:9" ht="270" x14ac:dyDescent="0.25">
      <c r="A1685" s="66" t="s">
        <v>15858</v>
      </c>
      <c r="B1685" s="66"/>
      <c r="C1685" s="66"/>
      <c r="D1685" s="67" t="s">
        <v>15982</v>
      </c>
      <c r="E1685" s="88">
        <v>3994</v>
      </c>
      <c r="F1685" s="68" t="s">
        <v>16054</v>
      </c>
      <c r="G1685" s="66" t="s">
        <v>16055</v>
      </c>
      <c r="H1685" s="69">
        <v>140</v>
      </c>
      <c r="I1685" s="69" t="s">
        <v>13573</v>
      </c>
    </row>
    <row r="1686" spans="1:9" ht="270" x14ac:dyDescent="0.25">
      <c r="A1686" s="66" t="s">
        <v>15858</v>
      </c>
      <c r="B1686" s="66"/>
      <c r="C1686" s="66"/>
      <c r="D1686" s="67" t="s">
        <v>15982</v>
      </c>
      <c r="E1686" s="88">
        <v>3995</v>
      </c>
      <c r="F1686" s="68" t="s">
        <v>16056</v>
      </c>
      <c r="G1686" s="66" t="s">
        <v>16057</v>
      </c>
      <c r="H1686" s="69">
        <v>350</v>
      </c>
      <c r="I1686" s="69" t="s">
        <v>13414</v>
      </c>
    </row>
    <row r="1687" spans="1:9" ht="270" x14ac:dyDescent="0.25">
      <c r="A1687" s="66" t="s">
        <v>15858</v>
      </c>
      <c r="B1687" s="66"/>
      <c r="C1687" s="66"/>
      <c r="D1687" s="67" t="s">
        <v>15982</v>
      </c>
      <c r="E1687" s="88">
        <v>3996</v>
      </c>
      <c r="F1687" s="68" t="s">
        <v>16058</v>
      </c>
      <c r="G1687" s="66" t="s">
        <v>16059</v>
      </c>
      <c r="H1687" s="69">
        <v>600</v>
      </c>
      <c r="I1687" s="69" t="s">
        <v>13461</v>
      </c>
    </row>
    <row r="1688" spans="1:9" ht="270" x14ac:dyDescent="0.25">
      <c r="A1688" s="66" t="s">
        <v>15858</v>
      </c>
      <c r="B1688" s="66"/>
      <c r="C1688" s="66"/>
      <c r="D1688" s="67" t="s">
        <v>15982</v>
      </c>
      <c r="E1688" s="88">
        <v>3997</v>
      </c>
      <c r="F1688" s="68" t="s">
        <v>16060</v>
      </c>
      <c r="G1688" s="66" t="s">
        <v>16061</v>
      </c>
      <c r="H1688" s="69">
        <v>120</v>
      </c>
      <c r="I1688" s="69" t="s">
        <v>13211</v>
      </c>
    </row>
    <row r="1689" spans="1:9" ht="270" x14ac:dyDescent="0.25">
      <c r="A1689" s="66" t="s">
        <v>15858</v>
      </c>
      <c r="B1689" s="66"/>
      <c r="C1689" s="66"/>
      <c r="D1689" s="67" t="s">
        <v>15982</v>
      </c>
      <c r="E1689" s="88">
        <v>3998</v>
      </c>
      <c r="F1689" s="68" t="s">
        <v>16062</v>
      </c>
      <c r="G1689" s="66" t="s">
        <v>16063</v>
      </c>
      <c r="H1689" s="69">
        <v>90</v>
      </c>
      <c r="I1689" s="69" t="s">
        <v>13361</v>
      </c>
    </row>
    <row r="1690" spans="1:9" ht="270" x14ac:dyDescent="0.25">
      <c r="A1690" s="66" t="s">
        <v>15858</v>
      </c>
      <c r="B1690" s="66"/>
      <c r="C1690" s="66"/>
      <c r="D1690" s="67" t="s">
        <v>15982</v>
      </c>
      <c r="E1690" s="88">
        <v>3999</v>
      </c>
      <c r="F1690" s="68" t="s">
        <v>16064</v>
      </c>
      <c r="G1690" s="66" t="s">
        <v>16065</v>
      </c>
      <c r="H1690" s="69">
        <v>360</v>
      </c>
      <c r="I1690" s="69" t="s">
        <v>13216</v>
      </c>
    </row>
    <row r="1691" spans="1:9" ht="270" x14ac:dyDescent="0.25">
      <c r="A1691" s="66" t="s">
        <v>15858</v>
      </c>
      <c r="B1691" s="66"/>
      <c r="C1691" s="66"/>
      <c r="D1691" s="67" t="s">
        <v>15982</v>
      </c>
      <c r="E1691" s="88">
        <v>4000</v>
      </c>
      <c r="F1691" s="68" t="s">
        <v>16906</v>
      </c>
      <c r="G1691" s="66" t="s">
        <v>16907</v>
      </c>
      <c r="H1691" s="69">
        <v>200</v>
      </c>
      <c r="I1691" s="69" t="s">
        <v>13223</v>
      </c>
    </row>
    <row r="1692" spans="1:9" ht="270" x14ac:dyDescent="0.25">
      <c r="A1692" s="66" t="s">
        <v>15858</v>
      </c>
      <c r="B1692" s="66"/>
      <c r="C1692" s="66"/>
      <c r="D1692" s="67" t="s">
        <v>15982</v>
      </c>
      <c r="E1692" s="88">
        <v>4001</v>
      </c>
      <c r="F1692" s="68" t="s">
        <v>16908</v>
      </c>
      <c r="G1692" s="66" t="s">
        <v>16909</v>
      </c>
      <c r="H1692" s="69">
        <v>300</v>
      </c>
      <c r="I1692" s="69" t="s">
        <v>13195</v>
      </c>
    </row>
    <row r="1693" spans="1:9" ht="270" x14ac:dyDescent="0.25">
      <c r="A1693" s="66" t="s">
        <v>15858</v>
      </c>
      <c r="B1693" s="66"/>
      <c r="C1693" s="66"/>
      <c r="D1693" s="67" t="s">
        <v>15982</v>
      </c>
      <c r="E1693" s="88">
        <v>4002</v>
      </c>
      <c r="F1693" s="68" t="s">
        <v>16910</v>
      </c>
      <c r="G1693" s="66" t="s">
        <v>16911</v>
      </c>
      <c r="H1693" s="69">
        <v>100</v>
      </c>
      <c r="I1693" s="69" t="s">
        <v>13183</v>
      </c>
    </row>
    <row r="1694" spans="1:9" ht="270" x14ac:dyDescent="0.25">
      <c r="A1694" s="66" t="s">
        <v>15858</v>
      </c>
      <c r="B1694" s="66"/>
      <c r="C1694" s="66"/>
      <c r="D1694" s="67" t="s">
        <v>15982</v>
      </c>
      <c r="E1694" s="88">
        <v>4003</v>
      </c>
      <c r="F1694" s="68" t="s">
        <v>16912</v>
      </c>
      <c r="G1694" s="66" t="s">
        <v>16913</v>
      </c>
      <c r="H1694" s="69">
        <v>400</v>
      </c>
      <c r="I1694" s="69" t="s">
        <v>13244</v>
      </c>
    </row>
    <row r="1695" spans="1:9" ht="270" x14ac:dyDescent="0.25">
      <c r="A1695" s="66" t="s">
        <v>15858</v>
      </c>
      <c r="B1695" s="66"/>
      <c r="C1695" s="66"/>
      <c r="D1695" s="67" t="s">
        <v>15982</v>
      </c>
      <c r="E1695" s="88">
        <v>4004</v>
      </c>
      <c r="F1695" s="68" t="s">
        <v>16914</v>
      </c>
      <c r="G1695" s="66" t="s">
        <v>16915</v>
      </c>
      <c r="H1695" s="69">
        <v>750</v>
      </c>
      <c r="I1695" s="69" t="s">
        <v>13332</v>
      </c>
    </row>
    <row r="1696" spans="1:9" ht="270" x14ac:dyDescent="0.25">
      <c r="A1696" s="66" t="s">
        <v>15858</v>
      </c>
      <c r="B1696" s="66"/>
      <c r="C1696" s="66"/>
      <c r="D1696" s="67" t="s">
        <v>15982</v>
      </c>
      <c r="E1696" s="88">
        <v>4006</v>
      </c>
      <c r="F1696" s="68" t="s">
        <v>16916</v>
      </c>
      <c r="G1696" s="66" t="s">
        <v>16917</v>
      </c>
      <c r="H1696" s="69">
        <v>30</v>
      </c>
      <c r="I1696" s="69" t="s">
        <v>13172</v>
      </c>
    </row>
    <row r="1697" spans="1:9" ht="270" x14ac:dyDescent="0.25">
      <c r="A1697" s="66" t="s">
        <v>15858</v>
      </c>
      <c r="B1697" s="66"/>
      <c r="C1697" s="66"/>
      <c r="D1697" s="67" t="s">
        <v>15982</v>
      </c>
      <c r="E1697" s="88">
        <v>4007</v>
      </c>
      <c r="F1697" s="68" t="s">
        <v>16066</v>
      </c>
      <c r="G1697" s="66" t="s">
        <v>16067</v>
      </c>
      <c r="H1697" s="69">
        <v>3600</v>
      </c>
      <c r="I1697" s="69" t="s">
        <v>15603</v>
      </c>
    </row>
    <row r="1698" spans="1:9" ht="270" x14ac:dyDescent="0.25">
      <c r="A1698" s="66" t="s">
        <v>15858</v>
      </c>
      <c r="B1698" s="66"/>
      <c r="C1698" s="66"/>
      <c r="D1698" s="67" t="s">
        <v>15982</v>
      </c>
      <c r="E1698" s="88">
        <v>4009</v>
      </c>
      <c r="F1698" s="68" t="s">
        <v>16918</v>
      </c>
      <c r="G1698" s="66" t="s">
        <v>16919</v>
      </c>
      <c r="H1698" s="69">
        <v>2700</v>
      </c>
      <c r="I1698" s="69" t="s">
        <v>15223</v>
      </c>
    </row>
    <row r="1699" spans="1:9" ht="270" x14ac:dyDescent="0.25">
      <c r="A1699" s="66" t="s">
        <v>15858</v>
      </c>
      <c r="B1699" s="66"/>
      <c r="C1699" s="66"/>
      <c r="D1699" s="67" t="s">
        <v>15982</v>
      </c>
      <c r="E1699" s="88">
        <v>4010</v>
      </c>
      <c r="F1699" s="68" t="s">
        <v>16068</v>
      </c>
      <c r="G1699" s="66" t="s">
        <v>16069</v>
      </c>
      <c r="H1699" s="69">
        <v>800</v>
      </c>
      <c r="I1699" s="69" t="s">
        <v>13410</v>
      </c>
    </row>
    <row r="1700" spans="1:9" ht="270" x14ac:dyDescent="0.25">
      <c r="A1700" s="66" t="s">
        <v>15858</v>
      </c>
      <c r="B1700" s="66"/>
      <c r="C1700" s="66"/>
      <c r="D1700" s="67" t="s">
        <v>15982</v>
      </c>
      <c r="E1700" s="88">
        <v>4011</v>
      </c>
      <c r="F1700" s="68" t="s">
        <v>16070</v>
      </c>
      <c r="G1700" s="66" t="s">
        <v>16071</v>
      </c>
      <c r="H1700" s="69">
        <v>1600</v>
      </c>
      <c r="I1700" s="69" t="s">
        <v>15566</v>
      </c>
    </row>
    <row r="1701" spans="1:9" ht="270" x14ac:dyDescent="0.25">
      <c r="A1701" s="66" t="s">
        <v>15858</v>
      </c>
      <c r="B1701" s="66"/>
      <c r="C1701" s="66"/>
      <c r="D1701" s="67" t="s">
        <v>15982</v>
      </c>
      <c r="E1701" s="88">
        <v>4012</v>
      </c>
      <c r="F1701" s="68" t="s">
        <v>16920</v>
      </c>
      <c r="G1701" s="66" t="s">
        <v>16921</v>
      </c>
      <c r="H1701" s="69">
        <v>750</v>
      </c>
      <c r="I1701" s="69" t="s">
        <v>13332</v>
      </c>
    </row>
    <row r="1702" spans="1:9" ht="270" x14ac:dyDescent="0.25">
      <c r="A1702" s="66" t="s">
        <v>15858</v>
      </c>
      <c r="B1702" s="66"/>
      <c r="C1702" s="66"/>
      <c r="D1702" s="67" t="s">
        <v>15982</v>
      </c>
      <c r="E1702" s="88">
        <v>4013</v>
      </c>
      <c r="F1702" s="68" t="s">
        <v>16922</v>
      </c>
      <c r="G1702" s="66" t="s">
        <v>16923</v>
      </c>
      <c r="H1702" s="69">
        <v>4600</v>
      </c>
      <c r="I1702" s="69" t="s">
        <v>16924</v>
      </c>
    </row>
    <row r="1703" spans="1:9" ht="270" x14ac:dyDescent="0.25">
      <c r="A1703" s="66" t="s">
        <v>15858</v>
      </c>
      <c r="B1703" s="66"/>
      <c r="C1703" s="66"/>
      <c r="D1703" s="67" t="s">
        <v>15982</v>
      </c>
      <c r="E1703" s="88">
        <v>4014</v>
      </c>
      <c r="F1703" s="68" t="s">
        <v>16925</v>
      </c>
      <c r="G1703" s="66" t="s">
        <v>16926</v>
      </c>
      <c r="H1703" s="69">
        <v>2300</v>
      </c>
      <c r="I1703" s="69" t="s">
        <v>15640</v>
      </c>
    </row>
    <row r="1704" spans="1:9" ht="270" x14ac:dyDescent="0.25">
      <c r="A1704" s="66" t="s">
        <v>15858</v>
      </c>
      <c r="B1704" s="66"/>
      <c r="C1704" s="66"/>
      <c r="D1704" s="67" t="s">
        <v>15982</v>
      </c>
      <c r="E1704" s="88">
        <v>4033</v>
      </c>
      <c r="F1704" s="68" t="s">
        <v>16927</v>
      </c>
      <c r="G1704" s="66" t="s">
        <v>16928</v>
      </c>
      <c r="H1704" s="69">
        <v>350</v>
      </c>
      <c r="I1704" s="69" t="s">
        <v>13414</v>
      </c>
    </row>
    <row r="1705" spans="1:9" ht="270" x14ac:dyDescent="0.25">
      <c r="A1705" s="66" t="s">
        <v>15858</v>
      </c>
      <c r="B1705" s="66"/>
      <c r="C1705" s="66"/>
      <c r="D1705" s="67" t="s">
        <v>15982</v>
      </c>
      <c r="E1705" s="88">
        <v>4044</v>
      </c>
      <c r="F1705" s="68" t="s">
        <v>16929</v>
      </c>
      <c r="G1705" s="66" t="s">
        <v>16928</v>
      </c>
      <c r="H1705" s="69">
        <v>480</v>
      </c>
      <c r="I1705" s="69" t="s">
        <v>16883</v>
      </c>
    </row>
    <row r="1706" spans="1:9" ht="270" x14ac:dyDescent="0.25">
      <c r="A1706" s="66" t="s">
        <v>15858</v>
      </c>
      <c r="B1706" s="66"/>
      <c r="C1706" s="66"/>
      <c r="D1706" s="67" t="s">
        <v>15982</v>
      </c>
      <c r="E1706" s="88">
        <v>4062</v>
      </c>
      <c r="F1706" s="68" t="s">
        <v>16930</v>
      </c>
      <c r="G1706" s="66" t="s">
        <v>16928</v>
      </c>
      <c r="H1706" s="69">
        <v>750</v>
      </c>
      <c r="I1706" s="69" t="s">
        <v>13332</v>
      </c>
    </row>
    <row r="1707" spans="1:9" ht="270" x14ac:dyDescent="0.25">
      <c r="A1707" s="66" t="s">
        <v>15858</v>
      </c>
      <c r="B1707" s="66"/>
      <c r="C1707" s="66"/>
      <c r="D1707" s="67" t="s">
        <v>15982</v>
      </c>
      <c r="E1707" s="88">
        <v>4070</v>
      </c>
      <c r="F1707" s="68" t="s">
        <v>16931</v>
      </c>
      <c r="G1707" s="66" t="s">
        <v>16932</v>
      </c>
      <c r="H1707" s="69">
        <v>900</v>
      </c>
      <c r="I1707" s="69" t="s">
        <v>13239</v>
      </c>
    </row>
    <row r="1708" spans="1:9" ht="270" x14ac:dyDescent="0.25">
      <c r="A1708" s="66" t="s">
        <v>15858</v>
      </c>
      <c r="B1708" s="66"/>
      <c r="C1708" s="66"/>
      <c r="D1708" s="67" t="s">
        <v>15982</v>
      </c>
      <c r="E1708" s="88">
        <v>4079</v>
      </c>
      <c r="F1708" s="68" t="s">
        <v>16933</v>
      </c>
      <c r="G1708" s="66" t="s">
        <v>16934</v>
      </c>
      <c r="H1708" s="69">
        <v>350</v>
      </c>
      <c r="I1708" s="69" t="s">
        <v>13414</v>
      </c>
    </row>
    <row r="1709" spans="1:9" ht="270" x14ac:dyDescent="0.25">
      <c r="A1709" s="66" t="s">
        <v>15858</v>
      </c>
      <c r="B1709" s="66"/>
      <c r="C1709" s="66"/>
      <c r="D1709" s="67" t="s">
        <v>15982</v>
      </c>
      <c r="E1709" s="88">
        <v>4080</v>
      </c>
      <c r="F1709" s="68" t="s">
        <v>16935</v>
      </c>
      <c r="G1709" s="66" t="s">
        <v>16936</v>
      </c>
      <c r="H1709" s="69">
        <v>120</v>
      </c>
      <c r="I1709" s="69" t="s">
        <v>13211</v>
      </c>
    </row>
    <row r="1710" spans="1:9" ht="270" x14ac:dyDescent="0.25">
      <c r="A1710" s="66" t="s">
        <v>15858</v>
      </c>
      <c r="B1710" s="66"/>
      <c r="C1710" s="66"/>
      <c r="D1710" s="67" t="s">
        <v>15982</v>
      </c>
      <c r="E1710" s="88">
        <v>4081</v>
      </c>
      <c r="F1710" s="68" t="s">
        <v>16937</v>
      </c>
      <c r="G1710" s="66" t="s">
        <v>16938</v>
      </c>
      <c r="H1710" s="69">
        <v>120</v>
      </c>
      <c r="I1710" s="69" t="s">
        <v>13211</v>
      </c>
    </row>
    <row r="1711" spans="1:9" ht="270" x14ac:dyDescent="0.25">
      <c r="A1711" s="66" t="s">
        <v>15858</v>
      </c>
      <c r="B1711" s="66"/>
      <c r="C1711" s="66"/>
      <c r="D1711" s="67" t="s">
        <v>15982</v>
      </c>
      <c r="E1711" s="88">
        <v>4082</v>
      </c>
      <c r="F1711" s="68" t="s">
        <v>16939</v>
      </c>
      <c r="G1711" s="66" t="s">
        <v>16940</v>
      </c>
      <c r="H1711" s="69">
        <v>140</v>
      </c>
      <c r="I1711" s="69" t="s">
        <v>13573</v>
      </c>
    </row>
    <row r="1712" spans="1:9" ht="270" x14ac:dyDescent="0.25">
      <c r="A1712" s="66" t="s">
        <v>15858</v>
      </c>
      <c r="B1712" s="66"/>
      <c r="C1712" s="66"/>
      <c r="D1712" s="67" t="s">
        <v>15982</v>
      </c>
      <c r="E1712" s="88">
        <v>4083</v>
      </c>
      <c r="F1712" s="68" t="s">
        <v>16941</v>
      </c>
      <c r="G1712" s="66" t="s">
        <v>16942</v>
      </c>
      <c r="H1712" s="69">
        <v>570</v>
      </c>
      <c r="I1712" s="69" t="s">
        <v>15930</v>
      </c>
    </row>
    <row r="1713" spans="1:9" ht="270" x14ac:dyDescent="0.25">
      <c r="A1713" s="66" t="s">
        <v>15858</v>
      </c>
      <c r="B1713" s="66"/>
      <c r="C1713" s="66"/>
      <c r="D1713" s="67" t="s">
        <v>15982</v>
      </c>
      <c r="E1713" s="88">
        <v>4084</v>
      </c>
      <c r="F1713" s="68" t="s">
        <v>16072</v>
      </c>
      <c r="G1713" s="66" t="s">
        <v>16073</v>
      </c>
      <c r="H1713" s="69">
        <v>570</v>
      </c>
      <c r="I1713" s="69" t="s">
        <v>15930</v>
      </c>
    </row>
    <row r="1714" spans="1:9" ht="270" x14ac:dyDescent="0.25">
      <c r="A1714" s="66" t="s">
        <v>15858</v>
      </c>
      <c r="B1714" s="66"/>
      <c r="C1714" s="66"/>
      <c r="D1714" s="67" t="s">
        <v>15982</v>
      </c>
      <c r="E1714" s="88">
        <v>4085</v>
      </c>
      <c r="F1714" s="68" t="s">
        <v>16943</v>
      </c>
      <c r="G1714" s="66" t="s">
        <v>16944</v>
      </c>
      <c r="H1714" s="69">
        <v>250</v>
      </c>
      <c r="I1714" s="69" t="s">
        <v>13261</v>
      </c>
    </row>
    <row r="1715" spans="1:9" ht="270" x14ac:dyDescent="0.25">
      <c r="A1715" s="66" t="s">
        <v>15858</v>
      </c>
      <c r="B1715" s="66"/>
      <c r="C1715" s="66"/>
      <c r="D1715" s="67" t="s">
        <v>15982</v>
      </c>
      <c r="E1715" s="88">
        <v>4086</v>
      </c>
      <c r="F1715" s="68" t="s">
        <v>16074</v>
      </c>
      <c r="G1715" s="66" t="s">
        <v>16075</v>
      </c>
      <c r="H1715" s="69">
        <v>1200</v>
      </c>
      <c r="I1715" s="69" t="s">
        <v>13911</v>
      </c>
    </row>
    <row r="1716" spans="1:9" ht="270" x14ac:dyDescent="0.25">
      <c r="A1716" s="66" t="s">
        <v>15858</v>
      </c>
      <c r="B1716" s="66"/>
      <c r="C1716" s="66"/>
      <c r="D1716" s="67" t="s">
        <v>15982</v>
      </c>
      <c r="E1716" s="88">
        <v>4087</v>
      </c>
      <c r="F1716" s="68" t="s">
        <v>16076</v>
      </c>
      <c r="G1716" s="66" t="s">
        <v>16077</v>
      </c>
      <c r="H1716" s="69">
        <v>1200</v>
      </c>
      <c r="I1716" s="69" t="s">
        <v>13911</v>
      </c>
    </row>
    <row r="1717" spans="1:9" ht="270" x14ac:dyDescent="0.25">
      <c r="A1717" s="66" t="s">
        <v>15858</v>
      </c>
      <c r="B1717" s="66"/>
      <c r="C1717" s="66"/>
      <c r="D1717" s="67" t="s">
        <v>15982</v>
      </c>
      <c r="E1717" s="88">
        <v>4088</v>
      </c>
      <c r="F1717" s="68" t="s">
        <v>16945</v>
      </c>
      <c r="G1717" s="66" t="s">
        <v>16946</v>
      </c>
      <c r="H1717" s="69">
        <v>1200</v>
      </c>
      <c r="I1717" s="69" t="s">
        <v>13911</v>
      </c>
    </row>
    <row r="1718" spans="1:9" ht="270" x14ac:dyDescent="0.25">
      <c r="A1718" s="66" t="s">
        <v>15858</v>
      </c>
      <c r="B1718" s="66"/>
      <c r="C1718" s="66"/>
      <c r="D1718" s="67" t="s">
        <v>15982</v>
      </c>
      <c r="E1718" s="88">
        <v>4089</v>
      </c>
      <c r="F1718" s="68" t="s">
        <v>16947</v>
      </c>
      <c r="G1718" s="66" t="s">
        <v>16948</v>
      </c>
      <c r="H1718" s="69">
        <v>450</v>
      </c>
      <c r="I1718" s="69" t="s">
        <v>13228</v>
      </c>
    </row>
    <row r="1719" spans="1:9" ht="78.75" x14ac:dyDescent="0.25">
      <c r="A1719" s="66" t="s">
        <v>15858</v>
      </c>
      <c r="B1719" s="66"/>
      <c r="C1719" s="66"/>
      <c r="D1719" s="67" t="s">
        <v>15899</v>
      </c>
      <c r="E1719" s="88">
        <v>4092</v>
      </c>
      <c r="F1719" s="68" t="s">
        <v>16949</v>
      </c>
      <c r="G1719" s="66" t="s">
        <v>16950</v>
      </c>
      <c r="H1719" s="69">
        <v>1140</v>
      </c>
      <c r="I1719" s="69" t="s">
        <v>16951</v>
      </c>
    </row>
    <row r="1720" spans="1:9" ht="78.75" x14ac:dyDescent="0.25">
      <c r="A1720" s="66" t="s">
        <v>15858</v>
      </c>
      <c r="B1720" s="66"/>
      <c r="C1720" s="66"/>
      <c r="D1720" s="67" t="s">
        <v>15899</v>
      </c>
      <c r="E1720" s="88">
        <v>4094</v>
      </c>
      <c r="F1720" s="68" t="s">
        <v>16952</v>
      </c>
      <c r="G1720" s="66" t="s">
        <v>16953</v>
      </c>
      <c r="H1720" s="69">
        <v>2190</v>
      </c>
      <c r="I1720" s="69" t="s">
        <v>16954</v>
      </c>
    </row>
    <row r="1721" spans="1:9" ht="78.75" x14ac:dyDescent="0.25">
      <c r="A1721" s="66" t="s">
        <v>15858</v>
      </c>
      <c r="B1721" s="66"/>
      <c r="C1721" s="66"/>
      <c r="D1721" s="67" t="s">
        <v>15899</v>
      </c>
      <c r="E1721" s="88">
        <v>4095</v>
      </c>
      <c r="F1721" s="68" t="s">
        <v>16078</v>
      </c>
      <c r="G1721" s="66" t="s">
        <v>16079</v>
      </c>
      <c r="H1721" s="69">
        <v>200</v>
      </c>
      <c r="I1721" s="69" t="s">
        <v>13223</v>
      </c>
    </row>
    <row r="1722" spans="1:9" ht="78.75" x14ac:dyDescent="0.25">
      <c r="A1722" s="66" t="s">
        <v>15858</v>
      </c>
      <c r="B1722" s="66"/>
      <c r="C1722" s="66"/>
      <c r="D1722" s="67" t="s">
        <v>15899</v>
      </c>
      <c r="E1722" s="88">
        <v>4096</v>
      </c>
      <c r="F1722" s="68" t="s">
        <v>16955</v>
      </c>
      <c r="G1722" s="66" t="s">
        <v>16956</v>
      </c>
      <c r="H1722" s="69">
        <v>120</v>
      </c>
      <c r="I1722" s="69" t="s">
        <v>13211</v>
      </c>
    </row>
    <row r="1723" spans="1:9" ht="78.75" x14ac:dyDescent="0.25">
      <c r="A1723" s="66" t="s">
        <v>15858</v>
      </c>
      <c r="B1723" s="66"/>
      <c r="C1723" s="66"/>
      <c r="D1723" s="67" t="s">
        <v>15899</v>
      </c>
      <c r="E1723" s="88">
        <v>4100</v>
      </c>
      <c r="F1723" s="68" t="s">
        <v>16957</v>
      </c>
      <c r="G1723" s="66" t="s">
        <v>16958</v>
      </c>
      <c r="H1723" s="69">
        <v>280</v>
      </c>
      <c r="I1723" s="69" t="s">
        <v>13233</v>
      </c>
    </row>
    <row r="1724" spans="1:9" ht="78.75" x14ac:dyDescent="0.25">
      <c r="A1724" s="66" t="s">
        <v>15858</v>
      </c>
      <c r="B1724" s="66"/>
      <c r="C1724" s="66"/>
      <c r="D1724" s="67" t="s">
        <v>15899</v>
      </c>
      <c r="E1724" s="88">
        <v>4101</v>
      </c>
      <c r="F1724" s="68" t="s">
        <v>16959</v>
      </c>
      <c r="G1724" s="66" t="s">
        <v>16960</v>
      </c>
      <c r="H1724" s="69">
        <v>3840</v>
      </c>
      <c r="I1724" s="69" t="s">
        <v>16961</v>
      </c>
    </row>
    <row r="1725" spans="1:9" ht="78.75" x14ac:dyDescent="0.25">
      <c r="A1725" s="66" t="s">
        <v>15858</v>
      </c>
      <c r="B1725" s="66"/>
      <c r="C1725" s="66"/>
      <c r="D1725" s="67" t="s">
        <v>15899</v>
      </c>
      <c r="E1725" s="88">
        <v>4102</v>
      </c>
      <c r="F1725" s="68" t="s">
        <v>16962</v>
      </c>
      <c r="G1725" s="66" t="s">
        <v>16963</v>
      </c>
      <c r="H1725" s="69">
        <v>2100</v>
      </c>
      <c r="I1725" s="69" t="s">
        <v>15214</v>
      </c>
    </row>
    <row r="1726" spans="1:9" ht="78.75" x14ac:dyDescent="0.25">
      <c r="A1726" s="66" t="s">
        <v>15858</v>
      </c>
      <c r="B1726" s="66"/>
      <c r="C1726" s="66"/>
      <c r="D1726" s="67" t="s">
        <v>15899</v>
      </c>
      <c r="E1726" s="88">
        <v>4103</v>
      </c>
      <c r="F1726" s="68" t="s">
        <v>16080</v>
      </c>
      <c r="G1726" s="66" t="s">
        <v>16081</v>
      </c>
      <c r="H1726" s="69">
        <v>700</v>
      </c>
      <c r="I1726" s="69" t="s">
        <v>13560</v>
      </c>
    </row>
    <row r="1727" spans="1:9" ht="78.75" x14ac:dyDescent="0.25">
      <c r="A1727" s="66" t="s">
        <v>15858</v>
      </c>
      <c r="B1727" s="66"/>
      <c r="C1727" s="66"/>
      <c r="D1727" s="67" t="s">
        <v>15899</v>
      </c>
      <c r="E1727" s="88">
        <v>4104</v>
      </c>
      <c r="F1727" s="68" t="s">
        <v>16964</v>
      </c>
      <c r="G1727" s="66" t="s">
        <v>16965</v>
      </c>
      <c r="H1727" s="69">
        <v>960</v>
      </c>
      <c r="I1727" s="69" t="s">
        <v>16966</v>
      </c>
    </row>
    <row r="1728" spans="1:9" ht="78.75" x14ac:dyDescent="0.25">
      <c r="A1728" s="66" t="s">
        <v>15858</v>
      </c>
      <c r="B1728" s="66"/>
      <c r="C1728" s="66"/>
      <c r="D1728" s="67" t="s">
        <v>15899</v>
      </c>
      <c r="E1728" s="88">
        <v>4106</v>
      </c>
      <c r="F1728" s="68" t="s">
        <v>16967</v>
      </c>
      <c r="G1728" s="66" t="s">
        <v>16968</v>
      </c>
      <c r="H1728" s="69">
        <v>3840</v>
      </c>
      <c r="I1728" s="69" t="s">
        <v>16961</v>
      </c>
    </row>
    <row r="1729" spans="1:9" ht="78.75" x14ac:dyDescent="0.25">
      <c r="A1729" s="66" t="s">
        <v>15858</v>
      </c>
      <c r="B1729" s="66"/>
      <c r="C1729" s="66"/>
      <c r="D1729" s="67" t="s">
        <v>15899</v>
      </c>
      <c r="E1729" s="88">
        <v>4107</v>
      </c>
      <c r="F1729" s="68" t="s">
        <v>16969</v>
      </c>
      <c r="G1729" s="66" t="s">
        <v>16970</v>
      </c>
      <c r="H1729" s="69">
        <v>900</v>
      </c>
      <c r="I1729" s="69" t="s">
        <v>13239</v>
      </c>
    </row>
    <row r="1730" spans="1:9" ht="78.75" x14ac:dyDescent="0.25">
      <c r="A1730" s="66" t="s">
        <v>15858</v>
      </c>
      <c r="B1730" s="66"/>
      <c r="C1730" s="66"/>
      <c r="D1730" s="67" t="s">
        <v>15899</v>
      </c>
      <c r="E1730" s="88">
        <v>4108</v>
      </c>
      <c r="F1730" s="68" t="s">
        <v>16971</v>
      </c>
      <c r="G1730" s="66" t="s">
        <v>16972</v>
      </c>
      <c r="H1730" s="69">
        <v>200</v>
      </c>
      <c r="I1730" s="69" t="s">
        <v>13223</v>
      </c>
    </row>
    <row r="1731" spans="1:9" ht="78.75" x14ac:dyDescent="0.25">
      <c r="A1731" s="66" t="s">
        <v>15858</v>
      </c>
      <c r="B1731" s="66"/>
      <c r="C1731" s="66"/>
      <c r="D1731" s="67" t="s">
        <v>15899</v>
      </c>
      <c r="E1731" s="88">
        <v>4111</v>
      </c>
      <c r="F1731" s="68" t="s">
        <v>16973</v>
      </c>
      <c r="G1731" s="66" t="s">
        <v>16974</v>
      </c>
      <c r="H1731" s="69">
        <v>700</v>
      </c>
      <c r="I1731" s="69" t="s">
        <v>13560</v>
      </c>
    </row>
    <row r="1732" spans="1:9" ht="78.75" x14ac:dyDescent="0.25">
      <c r="A1732" s="66" t="s">
        <v>15858</v>
      </c>
      <c r="B1732" s="66"/>
      <c r="C1732" s="66"/>
      <c r="D1732" s="67" t="s">
        <v>15899</v>
      </c>
      <c r="E1732" s="88">
        <v>4112</v>
      </c>
      <c r="F1732" s="68" t="s">
        <v>16975</v>
      </c>
      <c r="G1732" s="66" t="s">
        <v>16976</v>
      </c>
      <c r="H1732" s="69">
        <v>2880</v>
      </c>
      <c r="I1732" s="69" t="s">
        <v>16977</v>
      </c>
    </row>
    <row r="1733" spans="1:9" ht="78.75" x14ac:dyDescent="0.25">
      <c r="A1733" s="66" t="s">
        <v>15858</v>
      </c>
      <c r="B1733" s="66"/>
      <c r="C1733" s="66"/>
      <c r="D1733" s="67" t="s">
        <v>15899</v>
      </c>
      <c r="E1733" s="88">
        <v>4113</v>
      </c>
      <c r="F1733" s="68" t="s">
        <v>16978</v>
      </c>
      <c r="G1733" s="66" t="s">
        <v>16979</v>
      </c>
      <c r="H1733" s="69">
        <v>1920</v>
      </c>
      <c r="I1733" s="69" t="s">
        <v>16980</v>
      </c>
    </row>
    <row r="1734" spans="1:9" ht="78.75" x14ac:dyDescent="0.25">
      <c r="A1734" s="66" t="s">
        <v>15858</v>
      </c>
      <c r="B1734" s="66"/>
      <c r="C1734" s="66"/>
      <c r="D1734" s="67" t="s">
        <v>15899</v>
      </c>
      <c r="E1734" s="88">
        <v>4114</v>
      </c>
      <c r="F1734" s="68" t="s">
        <v>16108</v>
      </c>
      <c r="G1734" s="66" t="s">
        <v>16981</v>
      </c>
      <c r="H1734" s="69">
        <v>1920</v>
      </c>
      <c r="I1734" s="69" t="s">
        <v>16980</v>
      </c>
    </row>
    <row r="1735" spans="1:9" ht="78.75" x14ac:dyDescent="0.25">
      <c r="A1735" s="66" t="s">
        <v>15858</v>
      </c>
      <c r="B1735" s="66"/>
      <c r="C1735" s="66"/>
      <c r="D1735" s="67" t="s">
        <v>15899</v>
      </c>
      <c r="E1735" s="88">
        <v>4115</v>
      </c>
      <c r="F1735" s="68" t="s">
        <v>16982</v>
      </c>
      <c r="G1735" s="66" t="s">
        <v>16983</v>
      </c>
      <c r="H1735" s="69">
        <v>1920</v>
      </c>
      <c r="I1735" s="69" t="s">
        <v>16980</v>
      </c>
    </row>
    <row r="1736" spans="1:9" ht="78.75" x14ac:dyDescent="0.25">
      <c r="A1736" s="66" t="s">
        <v>15858</v>
      </c>
      <c r="B1736" s="66"/>
      <c r="C1736" s="66"/>
      <c r="D1736" s="67" t="s">
        <v>15899</v>
      </c>
      <c r="E1736" s="88">
        <v>4116</v>
      </c>
      <c r="F1736" s="68" t="s">
        <v>16984</v>
      </c>
      <c r="G1736" s="66" t="s">
        <v>16985</v>
      </c>
      <c r="H1736" s="69">
        <v>1080</v>
      </c>
      <c r="I1736" s="69" t="s">
        <v>16986</v>
      </c>
    </row>
    <row r="1737" spans="1:9" ht="78.75" x14ac:dyDescent="0.25">
      <c r="A1737" s="66" t="s">
        <v>15858</v>
      </c>
      <c r="B1737" s="66"/>
      <c r="C1737" s="66"/>
      <c r="D1737" s="67" t="s">
        <v>15899</v>
      </c>
      <c r="E1737" s="88">
        <v>4118</v>
      </c>
      <c r="F1737" s="68" t="s">
        <v>16987</v>
      </c>
      <c r="G1737" s="66" t="s">
        <v>16988</v>
      </c>
      <c r="H1737" s="69">
        <v>720</v>
      </c>
      <c r="I1737" s="69" t="s">
        <v>16003</v>
      </c>
    </row>
    <row r="1738" spans="1:9" ht="78.75" x14ac:dyDescent="0.25">
      <c r="A1738" s="66" t="s">
        <v>15858</v>
      </c>
      <c r="B1738" s="66"/>
      <c r="C1738" s="66"/>
      <c r="D1738" s="67" t="s">
        <v>15899</v>
      </c>
      <c r="E1738" s="88">
        <v>4120</v>
      </c>
      <c r="F1738" s="68" t="s">
        <v>16989</v>
      </c>
      <c r="G1738" s="66" t="s">
        <v>16990</v>
      </c>
      <c r="H1738" s="69">
        <v>570</v>
      </c>
      <c r="I1738" s="69" t="s">
        <v>15930</v>
      </c>
    </row>
    <row r="1739" spans="1:9" ht="78.75" x14ac:dyDescent="0.25">
      <c r="A1739" s="66" t="s">
        <v>15858</v>
      </c>
      <c r="B1739" s="66"/>
      <c r="C1739" s="66"/>
      <c r="D1739" s="67" t="s">
        <v>15899</v>
      </c>
      <c r="E1739" s="88">
        <v>4121</v>
      </c>
      <c r="F1739" s="68" t="s">
        <v>16082</v>
      </c>
      <c r="G1739" s="66" t="s">
        <v>16083</v>
      </c>
      <c r="H1739" s="69">
        <v>250</v>
      </c>
      <c r="I1739" s="69" t="s">
        <v>13261</v>
      </c>
    </row>
    <row r="1740" spans="1:9" ht="78.75" x14ac:dyDescent="0.25">
      <c r="A1740" s="66" t="s">
        <v>15858</v>
      </c>
      <c r="B1740" s="66"/>
      <c r="C1740" s="66"/>
      <c r="D1740" s="67" t="s">
        <v>15899</v>
      </c>
      <c r="E1740" s="88">
        <v>4122</v>
      </c>
      <c r="F1740" s="68" t="s">
        <v>16084</v>
      </c>
      <c r="G1740" s="66" t="s">
        <v>16085</v>
      </c>
      <c r="H1740" s="69">
        <v>120</v>
      </c>
      <c r="I1740" s="69" t="s">
        <v>13211</v>
      </c>
    </row>
    <row r="1741" spans="1:9" ht="78.75" x14ac:dyDescent="0.25">
      <c r="A1741" s="66" t="s">
        <v>15858</v>
      </c>
      <c r="B1741" s="66"/>
      <c r="C1741" s="66"/>
      <c r="D1741" s="67" t="s">
        <v>15899</v>
      </c>
      <c r="E1741" s="88">
        <v>4123</v>
      </c>
      <c r="F1741" s="68" t="s">
        <v>16991</v>
      </c>
      <c r="G1741" s="66" t="s">
        <v>16992</v>
      </c>
      <c r="H1741" s="69">
        <v>60</v>
      </c>
      <c r="I1741" s="69" t="s">
        <v>13192</v>
      </c>
    </row>
    <row r="1742" spans="1:9" ht="78.75" x14ac:dyDescent="0.25">
      <c r="A1742" s="66" t="s">
        <v>15858</v>
      </c>
      <c r="B1742" s="66"/>
      <c r="C1742" s="66"/>
      <c r="D1742" s="67" t="s">
        <v>15899</v>
      </c>
      <c r="E1742" s="88">
        <v>4124</v>
      </c>
      <c r="F1742" s="68" t="s">
        <v>16993</v>
      </c>
      <c r="G1742" s="66" t="s">
        <v>16994</v>
      </c>
      <c r="H1742" s="69">
        <v>570</v>
      </c>
      <c r="I1742" s="69" t="s">
        <v>15930</v>
      </c>
    </row>
    <row r="1743" spans="1:9" ht="78.75" x14ac:dyDescent="0.25">
      <c r="A1743" s="66" t="s">
        <v>15858</v>
      </c>
      <c r="B1743" s="66"/>
      <c r="C1743" s="66"/>
      <c r="D1743" s="67" t="s">
        <v>15899</v>
      </c>
      <c r="E1743" s="88">
        <v>4125</v>
      </c>
      <c r="F1743" s="68" t="s">
        <v>16995</v>
      </c>
      <c r="G1743" s="66" t="s">
        <v>16996</v>
      </c>
      <c r="H1743" s="69">
        <v>570</v>
      </c>
      <c r="I1743" s="69" t="s">
        <v>15930</v>
      </c>
    </row>
    <row r="1744" spans="1:9" ht="78.75" x14ac:dyDescent="0.25">
      <c r="A1744" s="66" t="s">
        <v>15858</v>
      </c>
      <c r="B1744" s="66"/>
      <c r="C1744" s="66"/>
      <c r="D1744" s="67" t="s">
        <v>15899</v>
      </c>
      <c r="E1744" s="88">
        <v>4126</v>
      </c>
      <c r="F1744" s="68" t="s">
        <v>16997</v>
      </c>
      <c r="G1744" s="66" t="s">
        <v>16998</v>
      </c>
      <c r="H1744" s="69">
        <v>460</v>
      </c>
      <c r="I1744" s="69" t="s">
        <v>14892</v>
      </c>
    </row>
    <row r="1745" spans="1:9" ht="78.75" x14ac:dyDescent="0.25">
      <c r="A1745" s="66" t="s">
        <v>15858</v>
      </c>
      <c r="B1745" s="66"/>
      <c r="C1745" s="66"/>
      <c r="D1745" s="67" t="s">
        <v>15899</v>
      </c>
      <c r="E1745" s="88">
        <v>4130</v>
      </c>
      <c r="F1745" s="68" t="s">
        <v>16086</v>
      </c>
      <c r="G1745" s="66" t="s">
        <v>16087</v>
      </c>
      <c r="H1745" s="69">
        <v>120</v>
      </c>
      <c r="I1745" s="69" t="s">
        <v>13211</v>
      </c>
    </row>
    <row r="1746" spans="1:9" ht="78.75" x14ac:dyDescent="0.25">
      <c r="A1746" s="66" t="s">
        <v>15858</v>
      </c>
      <c r="B1746" s="66"/>
      <c r="C1746" s="66"/>
      <c r="D1746" s="67" t="s">
        <v>15899</v>
      </c>
      <c r="E1746" s="88">
        <v>4131</v>
      </c>
      <c r="F1746" s="68" t="s">
        <v>16088</v>
      </c>
      <c r="G1746" s="66" t="s">
        <v>16089</v>
      </c>
      <c r="H1746" s="69">
        <v>40</v>
      </c>
      <c r="I1746" s="69" t="s">
        <v>13289</v>
      </c>
    </row>
    <row r="1747" spans="1:9" ht="78.75" x14ac:dyDescent="0.25">
      <c r="A1747" s="66" t="s">
        <v>15858</v>
      </c>
      <c r="B1747" s="66"/>
      <c r="C1747" s="66"/>
      <c r="D1747" s="67" t="s">
        <v>15899</v>
      </c>
      <c r="E1747" s="88">
        <v>4132</v>
      </c>
      <c r="F1747" s="68" t="s">
        <v>16090</v>
      </c>
      <c r="G1747" s="66" t="s">
        <v>16091</v>
      </c>
      <c r="H1747" s="69">
        <v>410</v>
      </c>
      <c r="I1747" s="69" t="s">
        <v>15947</v>
      </c>
    </row>
    <row r="1748" spans="1:9" ht="78.75" x14ac:dyDescent="0.25">
      <c r="A1748" s="66" t="s">
        <v>15858</v>
      </c>
      <c r="B1748" s="66"/>
      <c r="C1748" s="66"/>
      <c r="D1748" s="67" t="s">
        <v>15899</v>
      </c>
      <c r="E1748" s="88">
        <v>4133</v>
      </c>
      <c r="F1748" s="68" t="s">
        <v>16092</v>
      </c>
      <c r="G1748" s="66" t="s">
        <v>16093</v>
      </c>
      <c r="H1748" s="69">
        <v>410</v>
      </c>
      <c r="I1748" s="69" t="s">
        <v>15947</v>
      </c>
    </row>
    <row r="1749" spans="1:9" ht="78.75" x14ac:dyDescent="0.25">
      <c r="A1749" s="66" t="s">
        <v>15858</v>
      </c>
      <c r="B1749" s="66"/>
      <c r="C1749" s="66"/>
      <c r="D1749" s="67" t="s">
        <v>15899</v>
      </c>
      <c r="E1749" s="88">
        <v>4134</v>
      </c>
      <c r="F1749" s="68" t="s">
        <v>16094</v>
      </c>
      <c r="G1749" s="66" t="s">
        <v>16095</v>
      </c>
      <c r="H1749" s="69">
        <v>410</v>
      </c>
      <c r="I1749" s="69" t="s">
        <v>15947</v>
      </c>
    </row>
    <row r="1750" spans="1:9" ht="78.75" x14ac:dyDescent="0.25">
      <c r="A1750" s="66" t="s">
        <v>15858</v>
      </c>
      <c r="B1750" s="66"/>
      <c r="C1750" s="66"/>
      <c r="D1750" s="67" t="s">
        <v>15899</v>
      </c>
      <c r="E1750" s="88">
        <v>4135</v>
      </c>
      <c r="F1750" s="68" t="s">
        <v>16096</v>
      </c>
      <c r="G1750" s="66" t="s">
        <v>16097</v>
      </c>
      <c r="H1750" s="69">
        <v>90</v>
      </c>
      <c r="I1750" s="69" t="s">
        <v>13361</v>
      </c>
    </row>
    <row r="1751" spans="1:9" ht="78.75" x14ac:dyDescent="0.25">
      <c r="A1751" s="66" t="s">
        <v>15858</v>
      </c>
      <c r="B1751" s="66"/>
      <c r="C1751" s="66"/>
      <c r="D1751" s="67" t="s">
        <v>15899</v>
      </c>
      <c r="E1751" s="88">
        <v>4138</v>
      </c>
      <c r="F1751" s="68" t="s">
        <v>16999</v>
      </c>
      <c r="G1751" s="66" t="s">
        <v>17000</v>
      </c>
      <c r="H1751" s="69">
        <v>480</v>
      </c>
      <c r="I1751" s="69" t="s">
        <v>16883</v>
      </c>
    </row>
    <row r="1752" spans="1:9" ht="78.75" x14ac:dyDescent="0.25">
      <c r="A1752" s="66" t="s">
        <v>15858</v>
      </c>
      <c r="B1752" s="66"/>
      <c r="C1752" s="66"/>
      <c r="D1752" s="67" t="s">
        <v>15899</v>
      </c>
      <c r="E1752" s="88">
        <v>4139</v>
      </c>
      <c r="F1752" s="68" t="s">
        <v>17001</v>
      </c>
      <c r="G1752" s="66" t="s">
        <v>17002</v>
      </c>
      <c r="H1752" s="69">
        <v>750</v>
      </c>
      <c r="I1752" s="69" t="s">
        <v>13332</v>
      </c>
    </row>
    <row r="1753" spans="1:9" ht="78.75" x14ac:dyDescent="0.25">
      <c r="A1753" s="66" t="s">
        <v>15858</v>
      </c>
      <c r="B1753" s="66"/>
      <c r="C1753" s="66"/>
      <c r="D1753" s="67" t="s">
        <v>15899</v>
      </c>
      <c r="E1753" s="88">
        <v>4140</v>
      </c>
      <c r="F1753" s="68" t="s">
        <v>17003</v>
      </c>
      <c r="G1753" s="66" t="s">
        <v>17004</v>
      </c>
      <c r="H1753" s="69">
        <v>250</v>
      </c>
      <c r="I1753" s="69" t="s">
        <v>13261</v>
      </c>
    </row>
    <row r="1754" spans="1:9" ht="78.75" x14ac:dyDescent="0.25">
      <c r="A1754" s="66" t="s">
        <v>15858</v>
      </c>
      <c r="B1754" s="66"/>
      <c r="C1754" s="66"/>
      <c r="D1754" s="67" t="s">
        <v>15899</v>
      </c>
      <c r="E1754" s="88">
        <v>4142</v>
      </c>
      <c r="F1754" s="68" t="s">
        <v>16098</v>
      </c>
      <c r="G1754" s="66" t="s">
        <v>16099</v>
      </c>
      <c r="H1754" s="69">
        <v>570</v>
      </c>
      <c r="I1754" s="69" t="s">
        <v>15930</v>
      </c>
    </row>
    <row r="1755" spans="1:9" ht="78.75" x14ac:dyDescent="0.25">
      <c r="A1755" s="66" t="s">
        <v>15858</v>
      </c>
      <c r="B1755" s="66"/>
      <c r="C1755" s="66"/>
      <c r="D1755" s="67" t="s">
        <v>15899</v>
      </c>
      <c r="E1755" s="88">
        <v>4147</v>
      </c>
      <c r="F1755" s="68" t="s">
        <v>16100</v>
      </c>
      <c r="G1755" s="66" t="s">
        <v>16101</v>
      </c>
      <c r="H1755" s="69">
        <v>250</v>
      </c>
      <c r="I1755" s="69" t="s">
        <v>13261</v>
      </c>
    </row>
    <row r="1756" spans="1:9" ht="78.75" x14ac:dyDescent="0.25">
      <c r="A1756" s="66" t="s">
        <v>15858</v>
      </c>
      <c r="B1756" s="66"/>
      <c r="C1756" s="66"/>
      <c r="D1756" s="67" t="s">
        <v>15899</v>
      </c>
      <c r="E1756" s="88">
        <v>4185</v>
      </c>
      <c r="F1756" s="68" t="s">
        <v>17005</v>
      </c>
      <c r="G1756" s="66" t="s">
        <v>17006</v>
      </c>
      <c r="H1756" s="69">
        <v>300</v>
      </c>
      <c r="I1756" s="69" t="s">
        <v>13195</v>
      </c>
    </row>
    <row r="1757" spans="1:9" ht="78.75" x14ac:dyDescent="0.25">
      <c r="A1757" s="66" t="s">
        <v>15858</v>
      </c>
      <c r="B1757" s="66"/>
      <c r="C1757" s="66"/>
      <c r="D1757" s="67" t="s">
        <v>15899</v>
      </c>
      <c r="E1757" s="88">
        <v>4188</v>
      </c>
      <c r="F1757" s="68" t="s">
        <v>16102</v>
      </c>
      <c r="G1757" s="66" t="s">
        <v>16103</v>
      </c>
      <c r="H1757" s="69">
        <v>410</v>
      </c>
      <c r="I1757" s="69" t="s">
        <v>15947</v>
      </c>
    </row>
    <row r="1758" spans="1:9" ht="78.75" x14ac:dyDescent="0.25">
      <c r="A1758" s="66" t="s">
        <v>15858</v>
      </c>
      <c r="B1758" s="66"/>
      <c r="C1758" s="66"/>
      <c r="D1758" s="67" t="s">
        <v>15899</v>
      </c>
      <c r="E1758" s="88">
        <v>4198</v>
      </c>
      <c r="F1758" s="68" t="s">
        <v>17007</v>
      </c>
      <c r="G1758" s="66" t="s">
        <v>17008</v>
      </c>
      <c r="H1758" s="69">
        <v>360</v>
      </c>
      <c r="I1758" s="69" t="s">
        <v>13216</v>
      </c>
    </row>
    <row r="1759" spans="1:9" ht="78.75" x14ac:dyDescent="0.25">
      <c r="A1759" s="66" t="s">
        <v>15858</v>
      </c>
      <c r="B1759" s="66"/>
      <c r="C1759" s="66"/>
      <c r="D1759" s="67" t="s">
        <v>15899</v>
      </c>
      <c r="E1759" s="88">
        <v>4202</v>
      </c>
      <c r="F1759" s="68" t="s">
        <v>17009</v>
      </c>
      <c r="G1759" s="66" t="s">
        <v>17008</v>
      </c>
      <c r="H1759" s="69">
        <v>450</v>
      </c>
      <c r="I1759" s="69" t="s">
        <v>13228</v>
      </c>
    </row>
    <row r="1760" spans="1:9" ht="78.75" x14ac:dyDescent="0.25">
      <c r="A1760" s="66" t="s">
        <v>15858</v>
      </c>
      <c r="B1760" s="66"/>
      <c r="C1760" s="66"/>
      <c r="D1760" s="67" t="s">
        <v>15899</v>
      </c>
      <c r="E1760" s="88">
        <v>4204</v>
      </c>
      <c r="F1760" s="68" t="s">
        <v>16104</v>
      </c>
      <c r="G1760" s="66" t="s">
        <v>16105</v>
      </c>
      <c r="H1760" s="69">
        <v>410</v>
      </c>
      <c r="I1760" s="69" t="s">
        <v>15947</v>
      </c>
    </row>
    <row r="1761" spans="1:9" ht="78.75" x14ac:dyDescent="0.25">
      <c r="A1761" s="66" t="s">
        <v>15858</v>
      </c>
      <c r="B1761" s="66"/>
      <c r="C1761" s="66"/>
      <c r="D1761" s="67" t="s">
        <v>15899</v>
      </c>
      <c r="E1761" s="88">
        <v>4209</v>
      </c>
      <c r="F1761" s="68" t="s">
        <v>17010</v>
      </c>
      <c r="G1761" s="66" t="s">
        <v>17011</v>
      </c>
      <c r="H1761" s="69">
        <v>480</v>
      </c>
      <c r="I1761" s="69" t="s">
        <v>16883</v>
      </c>
    </row>
    <row r="1762" spans="1:9" ht="78.75" x14ac:dyDescent="0.25">
      <c r="A1762" s="66" t="s">
        <v>15858</v>
      </c>
      <c r="B1762" s="66"/>
      <c r="C1762" s="66"/>
      <c r="D1762" s="67" t="s">
        <v>15899</v>
      </c>
      <c r="E1762" s="88">
        <v>4210</v>
      </c>
      <c r="F1762" s="68" t="s">
        <v>17012</v>
      </c>
      <c r="G1762" s="66" t="s">
        <v>17013</v>
      </c>
      <c r="H1762" s="69">
        <v>900</v>
      </c>
      <c r="I1762" s="69" t="s">
        <v>13239</v>
      </c>
    </row>
    <row r="1763" spans="1:9" ht="78.75" x14ac:dyDescent="0.25">
      <c r="A1763" s="66" t="s">
        <v>15858</v>
      </c>
      <c r="B1763" s="66"/>
      <c r="C1763" s="66"/>
      <c r="D1763" s="67" t="s">
        <v>15899</v>
      </c>
      <c r="E1763" s="88">
        <v>4211</v>
      </c>
      <c r="F1763" s="68" t="s">
        <v>16106</v>
      </c>
      <c r="G1763" s="66" t="s">
        <v>16107</v>
      </c>
      <c r="H1763" s="69">
        <v>150</v>
      </c>
      <c r="I1763" s="69" t="s">
        <v>13175</v>
      </c>
    </row>
    <row r="1764" spans="1:9" ht="78.75" x14ac:dyDescent="0.25">
      <c r="A1764" s="66" t="s">
        <v>15858</v>
      </c>
      <c r="B1764" s="66"/>
      <c r="C1764" s="66"/>
      <c r="D1764" s="67" t="s">
        <v>15899</v>
      </c>
      <c r="E1764" s="88">
        <v>4212</v>
      </c>
      <c r="F1764" s="68" t="s">
        <v>17014</v>
      </c>
      <c r="G1764" s="66" t="s">
        <v>17015</v>
      </c>
      <c r="H1764" s="69">
        <v>250</v>
      </c>
      <c r="I1764" s="69" t="s">
        <v>13261</v>
      </c>
    </row>
    <row r="1765" spans="1:9" ht="78.75" x14ac:dyDescent="0.25">
      <c r="A1765" s="66" t="s">
        <v>15858</v>
      </c>
      <c r="B1765" s="66"/>
      <c r="C1765" s="66"/>
      <c r="D1765" s="67" t="s">
        <v>15899</v>
      </c>
      <c r="E1765" s="88">
        <v>4213</v>
      </c>
      <c r="F1765" s="68" t="s">
        <v>17016</v>
      </c>
      <c r="G1765" s="66" t="s">
        <v>17017</v>
      </c>
      <c r="H1765" s="69">
        <v>360</v>
      </c>
      <c r="I1765" s="69" t="s">
        <v>13216</v>
      </c>
    </row>
    <row r="1766" spans="1:9" ht="78.75" x14ac:dyDescent="0.25">
      <c r="A1766" s="66" t="s">
        <v>15858</v>
      </c>
      <c r="B1766" s="66"/>
      <c r="C1766" s="66"/>
      <c r="D1766" s="67" t="s">
        <v>15899</v>
      </c>
      <c r="E1766" s="88">
        <v>4114</v>
      </c>
      <c r="F1766" s="68" t="s">
        <v>16108</v>
      </c>
      <c r="G1766" s="66" t="s">
        <v>16109</v>
      </c>
      <c r="H1766" s="69">
        <v>60</v>
      </c>
      <c r="I1766" s="69" t="s">
        <v>13192</v>
      </c>
    </row>
    <row r="1767" spans="1:9" ht="78.75" x14ac:dyDescent="0.25">
      <c r="A1767" s="66" t="s">
        <v>15858</v>
      </c>
      <c r="B1767" s="66"/>
      <c r="C1767" s="66"/>
      <c r="D1767" s="67" t="s">
        <v>15899</v>
      </c>
      <c r="E1767" s="88">
        <v>4234</v>
      </c>
      <c r="F1767" s="68" t="s">
        <v>17018</v>
      </c>
      <c r="G1767" s="66" t="s">
        <v>17019</v>
      </c>
      <c r="H1767" s="69">
        <v>230</v>
      </c>
      <c r="I1767" s="69" t="s">
        <v>13319</v>
      </c>
    </row>
    <row r="1768" spans="1:9" ht="78.75" x14ac:dyDescent="0.25">
      <c r="A1768" s="66" t="s">
        <v>15858</v>
      </c>
      <c r="B1768" s="66"/>
      <c r="C1768" s="66"/>
      <c r="D1768" s="67" t="s">
        <v>15899</v>
      </c>
      <c r="E1768" s="88">
        <v>4250</v>
      </c>
      <c r="F1768" s="68" t="s">
        <v>17020</v>
      </c>
      <c r="G1768" s="66" t="s">
        <v>17021</v>
      </c>
      <c r="H1768" s="69">
        <v>290</v>
      </c>
      <c r="I1768" s="69" t="s">
        <v>16122</v>
      </c>
    </row>
    <row r="1769" spans="1:9" ht="78.75" x14ac:dyDescent="0.25">
      <c r="A1769" s="66" t="s">
        <v>15858</v>
      </c>
      <c r="B1769" s="66"/>
      <c r="C1769" s="66"/>
      <c r="D1769" s="67" t="s">
        <v>15899</v>
      </c>
      <c r="E1769" s="88">
        <v>4261</v>
      </c>
      <c r="F1769" s="68" t="s">
        <v>17022</v>
      </c>
      <c r="G1769" s="66" t="s">
        <v>17023</v>
      </c>
      <c r="H1769" s="69">
        <v>510</v>
      </c>
      <c r="I1769" s="69" t="s">
        <v>13607</v>
      </c>
    </row>
    <row r="1770" spans="1:9" ht="78.75" x14ac:dyDescent="0.25">
      <c r="A1770" s="66" t="s">
        <v>15858</v>
      </c>
      <c r="B1770" s="66"/>
      <c r="C1770" s="66"/>
      <c r="D1770" s="67" t="s">
        <v>15899</v>
      </c>
      <c r="E1770" s="88">
        <v>4272</v>
      </c>
      <c r="F1770" s="68" t="s">
        <v>17024</v>
      </c>
      <c r="G1770" s="66" t="s">
        <v>17023</v>
      </c>
      <c r="H1770" s="69">
        <v>800</v>
      </c>
      <c r="I1770" s="69" t="s">
        <v>13410</v>
      </c>
    </row>
    <row r="1771" spans="1:9" ht="78.75" x14ac:dyDescent="0.25">
      <c r="A1771" s="66" t="s">
        <v>15858</v>
      </c>
      <c r="B1771" s="66"/>
      <c r="C1771" s="66"/>
      <c r="D1771" s="67" t="s">
        <v>15899</v>
      </c>
      <c r="E1771" s="88">
        <v>4273</v>
      </c>
      <c r="F1771" s="68" t="s">
        <v>16110</v>
      </c>
      <c r="G1771" s="66" t="s">
        <v>16111</v>
      </c>
      <c r="H1771" s="69">
        <v>250</v>
      </c>
      <c r="I1771" s="69" t="s">
        <v>13261</v>
      </c>
    </row>
    <row r="1772" spans="1:9" ht="78.75" x14ac:dyDescent="0.25">
      <c r="A1772" s="66" t="s">
        <v>15858</v>
      </c>
      <c r="B1772" s="66"/>
      <c r="C1772" s="66"/>
      <c r="D1772" s="67" t="s">
        <v>15899</v>
      </c>
      <c r="E1772" s="88">
        <v>4285</v>
      </c>
      <c r="F1772" s="68" t="s">
        <v>17025</v>
      </c>
      <c r="G1772" s="66" t="s">
        <v>17026</v>
      </c>
      <c r="H1772" s="69">
        <v>350</v>
      </c>
      <c r="I1772" s="69" t="s">
        <v>13414</v>
      </c>
    </row>
    <row r="1773" spans="1:9" ht="78.75" x14ac:dyDescent="0.25">
      <c r="A1773" s="66" t="s">
        <v>15858</v>
      </c>
      <c r="B1773" s="66"/>
      <c r="C1773" s="66"/>
      <c r="D1773" s="67" t="s">
        <v>15899</v>
      </c>
      <c r="E1773" s="88">
        <v>4293</v>
      </c>
      <c r="F1773" s="68" t="s">
        <v>17027</v>
      </c>
      <c r="G1773" s="66" t="s">
        <v>17028</v>
      </c>
      <c r="H1773" s="69">
        <v>180</v>
      </c>
      <c r="I1773" s="69" t="s">
        <v>13203</v>
      </c>
    </row>
    <row r="1774" spans="1:9" ht="78.75" x14ac:dyDescent="0.25">
      <c r="A1774" s="66" t="s">
        <v>15858</v>
      </c>
      <c r="B1774" s="66"/>
      <c r="C1774" s="66"/>
      <c r="D1774" s="67" t="s">
        <v>15899</v>
      </c>
      <c r="E1774" s="88">
        <v>4294</v>
      </c>
      <c r="F1774" s="68" t="s">
        <v>16112</v>
      </c>
      <c r="G1774" s="66" t="s">
        <v>16113</v>
      </c>
      <c r="H1774" s="69">
        <v>230</v>
      </c>
      <c r="I1774" s="69" t="s">
        <v>13319</v>
      </c>
    </row>
    <row r="1775" spans="1:9" ht="78.75" x14ac:dyDescent="0.25">
      <c r="A1775" s="66" t="s">
        <v>15858</v>
      </c>
      <c r="B1775" s="66"/>
      <c r="C1775" s="66"/>
      <c r="D1775" s="67" t="s">
        <v>15899</v>
      </c>
      <c r="E1775" s="88">
        <v>4295</v>
      </c>
      <c r="F1775" s="68" t="s">
        <v>17029</v>
      </c>
      <c r="G1775" s="66" t="s">
        <v>17030</v>
      </c>
      <c r="H1775" s="69">
        <v>180</v>
      </c>
      <c r="I1775" s="69" t="s">
        <v>13203</v>
      </c>
    </row>
    <row r="1776" spans="1:9" ht="78.75" x14ac:dyDescent="0.25">
      <c r="A1776" s="66" t="s">
        <v>15858</v>
      </c>
      <c r="B1776" s="66"/>
      <c r="C1776" s="66"/>
      <c r="D1776" s="67" t="s">
        <v>15899</v>
      </c>
      <c r="E1776" s="88">
        <v>4296</v>
      </c>
      <c r="F1776" s="68" t="s">
        <v>17031</v>
      </c>
      <c r="G1776" s="66" t="s">
        <v>17032</v>
      </c>
      <c r="H1776" s="69">
        <v>120</v>
      </c>
      <c r="I1776" s="69" t="s">
        <v>13211</v>
      </c>
    </row>
    <row r="1777" spans="1:9" ht="78.75" x14ac:dyDescent="0.25">
      <c r="A1777" s="66" t="s">
        <v>15858</v>
      </c>
      <c r="B1777" s="66"/>
      <c r="C1777" s="66"/>
      <c r="D1777" s="67" t="s">
        <v>15899</v>
      </c>
      <c r="E1777" s="88">
        <v>4297</v>
      </c>
      <c r="F1777" s="68" t="s">
        <v>16114</v>
      </c>
      <c r="G1777" s="66" t="s">
        <v>16115</v>
      </c>
      <c r="H1777" s="69">
        <v>120</v>
      </c>
      <c r="I1777" s="69" t="s">
        <v>13211</v>
      </c>
    </row>
    <row r="1778" spans="1:9" ht="78.75" x14ac:dyDescent="0.25">
      <c r="A1778" s="66" t="s">
        <v>15858</v>
      </c>
      <c r="B1778" s="66"/>
      <c r="C1778" s="66"/>
      <c r="D1778" s="67" t="s">
        <v>15899</v>
      </c>
      <c r="E1778" s="88">
        <v>4302</v>
      </c>
      <c r="F1778" s="68" t="s">
        <v>17033</v>
      </c>
      <c r="G1778" s="66" t="s">
        <v>17034</v>
      </c>
      <c r="H1778" s="69">
        <v>240</v>
      </c>
      <c r="I1778" s="69" t="s">
        <v>13317</v>
      </c>
    </row>
    <row r="1779" spans="1:9" ht="78.75" x14ac:dyDescent="0.25">
      <c r="A1779" s="66" t="s">
        <v>15858</v>
      </c>
      <c r="B1779" s="66"/>
      <c r="C1779" s="66"/>
      <c r="D1779" s="67" t="s">
        <v>15899</v>
      </c>
      <c r="E1779" s="88">
        <v>4307</v>
      </c>
      <c r="F1779" s="68" t="s">
        <v>17035</v>
      </c>
      <c r="G1779" s="66" t="s">
        <v>17036</v>
      </c>
      <c r="H1779" s="69">
        <v>290</v>
      </c>
      <c r="I1779" s="69" t="s">
        <v>16122</v>
      </c>
    </row>
    <row r="1780" spans="1:9" ht="78.75" x14ac:dyDescent="0.25">
      <c r="A1780" s="66" t="s">
        <v>15858</v>
      </c>
      <c r="B1780" s="66"/>
      <c r="C1780" s="66"/>
      <c r="D1780" s="67" t="s">
        <v>15899</v>
      </c>
      <c r="E1780" s="88">
        <v>4335</v>
      </c>
      <c r="F1780" s="68" t="s">
        <v>17037</v>
      </c>
      <c r="G1780" s="66" t="s">
        <v>17023</v>
      </c>
      <c r="H1780" s="69">
        <v>510</v>
      </c>
      <c r="I1780" s="69" t="s">
        <v>13607</v>
      </c>
    </row>
    <row r="1781" spans="1:9" ht="78.75" x14ac:dyDescent="0.25">
      <c r="A1781" s="66" t="s">
        <v>15858</v>
      </c>
      <c r="B1781" s="66"/>
      <c r="C1781" s="66"/>
      <c r="D1781" s="67" t="s">
        <v>15899</v>
      </c>
      <c r="E1781" s="88">
        <v>4363</v>
      </c>
      <c r="F1781" s="68" t="s">
        <v>17038</v>
      </c>
      <c r="G1781" s="66" t="s">
        <v>17039</v>
      </c>
      <c r="H1781" s="69">
        <v>250</v>
      </c>
      <c r="I1781" s="69" t="s">
        <v>13261</v>
      </c>
    </row>
    <row r="1782" spans="1:9" ht="78.75" x14ac:dyDescent="0.25">
      <c r="A1782" s="66" t="s">
        <v>15858</v>
      </c>
      <c r="B1782" s="66"/>
      <c r="C1782" s="66"/>
      <c r="D1782" s="67" t="s">
        <v>15899</v>
      </c>
      <c r="E1782" s="88">
        <v>4376</v>
      </c>
      <c r="F1782" s="68" t="s">
        <v>17040</v>
      </c>
      <c r="G1782" s="66" t="s">
        <v>17026</v>
      </c>
      <c r="H1782" s="69">
        <v>240</v>
      </c>
      <c r="I1782" s="69" t="s">
        <v>13317</v>
      </c>
    </row>
    <row r="1783" spans="1:9" ht="78.75" x14ac:dyDescent="0.25">
      <c r="A1783" s="66" t="s">
        <v>15858</v>
      </c>
      <c r="B1783" s="66"/>
      <c r="C1783" s="66"/>
      <c r="D1783" s="67" t="s">
        <v>15899</v>
      </c>
      <c r="E1783" s="88">
        <v>4389</v>
      </c>
      <c r="F1783" s="68" t="s">
        <v>17041</v>
      </c>
      <c r="G1783" s="66" t="s">
        <v>17026</v>
      </c>
      <c r="H1783" s="69">
        <v>300</v>
      </c>
      <c r="I1783" s="69" t="s">
        <v>13195</v>
      </c>
    </row>
    <row r="1784" spans="1:9" ht="78.75" x14ac:dyDescent="0.25">
      <c r="A1784" s="66" t="s">
        <v>15858</v>
      </c>
      <c r="B1784" s="66"/>
      <c r="C1784" s="66"/>
      <c r="D1784" s="67" t="s">
        <v>15899</v>
      </c>
      <c r="E1784" s="88">
        <v>4400</v>
      </c>
      <c r="F1784" s="68" t="s">
        <v>17042</v>
      </c>
      <c r="G1784" s="66" t="s">
        <v>17026</v>
      </c>
      <c r="H1784" s="69">
        <v>350</v>
      </c>
      <c r="I1784" s="69" t="s">
        <v>13414</v>
      </c>
    </row>
    <row r="1785" spans="1:9" ht="78.75" x14ac:dyDescent="0.25">
      <c r="A1785" s="66" t="s">
        <v>15858</v>
      </c>
      <c r="B1785" s="66"/>
      <c r="C1785" s="66"/>
      <c r="D1785" s="67" t="s">
        <v>15899</v>
      </c>
      <c r="E1785" s="88">
        <v>4405</v>
      </c>
      <c r="F1785" s="68" t="s">
        <v>16116</v>
      </c>
      <c r="G1785" s="66" t="s">
        <v>16117</v>
      </c>
      <c r="H1785" s="69">
        <v>800</v>
      </c>
      <c r="I1785" s="69" t="s">
        <v>13410</v>
      </c>
    </row>
    <row r="1786" spans="1:9" ht="78.75" x14ac:dyDescent="0.25">
      <c r="A1786" s="66" t="s">
        <v>15858</v>
      </c>
      <c r="B1786" s="66"/>
      <c r="C1786" s="66"/>
      <c r="D1786" s="67" t="s">
        <v>15899</v>
      </c>
      <c r="E1786" s="88">
        <v>4406</v>
      </c>
      <c r="F1786" s="68" t="s">
        <v>16118</v>
      </c>
      <c r="G1786" s="66" t="s">
        <v>16119</v>
      </c>
      <c r="H1786" s="69">
        <v>400</v>
      </c>
      <c r="I1786" s="69" t="s">
        <v>13244</v>
      </c>
    </row>
    <row r="1787" spans="1:9" ht="84" x14ac:dyDescent="0.25">
      <c r="A1787" s="66" t="s">
        <v>15858</v>
      </c>
      <c r="B1787" s="66"/>
      <c r="C1787" s="66"/>
      <c r="D1787" s="67" t="s">
        <v>15899</v>
      </c>
      <c r="E1787" s="88">
        <v>4409</v>
      </c>
      <c r="F1787" s="68" t="s">
        <v>16120</v>
      </c>
      <c r="G1787" s="66" t="s">
        <v>16121</v>
      </c>
      <c r="H1787" s="69">
        <v>290</v>
      </c>
      <c r="I1787" s="69" t="s">
        <v>16122</v>
      </c>
    </row>
    <row r="1788" spans="1:9" ht="78.75" x14ac:dyDescent="0.25">
      <c r="A1788" s="66" t="s">
        <v>15858</v>
      </c>
      <c r="B1788" s="66"/>
      <c r="C1788" s="66"/>
      <c r="D1788" s="67" t="s">
        <v>15899</v>
      </c>
      <c r="E1788" s="88">
        <v>4416</v>
      </c>
      <c r="F1788" s="68" t="s">
        <v>17043</v>
      </c>
      <c r="G1788" s="66" t="s">
        <v>17023</v>
      </c>
      <c r="H1788" s="69">
        <v>510</v>
      </c>
      <c r="I1788" s="69" t="s">
        <v>13607</v>
      </c>
    </row>
    <row r="1789" spans="1:9" ht="78.75" x14ac:dyDescent="0.25">
      <c r="A1789" s="66" t="s">
        <v>15858</v>
      </c>
      <c r="B1789" s="66"/>
      <c r="C1789" s="66"/>
      <c r="D1789" s="67" t="s">
        <v>15899</v>
      </c>
      <c r="E1789" s="88">
        <v>4419</v>
      </c>
      <c r="F1789" s="68" t="s">
        <v>17044</v>
      </c>
      <c r="G1789" s="66" t="s">
        <v>17045</v>
      </c>
      <c r="H1789" s="69">
        <v>90</v>
      </c>
      <c r="I1789" s="69" t="s">
        <v>13361</v>
      </c>
    </row>
    <row r="1790" spans="1:9" ht="78.75" x14ac:dyDescent="0.25">
      <c r="A1790" s="66" t="s">
        <v>15858</v>
      </c>
      <c r="B1790" s="66"/>
      <c r="C1790" s="66"/>
      <c r="D1790" s="67" t="s">
        <v>15899</v>
      </c>
      <c r="E1790" s="88">
        <v>4423</v>
      </c>
      <c r="F1790" s="68" t="s">
        <v>17046</v>
      </c>
      <c r="G1790" s="66" t="s">
        <v>17019</v>
      </c>
      <c r="H1790" s="69">
        <v>240</v>
      </c>
      <c r="I1790" s="69" t="s">
        <v>13317</v>
      </c>
    </row>
    <row r="1791" spans="1:9" ht="108" x14ac:dyDescent="0.25">
      <c r="A1791" s="66" t="s">
        <v>15858</v>
      </c>
      <c r="B1791" s="66"/>
      <c r="C1791" s="66"/>
      <c r="D1791" s="67" t="s">
        <v>15899</v>
      </c>
      <c r="E1791" s="88">
        <v>4427</v>
      </c>
      <c r="F1791" s="68" t="s">
        <v>17047</v>
      </c>
      <c r="G1791" s="66" t="s">
        <v>17048</v>
      </c>
      <c r="H1791" s="69">
        <v>90</v>
      </c>
      <c r="I1791" s="69" t="s">
        <v>13361</v>
      </c>
    </row>
    <row r="1792" spans="1:9" ht="78.75" x14ac:dyDescent="0.25">
      <c r="A1792" s="66" t="s">
        <v>15858</v>
      </c>
      <c r="B1792" s="66"/>
      <c r="C1792" s="66"/>
      <c r="D1792" s="67" t="s">
        <v>15899</v>
      </c>
      <c r="E1792" s="88">
        <v>4432</v>
      </c>
      <c r="F1792" s="68" t="s">
        <v>17049</v>
      </c>
      <c r="G1792" s="66" t="s">
        <v>17019</v>
      </c>
      <c r="H1792" s="69">
        <v>240</v>
      </c>
      <c r="I1792" s="69" t="s">
        <v>13317</v>
      </c>
    </row>
    <row r="1793" spans="1:9" ht="78.75" x14ac:dyDescent="0.25">
      <c r="A1793" s="66" t="s">
        <v>15858</v>
      </c>
      <c r="B1793" s="66"/>
      <c r="C1793" s="66"/>
      <c r="D1793" s="67" t="s">
        <v>15899</v>
      </c>
      <c r="E1793" s="88">
        <v>4437</v>
      </c>
      <c r="F1793" s="68" t="s">
        <v>17050</v>
      </c>
      <c r="G1793" s="66" t="s">
        <v>17021</v>
      </c>
      <c r="H1793" s="69">
        <v>290</v>
      </c>
      <c r="I1793" s="69" t="s">
        <v>16122</v>
      </c>
    </row>
    <row r="1794" spans="1:9" ht="78.75" x14ac:dyDescent="0.25">
      <c r="A1794" s="66" t="s">
        <v>15858</v>
      </c>
      <c r="B1794" s="66"/>
      <c r="C1794" s="66"/>
      <c r="D1794" s="67" t="s">
        <v>15899</v>
      </c>
      <c r="E1794" s="88">
        <v>4447</v>
      </c>
      <c r="F1794" s="68" t="s">
        <v>17051</v>
      </c>
      <c r="G1794" s="66" t="s">
        <v>17023</v>
      </c>
      <c r="H1794" s="69">
        <v>510</v>
      </c>
      <c r="I1794" s="69" t="s">
        <v>13607</v>
      </c>
    </row>
    <row r="1795" spans="1:9" ht="78.75" x14ac:dyDescent="0.25">
      <c r="A1795" s="66" t="s">
        <v>15858</v>
      </c>
      <c r="B1795" s="66"/>
      <c r="C1795" s="66"/>
      <c r="D1795" s="67" t="s">
        <v>15899</v>
      </c>
      <c r="E1795" s="88">
        <v>4455</v>
      </c>
      <c r="F1795" s="68" t="s">
        <v>17052</v>
      </c>
      <c r="G1795" s="66" t="s">
        <v>17039</v>
      </c>
      <c r="H1795" s="69">
        <v>250</v>
      </c>
      <c r="I1795" s="69" t="s">
        <v>13261</v>
      </c>
    </row>
    <row r="1796" spans="1:9" ht="78.75" x14ac:dyDescent="0.25">
      <c r="A1796" s="66" t="s">
        <v>15858</v>
      </c>
      <c r="B1796" s="66"/>
      <c r="C1796" s="66"/>
      <c r="D1796" s="67" t="s">
        <v>15899</v>
      </c>
      <c r="E1796" s="88">
        <v>4460</v>
      </c>
      <c r="F1796" s="68" t="s">
        <v>17053</v>
      </c>
      <c r="G1796" s="66" t="s">
        <v>17054</v>
      </c>
      <c r="H1796" s="69">
        <v>230</v>
      </c>
      <c r="I1796" s="69" t="s">
        <v>13319</v>
      </c>
    </row>
    <row r="1797" spans="1:9" ht="78.75" x14ac:dyDescent="0.25">
      <c r="A1797" s="66" t="s">
        <v>15858</v>
      </c>
      <c r="B1797" s="66"/>
      <c r="C1797" s="66"/>
      <c r="D1797" s="67" t="s">
        <v>15899</v>
      </c>
      <c r="E1797" s="88">
        <v>4462</v>
      </c>
      <c r="F1797" s="68" t="s">
        <v>17055</v>
      </c>
      <c r="G1797" s="66" t="s">
        <v>17054</v>
      </c>
      <c r="H1797" s="69">
        <v>350</v>
      </c>
      <c r="I1797" s="69" t="s">
        <v>13414</v>
      </c>
    </row>
    <row r="1798" spans="1:9" ht="78.75" x14ac:dyDescent="0.25">
      <c r="A1798" s="66" t="s">
        <v>15858</v>
      </c>
      <c r="B1798" s="66"/>
      <c r="C1798" s="66" t="s">
        <v>17056</v>
      </c>
      <c r="D1798" s="67" t="s">
        <v>15899</v>
      </c>
      <c r="E1798" s="88">
        <v>4504</v>
      </c>
      <c r="F1798" s="68" t="s">
        <v>17057</v>
      </c>
      <c r="G1798" s="66" t="s">
        <v>17058</v>
      </c>
      <c r="H1798" s="69">
        <v>90</v>
      </c>
      <c r="I1798" s="69" t="s">
        <v>13361</v>
      </c>
    </row>
    <row r="1799" spans="1:9" ht="78.75" x14ac:dyDescent="0.25">
      <c r="A1799" s="66" t="s">
        <v>15858</v>
      </c>
      <c r="B1799" s="66"/>
      <c r="C1799" s="66" t="s">
        <v>17056</v>
      </c>
      <c r="D1799" s="67" t="s">
        <v>15899</v>
      </c>
      <c r="E1799" s="88">
        <v>4513</v>
      </c>
      <c r="F1799" s="68" t="s">
        <v>17059</v>
      </c>
      <c r="G1799" s="66" t="s">
        <v>17060</v>
      </c>
      <c r="H1799" s="69">
        <v>160</v>
      </c>
      <c r="I1799" s="69" t="s">
        <v>13186</v>
      </c>
    </row>
    <row r="1800" spans="1:9" ht="78.75" x14ac:dyDescent="0.25">
      <c r="A1800" s="66" t="s">
        <v>15858</v>
      </c>
      <c r="B1800" s="66"/>
      <c r="C1800" s="66" t="s">
        <v>17056</v>
      </c>
      <c r="D1800" s="67" t="s">
        <v>15899</v>
      </c>
      <c r="E1800" s="88">
        <v>4518</v>
      </c>
      <c r="F1800" s="68" t="s">
        <v>17061</v>
      </c>
      <c r="G1800" s="66" t="s">
        <v>17062</v>
      </c>
      <c r="H1800" s="69">
        <v>250</v>
      </c>
      <c r="I1800" s="69" t="s">
        <v>13261</v>
      </c>
    </row>
    <row r="1801" spans="1:9" ht="78.75" x14ac:dyDescent="0.25">
      <c r="A1801" s="66" t="s">
        <v>15858</v>
      </c>
      <c r="B1801" s="66"/>
      <c r="C1801" s="66" t="s">
        <v>17063</v>
      </c>
      <c r="D1801" s="67" t="s">
        <v>15899</v>
      </c>
      <c r="E1801" s="88">
        <v>4530</v>
      </c>
      <c r="F1801" s="68" t="s">
        <v>17064</v>
      </c>
      <c r="G1801" s="66" t="s">
        <v>17065</v>
      </c>
      <c r="H1801" s="69">
        <v>80</v>
      </c>
      <c r="I1801" s="69" t="s">
        <v>13169</v>
      </c>
    </row>
    <row r="1802" spans="1:9" ht="78.75" x14ac:dyDescent="0.25">
      <c r="A1802" s="66" t="s">
        <v>15858</v>
      </c>
      <c r="B1802" s="66"/>
      <c r="C1802" s="66" t="s">
        <v>17063</v>
      </c>
      <c r="D1802" s="67" t="s">
        <v>15899</v>
      </c>
      <c r="E1802" s="88">
        <v>4531</v>
      </c>
      <c r="F1802" s="68" t="s">
        <v>17066</v>
      </c>
      <c r="G1802" s="66" t="s">
        <v>17067</v>
      </c>
      <c r="H1802" s="69">
        <v>100</v>
      </c>
      <c r="I1802" s="69" t="s">
        <v>13183</v>
      </c>
    </row>
    <row r="1803" spans="1:9" ht="78.75" x14ac:dyDescent="0.25">
      <c r="A1803" s="66" t="s">
        <v>15858</v>
      </c>
      <c r="B1803" s="66"/>
      <c r="C1803" s="66" t="s">
        <v>17063</v>
      </c>
      <c r="D1803" s="67" t="s">
        <v>15899</v>
      </c>
      <c r="E1803" s="88">
        <v>4532</v>
      </c>
      <c r="F1803" s="68" t="s">
        <v>17068</v>
      </c>
      <c r="G1803" s="66" t="s">
        <v>17069</v>
      </c>
      <c r="H1803" s="69">
        <v>100</v>
      </c>
      <c r="I1803" s="69" t="s">
        <v>13183</v>
      </c>
    </row>
    <row r="1804" spans="1:9" ht="78.75" x14ac:dyDescent="0.25">
      <c r="A1804" s="66" t="s">
        <v>15858</v>
      </c>
      <c r="B1804" s="66"/>
      <c r="C1804" s="66" t="s">
        <v>17063</v>
      </c>
      <c r="D1804" s="67" t="s">
        <v>15899</v>
      </c>
      <c r="E1804" s="88">
        <v>4533</v>
      </c>
      <c r="F1804" s="68" t="s">
        <v>17070</v>
      </c>
      <c r="G1804" s="66" t="s">
        <v>17071</v>
      </c>
      <c r="H1804" s="69">
        <v>250</v>
      </c>
      <c r="I1804" s="69" t="s">
        <v>13261</v>
      </c>
    </row>
    <row r="1805" spans="1:9" ht="78.75" x14ac:dyDescent="0.25">
      <c r="A1805" s="66" t="s">
        <v>15858</v>
      </c>
      <c r="B1805" s="66"/>
      <c r="C1805" s="66" t="s">
        <v>17063</v>
      </c>
      <c r="D1805" s="67" t="s">
        <v>15899</v>
      </c>
      <c r="E1805" s="88">
        <v>4538</v>
      </c>
      <c r="F1805" s="68" t="s">
        <v>17072</v>
      </c>
      <c r="G1805" s="66" t="s">
        <v>17073</v>
      </c>
      <c r="H1805" s="69">
        <v>120</v>
      </c>
      <c r="I1805" s="69" t="s">
        <v>13211</v>
      </c>
    </row>
    <row r="1806" spans="1:9" ht="78.75" x14ac:dyDescent="0.25">
      <c r="A1806" s="66" t="s">
        <v>15858</v>
      </c>
      <c r="B1806" s="66"/>
      <c r="C1806" s="66" t="s">
        <v>17063</v>
      </c>
      <c r="D1806" s="67" t="s">
        <v>15899</v>
      </c>
      <c r="E1806" s="88">
        <v>4539</v>
      </c>
      <c r="F1806" s="68" t="s">
        <v>17074</v>
      </c>
      <c r="G1806" s="66" t="s">
        <v>17075</v>
      </c>
      <c r="H1806" s="69">
        <v>250</v>
      </c>
      <c r="I1806" s="69" t="s">
        <v>13261</v>
      </c>
    </row>
    <row r="1807" spans="1:9" ht="78.75" x14ac:dyDescent="0.25">
      <c r="A1807" s="66" t="s">
        <v>15858</v>
      </c>
      <c r="B1807" s="66"/>
      <c r="C1807" s="66" t="s">
        <v>17063</v>
      </c>
      <c r="D1807" s="67" t="s">
        <v>15899</v>
      </c>
      <c r="E1807" s="88">
        <v>4540</v>
      </c>
      <c r="F1807" s="68" t="s">
        <v>17076</v>
      </c>
      <c r="G1807" s="66" t="s">
        <v>17077</v>
      </c>
      <c r="H1807" s="69">
        <v>400</v>
      </c>
      <c r="I1807" s="69" t="s">
        <v>13244</v>
      </c>
    </row>
    <row r="1808" spans="1:9" ht="78.75" x14ac:dyDescent="0.25">
      <c r="A1808" s="66" t="s">
        <v>15858</v>
      </c>
      <c r="B1808" s="66"/>
      <c r="C1808" s="66" t="s">
        <v>17063</v>
      </c>
      <c r="D1808" s="67" t="s">
        <v>15899</v>
      </c>
      <c r="E1808" s="88">
        <v>4541</v>
      </c>
      <c r="F1808" s="68" t="s">
        <v>17078</v>
      </c>
      <c r="G1808" s="66" t="s">
        <v>17079</v>
      </c>
      <c r="H1808" s="69">
        <v>350</v>
      </c>
      <c r="I1808" s="69" t="s">
        <v>13414</v>
      </c>
    </row>
    <row r="1809" spans="1:9" ht="78.75" x14ac:dyDescent="0.25">
      <c r="A1809" s="66" t="s">
        <v>15858</v>
      </c>
      <c r="B1809" s="66"/>
      <c r="C1809" s="66" t="s">
        <v>17063</v>
      </c>
      <c r="D1809" s="67" t="s">
        <v>15899</v>
      </c>
      <c r="E1809" s="88">
        <v>4542</v>
      </c>
      <c r="F1809" s="68" t="s">
        <v>17080</v>
      </c>
      <c r="G1809" s="66" t="s">
        <v>17081</v>
      </c>
      <c r="H1809" s="69">
        <v>250</v>
      </c>
      <c r="I1809" s="69" t="s">
        <v>13261</v>
      </c>
    </row>
    <row r="1810" spans="1:9" ht="78.75" x14ac:dyDescent="0.25">
      <c r="A1810" s="66" t="s">
        <v>15858</v>
      </c>
      <c r="B1810" s="66"/>
      <c r="C1810" s="66" t="s">
        <v>17082</v>
      </c>
      <c r="D1810" s="67" t="s">
        <v>15899</v>
      </c>
      <c r="E1810" s="88">
        <v>4545</v>
      </c>
      <c r="F1810" s="68" t="s">
        <v>17083</v>
      </c>
      <c r="G1810" s="66" t="s">
        <v>17084</v>
      </c>
      <c r="H1810" s="69">
        <v>60</v>
      </c>
      <c r="I1810" s="69" t="s">
        <v>13192</v>
      </c>
    </row>
    <row r="1811" spans="1:9" ht="78.75" x14ac:dyDescent="0.25">
      <c r="A1811" s="66" t="s">
        <v>15858</v>
      </c>
      <c r="B1811" s="66"/>
      <c r="C1811" s="66" t="s">
        <v>17082</v>
      </c>
      <c r="D1811" s="67" t="s">
        <v>15899</v>
      </c>
      <c r="E1811" s="88">
        <v>4546</v>
      </c>
      <c r="F1811" s="68" t="s">
        <v>17085</v>
      </c>
      <c r="G1811" s="66" t="s">
        <v>17086</v>
      </c>
      <c r="H1811" s="69">
        <v>120</v>
      </c>
      <c r="I1811" s="69" t="s">
        <v>13211</v>
      </c>
    </row>
    <row r="1812" spans="1:9" ht="78.75" x14ac:dyDescent="0.25">
      <c r="A1812" s="66" t="s">
        <v>15858</v>
      </c>
      <c r="B1812" s="66"/>
      <c r="C1812" s="66" t="s">
        <v>17082</v>
      </c>
      <c r="D1812" s="67" t="s">
        <v>15899</v>
      </c>
      <c r="E1812" s="88">
        <v>4547</v>
      </c>
      <c r="F1812" s="68" t="s">
        <v>17087</v>
      </c>
      <c r="G1812" s="66" t="s">
        <v>17088</v>
      </c>
      <c r="H1812" s="69">
        <v>120</v>
      </c>
      <c r="I1812" s="69" t="s">
        <v>13211</v>
      </c>
    </row>
    <row r="1813" spans="1:9" ht="78.75" x14ac:dyDescent="0.25">
      <c r="A1813" s="66" t="s">
        <v>15858</v>
      </c>
      <c r="B1813" s="66"/>
      <c r="C1813" s="66" t="s">
        <v>17082</v>
      </c>
      <c r="D1813" s="67" t="s">
        <v>15899</v>
      </c>
      <c r="E1813" s="88">
        <v>4548</v>
      </c>
      <c r="F1813" s="68" t="s">
        <v>17089</v>
      </c>
      <c r="G1813" s="66" t="s">
        <v>17090</v>
      </c>
      <c r="H1813" s="69">
        <v>160</v>
      </c>
      <c r="I1813" s="69" t="s">
        <v>13186</v>
      </c>
    </row>
    <row r="1814" spans="1:9" ht="78.75" x14ac:dyDescent="0.25">
      <c r="A1814" s="66" t="s">
        <v>15858</v>
      </c>
      <c r="B1814" s="66"/>
      <c r="C1814" s="66" t="s">
        <v>17082</v>
      </c>
      <c r="D1814" s="67" t="s">
        <v>15899</v>
      </c>
      <c r="E1814" s="88">
        <v>4549</v>
      </c>
      <c r="F1814" s="68" t="s">
        <v>17091</v>
      </c>
      <c r="G1814" s="66" t="s">
        <v>17092</v>
      </c>
      <c r="H1814" s="69">
        <v>240</v>
      </c>
      <c r="I1814" s="69" t="s">
        <v>13317</v>
      </c>
    </row>
    <row r="1815" spans="1:9" ht="78.75" x14ac:dyDescent="0.25">
      <c r="A1815" s="66" t="s">
        <v>15858</v>
      </c>
      <c r="B1815" s="66"/>
      <c r="C1815" s="66" t="s">
        <v>17082</v>
      </c>
      <c r="D1815" s="67" t="s">
        <v>15899</v>
      </c>
      <c r="E1815" s="88">
        <v>4550</v>
      </c>
      <c r="F1815" s="68" t="s">
        <v>17093</v>
      </c>
      <c r="G1815" s="66" t="s">
        <v>17094</v>
      </c>
      <c r="H1815" s="69">
        <v>330</v>
      </c>
      <c r="I1815" s="69" t="s">
        <v>13397</v>
      </c>
    </row>
    <row r="1816" spans="1:9" ht="78.75" x14ac:dyDescent="0.25">
      <c r="A1816" s="66" t="s">
        <v>15858</v>
      </c>
      <c r="B1816" s="66"/>
      <c r="C1816" s="66" t="s">
        <v>17082</v>
      </c>
      <c r="D1816" s="67" t="s">
        <v>15899</v>
      </c>
      <c r="E1816" s="88">
        <v>4551</v>
      </c>
      <c r="F1816" s="68" t="s">
        <v>17095</v>
      </c>
      <c r="G1816" s="66" t="s">
        <v>17096</v>
      </c>
      <c r="H1816" s="69">
        <v>60</v>
      </c>
      <c r="I1816" s="69" t="s">
        <v>13192</v>
      </c>
    </row>
    <row r="1817" spans="1:9" ht="78.75" x14ac:dyDescent="0.25">
      <c r="A1817" s="66" t="s">
        <v>15858</v>
      </c>
      <c r="B1817" s="66"/>
      <c r="C1817" s="66" t="s">
        <v>17082</v>
      </c>
      <c r="D1817" s="67" t="s">
        <v>15899</v>
      </c>
      <c r="E1817" s="88">
        <v>4560</v>
      </c>
      <c r="F1817" s="68" t="s">
        <v>17097</v>
      </c>
      <c r="G1817" s="66" t="s">
        <v>17098</v>
      </c>
      <c r="H1817" s="69">
        <v>290</v>
      </c>
      <c r="I1817" s="69" t="s">
        <v>16122</v>
      </c>
    </row>
    <row r="1818" spans="1:9" ht="78.75" x14ac:dyDescent="0.25">
      <c r="A1818" s="66" t="s">
        <v>15858</v>
      </c>
      <c r="B1818" s="66"/>
      <c r="C1818" s="66" t="s">
        <v>17082</v>
      </c>
      <c r="D1818" s="67" t="s">
        <v>15899</v>
      </c>
      <c r="E1818" s="88">
        <v>4565</v>
      </c>
      <c r="F1818" s="68" t="s">
        <v>17099</v>
      </c>
      <c r="G1818" s="66" t="s">
        <v>17100</v>
      </c>
      <c r="H1818" s="69">
        <v>410</v>
      </c>
      <c r="I1818" s="69" t="s">
        <v>15947</v>
      </c>
    </row>
    <row r="1819" spans="1:9" ht="78.75" x14ac:dyDescent="0.25">
      <c r="A1819" s="66" t="s">
        <v>15858</v>
      </c>
      <c r="B1819" s="66"/>
      <c r="C1819" s="66" t="s">
        <v>17082</v>
      </c>
      <c r="D1819" s="67" t="s">
        <v>15899</v>
      </c>
      <c r="E1819" s="88">
        <v>4570</v>
      </c>
      <c r="F1819" s="68" t="s">
        <v>17101</v>
      </c>
      <c r="G1819" s="66" t="s">
        <v>17102</v>
      </c>
      <c r="H1819" s="69">
        <v>570</v>
      </c>
      <c r="I1819" s="69" t="s">
        <v>15930</v>
      </c>
    </row>
    <row r="1820" spans="1:9" ht="78.75" x14ac:dyDescent="0.25">
      <c r="A1820" s="66" t="s">
        <v>15858</v>
      </c>
      <c r="B1820" s="66"/>
      <c r="C1820" s="66" t="s">
        <v>17082</v>
      </c>
      <c r="D1820" s="67" t="s">
        <v>15899</v>
      </c>
      <c r="E1820" s="88">
        <v>4571</v>
      </c>
      <c r="F1820" s="68" t="s">
        <v>17103</v>
      </c>
      <c r="G1820" s="66" t="s">
        <v>17104</v>
      </c>
      <c r="H1820" s="69">
        <v>570</v>
      </c>
      <c r="I1820" s="69" t="s">
        <v>15930</v>
      </c>
    </row>
    <row r="1821" spans="1:9" ht="78.75" x14ac:dyDescent="0.25">
      <c r="A1821" s="66" t="s">
        <v>15858</v>
      </c>
      <c r="B1821" s="66"/>
      <c r="C1821" s="66" t="s">
        <v>17082</v>
      </c>
      <c r="D1821" s="67" t="s">
        <v>15899</v>
      </c>
      <c r="E1821" s="88">
        <v>4576</v>
      </c>
      <c r="F1821" s="68" t="s">
        <v>17105</v>
      </c>
      <c r="G1821" s="66" t="s">
        <v>17106</v>
      </c>
      <c r="H1821" s="69">
        <v>250</v>
      </c>
      <c r="I1821" s="69" t="s">
        <v>13261</v>
      </c>
    </row>
    <row r="1822" spans="1:9" ht="78.75" x14ac:dyDescent="0.25">
      <c r="A1822" s="66" t="s">
        <v>15858</v>
      </c>
      <c r="B1822" s="66"/>
      <c r="C1822" s="66" t="s">
        <v>17082</v>
      </c>
      <c r="D1822" s="67" t="s">
        <v>15899</v>
      </c>
      <c r="E1822" s="88">
        <v>4584</v>
      </c>
      <c r="F1822" s="68" t="s">
        <v>17107</v>
      </c>
      <c r="G1822" s="66" t="s">
        <v>17108</v>
      </c>
      <c r="H1822" s="69">
        <v>250</v>
      </c>
      <c r="I1822" s="69" t="s">
        <v>13261</v>
      </c>
    </row>
    <row r="1823" spans="1:9" ht="78.75" x14ac:dyDescent="0.25">
      <c r="A1823" s="66" t="s">
        <v>15858</v>
      </c>
      <c r="B1823" s="66"/>
      <c r="C1823" s="66" t="s">
        <v>17082</v>
      </c>
      <c r="D1823" s="67" t="s">
        <v>15899</v>
      </c>
      <c r="E1823" s="88">
        <v>4585</v>
      </c>
      <c r="F1823" s="68" t="s">
        <v>17109</v>
      </c>
      <c r="G1823" s="66" t="s">
        <v>17110</v>
      </c>
      <c r="H1823" s="69">
        <v>350</v>
      </c>
      <c r="I1823" s="69" t="s">
        <v>13414</v>
      </c>
    </row>
    <row r="1824" spans="1:9" ht="78.75" x14ac:dyDescent="0.25">
      <c r="A1824" s="66" t="s">
        <v>15858</v>
      </c>
      <c r="B1824" s="66"/>
      <c r="C1824" s="66" t="s">
        <v>17111</v>
      </c>
      <c r="D1824" s="67" t="s">
        <v>15899</v>
      </c>
      <c r="E1824" s="88">
        <v>4594</v>
      </c>
      <c r="F1824" s="68" t="s">
        <v>17112</v>
      </c>
      <c r="G1824" s="66" t="s">
        <v>17113</v>
      </c>
      <c r="H1824" s="69">
        <v>250</v>
      </c>
      <c r="I1824" s="69" t="s">
        <v>13261</v>
      </c>
    </row>
    <row r="1825" spans="1:9" ht="78.75" x14ac:dyDescent="0.25">
      <c r="A1825" s="66" t="s">
        <v>15858</v>
      </c>
      <c r="B1825" s="66"/>
      <c r="C1825" s="66" t="s">
        <v>17114</v>
      </c>
      <c r="D1825" s="67" t="s">
        <v>15899</v>
      </c>
      <c r="E1825" s="88">
        <v>4605</v>
      </c>
      <c r="F1825" s="68" t="s">
        <v>17115</v>
      </c>
      <c r="G1825" s="66" t="s">
        <v>17116</v>
      </c>
      <c r="H1825" s="69">
        <v>60</v>
      </c>
      <c r="I1825" s="69" t="s">
        <v>13192</v>
      </c>
    </row>
    <row r="1826" spans="1:9" ht="78.75" x14ac:dyDescent="0.25">
      <c r="A1826" s="66" t="s">
        <v>15858</v>
      </c>
      <c r="B1826" s="66"/>
      <c r="C1826" s="66" t="s">
        <v>17114</v>
      </c>
      <c r="D1826" s="67" t="s">
        <v>15899</v>
      </c>
      <c r="E1826" s="88">
        <v>4606</v>
      </c>
      <c r="F1826" s="68" t="s">
        <v>17117</v>
      </c>
      <c r="G1826" s="66" t="s">
        <v>17118</v>
      </c>
      <c r="H1826" s="69">
        <v>250</v>
      </c>
      <c r="I1826" s="69" t="s">
        <v>13261</v>
      </c>
    </row>
    <row r="1827" spans="1:9" ht="78.75" x14ac:dyDescent="0.25">
      <c r="A1827" s="66" t="s">
        <v>15858</v>
      </c>
      <c r="B1827" s="66"/>
      <c r="C1827" s="66" t="s">
        <v>17114</v>
      </c>
      <c r="D1827" s="67" t="s">
        <v>15899</v>
      </c>
      <c r="E1827" s="88">
        <v>4607</v>
      </c>
      <c r="F1827" s="68" t="s">
        <v>17119</v>
      </c>
      <c r="G1827" s="66" t="s">
        <v>17120</v>
      </c>
      <c r="H1827" s="69">
        <v>60</v>
      </c>
      <c r="I1827" s="69" t="s">
        <v>13192</v>
      </c>
    </row>
    <row r="1828" spans="1:9" ht="78.75" x14ac:dyDescent="0.25">
      <c r="A1828" s="66" t="s">
        <v>15858</v>
      </c>
      <c r="B1828" s="66"/>
      <c r="C1828" s="66" t="s">
        <v>17121</v>
      </c>
      <c r="D1828" s="67" t="s">
        <v>15899</v>
      </c>
      <c r="E1828" s="88">
        <v>4610</v>
      </c>
      <c r="F1828" s="68" t="s">
        <v>17122</v>
      </c>
      <c r="G1828" s="66" t="s">
        <v>17123</v>
      </c>
      <c r="H1828" s="69">
        <v>20</v>
      </c>
      <c r="I1828" s="69" t="s">
        <v>13488</v>
      </c>
    </row>
    <row r="1829" spans="1:9" ht="78.75" x14ac:dyDescent="0.25">
      <c r="A1829" s="66" t="s">
        <v>15858</v>
      </c>
      <c r="B1829" s="66"/>
      <c r="C1829" s="66" t="s">
        <v>17121</v>
      </c>
      <c r="D1829" s="67" t="s">
        <v>15899</v>
      </c>
      <c r="E1829" s="88">
        <v>4611</v>
      </c>
      <c r="F1829" s="68" t="s">
        <v>17124</v>
      </c>
      <c r="G1829" s="66" t="s">
        <v>17125</v>
      </c>
      <c r="H1829" s="69">
        <v>30</v>
      </c>
      <c r="I1829" s="69" t="s">
        <v>13172</v>
      </c>
    </row>
    <row r="1830" spans="1:9" ht="78.75" x14ac:dyDescent="0.25">
      <c r="A1830" s="66" t="s">
        <v>15858</v>
      </c>
      <c r="B1830" s="66"/>
      <c r="C1830" s="66" t="s">
        <v>17121</v>
      </c>
      <c r="D1830" s="67" t="s">
        <v>15899</v>
      </c>
      <c r="E1830" s="88">
        <v>4612</v>
      </c>
      <c r="F1830" s="68" t="s">
        <v>17126</v>
      </c>
      <c r="G1830" s="66" t="s">
        <v>17127</v>
      </c>
      <c r="H1830" s="69">
        <v>50</v>
      </c>
      <c r="I1830" s="69" t="s">
        <v>13254</v>
      </c>
    </row>
    <row r="1831" spans="1:9" ht="78.75" x14ac:dyDescent="0.25">
      <c r="A1831" s="66" t="s">
        <v>15858</v>
      </c>
      <c r="B1831" s="66"/>
      <c r="C1831" s="66" t="s">
        <v>17121</v>
      </c>
      <c r="D1831" s="67" t="s">
        <v>15899</v>
      </c>
      <c r="E1831" s="88">
        <v>4613</v>
      </c>
      <c r="F1831" s="68" t="s">
        <v>17128</v>
      </c>
      <c r="G1831" s="66" t="s">
        <v>17129</v>
      </c>
      <c r="H1831" s="69">
        <v>75</v>
      </c>
      <c r="I1831" s="69" t="s">
        <v>13315</v>
      </c>
    </row>
    <row r="1832" spans="1:9" ht="78.75" x14ac:dyDescent="0.25">
      <c r="A1832" s="66" t="s">
        <v>15858</v>
      </c>
      <c r="B1832" s="66"/>
      <c r="C1832" s="66" t="s">
        <v>17121</v>
      </c>
      <c r="D1832" s="67" t="s">
        <v>15899</v>
      </c>
      <c r="E1832" s="88">
        <v>4614</v>
      </c>
      <c r="F1832" s="68" t="s">
        <v>17130</v>
      </c>
      <c r="G1832" s="66" t="s">
        <v>17131</v>
      </c>
      <c r="H1832" s="69">
        <v>250</v>
      </c>
      <c r="I1832" s="69" t="s">
        <v>13261</v>
      </c>
    </row>
    <row r="1833" spans="1:9" ht="78.75" x14ac:dyDescent="0.25">
      <c r="A1833" s="66" t="s">
        <v>15858</v>
      </c>
      <c r="B1833" s="66"/>
      <c r="C1833" s="66" t="s">
        <v>17056</v>
      </c>
      <c r="D1833" s="67" t="s">
        <v>15899</v>
      </c>
      <c r="E1833" s="88">
        <v>4631</v>
      </c>
      <c r="F1833" s="68" t="s">
        <v>17132</v>
      </c>
      <c r="G1833" s="66" t="s">
        <v>17133</v>
      </c>
      <c r="H1833" s="69">
        <v>80</v>
      </c>
      <c r="I1833" s="69" t="s">
        <v>13169</v>
      </c>
    </row>
    <row r="1834" spans="1:9" ht="78.75" x14ac:dyDescent="0.25">
      <c r="A1834" s="66" t="s">
        <v>15858</v>
      </c>
      <c r="B1834" s="66"/>
      <c r="C1834" s="66" t="s">
        <v>17056</v>
      </c>
      <c r="D1834" s="67" t="s">
        <v>15899</v>
      </c>
      <c r="E1834" s="88">
        <v>4636</v>
      </c>
      <c r="F1834" s="68" t="s">
        <v>17134</v>
      </c>
      <c r="G1834" s="66" t="s">
        <v>17135</v>
      </c>
      <c r="H1834" s="69">
        <v>290</v>
      </c>
      <c r="I1834" s="69" t="s">
        <v>16122</v>
      </c>
    </row>
    <row r="1835" spans="1:9" ht="78.75" x14ac:dyDescent="0.25">
      <c r="A1835" s="66" t="s">
        <v>15858</v>
      </c>
      <c r="B1835" s="66"/>
      <c r="C1835" s="66" t="s">
        <v>17056</v>
      </c>
      <c r="D1835" s="67" t="s">
        <v>15899</v>
      </c>
      <c r="E1835" s="88">
        <v>4637</v>
      </c>
      <c r="F1835" s="68" t="s">
        <v>17136</v>
      </c>
      <c r="G1835" s="66" t="s">
        <v>17137</v>
      </c>
      <c r="H1835" s="69">
        <v>3180</v>
      </c>
      <c r="I1835" s="69" t="s">
        <v>17138</v>
      </c>
    </row>
    <row r="1836" spans="1:9" ht="78.75" x14ac:dyDescent="0.25">
      <c r="A1836" s="66" t="s">
        <v>15858</v>
      </c>
      <c r="B1836" s="66"/>
      <c r="C1836" s="66" t="s">
        <v>17139</v>
      </c>
      <c r="D1836" s="67" t="s">
        <v>15899</v>
      </c>
      <c r="E1836" s="88">
        <v>4655</v>
      </c>
      <c r="F1836" s="68" t="s">
        <v>17140</v>
      </c>
      <c r="G1836" s="66" t="s">
        <v>17141</v>
      </c>
      <c r="H1836" s="69">
        <v>450</v>
      </c>
      <c r="I1836" s="69" t="s">
        <v>13228</v>
      </c>
    </row>
    <row r="1837" spans="1:9" ht="67.5" x14ac:dyDescent="0.25">
      <c r="A1837" s="66" t="s">
        <v>15858</v>
      </c>
      <c r="B1837" s="66"/>
      <c r="C1837" s="66" t="s">
        <v>17142</v>
      </c>
      <c r="D1837" s="67" t="s">
        <v>16123</v>
      </c>
      <c r="E1837" s="88">
        <v>4665</v>
      </c>
      <c r="F1837" s="68" t="s">
        <v>17143</v>
      </c>
      <c r="G1837" s="66" t="s">
        <v>17144</v>
      </c>
      <c r="H1837" s="69">
        <v>250</v>
      </c>
      <c r="I1837" s="69" t="s">
        <v>13261</v>
      </c>
    </row>
    <row r="1838" spans="1:9" ht="67.5" x14ac:dyDescent="0.25">
      <c r="A1838" s="66" t="s">
        <v>15858</v>
      </c>
      <c r="B1838" s="66"/>
      <c r="C1838" s="66" t="s">
        <v>17142</v>
      </c>
      <c r="D1838" s="67" t="s">
        <v>16123</v>
      </c>
      <c r="E1838" s="88">
        <v>4666</v>
      </c>
      <c r="F1838" s="68" t="s">
        <v>17145</v>
      </c>
      <c r="G1838" s="66" t="s">
        <v>17146</v>
      </c>
      <c r="H1838" s="69">
        <v>250</v>
      </c>
      <c r="I1838" s="69" t="s">
        <v>13261</v>
      </c>
    </row>
    <row r="1839" spans="1:9" ht="67.5" x14ac:dyDescent="0.25">
      <c r="A1839" s="66" t="s">
        <v>15858</v>
      </c>
      <c r="B1839" s="66"/>
      <c r="C1839" s="66" t="s">
        <v>17142</v>
      </c>
      <c r="D1839" s="67" t="s">
        <v>16123</v>
      </c>
      <c r="E1839" s="88">
        <v>4667</v>
      </c>
      <c r="F1839" s="68" t="s">
        <v>17147</v>
      </c>
      <c r="G1839" s="66" t="s">
        <v>17148</v>
      </c>
      <c r="H1839" s="69">
        <v>250</v>
      </c>
      <c r="I1839" s="69" t="s">
        <v>13261</v>
      </c>
    </row>
    <row r="1840" spans="1:9" ht="67.5" x14ac:dyDescent="0.25">
      <c r="A1840" s="66" t="s">
        <v>15858</v>
      </c>
      <c r="B1840" s="66"/>
      <c r="C1840" s="66" t="s">
        <v>17142</v>
      </c>
      <c r="D1840" s="67" t="s">
        <v>16123</v>
      </c>
      <c r="E1840" s="88">
        <v>4668</v>
      </c>
      <c r="F1840" s="68" t="s">
        <v>17149</v>
      </c>
      <c r="G1840" s="66" t="s">
        <v>17150</v>
      </c>
      <c r="H1840" s="69">
        <v>330</v>
      </c>
      <c r="I1840" s="69" t="s">
        <v>13397</v>
      </c>
    </row>
    <row r="1841" spans="1:9" ht="67.5" x14ac:dyDescent="0.25">
      <c r="A1841" s="66" t="s">
        <v>15858</v>
      </c>
      <c r="B1841" s="66"/>
      <c r="C1841" s="66" t="s">
        <v>17142</v>
      </c>
      <c r="D1841" s="67" t="s">
        <v>16123</v>
      </c>
      <c r="E1841" s="88">
        <v>4670</v>
      </c>
      <c r="F1841" s="68" t="s">
        <v>17151</v>
      </c>
      <c r="G1841" s="66" t="s">
        <v>17152</v>
      </c>
      <c r="H1841" s="69">
        <v>290</v>
      </c>
      <c r="I1841" s="69" t="s">
        <v>16122</v>
      </c>
    </row>
    <row r="1842" spans="1:9" ht="67.5" x14ac:dyDescent="0.25">
      <c r="A1842" s="66" t="s">
        <v>15858</v>
      </c>
      <c r="B1842" s="66"/>
      <c r="C1842" s="66" t="s">
        <v>17142</v>
      </c>
      <c r="D1842" s="67" t="s">
        <v>16123</v>
      </c>
      <c r="E1842" s="88">
        <v>4671</v>
      </c>
      <c r="F1842" s="68" t="s">
        <v>17153</v>
      </c>
      <c r="G1842" s="66" t="s">
        <v>17154</v>
      </c>
      <c r="H1842" s="69">
        <v>3180</v>
      </c>
      <c r="I1842" s="69" t="s">
        <v>17138</v>
      </c>
    </row>
    <row r="1843" spans="1:9" ht="67.5" x14ac:dyDescent="0.25">
      <c r="A1843" s="66" t="s">
        <v>15858</v>
      </c>
      <c r="B1843" s="66"/>
      <c r="C1843" s="66" t="s">
        <v>17056</v>
      </c>
      <c r="D1843" s="67" t="s">
        <v>16123</v>
      </c>
      <c r="E1843" s="88">
        <v>4710</v>
      </c>
      <c r="F1843" s="68" t="s">
        <v>17155</v>
      </c>
      <c r="G1843" s="66" t="s">
        <v>17156</v>
      </c>
      <c r="H1843" s="69">
        <v>80</v>
      </c>
      <c r="I1843" s="69" t="s">
        <v>13169</v>
      </c>
    </row>
    <row r="1844" spans="1:9" ht="67.5" x14ac:dyDescent="0.25">
      <c r="A1844" s="66" t="s">
        <v>15858</v>
      </c>
      <c r="B1844" s="66"/>
      <c r="C1844" s="66" t="s">
        <v>17056</v>
      </c>
      <c r="D1844" s="67" t="s">
        <v>16123</v>
      </c>
      <c r="E1844" s="88">
        <v>4711</v>
      </c>
      <c r="F1844" s="68" t="s">
        <v>17157</v>
      </c>
      <c r="G1844" s="66" t="s">
        <v>17158</v>
      </c>
      <c r="H1844" s="69">
        <v>120</v>
      </c>
      <c r="I1844" s="69" t="s">
        <v>13211</v>
      </c>
    </row>
    <row r="1845" spans="1:9" ht="67.5" x14ac:dyDescent="0.25">
      <c r="A1845" s="66" t="s">
        <v>15858</v>
      </c>
      <c r="B1845" s="66"/>
      <c r="C1845" s="66" t="s">
        <v>17056</v>
      </c>
      <c r="D1845" s="67" t="s">
        <v>16123</v>
      </c>
      <c r="E1845" s="88">
        <v>4712</v>
      </c>
      <c r="F1845" s="68" t="s">
        <v>17159</v>
      </c>
      <c r="G1845" s="66" t="s">
        <v>17160</v>
      </c>
      <c r="H1845" s="69">
        <v>290</v>
      </c>
      <c r="I1845" s="69" t="s">
        <v>16122</v>
      </c>
    </row>
    <row r="1846" spans="1:9" ht="67.5" x14ac:dyDescent="0.25">
      <c r="A1846" s="66" t="s">
        <v>15858</v>
      </c>
      <c r="B1846" s="66"/>
      <c r="C1846" s="66" t="s">
        <v>17056</v>
      </c>
      <c r="D1846" s="67" t="s">
        <v>16123</v>
      </c>
      <c r="E1846" s="88">
        <v>4713</v>
      </c>
      <c r="F1846" s="68" t="s">
        <v>17161</v>
      </c>
      <c r="G1846" s="66" t="s">
        <v>17162</v>
      </c>
      <c r="H1846" s="69">
        <v>250</v>
      </c>
      <c r="I1846" s="69" t="s">
        <v>13261</v>
      </c>
    </row>
    <row r="1847" spans="1:9" ht="67.5" x14ac:dyDescent="0.25">
      <c r="A1847" s="66" t="s">
        <v>15858</v>
      </c>
      <c r="B1847" s="66"/>
      <c r="C1847" s="66" t="s">
        <v>17139</v>
      </c>
      <c r="D1847" s="67" t="s">
        <v>16123</v>
      </c>
      <c r="E1847" s="88">
        <v>4715</v>
      </c>
      <c r="F1847" s="68" t="s">
        <v>17163</v>
      </c>
      <c r="G1847" s="66" t="s">
        <v>17164</v>
      </c>
      <c r="H1847" s="69">
        <v>100</v>
      </c>
      <c r="I1847" s="69" t="s">
        <v>13183</v>
      </c>
    </row>
    <row r="1848" spans="1:9" ht="67.5" x14ac:dyDescent="0.25">
      <c r="A1848" s="66" t="s">
        <v>15858</v>
      </c>
      <c r="B1848" s="66"/>
      <c r="C1848" s="66" t="s">
        <v>17139</v>
      </c>
      <c r="D1848" s="67" t="s">
        <v>16123</v>
      </c>
      <c r="E1848" s="88">
        <v>4716</v>
      </c>
      <c r="F1848" s="68" t="s">
        <v>17165</v>
      </c>
      <c r="G1848" s="66" t="s">
        <v>17166</v>
      </c>
      <c r="H1848" s="69">
        <v>120</v>
      </c>
      <c r="I1848" s="69" t="s">
        <v>13211</v>
      </c>
    </row>
    <row r="1849" spans="1:9" ht="67.5" x14ac:dyDescent="0.25">
      <c r="A1849" s="66" t="s">
        <v>15858</v>
      </c>
      <c r="B1849" s="66"/>
      <c r="C1849" s="66" t="s">
        <v>17139</v>
      </c>
      <c r="D1849" s="67" t="s">
        <v>16123</v>
      </c>
      <c r="E1849" s="88">
        <v>4717</v>
      </c>
      <c r="F1849" s="68" t="s">
        <v>17167</v>
      </c>
      <c r="G1849" s="66" t="s">
        <v>17168</v>
      </c>
      <c r="H1849" s="69">
        <v>120</v>
      </c>
      <c r="I1849" s="69" t="s">
        <v>13211</v>
      </c>
    </row>
    <row r="1850" spans="1:9" ht="67.5" x14ac:dyDescent="0.25">
      <c r="A1850" s="66" t="s">
        <v>15858</v>
      </c>
      <c r="B1850" s="66"/>
      <c r="C1850" s="66" t="s">
        <v>17169</v>
      </c>
      <c r="D1850" s="67" t="s">
        <v>16123</v>
      </c>
      <c r="E1850" s="88">
        <v>4720</v>
      </c>
      <c r="F1850" s="68" t="s">
        <v>17170</v>
      </c>
      <c r="G1850" s="66" t="s">
        <v>17171</v>
      </c>
      <c r="H1850" s="69">
        <v>120</v>
      </c>
      <c r="I1850" s="69" t="s">
        <v>13211</v>
      </c>
    </row>
    <row r="1851" spans="1:9" ht="67.5" x14ac:dyDescent="0.25">
      <c r="A1851" s="66" t="s">
        <v>15858</v>
      </c>
      <c r="B1851" s="66"/>
      <c r="C1851" s="66" t="s">
        <v>17169</v>
      </c>
      <c r="D1851" s="67" t="s">
        <v>16123</v>
      </c>
      <c r="E1851" s="88">
        <v>4721</v>
      </c>
      <c r="F1851" s="68" t="s">
        <v>17172</v>
      </c>
      <c r="G1851" s="66" t="s">
        <v>17173</v>
      </c>
      <c r="H1851" s="69">
        <v>250</v>
      </c>
      <c r="I1851" s="69" t="s">
        <v>13261</v>
      </c>
    </row>
    <row r="1852" spans="1:9" ht="67.5" x14ac:dyDescent="0.25">
      <c r="A1852" s="66" t="s">
        <v>15858</v>
      </c>
      <c r="B1852" s="66"/>
      <c r="C1852" s="66" t="s">
        <v>17169</v>
      </c>
      <c r="D1852" s="67" t="s">
        <v>16123</v>
      </c>
      <c r="E1852" s="88">
        <v>4722</v>
      </c>
      <c r="F1852" s="68" t="s">
        <v>17174</v>
      </c>
      <c r="G1852" s="66" t="s">
        <v>17175</v>
      </c>
      <c r="H1852" s="69">
        <v>120</v>
      </c>
      <c r="I1852" s="69" t="s">
        <v>13211</v>
      </c>
    </row>
    <row r="1853" spans="1:9" ht="67.5" x14ac:dyDescent="0.25">
      <c r="A1853" s="66" t="s">
        <v>15858</v>
      </c>
      <c r="B1853" s="66"/>
      <c r="C1853" s="66" t="s">
        <v>17169</v>
      </c>
      <c r="D1853" s="67" t="s">
        <v>16123</v>
      </c>
      <c r="E1853" s="88">
        <v>4723</v>
      </c>
      <c r="F1853" s="68" t="s">
        <v>17176</v>
      </c>
      <c r="G1853" s="66" t="s">
        <v>17177</v>
      </c>
      <c r="H1853" s="69">
        <v>290</v>
      </c>
      <c r="I1853" s="69" t="s">
        <v>16122</v>
      </c>
    </row>
    <row r="1854" spans="1:9" ht="67.5" x14ac:dyDescent="0.25">
      <c r="A1854" s="66" t="s">
        <v>15858</v>
      </c>
      <c r="B1854" s="66"/>
      <c r="C1854" s="66" t="s">
        <v>17169</v>
      </c>
      <c r="D1854" s="67" t="s">
        <v>16123</v>
      </c>
      <c r="E1854" s="88">
        <v>4724</v>
      </c>
      <c r="F1854" s="68" t="s">
        <v>17178</v>
      </c>
      <c r="G1854" s="66" t="s">
        <v>17179</v>
      </c>
      <c r="H1854" s="69">
        <v>250</v>
      </c>
      <c r="I1854" s="69" t="s">
        <v>13261</v>
      </c>
    </row>
    <row r="1855" spans="1:9" ht="67.5" x14ac:dyDescent="0.25">
      <c r="A1855" s="66" t="s">
        <v>15858</v>
      </c>
      <c r="B1855" s="66"/>
      <c r="C1855" s="66" t="s">
        <v>17180</v>
      </c>
      <c r="D1855" s="67" t="s">
        <v>16123</v>
      </c>
      <c r="E1855" s="88">
        <v>4727</v>
      </c>
      <c r="F1855" s="68" t="s">
        <v>17181</v>
      </c>
      <c r="G1855" s="66" t="s">
        <v>17182</v>
      </c>
      <c r="H1855" s="69">
        <v>120</v>
      </c>
      <c r="I1855" s="69" t="s">
        <v>13211</v>
      </c>
    </row>
    <row r="1856" spans="1:9" ht="67.5" x14ac:dyDescent="0.25">
      <c r="A1856" s="66" t="s">
        <v>15858</v>
      </c>
      <c r="B1856" s="66"/>
      <c r="C1856" s="66" t="s">
        <v>17180</v>
      </c>
      <c r="D1856" s="67" t="s">
        <v>16123</v>
      </c>
      <c r="E1856" s="88">
        <v>4728</v>
      </c>
      <c r="F1856" s="68" t="s">
        <v>17183</v>
      </c>
      <c r="G1856" s="66" t="s">
        <v>17184</v>
      </c>
      <c r="H1856" s="69">
        <v>250</v>
      </c>
      <c r="I1856" s="69" t="s">
        <v>13261</v>
      </c>
    </row>
    <row r="1857" spans="1:9" ht="72" x14ac:dyDescent="0.25">
      <c r="A1857" s="66" t="s">
        <v>15858</v>
      </c>
      <c r="B1857" s="66"/>
      <c r="C1857" s="66" t="s">
        <v>17185</v>
      </c>
      <c r="D1857" s="67" t="s">
        <v>16123</v>
      </c>
      <c r="E1857" s="88">
        <v>4745</v>
      </c>
      <c r="F1857" s="68" t="s">
        <v>17186</v>
      </c>
      <c r="G1857" s="66" t="s">
        <v>17187</v>
      </c>
      <c r="H1857" s="69">
        <v>160</v>
      </c>
      <c r="I1857" s="69" t="s">
        <v>13186</v>
      </c>
    </row>
    <row r="1858" spans="1:9" ht="67.5" x14ac:dyDescent="0.25">
      <c r="A1858" s="66" t="s">
        <v>15858</v>
      </c>
      <c r="B1858" s="66"/>
      <c r="C1858" s="66" t="s">
        <v>17185</v>
      </c>
      <c r="D1858" s="67" t="s">
        <v>16123</v>
      </c>
      <c r="E1858" s="88">
        <v>4751</v>
      </c>
      <c r="F1858" s="68" t="s">
        <v>17188</v>
      </c>
      <c r="G1858" s="66" t="s">
        <v>17189</v>
      </c>
      <c r="H1858" s="69">
        <v>250</v>
      </c>
      <c r="I1858" s="69" t="s">
        <v>13261</v>
      </c>
    </row>
    <row r="1859" spans="1:9" ht="67.5" x14ac:dyDescent="0.25">
      <c r="A1859" s="66" t="s">
        <v>15858</v>
      </c>
      <c r="B1859" s="66"/>
      <c r="C1859" s="66" t="s">
        <v>17185</v>
      </c>
      <c r="D1859" s="67" t="s">
        <v>16123</v>
      </c>
      <c r="E1859" s="88">
        <v>4756</v>
      </c>
      <c r="F1859" s="68" t="s">
        <v>17190</v>
      </c>
      <c r="G1859" s="66" t="s">
        <v>17191</v>
      </c>
      <c r="H1859" s="69">
        <v>200</v>
      </c>
      <c r="I1859" s="69" t="s">
        <v>13223</v>
      </c>
    </row>
    <row r="1860" spans="1:9" ht="67.5" x14ac:dyDescent="0.25">
      <c r="A1860" s="66" t="s">
        <v>15858</v>
      </c>
      <c r="B1860" s="66"/>
      <c r="C1860" s="66" t="s">
        <v>17185</v>
      </c>
      <c r="D1860" s="67" t="s">
        <v>16123</v>
      </c>
      <c r="E1860" s="88">
        <v>4757</v>
      </c>
      <c r="F1860" s="68" t="s">
        <v>17192</v>
      </c>
      <c r="G1860" s="66" t="s">
        <v>17193</v>
      </c>
      <c r="H1860" s="69">
        <v>250</v>
      </c>
      <c r="I1860" s="69" t="s">
        <v>13261</v>
      </c>
    </row>
    <row r="1861" spans="1:9" ht="67.5" x14ac:dyDescent="0.25">
      <c r="A1861" s="66" t="s">
        <v>15858</v>
      </c>
      <c r="B1861" s="66"/>
      <c r="C1861" s="66" t="s">
        <v>17185</v>
      </c>
      <c r="D1861" s="67" t="s">
        <v>16123</v>
      </c>
      <c r="E1861" s="88">
        <v>4758</v>
      </c>
      <c r="F1861" s="68" t="s">
        <v>17194</v>
      </c>
      <c r="G1861" s="66" t="s">
        <v>17195</v>
      </c>
      <c r="H1861" s="69">
        <v>290</v>
      </c>
      <c r="I1861" s="69" t="s">
        <v>16122</v>
      </c>
    </row>
    <row r="1862" spans="1:9" ht="67.5" x14ac:dyDescent="0.25">
      <c r="A1862" s="66" t="s">
        <v>15858</v>
      </c>
      <c r="B1862" s="66"/>
      <c r="C1862" s="66" t="s">
        <v>17185</v>
      </c>
      <c r="D1862" s="67" t="s">
        <v>16123</v>
      </c>
      <c r="E1862" s="88">
        <v>4759</v>
      </c>
      <c r="F1862" s="68" t="s">
        <v>17196</v>
      </c>
      <c r="G1862" s="66" t="s">
        <v>17197</v>
      </c>
      <c r="H1862" s="69">
        <v>250</v>
      </c>
      <c r="I1862" s="69" t="s">
        <v>13261</v>
      </c>
    </row>
    <row r="1863" spans="1:9" ht="67.5" x14ac:dyDescent="0.25">
      <c r="A1863" s="66" t="s">
        <v>15858</v>
      </c>
      <c r="B1863" s="66"/>
      <c r="C1863" s="66" t="s">
        <v>17198</v>
      </c>
      <c r="D1863" s="67" t="s">
        <v>16123</v>
      </c>
      <c r="E1863" s="88">
        <v>4768</v>
      </c>
      <c r="F1863" s="68" t="s">
        <v>17199</v>
      </c>
      <c r="G1863" s="66" t="s">
        <v>17200</v>
      </c>
      <c r="H1863" s="69">
        <v>250</v>
      </c>
      <c r="I1863" s="69" t="s">
        <v>13261</v>
      </c>
    </row>
    <row r="1864" spans="1:9" ht="67.5" x14ac:dyDescent="0.25">
      <c r="A1864" s="66" t="s">
        <v>15858</v>
      </c>
      <c r="B1864" s="66"/>
      <c r="C1864" s="66" t="s">
        <v>17201</v>
      </c>
      <c r="D1864" s="67" t="s">
        <v>16123</v>
      </c>
      <c r="E1864" s="88">
        <v>4780</v>
      </c>
      <c r="F1864" s="68" t="s">
        <v>16124</v>
      </c>
      <c r="G1864" s="66" t="s">
        <v>16125</v>
      </c>
      <c r="H1864" s="69">
        <v>900</v>
      </c>
      <c r="I1864" s="69" t="s">
        <v>13239</v>
      </c>
    </row>
    <row r="1865" spans="1:9" ht="67.5" x14ac:dyDescent="0.25">
      <c r="A1865" s="66" t="s">
        <v>15858</v>
      </c>
      <c r="B1865" s="66"/>
      <c r="C1865" s="66" t="s">
        <v>17201</v>
      </c>
      <c r="D1865" s="67" t="s">
        <v>16123</v>
      </c>
      <c r="E1865" s="88">
        <v>4781</v>
      </c>
      <c r="F1865" s="68" t="s">
        <v>17202</v>
      </c>
      <c r="G1865" s="66" t="s">
        <v>17203</v>
      </c>
      <c r="H1865" s="69">
        <v>150</v>
      </c>
      <c r="I1865" s="69" t="s">
        <v>13175</v>
      </c>
    </row>
    <row r="1866" spans="1:9" ht="67.5" x14ac:dyDescent="0.25">
      <c r="A1866" s="66" t="s">
        <v>15858</v>
      </c>
      <c r="B1866" s="66"/>
      <c r="C1866" s="66" t="s">
        <v>17201</v>
      </c>
      <c r="D1866" s="67" t="s">
        <v>16123</v>
      </c>
      <c r="E1866" s="88">
        <v>4785</v>
      </c>
      <c r="F1866" s="68" t="s">
        <v>17204</v>
      </c>
      <c r="G1866" s="66" t="s">
        <v>17205</v>
      </c>
      <c r="H1866" s="69">
        <v>300</v>
      </c>
      <c r="I1866" s="69" t="s">
        <v>13195</v>
      </c>
    </row>
    <row r="1867" spans="1:9" ht="67.5" x14ac:dyDescent="0.25">
      <c r="A1867" s="66" t="s">
        <v>15858</v>
      </c>
      <c r="B1867" s="66"/>
      <c r="C1867" s="66" t="s">
        <v>17201</v>
      </c>
      <c r="D1867" s="67" t="s">
        <v>16123</v>
      </c>
      <c r="E1867" s="88">
        <v>4786</v>
      </c>
      <c r="F1867" s="68" t="s">
        <v>17206</v>
      </c>
      <c r="G1867" s="66" t="s">
        <v>17207</v>
      </c>
      <c r="H1867" s="69">
        <v>600</v>
      </c>
      <c r="I1867" s="69" t="s">
        <v>13461</v>
      </c>
    </row>
    <row r="1868" spans="1:9" x14ac:dyDescent="0.25">
      <c r="A1868" s="70" t="s">
        <v>17208</v>
      </c>
      <c r="B1868" s="70"/>
      <c r="C1868" s="70"/>
      <c r="D1868" s="71"/>
      <c r="E1868" s="89">
        <v>4800</v>
      </c>
      <c r="F1868" s="72" t="s">
        <v>17209</v>
      </c>
      <c r="G1868" s="70" t="s">
        <v>385</v>
      </c>
      <c r="H1868" s="73">
        <v>217</v>
      </c>
      <c r="I1868" s="73" t="s">
        <v>17210</v>
      </c>
    </row>
    <row r="1869" spans="1:9" ht="24" x14ac:dyDescent="0.25">
      <c r="A1869" s="70" t="s">
        <v>17208</v>
      </c>
      <c r="B1869" s="70"/>
      <c r="C1869" s="70"/>
      <c r="D1869" s="71"/>
      <c r="E1869" s="89">
        <v>4801</v>
      </c>
      <c r="F1869" s="72" t="s">
        <v>17211</v>
      </c>
      <c r="G1869" s="70" t="s">
        <v>17212</v>
      </c>
      <c r="H1869" s="73">
        <v>289</v>
      </c>
      <c r="I1869" s="73" t="s">
        <v>17213</v>
      </c>
    </row>
    <row r="1870" spans="1:9" ht="24" x14ac:dyDescent="0.25">
      <c r="A1870" s="70" t="s">
        <v>17208</v>
      </c>
      <c r="B1870" s="70"/>
      <c r="C1870" s="70"/>
      <c r="D1870" s="71"/>
      <c r="E1870" s="89">
        <v>4802</v>
      </c>
      <c r="F1870" s="72" t="s">
        <v>17214</v>
      </c>
      <c r="G1870" s="70" t="s">
        <v>17215</v>
      </c>
      <c r="H1870" s="73">
        <v>289</v>
      </c>
      <c r="I1870" s="73" t="s">
        <v>17213</v>
      </c>
    </row>
    <row r="1871" spans="1:9" ht="24" x14ac:dyDescent="0.25">
      <c r="A1871" s="70" t="s">
        <v>17208</v>
      </c>
      <c r="B1871" s="70"/>
      <c r="C1871" s="70"/>
      <c r="D1871" s="71"/>
      <c r="E1871" s="89">
        <v>4810</v>
      </c>
      <c r="F1871" s="72" t="s">
        <v>17216</v>
      </c>
      <c r="G1871" s="70" t="s">
        <v>17217</v>
      </c>
      <c r="H1871" s="73">
        <v>289</v>
      </c>
      <c r="I1871" s="73" t="s">
        <v>17213</v>
      </c>
    </row>
    <row r="1872" spans="1:9" ht="24" x14ac:dyDescent="0.25">
      <c r="A1872" s="70" t="s">
        <v>17208</v>
      </c>
      <c r="B1872" s="70"/>
      <c r="C1872" s="70"/>
      <c r="D1872" s="71"/>
      <c r="E1872" s="89">
        <v>4811</v>
      </c>
      <c r="F1872" s="72" t="s">
        <v>17218</v>
      </c>
      <c r="G1872" s="70" t="s">
        <v>17219</v>
      </c>
      <c r="H1872" s="73">
        <v>289</v>
      </c>
      <c r="I1872" s="73" t="s">
        <v>17213</v>
      </c>
    </row>
    <row r="1873" spans="1:9" ht="36" x14ac:dyDescent="0.25">
      <c r="A1873" s="70" t="s">
        <v>17208</v>
      </c>
      <c r="B1873" s="70"/>
      <c r="C1873" s="70"/>
      <c r="D1873" s="71"/>
      <c r="E1873" s="89">
        <v>4815</v>
      </c>
      <c r="F1873" s="72" t="s">
        <v>17220</v>
      </c>
      <c r="G1873" s="70" t="s">
        <v>17221</v>
      </c>
      <c r="H1873" s="73">
        <v>350</v>
      </c>
      <c r="I1873" s="73" t="s">
        <v>13414</v>
      </c>
    </row>
    <row r="1874" spans="1:9" ht="24" x14ac:dyDescent="0.25">
      <c r="A1874" s="70" t="s">
        <v>17208</v>
      </c>
      <c r="B1874" s="70"/>
      <c r="C1874" s="70"/>
      <c r="D1874" s="71"/>
      <c r="E1874" s="89">
        <v>4816</v>
      </c>
      <c r="F1874" s="72" t="s">
        <v>17222</v>
      </c>
      <c r="G1874" s="70" t="s">
        <v>17223</v>
      </c>
      <c r="H1874" s="73">
        <v>250</v>
      </c>
      <c r="I1874" s="73" t="s">
        <v>13261</v>
      </c>
    </row>
    <row r="1875" spans="1:9" ht="36" x14ac:dyDescent="0.25">
      <c r="A1875" s="70" t="s">
        <v>17208</v>
      </c>
      <c r="B1875" s="70"/>
      <c r="C1875" s="70"/>
      <c r="D1875" s="71"/>
      <c r="E1875" s="89">
        <v>4850</v>
      </c>
      <c r="F1875" s="72" t="s">
        <v>17224</v>
      </c>
      <c r="G1875" s="70" t="s">
        <v>17225</v>
      </c>
      <c r="H1875" s="73">
        <v>87</v>
      </c>
      <c r="I1875" s="73" t="s">
        <v>17226</v>
      </c>
    </row>
    <row r="1876" spans="1:9" ht="48" x14ac:dyDescent="0.25">
      <c r="A1876" s="70" t="s">
        <v>17208</v>
      </c>
      <c r="B1876" s="70"/>
      <c r="C1876" s="70"/>
      <c r="D1876" s="71"/>
      <c r="E1876" s="89">
        <v>4851</v>
      </c>
      <c r="F1876" s="72" t="s">
        <v>17227</v>
      </c>
      <c r="G1876" s="70" t="s">
        <v>17228</v>
      </c>
      <c r="H1876" s="73">
        <v>130</v>
      </c>
      <c r="I1876" s="73" t="s">
        <v>13270</v>
      </c>
    </row>
    <row r="1877" spans="1:9" ht="48" x14ac:dyDescent="0.25">
      <c r="A1877" s="70" t="s">
        <v>17208</v>
      </c>
      <c r="B1877" s="70"/>
      <c r="C1877" s="70"/>
      <c r="D1877" s="71"/>
      <c r="E1877" s="89">
        <v>4852</v>
      </c>
      <c r="F1877" s="72" t="s">
        <v>17229</v>
      </c>
      <c r="G1877" s="70" t="s">
        <v>17230</v>
      </c>
      <c r="H1877" s="73">
        <v>174</v>
      </c>
      <c r="I1877" s="73" t="s">
        <v>17231</v>
      </c>
    </row>
    <row r="1878" spans="1:9" ht="36" x14ac:dyDescent="0.25">
      <c r="A1878" s="70" t="s">
        <v>17208</v>
      </c>
      <c r="B1878" s="70"/>
      <c r="C1878" s="70"/>
      <c r="D1878" s="71"/>
      <c r="E1878" s="89">
        <v>4860</v>
      </c>
      <c r="F1878" s="72" t="s">
        <v>17232</v>
      </c>
      <c r="G1878" s="70" t="s">
        <v>17233</v>
      </c>
      <c r="H1878" s="73">
        <v>160</v>
      </c>
      <c r="I1878" s="73" t="s">
        <v>13186</v>
      </c>
    </row>
    <row r="1879" spans="1:9" ht="24" x14ac:dyDescent="0.25">
      <c r="A1879" s="70" t="s">
        <v>17208</v>
      </c>
      <c r="B1879" s="70"/>
      <c r="C1879" s="70"/>
      <c r="D1879" s="71"/>
      <c r="E1879" s="89">
        <v>4870</v>
      </c>
      <c r="F1879" s="72" t="s">
        <v>17234</v>
      </c>
      <c r="G1879" s="70" t="s">
        <v>17235</v>
      </c>
      <c r="H1879" s="73">
        <v>273</v>
      </c>
      <c r="I1879" s="73" t="s">
        <v>14061</v>
      </c>
    </row>
    <row r="1880" spans="1:9" ht="24" x14ac:dyDescent="0.25">
      <c r="A1880" s="70" t="s">
        <v>17208</v>
      </c>
      <c r="B1880" s="70"/>
      <c r="C1880" s="70"/>
      <c r="D1880" s="71"/>
      <c r="E1880" s="89">
        <v>4871</v>
      </c>
      <c r="F1880" s="72" t="s">
        <v>17236</v>
      </c>
      <c r="G1880" s="70" t="s">
        <v>17237</v>
      </c>
      <c r="H1880" s="73">
        <v>289</v>
      </c>
      <c r="I1880" s="73" t="s">
        <v>17213</v>
      </c>
    </row>
    <row r="1881" spans="1:9" ht="24" x14ac:dyDescent="0.25">
      <c r="A1881" s="70" t="s">
        <v>17208</v>
      </c>
      <c r="B1881" s="70"/>
      <c r="C1881" s="70"/>
      <c r="D1881" s="71"/>
      <c r="E1881" s="89">
        <v>4872</v>
      </c>
      <c r="F1881" s="72" t="s">
        <v>17238</v>
      </c>
      <c r="G1881" s="70" t="s">
        <v>17239</v>
      </c>
      <c r="H1881" s="73">
        <v>1950</v>
      </c>
      <c r="I1881" s="73" t="s">
        <v>14126</v>
      </c>
    </row>
    <row r="1882" spans="1:9" ht="36" x14ac:dyDescent="0.25">
      <c r="A1882" s="70" t="s">
        <v>17208</v>
      </c>
      <c r="B1882" s="70"/>
      <c r="C1882" s="70"/>
      <c r="D1882" s="71"/>
      <c r="E1882" s="89">
        <v>4873</v>
      </c>
      <c r="F1882" s="72" t="s">
        <v>17240</v>
      </c>
      <c r="G1882" s="70" t="s">
        <v>17241</v>
      </c>
      <c r="H1882" s="73">
        <v>3030</v>
      </c>
      <c r="I1882" s="73" t="s">
        <v>14486</v>
      </c>
    </row>
    <row r="1883" spans="1:9" ht="281.25" x14ac:dyDescent="0.25">
      <c r="A1883" s="74" t="s">
        <v>16126</v>
      </c>
      <c r="B1883" s="74"/>
      <c r="C1883" s="74"/>
      <c r="D1883" s="75" t="s">
        <v>16127</v>
      </c>
      <c r="E1883" s="90">
        <v>5000</v>
      </c>
      <c r="F1883" s="76" t="s">
        <v>16128</v>
      </c>
      <c r="G1883" s="74" t="s">
        <v>16129</v>
      </c>
      <c r="H1883" s="77">
        <v>50</v>
      </c>
      <c r="I1883" s="77" t="s">
        <v>13254</v>
      </c>
    </row>
    <row r="1884" spans="1:9" ht="281.25" x14ac:dyDescent="0.25">
      <c r="A1884" s="74" t="s">
        <v>16126</v>
      </c>
      <c r="B1884" s="74"/>
      <c r="C1884" s="74"/>
      <c r="D1884" s="75" t="s">
        <v>16127</v>
      </c>
      <c r="E1884" s="90">
        <v>5002</v>
      </c>
      <c r="F1884" s="76" t="s">
        <v>16130</v>
      </c>
      <c r="G1884" s="74" t="s">
        <v>393</v>
      </c>
      <c r="H1884" s="77">
        <v>250</v>
      </c>
      <c r="I1884" s="77" t="s">
        <v>13261</v>
      </c>
    </row>
    <row r="1885" spans="1:9" ht="281.25" x14ac:dyDescent="0.25">
      <c r="A1885" s="74" t="s">
        <v>16126</v>
      </c>
      <c r="B1885" s="74"/>
      <c r="C1885" s="74"/>
      <c r="D1885" s="75" t="s">
        <v>16127</v>
      </c>
      <c r="E1885" s="90">
        <v>5004</v>
      </c>
      <c r="F1885" s="76" t="s">
        <v>16131</v>
      </c>
      <c r="G1885" s="74" t="s">
        <v>16132</v>
      </c>
      <c r="H1885" s="77">
        <v>400</v>
      </c>
      <c r="I1885" s="77" t="s">
        <v>13244</v>
      </c>
    </row>
    <row r="1886" spans="1:9" ht="281.25" x14ac:dyDescent="0.25">
      <c r="A1886" s="74" t="s">
        <v>16126</v>
      </c>
      <c r="B1886" s="74"/>
      <c r="C1886" s="74"/>
      <c r="D1886" s="75" t="s">
        <v>16127</v>
      </c>
      <c r="E1886" s="90">
        <v>5010</v>
      </c>
      <c r="F1886" s="76" t="s">
        <v>16133</v>
      </c>
      <c r="G1886" s="74" t="s">
        <v>16134</v>
      </c>
      <c r="H1886" s="77">
        <v>180</v>
      </c>
      <c r="I1886" s="77" t="s">
        <v>13203</v>
      </c>
    </row>
    <row r="1887" spans="1:9" ht="281.25" x14ac:dyDescent="0.25">
      <c r="A1887" s="74" t="s">
        <v>16126</v>
      </c>
      <c r="B1887" s="74"/>
      <c r="C1887" s="74"/>
      <c r="D1887" s="75" t="s">
        <v>16127</v>
      </c>
      <c r="E1887" s="90">
        <v>5011</v>
      </c>
      <c r="F1887" s="76" t="s">
        <v>16135</v>
      </c>
      <c r="G1887" s="74" t="s">
        <v>16136</v>
      </c>
      <c r="H1887" s="77">
        <v>60</v>
      </c>
      <c r="I1887" s="77" t="s">
        <v>13192</v>
      </c>
    </row>
    <row r="1888" spans="1:9" ht="281.25" x14ac:dyDescent="0.25">
      <c r="A1888" s="74" t="s">
        <v>16126</v>
      </c>
      <c r="B1888" s="74"/>
      <c r="C1888" s="74"/>
      <c r="D1888" s="75" t="s">
        <v>16127</v>
      </c>
      <c r="E1888" s="90">
        <v>5020</v>
      </c>
      <c r="F1888" s="76" t="s">
        <v>16137</v>
      </c>
      <c r="G1888" s="74" t="s">
        <v>16134</v>
      </c>
      <c r="H1888" s="77">
        <v>220</v>
      </c>
      <c r="I1888" s="77" t="s">
        <v>13178</v>
      </c>
    </row>
    <row r="1889" spans="1:9" ht="281.25" x14ac:dyDescent="0.25">
      <c r="A1889" s="74" t="s">
        <v>16126</v>
      </c>
      <c r="B1889" s="74"/>
      <c r="C1889" s="74"/>
      <c r="D1889" s="75" t="s">
        <v>16127</v>
      </c>
      <c r="E1889" s="90">
        <v>5021</v>
      </c>
      <c r="F1889" s="76" t="s">
        <v>16138</v>
      </c>
      <c r="G1889" s="74" t="s">
        <v>16136</v>
      </c>
      <c r="H1889" s="77">
        <v>80</v>
      </c>
      <c r="I1889" s="77" t="s">
        <v>13169</v>
      </c>
    </row>
    <row r="1890" spans="1:9" ht="281.25" x14ac:dyDescent="0.25">
      <c r="A1890" s="74" t="s">
        <v>16126</v>
      </c>
      <c r="B1890" s="74"/>
      <c r="C1890" s="74"/>
      <c r="D1890" s="75" t="s">
        <v>16127</v>
      </c>
      <c r="E1890" s="90">
        <v>5030</v>
      </c>
      <c r="F1890" s="76" t="s">
        <v>16139</v>
      </c>
      <c r="G1890" s="74" t="s">
        <v>16134</v>
      </c>
      <c r="H1890" s="77">
        <v>360</v>
      </c>
      <c r="I1890" s="77" t="s">
        <v>13216</v>
      </c>
    </row>
    <row r="1891" spans="1:9" ht="281.25" x14ac:dyDescent="0.25">
      <c r="A1891" s="74" t="s">
        <v>16126</v>
      </c>
      <c r="B1891" s="74"/>
      <c r="C1891" s="74"/>
      <c r="D1891" s="75" t="s">
        <v>16127</v>
      </c>
      <c r="E1891" s="90">
        <v>5031</v>
      </c>
      <c r="F1891" s="76" t="s">
        <v>16140</v>
      </c>
      <c r="G1891" s="74" t="s">
        <v>16136</v>
      </c>
      <c r="H1891" s="77">
        <v>100</v>
      </c>
      <c r="I1891" s="77" t="s">
        <v>13183</v>
      </c>
    </row>
    <row r="1892" spans="1:9" ht="281.25" x14ac:dyDescent="0.25">
      <c r="A1892" s="74" t="s">
        <v>16126</v>
      </c>
      <c r="B1892" s="74"/>
      <c r="C1892" s="74"/>
      <c r="D1892" s="75" t="s">
        <v>16127</v>
      </c>
      <c r="E1892" s="90">
        <v>5035</v>
      </c>
      <c r="F1892" s="76" t="s">
        <v>16141</v>
      </c>
      <c r="G1892" s="74" t="s">
        <v>16142</v>
      </c>
      <c r="H1892" s="77">
        <v>160</v>
      </c>
      <c r="I1892" s="77" t="s">
        <v>13186</v>
      </c>
    </row>
    <row r="1893" spans="1:9" ht="281.25" x14ac:dyDescent="0.25">
      <c r="A1893" s="74" t="s">
        <v>16126</v>
      </c>
      <c r="B1893" s="74"/>
      <c r="C1893" s="74"/>
      <c r="D1893" s="75" t="s">
        <v>16127</v>
      </c>
      <c r="E1893" s="90">
        <v>5037</v>
      </c>
      <c r="F1893" s="76" t="s">
        <v>17242</v>
      </c>
      <c r="G1893" s="74" t="s">
        <v>17243</v>
      </c>
      <c r="H1893" s="77">
        <v>300</v>
      </c>
      <c r="I1893" s="77" t="s">
        <v>13195</v>
      </c>
    </row>
    <row r="1894" spans="1:9" ht="281.25" x14ac:dyDescent="0.25">
      <c r="A1894" s="74" t="s">
        <v>16126</v>
      </c>
      <c r="B1894" s="74"/>
      <c r="C1894" s="74"/>
      <c r="D1894" s="75" t="s">
        <v>16127</v>
      </c>
      <c r="E1894" s="90">
        <v>5040</v>
      </c>
      <c r="F1894" s="76" t="s">
        <v>16143</v>
      </c>
      <c r="G1894" s="74" t="s">
        <v>16144</v>
      </c>
      <c r="H1894" s="77">
        <v>300</v>
      </c>
      <c r="I1894" s="77" t="s">
        <v>13195</v>
      </c>
    </row>
    <row r="1895" spans="1:9" ht="281.25" x14ac:dyDescent="0.25">
      <c r="A1895" s="74" t="s">
        <v>16126</v>
      </c>
      <c r="B1895" s="74"/>
      <c r="C1895" s="74"/>
      <c r="D1895" s="75" t="s">
        <v>16127</v>
      </c>
      <c r="E1895" s="90">
        <v>5041</v>
      </c>
      <c r="F1895" s="76" t="s">
        <v>17244</v>
      </c>
      <c r="G1895" s="74" t="s">
        <v>17245</v>
      </c>
      <c r="H1895" s="77">
        <v>200</v>
      </c>
      <c r="I1895" s="77" t="s">
        <v>13223</v>
      </c>
    </row>
    <row r="1896" spans="1:9" ht="281.25" x14ac:dyDescent="0.25">
      <c r="A1896" s="74" t="s">
        <v>16126</v>
      </c>
      <c r="B1896" s="74"/>
      <c r="C1896" s="74"/>
      <c r="D1896" s="75" t="s">
        <v>16127</v>
      </c>
      <c r="E1896" s="90">
        <v>5050</v>
      </c>
      <c r="F1896" s="76" t="s">
        <v>17246</v>
      </c>
      <c r="G1896" s="74" t="s">
        <v>17247</v>
      </c>
      <c r="H1896" s="77">
        <v>950</v>
      </c>
      <c r="I1896" s="77" t="s">
        <v>14041</v>
      </c>
    </row>
    <row r="1897" spans="1:9" ht="281.25" x14ac:dyDescent="0.25">
      <c r="A1897" s="74" t="s">
        <v>16126</v>
      </c>
      <c r="B1897" s="74"/>
      <c r="C1897" s="74"/>
      <c r="D1897" s="75" t="s">
        <v>16127</v>
      </c>
      <c r="E1897" s="90">
        <v>5070</v>
      </c>
      <c r="F1897" s="76" t="s">
        <v>17248</v>
      </c>
      <c r="G1897" s="74" t="s">
        <v>17249</v>
      </c>
      <c r="H1897" s="77">
        <v>400</v>
      </c>
      <c r="I1897" s="77" t="s">
        <v>13244</v>
      </c>
    </row>
    <row r="1898" spans="1:9" ht="281.25" x14ac:dyDescent="0.25">
      <c r="A1898" s="74" t="s">
        <v>16126</v>
      </c>
      <c r="B1898" s="74"/>
      <c r="C1898" s="74"/>
      <c r="D1898" s="75" t="s">
        <v>16127</v>
      </c>
      <c r="E1898" s="90">
        <v>5090</v>
      </c>
      <c r="F1898" s="76" t="s">
        <v>16145</v>
      </c>
      <c r="G1898" s="74" t="s">
        <v>16146</v>
      </c>
      <c r="H1898" s="77">
        <v>400</v>
      </c>
      <c r="I1898" s="77" t="s">
        <v>13244</v>
      </c>
    </row>
    <row r="1899" spans="1:9" ht="281.25" x14ac:dyDescent="0.25">
      <c r="A1899" s="74" t="s">
        <v>16126</v>
      </c>
      <c r="B1899" s="74"/>
      <c r="C1899" s="74"/>
      <c r="D1899" s="75" t="s">
        <v>16127</v>
      </c>
      <c r="E1899" s="90">
        <v>5095</v>
      </c>
      <c r="F1899" s="76" t="s">
        <v>16147</v>
      </c>
      <c r="G1899" s="74" t="s">
        <v>16148</v>
      </c>
      <c r="H1899" s="77">
        <v>200</v>
      </c>
      <c r="I1899" s="77" t="s">
        <v>13223</v>
      </c>
    </row>
    <row r="1900" spans="1:9" ht="281.25" x14ac:dyDescent="0.25">
      <c r="A1900" s="74" t="s">
        <v>16126</v>
      </c>
      <c r="B1900" s="74"/>
      <c r="C1900" s="74"/>
      <c r="D1900" s="75" t="s">
        <v>16127</v>
      </c>
      <c r="E1900" s="90">
        <v>5098</v>
      </c>
      <c r="F1900" s="76" t="s">
        <v>17250</v>
      </c>
      <c r="G1900" s="74" t="s">
        <v>17251</v>
      </c>
      <c r="H1900" s="77">
        <v>260</v>
      </c>
      <c r="I1900" s="77" t="s">
        <v>13189</v>
      </c>
    </row>
    <row r="1901" spans="1:9" ht="281.25" x14ac:dyDescent="0.25">
      <c r="A1901" s="74" t="s">
        <v>16126</v>
      </c>
      <c r="B1901" s="74"/>
      <c r="C1901" s="74"/>
      <c r="D1901" s="75" t="s">
        <v>16127</v>
      </c>
      <c r="E1901" s="90">
        <v>5100</v>
      </c>
      <c r="F1901" s="76" t="s">
        <v>16149</v>
      </c>
      <c r="G1901" s="74" t="s">
        <v>16150</v>
      </c>
      <c r="H1901" s="77">
        <v>300</v>
      </c>
      <c r="I1901" s="77" t="s">
        <v>13195</v>
      </c>
    </row>
    <row r="1902" spans="1:9" ht="281.25" x14ac:dyDescent="0.25">
      <c r="A1902" s="74" t="s">
        <v>16126</v>
      </c>
      <c r="B1902" s="74"/>
      <c r="C1902" s="74"/>
      <c r="D1902" s="75" t="s">
        <v>16127</v>
      </c>
      <c r="E1902" s="90">
        <v>5101</v>
      </c>
      <c r="F1902" s="76" t="s">
        <v>16151</v>
      </c>
      <c r="G1902" s="74" t="s">
        <v>16136</v>
      </c>
      <c r="H1902" s="77">
        <v>160</v>
      </c>
      <c r="I1902" s="77" t="s">
        <v>13186</v>
      </c>
    </row>
    <row r="1903" spans="1:9" ht="281.25" x14ac:dyDescent="0.25">
      <c r="A1903" s="74" t="s">
        <v>16126</v>
      </c>
      <c r="B1903" s="74"/>
      <c r="C1903" s="74"/>
      <c r="D1903" s="75" t="s">
        <v>16127</v>
      </c>
      <c r="E1903" s="90">
        <v>5105</v>
      </c>
      <c r="F1903" s="76" t="s">
        <v>17252</v>
      </c>
      <c r="G1903" s="74" t="s">
        <v>17253</v>
      </c>
      <c r="H1903" s="77">
        <v>400</v>
      </c>
      <c r="I1903" s="77" t="s">
        <v>13244</v>
      </c>
    </row>
    <row r="1904" spans="1:9" ht="281.25" x14ac:dyDescent="0.25">
      <c r="A1904" s="74" t="s">
        <v>16126</v>
      </c>
      <c r="B1904" s="74"/>
      <c r="C1904" s="74"/>
      <c r="D1904" s="75" t="s">
        <v>16127</v>
      </c>
      <c r="E1904" s="90">
        <v>5106</v>
      </c>
      <c r="F1904" s="76" t="s">
        <v>16152</v>
      </c>
      <c r="G1904" s="74" t="s">
        <v>16136</v>
      </c>
      <c r="H1904" s="77">
        <v>180</v>
      </c>
      <c r="I1904" s="77" t="s">
        <v>13203</v>
      </c>
    </row>
    <row r="1905" spans="1:9" ht="281.25" x14ac:dyDescent="0.25">
      <c r="A1905" s="74" t="s">
        <v>16126</v>
      </c>
      <c r="B1905" s="74"/>
      <c r="C1905" s="74"/>
      <c r="D1905" s="75" t="s">
        <v>16127</v>
      </c>
      <c r="E1905" s="90">
        <v>5111</v>
      </c>
      <c r="F1905" s="76" t="s">
        <v>16153</v>
      </c>
      <c r="G1905" s="74" t="s">
        <v>16136</v>
      </c>
      <c r="H1905" s="77">
        <v>200</v>
      </c>
      <c r="I1905" s="77" t="s">
        <v>13223</v>
      </c>
    </row>
    <row r="1906" spans="1:9" ht="281.25" x14ac:dyDescent="0.25">
      <c r="A1906" s="74" t="s">
        <v>16126</v>
      </c>
      <c r="B1906" s="74"/>
      <c r="C1906" s="74"/>
      <c r="D1906" s="75" t="s">
        <v>16127</v>
      </c>
      <c r="E1906" s="90">
        <v>5115</v>
      </c>
      <c r="F1906" s="76" t="s">
        <v>17254</v>
      </c>
      <c r="G1906" s="74" t="s">
        <v>17255</v>
      </c>
      <c r="H1906" s="77">
        <v>400</v>
      </c>
      <c r="I1906" s="77" t="s">
        <v>13244</v>
      </c>
    </row>
    <row r="1907" spans="1:9" ht="281.25" x14ac:dyDescent="0.25">
      <c r="A1907" s="74" t="s">
        <v>16126</v>
      </c>
      <c r="B1907" s="74"/>
      <c r="C1907" s="74"/>
      <c r="D1907" s="75" t="s">
        <v>16127</v>
      </c>
      <c r="E1907" s="90">
        <v>5120</v>
      </c>
      <c r="F1907" s="76" t="s">
        <v>17256</v>
      </c>
      <c r="G1907" s="74" t="s">
        <v>17257</v>
      </c>
      <c r="H1907" s="77">
        <v>260</v>
      </c>
      <c r="I1907" s="77" t="s">
        <v>13189</v>
      </c>
    </row>
    <row r="1908" spans="1:9" ht="281.25" x14ac:dyDescent="0.25">
      <c r="A1908" s="74" t="s">
        <v>16126</v>
      </c>
      <c r="B1908" s="74"/>
      <c r="C1908" s="74"/>
      <c r="D1908" s="75" t="s">
        <v>16127</v>
      </c>
      <c r="E1908" s="90">
        <v>5121</v>
      </c>
      <c r="F1908" s="76" t="s">
        <v>16154</v>
      </c>
      <c r="G1908" s="74" t="s">
        <v>16136</v>
      </c>
      <c r="H1908" s="77">
        <v>140</v>
      </c>
      <c r="I1908" s="77" t="s">
        <v>13573</v>
      </c>
    </row>
    <row r="1909" spans="1:9" ht="281.25" x14ac:dyDescent="0.25">
      <c r="A1909" s="74" t="s">
        <v>16126</v>
      </c>
      <c r="B1909" s="74"/>
      <c r="C1909" s="74"/>
      <c r="D1909" s="75" t="s">
        <v>16127</v>
      </c>
      <c r="E1909" s="90">
        <v>5130</v>
      </c>
      <c r="F1909" s="76" t="s">
        <v>17258</v>
      </c>
      <c r="G1909" s="74" t="s">
        <v>17259</v>
      </c>
      <c r="H1909" s="77">
        <v>280</v>
      </c>
      <c r="I1909" s="77" t="s">
        <v>13233</v>
      </c>
    </row>
    <row r="1910" spans="1:9" ht="281.25" x14ac:dyDescent="0.25">
      <c r="A1910" s="74" t="s">
        <v>16126</v>
      </c>
      <c r="B1910" s="74"/>
      <c r="C1910" s="74"/>
      <c r="D1910" s="75" t="s">
        <v>16127</v>
      </c>
      <c r="E1910" s="90">
        <v>5135</v>
      </c>
      <c r="F1910" s="76" t="s">
        <v>16155</v>
      </c>
      <c r="G1910" s="74" t="s">
        <v>16156</v>
      </c>
      <c r="H1910" s="77">
        <v>280</v>
      </c>
      <c r="I1910" s="77" t="s">
        <v>13233</v>
      </c>
    </row>
    <row r="1911" spans="1:9" ht="281.25" x14ac:dyDescent="0.25">
      <c r="A1911" s="74" t="s">
        <v>16126</v>
      </c>
      <c r="B1911" s="74"/>
      <c r="C1911" s="74"/>
      <c r="D1911" s="75" t="s">
        <v>16127</v>
      </c>
      <c r="E1911" s="90">
        <v>5137</v>
      </c>
      <c r="F1911" s="76" t="s">
        <v>17260</v>
      </c>
      <c r="G1911" s="74" t="s">
        <v>17261</v>
      </c>
      <c r="H1911" s="77">
        <v>450</v>
      </c>
      <c r="I1911" s="77" t="s">
        <v>13228</v>
      </c>
    </row>
    <row r="1912" spans="1:9" ht="281.25" x14ac:dyDescent="0.25">
      <c r="A1912" s="74" t="s">
        <v>16126</v>
      </c>
      <c r="B1912" s="74"/>
      <c r="C1912" s="74"/>
      <c r="D1912" s="75" t="s">
        <v>16127</v>
      </c>
      <c r="E1912" s="90">
        <v>5139</v>
      </c>
      <c r="F1912" s="76" t="s">
        <v>16157</v>
      </c>
      <c r="G1912" s="74" t="s">
        <v>16158</v>
      </c>
      <c r="H1912" s="77">
        <v>180</v>
      </c>
      <c r="I1912" s="77" t="s">
        <v>13203</v>
      </c>
    </row>
    <row r="1913" spans="1:9" ht="281.25" x14ac:dyDescent="0.25">
      <c r="A1913" s="74" t="s">
        <v>16126</v>
      </c>
      <c r="B1913" s="74"/>
      <c r="C1913" s="74"/>
      <c r="D1913" s="75" t="s">
        <v>16127</v>
      </c>
      <c r="E1913" s="90">
        <v>5140</v>
      </c>
      <c r="F1913" s="76" t="s">
        <v>16159</v>
      </c>
      <c r="G1913" s="74" t="s">
        <v>16160</v>
      </c>
      <c r="H1913" s="77">
        <v>100</v>
      </c>
      <c r="I1913" s="77" t="s">
        <v>13183</v>
      </c>
    </row>
    <row r="1914" spans="1:9" ht="281.25" x14ac:dyDescent="0.25">
      <c r="A1914" s="74" t="s">
        <v>16126</v>
      </c>
      <c r="B1914" s="74"/>
      <c r="C1914" s="74"/>
      <c r="D1914" s="75" t="s">
        <v>16127</v>
      </c>
      <c r="E1914" s="90">
        <v>5150</v>
      </c>
      <c r="F1914" s="76" t="s">
        <v>17262</v>
      </c>
      <c r="G1914" s="74" t="s">
        <v>17263</v>
      </c>
      <c r="H1914" s="77">
        <v>550</v>
      </c>
      <c r="I1914" s="77" t="s">
        <v>13902</v>
      </c>
    </row>
    <row r="1915" spans="1:9" ht="281.25" x14ac:dyDescent="0.25">
      <c r="A1915" s="74" t="s">
        <v>16126</v>
      </c>
      <c r="B1915" s="74"/>
      <c r="C1915" s="74"/>
      <c r="D1915" s="75" t="s">
        <v>16127</v>
      </c>
      <c r="E1915" s="90">
        <v>5157</v>
      </c>
      <c r="F1915" s="76" t="s">
        <v>17264</v>
      </c>
      <c r="G1915" s="74" t="s">
        <v>17265</v>
      </c>
      <c r="H1915" s="77">
        <v>700</v>
      </c>
      <c r="I1915" s="77" t="s">
        <v>13560</v>
      </c>
    </row>
    <row r="1916" spans="1:9" ht="281.25" x14ac:dyDescent="0.25">
      <c r="A1916" s="74" t="s">
        <v>16126</v>
      </c>
      <c r="B1916" s="74"/>
      <c r="C1916" s="74"/>
      <c r="D1916" s="75" t="s">
        <v>16127</v>
      </c>
      <c r="E1916" s="90">
        <v>5158</v>
      </c>
      <c r="F1916" s="76" t="s">
        <v>17266</v>
      </c>
      <c r="G1916" s="74" t="s">
        <v>17267</v>
      </c>
      <c r="H1916" s="77">
        <v>1200</v>
      </c>
      <c r="I1916" s="77" t="s">
        <v>13911</v>
      </c>
    </row>
    <row r="1917" spans="1:9" ht="281.25" x14ac:dyDescent="0.25">
      <c r="A1917" s="74" t="s">
        <v>16126</v>
      </c>
      <c r="B1917" s="74"/>
      <c r="C1917" s="74"/>
      <c r="D1917" s="75" t="s">
        <v>16127</v>
      </c>
      <c r="E1917" s="90">
        <v>5159</v>
      </c>
      <c r="F1917" s="76" t="s">
        <v>17268</v>
      </c>
      <c r="G1917" s="74" t="s">
        <v>17269</v>
      </c>
      <c r="H1917" s="77">
        <v>300</v>
      </c>
      <c r="I1917" s="77" t="s">
        <v>13195</v>
      </c>
    </row>
    <row r="1918" spans="1:9" ht="281.25" x14ac:dyDescent="0.25">
      <c r="A1918" s="74" t="s">
        <v>16126</v>
      </c>
      <c r="B1918" s="74"/>
      <c r="C1918" s="74"/>
      <c r="D1918" s="75" t="s">
        <v>16127</v>
      </c>
      <c r="E1918" s="90">
        <v>5163</v>
      </c>
      <c r="F1918" s="76" t="s">
        <v>17270</v>
      </c>
      <c r="G1918" s="74" t="s">
        <v>17271</v>
      </c>
      <c r="H1918" s="77">
        <v>1300</v>
      </c>
      <c r="I1918" s="77" t="s">
        <v>13582</v>
      </c>
    </row>
    <row r="1919" spans="1:9" ht="281.25" x14ac:dyDescent="0.25">
      <c r="A1919" s="74" t="s">
        <v>16126</v>
      </c>
      <c r="B1919" s="74"/>
      <c r="C1919" s="74"/>
      <c r="D1919" s="75" t="s">
        <v>16127</v>
      </c>
      <c r="E1919" s="90">
        <v>5165</v>
      </c>
      <c r="F1919" s="76" t="s">
        <v>17272</v>
      </c>
      <c r="G1919" s="74" t="s">
        <v>17273</v>
      </c>
      <c r="H1919" s="77">
        <v>700</v>
      </c>
      <c r="I1919" s="77" t="s">
        <v>13560</v>
      </c>
    </row>
    <row r="1920" spans="1:9" ht="281.25" x14ac:dyDescent="0.25">
      <c r="A1920" s="74" t="s">
        <v>16126</v>
      </c>
      <c r="B1920" s="74"/>
      <c r="C1920" s="74"/>
      <c r="D1920" s="75" t="s">
        <v>16127</v>
      </c>
      <c r="E1920" s="90">
        <v>5166</v>
      </c>
      <c r="F1920" s="76" t="s">
        <v>17274</v>
      </c>
      <c r="G1920" s="74" t="s">
        <v>17275</v>
      </c>
      <c r="H1920" s="77">
        <v>1400</v>
      </c>
      <c r="I1920" s="77" t="s">
        <v>13923</v>
      </c>
    </row>
    <row r="1921" spans="1:9" ht="281.25" x14ac:dyDescent="0.25">
      <c r="A1921" s="74" t="s">
        <v>16126</v>
      </c>
      <c r="B1921" s="74"/>
      <c r="C1921" s="74"/>
      <c r="D1921" s="75" t="s">
        <v>16127</v>
      </c>
      <c r="E1921" s="90">
        <v>5168</v>
      </c>
      <c r="F1921" s="76" t="s">
        <v>17276</v>
      </c>
      <c r="G1921" s="74" t="s">
        <v>17277</v>
      </c>
      <c r="H1921" s="77">
        <v>800</v>
      </c>
      <c r="I1921" s="77" t="s">
        <v>13410</v>
      </c>
    </row>
    <row r="1922" spans="1:9" ht="281.25" x14ac:dyDescent="0.25">
      <c r="A1922" s="74" t="s">
        <v>16126</v>
      </c>
      <c r="B1922" s="74"/>
      <c r="C1922" s="74"/>
      <c r="D1922" s="75" t="s">
        <v>16127</v>
      </c>
      <c r="E1922" s="90">
        <v>5169</v>
      </c>
      <c r="F1922" s="76" t="s">
        <v>17278</v>
      </c>
      <c r="G1922" s="74" t="s">
        <v>17279</v>
      </c>
      <c r="H1922" s="77">
        <v>1100</v>
      </c>
      <c r="I1922" s="77" t="s">
        <v>13899</v>
      </c>
    </row>
    <row r="1923" spans="1:9" ht="281.25" x14ac:dyDescent="0.25">
      <c r="A1923" s="74" t="s">
        <v>16126</v>
      </c>
      <c r="B1923" s="74"/>
      <c r="C1923" s="74"/>
      <c r="D1923" s="75" t="s">
        <v>16127</v>
      </c>
      <c r="E1923" s="90">
        <v>5170</v>
      </c>
      <c r="F1923" s="76" t="s">
        <v>17280</v>
      </c>
      <c r="G1923" s="74" t="s">
        <v>17281</v>
      </c>
      <c r="H1923" s="77">
        <v>400</v>
      </c>
      <c r="I1923" s="77" t="s">
        <v>13244</v>
      </c>
    </row>
    <row r="1924" spans="1:9" ht="281.25" x14ac:dyDescent="0.25">
      <c r="A1924" s="74" t="s">
        <v>16126</v>
      </c>
      <c r="B1924" s="74"/>
      <c r="C1924" s="74"/>
      <c r="D1924" s="75" t="s">
        <v>16127</v>
      </c>
      <c r="E1924" s="90">
        <v>5190</v>
      </c>
      <c r="F1924" s="76" t="s">
        <v>16161</v>
      </c>
      <c r="G1924" s="74" t="s">
        <v>16162</v>
      </c>
      <c r="H1924" s="77">
        <v>300</v>
      </c>
      <c r="I1924" s="77" t="s">
        <v>13195</v>
      </c>
    </row>
    <row r="1925" spans="1:9" ht="281.25" x14ac:dyDescent="0.25">
      <c r="A1925" s="74" t="s">
        <v>16126</v>
      </c>
      <c r="B1925" s="74"/>
      <c r="C1925" s="74"/>
      <c r="D1925" s="75" t="s">
        <v>16127</v>
      </c>
      <c r="E1925" s="90">
        <v>5192</v>
      </c>
      <c r="F1925" s="76" t="s">
        <v>17282</v>
      </c>
      <c r="G1925" s="74" t="s">
        <v>17283</v>
      </c>
      <c r="H1925" s="77">
        <v>200</v>
      </c>
      <c r="I1925" s="77" t="s">
        <v>13223</v>
      </c>
    </row>
    <row r="1926" spans="1:9" ht="281.25" x14ac:dyDescent="0.25">
      <c r="A1926" s="74" t="s">
        <v>16126</v>
      </c>
      <c r="B1926" s="74"/>
      <c r="C1926" s="74"/>
      <c r="D1926" s="75" t="s">
        <v>16127</v>
      </c>
      <c r="E1926" s="90">
        <v>5200</v>
      </c>
      <c r="F1926" s="76" t="s">
        <v>17284</v>
      </c>
      <c r="G1926" s="74" t="s">
        <v>17285</v>
      </c>
      <c r="H1926" s="77">
        <v>600</v>
      </c>
      <c r="I1926" s="77" t="s">
        <v>13461</v>
      </c>
    </row>
    <row r="1927" spans="1:9" ht="281.25" x14ac:dyDescent="0.25">
      <c r="A1927" s="74" t="s">
        <v>16126</v>
      </c>
      <c r="B1927" s="74"/>
      <c r="C1927" s="74"/>
      <c r="D1927" s="75" t="s">
        <v>16127</v>
      </c>
      <c r="E1927" s="90">
        <v>5201</v>
      </c>
      <c r="F1927" s="76" t="s">
        <v>17286</v>
      </c>
      <c r="G1927" s="74" t="s">
        <v>17287</v>
      </c>
      <c r="H1927" s="77">
        <v>200</v>
      </c>
      <c r="I1927" s="77" t="s">
        <v>13223</v>
      </c>
    </row>
    <row r="1928" spans="1:9" ht="281.25" x14ac:dyDescent="0.25">
      <c r="A1928" s="74" t="s">
        <v>16126</v>
      </c>
      <c r="B1928" s="74"/>
      <c r="C1928" s="74"/>
      <c r="D1928" s="75" t="s">
        <v>16127</v>
      </c>
      <c r="E1928" s="90">
        <v>5220</v>
      </c>
      <c r="F1928" s="76" t="s">
        <v>17288</v>
      </c>
      <c r="G1928" s="74" t="s">
        <v>17289</v>
      </c>
      <c r="H1928" s="77">
        <v>300</v>
      </c>
      <c r="I1928" s="77" t="s">
        <v>13195</v>
      </c>
    </row>
    <row r="1929" spans="1:9" ht="281.25" x14ac:dyDescent="0.25">
      <c r="A1929" s="74" t="s">
        <v>16126</v>
      </c>
      <c r="B1929" s="74"/>
      <c r="C1929" s="74"/>
      <c r="D1929" s="75" t="s">
        <v>16127</v>
      </c>
      <c r="E1929" s="90">
        <v>5230</v>
      </c>
      <c r="F1929" s="76" t="s">
        <v>17290</v>
      </c>
      <c r="G1929" s="74" t="s">
        <v>17291</v>
      </c>
      <c r="H1929" s="77">
        <v>300</v>
      </c>
      <c r="I1929" s="77" t="s">
        <v>13195</v>
      </c>
    </row>
    <row r="1930" spans="1:9" ht="281.25" x14ac:dyDescent="0.25">
      <c r="A1930" s="74" t="s">
        <v>16126</v>
      </c>
      <c r="B1930" s="74"/>
      <c r="C1930" s="74"/>
      <c r="D1930" s="75" t="s">
        <v>16127</v>
      </c>
      <c r="E1930" s="90">
        <v>5250</v>
      </c>
      <c r="F1930" s="76" t="s">
        <v>17292</v>
      </c>
      <c r="G1930" s="74" t="s">
        <v>17293</v>
      </c>
      <c r="H1930" s="77">
        <v>400</v>
      </c>
      <c r="I1930" s="77" t="s">
        <v>13244</v>
      </c>
    </row>
    <row r="1931" spans="1:9" ht="281.25" x14ac:dyDescent="0.25">
      <c r="A1931" s="74" t="s">
        <v>16126</v>
      </c>
      <c r="B1931" s="74"/>
      <c r="C1931" s="74"/>
      <c r="D1931" s="75" t="s">
        <v>16127</v>
      </c>
      <c r="E1931" s="90">
        <v>5260</v>
      </c>
      <c r="F1931" s="76" t="s">
        <v>17294</v>
      </c>
      <c r="G1931" s="74" t="s">
        <v>17295</v>
      </c>
      <c r="H1931" s="77">
        <v>400</v>
      </c>
      <c r="I1931" s="77" t="s">
        <v>13244</v>
      </c>
    </row>
    <row r="1932" spans="1:9" ht="281.25" x14ac:dyDescent="0.25">
      <c r="A1932" s="74" t="s">
        <v>16126</v>
      </c>
      <c r="B1932" s="74"/>
      <c r="C1932" s="74"/>
      <c r="D1932" s="75" t="s">
        <v>16127</v>
      </c>
      <c r="E1932" s="90">
        <v>5265</v>
      </c>
      <c r="F1932" s="76" t="s">
        <v>16163</v>
      </c>
      <c r="G1932" s="74" t="s">
        <v>16164</v>
      </c>
      <c r="H1932" s="77">
        <v>300</v>
      </c>
      <c r="I1932" s="77" t="s">
        <v>13195</v>
      </c>
    </row>
    <row r="1933" spans="1:9" ht="281.25" x14ac:dyDescent="0.25">
      <c r="A1933" s="74" t="s">
        <v>16126</v>
      </c>
      <c r="B1933" s="74"/>
      <c r="C1933" s="74"/>
      <c r="D1933" s="75" t="s">
        <v>16127</v>
      </c>
      <c r="E1933" s="90">
        <v>5266</v>
      </c>
      <c r="F1933" s="76" t="s">
        <v>16165</v>
      </c>
      <c r="G1933" s="74" t="s">
        <v>469</v>
      </c>
      <c r="H1933" s="77">
        <v>450</v>
      </c>
      <c r="I1933" s="77" t="s">
        <v>13228</v>
      </c>
    </row>
    <row r="1934" spans="1:9" ht="281.25" x14ac:dyDescent="0.25">
      <c r="A1934" s="74" t="s">
        <v>16126</v>
      </c>
      <c r="B1934" s="74"/>
      <c r="C1934" s="74"/>
      <c r="D1934" s="75" t="s">
        <v>16127</v>
      </c>
      <c r="E1934" s="90">
        <v>5267</v>
      </c>
      <c r="F1934" s="76" t="s">
        <v>17296</v>
      </c>
      <c r="G1934" s="74" t="s">
        <v>17297</v>
      </c>
      <c r="H1934" s="77">
        <v>150</v>
      </c>
      <c r="I1934" s="77" t="s">
        <v>13175</v>
      </c>
    </row>
    <row r="1935" spans="1:9" ht="281.25" x14ac:dyDescent="0.25">
      <c r="A1935" s="74" t="s">
        <v>16126</v>
      </c>
      <c r="B1935" s="74"/>
      <c r="C1935" s="74"/>
      <c r="D1935" s="75" t="s">
        <v>16127</v>
      </c>
      <c r="E1935" s="90">
        <v>5280</v>
      </c>
      <c r="F1935" s="76" t="s">
        <v>16166</v>
      </c>
      <c r="G1935" s="74" t="s">
        <v>16167</v>
      </c>
      <c r="H1935" s="77">
        <v>750</v>
      </c>
      <c r="I1935" s="77" t="s">
        <v>13332</v>
      </c>
    </row>
    <row r="1936" spans="1:9" ht="281.25" x14ac:dyDescent="0.25">
      <c r="A1936" s="74" t="s">
        <v>16126</v>
      </c>
      <c r="B1936" s="74"/>
      <c r="C1936" s="74"/>
      <c r="D1936" s="75" t="s">
        <v>16127</v>
      </c>
      <c r="E1936" s="90">
        <v>5285</v>
      </c>
      <c r="F1936" s="76" t="s">
        <v>17298</v>
      </c>
      <c r="G1936" s="74" t="s">
        <v>17299</v>
      </c>
      <c r="H1936" s="77">
        <v>450</v>
      </c>
      <c r="I1936" s="77" t="s">
        <v>13228</v>
      </c>
    </row>
    <row r="1937" spans="1:9" ht="281.25" x14ac:dyDescent="0.25">
      <c r="A1937" s="74" t="s">
        <v>16126</v>
      </c>
      <c r="B1937" s="74"/>
      <c r="C1937" s="74"/>
      <c r="D1937" s="75" t="s">
        <v>16127</v>
      </c>
      <c r="E1937" s="90">
        <v>5290</v>
      </c>
      <c r="F1937" s="76" t="s">
        <v>17300</v>
      </c>
      <c r="G1937" s="74" t="s">
        <v>17301</v>
      </c>
      <c r="H1937" s="77">
        <v>650</v>
      </c>
      <c r="I1937" s="77" t="s">
        <v>13590</v>
      </c>
    </row>
    <row r="1938" spans="1:9" ht="281.25" x14ac:dyDescent="0.25">
      <c r="A1938" s="74" t="s">
        <v>16126</v>
      </c>
      <c r="B1938" s="74"/>
      <c r="C1938" s="74"/>
      <c r="D1938" s="75" t="s">
        <v>16127</v>
      </c>
      <c r="E1938" s="90">
        <v>5295</v>
      </c>
      <c r="F1938" s="76" t="s">
        <v>16168</v>
      </c>
      <c r="G1938" s="74" t="s">
        <v>16169</v>
      </c>
      <c r="H1938" s="77">
        <v>240</v>
      </c>
      <c r="I1938" s="77" t="s">
        <v>13317</v>
      </c>
    </row>
    <row r="1939" spans="1:9" ht="281.25" x14ac:dyDescent="0.25">
      <c r="A1939" s="74" t="s">
        <v>16126</v>
      </c>
      <c r="B1939" s="74"/>
      <c r="C1939" s="74"/>
      <c r="D1939" s="75" t="s">
        <v>16127</v>
      </c>
      <c r="E1939" s="90">
        <v>5301</v>
      </c>
      <c r="F1939" s="76" t="s">
        <v>17302</v>
      </c>
      <c r="G1939" s="74" t="s">
        <v>17303</v>
      </c>
      <c r="H1939" s="77">
        <v>400</v>
      </c>
      <c r="I1939" s="77" t="s">
        <v>13244</v>
      </c>
    </row>
    <row r="1940" spans="1:9" ht="281.25" x14ac:dyDescent="0.25">
      <c r="A1940" s="74" t="s">
        <v>16126</v>
      </c>
      <c r="B1940" s="74"/>
      <c r="C1940" s="74"/>
      <c r="D1940" s="75" t="s">
        <v>16127</v>
      </c>
      <c r="E1940" s="90">
        <v>5302</v>
      </c>
      <c r="F1940" s="76" t="s">
        <v>17304</v>
      </c>
      <c r="G1940" s="74" t="s">
        <v>17305</v>
      </c>
      <c r="H1940" s="77">
        <v>600</v>
      </c>
      <c r="I1940" s="77" t="s">
        <v>13461</v>
      </c>
    </row>
    <row r="1941" spans="1:9" ht="281.25" x14ac:dyDescent="0.25">
      <c r="A1941" s="74" t="s">
        <v>16126</v>
      </c>
      <c r="B1941" s="74"/>
      <c r="C1941" s="74"/>
      <c r="D1941" s="75" t="s">
        <v>16127</v>
      </c>
      <c r="E1941" s="90">
        <v>5304</v>
      </c>
      <c r="F1941" s="76" t="s">
        <v>17306</v>
      </c>
      <c r="G1941" s="74" t="s">
        <v>17307</v>
      </c>
      <c r="H1941" s="77">
        <v>200</v>
      </c>
      <c r="I1941" s="77" t="s">
        <v>13223</v>
      </c>
    </row>
    <row r="1942" spans="1:9" ht="281.25" x14ac:dyDescent="0.25">
      <c r="A1942" s="74" t="s">
        <v>16126</v>
      </c>
      <c r="B1942" s="74"/>
      <c r="C1942" s="74"/>
      <c r="D1942" s="75" t="s">
        <v>16127</v>
      </c>
      <c r="E1942" s="90">
        <v>5305</v>
      </c>
      <c r="F1942" s="76" t="s">
        <v>17308</v>
      </c>
      <c r="G1942" s="74" t="s">
        <v>17309</v>
      </c>
      <c r="H1942" s="77">
        <v>300</v>
      </c>
      <c r="I1942" s="77" t="s">
        <v>13195</v>
      </c>
    </row>
    <row r="1943" spans="1:9" ht="281.25" x14ac:dyDescent="0.25">
      <c r="A1943" s="74" t="s">
        <v>16126</v>
      </c>
      <c r="B1943" s="74"/>
      <c r="C1943" s="74"/>
      <c r="D1943" s="75" t="s">
        <v>16127</v>
      </c>
      <c r="E1943" s="90">
        <v>5307</v>
      </c>
      <c r="F1943" s="76" t="s">
        <v>17310</v>
      </c>
      <c r="G1943" s="74" t="s">
        <v>17311</v>
      </c>
      <c r="H1943" s="77">
        <v>600</v>
      </c>
      <c r="I1943" s="77" t="s">
        <v>13461</v>
      </c>
    </row>
    <row r="1944" spans="1:9" ht="281.25" x14ac:dyDescent="0.25">
      <c r="A1944" s="74" t="s">
        <v>16126</v>
      </c>
      <c r="B1944" s="74"/>
      <c r="C1944" s="74"/>
      <c r="D1944" s="75" t="s">
        <v>16127</v>
      </c>
      <c r="E1944" s="90">
        <v>5308</v>
      </c>
      <c r="F1944" s="76" t="s">
        <v>17312</v>
      </c>
      <c r="G1944" s="74" t="s">
        <v>17313</v>
      </c>
      <c r="H1944" s="77">
        <v>800</v>
      </c>
      <c r="I1944" s="77" t="s">
        <v>13410</v>
      </c>
    </row>
    <row r="1945" spans="1:9" ht="281.25" x14ac:dyDescent="0.25">
      <c r="A1945" s="74" t="s">
        <v>16126</v>
      </c>
      <c r="B1945" s="74"/>
      <c r="C1945" s="74"/>
      <c r="D1945" s="75" t="s">
        <v>16127</v>
      </c>
      <c r="E1945" s="90">
        <v>5309</v>
      </c>
      <c r="F1945" s="76" t="s">
        <v>16170</v>
      </c>
      <c r="G1945" s="74" t="s">
        <v>486</v>
      </c>
      <c r="H1945" s="77">
        <v>1800</v>
      </c>
      <c r="I1945" s="77" t="s">
        <v>14498</v>
      </c>
    </row>
    <row r="1946" spans="1:9" ht="281.25" x14ac:dyDescent="0.25">
      <c r="A1946" s="74" t="s">
        <v>16126</v>
      </c>
      <c r="B1946" s="74"/>
      <c r="C1946" s="74"/>
      <c r="D1946" s="75" t="s">
        <v>16127</v>
      </c>
      <c r="E1946" s="90">
        <v>5310</v>
      </c>
      <c r="F1946" s="76" t="s">
        <v>17314</v>
      </c>
      <c r="G1946" s="74" t="s">
        <v>17315</v>
      </c>
      <c r="H1946" s="77">
        <v>600</v>
      </c>
      <c r="I1946" s="77" t="s">
        <v>13461</v>
      </c>
    </row>
    <row r="1947" spans="1:9" ht="281.25" x14ac:dyDescent="0.25">
      <c r="A1947" s="74" t="s">
        <v>16126</v>
      </c>
      <c r="B1947" s="74"/>
      <c r="C1947" s="74"/>
      <c r="D1947" s="75" t="s">
        <v>16127</v>
      </c>
      <c r="E1947" s="90">
        <v>5312</v>
      </c>
      <c r="F1947" s="76" t="s">
        <v>16171</v>
      </c>
      <c r="G1947" s="74" t="s">
        <v>16172</v>
      </c>
      <c r="H1947" s="77">
        <v>600</v>
      </c>
      <c r="I1947" s="77" t="s">
        <v>13461</v>
      </c>
    </row>
    <row r="1948" spans="1:9" ht="281.25" x14ac:dyDescent="0.25">
      <c r="A1948" s="74" t="s">
        <v>16126</v>
      </c>
      <c r="B1948" s="74"/>
      <c r="C1948" s="74"/>
      <c r="D1948" s="75" t="s">
        <v>16127</v>
      </c>
      <c r="E1948" s="90">
        <v>5313</v>
      </c>
      <c r="F1948" s="76" t="s">
        <v>16173</v>
      </c>
      <c r="G1948" s="74" t="s">
        <v>16174</v>
      </c>
      <c r="H1948" s="77">
        <v>800</v>
      </c>
      <c r="I1948" s="77" t="s">
        <v>13410</v>
      </c>
    </row>
    <row r="1949" spans="1:9" ht="281.25" x14ac:dyDescent="0.25">
      <c r="A1949" s="74" t="s">
        <v>16126</v>
      </c>
      <c r="B1949" s="74"/>
      <c r="C1949" s="74"/>
      <c r="D1949" s="75" t="s">
        <v>16127</v>
      </c>
      <c r="E1949" s="90">
        <v>5315</v>
      </c>
      <c r="F1949" s="76" t="s">
        <v>16175</v>
      </c>
      <c r="G1949" s="74" t="s">
        <v>16176</v>
      </c>
      <c r="H1949" s="77">
        <v>2200</v>
      </c>
      <c r="I1949" s="77" t="s">
        <v>13585</v>
      </c>
    </row>
    <row r="1950" spans="1:9" ht="281.25" x14ac:dyDescent="0.25">
      <c r="A1950" s="74" t="s">
        <v>16126</v>
      </c>
      <c r="B1950" s="74"/>
      <c r="C1950" s="74"/>
      <c r="D1950" s="75" t="s">
        <v>16127</v>
      </c>
      <c r="E1950" s="90">
        <v>5317</v>
      </c>
      <c r="F1950" s="76" t="s">
        <v>16177</v>
      </c>
      <c r="G1950" s="74" t="s">
        <v>16178</v>
      </c>
      <c r="H1950" s="77">
        <v>400</v>
      </c>
      <c r="I1950" s="77" t="s">
        <v>13244</v>
      </c>
    </row>
    <row r="1951" spans="1:9" ht="281.25" x14ac:dyDescent="0.25">
      <c r="A1951" s="74" t="s">
        <v>16126</v>
      </c>
      <c r="B1951" s="74"/>
      <c r="C1951" s="74"/>
      <c r="D1951" s="75" t="s">
        <v>16127</v>
      </c>
      <c r="E1951" s="90">
        <v>5318</v>
      </c>
      <c r="F1951" s="76" t="s">
        <v>16179</v>
      </c>
      <c r="G1951" s="74" t="s">
        <v>16180</v>
      </c>
      <c r="H1951" s="77">
        <v>600</v>
      </c>
      <c r="I1951" s="77" t="s">
        <v>13461</v>
      </c>
    </row>
    <row r="1952" spans="1:9" ht="281.25" x14ac:dyDescent="0.25">
      <c r="A1952" s="74" t="s">
        <v>16126</v>
      </c>
      <c r="B1952" s="74"/>
      <c r="C1952" s="74"/>
      <c r="D1952" s="75" t="s">
        <v>16127</v>
      </c>
      <c r="E1952" s="90">
        <v>5324</v>
      </c>
      <c r="F1952" s="76" t="s">
        <v>16181</v>
      </c>
      <c r="G1952" s="74" t="s">
        <v>16182</v>
      </c>
      <c r="H1952" s="77">
        <v>2400</v>
      </c>
      <c r="I1952" s="77" t="s">
        <v>15113</v>
      </c>
    </row>
    <row r="1953" spans="1:9" ht="281.25" x14ac:dyDescent="0.25">
      <c r="A1953" s="74" t="s">
        <v>16126</v>
      </c>
      <c r="B1953" s="74"/>
      <c r="C1953" s="74"/>
      <c r="D1953" s="75" t="s">
        <v>16127</v>
      </c>
      <c r="E1953" s="90">
        <v>5326</v>
      </c>
      <c r="F1953" s="76" t="s">
        <v>16183</v>
      </c>
      <c r="G1953" s="74" t="s">
        <v>16184</v>
      </c>
      <c r="H1953" s="77">
        <v>400</v>
      </c>
      <c r="I1953" s="77" t="s">
        <v>13244</v>
      </c>
    </row>
    <row r="1954" spans="1:9" ht="281.25" x14ac:dyDescent="0.25">
      <c r="A1954" s="74" t="s">
        <v>16126</v>
      </c>
      <c r="B1954" s="74"/>
      <c r="C1954" s="74"/>
      <c r="D1954" s="75" t="s">
        <v>16127</v>
      </c>
      <c r="E1954" s="90">
        <v>5300</v>
      </c>
      <c r="F1954" s="76" t="s">
        <v>16185</v>
      </c>
      <c r="G1954" s="74" t="s">
        <v>16186</v>
      </c>
      <c r="H1954" s="77">
        <v>1200</v>
      </c>
      <c r="I1954" s="77" t="s">
        <v>13911</v>
      </c>
    </row>
    <row r="1955" spans="1:9" ht="281.25" x14ac:dyDescent="0.25">
      <c r="A1955" s="74" t="s">
        <v>16126</v>
      </c>
      <c r="B1955" s="74"/>
      <c r="C1955" s="74"/>
      <c r="D1955" s="75" t="s">
        <v>16127</v>
      </c>
      <c r="E1955" s="90">
        <v>5329</v>
      </c>
      <c r="F1955" s="76" t="s">
        <v>16187</v>
      </c>
      <c r="G1955" s="74" t="s">
        <v>16188</v>
      </c>
      <c r="H1955" s="77">
        <v>1600</v>
      </c>
      <c r="I1955" s="77" t="s">
        <v>15566</v>
      </c>
    </row>
    <row r="1956" spans="1:9" ht="281.25" x14ac:dyDescent="0.25">
      <c r="A1956" s="74" t="s">
        <v>16126</v>
      </c>
      <c r="B1956" s="74"/>
      <c r="C1956" s="74"/>
      <c r="D1956" s="75" t="s">
        <v>16127</v>
      </c>
      <c r="E1956" s="90">
        <v>5330</v>
      </c>
      <c r="F1956" s="76" t="s">
        <v>16189</v>
      </c>
      <c r="G1956" s="74" t="s">
        <v>491</v>
      </c>
      <c r="H1956" s="77">
        <v>750</v>
      </c>
      <c r="I1956" s="77" t="s">
        <v>13332</v>
      </c>
    </row>
    <row r="1957" spans="1:9" ht="281.25" x14ac:dyDescent="0.25">
      <c r="A1957" s="74" t="s">
        <v>16126</v>
      </c>
      <c r="B1957" s="74"/>
      <c r="C1957" s="74"/>
      <c r="D1957" s="75" t="s">
        <v>16127</v>
      </c>
      <c r="E1957" s="90">
        <v>5331</v>
      </c>
      <c r="F1957" s="76" t="s">
        <v>17316</v>
      </c>
      <c r="G1957" s="74" t="s">
        <v>17317</v>
      </c>
      <c r="H1957" s="77">
        <v>200</v>
      </c>
      <c r="I1957" s="77" t="s">
        <v>13223</v>
      </c>
    </row>
    <row r="1958" spans="1:9" ht="281.25" x14ac:dyDescent="0.25">
      <c r="A1958" s="74" t="s">
        <v>16126</v>
      </c>
      <c r="B1958" s="74"/>
      <c r="C1958" s="74"/>
      <c r="D1958" s="75" t="s">
        <v>16127</v>
      </c>
      <c r="E1958" s="90">
        <v>5335</v>
      </c>
      <c r="F1958" s="76" t="s">
        <v>17318</v>
      </c>
      <c r="G1958" s="74" t="s">
        <v>17319</v>
      </c>
      <c r="H1958" s="77">
        <v>800</v>
      </c>
      <c r="I1958" s="77" t="s">
        <v>13410</v>
      </c>
    </row>
    <row r="1959" spans="1:9" ht="281.25" x14ac:dyDescent="0.25">
      <c r="A1959" s="74" t="s">
        <v>16126</v>
      </c>
      <c r="B1959" s="74"/>
      <c r="C1959" s="74"/>
      <c r="D1959" s="75" t="s">
        <v>16127</v>
      </c>
      <c r="E1959" s="90">
        <v>5339</v>
      </c>
      <c r="F1959" s="76" t="s">
        <v>17320</v>
      </c>
      <c r="G1959" s="74" t="s">
        <v>17321</v>
      </c>
      <c r="H1959" s="77">
        <v>250</v>
      </c>
      <c r="I1959" s="77" t="s">
        <v>13261</v>
      </c>
    </row>
    <row r="1960" spans="1:9" ht="281.25" x14ac:dyDescent="0.25">
      <c r="A1960" s="74" t="s">
        <v>16126</v>
      </c>
      <c r="B1960" s="74"/>
      <c r="C1960" s="74"/>
      <c r="D1960" s="75" t="s">
        <v>16127</v>
      </c>
      <c r="E1960" s="90">
        <v>5345</v>
      </c>
      <c r="F1960" s="76" t="s">
        <v>17322</v>
      </c>
      <c r="G1960" s="74" t="s">
        <v>17323</v>
      </c>
      <c r="H1960" s="77">
        <v>2800</v>
      </c>
      <c r="I1960" s="77" t="s">
        <v>14880</v>
      </c>
    </row>
    <row r="1961" spans="1:9" ht="281.25" x14ac:dyDescent="0.25">
      <c r="A1961" s="74" t="s">
        <v>16126</v>
      </c>
      <c r="B1961" s="74"/>
      <c r="C1961" s="74"/>
      <c r="D1961" s="75" t="s">
        <v>16127</v>
      </c>
      <c r="E1961" s="90">
        <v>5346</v>
      </c>
      <c r="F1961" s="76" t="s">
        <v>17324</v>
      </c>
      <c r="G1961" s="74" t="s">
        <v>17325</v>
      </c>
      <c r="H1961" s="77">
        <v>600</v>
      </c>
      <c r="I1961" s="77" t="s">
        <v>13461</v>
      </c>
    </row>
    <row r="1962" spans="1:9" ht="281.25" x14ac:dyDescent="0.25">
      <c r="A1962" s="74" t="s">
        <v>16126</v>
      </c>
      <c r="B1962" s="74"/>
      <c r="C1962" s="74"/>
      <c r="D1962" s="75" t="s">
        <v>16127</v>
      </c>
      <c r="E1962" s="90">
        <v>5348</v>
      </c>
      <c r="F1962" s="76" t="s">
        <v>17326</v>
      </c>
      <c r="G1962" s="74" t="s">
        <v>17327</v>
      </c>
      <c r="H1962" s="77">
        <v>3800</v>
      </c>
      <c r="I1962" s="77" t="s">
        <v>17328</v>
      </c>
    </row>
    <row r="1963" spans="1:9" ht="281.25" x14ac:dyDescent="0.25">
      <c r="A1963" s="74" t="s">
        <v>16126</v>
      </c>
      <c r="B1963" s="74"/>
      <c r="C1963" s="74"/>
      <c r="D1963" s="75" t="s">
        <v>16127</v>
      </c>
      <c r="E1963" s="90">
        <v>5354</v>
      </c>
      <c r="F1963" s="76" t="s">
        <v>16190</v>
      </c>
      <c r="G1963" s="74" t="s">
        <v>16191</v>
      </c>
      <c r="H1963" s="77">
        <v>200</v>
      </c>
      <c r="I1963" s="77" t="s">
        <v>13223</v>
      </c>
    </row>
    <row r="1964" spans="1:9" ht="281.25" x14ac:dyDescent="0.25">
      <c r="A1964" s="74" t="s">
        <v>16126</v>
      </c>
      <c r="B1964" s="74"/>
      <c r="C1964" s="74"/>
      <c r="D1964" s="75" t="s">
        <v>16127</v>
      </c>
      <c r="E1964" s="90">
        <v>5361</v>
      </c>
      <c r="F1964" s="76" t="s">
        <v>17329</v>
      </c>
      <c r="G1964" s="74" t="s">
        <v>17330</v>
      </c>
      <c r="H1964" s="77">
        <v>2600</v>
      </c>
      <c r="I1964" s="77" t="s">
        <v>15551</v>
      </c>
    </row>
    <row r="1965" spans="1:9" ht="67.5" x14ac:dyDescent="0.25">
      <c r="A1965" s="74" t="s">
        <v>16126</v>
      </c>
      <c r="B1965" s="74"/>
      <c r="C1965" s="74"/>
      <c r="D1965" s="75" t="s">
        <v>17331</v>
      </c>
      <c r="E1965" s="90">
        <v>5371</v>
      </c>
      <c r="F1965" s="76" t="s">
        <v>17332</v>
      </c>
      <c r="G1965" s="74" t="s">
        <v>17333</v>
      </c>
      <c r="H1965" s="77">
        <v>2300</v>
      </c>
      <c r="I1965" s="77" t="s">
        <v>15640</v>
      </c>
    </row>
    <row r="1966" spans="1:9" ht="67.5" x14ac:dyDescent="0.25">
      <c r="A1966" s="74" t="s">
        <v>16126</v>
      </c>
      <c r="B1966" s="74"/>
      <c r="C1966" s="74"/>
      <c r="D1966" s="75" t="s">
        <v>17331</v>
      </c>
      <c r="E1966" s="90">
        <v>5372</v>
      </c>
      <c r="F1966" s="76" t="s">
        <v>17334</v>
      </c>
      <c r="G1966" s="74" t="s">
        <v>17335</v>
      </c>
      <c r="H1966" s="77">
        <v>2600</v>
      </c>
      <c r="I1966" s="77" t="s">
        <v>15551</v>
      </c>
    </row>
    <row r="1967" spans="1:9" ht="67.5" x14ac:dyDescent="0.25">
      <c r="A1967" s="74" t="s">
        <v>16126</v>
      </c>
      <c r="B1967" s="74"/>
      <c r="C1967" s="74"/>
      <c r="D1967" s="75" t="s">
        <v>17331</v>
      </c>
      <c r="E1967" s="90">
        <v>5373</v>
      </c>
      <c r="F1967" s="76" t="s">
        <v>17336</v>
      </c>
      <c r="G1967" s="74" t="s">
        <v>17337</v>
      </c>
      <c r="H1967" s="77">
        <v>1900</v>
      </c>
      <c r="I1967" s="77" t="s">
        <v>13926</v>
      </c>
    </row>
    <row r="1968" spans="1:9" ht="67.5" x14ac:dyDescent="0.25">
      <c r="A1968" s="74" t="s">
        <v>16126</v>
      </c>
      <c r="B1968" s="74"/>
      <c r="C1968" s="74"/>
      <c r="D1968" s="75" t="s">
        <v>17331</v>
      </c>
      <c r="E1968" s="90">
        <v>5374</v>
      </c>
      <c r="F1968" s="76" t="s">
        <v>17338</v>
      </c>
      <c r="G1968" s="74" t="s">
        <v>17339</v>
      </c>
      <c r="H1968" s="77">
        <v>1900</v>
      </c>
      <c r="I1968" s="77" t="s">
        <v>13926</v>
      </c>
    </row>
    <row r="1969" spans="1:9" ht="67.5" x14ac:dyDescent="0.25">
      <c r="A1969" s="74" t="s">
        <v>16126</v>
      </c>
      <c r="B1969" s="74"/>
      <c r="C1969" s="74"/>
      <c r="D1969" s="75" t="s">
        <v>17331</v>
      </c>
      <c r="E1969" s="90">
        <v>5377</v>
      </c>
      <c r="F1969" s="76" t="s">
        <v>17340</v>
      </c>
      <c r="G1969" s="74" t="s">
        <v>17341</v>
      </c>
      <c r="H1969" s="77">
        <v>800</v>
      </c>
      <c r="I1969" s="77" t="s">
        <v>13410</v>
      </c>
    </row>
    <row r="1970" spans="1:9" ht="67.5" x14ac:dyDescent="0.25">
      <c r="A1970" s="74" t="s">
        <v>16126</v>
      </c>
      <c r="B1970" s="74"/>
      <c r="C1970" s="74"/>
      <c r="D1970" s="75" t="s">
        <v>17331</v>
      </c>
      <c r="E1970" s="90">
        <v>5380</v>
      </c>
      <c r="F1970" s="76" t="s">
        <v>17342</v>
      </c>
      <c r="G1970" s="74" t="s">
        <v>17343</v>
      </c>
      <c r="H1970" s="77">
        <v>300</v>
      </c>
      <c r="I1970" s="77" t="s">
        <v>13195</v>
      </c>
    </row>
    <row r="1971" spans="1:9" ht="409.5" x14ac:dyDescent="0.25">
      <c r="A1971" s="74" t="s">
        <v>16126</v>
      </c>
      <c r="B1971" s="74"/>
      <c r="C1971" s="74" t="s">
        <v>17344</v>
      </c>
      <c r="D1971" s="75" t="s">
        <v>17345</v>
      </c>
      <c r="E1971" s="90">
        <v>5400</v>
      </c>
      <c r="F1971" s="76" t="s">
        <v>17346</v>
      </c>
      <c r="G1971" s="74" t="s">
        <v>17347</v>
      </c>
      <c r="H1971" s="77">
        <v>350</v>
      </c>
      <c r="I1971" s="77" t="s">
        <v>13414</v>
      </c>
    </row>
    <row r="1972" spans="1:9" ht="409.5" x14ac:dyDescent="0.25">
      <c r="A1972" s="74" t="s">
        <v>16126</v>
      </c>
      <c r="B1972" s="74"/>
      <c r="C1972" s="74" t="s">
        <v>17344</v>
      </c>
      <c r="D1972" s="75" t="s">
        <v>17345</v>
      </c>
      <c r="E1972" s="90">
        <v>5401</v>
      </c>
      <c r="F1972" s="76" t="s">
        <v>17348</v>
      </c>
      <c r="G1972" s="74" t="s">
        <v>17349</v>
      </c>
      <c r="H1972" s="77">
        <v>1300</v>
      </c>
      <c r="I1972" s="77" t="s">
        <v>13582</v>
      </c>
    </row>
    <row r="1973" spans="1:9" ht="409.5" x14ac:dyDescent="0.25">
      <c r="A1973" s="74" t="s">
        <v>16126</v>
      </c>
      <c r="B1973" s="74"/>
      <c r="C1973" s="74" t="s">
        <v>17344</v>
      </c>
      <c r="D1973" s="75" t="s">
        <v>17345</v>
      </c>
      <c r="E1973" s="90">
        <v>5403</v>
      </c>
      <c r="F1973" s="76" t="s">
        <v>17350</v>
      </c>
      <c r="G1973" s="74" t="s">
        <v>17351</v>
      </c>
      <c r="H1973" s="77">
        <v>1200</v>
      </c>
      <c r="I1973" s="77" t="s">
        <v>13911</v>
      </c>
    </row>
    <row r="1974" spans="1:9" ht="409.5" x14ac:dyDescent="0.25">
      <c r="A1974" s="74" t="s">
        <v>16126</v>
      </c>
      <c r="B1974" s="74"/>
      <c r="C1974" s="74" t="s">
        <v>17352</v>
      </c>
      <c r="D1974" s="75" t="s">
        <v>17345</v>
      </c>
      <c r="E1974" s="90">
        <v>5410</v>
      </c>
      <c r="F1974" s="76" t="s">
        <v>16192</v>
      </c>
      <c r="G1974" s="74" t="s">
        <v>506</v>
      </c>
      <c r="H1974" s="77">
        <v>1200</v>
      </c>
      <c r="I1974" s="77" t="s">
        <v>13911</v>
      </c>
    </row>
    <row r="1975" spans="1:9" ht="409.5" x14ac:dyDescent="0.25">
      <c r="A1975" s="74" t="s">
        <v>16126</v>
      </c>
      <c r="B1975" s="74"/>
      <c r="C1975" s="74" t="s">
        <v>17352</v>
      </c>
      <c r="D1975" s="75" t="s">
        <v>17345</v>
      </c>
      <c r="E1975" s="90">
        <v>5411</v>
      </c>
      <c r="F1975" s="76" t="s">
        <v>16193</v>
      </c>
      <c r="G1975" s="74" t="s">
        <v>16194</v>
      </c>
      <c r="H1975" s="77">
        <v>900</v>
      </c>
      <c r="I1975" s="77" t="s">
        <v>13239</v>
      </c>
    </row>
    <row r="1976" spans="1:9" ht="409.5" x14ac:dyDescent="0.25">
      <c r="A1976" s="74" t="s">
        <v>16126</v>
      </c>
      <c r="B1976" s="74"/>
      <c r="C1976" s="74" t="s">
        <v>17353</v>
      </c>
      <c r="D1976" s="75" t="s">
        <v>17345</v>
      </c>
      <c r="E1976" s="90">
        <v>5415</v>
      </c>
      <c r="F1976" s="76" t="s">
        <v>17354</v>
      </c>
      <c r="G1976" s="74" t="s">
        <v>17355</v>
      </c>
      <c r="H1976" s="77">
        <v>1300</v>
      </c>
      <c r="I1976" s="77" t="s">
        <v>13582</v>
      </c>
    </row>
    <row r="1977" spans="1:9" ht="409.5" x14ac:dyDescent="0.25">
      <c r="A1977" s="74" t="s">
        <v>16126</v>
      </c>
      <c r="B1977" s="74"/>
      <c r="C1977" s="74" t="s">
        <v>17353</v>
      </c>
      <c r="D1977" s="75" t="s">
        <v>17345</v>
      </c>
      <c r="E1977" s="90">
        <v>5416</v>
      </c>
      <c r="F1977" s="76" t="s">
        <v>17356</v>
      </c>
      <c r="G1977" s="74" t="s">
        <v>17357</v>
      </c>
      <c r="H1977" s="77">
        <v>1300</v>
      </c>
      <c r="I1977" s="77" t="s">
        <v>13582</v>
      </c>
    </row>
    <row r="1978" spans="1:9" ht="409.5" x14ac:dyDescent="0.25">
      <c r="A1978" s="74" t="s">
        <v>16126</v>
      </c>
      <c r="B1978" s="74"/>
      <c r="C1978" s="74" t="s">
        <v>17358</v>
      </c>
      <c r="D1978" s="75" t="s">
        <v>17345</v>
      </c>
      <c r="E1978" s="90">
        <v>5420</v>
      </c>
      <c r="F1978" s="76" t="s">
        <v>17359</v>
      </c>
      <c r="G1978" s="74" t="s">
        <v>17360</v>
      </c>
      <c r="H1978" s="77">
        <v>1200</v>
      </c>
      <c r="I1978" s="77" t="s">
        <v>13911</v>
      </c>
    </row>
    <row r="1979" spans="1:9" ht="409.5" x14ac:dyDescent="0.25">
      <c r="A1979" s="74" t="s">
        <v>16126</v>
      </c>
      <c r="B1979" s="74"/>
      <c r="C1979" s="74" t="s">
        <v>17358</v>
      </c>
      <c r="D1979" s="75" t="s">
        <v>17345</v>
      </c>
      <c r="E1979" s="90">
        <v>5421</v>
      </c>
      <c r="F1979" s="76" t="s">
        <v>17361</v>
      </c>
      <c r="G1979" s="74" t="s">
        <v>17362</v>
      </c>
      <c r="H1979" s="77">
        <v>3800</v>
      </c>
      <c r="I1979" s="77" t="s">
        <v>17328</v>
      </c>
    </row>
    <row r="1980" spans="1:9" ht="409.5" x14ac:dyDescent="0.25">
      <c r="A1980" s="74" t="s">
        <v>16126</v>
      </c>
      <c r="B1980" s="74"/>
      <c r="C1980" s="74" t="s">
        <v>17358</v>
      </c>
      <c r="D1980" s="75" t="s">
        <v>17345</v>
      </c>
      <c r="E1980" s="90">
        <v>5424</v>
      </c>
      <c r="F1980" s="76" t="s">
        <v>17363</v>
      </c>
      <c r="G1980" s="74" t="s">
        <v>17364</v>
      </c>
      <c r="H1980" s="77">
        <v>2800</v>
      </c>
      <c r="I1980" s="77" t="s">
        <v>14880</v>
      </c>
    </row>
    <row r="1981" spans="1:9" ht="409.5" x14ac:dyDescent="0.25">
      <c r="A1981" s="74" t="s">
        <v>16126</v>
      </c>
      <c r="B1981" s="74"/>
      <c r="C1981" s="74" t="s">
        <v>17365</v>
      </c>
      <c r="D1981" s="75" t="s">
        <v>17345</v>
      </c>
      <c r="E1981" s="90">
        <v>5425</v>
      </c>
      <c r="F1981" s="76" t="s">
        <v>17366</v>
      </c>
      <c r="G1981" s="74" t="s">
        <v>17367</v>
      </c>
      <c r="H1981" s="77">
        <v>2250</v>
      </c>
      <c r="I1981" s="77" t="s">
        <v>15310</v>
      </c>
    </row>
    <row r="1982" spans="1:9" ht="409.5" x14ac:dyDescent="0.25">
      <c r="A1982" s="74" t="s">
        <v>16126</v>
      </c>
      <c r="B1982" s="74"/>
      <c r="C1982" s="74" t="s">
        <v>17365</v>
      </c>
      <c r="D1982" s="75" t="s">
        <v>17345</v>
      </c>
      <c r="E1982" s="90">
        <v>5426</v>
      </c>
      <c r="F1982" s="76" t="s">
        <v>17368</v>
      </c>
      <c r="G1982" s="74" t="s">
        <v>17369</v>
      </c>
      <c r="H1982" s="77">
        <v>1260</v>
      </c>
      <c r="I1982" s="77" t="s">
        <v>16202</v>
      </c>
    </row>
    <row r="1983" spans="1:9" ht="409.5" x14ac:dyDescent="0.25">
      <c r="A1983" s="74" t="s">
        <v>16126</v>
      </c>
      <c r="B1983" s="74"/>
      <c r="C1983" s="74" t="s">
        <v>17365</v>
      </c>
      <c r="D1983" s="75" t="s">
        <v>17345</v>
      </c>
      <c r="E1983" s="90">
        <v>5427</v>
      </c>
      <c r="F1983" s="76" t="s">
        <v>17370</v>
      </c>
      <c r="G1983" s="74" t="s">
        <v>17371</v>
      </c>
      <c r="H1983" s="77">
        <v>400</v>
      </c>
      <c r="I1983" s="77" t="s">
        <v>13244</v>
      </c>
    </row>
    <row r="1984" spans="1:9" ht="409.5" x14ac:dyDescent="0.25">
      <c r="A1984" s="74" t="s">
        <v>16126</v>
      </c>
      <c r="B1984" s="74"/>
      <c r="C1984" s="74" t="s">
        <v>17365</v>
      </c>
      <c r="D1984" s="75" t="s">
        <v>17345</v>
      </c>
      <c r="E1984" s="90">
        <v>5428</v>
      </c>
      <c r="F1984" s="76" t="s">
        <v>17372</v>
      </c>
      <c r="G1984" s="74" t="s">
        <v>17373</v>
      </c>
      <c r="H1984" s="77">
        <v>2250</v>
      </c>
      <c r="I1984" s="77" t="s">
        <v>15310</v>
      </c>
    </row>
    <row r="1985" spans="1:9" ht="409.5" x14ac:dyDescent="0.25">
      <c r="A1985" s="74" t="s">
        <v>16126</v>
      </c>
      <c r="B1985" s="74"/>
      <c r="C1985" s="74" t="s">
        <v>17374</v>
      </c>
      <c r="D1985" s="75" t="s">
        <v>17345</v>
      </c>
      <c r="E1985" s="90">
        <v>5430</v>
      </c>
      <c r="F1985" s="76" t="s">
        <v>16195</v>
      </c>
      <c r="G1985" s="74" t="s">
        <v>16196</v>
      </c>
      <c r="H1985" s="77">
        <v>1200</v>
      </c>
      <c r="I1985" s="77" t="s">
        <v>13911</v>
      </c>
    </row>
    <row r="1986" spans="1:9" ht="409.5" x14ac:dyDescent="0.25">
      <c r="A1986" s="74" t="s">
        <v>16126</v>
      </c>
      <c r="B1986" s="74"/>
      <c r="C1986" s="74" t="s">
        <v>17374</v>
      </c>
      <c r="D1986" s="75" t="s">
        <v>17345</v>
      </c>
      <c r="E1986" s="90">
        <v>5431</v>
      </c>
      <c r="F1986" s="76" t="s">
        <v>16197</v>
      </c>
      <c r="G1986" s="74" t="s">
        <v>16198</v>
      </c>
      <c r="H1986" s="77">
        <v>2250</v>
      </c>
      <c r="I1986" s="77" t="s">
        <v>15310</v>
      </c>
    </row>
    <row r="1987" spans="1:9" ht="409.5" x14ac:dyDescent="0.25">
      <c r="A1987" s="74" t="s">
        <v>16126</v>
      </c>
      <c r="B1987" s="74"/>
      <c r="C1987" s="74" t="s">
        <v>17375</v>
      </c>
      <c r="D1987" s="75" t="s">
        <v>17345</v>
      </c>
      <c r="E1987" s="90">
        <v>5440</v>
      </c>
      <c r="F1987" s="76" t="s">
        <v>17376</v>
      </c>
      <c r="G1987" s="74" t="s">
        <v>17377</v>
      </c>
      <c r="H1987" s="77">
        <v>2800</v>
      </c>
      <c r="I1987" s="77" t="s">
        <v>14880</v>
      </c>
    </row>
    <row r="1988" spans="1:9" ht="409.5" x14ac:dyDescent="0.25">
      <c r="A1988" s="74" t="s">
        <v>16126</v>
      </c>
      <c r="B1988" s="74"/>
      <c r="C1988" s="74" t="s">
        <v>17375</v>
      </c>
      <c r="D1988" s="75" t="s">
        <v>17345</v>
      </c>
      <c r="E1988" s="90">
        <v>5441</v>
      </c>
      <c r="F1988" s="76" t="s">
        <v>17378</v>
      </c>
      <c r="G1988" s="74" t="s">
        <v>17379</v>
      </c>
      <c r="H1988" s="77">
        <v>1600</v>
      </c>
      <c r="I1988" s="77" t="s">
        <v>15566</v>
      </c>
    </row>
    <row r="1989" spans="1:9" ht="409.5" x14ac:dyDescent="0.25">
      <c r="A1989" s="74" t="s">
        <v>16126</v>
      </c>
      <c r="B1989" s="74"/>
      <c r="C1989" s="74" t="s">
        <v>17375</v>
      </c>
      <c r="D1989" s="75" t="s">
        <v>17345</v>
      </c>
      <c r="E1989" s="90">
        <v>5442</v>
      </c>
      <c r="F1989" s="76" t="s">
        <v>16199</v>
      </c>
      <c r="G1989" s="74" t="s">
        <v>16200</v>
      </c>
      <c r="H1989" s="77">
        <v>600</v>
      </c>
      <c r="I1989" s="77" t="s">
        <v>13461</v>
      </c>
    </row>
    <row r="1990" spans="1:9" ht="409.5" x14ac:dyDescent="0.25">
      <c r="A1990" s="74" t="s">
        <v>16126</v>
      </c>
      <c r="B1990" s="74"/>
      <c r="C1990" s="74" t="s">
        <v>17375</v>
      </c>
      <c r="D1990" s="75" t="s">
        <v>17345</v>
      </c>
      <c r="E1990" s="90">
        <v>5443</v>
      </c>
      <c r="F1990" s="76" t="s">
        <v>17380</v>
      </c>
      <c r="G1990" s="74" t="s">
        <v>17381</v>
      </c>
      <c r="H1990" s="77">
        <v>700</v>
      </c>
      <c r="I1990" s="77" t="s">
        <v>13560</v>
      </c>
    </row>
    <row r="1991" spans="1:9" ht="409.5" x14ac:dyDescent="0.25">
      <c r="A1991" s="74" t="s">
        <v>16126</v>
      </c>
      <c r="B1991" s="74"/>
      <c r="C1991" s="74" t="s">
        <v>17382</v>
      </c>
      <c r="D1991" s="75" t="s">
        <v>17345</v>
      </c>
      <c r="E1991" s="90">
        <v>5455</v>
      </c>
      <c r="F1991" s="76" t="s">
        <v>17383</v>
      </c>
      <c r="G1991" s="74" t="s">
        <v>17384</v>
      </c>
      <c r="H1991" s="77">
        <v>1300</v>
      </c>
      <c r="I1991" s="77" t="s">
        <v>13582</v>
      </c>
    </row>
    <row r="1992" spans="1:9" ht="409.5" x14ac:dyDescent="0.25">
      <c r="A1992" s="74" t="s">
        <v>16126</v>
      </c>
      <c r="B1992" s="74"/>
      <c r="C1992" s="74" t="s">
        <v>17382</v>
      </c>
      <c r="D1992" s="75" t="s">
        <v>17345</v>
      </c>
      <c r="E1992" s="90">
        <v>5456</v>
      </c>
      <c r="F1992" s="76" t="s">
        <v>17385</v>
      </c>
      <c r="G1992" s="74" t="s">
        <v>17386</v>
      </c>
      <c r="H1992" s="77">
        <v>1300</v>
      </c>
      <c r="I1992" s="77" t="s">
        <v>13582</v>
      </c>
    </row>
    <row r="1993" spans="1:9" ht="409.5" x14ac:dyDescent="0.25">
      <c r="A1993" s="74" t="s">
        <v>16126</v>
      </c>
      <c r="B1993" s="74"/>
      <c r="C1993" s="74" t="s">
        <v>17387</v>
      </c>
      <c r="D1993" s="75" t="s">
        <v>17345</v>
      </c>
      <c r="E1993" s="90">
        <v>5460</v>
      </c>
      <c r="F1993" s="76" t="s">
        <v>17388</v>
      </c>
      <c r="G1993" s="74" t="s">
        <v>17389</v>
      </c>
      <c r="H1993" s="77">
        <v>900</v>
      </c>
      <c r="I1993" s="77" t="s">
        <v>13239</v>
      </c>
    </row>
    <row r="1994" spans="1:9" ht="409.5" x14ac:dyDescent="0.25">
      <c r="A1994" s="74" t="s">
        <v>16126</v>
      </c>
      <c r="B1994" s="74"/>
      <c r="C1994" s="74" t="s">
        <v>17387</v>
      </c>
      <c r="D1994" s="75" t="s">
        <v>17345</v>
      </c>
      <c r="E1994" s="90">
        <v>5461</v>
      </c>
      <c r="F1994" s="76" t="s">
        <v>17390</v>
      </c>
      <c r="G1994" s="74" t="s">
        <v>17391</v>
      </c>
      <c r="H1994" s="77">
        <v>2200</v>
      </c>
      <c r="I1994" s="77" t="s">
        <v>13585</v>
      </c>
    </row>
    <row r="1995" spans="1:9" ht="409.5" x14ac:dyDescent="0.25">
      <c r="A1995" s="74" t="s">
        <v>16126</v>
      </c>
      <c r="B1995" s="74"/>
      <c r="C1995" s="74" t="s">
        <v>17387</v>
      </c>
      <c r="D1995" s="75" t="s">
        <v>17345</v>
      </c>
      <c r="E1995" s="90">
        <v>5462</v>
      </c>
      <c r="F1995" s="76" t="s">
        <v>17392</v>
      </c>
      <c r="G1995" s="74" t="s">
        <v>17393</v>
      </c>
      <c r="H1995" s="77">
        <v>2200</v>
      </c>
      <c r="I1995" s="77" t="s">
        <v>13585</v>
      </c>
    </row>
    <row r="1996" spans="1:9" ht="409.5" x14ac:dyDescent="0.25">
      <c r="A1996" s="74" t="s">
        <v>16126</v>
      </c>
      <c r="B1996" s="74"/>
      <c r="C1996" s="74" t="s">
        <v>17387</v>
      </c>
      <c r="D1996" s="75" t="s">
        <v>17345</v>
      </c>
      <c r="E1996" s="90">
        <v>5465</v>
      </c>
      <c r="F1996" s="76" t="s">
        <v>16201</v>
      </c>
      <c r="G1996" s="74" t="s">
        <v>16196</v>
      </c>
      <c r="H1996" s="77">
        <v>1260</v>
      </c>
      <c r="I1996" s="77" t="s">
        <v>16202</v>
      </c>
    </row>
    <row r="1997" spans="1:9" ht="409.5" x14ac:dyDescent="0.25">
      <c r="A1997" s="74" t="s">
        <v>16126</v>
      </c>
      <c r="B1997" s="74"/>
      <c r="C1997" s="74" t="s">
        <v>17387</v>
      </c>
      <c r="D1997" s="75" t="s">
        <v>17345</v>
      </c>
      <c r="E1997" s="90">
        <v>5466</v>
      </c>
      <c r="F1997" s="76" t="s">
        <v>16203</v>
      </c>
      <c r="G1997" s="74" t="s">
        <v>16204</v>
      </c>
      <c r="H1997" s="77">
        <v>2250</v>
      </c>
      <c r="I1997" s="77" t="s">
        <v>15310</v>
      </c>
    </row>
    <row r="1998" spans="1:9" ht="409.5" x14ac:dyDescent="0.25">
      <c r="A1998" s="74" t="s">
        <v>16126</v>
      </c>
      <c r="B1998" s="74"/>
      <c r="C1998" s="74" t="s">
        <v>17394</v>
      </c>
      <c r="D1998" s="75" t="s">
        <v>17345</v>
      </c>
      <c r="E1998" s="90">
        <v>5470</v>
      </c>
      <c r="F1998" s="76" t="s">
        <v>17395</v>
      </c>
      <c r="G1998" s="74" t="s">
        <v>17396</v>
      </c>
      <c r="H1998" s="77">
        <v>950</v>
      </c>
      <c r="I1998" s="77" t="s">
        <v>14041</v>
      </c>
    </row>
    <row r="1999" spans="1:9" ht="409.5" x14ac:dyDescent="0.25">
      <c r="A1999" s="74" t="s">
        <v>16126</v>
      </c>
      <c r="B1999" s="74"/>
      <c r="C1999" s="74" t="s">
        <v>17397</v>
      </c>
      <c r="D1999" s="75" t="s">
        <v>17345</v>
      </c>
      <c r="E1999" s="90">
        <v>5472</v>
      </c>
      <c r="F1999" s="76" t="s">
        <v>17398</v>
      </c>
      <c r="G1999" s="74" t="s">
        <v>17399</v>
      </c>
      <c r="H1999" s="77">
        <v>950</v>
      </c>
      <c r="I1999" s="77" t="s">
        <v>14041</v>
      </c>
    </row>
    <row r="2000" spans="1:9" ht="409.5" x14ac:dyDescent="0.25">
      <c r="A2000" s="74" t="s">
        <v>16126</v>
      </c>
      <c r="B2000" s="74"/>
      <c r="C2000" s="74" t="s">
        <v>17397</v>
      </c>
      <c r="D2000" s="75" t="s">
        <v>17345</v>
      </c>
      <c r="E2000" s="90">
        <v>5473</v>
      </c>
      <c r="F2000" s="76" t="s">
        <v>17400</v>
      </c>
      <c r="G2000" s="74" t="s">
        <v>17401</v>
      </c>
      <c r="H2000" s="77">
        <v>900</v>
      </c>
      <c r="I2000" s="77" t="s">
        <v>13239</v>
      </c>
    </row>
    <row r="2001" spans="1:9" ht="409.5" x14ac:dyDescent="0.25">
      <c r="A2001" s="74" t="s">
        <v>16126</v>
      </c>
      <c r="B2001" s="74"/>
      <c r="C2001" s="74" t="s">
        <v>17397</v>
      </c>
      <c r="D2001" s="75" t="s">
        <v>17345</v>
      </c>
      <c r="E2001" s="90">
        <v>5474</v>
      </c>
      <c r="F2001" s="76" t="s">
        <v>16205</v>
      </c>
      <c r="G2001" s="74" t="s">
        <v>16206</v>
      </c>
      <c r="H2001" s="77">
        <v>1350</v>
      </c>
      <c r="I2001" s="77" t="s">
        <v>13914</v>
      </c>
    </row>
    <row r="2002" spans="1:9" ht="409.5" x14ac:dyDescent="0.25">
      <c r="A2002" s="74" t="s">
        <v>16126</v>
      </c>
      <c r="B2002" s="74"/>
      <c r="C2002" s="74" t="s">
        <v>17402</v>
      </c>
      <c r="D2002" s="75" t="s">
        <v>17345</v>
      </c>
      <c r="E2002" s="90">
        <v>5475</v>
      </c>
      <c r="F2002" s="76" t="s">
        <v>17403</v>
      </c>
      <c r="G2002" s="74" t="s">
        <v>17404</v>
      </c>
      <c r="H2002" s="77">
        <v>300</v>
      </c>
      <c r="I2002" s="77" t="s">
        <v>13195</v>
      </c>
    </row>
    <row r="2003" spans="1:9" ht="409.5" x14ac:dyDescent="0.25">
      <c r="A2003" s="74" t="s">
        <v>16126</v>
      </c>
      <c r="B2003" s="74"/>
      <c r="C2003" s="74" t="s">
        <v>17405</v>
      </c>
      <c r="D2003" s="75" t="s">
        <v>17345</v>
      </c>
      <c r="E2003" s="90">
        <v>5480</v>
      </c>
      <c r="F2003" s="76" t="s">
        <v>17406</v>
      </c>
      <c r="G2003" s="74" t="s">
        <v>17407</v>
      </c>
      <c r="H2003" s="77">
        <v>750</v>
      </c>
      <c r="I2003" s="77" t="s">
        <v>13332</v>
      </c>
    </row>
    <row r="2004" spans="1:9" ht="409.5" x14ac:dyDescent="0.25">
      <c r="A2004" s="74" t="s">
        <v>16126</v>
      </c>
      <c r="B2004" s="74"/>
      <c r="C2004" s="74" t="s">
        <v>17405</v>
      </c>
      <c r="D2004" s="75" t="s">
        <v>17345</v>
      </c>
      <c r="E2004" s="90">
        <v>5481</v>
      </c>
      <c r="F2004" s="76" t="s">
        <v>17408</v>
      </c>
      <c r="G2004" s="74" t="s">
        <v>17409</v>
      </c>
      <c r="H2004" s="77">
        <v>680</v>
      </c>
      <c r="I2004" s="77" t="s">
        <v>14947</v>
      </c>
    </row>
    <row r="2005" spans="1:9" ht="409.5" x14ac:dyDescent="0.25">
      <c r="A2005" s="74" t="s">
        <v>16126</v>
      </c>
      <c r="B2005" s="74"/>
      <c r="C2005" s="74" t="s">
        <v>17405</v>
      </c>
      <c r="D2005" s="75" t="s">
        <v>17345</v>
      </c>
      <c r="E2005" s="90">
        <v>5483</v>
      </c>
      <c r="F2005" s="76" t="s">
        <v>17410</v>
      </c>
      <c r="G2005" s="74" t="s">
        <v>17411</v>
      </c>
      <c r="H2005" s="77">
        <v>680</v>
      </c>
      <c r="I2005" s="77" t="s">
        <v>14947</v>
      </c>
    </row>
    <row r="2006" spans="1:9" ht="409.5" x14ac:dyDescent="0.25">
      <c r="A2006" s="74" t="s">
        <v>16126</v>
      </c>
      <c r="B2006" s="74"/>
      <c r="C2006" s="74" t="s">
        <v>17405</v>
      </c>
      <c r="D2006" s="75" t="s">
        <v>17345</v>
      </c>
      <c r="E2006" s="90">
        <v>5484</v>
      </c>
      <c r="F2006" s="76" t="s">
        <v>17412</v>
      </c>
      <c r="G2006" s="74" t="s">
        <v>17413</v>
      </c>
      <c r="H2006" s="77">
        <v>1300</v>
      </c>
      <c r="I2006" s="77" t="s">
        <v>13582</v>
      </c>
    </row>
    <row r="2007" spans="1:9" ht="409.5" x14ac:dyDescent="0.25">
      <c r="A2007" s="74" t="s">
        <v>16126</v>
      </c>
      <c r="B2007" s="74"/>
      <c r="C2007" s="74" t="s">
        <v>17405</v>
      </c>
      <c r="D2007" s="75" t="s">
        <v>17345</v>
      </c>
      <c r="E2007" s="90">
        <v>5485</v>
      </c>
      <c r="F2007" s="76" t="s">
        <v>17414</v>
      </c>
      <c r="G2007" s="74" t="s">
        <v>17415</v>
      </c>
      <c r="H2007" s="77">
        <v>980</v>
      </c>
      <c r="I2007" s="77" t="s">
        <v>17416</v>
      </c>
    </row>
    <row r="2008" spans="1:9" ht="409.5" x14ac:dyDescent="0.25">
      <c r="A2008" s="74" t="s">
        <v>16126</v>
      </c>
      <c r="B2008" s="74"/>
      <c r="C2008" s="74" t="s">
        <v>17417</v>
      </c>
      <c r="D2008" s="75" t="s">
        <v>17345</v>
      </c>
      <c r="E2008" s="90">
        <v>5486</v>
      </c>
      <c r="F2008" s="76" t="s">
        <v>17418</v>
      </c>
      <c r="G2008" s="74" t="s">
        <v>17419</v>
      </c>
      <c r="H2008" s="77">
        <v>1200</v>
      </c>
      <c r="I2008" s="77" t="s">
        <v>13911</v>
      </c>
    </row>
    <row r="2009" spans="1:9" ht="409.5" x14ac:dyDescent="0.25">
      <c r="A2009" s="74" t="s">
        <v>16126</v>
      </c>
      <c r="B2009" s="74"/>
      <c r="C2009" s="74" t="s">
        <v>17417</v>
      </c>
      <c r="D2009" s="75" t="s">
        <v>17345</v>
      </c>
      <c r="E2009" s="90">
        <v>5600</v>
      </c>
      <c r="F2009" s="76" t="s">
        <v>16207</v>
      </c>
      <c r="G2009" s="74" t="s">
        <v>16208</v>
      </c>
      <c r="H2009" s="77">
        <v>2480</v>
      </c>
      <c r="I2009" s="77" t="s">
        <v>16209</v>
      </c>
    </row>
    <row r="2010" spans="1:9" ht="409.5" x14ac:dyDescent="0.25">
      <c r="A2010" s="74" t="s">
        <v>16126</v>
      </c>
      <c r="B2010" s="74"/>
      <c r="C2010" s="74" t="s">
        <v>17417</v>
      </c>
      <c r="D2010" s="75" t="s">
        <v>17345</v>
      </c>
      <c r="E2010" s="90">
        <v>5602</v>
      </c>
      <c r="F2010" s="76" t="s">
        <v>17420</v>
      </c>
      <c r="G2010" s="74" t="s">
        <v>17421</v>
      </c>
      <c r="H2010" s="77">
        <v>1350</v>
      </c>
      <c r="I2010" s="77" t="s">
        <v>13914</v>
      </c>
    </row>
    <row r="2011" spans="1:9" ht="409.5" x14ac:dyDescent="0.25">
      <c r="A2011" s="74" t="s">
        <v>16126</v>
      </c>
      <c r="B2011" s="74"/>
      <c r="C2011" s="74" t="s">
        <v>17417</v>
      </c>
      <c r="D2011" s="75" t="s">
        <v>17345</v>
      </c>
      <c r="E2011" s="90">
        <v>5603</v>
      </c>
      <c r="F2011" s="76" t="s">
        <v>17422</v>
      </c>
      <c r="G2011" s="74" t="s">
        <v>17423</v>
      </c>
      <c r="H2011" s="77">
        <v>1080</v>
      </c>
      <c r="I2011" s="77" t="s">
        <v>16986</v>
      </c>
    </row>
    <row r="2012" spans="1:9" ht="409.5" x14ac:dyDescent="0.25">
      <c r="A2012" s="74" t="s">
        <v>16126</v>
      </c>
      <c r="B2012" s="74"/>
      <c r="C2012" s="74" t="s">
        <v>17417</v>
      </c>
      <c r="D2012" s="75" t="s">
        <v>17345</v>
      </c>
      <c r="E2012" s="90">
        <v>5604</v>
      </c>
      <c r="F2012" s="76" t="s">
        <v>17424</v>
      </c>
      <c r="G2012" s="74" t="s">
        <v>17425</v>
      </c>
      <c r="H2012" s="77">
        <v>2700</v>
      </c>
      <c r="I2012" s="77" t="s">
        <v>15223</v>
      </c>
    </row>
    <row r="2013" spans="1:9" ht="409.5" x14ac:dyDescent="0.25">
      <c r="A2013" s="74" t="s">
        <v>16126</v>
      </c>
      <c r="B2013" s="74"/>
      <c r="C2013" s="74" t="s">
        <v>17417</v>
      </c>
      <c r="D2013" s="75" t="s">
        <v>17345</v>
      </c>
      <c r="E2013" s="90">
        <v>5605</v>
      </c>
      <c r="F2013" s="76" t="s">
        <v>17426</v>
      </c>
      <c r="G2013" s="74" t="s">
        <v>17427</v>
      </c>
      <c r="H2013" s="77">
        <v>2250</v>
      </c>
      <c r="I2013" s="77" t="s">
        <v>15310</v>
      </c>
    </row>
    <row r="2014" spans="1:9" ht="409.5" x14ac:dyDescent="0.25">
      <c r="A2014" s="74" t="s">
        <v>16126</v>
      </c>
      <c r="B2014" s="74"/>
      <c r="C2014" s="74" t="s">
        <v>17417</v>
      </c>
      <c r="D2014" s="75" t="s">
        <v>17345</v>
      </c>
      <c r="E2014" s="90">
        <v>5606</v>
      </c>
      <c r="F2014" s="76" t="s">
        <v>17428</v>
      </c>
      <c r="G2014" s="74" t="s">
        <v>17429</v>
      </c>
      <c r="H2014" s="77">
        <v>900</v>
      </c>
      <c r="I2014" s="77" t="s">
        <v>13239</v>
      </c>
    </row>
    <row r="2015" spans="1:9" ht="409.5" x14ac:dyDescent="0.25">
      <c r="A2015" s="74" t="s">
        <v>16126</v>
      </c>
      <c r="B2015" s="74"/>
      <c r="C2015" s="74" t="s">
        <v>17417</v>
      </c>
      <c r="D2015" s="75" t="s">
        <v>17345</v>
      </c>
      <c r="E2015" s="90">
        <v>5607</v>
      </c>
      <c r="F2015" s="76" t="s">
        <v>17430</v>
      </c>
      <c r="G2015" s="74" t="s">
        <v>17431</v>
      </c>
      <c r="H2015" s="77">
        <v>1620</v>
      </c>
      <c r="I2015" s="77" t="s">
        <v>17432</v>
      </c>
    </row>
    <row r="2016" spans="1:9" ht="67.5" x14ac:dyDescent="0.25">
      <c r="A2016" s="74" t="s">
        <v>16126</v>
      </c>
      <c r="B2016" s="74"/>
      <c r="C2016" s="74" t="s">
        <v>17417</v>
      </c>
      <c r="D2016" s="75" t="s">
        <v>17433</v>
      </c>
      <c r="E2016" s="90">
        <v>5700</v>
      </c>
      <c r="F2016" s="76" t="s">
        <v>17434</v>
      </c>
      <c r="G2016" s="74" t="s">
        <v>17435</v>
      </c>
      <c r="H2016" s="77">
        <v>4400</v>
      </c>
      <c r="I2016" s="77" t="s">
        <v>17436</v>
      </c>
    </row>
    <row r="2017" spans="1:9" ht="67.5" x14ac:dyDescent="0.25">
      <c r="A2017" s="74" t="s">
        <v>16126</v>
      </c>
      <c r="B2017" s="74"/>
      <c r="C2017" s="74" t="s">
        <v>17417</v>
      </c>
      <c r="D2017" s="75" t="s">
        <v>17433</v>
      </c>
      <c r="E2017" s="90">
        <v>5705</v>
      </c>
      <c r="F2017" s="76" t="s">
        <v>17437</v>
      </c>
      <c r="G2017" s="74" t="s">
        <v>17438</v>
      </c>
      <c r="H2017" s="77">
        <v>4200</v>
      </c>
      <c r="I2017" s="77" t="s">
        <v>15769</v>
      </c>
    </row>
    <row r="2018" spans="1:9" ht="67.5" x14ac:dyDescent="0.25">
      <c r="A2018" s="74" t="s">
        <v>16126</v>
      </c>
      <c r="B2018" s="74"/>
      <c r="C2018" s="74" t="s">
        <v>17417</v>
      </c>
      <c r="D2018" s="75" t="s">
        <v>17433</v>
      </c>
      <c r="E2018" s="90">
        <v>5715</v>
      </c>
      <c r="F2018" s="76" t="s">
        <v>17439</v>
      </c>
      <c r="G2018" s="74" t="s">
        <v>17440</v>
      </c>
      <c r="H2018" s="77">
        <v>4300</v>
      </c>
      <c r="I2018" s="77" t="s">
        <v>15645</v>
      </c>
    </row>
    <row r="2019" spans="1:9" ht="67.5" x14ac:dyDescent="0.25">
      <c r="A2019" s="74" t="s">
        <v>16126</v>
      </c>
      <c r="B2019" s="74"/>
      <c r="C2019" s="74" t="s">
        <v>17417</v>
      </c>
      <c r="D2019" s="75" t="s">
        <v>17433</v>
      </c>
      <c r="E2019" s="90">
        <v>5720</v>
      </c>
      <c r="F2019" s="76" t="s">
        <v>17441</v>
      </c>
      <c r="G2019" s="74" t="s">
        <v>17442</v>
      </c>
      <c r="H2019" s="77">
        <v>4400</v>
      </c>
      <c r="I2019" s="77" t="s">
        <v>17436</v>
      </c>
    </row>
    <row r="2020" spans="1:9" ht="67.5" x14ac:dyDescent="0.25">
      <c r="A2020" s="74" t="s">
        <v>16126</v>
      </c>
      <c r="B2020" s="74"/>
      <c r="C2020" s="74" t="s">
        <v>17417</v>
      </c>
      <c r="D2020" s="75" t="s">
        <v>17433</v>
      </c>
      <c r="E2020" s="90">
        <v>5729</v>
      </c>
      <c r="F2020" s="76" t="s">
        <v>17443</v>
      </c>
      <c r="G2020" s="74" t="s">
        <v>17444</v>
      </c>
      <c r="H2020" s="77">
        <v>2400</v>
      </c>
      <c r="I2020" s="77" t="s">
        <v>15113</v>
      </c>
    </row>
    <row r="2021" spans="1:9" ht="67.5" x14ac:dyDescent="0.25">
      <c r="A2021" s="74" t="s">
        <v>16126</v>
      </c>
      <c r="B2021" s="74"/>
      <c r="C2021" s="74" t="s">
        <v>17417</v>
      </c>
      <c r="D2021" s="75" t="s">
        <v>17433</v>
      </c>
      <c r="E2021" s="90">
        <v>5733</v>
      </c>
      <c r="F2021" s="76" t="s">
        <v>17445</v>
      </c>
      <c r="G2021" s="74" t="s">
        <v>17446</v>
      </c>
      <c r="H2021" s="77">
        <v>800</v>
      </c>
      <c r="I2021" s="77" t="s">
        <v>13410</v>
      </c>
    </row>
    <row r="2022" spans="1:9" ht="67.5" x14ac:dyDescent="0.25">
      <c r="A2022" s="74" t="s">
        <v>16126</v>
      </c>
      <c r="B2022" s="74"/>
      <c r="C2022" s="74" t="s">
        <v>17417</v>
      </c>
      <c r="D2022" s="75" t="s">
        <v>17433</v>
      </c>
      <c r="E2022" s="90">
        <v>5800</v>
      </c>
      <c r="F2022" s="76" t="s">
        <v>17447</v>
      </c>
      <c r="G2022" s="74" t="s">
        <v>17448</v>
      </c>
      <c r="H2022" s="77">
        <v>250</v>
      </c>
      <c r="I2022" s="77" t="s">
        <v>13261</v>
      </c>
    </row>
    <row r="2023" spans="1:9" ht="67.5" x14ac:dyDescent="0.25">
      <c r="A2023" s="74" t="s">
        <v>16126</v>
      </c>
      <c r="B2023" s="74"/>
      <c r="C2023" s="74" t="s">
        <v>17417</v>
      </c>
      <c r="D2023" s="75" t="s">
        <v>17433</v>
      </c>
      <c r="E2023" s="90">
        <v>5802</v>
      </c>
      <c r="F2023" s="76" t="s">
        <v>17449</v>
      </c>
      <c r="G2023" s="74" t="s">
        <v>17450</v>
      </c>
      <c r="H2023" s="77">
        <v>200</v>
      </c>
      <c r="I2023" s="77" t="s">
        <v>13223</v>
      </c>
    </row>
    <row r="2024" spans="1:9" ht="67.5" x14ac:dyDescent="0.25">
      <c r="A2024" s="74" t="s">
        <v>16126</v>
      </c>
      <c r="B2024" s="74"/>
      <c r="C2024" s="74" t="s">
        <v>17417</v>
      </c>
      <c r="D2024" s="75" t="s">
        <v>17433</v>
      </c>
      <c r="E2024" s="90">
        <v>5803</v>
      </c>
      <c r="F2024" s="76" t="s">
        <v>17451</v>
      </c>
      <c r="G2024" s="74" t="s">
        <v>17452</v>
      </c>
      <c r="H2024" s="77">
        <v>100</v>
      </c>
      <c r="I2024" s="77" t="s">
        <v>13183</v>
      </c>
    </row>
    <row r="2025" spans="1:9" ht="67.5" x14ac:dyDescent="0.25">
      <c r="A2025" s="74" t="s">
        <v>16126</v>
      </c>
      <c r="B2025" s="74"/>
      <c r="C2025" s="74" t="s">
        <v>17417</v>
      </c>
      <c r="D2025" s="75" t="s">
        <v>17433</v>
      </c>
      <c r="E2025" s="90">
        <v>5810</v>
      </c>
      <c r="F2025" s="76" t="s">
        <v>17453</v>
      </c>
      <c r="G2025" s="74" t="s">
        <v>17454</v>
      </c>
      <c r="H2025" s="77">
        <v>200</v>
      </c>
      <c r="I2025" s="77" t="s">
        <v>13223</v>
      </c>
    </row>
    <row r="2026" spans="1:9" ht="67.5" x14ac:dyDescent="0.25">
      <c r="A2026" s="74" t="s">
        <v>16126</v>
      </c>
      <c r="B2026" s="74"/>
      <c r="C2026" s="74" t="s">
        <v>17417</v>
      </c>
      <c r="D2026" s="75" t="s">
        <v>17433</v>
      </c>
      <c r="E2026" s="90">
        <v>5813</v>
      </c>
      <c r="F2026" s="76" t="s">
        <v>17455</v>
      </c>
      <c r="G2026" s="74" t="s">
        <v>17456</v>
      </c>
      <c r="H2026" s="77">
        <v>900</v>
      </c>
      <c r="I2026" s="77" t="s">
        <v>13239</v>
      </c>
    </row>
    <row r="2027" spans="1:9" ht="135" x14ac:dyDescent="0.25">
      <c r="A2027" s="74" t="s">
        <v>16126</v>
      </c>
      <c r="B2027" s="74"/>
      <c r="C2027" s="74" t="s">
        <v>17417</v>
      </c>
      <c r="D2027" s="75" t="s">
        <v>17457</v>
      </c>
      <c r="E2027" s="90">
        <v>5834</v>
      </c>
      <c r="F2027" s="76" t="s">
        <v>17458</v>
      </c>
      <c r="G2027" s="74" t="s">
        <v>17459</v>
      </c>
      <c r="H2027" s="77">
        <v>720</v>
      </c>
      <c r="I2027" s="77" t="s">
        <v>16003</v>
      </c>
    </row>
    <row r="2028" spans="1:9" ht="135" x14ac:dyDescent="0.25">
      <c r="A2028" s="74" t="s">
        <v>16126</v>
      </c>
      <c r="B2028" s="74"/>
      <c r="C2028" s="74" t="s">
        <v>17417</v>
      </c>
      <c r="D2028" s="75" t="s">
        <v>17457</v>
      </c>
      <c r="E2028" s="90">
        <v>5835</v>
      </c>
      <c r="F2028" s="76" t="s">
        <v>17460</v>
      </c>
      <c r="G2028" s="74" t="s">
        <v>17461</v>
      </c>
      <c r="H2028" s="77">
        <v>120</v>
      </c>
      <c r="I2028" s="77" t="s">
        <v>13211</v>
      </c>
    </row>
    <row r="2029" spans="1:9" ht="135" x14ac:dyDescent="0.25">
      <c r="A2029" s="74" t="s">
        <v>16126</v>
      </c>
      <c r="B2029" s="74"/>
      <c r="C2029" s="74" t="s">
        <v>17417</v>
      </c>
      <c r="D2029" s="75" t="s">
        <v>17457</v>
      </c>
      <c r="E2029" s="90">
        <v>5837</v>
      </c>
      <c r="F2029" s="76" t="s">
        <v>17462</v>
      </c>
      <c r="G2029" s="74" t="s">
        <v>17463</v>
      </c>
      <c r="H2029" s="77">
        <v>120</v>
      </c>
      <c r="I2029" s="77" t="s">
        <v>13211</v>
      </c>
    </row>
    <row r="2030" spans="1:9" ht="67.5" x14ac:dyDescent="0.25">
      <c r="A2030" s="74" t="s">
        <v>16126</v>
      </c>
      <c r="B2030" s="74"/>
      <c r="C2030" s="74" t="s">
        <v>17417</v>
      </c>
      <c r="D2030" s="75" t="s">
        <v>16210</v>
      </c>
      <c r="E2030" s="90">
        <v>5842</v>
      </c>
      <c r="F2030" s="76" t="s">
        <v>17464</v>
      </c>
      <c r="G2030" s="74" t="s">
        <v>17465</v>
      </c>
      <c r="H2030" s="77">
        <v>300</v>
      </c>
      <c r="I2030" s="77" t="s">
        <v>13195</v>
      </c>
    </row>
    <row r="2031" spans="1:9" ht="67.5" x14ac:dyDescent="0.25">
      <c r="A2031" s="74" t="s">
        <v>16126</v>
      </c>
      <c r="B2031" s="74"/>
      <c r="C2031" s="74" t="s">
        <v>17417</v>
      </c>
      <c r="D2031" s="75" t="s">
        <v>16210</v>
      </c>
      <c r="E2031" s="90">
        <v>5846</v>
      </c>
      <c r="F2031" s="76" t="s">
        <v>16211</v>
      </c>
      <c r="G2031" s="74" t="s">
        <v>16212</v>
      </c>
      <c r="H2031" s="77">
        <v>2100</v>
      </c>
      <c r="I2031" s="77" t="s">
        <v>15214</v>
      </c>
    </row>
    <row r="2032" spans="1:9" ht="67.5" x14ac:dyDescent="0.25">
      <c r="A2032" s="74" t="s">
        <v>16126</v>
      </c>
      <c r="B2032" s="74"/>
      <c r="C2032" s="74" t="s">
        <v>17417</v>
      </c>
      <c r="D2032" s="75" t="s">
        <v>16210</v>
      </c>
      <c r="E2032" s="90">
        <v>5851</v>
      </c>
      <c r="F2032" s="76" t="s">
        <v>17466</v>
      </c>
      <c r="G2032" s="74" t="s">
        <v>17467</v>
      </c>
      <c r="H2032" s="77">
        <v>6900</v>
      </c>
      <c r="I2032" s="77" t="s">
        <v>16218</v>
      </c>
    </row>
    <row r="2033" spans="1:9" ht="67.5" x14ac:dyDescent="0.25">
      <c r="A2033" s="74" t="s">
        <v>16126</v>
      </c>
      <c r="B2033" s="74"/>
      <c r="C2033" s="74" t="s">
        <v>17417</v>
      </c>
      <c r="D2033" s="75" t="s">
        <v>16210</v>
      </c>
      <c r="E2033" s="90">
        <v>5854</v>
      </c>
      <c r="F2033" s="76" t="s">
        <v>16213</v>
      </c>
      <c r="G2033" s="74" t="s">
        <v>16214</v>
      </c>
      <c r="H2033" s="77">
        <v>2490</v>
      </c>
      <c r="I2033" s="77" t="s">
        <v>16215</v>
      </c>
    </row>
    <row r="2034" spans="1:9" ht="67.5" x14ac:dyDescent="0.25">
      <c r="A2034" s="74" t="s">
        <v>16126</v>
      </c>
      <c r="B2034" s="74"/>
      <c r="C2034" s="74" t="s">
        <v>17417</v>
      </c>
      <c r="D2034" s="75" t="s">
        <v>16210</v>
      </c>
      <c r="E2034" s="90">
        <v>5855</v>
      </c>
      <c r="F2034" s="76" t="s">
        <v>16216</v>
      </c>
      <c r="G2034" s="74" t="s">
        <v>16217</v>
      </c>
      <c r="H2034" s="77">
        <v>6900</v>
      </c>
      <c r="I2034" s="77" t="s">
        <v>16218</v>
      </c>
    </row>
    <row r="2035" spans="1:9" ht="24" x14ac:dyDescent="0.25">
      <c r="A2035" s="78" t="s">
        <v>17468</v>
      </c>
      <c r="B2035" s="78"/>
      <c r="C2035" s="78"/>
      <c r="D2035" s="79"/>
      <c r="E2035" s="91">
        <v>6000</v>
      </c>
      <c r="F2035" s="80" t="s">
        <v>17469</v>
      </c>
      <c r="G2035" s="78" t="s">
        <v>17470</v>
      </c>
      <c r="H2035" s="81">
        <v>1710</v>
      </c>
      <c r="I2035" s="81" t="s">
        <v>17471</v>
      </c>
    </row>
    <row r="2036" spans="1:9" ht="72" x14ac:dyDescent="0.25">
      <c r="A2036" s="78" t="s">
        <v>17468</v>
      </c>
      <c r="B2036" s="78"/>
      <c r="C2036" s="78"/>
      <c r="D2036" s="79"/>
      <c r="E2036" s="91">
        <v>6001</v>
      </c>
      <c r="F2036" s="80" t="s">
        <v>17472</v>
      </c>
      <c r="G2036" s="78" t="s">
        <v>17473</v>
      </c>
      <c r="H2036" s="81">
        <v>2300</v>
      </c>
      <c r="I2036" s="81" t="s">
        <v>15640</v>
      </c>
    </row>
    <row r="2037" spans="1:9" ht="24" x14ac:dyDescent="0.25">
      <c r="A2037" s="78" t="s">
        <v>17468</v>
      </c>
      <c r="B2037" s="78"/>
      <c r="C2037" s="78"/>
      <c r="D2037" s="79"/>
      <c r="E2037" s="91">
        <v>6002</v>
      </c>
      <c r="F2037" s="80" t="s">
        <v>17474</v>
      </c>
      <c r="G2037" s="78" t="s">
        <v>17475</v>
      </c>
      <c r="H2037" s="81">
        <v>3200</v>
      </c>
      <c r="I2037" s="81" t="s">
        <v>14863</v>
      </c>
    </row>
    <row r="2038" spans="1:9" ht="24" x14ac:dyDescent="0.25">
      <c r="A2038" s="78" t="s">
        <v>17468</v>
      </c>
      <c r="B2038" s="78"/>
      <c r="C2038" s="78"/>
      <c r="D2038" s="79"/>
      <c r="E2038" s="91">
        <v>6003</v>
      </c>
      <c r="F2038" s="80" t="s">
        <v>17476</v>
      </c>
      <c r="G2038" s="78" t="s">
        <v>17477</v>
      </c>
      <c r="H2038" s="81">
        <v>739</v>
      </c>
      <c r="I2038" s="81" t="s">
        <v>14163</v>
      </c>
    </row>
    <row r="2039" spans="1:9" ht="36" x14ac:dyDescent="0.25">
      <c r="A2039" s="78" t="s">
        <v>17468</v>
      </c>
      <c r="B2039" s="78"/>
      <c r="C2039" s="78"/>
      <c r="D2039" s="79"/>
      <c r="E2039" s="91">
        <v>6010</v>
      </c>
      <c r="F2039" s="80" t="s">
        <v>17478</v>
      </c>
      <c r="G2039" s="78" t="s">
        <v>17479</v>
      </c>
      <c r="H2039" s="81">
        <v>400</v>
      </c>
      <c r="I2039" s="81" t="s">
        <v>13244</v>
      </c>
    </row>
    <row r="2040" spans="1:9" ht="36" x14ac:dyDescent="0.25">
      <c r="A2040" s="78" t="s">
        <v>17468</v>
      </c>
      <c r="B2040" s="78"/>
      <c r="C2040" s="78"/>
      <c r="D2040" s="79"/>
      <c r="E2040" s="91">
        <v>6015</v>
      </c>
      <c r="F2040" s="80" t="s">
        <v>17480</v>
      </c>
      <c r="G2040" s="78" t="s">
        <v>17481</v>
      </c>
      <c r="H2040" s="81">
        <v>242</v>
      </c>
      <c r="I2040" s="81" t="s">
        <v>13771</v>
      </c>
    </row>
    <row r="2041" spans="1:9" ht="24" x14ac:dyDescent="0.25">
      <c r="A2041" s="78" t="s">
        <v>17468</v>
      </c>
      <c r="B2041" s="78"/>
      <c r="C2041" s="78"/>
      <c r="D2041" s="79"/>
      <c r="E2041" s="91">
        <v>6016</v>
      </c>
      <c r="F2041" s="80" t="s">
        <v>17482</v>
      </c>
      <c r="G2041" s="78" t="s">
        <v>17483</v>
      </c>
      <c r="H2041" s="81">
        <v>300</v>
      </c>
      <c r="I2041" s="81" t="s">
        <v>13195</v>
      </c>
    </row>
    <row r="2042" spans="1:9" ht="24" x14ac:dyDescent="0.25">
      <c r="A2042" s="78" t="s">
        <v>17468</v>
      </c>
      <c r="B2042" s="78"/>
      <c r="C2042" s="78"/>
      <c r="D2042" s="79"/>
      <c r="E2042" s="91">
        <v>6017</v>
      </c>
      <c r="F2042" s="80" t="s">
        <v>17484</v>
      </c>
      <c r="G2042" s="78" t="s">
        <v>17485</v>
      </c>
      <c r="H2042" s="81">
        <v>1045</v>
      </c>
      <c r="I2042" s="81" t="s">
        <v>17486</v>
      </c>
    </row>
    <row r="2043" spans="1:9" ht="24" x14ac:dyDescent="0.25">
      <c r="A2043" s="78" t="s">
        <v>17468</v>
      </c>
      <c r="B2043" s="78"/>
      <c r="C2043" s="78"/>
      <c r="D2043" s="79"/>
      <c r="E2043" s="91">
        <v>6018</v>
      </c>
      <c r="F2043" s="80" t="s">
        <v>17487</v>
      </c>
      <c r="G2043" s="78" t="s">
        <v>17488</v>
      </c>
      <c r="H2043" s="81">
        <v>300</v>
      </c>
      <c r="I2043" s="81" t="s">
        <v>13195</v>
      </c>
    </row>
  </sheetData>
  <pageMargins left="0.75" right="0.75" top="1" bottom="1" header="0.5" footer="0.5"/>
  <tableParts count="1">
    <tablePart r:id="rId1"/>
  </tableParts>
</worksheet>
</file>

<file path=docMetadata/LabelInfo.xml><?xml version="1.0" encoding="utf-8"?>
<clbl:labelList xmlns:clbl="http://schemas.microsoft.com/office/2020/mipLabelMetadata">
  <clbl:label id="{defa4170-0d19-0005-0004-bc88714345d2}" enabled="1" method="Standard" siteId="{8e3d3553-d4aa-4632-a2ed-a16b79575f3b}"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mögliche Struktur</vt:lpstr>
      <vt:lpstr>GOÄ-ÄD</vt:lpstr>
      <vt:lpstr>GOÄ-nÄD</vt:lpstr>
      <vt:lpstr>EBM 2026</vt:lpstr>
      <vt:lpstr>TARMED</vt:lpstr>
      <vt:lpstr>TARMED Zusatz</vt:lpstr>
      <vt:lpstr>GOÄ Leistungskatalog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 Thorsten</dc:creator>
  <cp:lastModifiedBy>Renz, Thorsten</cp:lastModifiedBy>
  <dcterms:created xsi:type="dcterms:W3CDTF">2026-06-04T11:27:15Z</dcterms:created>
  <dcterms:modified xsi:type="dcterms:W3CDTF">2026-06-05T15:37:46Z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2026-06-04T11:40:47Z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8e3d3553-d4aa-4632-a2ed-a16b79575f3b</vt:lpwstr>
  </property>
  <property fmtid="{D5CDD505-2E9C-101B-9397-08002B2CF9AE}" pid="7" name="MSIP_Label_defa4170-0d19-0005-0004-bc88714345d2_ActionId">
    <vt:lpwstr>f1fcbe1e-79c1-43db-9d2a-60a8e4e60540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